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2.xml" ContentType="application/vnd.openxmlformats-officedocument.drawing+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mc:AlternateContent xmlns:mc="http://schemas.openxmlformats.org/markup-compatibility/2006">
    <mc:Choice Requires="x15">
      <x15ac:absPath xmlns:x15ac="http://schemas.microsoft.com/office/spreadsheetml/2010/11/ac" url="C:\Users\a.tsereteli\Downloads\"/>
    </mc:Choice>
  </mc:AlternateContent>
  <xr:revisionPtr revIDLastSave="0" documentId="13_ncr:1_{D1ECE232-100F-4998-9386-F5A656711BC9}" xr6:coauthVersionLast="47" xr6:coauthVersionMax="47" xr10:uidLastSave="{00000000-0000-0000-0000-000000000000}"/>
  <bookViews>
    <workbookView xWindow="-110" yWindow="-110" windowWidth="19420" windowHeight="10420" tabRatio="856" activeTab="1" xr2:uid="{00000000-000D-0000-FFFF-FFFF00000000}"/>
  </bookViews>
  <sheets>
    <sheet name="Home Page" sheetId="13" r:id="rId1"/>
    <sheet name="Sheet1" sheetId="14" r:id="rId2"/>
    <sheet name="Sheet2" sheetId="15" r:id="rId3"/>
    <sheet name="Sheet3" sheetId="16" r:id="rId4"/>
    <sheet name="Sheet4" sheetId="17" r:id="rId5"/>
    <sheet name="Raw Data" sheetId="9" r:id="rId6"/>
  </sheets>
  <definedNames>
    <definedName name="_xlnm._FilterDatabase" localSheetId="5" hidden="1">'Raw Data'!$C$7:$Y$7</definedName>
  </definedNames>
  <calcPr calcId="191029"/>
  <pivotCaches>
    <pivotCache cacheId="13"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 i="17" l="1"/>
  <c r="H7" i="17"/>
  <c r="H8" i="17"/>
  <c r="H9" i="17"/>
  <c r="H10" i="17"/>
  <c r="H11" i="17"/>
  <c r="H12" i="17"/>
  <c r="H13" i="17"/>
  <c r="H14" i="17"/>
  <c r="H15" i="17"/>
  <c r="H16" i="17"/>
  <c r="H17" i="17"/>
  <c r="H18" i="17"/>
  <c r="H19" i="17"/>
  <c r="H20" i="17"/>
  <c r="H21" i="17"/>
  <c r="H22" i="17"/>
  <c r="H5" i="17"/>
  <c r="G6" i="17"/>
  <c r="G7" i="17"/>
  <c r="G8" i="17"/>
  <c r="G9" i="17"/>
  <c r="G10" i="17"/>
  <c r="G11" i="17"/>
  <c r="G12" i="17"/>
  <c r="G13" i="17"/>
  <c r="G14" i="17"/>
  <c r="G15" i="17"/>
  <c r="G16" i="17"/>
  <c r="G17" i="17"/>
  <c r="G18" i="17"/>
  <c r="G19" i="17"/>
  <c r="G20" i="17"/>
  <c r="G21" i="17"/>
  <c r="G22" i="17"/>
  <c r="G5" i="17"/>
  <c r="D5" i="14"/>
  <c r="D6" i="14"/>
  <c r="D7" i="14"/>
  <c r="D8" i="14"/>
  <c r="D9" i="14"/>
  <c r="D10" i="14"/>
  <c r="D11" i="14"/>
  <c r="D12" i="14"/>
  <c r="D13" i="14"/>
  <c r="D14" i="14"/>
  <c r="D15" i="14"/>
  <c r="D16" i="14"/>
  <c r="D17" i="14"/>
  <c r="D18" i="14"/>
  <c r="D19" i="14"/>
  <c r="D20" i="14"/>
  <c r="D21" i="14"/>
  <c r="D4" i="14"/>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C579" i="9"/>
  <c r="C580" i="9"/>
  <c r="C581" i="9"/>
  <c r="C582" i="9"/>
  <c r="C583" i="9"/>
  <c r="C584" i="9"/>
  <c r="C585" i="9"/>
  <c r="C586" i="9"/>
  <c r="C587" i="9"/>
  <c r="C588" i="9"/>
  <c r="C589" i="9"/>
  <c r="C590" i="9"/>
  <c r="C591" i="9"/>
  <c r="C592" i="9"/>
  <c r="C593" i="9"/>
  <c r="C594" i="9"/>
  <c r="C595" i="9"/>
  <c r="C596" i="9"/>
  <c r="C597" i="9"/>
  <c r="C598" i="9"/>
  <c r="C599" i="9"/>
  <c r="C600" i="9"/>
  <c r="C601" i="9"/>
  <c r="C602" i="9"/>
  <c r="C603" i="9"/>
  <c r="C604" i="9"/>
  <c r="C605" i="9"/>
  <c r="C606" i="9"/>
  <c r="C607" i="9"/>
  <c r="C608" i="9"/>
  <c r="C609" i="9"/>
  <c r="C610" i="9"/>
  <c r="C611" i="9"/>
  <c r="C612" i="9"/>
  <c r="C613" i="9"/>
  <c r="C614" i="9"/>
  <c r="C615" i="9"/>
  <c r="C616" i="9"/>
  <c r="C617" i="9"/>
  <c r="C618" i="9"/>
  <c r="C619" i="9"/>
  <c r="C620" i="9"/>
  <c r="C621" i="9"/>
  <c r="C622" i="9"/>
  <c r="C623" i="9"/>
  <c r="C624" i="9"/>
  <c r="C625" i="9"/>
  <c r="C626" i="9"/>
  <c r="C627" i="9"/>
  <c r="C628" i="9"/>
  <c r="C629" i="9"/>
  <c r="C630" i="9"/>
  <c r="C631" i="9"/>
  <c r="C632" i="9"/>
  <c r="C633" i="9"/>
  <c r="C634" i="9"/>
  <c r="C635" i="9"/>
  <c r="C636" i="9"/>
  <c r="C637" i="9"/>
  <c r="C638" i="9"/>
  <c r="C639" i="9"/>
  <c r="C640" i="9"/>
  <c r="C641" i="9"/>
  <c r="C642" i="9"/>
  <c r="C643" i="9"/>
  <c r="C644" i="9"/>
  <c r="C645" i="9"/>
  <c r="C646" i="9"/>
  <c r="C647" i="9"/>
  <c r="C648" i="9"/>
  <c r="C649" i="9"/>
  <c r="C650" i="9"/>
  <c r="C651" i="9"/>
  <c r="C652" i="9"/>
  <c r="C653" i="9"/>
  <c r="C654" i="9"/>
  <c r="C655" i="9"/>
  <c r="C656" i="9"/>
  <c r="C657" i="9"/>
  <c r="C658" i="9"/>
  <c r="C659" i="9"/>
  <c r="C660" i="9"/>
  <c r="C661" i="9"/>
  <c r="C662" i="9"/>
  <c r="C663" i="9"/>
  <c r="C664" i="9"/>
  <c r="C665" i="9"/>
  <c r="C666" i="9"/>
  <c r="C667" i="9"/>
  <c r="C668" i="9"/>
  <c r="C669" i="9"/>
  <c r="C670" i="9"/>
  <c r="C671" i="9"/>
  <c r="C672" i="9"/>
  <c r="C673" i="9"/>
  <c r="C674" i="9"/>
  <c r="C675" i="9"/>
  <c r="C676" i="9"/>
  <c r="C677" i="9"/>
  <c r="C678" i="9"/>
  <c r="C679" i="9"/>
  <c r="C680" i="9"/>
  <c r="C681" i="9"/>
  <c r="C682" i="9"/>
  <c r="C683" i="9"/>
  <c r="C684" i="9"/>
  <c r="C685" i="9"/>
  <c r="C686" i="9"/>
  <c r="C687" i="9"/>
  <c r="C688" i="9"/>
  <c r="C689" i="9"/>
  <c r="C690" i="9"/>
  <c r="C691" i="9"/>
  <c r="C692" i="9"/>
  <c r="C693" i="9"/>
  <c r="C694" i="9"/>
  <c r="C695" i="9"/>
  <c r="C696" i="9"/>
  <c r="C697" i="9"/>
  <c r="C698" i="9"/>
  <c r="C699" i="9"/>
  <c r="C700" i="9"/>
  <c r="C701" i="9"/>
  <c r="C702" i="9"/>
  <c r="C703" i="9"/>
  <c r="C704" i="9"/>
  <c r="C705" i="9"/>
  <c r="C706" i="9"/>
  <c r="C707" i="9"/>
  <c r="C708" i="9"/>
  <c r="C709" i="9"/>
  <c r="C710" i="9"/>
  <c r="C711" i="9"/>
  <c r="C712" i="9"/>
  <c r="C713" i="9"/>
  <c r="C714" i="9"/>
  <c r="C715" i="9"/>
  <c r="C716" i="9"/>
  <c r="C717" i="9"/>
  <c r="C718" i="9"/>
  <c r="C719" i="9"/>
  <c r="C720" i="9"/>
  <c r="C721" i="9"/>
  <c r="C722" i="9"/>
  <c r="C723" i="9"/>
  <c r="C724" i="9"/>
  <c r="C725" i="9"/>
  <c r="C726" i="9"/>
  <c r="C727" i="9"/>
  <c r="C728" i="9"/>
  <c r="C729" i="9"/>
  <c r="C730" i="9"/>
  <c r="C731" i="9"/>
  <c r="C732" i="9"/>
  <c r="C733" i="9"/>
  <c r="C734" i="9"/>
  <c r="C735" i="9"/>
  <c r="C736" i="9"/>
  <c r="C737" i="9"/>
  <c r="C738" i="9"/>
  <c r="C739" i="9"/>
  <c r="C740" i="9"/>
  <c r="C741" i="9"/>
  <c r="C742" i="9"/>
  <c r="C743" i="9"/>
  <c r="C744" i="9"/>
  <c r="C745" i="9"/>
  <c r="C746" i="9"/>
  <c r="C747" i="9"/>
  <c r="C748" i="9"/>
  <c r="C749" i="9"/>
  <c r="C750" i="9"/>
  <c r="C751" i="9"/>
  <c r="C752" i="9"/>
  <c r="C753" i="9"/>
  <c r="C754" i="9"/>
  <c r="C755" i="9"/>
  <c r="C756" i="9"/>
  <c r="C757" i="9"/>
  <c r="C758" i="9"/>
  <c r="C759" i="9"/>
  <c r="C760" i="9"/>
  <c r="C761" i="9"/>
  <c r="C762" i="9"/>
  <c r="C763" i="9"/>
  <c r="C764" i="9"/>
  <c r="C765" i="9"/>
  <c r="C766" i="9"/>
  <c r="C767" i="9"/>
  <c r="C768" i="9"/>
  <c r="C769" i="9"/>
  <c r="C770" i="9"/>
  <c r="C771" i="9"/>
  <c r="C772" i="9"/>
  <c r="C773" i="9"/>
  <c r="C774" i="9"/>
  <c r="C775" i="9"/>
  <c r="C776" i="9"/>
  <c r="C777" i="9"/>
  <c r="C778" i="9"/>
  <c r="C779" i="9"/>
  <c r="C780" i="9"/>
  <c r="C781" i="9"/>
  <c r="C782" i="9"/>
  <c r="C783" i="9"/>
  <c r="C784" i="9"/>
  <c r="C785" i="9"/>
  <c r="C786" i="9"/>
  <c r="C787" i="9"/>
  <c r="C788" i="9"/>
  <c r="C789" i="9"/>
  <c r="C790" i="9"/>
  <c r="C791" i="9"/>
  <c r="C792" i="9"/>
  <c r="C793" i="9"/>
  <c r="C794" i="9"/>
  <c r="C795" i="9"/>
  <c r="C796" i="9"/>
  <c r="C797" i="9"/>
  <c r="C798" i="9"/>
  <c r="C799" i="9"/>
  <c r="C800" i="9"/>
  <c r="C801" i="9"/>
  <c r="C802" i="9"/>
  <c r="C803" i="9"/>
  <c r="C804" i="9"/>
  <c r="C805" i="9"/>
  <c r="C806" i="9"/>
  <c r="C807" i="9"/>
  <c r="C808" i="9"/>
  <c r="C809" i="9"/>
  <c r="C810" i="9"/>
  <c r="C811" i="9"/>
  <c r="C812" i="9"/>
  <c r="C813" i="9"/>
  <c r="C814" i="9"/>
  <c r="C815" i="9"/>
  <c r="C816" i="9"/>
  <c r="C817" i="9"/>
  <c r="C818" i="9"/>
  <c r="C819" i="9"/>
  <c r="C820" i="9"/>
  <c r="C821" i="9"/>
  <c r="C822" i="9"/>
  <c r="C823" i="9"/>
  <c r="C824" i="9"/>
  <c r="C825" i="9"/>
  <c r="C826" i="9"/>
  <c r="C827" i="9"/>
  <c r="C828" i="9"/>
  <c r="C829" i="9"/>
  <c r="C830" i="9"/>
  <c r="C831" i="9"/>
  <c r="C832" i="9"/>
  <c r="C833" i="9"/>
  <c r="C834" i="9"/>
  <c r="C835" i="9"/>
  <c r="C836" i="9"/>
  <c r="C837" i="9"/>
  <c r="C838" i="9"/>
  <c r="C839" i="9"/>
  <c r="C840" i="9"/>
  <c r="C841" i="9"/>
  <c r="C842" i="9"/>
  <c r="C843" i="9"/>
  <c r="C844" i="9"/>
  <c r="C845" i="9"/>
  <c r="C846" i="9"/>
  <c r="C847" i="9"/>
  <c r="C848" i="9"/>
  <c r="C849" i="9"/>
  <c r="C850" i="9"/>
  <c r="C851" i="9"/>
  <c r="C852" i="9"/>
  <c r="C853" i="9"/>
  <c r="C854" i="9"/>
  <c r="C855" i="9"/>
  <c r="C856" i="9"/>
  <c r="C857" i="9"/>
  <c r="C858" i="9"/>
  <c r="C859" i="9"/>
  <c r="C860" i="9"/>
  <c r="C861" i="9"/>
  <c r="C862" i="9"/>
  <c r="C863" i="9"/>
  <c r="C864" i="9"/>
  <c r="C865" i="9"/>
  <c r="C866" i="9"/>
  <c r="C867" i="9"/>
  <c r="C868" i="9"/>
  <c r="C869" i="9"/>
  <c r="C870" i="9"/>
  <c r="C871" i="9"/>
  <c r="C872" i="9"/>
  <c r="C873" i="9"/>
  <c r="C874" i="9"/>
  <c r="C875" i="9"/>
  <c r="C876" i="9"/>
  <c r="C877" i="9"/>
  <c r="C878" i="9"/>
  <c r="C879" i="9"/>
  <c r="C880" i="9"/>
  <c r="C881" i="9"/>
  <c r="C882" i="9"/>
  <c r="C883" i="9"/>
  <c r="C884" i="9"/>
  <c r="C885" i="9"/>
  <c r="C886" i="9"/>
  <c r="C887" i="9"/>
  <c r="C888" i="9"/>
  <c r="C889" i="9"/>
  <c r="C890" i="9"/>
  <c r="C891" i="9"/>
  <c r="C892" i="9"/>
  <c r="C893" i="9"/>
  <c r="C894" i="9"/>
  <c r="C895" i="9"/>
  <c r="C896" i="9"/>
  <c r="C897" i="9"/>
  <c r="C898" i="9"/>
  <c r="C899" i="9"/>
  <c r="C900" i="9"/>
  <c r="C901" i="9"/>
  <c r="C902" i="9"/>
  <c r="C903" i="9"/>
  <c r="C904" i="9"/>
  <c r="C905" i="9"/>
  <c r="C906" i="9"/>
  <c r="C907" i="9"/>
  <c r="C908" i="9"/>
  <c r="C909" i="9"/>
  <c r="C910" i="9"/>
  <c r="C911" i="9"/>
  <c r="C912" i="9"/>
  <c r="C913" i="9"/>
  <c r="C914" i="9"/>
  <c r="C915" i="9"/>
  <c r="C916" i="9"/>
  <c r="C917" i="9"/>
  <c r="C918" i="9"/>
  <c r="C919" i="9"/>
  <c r="C920" i="9"/>
  <c r="C921" i="9"/>
  <c r="C922" i="9"/>
  <c r="C923" i="9"/>
  <c r="C924" i="9"/>
  <c r="C925" i="9"/>
  <c r="C926" i="9"/>
  <c r="C927" i="9"/>
  <c r="C928" i="9"/>
  <c r="C929" i="9"/>
  <c r="C930" i="9"/>
  <c r="C931" i="9"/>
  <c r="C932" i="9"/>
  <c r="C933" i="9"/>
  <c r="C934" i="9"/>
  <c r="C935" i="9"/>
  <c r="C936" i="9"/>
  <c r="C937" i="9"/>
  <c r="C938" i="9"/>
  <c r="C939" i="9"/>
  <c r="C940" i="9"/>
  <c r="C941" i="9"/>
  <c r="C942" i="9"/>
  <c r="C943" i="9"/>
  <c r="C944" i="9"/>
  <c r="C945" i="9"/>
  <c r="C946" i="9"/>
  <c r="C947" i="9"/>
  <c r="C948" i="9"/>
  <c r="C949" i="9"/>
  <c r="C950" i="9"/>
  <c r="C951" i="9"/>
  <c r="C952" i="9"/>
  <c r="C953" i="9"/>
  <c r="C954" i="9"/>
  <c r="C955" i="9"/>
  <c r="C956" i="9"/>
  <c r="C957" i="9"/>
  <c r="C958" i="9"/>
  <c r="C959" i="9"/>
  <c r="C960" i="9"/>
  <c r="C961" i="9"/>
  <c r="C962" i="9"/>
  <c r="C963" i="9"/>
  <c r="C964" i="9"/>
  <c r="C965" i="9"/>
  <c r="C966" i="9"/>
  <c r="C967" i="9"/>
  <c r="C968" i="9"/>
  <c r="C969" i="9"/>
  <c r="C970" i="9"/>
  <c r="C971" i="9"/>
  <c r="C972" i="9"/>
  <c r="C973" i="9"/>
  <c r="C974" i="9"/>
  <c r="C975" i="9"/>
  <c r="C976" i="9"/>
  <c r="C977" i="9"/>
  <c r="C978" i="9"/>
  <c r="C979" i="9"/>
  <c r="C980" i="9"/>
  <c r="C981" i="9"/>
  <c r="C982" i="9"/>
  <c r="C983" i="9"/>
  <c r="C984" i="9"/>
  <c r="C985" i="9"/>
  <c r="C986" i="9"/>
  <c r="C987" i="9"/>
  <c r="C988" i="9"/>
  <c r="C989" i="9"/>
  <c r="C990" i="9"/>
  <c r="C991" i="9"/>
  <c r="C992" i="9"/>
  <c r="C993" i="9"/>
  <c r="C994" i="9"/>
  <c r="C995" i="9"/>
  <c r="C996" i="9"/>
  <c r="C997" i="9"/>
  <c r="C998" i="9"/>
  <c r="C999" i="9"/>
  <c r="C1000" i="9"/>
  <c r="C1001" i="9"/>
  <c r="C1002" i="9"/>
  <c r="C1003" i="9"/>
  <c r="C1004" i="9"/>
  <c r="C1005" i="9"/>
  <c r="C1006" i="9"/>
  <c r="C1007" i="9"/>
  <c r="C1008" i="9"/>
  <c r="C1009" i="9"/>
  <c r="C1010" i="9"/>
  <c r="C1011" i="9"/>
  <c r="C1012" i="9"/>
  <c r="C1013" i="9"/>
  <c r="C1014" i="9"/>
  <c r="C1015" i="9"/>
  <c r="C1016" i="9"/>
  <c r="C1017" i="9"/>
  <c r="C1018" i="9"/>
  <c r="C1019" i="9"/>
  <c r="C1020" i="9"/>
  <c r="C1021" i="9"/>
  <c r="C1022" i="9"/>
  <c r="C1023" i="9"/>
  <c r="C1024" i="9"/>
  <c r="C1025" i="9"/>
  <c r="C1026" i="9"/>
  <c r="C1027" i="9"/>
  <c r="C1028" i="9"/>
  <c r="C1029" i="9"/>
  <c r="C1030" i="9"/>
  <c r="C1031" i="9"/>
  <c r="C1032" i="9"/>
  <c r="C1033" i="9"/>
  <c r="C1034" i="9"/>
  <c r="C1035" i="9"/>
  <c r="C1036" i="9"/>
  <c r="C1037" i="9"/>
  <c r="C1038" i="9"/>
  <c r="C1039" i="9"/>
  <c r="C1040" i="9"/>
  <c r="C1041" i="9"/>
  <c r="C1042" i="9"/>
  <c r="C1043" i="9"/>
  <c r="C1044" i="9"/>
  <c r="C1045" i="9"/>
  <c r="C1046" i="9"/>
  <c r="C1047" i="9"/>
  <c r="C1048" i="9"/>
  <c r="C1049" i="9"/>
  <c r="C1050" i="9"/>
  <c r="C1051" i="9"/>
  <c r="C1052" i="9"/>
  <c r="C1053" i="9"/>
  <c r="C1054" i="9"/>
  <c r="C1055" i="9"/>
  <c r="C1056" i="9"/>
  <c r="C1057" i="9"/>
  <c r="C1058" i="9"/>
  <c r="C1059" i="9"/>
  <c r="C1060" i="9"/>
  <c r="C1061" i="9"/>
  <c r="C1062" i="9"/>
  <c r="C1063" i="9"/>
  <c r="C1064" i="9"/>
  <c r="C1065" i="9"/>
  <c r="C1066" i="9"/>
  <c r="C1067" i="9"/>
  <c r="C1068" i="9"/>
  <c r="C1069" i="9"/>
  <c r="C1070" i="9"/>
  <c r="C1071" i="9"/>
  <c r="C1072" i="9"/>
  <c r="C1073" i="9"/>
  <c r="C1074" i="9"/>
  <c r="C1075" i="9"/>
  <c r="C1076" i="9"/>
  <c r="C1077" i="9"/>
  <c r="C1078" i="9"/>
  <c r="C1079" i="9"/>
  <c r="C1080" i="9"/>
  <c r="C1081" i="9"/>
  <c r="C1082" i="9"/>
  <c r="C1083" i="9"/>
  <c r="C1084" i="9"/>
  <c r="C1085" i="9"/>
  <c r="C1086" i="9"/>
  <c r="C1087" i="9"/>
  <c r="C1088" i="9"/>
  <c r="C1089" i="9"/>
  <c r="C1090" i="9"/>
  <c r="C1091" i="9"/>
  <c r="C1092" i="9"/>
  <c r="C1093" i="9"/>
  <c r="C1094" i="9"/>
  <c r="C1095" i="9"/>
  <c r="C1096" i="9"/>
  <c r="C1097" i="9"/>
  <c r="C1098" i="9"/>
  <c r="C1099" i="9"/>
  <c r="C1100" i="9"/>
  <c r="C1101" i="9"/>
  <c r="C1102" i="9"/>
  <c r="C1103" i="9"/>
  <c r="C1104" i="9"/>
  <c r="C1105" i="9"/>
  <c r="C1106" i="9"/>
  <c r="C1107" i="9"/>
  <c r="C1108" i="9"/>
  <c r="C1109" i="9"/>
  <c r="C1110" i="9"/>
  <c r="C1111" i="9"/>
  <c r="C1112" i="9"/>
  <c r="C1113" i="9"/>
  <c r="C1114" i="9"/>
  <c r="C1115" i="9"/>
  <c r="C1116" i="9"/>
  <c r="C1117" i="9"/>
  <c r="C1118" i="9"/>
  <c r="C1119" i="9"/>
  <c r="C1120" i="9"/>
  <c r="C1121" i="9"/>
  <c r="C1122" i="9"/>
  <c r="C1123" i="9"/>
  <c r="C1124" i="9"/>
  <c r="C1125" i="9"/>
  <c r="C1126" i="9"/>
  <c r="C1127" i="9"/>
  <c r="C1128" i="9"/>
  <c r="C1129" i="9"/>
  <c r="C1130" i="9"/>
  <c r="C1131" i="9"/>
  <c r="C1132" i="9"/>
  <c r="C1133" i="9"/>
  <c r="C1134" i="9"/>
  <c r="C1135" i="9"/>
  <c r="C1136" i="9"/>
  <c r="C1137" i="9"/>
  <c r="C1138" i="9"/>
  <c r="C1139" i="9"/>
  <c r="C1140" i="9"/>
  <c r="C1141" i="9"/>
  <c r="C1142" i="9"/>
  <c r="C1143" i="9"/>
  <c r="C1144" i="9"/>
  <c r="C1145" i="9"/>
  <c r="C1146" i="9"/>
  <c r="C1147" i="9"/>
  <c r="C1148" i="9"/>
  <c r="C1149" i="9"/>
  <c r="C1150" i="9"/>
  <c r="C1151" i="9"/>
  <c r="C1152" i="9"/>
  <c r="C1153" i="9"/>
  <c r="C1154" i="9"/>
  <c r="C1155" i="9"/>
  <c r="C1156" i="9"/>
  <c r="C1157" i="9"/>
  <c r="C1158" i="9"/>
  <c r="C1159" i="9"/>
  <c r="C1160" i="9"/>
  <c r="C1161" i="9"/>
  <c r="C1162" i="9"/>
  <c r="C1163" i="9"/>
  <c r="C1164" i="9"/>
  <c r="C1165" i="9"/>
  <c r="C1166" i="9"/>
  <c r="C1167" i="9"/>
  <c r="C1168" i="9"/>
  <c r="C1169" i="9"/>
  <c r="C1170" i="9"/>
  <c r="C1171" i="9"/>
  <c r="C1172" i="9"/>
  <c r="C1173" i="9"/>
  <c r="C1174" i="9"/>
  <c r="C1175" i="9"/>
  <c r="C1176" i="9"/>
  <c r="C1177" i="9"/>
  <c r="C1178" i="9"/>
  <c r="C1179" i="9"/>
  <c r="C1180" i="9"/>
  <c r="C1181" i="9"/>
  <c r="C1182" i="9"/>
  <c r="C1183" i="9"/>
  <c r="C1184" i="9"/>
  <c r="C1185" i="9"/>
  <c r="C1186" i="9"/>
  <c r="C1187" i="9"/>
  <c r="C1188" i="9"/>
  <c r="C1189" i="9"/>
  <c r="C1190" i="9"/>
  <c r="C1191" i="9"/>
  <c r="C1192" i="9"/>
  <c r="C1193" i="9"/>
  <c r="C1194" i="9"/>
  <c r="C1195" i="9"/>
  <c r="C1196" i="9"/>
  <c r="C1197" i="9"/>
  <c r="C1198" i="9"/>
  <c r="C1199" i="9"/>
  <c r="C1200" i="9"/>
  <c r="C1201" i="9"/>
  <c r="C1202" i="9"/>
  <c r="C1203" i="9"/>
  <c r="C1204" i="9"/>
  <c r="C1205" i="9"/>
  <c r="C1206" i="9"/>
  <c r="C1207" i="9"/>
  <c r="C1208" i="9"/>
  <c r="C1209" i="9"/>
  <c r="C1210" i="9"/>
  <c r="C1211" i="9"/>
  <c r="C1212" i="9"/>
  <c r="C1213" i="9"/>
  <c r="C1214" i="9"/>
  <c r="C1215" i="9"/>
  <c r="C1216" i="9"/>
  <c r="C1217" i="9"/>
  <c r="C1218" i="9"/>
  <c r="C1219" i="9"/>
  <c r="C1220" i="9"/>
  <c r="C1221" i="9"/>
  <c r="C1222" i="9"/>
  <c r="C1223" i="9"/>
  <c r="C1224" i="9"/>
  <c r="C1225" i="9"/>
  <c r="C1226" i="9"/>
  <c r="C1227" i="9"/>
  <c r="C1228" i="9"/>
  <c r="C1229" i="9"/>
  <c r="C1230" i="9"/>
  <c r="C1231" i="9"/>
  <c r="C1232" i="9"/>
  <c r="C1233" i="9"/>
  <c r="C1234" i="9"/>
  <c r="C1235" i="9"/>
  <c r="C1236" i="9"/>
  <c r="C1237" i="9"/>
  <c r="C1238" i="9"/>
  <c r="C1239" i="9"/>
  <c r="C1240" i="9"/>
  <c r="C1241" i="9"/>
  <c r="C1242" i="9"/>
  <c r="C1243" i="9"/>
  <c r="C1244" i="9"/>
  <c r="C1245" i="9"/>
  <c r="C1246" i="9"/>
  <c r="C1247" i="9"/>
  <c r="C1248" i="9"/>
  <c r="C1249" i="9"/>
  <c r="C1250" i="9"/>
  <c r="C1251" i="9"/>
  <c r="C1252" i="9"/>
  <c r="C1253" i="9"/>
  <c r="C1254" i="9"/>
  <c r="C1255" i="9"/>
  <c r="C1256" i="9"/>
  <c r="C1257" i="9"/>
  <c r="C1258" i="9"/>
  <c r="C1259" i="9"/>
  <c r="C1260" i="9"/>
  <c r="C1261" i="9"/>
  <c r="C1262" i="9"/>
  <c r="C1263" i="9"/>
  <c r="C1264" i="9"/>
  <c r="C1265" i="9"/>
  <c r="C1266" i="9"/>
  <c r="C1267" i="9"/>
  <c r="C1268" i="9"/>
  <c r="C1269" i="9"/>
  <c r="C1270" i="9"/>
  <c r="C1271" i="9"/>
  <c r="C1272" i="9"/>
  <c r="C1273" i="9"/>
  <c r="C1274" i="9"/>
  <c r="C1275" i="9"/>
  <c r="C1276" i="9"/>
  <c r="C1277" i="9"/>
  <c r="C1278" i="9"/>
  <c r="C1279" i="9"/>
  <c r="C1280" i="9"/>
  <c r="C1281" i="9"/>
  <c r="C1282" i="9"/>
  <c r="C1283" i="9"/>
  <c r="C1284" i="9"/>
  <c r="C1285" i="9"/>
  <c r="C1286" i="9"/>
  <c r="C1287" i="9"/>
  <c r="C1288" i="9"/>
  <c r="C1289" i="9"/>
  <c r="C1290" i="9"/>
  <c r="C1291" i="9"/>
  <c r="C1292" i="9"/>
  <c r="C1293" i="9"/>
  <c r="C1294" i="9"/>
  <c r="C1295" i="9"/>
  <c r="C1296" i="9"/>
  <c r="C1297" i="9"/>
  <c r="C1298" i="9"/>
  <c r="C1299" i="9"/>
  <c r="C1300" i="9"/>
  <c r="C1301" i="9"/>
  <c r="C1302" i="9"/>
  <c r="C1303" i="9"/>
  <c r="C1304" i="9"/>
  <c r="C1305" i="9"/>
  <c r="C1306" i="9"/>
  <c r="C1307" i="9"/>
  <c r="C1308" i="9"/>
  <c r="C1309" i="9"/>
  <c r="C1310" i="9"/>
  <c r="C1311" i="9"/>
  <c r="C1312" i="9"/>
  <c r="C1313" i="9"/>
  <c r="C1314" i="9"/>
  <c r="C1315" i="9"/>
  <c r="C1316" i="9"/>
  <c r="C1317" i="9"/>
  <c r="C1318" i="9"/>
  <c r="C1319" i="9"/>
  <c r="C1320" i="9"/>
  <c r="C1321" i="9"/>
  <c r="C1322" i="9"/>
  <c r="C1323" i="9"/>
  <c r="C1324" i="9"/>
  <c r="C1325" i="9"/>
  <c r="C1326" i="9"/>
  <c r="C1327" i="9"/>
  <c r="C1328" i="9"/>
  <c r="C1329" i="9"/>
  <c r="C1330" i="9"/>
  <c r="C1331" i="9"/>
  <c r="C1332" i="9"/>
  <c r="C1333" i="9"/>
  <c r="C1334" i="9"/>
  <c r="C1335" i="9"/>
  <c r="C1336" i="9"/>
  <c r="C1337" i="9"/>
  <c r="C1338" i="9"/>
  <c r="C1339" i="9"/>
  <c r="C1340" i="9"/>
  <c r="C1341" i="9"/>
  <c r="C1342" i="9"/>
  <c r="C1343" i="9"/>
  <c r="C1344" i="9"/>
  <c r="C1345" i="9"/>
  <c r="C1346" i="9"/>
  <c r="C1347" i="9"/>
  <c r="C1348" i="9"/>
  <c r="C1349" i="9"/>
  <c r="C1350" i="9"/>
  <c r="C1351" i="9"/>
  <c r="C1352" i="9"/>
  <c r="C1353" i="9"/>
  <c r="C1354" i="9"/>
  <c r="C1355" i="9"/>
  <c r="C1356" i="9"/>
  <c r="C1357" i="9"/>
  <c r="C1358" i="9"/>
  <c r="C1359" i="9"/>
  <c r="C1360" i="9"/>
  <c r="C1361" i="9"/>
  <c r="C1362" i="9"/>
  <c r="C1363" i="9"/>
  <c r="C1364" i="9"/>
  <c r="C1365" i="9"/>
  <c r="C1366" i="9"/>
  <c r="C1367" i="9"/>
  <c r="C1368" i="9"/>
  <c r="C1369" i="9"/>
  <c r="C1370" i="9"/>
  <c r="C1371" i="9"/>
  <c r="C1372" i="9"/>
  <c r="C1373" i="9"/>
  <c r="C1374" i="9"/>
  <c r="C1375" i="9"/>
  <c r="C1376" i="9"/>
  <c r="C1377" i="9"/>
  <c r="C1378" i="9"/>
  <c r="C1379" i="9"/>
  <c r="C1380" i="9"/>
  <c r="C1381" i="9"/>
  <c r="C1382" i="9"/>
  <c r="C1383" i="9"/>
  <c r="C1384" i="9"/>
  <c r="C1385" i="9"/>
  <c r="C1386" i="9"/>
  <c r="C1387" i="9"/>
  <c r="C1388" i="9"/>
  <c r="C1389" i="9"/>
  <c r="C1390" i="9"/>
  <c r="C1391" i="9"/>
  <c r="C1392" i="9"/>
  <c r="C1393" i="9"/>
  <c r="C1394" i="9"/>
  <c r="C1395" i="9"/>
  <c r="C1396" i="9"/>
  <c r="C1397" i="9"/>
  <c r="C1398" i="9"/>
  <c r="C1399" i="9"/>
  <c r="C1400" i="9"/>
  <c r="C1401" i="9"/>
  <c r="C1402" i="9"/>
  <c r="C1403" i="9"/>
  <c r="C1404" i="9"/>
  <c r="C1405" i="9"/>
  <c r="C1406" i="9"/>
  <c r="C1407" i="9"/>
  <c r="C1408" i="9"/>
  <c r="C1409" i="9"/>
  <c r="C1410" i="9"/>
  <c r="C1411" i="9"/>
  <c r="C1412" i="9"/>
  <c r="C1413" i="9"/>
  <c r="C1414" i="9"/>
  <c r="C1415" i="9"/>
  <c r="C1416" i="9"/>
  <c r="C1417" i="9"/>
  <c r="C1418" i="9"/>
  <c r="C1419" i="9"/>
  <c r="C1420" i="9"/>
  <c r="C1421" i="9"/>
  <c r="C1422" i="9"/>
  <c r="C1423" i="9"/>
  <c r="C1424" i="9"/>
  <c r="C1425" i="9"/>
  <c r="C1426" i="9"/>
  <c r="C1427" i="9"/>
  <c r="C1428" i="9"/>
  <c r="C1429" i="9"/>
  <c r="C1430" i="9"/>
  <c r="C1431" i="9"/>
  <c r="C1432" i="9"/>
  <c r="C1433" i="9"/>
  <c r="C1434" i="9"/>
  <c r="C1435" i="9"/>
  <c r="C1436" i="9"/>
  <c r="C1437" i="9"/>
  <c r="C1438" i="9"/>
  <c r="C1439" i="9"/>
  <c r="C1440" i="9"/>
  <c r="C1441" i="9"/>
  <c r="C1442" i="9"/>
  <c r="C1443" i="9"/>
  <c r="C1444" i="9"/>
  <c r="C1445" i="9"/>
  <c r="C1446" i="9"/>
  <c r="C1447" i="9"/>
  <c r="C1448" i="9"/>
  <c r="C1449" i="9"/>
  <c r="C1450" i="9"/>
  <c r="C1451" i="9"/>
  <c r="C1452" i="9"/>
  <c r="C1453" i="9"/>
  <c r="C1454" i="9"/>
  <c r="C1455" i="9"/>
  <c r="C1456" i="9"/>
  <c r="C1457" i="9"/>
  <c r="C1458" i="9"/>
  <c r="C1459" i="9"/>
  <c r="C1460" i="9"/>
  <c r="C1461" i="9"/>
  <c r="C1462" i="9"/>
  <c r="C1463" i="9"/>
  <c r="C1464" i="9"/>
  <c r="C1465" i="9"/>
  <c r="C1466" i="9"/>
  <c r="C1467" i="9"/>
  <c r="C1468" i="9"/>
  <c r="C1469" i="9"/>
  <c r="C1470" i="9"/>
  <c r="C1471" i="9"/>
  <c r="C1472" i="9"/>
  <c r="C1473" i="9"/>
  <c r="C1474" i="9"/>
  <c r="C1475" i="9"/>
  <c r="C1476" i="9"/>
  <c r="C1477" i="9"/>
  <c r="C1478" i="9"/>
  <c r="C1479" i="9"/>
  <c r="C1480" i="9"/>
  <c r="C1481" i="9"/>
  <c r="C1482" i="9"/>
  <c r="C1483" i="9"/>
  <c r="C1484" i="9"/>
  <c r="C1485" i="9"/>
  <c r="C1486" i="9"/>
  <c r="C1487" i="9"/>
  <c r="C1488" i="9"/>
  <c r="C1489" i="9"/>
  <c r="C1490" i="9"/>
  <c r="C1491" i="9"/>
  <c r="C1492" i="9"/>
  <c r="C1493" i="9"/>
  <c r="C1494" i="9"/>
  <c r="C1495" i="9"/>
  <c r="C1496" i="9"/>
  <c r="C1497" i="9"/>
  <c r="C1498" i="9"/>
  <c r="C1499" i="9"/>
  <c r="C1500" i="9"/>
  <c r="C1501" i="9"/>
  <c r="C1502" i="9"/>
  <c r="C1503" i="9"/>
  <c r="C1504" i="9"/>
  <c r="C1505" i="9"/>
  <c r="C1506" i="9"/>
  <c r="C1507" i="9"/>
  <c r="C1508" i="9"/>
  <c r="C1509" i="9"/>
  <c r="C1510" i="9"/>
  <c r="C1511" i="9"/>
  <c r="C1512" i="9"/>
  <c r="C1513" i="9"/>
  <c r="C1514" i="9"/>
  <c r="C1515" i="9"/>
  <c r="C1516" i="9"/>
  <c r="C1517" i="9"/>
  <c r="C1518" i="9"/>
  <c r="C1519" i="9"/>
  <c r="C1520" i="9"/>
  <c r="C1521" i="9"/>
  <c r="C1522" i="9"/>
  <c r="C1523" i="9"/>
  <c r="C1524" i="9"/>
  <c r="C1525" i="9"/>
  <c r="C1526" i="9"/>
  <c r="C1527" i="9"/>
  <c r="C1528" i="9"/>
  <c r="C1529" i="9"/>
  <c r="C1530" i="9"/>
  <c r="C1531" i="9"/>
  <c r="C1532" i="9"/>
  <c r="C1533" i="9"/>
  <c r="C1534" i="9"/>
  <c r="C1535" i="9"/>
  <c r="C1536" i="9"/>
  <c r="C1537" i="9"/>
  <c r="C1538" i="9"/>
  <c r="C1539" i="9"/>
  <c r="C1540" i="9"/>
  <c r="C1541" i="9"/>
  <c r="C1542" i="9"/>
  <c r="C1543" i="9"/>
  <c r="C1544" i="9"/>
  <c r="C1545" i="9"/>
  <c r="C1546" i="9"/>
  <c r="C1547" i="9"/>
  <c r="C1548" i="9"/>
  <c r="C1549" i="9"/>
  <c r="C1550" i="9"/>
  <c r="C1551" i="9"/>
  <c r="C1552" i="9"/>
  <c r="C1553" i="9"/>
  <c r="C1554" i="9"/>
  <c r="C1555" i="9"/>
  <c r="C1556" i="9"/>
  <c r="C1557" i="9"/>
  <c r="C1558" i="9"/>
  <c r="C1559" i="9"/>
  <c r="C1560" i="9"/>
  <c r="C1561" i="9"/>
  <c r="C1562" i="9"/>
  <c r="C1563" i="9"/>
  <c r="C1564" i="9"/>
  <c r="C1565" i="9"/>
  <c r="C1566" i="9"/>
  <c r="C1567" i="9"/>
  <c r="C1568" i="9"/>
  <c r="C1569" i="9"/>
  <c r="C1570" i="9"/>
  <c r="C1571" i="9"/>
  <c r="C1572" i="9"/>
  <c r="C1573" i="9"/>
  <c r="C1574" i="9"/>
  <c r="C1575" i="9"/>
  <c r="C1576" i="9"/>
  <c r="C1577" i="9"/>
  <c r="C1578" i="9"/>
  <c r="C1579" i="9"/>
  <c r="C1580" i="9"/>
  <c r="C1581" i="9"/>
  <c r="C1582" i="9"/>
  <c r="C1583" i="9"/>
  <c r="C1584" i="9"/>
  <c r="C1585" i="9"/>
  <c r="C1586" i="9"/>
  <c r="C1587" i="9"/>
  <c r="C1588" i="9"/>
  <c r="C1589" i="9"/>
  <c r="C1590" i="9"/>
  <c r="C1591" i="9"/>
  <c r="C1592" i="9"/>
  <c r="C1593" i="9"/>
  <c r="C1594" i="9"/>
  <c r="C1595" i="9"/>
  <c r="C1596" i="9"/>
  <c r="C1597" i="9"/>
  <c r="C1598" i="9"/>
  <c r="C1599" i="9"/>
  <c r="C1600" i="9"/>
  <c r="C1601" i="9"/>
  <c r="C1602" i="9"/>
  <c r="C1603" i="9"/>
  <c r="C1604" i="9"/>
  <c r="C1605" i="9"/>
  <c r="C1606" i="9"/>
  <c r="C1607" i="9"/>
  <c r="C1608" i="9"/>
  <c r="C1609" i="9"/>
  <c r="C1610" i="9"/>
  <c r="C1611" i="9"/>
  <c r="C1612" i="9"/>
  <c r="C1613" i="9"/>
  <c r="C1614" i="9"/>
  <c r="C1615" i="9"/>
  <c r="C1616" i="9"/>
  <c r="C1617" i="9"/>
  <c r="C1618" i="9"/>
  <c r="C1619" i="9"/>
  <c r="C1620" i="9"/>
  <c r="C1621" i="9"/>
  <c r="C1622" i="9"/>
  <c r="C1623" i="9"/>
  <c r="C1624" i="9"/>
  <c r="C1625" i="9"/>
  <c r="C1626" i="9"/>
  <c r="C1627" i="9"/>
  <c r="C1628" i="9"/>
  <c r="C1629" i="9"/>
  <c r="C1630" i="9"/>
  <c r="C1631" i="9"/>
  <c r="C1632" i="9"/>
  <c r="C1633" i="9"/>
  <c r="C1634" i="9"/>
  <c r="C1635" i="9"/>
  <c r="C1636" i="9"/>
  <c r="C1637" i="9"/>
  <c r="C1638" i="9"/>
  <c r="C1639" i="9"/>
  <c r="C1640" i="9"/>
  <c r="C1641" i="9"/>
  <c r="C1642" i="9"/>
  <c r="C1643" i="9"/>
  <c r="C1644" i="9"/>
  <c r="C1645" i="9"/>
  <c r="C1646" i="9"/>
  <c r="C1647" i="9"/>
  <c r="C1648" i="9"/>
  <c r="C1649" i="9"/>
  <c r="C1650" i="9"/>
  <c r="C1651" i="9"/>
  <c r="C1652" i="9"/>
  <c r="C1653" i="9"/>
  <c r="C1654" i="9"/>
  <c r="C1655" i="9"/>
  <c r="C1656" i="9"/>
  <c r="C1657" i="9"/>
  <c r="C1658" i="9"/>
  <c r="C1659" i="9"/>
  <c r="C1660" i="9"/>
  <c r="C1661" i="9"/>
  <c r="C1662" i="9"/>
  <c r="C1663" i="9"/>
  <c r="C1664" i="9"/>
  <c r="C1665" i="9"/>
  <c r="C1666" i="9"/>
  <c r="C1667" i="9"/>
  <c r="C1668" i="9"/>
  <c r="C1669" i="9"/>
  <c r="C1670" i="9"/>
  <c r="C1671" i="9"/>
  <c r="C1672" i="9"/>
  <c r="C1673" i="9"/>
  <c r="C1674" i="9"/>
  <c r="C1675" i="9"/>
  <c r="C1676" i="9"/>
  <c r="C1677" i="9"/>
  <c r="C1678" i="9"/>
  <c r="C1679" i="9"/>
  <c r="C1680" i="9"/>
  <c r="C1681" i="9"/>
  <c r="C1682" i="9"/>
  <c r="C1683" i="9"/>
  <c r="C1684" i="9"/>
  <c r="C1685" i="9"/>
  <c r="C1686" i="9"/>
  <c r="C1687" i="9"/>
  <c r="C1688" i="9"/>
  <c r="C1689" i="9"/>
  <c r="C1690" i="9"/>
  <c r="C1691" i="9"/>
  <c r="C1692" i="9"/>
  <c r="C1693" i="9"/>
  <c r="C1694" i="9"/>
  <c r="C1695" i="9"/>
  <c r="C1696" i="9"/>
  <c r="C1697" i="9"/>
  <c r="C1698" i="9"/>
  <c r="C1699" i="9"/>
  <c r="C1700" i="9"/>
  <c r="C1701" i="9"/>
  <c r="C1702" i="9"/>
  <c r="C1703" i="9"/>
  <c r="C1704" i="9"/>
  <c r="C1705" i="9"/>
  <c r="C1706" i="9"/>
  <c r="C1707" i="9"/>
  <c r="C1708" i="9"/>
  <c r="C1709" i="9"/>
  <c r="C1710" i="9"/>
  <c r="C1711" i="9"/>
  <c r="C1712" i="9"/>
  <c r="C1713" i="9"/>
  <c r="C1714" i="9"/>
  <c r="C1715" i="9"/>
  <c r="C1716" i="9"/>
  <c r="C1717" i="9"/>
  <c r="C1718" i="9"/>
  <c r="C1719" i="9"/>
  <c r="C1720" i="9"/>
  <c r="C1721" i="9"/>
  <c r="C1722" i="9"/>
  <c r="C1723" i="9"/>
  <c r="C1724" i="9"/>
  <c r="C1725" i="9"/>
  <c r="C1726" i="9"/>
  <c r="C1727" i="9"/>
  <c r="C1728" i="9"/>
  <c r="C1729" i="9"/>
  <c r="C1730" i="9"/>
  <c r="C1731" i="9"/>
  <c r="C1732" i="9"/>
  <c r="C1733" i="9"/>
  <c r="C1734" i="9"/>
  <c r="C1735" i="9"/>
  <c r="C1736" i="9"/>
  <c r="C1737" i="9"/>
  <c r="C1738" i="9"/>
  <c r="C1739" i="9"/>
  <c r="C1740" i="9"/>
  <c r="C1741" i="9"/>
  <c r="C1742" i="9"/>
  <c r="C1743" i="9"/>
  <c r="C1744" i="9"/>
  <c r="C1745" i="9"/>
  <c r="C1746" i="9"/>
  <c r="C1747" i="9"/>
  <c r="C1748" i="9"/>
  <c r="C1749" i="9"/>
  <c r="C1750" i="9"/>
  <c r="C1751" i="9"/>
  <c r="C1752" i="9"/>
  <c r="C1753" i="9"/>
  <c r="C1754" i="9"/>
  <c r="C1755" i="9"/>
  <c r="C1756" i="9"/>
  <c r="C1757" i="9"/>
  <c r="C1758" i="9"/>
  <c r="C1759" i="9"/>
  <c r="C1760" i="9"/>
  <c r="C1761" i="9"/>
  <c r="C1762" i="9"/>
  <c r="C1763" i="9"/>
  <c r="C1764" i="9"/>
  <c r="C1765" i="9"/>
  <c r="C1766" i="9"/>
  <c r="C1767" i="9"/>
  <c r="C1768" i="9"/>
  <c r="C1769" i="9"/>
  <c r="C1770" i="9"/>
  <c r="C1771" i="9"/>
  <c r="C1772" i="9"/>
  <c r="C1773" i="9"/>
  <c r="C1774" i="9"/>
  <c r="C1775" i="9"/>
  <c r="C1776" i="9"/>
  <c r="C1777" i="9"/>
  <c r="C1778" i="9"/>
  <c r="C1779" i="9"/>
  <c r="C1780" i="9"/>
  <c r="C1781" i="9"/>
  <c r="C1782" i="9"/>
  <c r="C1783" i="9"/>
  <c r="C1784" i="9"/>
  <c r="C1785" i="9"/>
  <c r="C1786" i="9"/>
  <c r="C1787" i="9"/>
  <c r="C1788" i="9"/>
  <c r="C1789" i="9"/>
  <c r="C1790" i="9"/>
  <c r="C1791" i="9"/>
  <c r="C1792" i="9"/>
  <c r="C1793" i="9"/>
  <c r="C1794" i="9"/>
  <c r="C1795" i="9"/>
  <c r="C1796" i="9"/>
  <c r="C1797" i="9"/>
  <c r="C1798" i="9"/>
  <c r="C1799" i="9"/>
  <c r="C1800" i="9"/>
  <c r="C1801" i="9"/>
  <c r="C1802" i="9"/>
  <c r="C1803" i="9"/>
  <c r="C1804" i="9"/>
  <c r="C1805" i="9"/>
  <c r="C1806" i="9"/>
  <c r="C1807" i="9"/>
  <c r="C1808" i="9"/>
  <c r="C1809" i="9"/>
  <c r="C1810" i="9"/>
  <c r="C1811" i="9"/>
  <c r="C1812" i="9"/>
  <c r="C1813" i="9"/>
  <c r="C1814" i="9"/>
  <c r="C1815" i="9"/>
  <c r="C1816" i="9"/>
  <c r="C1817" i="9"/>
  <c r="C1818" i="9"/>
  <c r="C1819" i="9"/>
  <c r="C1820" i="9"/>
  <c r="C1821" i="9"/>
  <c r="C1822" i="9"/>
  <c r="C1823" i="9"/>
  <c r="C1824" i="9"/>
  <c r="C1825" i="9"/>
  <c r="C1826" i="9"/>
  <c r="C1827" i="9"/>
  <c r="C1828" i="9"/>
  <c r="C1829" i="9"/>
  <c r="C1830" i="9"/>
  <c r="C1831" i="9"/>
  <c r="C1832" i="9"/>
  <c r="C1833" i="9"/>
  <c r="C1834" i="9"/>
  <c r="C1835" i="9"/>
  <c r="C1836" i="9"/>
  <c r="C1837" i="9"/>
  <c r="C1838" i="9"/>
  <c r="C1839" i="9"/>
  <c r="C1840" i="9"/>
  <c r="C1841" i="9"/>
  <c r="C1842" i="9"/>
  <c r="C1843" i="9"/>
  <c r="C1844" i="9"/>
  <c r="C1845" i="9"/>
  <c r="C1846" i="9"/>
  <c r="C1847" i="9"/>
  <c r="C1848" i="9"/>
  <c r="C1849" i="9"/>
  <c r="C1850" i="9"/>
  <c r="C1851" i="9"/>
  <c r="C1852" i="9"/>
  <c r="C1853" i="9"/>
  <c r="C1854" i="9"/>
  <c r="C1855" i="9"/>
  <c r="C1856" i="9"/>
  <c r="C1857" i="9"/>
  <c r="C1858" i="9"/>
  <c r="C1859" i="9"/>
  <c r="C1860" i="9"/>
  <c r="C1861" i="9"/>
  <c r="C1862" i="9"/>
  <c r="C1863" i="9"/>
  <c r="C1864" i="9"/>
  <c r="C1865" i="9"/>
  <c r="C1866" i="9"/>
  <c r="C1867" i="9"/>
  <c r="C1868" i="9"/>
  <c r="C1869" i="9"/>
  <c r="C1870" i="9"/>
  <c r="C1871" i="9"/>
  <c r="C1872" i="9"/>
  <c r="C1873" i="9"/>
  <c r="C1874" i="9"/>
  <c r="C1875" i="9"/>
  <c r="C1876" i="9"/>
  <c r="C1877" i="9"/>
  <c r="C1878" i="9"/>
  <c r="C1879" i="9"/>
  <c r="C1880" i="9"/>
  <c r="C1881" i="9"/>
  <c r="C1882" i="9"/>
  <c r="C1883" i="9"/>
  <c r="C1884" i="9"/>
  <c r="C1885" i="9"/>
  <c r="C1886" i="9"/>
  <c r="C1887" i="9"/>
  <c r="C1888" i="9"/>
  <c r="C1889" i="9"/>
  <c r="C1890" i="9"/>
  <c r="C1891" i="9"/>
  <c r="C1892" i="9"/>
  <c r="C1893" i="9"/>
  <c r="C1894" i="9"/>
  <c r="C1895" i="9"/>
  <c r="C1896" i="9"/>
  <c r="C1897" i="9"/>
  <c r="C1898" i="9"/>
  <c r="C1899" i="9"/>
  <c r="C1900" i="9"/>
  <c r="C1901" i="9"/>
  <c r="C1902" i="9"/>
  <c r="C1903" i="9"/>
  <c r="C1904" i="9"/>
  <c r="C1905" i="9"/>
  <c r="C1906" i="9"/>
  <c r="C1907" i="9"/>
  <c r="C1908" i="9"/>
  <c r="C1909" i="9"/>
  <c r="C1910" i="9"/>
  <c r="C1911" i="9"/>
  <c r="C1912" i="9"/>
  <c r="C1913" i="9"/>
  <c r="C1914" i="9"/>
  <c r="C1915" i="9"/>
  <c r="C1916" i="9"/>
  <c r="C1917" i="9"/>
  <c r="C1918" i="9"/>
  <c r="C1919" i="9"/>
  <c r="C1920" i="9"/>
  <c r="C1921" i="9"/>
  <c r="C1922" i="9"/>
  <c r="C1923" i="9"/>
  <c r="C1924" i="9"/>
  <c r="C1925" i="9"/>
  <c r="C1926" i="9"/>
  <c r="C1927" i="9"/>
  <c r="C1928" i="9"/>
  <c r="C1929" i="9"/>
  <c r="C1930" i="9"/>
  <c r="C1931" i="9"/>
  <c r="C1932" i="9"/>
  <c r="C1933" i="9"/>
  <c r="C1934" i="9"/>
  <c r="C1935" i="9"/>
  <c r="C1936" i="9"/>
  <c r="C1937" i="9"/>
  <c r="C1938" i="9"/>
  <c r="C1939" i="9"/>
  <c r="C1940" i="9"/>
  <c r="C1941" i="9"/>
  <c r="C1942" i="9"/>
  <c r="C1943" i="9"/>
  <c r="C1944" i="9"/>
  <c r="C1945" i="9"/>
  <c r="C1946" i="9"/>
  <c r="C1947" i="9"/>
  <c r="C1948" i="9"/>
  <c r="C1949" i="9"/>
  <c r="C1950" i="9"/>
  <c r="C1951" i="9"/>
  <c r="C1952" i="9"/>
  <c r="C1953" i="9"/>
  <c r="C1954" i="9"/>
  <c r="C1955" i="9"/>
  <c r="C1956" i="9"/>
  <c r="C1957" i="9"/>
  <c r="C1958" i="9"/>
  <c r="C1959" i="9"/>
  <c r="C1960" i="9"/>
  <c r="C1961" i="9"/>
  <c r="C1962" i="9"/>
  <c r="C1963" i="9"/>
  <c r="C1964" i="9"/>
  <c r="C1965" i="9"/>
  <c r="C1966" i="9"/>
  <c r="C1967" i="9"/>
  <c r="C1968" i="9"/>
  <c r="C1969" i="9"/>
  <c r="C1970" i="9"/>
  <c r="C1971" i="9"/>
  <c r="C1972" i="9"/>
  <c r="C1973" i="9"/>
  <c r="C1974" i="9"/>
  <c r="C1975" i="9"/>
  <c r="C1976" i="9"/>
  <c r="C1977" i="9"/>
  <c r="C1978" i="9"/>
  <c r="C1979" i="9"/>
  <c r="C1980" i="9"/>
  <c r="C1981" i="9"/>
  <c r="C1982" i="9"/>
  <c r="C1983" i="9"/>
  <c r="C1984" i="9"/>
  <c r="C1985" i="9"/>
  <c r="C1986" i="9"/>
  <c r="C1987" i="9"/>
  <c r="C1988" i="9"/>
  <c r="C1989" i="9"/>
  <c r="C1990" i="9"/>
  <c r="C1991" i="9"/>
  <c r="C1992" i="9"/>
  <c r="C1993" i="9"/>
  <c r="C1994" i="9"/>
  <c r="C1995" i="9"/>
  <c r="C1996" i="9"/>
  <c r="C1997" i="9"/>
  <c r="C1998" i="9"/>
  <c r="C1999" i="9"/>
  <c r="C2000" i="9"/>
  <c r="C2001" i="9"/>
  <c r="C2002" i="9"/>
  <c r="C2003" i="9"/>
  <c r="C2004" i="9"/>
  <c r="C2005" i="9"/>
  <c r="C2006" i="9"/>
  <c r="C2007" i="9"/>
  <c r="C2008" i="9"/>
  <c r="C2009" i="9"/>
  <c r="C2010" i="9"/>
  <c r="C2011" i="9"/>
  <c r="C2012" i="9"/>
  <c r="C2013" i="9"/>
  <c r="C2014" i="9"/>
  <c r="C2015" i="9"/>
  <c r="C2016" i="9"/>
  <c r="C2017" i="9"/>
  <c r="C2018" i="9"/>
  <c r="C2019" i="9"/>
  <c r="C2020" i="9"/>
  <c r="C2021" i="9"/>
  <c r="C2022" i="9"/>
  <c r="C2023" i="9"/>
  <c r="C2024" i="9"/>
  <c r="C2025" i="9"/>
  <c r="C2026" i="9"/>
  <c r="C2027" i="9"/>
  <c r="C2028" i="9"/>
  <c r="C2029" i="9"/>
  <c r="C2030" i="9"/>
  <c r="C2031" i="9"/>
  <c r="C2032" i="9"/>
  <c r="C2033" i="9"/>
  <c r="C2034" i="9"/>
  <c r="C2035" i="9"/>
  <c r="C2036" i="9"/>
  <c r="C2037" i="9"/>
  <c r="C2038" i="9"/>
  <c r="C2039" i="9"/>
  <c r="C2040" i="9"/>
  <c r="C2041" i="9"/>
  <c r="C2042" i="9"/>
  <c r="C2043" i="9"/>
  <c r="C2044" i="9"/>
  <c r="C2045" i="9"/>
  <c r="C2046" i="9"/>
  <c r="C2047" i="9"/>
  <c r="C2048" i="9"/>
  <c r="C2049" i="9"/>
  <c r="C2050" i="9"/>
  <c r="C2051" i="9"/>
  <c r="C2052" i="9"/>
  <c r="C2053" i="9"/>
  <c r="C2054" i="9"/>
  <c r="C2055" i="9"/>
  <c r="C2056" i="9"/>
  <c r="C2057" i="9"/>
  <c r="C2058" i="9"/>
  <c r="C2059" i="9"/>
  <c r="C2060" i="9"/>
  <c r="C2061" i="9"/>
  <c r="C2062" i="9"/>
  <c r="C2063" i="9"/>
  <c r="C2064" i="9"/>
  <c r="C2065" i="9"/>
  <c r="C2066" i="9"/>
  <c r="C2067" i="9"/>
  <c r="C2068" i="9"/>
  <c r="C2069" i="9"/>
  <c r="C2070" i="9"/>
  <c r="C2071" i="9"/>
  <c r="C2072" i="9"/>
  <c r="C2073" i="9"/>
  <c r="C2074" i="9"/>
  <c r="C2075" i="9"/>
  <c r="C2076" i="9"/>
  <c r="C2077" i="9"/>
  <c r="C2078" i="9"/>
  <c r="C2079" i="9"/>
  <c r="C2080" i="9"/>
  <c r="C2081" i="9"/>
  <c r="C2082" i="9"/>
  <c r="C2083" i="9"/>
  <c r="C2084" i="9"/>
  <c r="C2085" i="9"/>
  <c r="C2086" i="9"/>
  <c r="C2087" i="9"/>
  <c r="C2088" i="9"/>
  <c r="C2089" i="9"/>
  <c r="C2090" i="9"/>
  <c r="C2091" i="9"/>
  <c r="C2092" i="9"/>
  <c r="C2093" i="9"/>
  <c r="C2094" i="9"/>
  <c r="C2095" i="9"/>
  <c r="C2096" i="9"/>
  <c r="C2097" i="9"/>
  <c r="C2098" i="9"/>
  <c r="C2099" i="9"/>
  <c r="C2100" i="9"/>
  <c r="C2101" i="9"/>
  <c r="C2102" i="9"/>
  <c r="C2103" i="9"/>
  <c r="C2104" i="9"/>
  <c r="C2105" i="9"/>
  <c r="C2106" i="9"/>
  <c r="C2107" i="9"/>
  <c r="C2108" i="9"/>
  <c r="C2109" i="9"/>
  <c r="C2110" i="9"/>
  <c r="C2111" i="9"/>
  <c r="C2112" i="9"/>
  <c r="C2113" i="9"/>
  <c r="C2114" i="9"/>
  <c r="C2115" i="9"/>
  <c r="C2116" i="9"/>
  <c r="C2117" i="9"/>
  <c r="C2118" i="9"/>
  <c r="C2119" i="9"/>
  <c r="C2120" i="9"/>
  <c r="C2121" i="9"/>
  <c r="C2122" i="9"/>
  <c r="C2123" i="9"/>
  <c r="C2124" i="9"/>
  <c r="C2125" i="9"/>
  <c r="C2126" i="9"/>
  <c r="C2127" i="9"/>
  <c r="C2128" i="9"/>
  <c r="C2129" i="9"/>
  <c r="C2130" i="9"/>
  <c r="C2131" i="9"/>
  <c r="C2132" i="9"/>
  <c r="C2133" i="9"/>
  <c r="C2134" i="9"/>
  <c r="C2135" i="9"/>
  <c r="C2136" i="9"/>
  <c r="C2137" i="9"/>
  <c r="C2138" i="9"/>
  <c r="C2139" i="9"/>
  <c r="C2140" i="9"/>
  <c r="C2141" i="9"/>
  <c r="C2142" i="9"/>
  <c r="C2143" i="9"/>
  <c r="C2144" i="9"/>
  <c r="C2145" i="9"/>
  <c r="C2146" i="9"/>
  <c r="C2147" i="9"/>
  <c r="C2148" i="9"/>
  <c r="C2149" i="9"/>
  <c r="C2150" i="9"/>
  <c r="C2151" i="9"/>
  <c r="C2152" i="9"/>
  <c r="C2153" i="9"/>
  <c r="C2154" i="9"/>
  <c r="C2155" i="9"/>
  <c r="C2156" i="9"/>
  <c r="C2157" i="9"/>
  <c r="C2158" i="9"/>
  <c r="C2159" i="9"/>
  <c r="C2160" i="9"/>
  <c r="C2161" i="9"/>
  <c r="C2162" i="9"/>
  <c r="C2163" i="9"/>
  <c r="C2164" i="9"/>
  <c r="C2165" i="9"/>
  <c r="C2166" i="9"/>
  <c r="C2167" i="9"/>
  <c r="C2168" i="9"/>
  <c r="C2169" i="9"/>
  <c r="C2170" i="9"/>
  <c r="C2171" i="9"/>
  <c r="C2172" i="9"/>
  <c r="C2173" i="9"/>
  <c r="C2174" i="9"/>
  <c r="C2175" i="9"/>
  <c r="C2176" i="9"/>
  <c r="C2177" i="9"/>
  <c r="C2178" i="9"/>
  <c r="C2179" i="9"/>
  <c r="C2180" i="9"/>
  <c r="C2181" i="9"/>
  <c r="C2182" i="9"/>
  <c r="C2183" i="9"/>
  <c r="C2184" i="9"/>
  <c r="C2185" i="9"/>
  <c r="C2186" i="9"/>
  <c r="C2187" i="9"/>
  <c r="C2188" i="9"/>
  <c r="C2189" i="9"/>
  <c r="C2190" i="9"/>
  <c r="C2191" i="9"/>
  <c r="C2192" i="9"/>
  <c r="C2193" i="9"/>
  <c r="C2194" i="9"/>
  <c r="C2195" i="9"/>
  <c r="C2196" i="9"/>
  <c r="C2197" i="9"/>
  <c r="C2198" i="9"/>
  <c r="C2199" i="9"/>
  <c r="C2200" i="9"/>
  <c r="C2201" i="9"/>
  <c r="C2202" i="9"/>
  <c r="C2203" i="9"/>
  <c r="C2204" i="9"/>
  <c r="C2205" i="9"/>
  <c r="C2206" i="9"/>
  <c r="C2207" i="9"/>
  <c r="C2208" i="9"/>
  <c r="C2209" i="9"/>
  <c r="C2210" i="9"/>
  <c r="C2211" i="9"/>
  <c r="C2212" i="9"/>
  <c r="C2213" i="9"/>
  <c r="C2214" i="9"/>
  <c r="C2215" i="9"/>
  <c r="C2216" i="9"/>
  <c r="C2217" i="9"/>
  <c r="C2218" i="9"/>
  <c r="C2219" i="9"/>
  <c r="C2220" i="9"/>
  <c r="C2221" i="9"/>
  <c r="C2222" i="9"/>
  <c r="C2223" i="9"/>
  <c r="C2224" i="9"/>
  <c r="C2225" i="9"/>
  <c r="C2226" i="9"/>
  <c r="C2227" i="9"/>
  <c r="C2228" i="9"/>
  <c r="C2229" i="9"/>
  <c r="C2230" i="9"/>
  <c r="C2231" i="9"/>
  <c r="C2232" i="9"/>
  <c r="C2233" i="9"/>
  <c r="C2234" i="9"/>
  <c r="C2235" i="9"/>
  <c r="C2236" i="9"/>
  <c r="C2237" i="9"/>
  <c r="C2238" i="9"/>
  <c r="C2239" i="9"/>
  <c r="C2240" i="9"/>
  <c r="C2241" i="9"/>
  <c r="C2242" i="9"/>
  <c r="C2243" i="9"/>
  <c r="C2244" i="9"/>
  <c r="C2245" i="9"/>
  <c r="C2246" i="9"/>
  <c r="C2247" i="9"/>
  <c r="C2248" i="9"/>
  <c r="C2249" i="9"/>
  <c r="C2250" i="9"/>
  <c r="C2251" i="9"/>
  <c r="C2252" i="9"/>
  <c r="C2253" i="9"/>
  <c r="C2254" i="9"/>
  <c r="C2255" i="9"/>
  <c r="C2256" i="9"/>
  <c r="C2257" i="9"/>
  <c r="C2258" i="9"/>
  <c r="C2259" i="9"/>
  <c r="C2260" i="9"/>
  <c r="C2261" i="9"/>
  <c r="C2262" i="9"/>
  <c r="C2263" i="9"/>
  <c r="C2264" i="9"/>
  <c r="C2265" i="9"/>
  <c r="C2266" i="9"/>
  <c r="C2267" i="9"/>
  <c r="C2268" i="9"/>
  <c r="C2269" i="9"/>
  <c r="C2270" i="9"/>
  <c r="C2271" i="9"/>
  <c r="C2272" i="9"/>
  <c r="C2273" i="9"/>
  <c r="C2274" i="9"/>
  <c r="C2275" i="9"/>
  <c r="C2276" i="9"/>
  <c r="C2277" i="9"/>
  <c r="C2278" i="9"/>
  <c r="C2279" i="9"/>
  <c r="C2280" i="9"/>
  <c r="C2281" i="9"/>
  <c r="C2282" i="9"/>
  <c r="C2283" i="9"/>
  <c r="C2284" i="9"/>
  <c r="C2285" i="9"/>
  <c r="C2286" i="9"/>
  <c r="C2287" i="9"/>
  <c r="C2288" i="9"/>
  <c r="C2289" i="9"/>
  <c r="C2290" i="9"/>
  <c r="C2291" i="9"/>
  <c r="C2292" i="9"/>
  <c r="C2293" i="9"/>
  <c r="C2294" i="9"/>
  <c r="C2295" i="9"/>
  <c r="C2296" i="9"/>
  <c r="C2297" i="9"/>
  <c r="C2298" i="9"/>
  <c r="C2299" i="9"/>
  <c r="C2300" i="9"/>
  <c r="C2301" i="9"/>
  <c r="C2302" i="9"/>
  <c r="C2303" i="9"/>
  <c r="C2304" i="9"/>
  <c r="C2305" i="9"/>
  <c r="C2306" i="9"/>
  <c r="C2307" i="9"/>
  <c r="C2308" i="9"/>
  <c r="C2309" i="9"/>
  <c r="C2310" i="9"/>
  <c r="C2311" i="9"/>
  <c r="C2312" i="9"/>
  <c r="C2313" i="9"/>
  <c r="C2314" i="9"/>
  <c r="C2315" i="9"/>
  <c r="C2316" i="9"/>
  <c r="C2317" i="9"/>
  <c r="C2318" i="9"/>
  <c r="C2319" i="9"/>
  <c r="C2320" i="9"/>
  <c r="C2321" i="9"/>
  <c r="C2322" i="9"/>
  <c r="C2323" i="9"/>
  <c r="C2324" i="9"/>
  <c r="C2325" i="9"/>
  <c r="C2326" i="9"/>
  <c r="C2327" i="9"/>
  <c r="C2328" i="9"/>
  <c r="C2329" i="9"/>
  <c r="C2330" i="9"/>
  <c r="C2331" i="9"/>
  <c r="C2332" i="9"/>
  <c r="C2333" i="9"/>
  <c r="C2334" i="9"/>
  <c r="C2335" i="9"/>
  <c r="C2336" i="9"/>
  <c r="C2337" i="9"/>
  <c r="C2338" i="9"/>
  <c r="C2339" i="9"/>
  <c r="C2340" i="9"/>
  <c r="C2341" i="9"/>
  <c r="C2342" i="9"/>
  <c r="C2343" i="9"/>
  <c r="C2344" i="9"/>
  <c r="C2345" i="9"/>
  <c r="C2346" i="9"/>
  <c r="C2347" i="9"/>
  <c r="C2348" i="9"/>
  <c r="C2349" i="9"/>
  <c r="C2350" i="9"/>
  <c r="C2351" i="9"/>
  <c r="C2352" i="9"/>
  <c r="C2353" i="9"/>
  <c r="C2354" i="9"/>
  <c r="C2355" i="9"/>
  <c r="C2356" i="9"/>
  <c r="C2357" i="9"/>
  <c r="C2358" i="9"/>
  <c r="C2359" i="9"/>
  <c r="C2360" i="9"/>
  <c r="C2361" i="9"/>
  <c r="C2362" i="9"/>
  <c r="C2363" i="9"/>
  <c r="C2364" i="9"/>
  <c r="C2365" i="9"/>
  <c r="C2366" i="9"/>
  <c r="C2367" i="9"/>
  <c r="C2368" i="9"/>
  <c r="C2369" i="9"/>
  <c r="C2370" i="9"/>
  <c r="C2371" i="9"/>
  <c r="C2372" i="9"/>
  <c r="C2373" i="9"/>
  <c r="C2374" i="9"/>
  <c r="C2375" i="9"/>
  <c r="C2376" i="9"/>
  <c r="C2377" i="9"/>
  <c r="C2378" i="9"/>
  <c r="C2379" i="9"/>
  <c r="C2380" i="9"/>
  <c r="C2381" i="9"/>
  <c r="C2382" i="9"/>
  <c r="C2383" i="9"/>
  <c r="C2384" i="9"/>
  <c r="C2385" i="9"/>
  <c r="C2386" i="9"/>
  <c r="C2387" i="9"/>
  <c r="C2388" i="9"/>
  <c r="C2389" i="9"/>
  <c r="C2390" i="9"/>
  <c r="C2391" i="9"/>
  <c r="C2392" i="9"/>
  <c r="C2393" i="9"/>
  <c r="C2394" i="9"/>
  <c r="C2395" i="9"/>
  <c r="C2396" i="9"/>
  <c r="C2397" i="9"/>
  <c r="C2398" i="9"/>
  <c r="C2399" i="9"/>
  <c r="C2400" i="9"/>
  <c r="C2401" i="9"/>
  <c r="C2402" i="9"/>
  <c r="C2403" i="9"/>
  <c r="C2404" i="9"/>
  <c r="C2405" i="9"/>
  <c r="C2406" i="9"/>
  <c r="C2407" i="9"/>
  <c r="C2408" i="9"/>
  <c r="C2409" i="9"/>
  <c r="C2410" i="9"/>
  <c r="C2411" i="9"/>
  <c r="C2412" i="9"/>
  <c r="C2413" i="9"/>
  <c r="C2414" i="9"/>
  <c r="C2415" i="9"/>
  <c r="C2416" i="9"/>
  <c r="C2417" i="9"/>
  <c r="C2418" i="9"/>
  <c r="C2419" i="9"/>
  <c r="C2420" i="9"/>
  <c r="C2421" i="9"/>
  <c r="C2422" i="9"/>
  <c r="C2423" i="9"/>
  <c r="C2424" i="9"/>
  <c r="C2425" i="9"/>
  <c r="C2426" i="9"/>
  <c r="C2427" i="9"/>
  <c r="C2428" i="9"/>
  <c r="C2429" i="9"/>
  <c r="C2430" i="9"/>
  <c r="C2431" i="9"/>
  <c r="C2432" i="9"/>
  <c r="C2433" i="9"/>
  <c r="C2434" i="9"/>
  <c r="C2435" i="9"/>
  <c r="C2436" i="9"/>
  <c r="C2437" i="9"/>
  <c r="C2438" i="9"/>
  <c r="C2439" i="9"/>
  <c r="C2440" i="9"/>
  <c r="C2441" i="9"/>
  <c r="C2442" i="9"/>
  <c r="C2443" i="9"/>
  <c r="C2444" i="9"/>
  <c r="C2445" i="9"/>
  <c r="C2446" i="9"/>
  <c r="C2447" i="9"/>
  <c r="C2448" i="9"/>
  <c r="C2449" i="9"/>
  <c r="C2450" i="9"/>
  <c r="C2451" i="9"/>
  <c r="C2452" i="9"/>
  <c r="C2453" i="9"/>
  <c r="C2454" i="9"/>
  <c r="C2455" i="9"/>
  <c r="C2456" i="9"/>
  <c r="C2457" i="9"/>
  <c r="C2458" i="9"/>
  <c r="C2459" i="9"/>
  <c r="C2460" i="9"/>
  <c r="C2461" i="9"/>
  <c r="C2462" i="9"/>
  <c r="C2463" i="9"/>
  <c r="C2464" i="9"/>
  <c r="C2465" i="9"/>
  <c r="C2466" i="9"/>
  <c r="C2467" i="9"/>
  <c r="C2468" i="9"/>
  <c r="C2469" i="9"/>
  <c r="C2470" i="9"/>
  <c r="C2471" i="9"/>
  <c r="C2472" i="9"/>
  <c r="C2473" i="9"/>
  <c r="C2474" i="9"/>
  <c r="C2475" i="9"/>
  <c r="C2476" i="9"/>
  <c r="C2477" i="9"/>
  <c r="C2478" i="9"/>
  <c r="C2479" i="9"/>
  <c r="C2480" i="9"/>
  <c r="C2481" i="9"/>
  <c r="C2482" i="9"/>
  <c r="C2483" i="9"/>
  <c r="C2484" i="9"/>
  <c r="C2485" i="9"/>
  <c r="C2486" i="9"/>
  <c r="C2487" i="9"/>
  <c r="C2488" i="9"/>
  <c r="C2489" i="9"/>
  <c r="C2490" i="9"/>
  <c r="C2491" i="9"/>
  <c r="C2492" i="9"/>
  <c r="C2493" i="9"/>
  <c r="C2494" i="9"/>
  <c r="C2495" i="9"/>
  <c r="C2496" i="9"/>
  <c r="C2497" i="9"/>
  <c r="C2498" i="9"/>
  <c r="C2499" i="9"/>
  <c r="C2500" i="9"/>
  <c r="C2501" i="9"/>
  <c r="C2502" i="9"/>
  <c r="C2503" i="9"/>
  <c r="C2504" i="9"/>
  <c r="C2505" i="9"/>
  <c r="C2506" i="9"/>
  <c r="C2507" i="9"/>
  <c r="C2508" i="9"/>
  <c r="C2509" i="9"/>
  <c r="C2510" i="9"/>
  <c r="C2511" i="9"/>
  <c r="C2512" i="9"/>
  <c r="C2513" i="9"/>
  <c r="C2514" i="9"/>
  <c r="C2515" i="9"/>
  <c r="C2516" i="9"/>
  <c r="C2517" i="9"/>
  <c r="C2518" i="9"/>
  <c r="C2519" i="9"/>
  <c r="C2520" i="9"/>
  <c r="C2521" i="9"/>
  <c r="C2522" i="9"/>
  <c r="C2523" i="9"/>
  <c r="C2524" i="9"/>
  <c r="C2525" i="9"/>
  <c r="C2526" i="9"/>
  <c r="C2527" i="9"/>
  <c r="C2528" i="9"/>
  <c r="C2529" i="9"/>
  <c r="C2530" i="9"/>
  <c r="C2531" i="9"/>
  <c r="C2532" i="9"/>
  <c r="C2533" i="9"/>
  <c r="C2534" i="9"/>
  <c r="C2535" i="9"/>
  <c r="C2536" i="9"/>
  <c r="C2537" i="9"/>
  <c r="C2538" i="9"/>
  <c r="C2539" i="9"/>
  <c r="C2540" i="9"/>
  <c r="C2541" i="9"/>
  <c r="C2542" i="9"/>
  <c r="C2543" i="9"/>
  <c r="C2544" i="9"/>
  <c r="C2545" i="9"/>
  <c r="C2546" i="9"/>
  <c r="C2547" i="9"/>
  <c r="C2548" i="9"/>
  <c r="C2549" i="9"/>
  <c r="C2550" i="9"/>
  <c r="C2551" i="9"/>
  <c r="C2552" i="9"/>
  <c r="C2553" i="9"/>
  <c r="C2554" i="9"/>
  <c r="C2555" i="9"/>
  <c r="C2556" i="9"/>
  <c r="C2557" i="9"/>
  <c r="C2558" i="9"/>
  <c r="C2559" i="9"/>
  <c r="C2560" i="9"/>
  <c r="C2561" i="9"/>
  <c r="C2562" i="9"/>
  <c r="C2563" i="9"/>
  <c r="C2564" i="9"/>
  <c r="C2565" i="9"/>
  <c r="C2566" i="9"/>
  <c r="C2567" i="9"/>
  <c r="C2568" i="9"/>
  <c r="C2569" i="9"/>
  <c r="C2570" i="9"/>
  <c r="C2571" i="9"/>
  <c r="C2572" i="9"/>
  <c r="C2573" i="9"/>
  <c r="C2574" i="9"/>
  <c r="C2575" i="9"/>
  <c r="C2576" i="9"/>
  <c r="C2577" i="9"/>
  <c r="C2578" i="9"/>
  <c r="C2579" i="9"/>
  <c r="C2580" i="9"/>
  <c r="C2581" i="9"/>
  <c r="C2582" i="9"/>
  <c r="C2583" i="9"/>
  <c r="C2584" i="9"/>
  <c r="C2585" i="9"/>
  <c r="C2586" i="9"/>
  <c r="C2587" i="9"/>
  <c r="C2588" i="9"/>
  <c r="C2589" i="9"/>
  <c r="C2590" i="9"/>
  <c r="C2591" i="9"/>
  <c r="C2592" i="9"/>
  <c r="C2593" i="9"/>
  <c r="C2594" i="9"/>
  <c r="C2595" i="9"/>
  <c r="C2596" i="9"/>
  <c r="C2597" i="9"/>
  <c r="C2598" i="9"/>
  <c r="C2599" i="9"/>
  <c r="C2600" i="9"/>
  <c r="C2601" i="9"/>
  <c r="C2602" i="9"/>
  <c r="C2603" i="9"/>
  <c r="C2604" i="9"/>
  <c r="C2605" i="9"/>
  <c r="C2606" i="9"/>
  <c r="C2607" i="9"/>
  <c r="C2608" i="9"/>
  <c r="C2609" i="9"/>
  <c r="C2610" i="9"/>
  <c r="C2611" i="9"/>
  <c r="C2612" i="9"/>
  <c r="C2613" i="9"/>
  <c r="C2614" i="9"/>
  <c r="C2615" i="9"/>
  <c r="C2616" i="9"/>
  <c r="C2617" i="9"/>
  <c r="C2618" i="9"/>
  <c r="C2619" i="9"/>
  <c r="C2620" i="9"/>
  <c r="C2621" i="9"/>
  <c r="C2622" i="9"/>
  <c r="C2623" i="9"/>
  <c r="C2624" i="9"/>
  <c r="C2625" i="9"/>
  <c r="C2626" i="9"/>
  <c r="C2627" i="9"/>
  <c r="C2628" i="9"/>
  <c r="C2629" i="9"/>
  <c r="C2630" i="9"/>
  <c r="C2631" i="9"/>
  <c r="C2632" i="9"/>
  <c r="C2633" i="9"/>
  <c r="C2634" i="9"/>
  <c r="C2635" i="9"/>
  <c r="C2636" i="9"/>
  <c r="C2637" i="9"/>
  <c r="C2638" i="9"/>
  <c r="C2639" i="9"/>
  <c r="C2640" i="9"/>
  <c r="C2641" i="9"/>
  <c r="C2642" i="9"/>
  <c r="C2643" i="9"/>
  <c r="C2644" i="9"/>
  <c r="C2645" i="9"/>
  <c r="C2646" i="9"/>
  <c r="C2647" i="9"/>
  <c r="C2648" i="9"/>
  <c r="C2649" i="9"/>
  <c r="C2650" i="9"/>
  <c r="C2651" i="9"/>
  <c r="C2652" i="9"/>
  <c r="C2653" i="9"/>
  <c r="C2654" i="9"/>
  <c r="C2655" i="9"/>
  <c r="C2656" i="9"/>
  <c r="C2657" i="9"/>
  <c r="C2658" i="9"/>
  <c r="C2659" i="9"/>
  <c r="C2660" i="9"/>
  <c r="C2661" i="9"/>
  <c r="C2662" i="9"/>
  <c r="C2663" i="9"/>
  <c r="C2664" i="9"/>
  <c r="C2665" i="9"/>
  <c r="C2666" i="9"/>
  <c r="C2667" i="9"/>
  <c r="C2668" i="9"/>
  <c r="C2669" i="9"/>
  <c r="C2670" i="9"/>
  <c r="C2671" i="9"/>
  <c r="C2672" i="9"/>
  <c r="C2673" i="9"/>
  <c r="C2674" i="9"/>
  <c r="C2675" i="9"/>
  <c r="C2676" i="9"/>
  <c r="C2677" i="9"/>
  <c r="C2678" i="9"/>
  <c r="C2679" i="9"/>
  <c r="C2680" i="9"/>
  <c r="C2681" i="9"/>
  <c r="C2682" i="9"/>
  <c r="C2683" i="9"/>
  <c r="C2684" i="9"/>
  <c r="C2685" i="9"/>
  <c r="C2686" i="9"/>
  <c r="C2687" i="9"/>
  <c r="C2688" i="9"/>
  <c r="C2689" i="9"/>
  <c r="C2690" i="9"/>
  <c r="C2691" i="9"/>
  <c r="C2692" i="9"/>
  <c r="C2693" i="9"/>
  <c r="C2694" i="9"/>
  <c r="C2695" i="9"/>
  <c r="C2696" i="9"/>
  <c r="C2697" i="9"/>
  <c r="C2698" i="9"/>
  <c r="C2699" i="9"/>
  <c r="C2700" i="9"/>
  <c r="C2701" i="9"/>
  <c r="C2702" i="9"/>
  <c r="C2703" i="9"/>
  <c r="C2704" i="9"/>
  <c r="C2705" i="9"/>
  <c r="C2706" i="9"/>
  <c r="C2707" i="9"/>
  <c r="C2708" i="9"/>
  <c r="C2709" i="9"/>
  <c r="C2710" i="9"/>
  <c r="C2711" i="9"/>
  <c r="C2712" i="9"/>
  <c r="C2713" i="9"/>
  <c r="C2714" i="9"/>
  <c r="C2715" i="9"/>
  <c r="C2716" i="9"/>
  <c r="C2717" i="9"/>
  <c r="C2718" i="9"/>
  <c r="C2719" i="9"/>
  <c r="C2720" i="9"/>
  <c r="C2721" i="9"/>
  <c r="C2722" i="9"/>
  <c r="C2723" i="9"/>
  <c r="C2724" i="9"/>
  <c r="C2725" i="9"/>
  <c r="C2726" i="9"/>
  <c r="C2727" i="9"/>
  <c r="C2728" i="9"/>
  <c r="C2729" i="9"/>
  <c r="C2730" i="9"/>
  <c r="C2731" i="9"/>
  <c r="C2732" i="9"/>
  <c r="C2733" i="9"/>
  <c r="C2734" i="9"/>
  <c r="C2735" i="9"/>
  <c r="C2736" i="9"/>
  <c r="C2737" i="9"/>
  <c r="C2738" i="9"/>
  <c r="C2739" i="9"/>
  <c r="C2740" i="9"/>
  <c r="C2741" i="9"/>
  <c r="C2742" i="9"/>
  <c r="C2743" i="9"/>
  <c r="C2744" i="9"/>
  <c r="C2745" i="9"/>
  <c r="C2746" i="9"/>
  <c r="C2747" i="9"/>
  <c r="C2748" i="9"/>
  <c r="C2749" i="9"/>
  <c r="C2750" i="9"/>
  <c r="C2751" i="9"/>
  <c r="C2752" i="9"/>
  <c r="C2753" i="9"/>
  <c r="C2754" i="9"/>
  <c r="C2755" i="9"/>
  <c r="C2756" i="9"/>
  <c r="C2757" i="9"/>
  <c r="C2758" i="9"/>
  <c r="C2759" i="9"/>
  <c r="C2760" i="9"/>
  <c r="C2761" i="9"/>
  <c r="C2762" i="9"/>
  <c r="C2763" i="9"/>
  <c r="C2764" i="9"/>
  <c r="C2765" i="9"/>
  <c r="C2766" i="9"/>
  <c r="C2767" i="9"/>
  <c r="C2768" i="9"/>
  <c r="C2769" i="9"/>
  <c r="C2770" i="9"/>
  <c r="C2771" i="9"/>
  <c r="C2772" i="9"/>
  <c r="C2773" i="9"/>
  <c r="C2774" i="9"/>
  <c r="C2775" i="9"/>
  <c r="C2776" i="9"/>
  <c r="C2777" i="9"/>
  <c r="C2778" i="9"/>
  <c r="C2779" i="9"/>
  <c r="C2780" i="9"/>
  <c r="C2781" i="9"/>
  <c r="C2782" i="9"/>
  <c r="C2783" i="9"/>
  <c r="C2784" i="9"/>
  <c r="C2785" i="9"/>
  <c r="C2786" i="9"/>
  <c r="C2787" i="9"/>
  <c r="C2788" i="9"/>
  <c r="C2789" i="9"/>
  <c r="C2790" i="9"/>
  <c r="C2791" i="9"/>
  <c r="C2792" i="9"/>
  <c r="C2793" i="9"/>
  <c r="C2794" i="9"/>
  <c r="C2795" i="9"/>
  <c r="C2796" i="9"/>
  <c r="C2797" i="9"/>
  <c r="C2798" i="9"/>
  <c r="C2799" i="9"/>
  <c r="C2800" i="9"/>
  <c r="C2801" i="9"/>
  <c r="C2802" i="9"/>
  <c r="C2803" i="9"/>
  <c r="C2804" i="9"/>
  <c r="C2805" i="9"/>
  <c r="C2806" i="9"/>
  <c r="C2807" i="9"/>
  <c r="C2808" i="9"/>
  <c r="C2809" i="9"/>
  <c r="C2810" i="9"/>
  <c r="C2811" i="9"/>
  <c r="C2812" i="9"/>
  <c r="C2813" i="9"/>
  <c r="C2814" i="9"/>
  <c r="C2815" i="9"/>
  <c r="C2816" i="9"/>
  <c r="C2817" i="9"/>
  <c r="C2818" i="9"/>
  <c r="C2819" i="9"/>
  <c r="C2820" i="9"/>
  <c r="C2821" i="9"/>
  <c r="C2822" i="9"/>
  <c r="C2823" i="9"/>
  <c r="C2824" i="9"/>
  <c r="C2825" i="9"/>
  <c r="C2826" i="9"/>
  <c r="C2827" i="9"/>
  <c r="C2828" i="9"/>
  <c r="C2829" i="9"/>
  <c r="C2830" i="9"/>
  <c r="C2831" i="9"/>
  <c r="C2832" i="9"/>
  <c r="C2833" i="9"/>
  <c r="C2834" i="9"/>
  <c r="C2835" i="9"/>
  <c r="C2836" i="9"/>
  <c r="C2837" i="9"/>
  <c r="C2838" i="9"/>
  <c r="C2839" i="9"/>
  <c r="C2840" i="9"/>
  <c r="C2841" i="9"/>
  <c r="C2842" i="9"/>
  <c r="C2843" i="9"/>
  <c r="C2844" i="9"/>
  <c r="C2845" i="9"/>
  <c r="C2846" i="9"/>
  <c r="C2847" i="9"/>
  <c r="C2848" i="9"/>
  <c r="C2849" i="9"/>
  <c r="C2850" i="9"/>
  <c r="C2851" i="9"/>
  <c r="C2852" i="9"/>
  <c r="C2853" i="9"/>
  <c r="C2854" i="9"/>
  <c r="C2855" i="9"/>
  <c r="C2856" i="9"/>
  <c r="C2857" i="9"/>
  <c r="C2858" i="9"/>
  <c r="C2859" i="9"/>
  <c r="C2860" i="9"/>
  <c r="C2861" i="9"/>
  <c r="C2862" i="9"/>
  <c r="C2863" i="9"/>
  <c r="C2864" i="9"/>
  <c r="C2865" i="9"/>
  <c r="C2866" i="9"/>
  <c r="C2867" i="9"/>
  <c r="C2868" i="9"/>
  <c r="C2869" i="9"/>
  <c r="C2870" i="9"/>
  <c r="C2871" i="9"/>
  <c r="C2872" i="9"/>
  <c r="C2873" i="9"/>
  <c r="C2874" i="9"/>
  <c r="C2875" i="9"/>
  <c r="C2876" i="9"/>
  <c r="C2877" i="9"/>
  <c r="C2878" i="9"/>
  <c r="C2879" i="9"/>
  <c r="C2880" i="9"/>
  <c r="C2881" i="9"/>
  <c r="C2882" i="9"/>
  <c r="C2883" i="9"/>
  <c r="C2884" i="9"/>
  <c r="C2885" i="9"/>
  <c r="C2886" i="9"/>
  <c r="C2887" i="9"/>
  <c r="C2888" i="9"/>
  <c r="C2889" i="9"/>
  <c r="C2890" i="9"/>
  <c r="C2891" i="9"/>
  <c r="C2892" i="9"/>
  <c r="C2893" i="9"/>
  <c r="C2894" i="9"/>
  <c r="C2895" i="9"/>
  <c r="C2896" i="9"/>
  <c r="C2897" i="9"/>
  <c r="C2898" i="9"/>
  <c r="C2899" i="9"/>
  <c r="C2900" i="9"/>
  <c r="C2901" i="9"/>
  <c r="C2902" i="9"/>
  <c r="C2903" i="9"/>
  <c r="C2904" i="9"/>
  <c r="C2905" i="9"/>
  <c r="C2906" i="9"/>
  <c r="C2907" i="9"/>
  <c r="C2908" i="9"/>
  <c r="C2909" i="9"/>
  <c r="C2910" i="9"/>
  <c r="C2911" i="9"/>
  <c r="C2912" i="9"/>
  <c r="C2913" i="9"/>
  <c r="C2914" i="9"/>
  <c r="C2915" i="9"/>
  <c r="C2916" i="9"/>
  <c r="C2917" i="9"/>
  <c r="C2918" i="9"/>
  <c r="C2919" i="9"/>
  <c r="C2920" i="9"/>
  <c r="C2921" i="9"/>
  <c r="C2922" i="9"/>
  <c r="C2923" i="9"/>
  <c r="C2924" i="9"/>
  <c r="C2925" i="9"/>
  <c r="C2926" i="9"/>
  <c r="C2927" i="9"/>
  <c r="C2928" i="9"/>
  <c r="C2929" i="9"/>
  <c r="C2930" i="9"/>
  <c r="C2931" i="9"/>
  <c r="C2932" i="9"/>
  <c r="C2933" i="9"/>
  <c r="C2934" i="9"/>
  <c r="C2935" i="9"/>
  <c r="C2936" i="9"/>
  <c r="C2937" i="9"/>
  <c r="C2938" i="9"/>
  <c r="C2939" i="9"/>
  <c r="C2940" i="9"/>
  <c r="C2941" i="9"/>
  <c r="C2942" i="9"/>
  <c r="C2943" i="9"/>
  <c r="C2944" i="9"/>
  <c r="C2945" i="9"/>
  <c r="C2946" i="9"/>
  <c r="C2947" i="9"/>
  <c r="C2948" i="9"/>
  <c r="C2949" i="9"/>
  <c r="C2950" i="9"/>
  <c r="C2951" i="9"/>
  <c r="C2952" i="9"/>
  <c r="C2953" i="9"/>
  <c r="C2954" i="9"/>
  <c r="C2955" i="9"/>
  <c r="C2956" i="9"/>
  <c r="C2957" i="9"/>
  <c r="C2958" i="9"/>
  <c r="C2959" i="9"/>
  <c r="C2960" i="9"/>
  <c r="C2961" i="9"/>
  <c r="C2962" i="9"/>
  <c r="C2963" i="9"/>
  <c r="C2964" i="9"/>
  <c r="C2965" i="9"/>
  <c r="C2966" i="9"/>
  <c r="C2967" i="9"/>
  <c r="C2968" i="9"/>
  <c r="C2969" i="9"/>
  <c r="C2970" i="9"/>
  <c r="C2971" i="9"/>
  <c r="C2972" i="9"/>
  <c r="C2973" i="9"/>
  <c r="C2974" i="9"/>
  <c r="C2975" i="9"/>
  <c r="C2976" i="9"/>
  <c r="C2977" i="9"/>
  <c r="C2978" i="9"/>
  <c r="C2979" i="9"/>
  <c r="C2980" i="9"/>
  <c r="C2981" i="9"/>
  <c r="C2982" i="9"/>
  <c r="C2983" i="9"/>
  <c r="C2984" i="9"/>
  <c r="C2985" i="9"/>
  <c r="C2986" i="9"/>
  <c r="C2987" i="9"/>
  <c r="C2988" i="9"/>
  <c r="C2989" i="9"/>
  <c r="C2990" i="9"/>
  <c r="C2991" i="9"/>
  <c r="C2992" i="9"/>
  <c r="C2993" i="9"/>
  <c r="C2994" i="9"/>
  <c r="C2995" i="9"/>
  <c r="C2996" i="9"/>
  <c r="C2997" i="9"/>
  <c r="C2998" i="9"/>
  <c r="C2999" i="9"/>
  <c r="C3000" i="9"/>
  <c r="C3001" i="9"/>
  <c r="C3002" i="9"/>
  <c r="C3003" i="9"/>
  <c r="C3004" i="9"/>
  <c r="C3005" i="9"/>
  <c r="C3006" i="9"/>
  <c r="C3007" i="9"/>
  <c r="C3008" i="9"/>
  <c r="C3009" i="9"/>
  <c r="C3010" i="9"/>
  <c r="C3011" i="9"/>
  <c r="C3012" i="9"/>
  <c r="C3013" i="9"/>
  <c r="C3014" i="9"/>
  <c r="C3015" i="9"/>
  <c r="C3016" i="9"/>
  <c r="C3017" i="9"/>
  <c r="C3018" i="9"/>
  <c r="C3019" i="9"/>
  <c r="C3020" i="9"/>
  <c r="C3021" i="9"/>
  <c r="C3022" i="9"/>
  <c r="C3023" i="9"/>
  <c r="C3024" i="9"/>
  <c r="C3025" i="9"/>
  <c r="C3026" i="9"/>
  <c r="C3027" i="9"/>
  <c r="C3028" i="9"/>
  <c r="C3029" i="9"/>
  <c r="C3030" i="9"/>
  <c r="C3031" i="9"/>
  <c r="C3032" i="9"/>
  <c r="C3033" i="9"/>
  <c r="C3034" i="9"/>
  <c r="C3035" i="9"/>
  <c r="C3036" i="9"/>
  <c r="C3037" i="9"/>
  <c r="C3038" i="9"/>
  <c r="C3039" i="9"/>
  <c r="C3040" i="9"/>
  <c r="C3041" i="9"/>
  <c r="C3042" i="9"/>
  <c r="C3043" i="9"/>
  <c r="C3044" i="9"/>
  <c r="C3045" i="9"/>
  <c r="C3046" i="9"/>
  <c r="C3047" i="9"/>
  <c r="C3048" i="9"/>
  <c r="C3049" i="9"/>
  <c r="C3050" i="9"/>
  <c r="C3051" i="9"/>
  <c r="C3052" i="9"/>
  <c r="C3053" i="9"/>
  <c r="C3054" i="9"/>
  <c r="C3055" i="9"/>
  <c r="C3056" i="9"/>
  <c r="C3057" i="9"/>
  <c r="C3058" i="9"/>
  <c r="C3059" i="9"/>
  <c r="C3060" i="9"/>
  <c r="C3061" i="9"/>
  <c r="C3062" i="9"/>
  <c r="C3063" i="9"/>
  <c r="C3064" i="9"/>
  <c r="C3065" i="9"/>
  <c r="C3066" i="9"/>
  <c r="C3067" i="9"/>
  <c r="C3068" i="9"/>
  <c r="C3069" i="9"/>
  <c r="C3070" i="9"/>
  <c r="C3071" i="9"/>
  <c r="C3072" i="9"/>
  <c r="C3073" i="9"/>
  <c r="C3074" i="9"/>
  <c r="C3075" i="9"/>
  <c r="C3076" i="9"/>
  <c r="C3077" i="9"/>
  <c r="C3078" i="9"/>
  <c r="C3079" i="9"/>
  <c r="C3080" i="9"/>
  <c r="C3081" i="9"/>
  <c r="C3082" i="9"/>
  <c r="C3083" i="9"/>
  <c r="C3084" i="9"/>
  <c r="C3085" i="9"/>
  <c r="C3086" i="9"/>
  <c r="C3087" i="9"/>
  <c r="C3088" i="9"/>
  <c r="C3089" i="9"/>
  <c r="C3090" i="9"/>
  <c r="C3091" i="9"/>
  <c r="C3092" i="9"/>
  <c r="C3093" i="9"/>
  <c r="C3094" i="9"/>
  <c r="C3095" i="9"/>
  <c r="C3096" i="9"/>
  <c r="C3097" i="9"/>
  <c r="C3098" i="9"/>
  <c r="C3099" i="9"/>
  <c r="C3100" i="9"/>
  <c r="C3101" i="9"/>
  <c r="C3102" i="9"/>
  <c r="C3103" i="9"/>
  <c r="C3104" i="9"/>
  <c r="C3105" i="9"/>
  <c r="C3106" i="9"/>
  <c r="C3107" i="9"/>
  <c r="C3108" i="9"/>
  <c r="C3109" i="9"/>
  <c r="C3110" i="9"/>
  <c r="C3111" i="9"/>
  <c r="C3112" i="9"/>
  <c r="C3113" i="9"/>
  <c r="C3114" i="9"/>
  <c r="C3115" i="9"/>
  <c r="C3116" i="9"/>
  <c r="C3117" i="9"/>
  <c r="C3118" i="9"/>
  <c r="C3119" i="9"/>
  <c r="C3120" i="9"/>
  <c r="C3121" i="9"/>
  <c r="C3122" i="9"/>
  <c r="C3123" i="9"/>
  <c r="C3124" i="9"/>
  <c r="C3125" i="9"/>
  <c r="C3126" i="9"/>
  <c r="C3127" i="9"/>
  <c r="C3128" i="9"/>
  <c r="C3129" i="9"/>
  <c r="C3130" i="9"/>
  <c r="C3131" i="9"/>
  <c r="C3132" i="9"/>
  <c r="C3133" i="9"/>
  <c r="C3134" i="9"/>
  <c r="C3135" i="9"/>
  <c r="C3136" i="9"/>
  <c r="C3137" i="9"/>
  <c r="C3138" i="9"/>
  <c r="C3139" i="9"/>
  <c r="C3140" i="9"/>
  <c r="C3141" i="9"/>
  <c r="C3142" i="9"/>
  <c r="C3143" i="9"/>
  <c r="C3144" i="9"/>
  <c r="C3145" i="9"/>
  <c r="C3146" i="9"/>
  <c r="C3147" i="9"/>
  <c r="C3148" i="9"/>
  <c r="C3149" i="9"/>
  <c r="C3150" i="9"/>
  <c r="C3151" i="9"/>
  <c r="C3152" i="9"/>
  <c r="C3153" i="9"/>
  <c r="C3154" i="9"/>
  <c r="C3155" i="9"/>
  <c r="C3156" i="9"/>
  <c r="C3157" i="9"/>
  <c r="C3158" i="9"/>
  <c r="C3159" i="9"/>
  <c r="C3160" i="9"/>
  <c r="C3161" i="9"/>
  <c r="C3162" i="9"/>
  <c r="C3163" i="9"/>
  <c r="C3164" i="9"/>
  <c r="C3165" i="9"/>
  <c r="C3166" i="9"/>
  <c r="C3167" i="9"/>
  <c r="C3168" i="9"/>
  <c r="C3169" i="9"/>
  <c r="C3170" i="9"/>
  <c r="C3171" i="9"/>
  <c r="C3172" i="9"/>
  <c r="C3173" i="9"/>
  <c r="C3174" i="9"/>
  <c r="C3175" i="9"/>
  <c r="C3176" i="9"/>
  <c r="C3177" i="9"/>
  <c r="C3178" i="9"/>
  <c r="C3179" i="9"/>
  <c r="C3180" i="9"/>
  <c r="C3181" i="9"/>
  <c r="C3182" i="9"/>
  <c r="C3183" i="9"/>
  <c r="C3184" i="9"/>
  <c r="C3185" i="9"/>
  <c r="C3186" i="9"/>
  <c r="C3187" i="9"/>
  <c r="C3188" i="9"/>
  <c r="C3189" i="9"/>
  <c r="C3190" i="9"/>
  <c r="C3191" i="9"/>
  <c r="C3192" i="9"/>
  <c r="C3193" i="9"/>
  <c r="C3194" i="9"/>
  <c r="C3195" i="9"/>
  <c r="C3196" i="9"/>
  <c r="C3197" i="9"/>
  <c r="C3198" i="9"/>
  <c r="C3199" i="9"/>
  <c r="C3200" i="9"/>
  <c r="C3201" i="9"/>
  <c r="C3202" i="9"/>
  <c r="C3203" i="9"/>
  <c r="C3204" i="9"/>
  <c r="C3205" i="9"/>
  <c r="C3206" i="9"/>
  <c r="C3207" i="9"/>
  <c r="C3208" i="9"/>
  <c r="C3209" i="9"/>
  <c r="C3210" i="9"/>
  <c r="C3211" i="9"/>
  <c r="C3212" i="9"/>
  <c r="C3213" i="9"/>
  <c r="C3214" i="9"/>
  <c r="C3215" i="9"/>
  <c r="C3216" i="9"/>
  <c r="C3217" i="9"/>
  <c r="C3218" i="9"/>
  <c r="C3219" i="9"/>
  <c r="C3220" i="9"/>
  <c r="C3221" i="9"/>
  <c r="C3222" i="9"/>
  <c r="C3223" i="9"/>
  <c r="C3224" i="9"/>
  <c r="C3225" i="9"/>
  <c r="C3226" i="9"/>
  <c r="C3227" i="9"/>
  <c r="C3228" i="9"/>
  <c r="C3229" i="9"/>
  <c r="C3230" i="9"/>
  <c r="C3231" i="9"/>
  <c r="C3232" i="9"/>
  <c r="C3233" i="9"/>
  <c r="C3234" i="9"/>
  <c r="C3235" i="9"/>
  <c r="C3236" i="9"/>
  <c r="C3237" i="9"/>
  <c r="C3238" i="9"/>
  <c r="C3239" i="9"/>
  <c r="C3240" i="9"/>
  <c r="C3241" i="9"/>
  <c r="C3242" i="9"/>
  <c r="C3243" i="9"/>
  <c r="C3244" i="9"/>
  <c r="C3245" i="9"/>
  <c r="C3246" i="9"/>
  <c r="C3247" i="9"/>
  <c r="C3248" i="9"/>
  <c r="C3249" i="9"/>
  <c r="C3250" i="9"/>
  <c r="C3251" i="9"/>
  <c r="C3252" i="9"/>
  <c r="C3253" i="9"/>
  <c r="C3254" i="9"/>
  <c r="C3255" i="9"/>
  <c r="C3256" i="9"/>
  <c r="C3257" i="9"/>
  <c r="C3258" i="9"/>
  <c r="C3259" i="9"/>
  <c r="C3260" i="9"/>
  <c r="C3261" i="9"/>
  <c r="C3262" i="9"/>
  <c r="C3263" i="9"/>
  <c r="C3264" i="9"/>
  <c r="C3265" i="9"/>
  <c r="C3266" i="9"/>
  <c r="C3267" i="9"/>
  <c r="C3268" i="9"/>
  <c r="C3269" i="9"/>
  <c r="C3270" i="9"/>
  <c r="C3271" i="9"/>
  <c r="C3272" i="9"/>
  <c r="C3273" i="9"/>
  <c r="C3274" i="9"/>
  <c r="C3275" i="9"/>
  <c r="C3276" i="9"/>
  <c r="C3277" i="9"/>
  <c r="C3278" i="9"/>
  <c r="C3279" i="9"/>
  <c r="C3280" i="9"/>
  <c r="C3281" i="9"/>
  <c r="C3282" i="9"/>
  <c r="C3283" i="9"/>
  <c r="C3284" i="9"/>
  <c r="C3285" i="9"/>
  <c r="C3286" i="9"/>
  <c r="C3287" i="9"/>
  <c r="C3288" i="9"/>
  <c r="C3289" i="9"/>
  <c r="C3290" i="9"/>
  <c r="C3291" i="9"/>
  <c r="C3292" i="9"/>
  <c r="C3293" i="9"/>
  <c r="C3294" i="9"/>
  <c r="C3295" i="9"/>
  <c r="C3296" i="9"/>
  <c r="C3297" i="9"/>
  <c r="C3298" i="9"/>
  <c r="C3299" i="9"/>
  <c r="C3300" i="9"/>
  <c r="C3301" i="9"/>
  <c r="C3302" i="9"/>
  <c r="C3303" i="9"/>
  <c r="C3304" i="9"/>
  <c r="C3305" i="9"/>
  <c r="C3306" i="9"/>
  <c r="C3307" i="9"/>
  <c r="C3308" i="9"/>
  <c r="C3309" i="9"/>
  <c r="C3310" i="9"/>
  <c r="C3311" i="9"/>
  <c r="C3312" i="9"/>
  <c r="C3313" i="9"/>
  <c r="C3314" i="9"/>
  <c r="C3315" i="9"/>
  <c r="C3316" i="9"/>
  <c r="C3317" i="9"/>
  <c r="C3318" i="9"/>
  <c r="C3319" i="9"/>
  <c r="C3320" i="9"/>
  <c r="C3321" i="9"/>
  <c r="C3322" i="9"/>
  <c r="C3323" i="9"/>
  <c r="C3324" i="9"/>
  <c r="C3325" i="9"/>
  <c r="C3326" i="9"/>
  <c r="C3327" i="9"/>
  <c r="C3328" i="9"/>
  <c r="C3329" i="9"/>
  <c r="C3330" i="9"/>
  <c r="C3331" i="9"/>
  <c r="C3332" i="9"/>
  <c r="C3333" i="9"/>
  <c r="C3334" i="9"/>
  <c r="C3335" i="9"/>
  <c r="C3336" i="9"/>
  <c r="C3337" i="9"/>
  <c r="C3338" i="9"/>
  <c r="C3339" i="9"/>
  <c r="C3340" i="9"/>
  <c r="C3341" i="9"/>
  <c r="C3342" i="9"/>
  <c r="C3343" i="9"/>
  <c r="C3344" i="9"/>
  <c r="C3345" i="9"/>
  <c r="C3346" i="9"/>
  <c r="C3347" i="9"/>
  <c r="C3348" i="9"/>
  <c r="C3349" i="9"/>
  <c r="C3350" i="9"/>
  <c r="C3351" i="9"/>
  <c r="C3352" i="9"/>
  <c r="C3353" i="9"/>
  <c r="C3354" i="9"/>
  <c r="C3355" i="9"/>
  <c r="C3356" i="9"/>
  <c r="C3357" i="9"/>
  <c r="C3358" i="9"/>
  <c r="C3359" i="9"/>
  <c r="C3360" i="9"/>
  <c r="C3361" i="9"/>
  <c r="C3362" i="9"/>
  <c r="C3363" i="9"/>
  <c r="C3364" i="9"/>
  <c r="C3365" i="9"/>
  <c r="C3366" i="9"/>
  <c r="C3367" i="9"/>
  <c r="C3368" i="9"/>
  <c r="C3369" i="9"/>
  <c r="C3370" i="9"/>
  <c r="C3371" i="9"/>
  <c r="C3372" i="9"/>
  <c r="C3373" i="9"/>
  <c r="C3374" i="9"/>
  <c r="C3375" i="9"/>
  <c r="C3376" i="9"/>
  <c r="C3377" i="9"/>
  <c r="C3378" i="9"/>
  <c r="C3379" i="9"/>
  <c r="C3380" i="9"/>
  <c r="C3381" i="9"/>
  <c r="C3382" i="9"/>
  <c r="C3383" i="9"/>
  <c r="C3384" i="9"/>
  <c r="C3385" i="9"/>
  <c r="C3386" i="9"/>
  <c r="C3387" i="9"/>
  <c r="C3388" i="9"/>
  <c r="C3389" i="9"/>
  <c r="C3390" i="9"/>
  <c r="C3391" i="9"/>
  <c r="C3392" i="9"/>
  <c r="C3393" i="9"/>
  <c r="C3394" i="9"/>
  <c r="C3395" i="9"/>
  <c r="C3396" i="9"/>
  <c r="C3397" i="9"/>
  <c r="C3398" i="9"/>
  <c r="C3399" i="9"/>
  <c r="C3400" i="9"/>
  <c r="C3401" i="9"/>
  <c r="C3402" i="9"/>
  <c r="C3403" i="9"/>
  <c r="C3404" i="9"/>
  <c r="C3405" i="9"/>
  <c r="C3406" i="9"/>
  <c r="C3407" i="9"/>
  <c r="C3408" i="9"/>
  <c r="C3409" i="9"/>
  <c r="C3410" i="9"/>
  <c r="C3411" i="9"/>
  <c r="C3412" i="9"/>
  <c r="C3413" i="9"/>
  <c r="C3414" i="9"/>
  <c r="C3415" i="9"/>
  <c r="C3416" i="9"/>
  <c r="C3417" i="9"/>
  <c r="C3418" i="9"/>
  <c r="C3419" i="9"/>
  <c r="C3420" i="9"/>
  <c r="C3421" i="9"/>
  <c r="C3422" i="9"/>
  <c r="C3423" i="9"/>
  <c r="C3424" i="9"/>
  <c r="C3425" i="9"/>
  <c r="C3426" i="9"/>
  <c r="C3427" i="9"/>
  <c r="C3428" i="9"/>
  <c r="C3429" i="9"/>
  <c r="C3430" i="9"/>
  <c r="C3431" i="9"/>
  <c r="C3432" i="9"/>
  <c r="C3433" i="9"/>
  <c r="C3434" i="9"/>
  <c r="C3435" i="9"/>
  <c r="C3436" i="9"/>
  <c r="C3437" i="9"/>
  <c r="C3438" i="9"/>
  <c r="C3439" i="9"/>
  <c r="C3440" i="9"/>
  <c r="C3441" i="9"/>
  <c r="C3442" i="9"/>
  <c r="C3443" i="9"/>
  <c r="C3444" i="9"/>
  <c r="C3445" i="9"/>
  <c r="C3446" i="9"/>
  <c r="C3447" i="9"/>
  <c r="C3448" i="9"/>
  <c r="C3449" i="9"/>
  <c r="C3450" i="9"/>
  <c r="C3451" i="9"/>
  <c r="C3452" i="9"/>
  <c r="C3453" i="9"/>
  <c r="C3454" i="9"/>
  <c r="C3455" i="9"/>
  <c r="C3456" i="9"/>
  <c r="C3457" i="9"/>
  <c r="C3458" i="9"/>
  <c r="C3459" i="9"/>
  <c r="C3460" i="9"/>
  <c r="C3461" i="9"/>
  <c r="C3462" i="9"/>
  <c r="C3463" i="9"/>
  <c r="C3464" i="9"/>
  <c r="C3465" i="9"/>
  <c r="C3466" i="9"/>
  <c r="C3467" i="9"/>
  <c r="C3468" i="9"/>
  <c r="C3469" i="9"/>
  <c r="C3470" i="9"/>
  <c r="C3471" i="9"/>
  <c r="C3472" i="9"/>
  <c r="C3473" i="9"/>
  <c r="C3474" i="9"/>
  <c r="C3475" i="9"/>
  <c r="C3476" i="9"/>
  <c r="C3477" i="9"/>
  <c r="C3478" i="9"/>
  <c r="C3479" i="9"/>
  <c r="C3480" i="9"/>
  <c r="C3481" i="9"/>
  <c r="C3482" i="9"/>
  <c r="C3483" i="9"/>
  <c r="C3484" i="9"/>
  <c r="C3485" i="9"/>
  <c r="C3486" i="9"/>
  <c r="C3487" i="9"/>
  <c r="C3488" i="9"/>
  <c r="C3489" i="9"/>
  <c r="C3490" i="9"/>
  <c r="C3491" i="9"/>
  <c r="C3492" i="9"/>
  <c r="C3493" i="9"/>
  <c r="C3494" i="9"/>
  <c r="C3495" i="9"/>
  <c r="C3496" i="9"/>
  <c r="C3497" i="9"/>
  <c r="C3498" i="9"/>
  <c r="C3499" i="9"/>
  <c r="C3500" i="9"/>
  <c r="C3501" i="9"/>
  <c r="C3502" i="9"/>
  <c r="C3503" i="9"/>
  <c r="C3504" i="9"/>
  <c r="C3505" i="9"/>
  <c r="C3506" i="9"/>
  <c r="C3507" i="9"/>
  <c r="C3508" i="9"/>
  <c r="C3509" i="9"/>
  <c r="C3510" i="9"/>
  <c r="C3511" i="9"/>
  <c r="C3512" i="9"/>
  <c r="C3513" i="9"/>
  <c r="C3514" i="9"/>
  <c r="C3515" i="9"/>
  <c r="C3516" i="9"/>
  <c r="C3517" i="9"/>
  <c r="C3518" i="9"/>
  <c r="C3519" i="9"/>
  <c r="C3520" i="9"/>
  <c r="C3521" i="9"/>
  <c r="C3522" i="9"/>
  <c r="C3523" i="9"/>
  <c r="C3524" i="9"/>
  <c r="C3525" i="9"/>
  <c r="C3526" i="9"/>
  <c r="C3527" i="9"/>
  <c r="C3528" i="9"/>
  <c r="C3529" i="9"/>
  <c r="C3530" i="9"/>
  <c r="C3531" i="9"/>
  <c r="C3532" i="9"/>
  <c r="C3533" i="9"/>
  <c r="C3534" i="9"/>
  <c r="C3535" i="9"/>
  <c r="C3536" i="9"/>
  <c r="C3537" i="9"/>
  <c r="C3538" i="9"/>
  <c r="C3539" i="9"/>
  <c r="C3540" i="9"/>
  <c r="C3541" i="9"/>
  <c r="C3542" i="9"/>
  <c r="C3543" i="9"/>
  <c r="C3544" i="9"/>
  <c r="C3545" i="9"/>
  <c r="C3546" i="9"/>
  <c r="C3547" i="9"/>
  <c r="C3548" i="9"/>
  <c r="C3549" i="9"/>
  <c r="C3550" i="9"/>
  <c r="C3551" i="9"/>
  <c r="C3552" i="9"/>
  <c r="C3553" i="9"/>
  <c r="C3554" i="9"/>
  <c r="C3555" i="9"/>
  <c r="C3556" i="9"/>
  <c r="C3557" i="9"/>
  <c r="C3558" i="9"/>
  <c r="C3559" i="9"/>
  <c r="C3560" i="9"/>
  <c r="C3561" i="9"/>
  <c r="C3562" i="9"/>
  <c r="C3563" i="9"/>
  <c r="C3564" i="9"/>
  <c r="C3565" i="9"/>
  <c r="C3566" i="9"/>
  <c r="C3567" i="9"/>
  <c r="C3568" i="9"/>
  <c r="C3569" i="9"/>
  <c r="C3570" i="9"/>
  <c r="C3571" i="9"/>
  <c r="C3572" i="9"/>
  <c r="C3573" i="9"/>
  <c r="C3574" i="9"/>
  <c r="C3575" i="9"/>
  <c r="C3576" i="9"/>
  <c r="C3577" i="9"/>
  <c r="C3578" i="9"/>
  <c r="C3579" i="9"/>
  <c r="C3580" i="9"/>
  <c r="C3581" i="9"/>
  <c r="C3582" i="9"/>
  <c r="C3583" i="9"/>
  <c r="C3584" i="9"/>
  <c r="C3585" i="9"/>
  <c r="C3586" i="9"/>
  <c r="C3587" i="9"/>
  <c r="C3588" i="9"/>
  <c r="C3589" i="9"/>
  <c r="C3590" i="9"/>
  <c r="C3591" i="9"/>
  <c r="C3592" i="9"/>
  <c r="C3593" i="9"/>
  <c r="C3594" i="9"/>
  <c r="C3595" i="9"/>
  <c r="C3596" i="9"/>
  <c r="C3597" i="9"/>
  <c r="C3598" i="9"/>
  <c r="C3599" i="9"/>
  <c r="C3600" i="9"/>
  <c r="C3601" i="9"/>
  <c r="C3602" i="9"/>
  <c r="C3603" i="9"/>
  <c r="C3604" i="9"/>
  <c r="C3605" i="9"/>
  <c r="C3606" i="9"/>
  <c r="C3607" i="9"/>
  <c r="C3608" i="9"/>
  <c r="C3609" i="9"/>
  <c r="C3610" i="9"/>
  <c r="C3611" i="9"/>
  <c r="C3612" i="9"/>
  <c r="C3613" i="9"/>
  <c r="C3614" i="9"/>
  <c r="C3615" i="9"/>
  <c r="C3616" i="9"/>
  <c r="C3617" i="9"/>
  <c r="C3618" i="9"/>
  <c r="C3619" i="9"/>
  <c r="C3620" i="9"/>
  <c r="C3621" i="9"/>
  <c r="C3622" i="9"/>
  <c r="C3623" i="9"/>
  <c r="C3624" i="9"/>
  <c r="C3625" i="9"/>
  <c r="C3626" i="9"/>
  <c r="C3627" i="9"/>
  <c r="C3628" i="9"/>
  <c r="C3629" i="9"/>
  <c r="C3630" i="9"/>
  <c r="C3631" i="9"/>
  <c r="C3632" i="9"/>
  <c r="C3633" i="9"/>
  <c r="C3634" i="9"/>
  <c r="C3635" i="9"/>
  <c r="C3636" i="9"/>
  <c r="C3637" i="9"/>
  <c r="C3638" i="9"/>
  <c r="C3639" i="9"/>
  <c r="C3640" i="9"/>
  <c r="C3641" i="9"/>
  <c r="C3642" i="9"/>
  <c r="C3643" i="9"/>
  <c r="C3644" i="9"/>
  <c r="C3645" i="9"/>
  <c r="C3646" i="9"/>
  <c r="C3647" i="9"/>
  <c r="C3648" i="9"/>
  <c r="C3649" i="9"/>
  <c r="C3650" i="9"/>
  <c r="C3651" i="9"/>
  <c r="C3652" i="9"/>
  <c r="C3653" i="9"/>
  <c r="C3654" i="9"/>
  <c r="C3655" i="9"/>
  <c r="C3656" i="9"/>
  <c r="C3657" i="9"/>
  <c r="C3658" i="9"/>
  <c r="C3659" i="9"/>
  <c r="C3660" i="9"/>
  <c r="C3661" i="9"/>
  <c r="C3662" i="9"/>
  <c r="C3663" i="9"/>
  <c r="C3664" i="9"/>
  <c r="C3665" i="9"/>
  <c r="C3666" i="9"/>
  <c r="C3667" i="9"/>
  <c r="C3668" i="9"/>
  <c r="C3669" i="9"/>
  <c r="C3670" i="9"/>
  <c r="C3671" i="9"/>
  <c r="C3672" i="9"/>
  <c r="C3673" i="9"/>
  <c r="C3674" i="9"/>
  <c r="C3675" i="9"/>
  <c r="C3676" i="9"/>
  <c r="C3677" i="9"/>
  <c r="C3678" i="9"/>
  <c r="C3679" i="9"/>
  <c r="C3680" i="9"/>
  <c r="C3681" i="9"/>
  <c r="C3682" i="9"/>
  <c r="C3683" i="9"/>
  <c r="C3684" i="9"/>
  <c r="C3685" i="9"/>
  <c r="C3686" i="9"/>
  <c r="C3687" i="9"/>
  <c r="C3688" i="9"/>
  <c r="C3689" i="9"/>
  <c r="C3690" i="9"/>
  <c r="C3691" i="9"/>
  <c r="C3692" i="9"/>
  <c r="C3693" i="9"/>
  <c r="C3694" i="9"/>
  <c r="C3695" i="9"/>
  <c r="C3696" i="9"/>
  <c r="C3697" i="9"/>
  <c r="C3698" i="9"/>
  <c r="C3699" i="9"/>
  <c r="C3700" i="9"/>
  <c r="C3701" i="9"/>
  <c r="C3702" i="9"/>
  <c r="C3703" i="9"/>
  <c r="C3704" i="9"/>
  <c r="C3705" i="9"/>
  <c r="C3706" i="9"/>
  <c r="C3707" i="9"/>
  <c r="C3708" i="9"/>
  <c r="C3709" i="9"/>
  <c r="C3710" i="9"/>
  <c r="C3711" i="9"/>
  <c r="C3712" i="9"/>
  <c r="C3713" i="9"/>
  <c r="C3714" i="9"/>
  <c r="C3715" i="9"/>
  <c r="C3716" i="9"/>
  <c r="C3717" i="9"/>
  <c r="C3718" i="9"/>
  <c r="C3719" i="9"/>
  <c r="C3720" i="9"/>
  <c r="C3721" i="9"/>
  <c r="C3722" i="9"/>
  <c r="C3723" i="9"/>
  <c r="C3724" i="9"/>
  <c r="C3725" i="9"/>
  <c r="C3726" i="9"/>
  <c r="C3727" i="9"/>
  <c r="C3728" i="9"/>
  <c r="C3729" i="9"/>
  <c r="C3730" i="9"/>
  <c r="C3731" i="9"/>
  <c r="C3732" i="9"/>
  <c r="C3733" i="9"/>
  <c r="C3734" i="9"/>
  <c r="C3735" i="9"/>
  <c r="C3736" i="9"/>
  <c r="C3737" i="9"/>
  <c r="C3738" i="9"/>
  <c r="C3739" i="9"/>
  <c r="C3740" i="9"/>
  <c r="C3741" i="9"/>
  <c r="C3742" i="9"/>
  <c r="C3743" i="9"/>
  <c r="C3744" i="9"/>
  <c r="C3745" i="9"/>
  <c r="C3746" i="9"/>
  <c r="C3747" i="9"/>
  <c r="C3748" i="9"/>
  <c r="C3749" i="9"/>
  <c r="C3750" i="9"/>
  <c r="C3751" i="9"/>
  <c r="C3752" i="9"/>
  <c r="C3753" i="9"/>
  <c r="C3754" i="9"/>
  <c r="C3755" i="9"/>
  <c r="C3756" i="9"/>
  <c r="C3757" i="9"/>
  <c r="C3758" i="9"/>
  <c r="C3759" i="9"/>
  <c r="C3760" i="9"/>
  <c r="C3761" i="9"/>
  <c r="C3762" i="9"/>
  <c r="C3763" i="9"/>
  <c r="C3764" i="9"/>
  <c r="C3765" i="9"/>
  <c r="C3766" i="9"/>
  <c r="C3767" i="9"/>
  <c r="C3768" i="9"/>
  <c r="C3769" i="9"/>
  <c r="C3770" i="9"/>
  <c r="C3771" i="9"/>
  <c r="C3772" i="9"/>
  <c r="C3773" i="9"/>
  <c r="C3774" i="9"/>
  <c r="C3775" i="9"/>
  <c r="C3776" i="9"/>
  <c r="C3777" i="9"/>
  <c r="C3778" i="9"/>
  <c r="C3779" i="9"/>
  <c r="C3780" i="9"/>
  <c r="C3781" i="9"/>
  <c r="C3782" i="9"/>
  <c r="C3783" i="9"/>
  <c r="C3784" i="9"/>
  <c r="C3785" i="9"/>
  <c r="C3786" i="9"/>
  <c r="C3787" i="9"/>
  <c r="C3788" i="9"/>
  <c r="C3789" i="9"/>
  <c r="C3790" i="9"/>
  <c r="C3791" i="9"/>
  <c r="C3792" i="9"/>
  <c r="C3793" i="9"/>
  <c r="C3794" i="9"/>
  <c r="C3795" i="9"/>
  <c r="C3796" i="9"/>
  <c r="C3797" i="9"/>
  <c r="C3798" i="9"/>
  <c r="C3799" i="9"/>
  <c r="C3800" i="9"/>
  <c r="C3801" i="9"/>
  <c r="C3802" i="9"/>
  <c r="C3803" i="9"/>
  <c r="C3804" i="9"/>
  <c r="C3805" i="9"/>
  <c r="C3806" i="9"/>
  <c r="C3807" i="9"/>
  <c r="C3808" i="9"/>
  <c r="C3809" i="9"/>
  <c r="C3810" i="9"/>
  <c r="C3811" i="9"/>
  <c r="C3812" i="9"/>
  <c r="C3813" i="9"/>
  <c r="C3814" i="9"/>
  <c r="C3815" i="9"/>
  <c r="C3816" i="9"/>
  <c r="C3817" i="9"/>
  <c r="C3818" i="9"/>
  <c r="C3819" i="9"/>
  <c r="C3820" i="9"/>
  <c r="C3821" i="9"/>
  <c r="C3822" i="9"/>
  <c r="C3823" i="9"/>
  <c r="C3824" i="9"/>
  <c r="C3825" i="9"/>
  <c r="C3826" i="9"/>
  <c r="C3827" i="9"/>
  <c r="C3828" i="9"/>
  <c r="C3829" i="9"/>
  <c r="C3830" i="9"/>
  <c r="C3831" i="9"/>
  <c r="C3832" i="9"/>
  <c r="C3833" i="9"/>
  <c r="C3834" i="9"/>
  <c r="C3835" i="9"/>
  <c r="C3836" i="9"/>
  <c r="C3837" i="9"/>
  <c r="C3838" i="9"/>
  <c r="C3839" i="9"/>
  <c r="C3840" i="9"/>
  <c r="C3841" i="9"/>
  <c r="C3842" i="9"/>
  <c r="C3843" i="9"/>
  <c r="C3844" i="9"/>
  <c r="C3845" i="9"/>
  <c r="C3846" i="9"/>
  <c r="C3847" i="9"/>
  <c r="C3848" i="9"/>
  <c r="C3849" i="9"/>
  <c r="C3850" i="9"/>
  <c r="C3851" i="9"/>
  <c r="C3852" i="9"/>
  <c r="C3853" i="9"/>
  <c r="C3854" i="9"/>
  <c r="C3855" i="9"/>
  <c r="C3856" i="9"/>
  <c r="C3857" i="9"/>
  <c r="C3858" i="9"/>
  <c r="C3859" i="9"/>
  <c r="C3860" i="9"/>
  <c r="C3861" i="9"/>
  <c r="C3862" i="9"/>
  <c r="C3863" i="9"/>
  <c r="C3864" i="9"/>
  <c r="C3865" i="9"/>
  <c r="C3866" i="9"/>
  <c r="C3867" i="9"/>
  <c r="C3868" i="9"/>
  <c r="C3869" i="9"/>
  <c r="C3870" i="9"/>
  <c r="C3871" i="9"/>
  <c r="C3872" i="9"/>
  <c r="C3873" i="9"/>
  <c r="C3874" i="9"/>
  <c r="C3875" i="9"/>
  <c r="C3876" i="9"/>
  <c r="C3877" i="9"/>
  <c r="C3878" i="9"/>
  <c r="C3879" i="9"/>
  <c r="C3880" i="9"/>
  <c r="C3881" i="9"/>
  <c r="C3882" i="9"/>
  <c r="C3883" i="9"/>
  <c r="C3884" i="9"/>
  <c r="C3885" i="9"/>
  <c r="C3886" i="9"/>
  <c r="C3887" i="9"/>
  <c r="C3888" i="9"/>
  <c r="C3889" i="9"/>
  <c r="C3890" i="9"/>
  <c r="C3891" i="9"/>
  <c r="C3892" i="9"/>
  <c r="C3893" i="9"/>
  <c r="C3894" i="9"/>
  <c r="C3895" i="9"/>
  <c r="C3896" i="9"/>
  <c r="C3897" i="9"/>
  <c r="C3898" i="9"/>
  <c r="C3899" i="9"/>
  <c r="C3900" i="9"/>
  <c r="C3901" i="9"/>
  <c r="C3902" i="9"/>
  <c r="C3903" i="9"/>
  <c r="C3904" i="9"/>
  <c r="C3905" i="9"/>
  <c r="C3906" i="9"/>
  <c r="C3907" i="9"/>
  <c r="C3908" i="9"/>
  <c r="C3909" i="9"/>
  <c r="C3910" i="9"/>
  <c r="C3911" i="9"/>
  <c r="C3912" i="9"/>
  <c r="C3913" i="9"/>
  <c r="C3914" i="9"/>
  <c r="C3915" i="9"/>
  <c r="C3916" i="9"/>
  <c r="C3917" i="9"/>
  <c r="C3918" i="9"/>
  <c r="C3919" i="9"/>
  <c r="C3920" i="9"/>
  <c r="C3921" i="9"/>
  <c r="C3922" i="9"/>
  <c r="C3923" i="9"/>
  <c r="C3924" i="9"/>
  <c r="C3925" i="9"/>
  <c r="C3926" i="9"/>
  <c r="C3927" i="9"/>
  <c r="C3928" i="9"/>
  <c r="C3929" i="9"/>
  <c r="C3930" i="9"/>
  <c r="C3931" i="9"/>
  <c r="C3932" i="9"/>
  <c r="C3933" i="9"/>
  <c r="C3934" i="9"/>
  <c r="C3935" i="9"/>
  <c r="C3936" i="9"/>
  <c r="C3937" i="9"/>
  <c r="C3938" i="9"/>
  <c r="C3939" i="9"/>
  <c r="C3940" i="9"/>
  <c r="C3941" i="9"/>
  <c r="C3942" i="9"/>
  <c r="C3943" i="9"/>
  <c r="C3944" i="9"/>
  <c r="C3945" i="9"/>
  <c r="C3946" i="9"/>
  <c r="C3947" i="9"/>
  <c r="C3948" i="9"/>
  <c r="C3949" i="9"/>
  <c r="C3950" i="9"/>
  <c r="C3951" i="9"/>
  <c r="C3952" i="9"/>
  <c r="C3953" i="9"/>
  <c r="C3954" i="9"/>
  <c r="C3955" i="9"/>
  <c r="C3956" i="9"/>
  <c r="C3957" i="9"/>
  <c r="C3958" i="9"/>
  <c r="C3959" i="9"/>
  <c r="C3960" i="9"/>
  <c r="C3961" i="9"/>
  <c r="C3962" i="9"/>
  <c r="C3963" i="9"/>
  <c r="C3964" i="9"/>
  <c r="C3965" i="9"/>
  <c r="C3966" i="9"/>
  <c r="C3967" i="9"/>
  <c r="C3968" i="9"/>
  <c r="C3969" i="9"/>
  <c r="C3970" i="9"/>
  <c r="C3971" i="9"/>
  <c r="C3972" i="9"/>
  <c r="C3973" i="9"/>
  <c r="C3974" i="9"/>
  <c r="C3975" i="9"/>
  <c r="C3976" i="9"/>
  <c r="C3977" i="9"/>
  <c r="C3978" i="9"/>
  <c r="C3979" i="9"/>
  <c r="C3980" i="9"/>
  <c r="C3981" i="9"/>
  <c r="C3982" i="9"/>
  <c r="C3983" i="9"/>
  <c r="C3984" i="9"/>
  <c r="C3985" i="9"/>
  <c r="C3986" i="9"/>
  <c r="C3987" i="9"/>
  <c r="C3988" i="9"/>
  <c r="C3989" i="9"/>
  <c r="C3990" i="9"/>
  <c r="C3991" i="9"/>
  <c r="C3992" i="9"/>
  <c r="C3993" i="9"/>
  <c r="C3994" i="9"/>
  <c r="C3995" i="9"/>
  <c r="C3996" i="9"/>
  <c r="C3997" i="9"/>
  <c r="C3998" i="9"/>
  <c r="C3999" i="9"/>
  <c r="C4000" i="9"/>
  <c r="C4001" i="9"/>
  <c r="C4002" i="9"/>
  <c r="C4003" i="9"/>
  <c r="C4004" i="9"/>
  <c r="C4005" i="9"/>
  <c r="C4006" i="9"/>
  <c r="C4007" i="9"/>
  <c r="C4008" i="9"/>
  <c r="C4009" i="9"/>
  <c r="C4010" i="9"/>
  <c r="C4011" i="9"/>
  <c r="C4012" i="9"/>
  <c r="C4013" i="9"/>
  <c r="C4014" i="9"/>
  <c r="C4015" i="9"/>
  <c r="C4016" i="9"/>
  <c r="C4017" i="9"/>
  <c r="C4018" i="9"/>
  <c r="C4019" i="9"/>
  <c r="C4020" i="9"/>
  <c r="C4021" i="9"/>
  <c r="C4022" i="9"/>
  <c r="C4023" i="9"/>
  <c r="C4024" i="9"/>
  <c r="C4025" i="9"/>
  <c r="C4026" i="9"/>
  <c r="C4027" i="9"/>
  <c r="C4028" i="9"/>
  <c r="C4029" i="9"/>
  <c r="C4030" i="9"/>
  <c r="C4031" i="9"/>
  <c r="C4032" i="9"/>
  <c r="C4033" i="9"/>
  <c r="C4034" i="9"/>
  <c r="C4035" i="9"/>
  <c r="C4036" i="9"/>
  <c r="C4037" i="9"/>
  <c r="C4038" i="9"/>
  <c r="C4039" i="9"/>
  <c r="C4040" i="9"/>
  <c r="C4041" i="9"/>
  <c r="C4042" i="9"/>
  <c r="C4043" i="9"/>
  <c r="C4044" i="9"/>
  <c r="C4045" i="9"/>
  <c r="C4046" i="9"/>
  <c r="C4047" i="9"/>
  <c r="C4048" i="9"/>
  <c r="C4049" i="9"/>
  <c r="C4050" i="9"/>
  <c r="C4051" i="9"/>
  <c r="C4052" i="9"/>
  <c r="C4053" i="9"/>
  <c r="C4054" i="9"/>
  <c r="C4055" i="9"/>
  <c r="C4056" i="9"/>
  <c r="C4057" i="9"/>
  <c r="C4058" i="9"/>
  <c r="C4059" i="9"/>
  <c r="C4060" i="9"/>
  <c r="C4061" i="9"/>
  <c r="C4062" i="9"/>
  <c r="C4063" i="9"/>
  <c r="C4064" i="9"/>
  <c r="C4065" i="9"/>
  <c r="C4066" i="9"/>
  <c r="C4067" i="9"/>
  <c r="C4068" i="9"/>
  <c r="C4069" i="9"/>
  <c r="C4070" i="9"/>
  <c r="C4071" i="9"/>
  <c r="C4072" i="9"/>
  <c r="C4073" i="9"/>
  <c r="C4074" i="9"/>
  <c r="C4075" i="9"/>
  <c r="C4076" i="9"/>
  <c r="C4077" i="9"/>
  <c r="C4078" i="9"/>
  <c r="C4079" i="9"/>
  <c r="C4080" i="9"/>
  <c r="C4081" i="9"/>
  <c r="C4082" i="9"/>
  <c r="C4083" i="9"/>
  <c r="C4084" i="9"/>
  <c r="C4085" i="9"/>
  <c r="C4086" i="9"/>
  <c r="C4087" i="9"/>
  <c r="C4088" i="9"/>
  <c r="C4089" i="9"/>
  <c r="C4090" i="9"/>
  <c r="C4091" i="9"/>
  <c r="C4092" i="9"/>
  <c r="C4093" i="9"/>
  <c r="C4094" i="9"/>
  <c r="C4095" i="9"/>
  <c r="C4096" i="9"/>
  <c r="C4097" i="9"/>
  <c r="C4098" i="9"/>
  <c r="C4099" i="9"/>
  <c r="C4100" i="9"/>
  <c r="C4101" i="9"/>
  <c r="C4102" i="9"/>
  <c r="C4103" i="9"/>
  <c r="C4104" i="9"/>
  <c r="C4105" i="9"/>
  <c r="C4106" i="9"/>
  <c r="C4107" i="9"/>
  <c r="C4108" i="9"/>
  <c r="C4109" i="9"/>
  <c r="C4110" i="9"/>
  <c r="C4111" i="9"/>
  <c r="C4112" i="9"/>
  <c r="C4113" i="9"/>
  <c r="C4114" i="9"/>
  <c r="C4115" i="9"/>
  <c r="C4116" i="9"/>
  <c r="C4117" i="9"/>
  <c r="C4118" i="9"/>
  <c r="C4119" i="9"/>
  <c r="C4120" i="9"/>
  <c r="C4121" i="9"/>
  <c r="C4122" i="9"/>
  <c r="C4123" i="9"/>
  <c r="C4124" i="9"/>
  <c r="C4125" i="9"/>
  <c r="C4126" i="9"/>
  <c r="C4127" i="9"/>
  <c r="C4128" i="9"/>
  <c r="C4129" i="9"/>
  <c r="C4130" i="9"/>
  <c r="C4131" i="9"/>
  <c r="C4132" i="9"/>
  <c r="C4133" i="9"/>
  <c r="C4134" i="9"/>
  <c r="C4135" i="9"/>
  <c r="C4136" i="9"/>
  <c r="C4137" i="9"/>
  <c r="C4138" i="9"/>
  <c r="C4139" i="9"/>
  <c r="C4140" i="9"/>
  <c r="C4141" i="9"/>
  <c r="C4142" i="9"/>
  <c r="C4143" i="9"/>
  <c r="C4144" i="9"/>
  <c r="C4145" i="9"/>
  <c r="C4146" i="9"/>
  <c r="C4147" i="9"/>
  <c r="C4148" i="9"/>
  <c r="C4149" i="9"/>
  <c r="C4150" i="9"/>
  <c r="C4151" i="9"/>
  <c r="C4152" i="9"/>
  <c r="C4153" i="9"/>
  <c r="C4154" i="9"/>
  <c r="C4155" i="9"/>
  <c r="C4156" i="9"/>
  <c r="C4157" i="9"/>
  <c r="C4158" i="9"/>
  <c r="C4159" i="9"/>
  <c r="C4160" i="9"/>
  <c r="C4161" i="9"/>
  <c r="C4162" i="9"/>
  <c r="C4163" i="9"/>
  <c r="C4164" i="9"/>
  <c r="C4165" i="9"/>
  <c r="C4166" i="9"/>
  <c r="C4167" i="9"/>
  <c r="C4168" i="9"/>
  <c r="C4169" i="9"/>
  <c r="C4170" i="9"/>
  <c r="C4171" i="9"/>
  <c r="C4172" i="9"/>
  <c r="C4173" i="9"/>
  <c r="C4174" i="9"/>
  <c r="C4175" i="9"/>
  <c r="C4176" i="9"/>
  <c r="C4177" i="9"/>
  <c r="C4178" i="9"/>
  <c r="C4179" i="9"/>
  <c r="C4180" i="9"/>
  <c r="C4181" i="9"/>
  <c r="C4182" i="9"/>
  <c r="C4183" i="9"/>
  <c r="C4184" i="9"/>
  <c r="C4185" i="9"/>
  <c r="C4186" i="9"/>
  <c r="C4187" i="9"/>
  <c r="C4188" i="9"/>
  <c r="C4189" i="9"/>
  <c r="C4190" i="9"/>
  <c r="C4191" i="9"/>
  <c r="C4192" i="9"/>
  <c r="C4193" i="9"/>
  <c r="C4194" i="9"/>
  <c r="C4195" i="9"/>
  <c r="C4196" i="9"/>
  <c r="C4197" i="9"/>
  <c r="C4198" i="9"/>
  <c r="C4199" i="9"/>
  <c r="C4200" i="9"/>
  <c r="C4201" i="9"/>
  <c r="C4202" i="9"/>
  <c r="C4203" i="9"/>
  <c r="C4204" i="9"/>
  <c r="C4205" i="9"/>
  <c r="C4206" i="9"/>
  <c r="C4207" i="9"/>
  <c r="C4208" i="9"/>
  <c r="C4209" i="9"/>
  <c r="C4210" i="9"/>
  <c r="C4211" i="9"/>
  <c r="C4212" i="9"/>
  <c r="C4213" i="9"/>
  <c r="C4214" i="9"/>
  <c r="C4215" i="9"/>
  <c r="C4216" i="9"/>
  <c r="C4217" i="9"/>
  <c r="C4218" i="9"/>
  <c r="C4219" i="9"/>
  <c r="C4220" i="9"/>
  <c r="C4221" i="9"/>
  <c r="C4222" i="9"/>
  <c r="C4223" i="9"/>
  <c r="C4224" i="9"/>
  <c r="C4225" i="9"/>
  <c r="C4226" i="9"/>
  <c r="C4227" i="9"/>
  <c r="C4228" i="9"/>
  <c r="C4229" i="9"/>
  <c r="C4230" i="9"/>
  <c r="C4231" i="9"/>
  <c r="C4232" i="9"/>
  <c r="C4233" i="9"/>
  <c r="C4234" i="9"/>
  <c r="C4235" i="9"/>
  <c r="C4236" i="9"/>
  <c r="C4237" i="9"/>
  <c r="C4238" i="9"/>
  <c r="C4239" i="9"/>
  <c r="C4240" i="9"/>
  <c r="C4241" i="9"/>
  <c r="C4242" i="9"/>
  <c r="C4243" i="9"/>
  <c r="C4244" i="9"/>
  <c r="C4245" i="9"/>
  <c r="C4246" i="9"/>
  <c r="C4247" i="9"/>
  <c r="C4248" i="9"/>
  <c r="C4249" i="9"/>
  <c r="C4250" i="9"/>
  <c r="C4251" i="9"/>
  <c r="C4252" i="9"/>
  <c r="C4253" i="9"/>
  <c r="C4254" i="9"/>
  <c r="C4255" i="9"/>
  <c r="C4256" i="9"/>
  <c r="C4257" i="9"/>
  <c r="C4258" i="9"/>
  <c r="C4259" i="9"/>
  <c r="C4260" i="9"/>
  <c r="C4261" i="9"/>
  <c r="C4262" i="9"/>
  <c r="C4263" i="9"/>
  <c r="C4264" i="9"/>
  <c r="C4265" i="9"/>
  <c r="C4266" i="9"/>
  <c r="C4267" i="9"/>
  <c r="C4268" i="9"/>
  <c r="C4269" i="9"/>
  <c r="C4270" i="9"/>
  <c r="C4271" i="9"/>
  <c r="C4272" i="9"/>
  <c r="C4273" i="9"/>
  <c r="C4274" i="9"/>
  <c r="C4275" i="9"/>
  <c r="C4276" i="9"/>
  <c r="C4277" i="9"/>
  <c r="C4278" i="9"/>
  <c r="C4279" i="9"/>
  <c r="C4280" i="9"/>
  <c r="C4281" i="9"/>
  <c r="C4282" i="9"/>
  <c r="C4283" i="9"/>
  <c r="C4284" i="9"/>
  <c r="C4285" i="9"/>
  <c r="C4286" i="9"/>
  <c r="C4287" i="9"/>
  <c r="C4288" i="9"/>
  <c r="C4289" i="9"/>
  <c r="C4290" i="9"/>
  <c r="C4291" i="9"/>
  <c r="C4292" i="9"/>
  <c r="C4293" i="9"/>
  <c r="C4294" i="9"/>
  <c r="C4295" i="9"/>
  <c r="C4296" i="9"/>
  <c r="C4297" i="9"/>
  <c r="C4298" i="9"/>
  <c r="C4299" i="9"/>
  <c r="C4300" i="9"/>
  <c r="C4301" i="9"/>
  <c r="C4302" i="9"/>
  <c r="C4303" i="9"/>
  <c r="C4304" i="9"/>
  <c r="C4305" i="9"/>
  <c r="C4306" i="9"/>
  <c r="C4307" i="9"/>
  <c r="C4308" i="9"/>
  <c r="C4309" i="9"/>
  <c r="C4310" i="9"/>
  <c r="C4311" i="9"/>
  <c r="C4312" i="9"/>
  <c r="C4313" i="9"/>
  <c r="C4314" i="9"/>
  <c r="C4315" i="9"/>
  <c r="C4316" i="9"/>
  <c r="C4317" i="9"/>
  <c r="C4318" i="9"/>
  <c r="C4319" i="9"/>
  <c r="C4320" i="9"/>
  <c r="C4321" i="9"/>
  <c r="C4322" i="9"/>
  <c r="C4323" i="9"/>
  <c r="C4324" i="9"/>
  <c r="C4325" i="9"/>
  <c r="C4326" i="9"/>
  <c r="C4327" i="9"/>
  <c r="C4328" i="9"/>
  <c r="C4329" i="9"/>
  <c r="C4330" i="9"/>
  <c r="C4331" i="9"/>
  <c r="C4332" i="9"/>
  <c r="C4333" i="9"/>
  <c r="C4334" i="9"/>
  <c r="C4335" i="9"/>
  <c r="C4336" i="9"/>
  <c r="C4337" i="9"/>
  <c r="C4338" i="9"/>
  <c r="C4339" i="9"/>
  <c r="C4340" i="9"/>
  <c r="C4341" i="9"/>
  <c r="C4342" i="9"/>
  <c r="C4343" i="9"/>
  <c r="C4344" i="9"/>
  <c r="C4345" i="9"/>
  <c r="C4346" i="9"/>
  <c r="C4347" i="9"/>
  <c r="C4348" i="9"/>
  <c r="C4349" i="9"/>
  <c r="C4350" i="9"/>
  <c r="C4351" i="9"/>
  <c r="C4352" i="9"/>
  <c r="C4353" i="9"/>
  <c r="C4354" i="9"/>
  <c r="C4355" i="9"/>
  <c r="C4356" i="9"/>
  <c r="C4357" i="9"/>
  <c r="C4358" i="9"/>
  <c r="C4359" i="9"/>
  <c r="C4360" i="9"/>
  <c r="C4361" i="9"/>
  <c r="C4362" i="9"/>
  <c r="C4363" i="9"/>
  <c r="C4364" i="9"/>
  <c r="C4365" i="9"/>
  <c r="C4366" i="9"/>
  <c r="C4367" i="9"/>
  <c r="C4368" i="9"/>
  <c r="C4369" i="9"/>
  <c r="C4370" i="9"/>
  <c r="C4371" i="9"/>
  <c r="C4372" i="9"/>
  <c r="C4373" i="9"/>
  <c r="C4374" i="9"/>
  <c r="C4375" i="9"/>
  <c r="C4376" i="9"/>
  <c r="C4377" i="9"/>
  <c r="C4378" i="9"/>
  <c r="C4379" i="9"/>
  <c r="C4380" i="9"/>
  <c r="C4381" i="9"/>
  <c r="C4382" i="9"/>
  <c r="C4383" i="9"/>
  <c r="C4384" i="9"/>
  <c r="C4385" i="9"/>
  <c r="C4386" i="9"/>
  <c r="C4387" i="9"/>
  <c r="C4388" i="9"/>
  <c r="C4389" i="9"/>
  <c r="C4390" i="9"/>
  <c r="C4391" i="9"/>
  <c r="C4392" i="9"/>
  <c r="C4393" i="9"/>
  <c r="C4394" i="9"/>
  <c r="C4395" i="9"/>
  <c r="C4396" i="9"/>
  <c r="C4397" i="9"/>
  <c r="C4398" i="9"/>
  <c r="C4399" i="9"/>
  <c r="C4400" i="9"/>
  <c r="C4401" i="9"/>
  <c r="C4402" i="9"/>
  <c r="C4403" i="9"/>
  <c r="C4404" i="9"/>
  <c r="C4405" i="9"/>
  <c r="C4406" i="9"/>
  <c r="C4407" i="9"/>
  <c r="C4408" i="9"/>
  <c r="C4409" i="9"/>
  <c r="C4410" i="9"/>
  <c r="C4411" i="9"/>
  <c r="C4412" i="9"/>
  <c r="C4413" i="9"/>
  <c r="C4414" i="9"/>
  <c r="C4415" i="9"/>
  <c r="C4416" i="9"/>
  <c r="C4417" i="9"/>
  <c r="C4418" i="9"/>
  <c r="C4419" i="9"/>
  <c r="C4420" i="9"/>
  <c r="C4421" i="9"/>
  <c r="C4422" i="9"/>
  <c r="C4423" i="9"/>
  <c r="C4424" i="9"/>
  <c r="C4425" i="9"/>
  <c r="C4426" i="9"/>
  <c r="C4427" i="9"/>
  <c r="C4428" i="9"/>
  <c r="C4429" i="9"/>
  <c r="C4430" i="9"/>
  <c r="C4431" i="9"/>
  <c r="C4432" i="9"/>
  <c r="C4433" i="9"/>
  <c r="C4434" i="9"/>
  <c r="C4435" i="9"/>
  <c r="C4436" i="9"/>
  <c r="C4437" i="9"/>
  <c r="C4438" i="9"/>
  <c r="C4439" i="9"/>
  <c r="C4440" i="9"/>
  <c r="C4441" i="9"/>
  <c r="C4442" i="9"/>
  <c r="C4443" i="9"/>
  <c r="C4444" i="9"/>
  <c r="C4445" i="9"/>
  <c r="C4446" i="9"/>
  <c r="C4447" i="9"/>
  <c r="C4448" i="9"/>
  <c r="C4449" i="9"/>
  <c r="C4450" i="9"/>
  <c r="C4451" i="9"/>
  <c r="C4452" i="9"/>
  <c r="C4453" i="9"/>
  <c r="C4454" i="9"/>
  <c r="C4455" i="9"/>
  <c r="C4456" i="9"/>
  <c r="C4457" i="9"/>
  <c r="C4458" i="9"/>
  <c r="C4459" i="9"/>
  <c r="C4460" i="9"/>
  <c r="C4461" i="9"/>
  <c r="C4462" i="9"/>
  <c r="C4463" i="9"/>
  <c r="C4464" i="9"/>
  <c r="C4465" i="9"/>
  <c r="C4466" i="9"/>
  <c r="C4467" i="9"/>
  <c r="C4468" i="9"/>
  <c r="C4469" i="9"/>
  <c r="C4470" i="9"/>
  <c r="C4471" i="9"/>
  <c r="C4472" i="9"/>
  <c r="C4473" i="9"/>
  <c r="C4474" i="9"/>
  <c r="C4475" i="9"/>
  <c r="C4476" i="9"/>
  <c r="C4477" i="9"/>
  <c r="C4478" i="9"/>
  <c r="C4479" i="9"/>
  <c r="C4480" i="9"/>
  <c r="C4481" i="9"/>
  <c r="C4482" i="9"/>
  <c r="C4483" i="9"/>
  <c r="C4484" i="9"/>
  <c r="C4485" i="9"/>
  <c r="C4486" i="9"/>
  <c r="C4487" i="9"/>
  <c r="C4488" i="9"/>
  <c r="C4489" i="9"/>
  <c r="C4490" i="9"/>
  <c r="C4491" i="9"/>
  <c r="C4492" i="9"/>
  <c r="C4493" i="9"/>
  <c r="C4494" i="9"/>
  <c r="C4495" i="9"/>
  <c r="C4496" i="9"/>
  <c r="C4497" i="9"/>
  <c r="C4498" i="9"/>
  <c r="C4499" i="9"/>
  <c r="C4500" i="9"/>
  <c r="C4501" i="9"/>
  <c r="C4502" i="9"/>
  <c r="C4503" i="9"/>
  <c r="C4504" i="9"/>
  <c r="C4505" i="9"/>
  <c r="C4506" i="9"/>
  <c r="C4507" i="9"/>
  <c r="C4508" i="9"/>
  <c r="C4509" i="9"/>
  <c r="C4510" i="9"/>
  <c r="C4511" i="9"/>
  <c r="C4512" i="9"/>
  <c r="C4513" i="9"/>
  <c r="C4514" i="9"/>
  <c r="C4515" i="9"/>
  <c r="C4516" i="9"/>
  <c r="C4517" i="9"/>
  <c r="C4518" i="9"/>
  <c r="C4519" i="9"/>
  <c r="C4520" i="9"/>
  <c r="C4521" i="9"/>
  <c r="C4522" i="9"/>
  <c r="C4523" i="9"/>
  <c r="C4524" i="9"/>
  <c r="C4525" i="9"/>
  <c r="C4526" i="9"/>
  <c r="C4527" i="9"/>
  <c r="C4528" i="9"/>
  <c r="C4529" i="9"/>
  <c r="C4530" i="9"/>
  <c r="C4531" i="9"/>
  <c r="C4532" i="9"/>
  <c r="C4533" i="9"/>
  <c r="C4534" i="9"/>
  <c r="C4535" i="9"/>
  <c r="C4536" i="9"/>
  <c r="C4537" i="9"/>
  <c r="C4538" i="9"/>
  <c r="C4539" i="9"/>
  <c r="C4540" i="9"/>
  <c r="C4541" i="9"/>
  <c r="C4542" i="9"/>
  <c r="C4543" i="9"/>
  <c r="C4544" i="9"/>
  <c r="C4545" i="9"/>
  <c r="C4546" i="9"/>
  <c r="C4547" i="9"/>
  <c r="C4548" i="9"/>
  <c r="C4549" i="9"/>
  <c r="C4550" i="9"/>
  <c r="C4551" i="9"/>
  <c r="C4552" i="9"/>
  <c r="C4553" i="9"/>
  <c r="C4554" i="9"/>
  <c r="C4555" i="9"/>
  <c r="C4556" i="9"/>
  <c r="C4557" i="9"/>
  <c r="C4558" i="9"/>
  <c r="C4559" i="9"/>
  <c r="C4560" i="9"/>
  <c r="C4561" i="9"/>
  <c r="C4562" i="9"/>
  <c r="C4563" i="9"/>
  <c r="C4564" i="9"/>
  <c r="C4565" i="9"/>
  <c r="C4566" i="9"/>
  <c r="C4567" i="9"/>
  <c r="C4568" i="9"/>
  <c r="C4569" i="9"/>
  <c r="C4570" i="9"/>
  <c r="C4571" i="9"/>
  <c r="C4572" i="9"/>
  <c r="C4573" i="9"/>
  <c r="C4574" i="9"/>
  <c r="C4575" i="9"/>
  <c r="C4576" i="9"/>
  <c r="C4577" i="9"/>
  <c r="C4578" i="9"/>
  <c r="C4579" i="9"/>
  <c r="C4580" i="9"/>
  <c r="C4581" i="9"/>
  <c r="C4582" i="9"/>
  <c r="C4583" i="9"/>
  <c r="C4584" i="9"/>
  <c r="C4585" i="9"/>
  <c r="C4586" i="9"/>
  <c r="C4587" i="9"/>
  <c r="C4588" i="9"/>
  <c r="C4589" i="9"/>
  <c r="C4590" i="9"/>
  <c r="C4591" i="9"/>
  <c r="C4592" i="9"/>
  <c r="C4593" i="9"/>
  <c r="C4594" i="9"/>
  <c r="C4595" i="9"/>
  <c r="C4596" i="9"/>
  <c r="C4597" i="9"/>
  <c r="C4598" i="9"/>
  <c r="C4599" i="9"/>
  <c r="C4600" i="9"/>
  <c r="C4601" i="9"/>
  <c r="C4602" i="9"/>
  <c r="C4603" i="9"/>
  <c r="C4604" i="9"/>
  <c r="C4605" i="9"/>
  <c r="C4606" i="9"/>
  <c r="C4607" i="9"/>
  <c r="C4608" i="9"/>
  <c r="C4609" i="9"/>
  <c r="C4610" i="9"/>
  <c r="C4611" i="9"/>
  <c r="C4612" i="9"/>
  <c r="C4613" i="9"/>
  <c r="C4614" i="9"/>
  <c r="C4615" i="9"/>
  <c r="C4616" i="9"/>
  <c r="C4617" i="9"/>
  <c r="C4618" i="9"/>
  <c r="C4619" i="9"/>
  <c r="C4620" i="9"/>
  <c r="C4621" i="9"/>
  <c r="C4622" i="9"/>
  <c r="C4623" i="9"/>
  <c r="C4624" i="9"/>
  <c r="C4625" i="9"/>
  <c r="C4626" i="9"/>
  <c r="C4627" i="9"/>
  <c r="C4628" i="9"/>
  <c r="C4629" i="9"/>
  <c r="C4630" i="9"/>
  <c r="C4631" i="9"/>
  <c r="C4632" i="9"/>
  <c r="C4633" i="9"/>
  <c r="C4634" i="9"/>
  <c r="C4635" i="9"/>
  <c r="C4636" i="9"/>
  <c r="C4637" i="9"/>
  <c r="C4638" i="9"/>
  <c r="C4639" i="9"/>
  <c r="C4640" i="9"/>
  <c r="C4641" i="9"/>
  <c r="C4642" i="9"/>
  <c r="C4643" i="9"/>
  <c r="C4644" i="9"/>
  <c r="C4645" i="9"/>
  <c r="C4646" i="9"/>
  <c r="C4647" i="9"/>
  <c r="C4648" i="9"/>
  <c r="C4649" i="9"/>
  <c r="C4650" i="9"/>
  <c r="C4651" i="9"/>
  <c r="C4652" i="9"/>
  <c r="C4653" i="9"/>
  <c r="C4654" i="9"/>
  <c r="C4655" i="9"/>
  <c r="C4656" i="9"/>
  <c r="C4657" i="9"/>
  <c r="C4658" i="9"/>
  <c r="C4659" i="9"/>
  <c r="C4660" i="9"/>
  <c r="C4661" i="9"/>
  <c r="C4662" i="9"/>
  <c r="C4663" i="9"/>
  <c r="C4664" i="9"/>
  <c r="C4665" i="9"/>
  <c r="C4666" i="9"/>
  <c r="C4667" i="9"/>
  <c r="C4668" i="9"/>
  <c r="C4669" i="9"/>
  <c r="C4670" i="9"/>
  <c r="C4671" i="9"/>
  <c r="C4672" i="9"/>
  <c r="C4673" i="9"/>
  <c r="C4674" i="9"/>
  <c r="C4675" i="9"/>
  <c r="C4676" i="9"/>
  <c r="C4677" i="9"/>
  <c r="C4678" i="9"/>
  <c r="C4679" i="9"/>
  <c r="C4680" i="9"/>
  <c r="C4681" i="9"/>
  <c r="C4682" i="9"/>
  <c r="C4683" i="9"/>
  <c r="C4684" i="9"/>
  <c r="C4685" i="9"/>
  <c r="C4686" i="9"/>
  <c r="C4687" i="9"/>
  <c r="C4688" i="9"/>
  <c r="C4689" i="9"/>
  <c r="C4690" i="9"/>
  <c r="C4691" i="9"/>
  <c r="C4692" i="9"/>
  <c r="C4693" i="9"/>
  <c r="C4694" i="9"/>
  <c r="C4695" i="9"/>
  <c r="C4696" i="9"/>
  <c r="C4697" i="9"/>
  <c r="C4698" i="9"/>
  <c r="C4699" i="9"/>
  <c r="C4700" i="9"/>
  <c r="C4701" i="9"/>
  <c r="C4702" i="9"/>
  <c r="C4703" i="9"/>
  <c r="C4704" i="9"/>
  <c r="C4705" i="9"/>
  <c r="C4706" i="9"/>
  <c r="C4707" i="9"/>
  <c r="C4708" i="9"/>
  <c r="C4709" i="9"/>
  <c r="C4710" i="9"/>
  <c r="C4711" i="9"/>
  <c r="C4712" i="9"/>
  <c r="C4713" i="9"/>
  <c r="C4714" i="9"/>
  <c r="C4715" i="9"/>
  <c r="C4716" i="9"/>
  <c r="C4717" i="9"/>
  <c r="C4718" i="9"/>
  <c r="C4719" i="9"/>
  <c r="C4720" i="9"/>
  <c r="C4721" i="9"/>
  <c r="C4722" i="9"/>
  <c r="C4723" i="9"/>
  <c r="C4724" i="9"/>
  <c r="C4725" i="9"/>
  <c r="C4726" i="9"/>
  <c r="C4727" i="9"/>
  <c r="C4728" i="9"/>
  <c r="C4729" i="9"/>
  <c r="C4730" i="9"/>
  <c r="C4731" i="9"/>
  <c r="C4732" i="9"/>
  <c r="C4733" i="9"/>
  <c r="C4734" i="9"/>
  <c r="C4735" i="9"/>
  <c r="C4736" i="9"/>
  <c r="C4737" i="9"/>
  <c r="C4738" i="9"/>
  <c r="C4739" i="9"/>
  <c r="C4740" i="9"/>
  <c r="C4741" i="9"/>
  <c r="C4742" i="9"/>
  <c r="C4743" i="9"/>
  <c r="C4744" i="9"/>
  <c r="C4745" i="9"/>
  <c r="C4746" i="9"/>
  <c r="C4747" i="9"/>
  <c r="C4748" i="9"/>
  <c r="C4749" i="9"/>
  <c r="C4750" i="9"/>
  <c r="C4751" i="9"/>
  <c r="C4752" i="9"/>
  <c r="C4753" i="9"/>
  <c r="C4754" i="9"/>
  <c r="C4755" i="9"/>
  <c r="C4756" i="9"/>
  <c r="C4757" i="9"/>
  <c r="C4758" i="9"/>
  <c r="C4759" i="9"/>
  <c r="C4760" i="9"/>
  <c r="C4761" i="9"/>
  <c r="C4762" i="9"/>
  <c r="C4763" i="9"/>
  <c r="C4764" i="9"/>
  <c r="C4765" i="9"/>
  <c r="C4766" i="9"/>
  <c r="C4767" i="9"/>
  <c r="C4768" i="9"/>
  <c r="C4769" i="9"/>
  <c r="C4770" i="9"/>
  <c r="C4771" i="9"/>
  <c r="C4772" i="9"/>
  <c r="C4773" i="9"/>
  <c r="C4774" i="9"/>
  <c r="C4775" i="9"/>
  <c r="C4776" i="9"/>
  <c r="C4777" i="9"/>
  <c r="C4778" i="9"/>
  <c r="C4779" i="9"/>
  <c r="C4780" i="9"/>
  <c r="C4781" i="9"/>
  <c r="C4782" i="9"/>
  <c r="C4783" i="9"/>
  <c r="C4784" i="9"/>
  <c r="C4785" i="9"/>
  <c r="C4786" i="9"/>
  <c r="C4787" i="9"/>
  <c r="C4788" i="9"/>
  <c r="C4789" i="9"/>
  <c r="C4790" i="9"/>
  <c r="C4791" i="9"/>
  <c r="C4792" i="9"/>
  <c r="C4793" i="9"/>
  <c r="C4794" i="9"/>
  <c r="C4795" i="9"/>
  <c r="C4796" i="9"/>
  <c r="C4797" i="9"/>
  <c r="C4798" i="9"/>
  <c r="C4799" i="9"/>
  <c r="C4800" i="9"/>
  <c r="C4801" i="9"/>
  <c r="C4802" i="9"/>
  <c r="C4803" i="9"/>
  <c r="C4804" i="9"/>
  <c r="C4805" i="9"/>
  <c r="C4806" i="9"/>
  <c r="C4807" i="9"/>
  <c r="C4808" i="9"/>
  <c r="C4809" i="9"/>
  <c r="C4810" i="9"/>
  <c r="C4811" i="9"/>
  <c r="C4812" i="9"/>
  <c r="C4813" i="9"/>
  <c r="C4814" i="9"/>
  <c r="C4815" i="9"/>
  <c r="C4816" i="9"/>
  <c r="C4817" i="9"/>
  <c r="C4818" i="9"/>
  <c r="C4819" i="9"/>
  <c r="C4820" i="9"/>
  <c r="C4821" i="9"/>
  <c r="C4822" i="9"/>
  <c r="C4823" i="9"/>
  <c r="C4824" i="9"/>
  <c r="C4825" i="9"/>
  <c r="C4826" i="9"/>
  <c r="C4827" i="9"/>
  <c r="C4828" i="9"/>
  <c r="C4829" i="9"/>
  <c r="C4830" i="9"/>
  <c r="C4831" i="9"/>
  <c r="C4832" i="9"/>
  <c r="C4833" i="9"/>
  <c r="C4834" i="9"/>
  <c r="C4835" i="9"/>
  <c r="C4836" i="9"/>
  <c r="C4837" i="9"/>
  <c r="C4838" i="9"/>
  <c r="C4839" i="9"/>
  <c r="C4840" i="9"/>
  <c r="C4841" i="9"/>
  <c r="C4842" i="9"/>
  <c r="C4843" i="9"/>
  <c r="C4844" i="9"/>
  <c r="C4845" i="9"/>
  <c r="C4846" i="9"/>
  <c r="C4847" i="9"/>
  <c r="C4848" i="9"/>
  <c r="C4849" i="9"/>
  <c r="C4850" i="9"/>
  <c r="C4851" i="9"/>
  <c r="C4852" i="9"/>
  <c r="C4853" i="9"/>
  <c r="C4854" i="9"/>
  <c r="C4855" i="9"/>
  <c r="C4856" i="9"/>
  <c r="C4857" i="9"/>
  <c r="C4858" i="9"/>
  <c r="C4859" i="9"/>
  <c r="C4860" i="9"/>
  <c r="C4861" i="9"/>
  <c r="C4862" i="9"/>
  <c r="C4863" i="9"/>
  <c r="C4864" i="9"/>
  <c r="C4865" i="9"/>
  <c r="C4866" i="9"/>
  <c r="C4867" i="9"/>
  <c r="C4868" i="9"/>
  <c r="C4869" i="9"/>
  <c r="C4870" i="9"/>
  <c r="C4871" i="9"/>
  <c r="C4872" i="9"/>
  <c r="C4873" i="9"/>
  <c r="C4874" i="9"/>
  <c r="C4875" i="9"/>
  <c r="C4876" i="9"/>
  <c r="C4877" i="9"/>
  <c r="C4878" i="9"/>
  <c r="C4879" i="9"/>
  <c r="C4880" i="9"/>
  <c r="C4881" i="9"/>
  <c r="C4882" i="9"/>
  <c r="C4883" i="9"/>
  <c r="C4884" i="9"/>
  <c r="C4885" i="9"/>
  <c r="C4886" i="9"/>
  <c r="C4887" i="9"/>
  <c r="C4888" i="9"/>
  <c r="C4889" i="9"/>
  <c r="C4890" i="9"/>
  <c r="C4891" i="9"/>
  <c r="C4892" i="9"/>
  <c r="C4893" i="9"/>
  <c r="C4894" i="9"/>
  <c r="C4895" i="9"/>
  <c r="C4896" i="9"/>
  <c r="C4897" i="9"/>
  <c r="C4898" i="9"/>
  <c r="C4899" i="9"/>
  <c r="C4900" i="9"/>
  <c r="C4901" i="9"/>
  <c r="C4902" i="9"/>
  <c r="C4903" i="9"/>
  <c r="C4904" i="9"/>
  <c r="C4905" i="9"/>
  <c r="C4906" i="9"/>
  <c r="C4907" i="9"/>
  <c r="C4908" i="9"/>
  <c r="C4909" i="9"/>
  <c r="C4910" i="9"/>
  <c r="C4911" i="9"/>
  <c r="C4912" i="9"/>
  <c r="C4913" i="9"/>
  <c r="C4914" i="9"/>
  <c r="C4915" i="9"/>
  <c r="C4916" i="9"/>
  <c r="C4917" i="9"/>
  <c r="C4918" i="9"/>
  <c r="C4919" i="9"/>
  <c r="C4920" i="9"/>
  <c r="C4921" i="9"/>
  <c r="C4922" i="9"/>
  <c r="C4923" i="9"/>
  <c r="C4924" i="9"/>
  <c r="C4925" i="9"/>
  <c r="C4926" i="9"/>
  <c r="C4927" i="9"/>
  <c r="C4928" i="9"/>
  <c r="C4929" i="9"/>
  <c r="C4930" i="9"/>
  <c r="C4931" i="9"/>
  <c r="C4932" i="9"/>
  <c r="C4933" i="9"/>
  <c r="C4934" i="9"/>
  <c r="C4935" i="9"/>
  <c r="C4936" i="9"/>
  <c r="C4937" i="9"/>
  <c r="C4938" i="9"/>
  <c r="C4939" i="9"/>
  <c r="C4940" i="9"/>
  <c r="C4941" i="9"/>
  <c r="C4942" i="9"/>
  <c r="C4943" i="9"/>
  <c r="C4944" i="9"/>
  <c r="C4945" i="9"/>
  <c r="C4946" i="9"/>
  <c r="C4947" i="9"/>
  <c r="C4948" i="9"/>
  <c r="C4949" i="9"/>
  <c r="C4950" i="9"/>
  <c r="C4951" i="9"/>
  <c r="C4952" i="9"/>
  <c r="C4953" i="9"/>
  <c r="C4954" i="9"/>
  <c r="C4955" i="9"/>
  <c r="C4956" i="9"/>
  <c r="C4957" i="9"/>
  <c r="C4958" i="9"/>
  <c r="C4959" i="9"/>
  <c r="C4960" i="9"/>
  <c r="C4961" i="9"/>
  <c r="C4962" i="9"/>
  <c r="C4963" i="9"/>
  <c r="C4964" i="9"/>
  <c r="C4965" i="9"/>
  <c r="C4966" i="9"/>
  <c r="C4967" i="9"/>
  <c r="C4968" i="9"/>
  <c r="C4969" i="9"/>
  <c r="C4970" i="9"/>
  <c r="C4971" i="9"/>
  <c r="C4972" i="9"/>
  <c r="C4973" i="9"/>
  <c r="C4974" i="9"/>
  <c r="C4975" i="9"/>
  <c r="C4976" i="9"/>
  <c r="C4977" i="9"/>
  <c r="C4978" i="9"/>
  <c r="C4979" i="9"/>
  <c r="C4980" i="9"/>
  <c r="C4981" i="9"/>
  <c r="C4982" i="9"/>
  <c r="C4983" i="9"/>
  <c r="C4984" i="9"/>
  <c r="C4985" i="9"/>
  <c r="C4986" i="9"/>
  <c r="C4987" i="9"/>
  <c r="C4988" i="9"/>
  <c r="C4989" i="9"/>
  <c r="C4990" i="9"/>
  <c r="C4991" i="9"/>
  <c r="C4992" i="9"/>
  <c r="C4993" i="9"/>
  <c r="C4994" i="9"/>
  <c r="C4995" i="9"/>
  <c r="C4996" i="9"/>
  <c r="C4997" i="9"/>
  <c r="C4998" i="9"/>
  <c r="C4999" i="9"/>
  <c r="C5000" i="9"/>
  <c r="C5001" i="9"/>
  <c r="C5002" i="9"/>
  <c r="C5003" i="9"/>
  <c r="C5004" i="9"/>
  <c r="C5005" i="9"/>
  <c r="C5006" i="9"/>
  <c r="C5007" i="9"/>
  <c r="C5008" i="9"/>
  <c r="C5009" i="9"/>
  <c r="C5010" i="9"/>
  <c r="C5011" i="9"/>
  <c r="C5012" i="9"/>
  <c r="C5013" i="9"/>
  <c r="C5014" i="9"/>
  <c r="C5015" i="9"/>
  <c r="C5016" i="9"/>
  <c r="C5017" i="9"/>
  <c r="C5018" i="9"/>
  <c r="C5019" i="9"/>
  <c r="C5020" i="9"/>
  <c r="C5021" i="9"/>
  <c r="C5022" i="9"/>
  <c r="C5023" i="9"/>
  <c r="C5024" i="9"/>
  <c r="C5025" i="9"/>
  <c r="C5026" i="9"/>
  <c r="C5027" i="9"/>
  <c r="C5028" i="9"/>
  <c r="C5029" i="9"/>
  <c r="C5030" i="9"/>
  <c r="C5031" i="9"/>
  <c r="C5032" i="9"/>
  <c r="C5033" i="9"/>
  <c r="C5034" i="9"/>
  <c r="C5035" i="9"/>
  <c r="C5036" i="9"/>
  <c r="C5037" i="9"/>
  <c r="C5038" i="9"/>
  <c r="C5039" i="9"/>
  <c r="C5040" i="9"/>
  <c r="C5041" i="9"/>
  <c r="C5042" i="9"/>
  <c r="C5043" i="9"/>
  <c r="C5044" i="9"/>
  <c r="C5045" i="9"/>
  <c r="C5046" i="9"/>
  <c r="C5047" i="9"/>
  <c r="C5048" i="9"/>
  <c r="C5049" i="9"/>
  <c r="C5050" i="9"/>
  <c r="C5051" i="9"/>
  <c r="C5052" i="9"/>
  <c r="C5053" i="9"/>
  <c r="C5054" i="9"/>
  <c r="C5055" i="9"/>
  <c r="C5056" i="9"/>
  <c r="C5057" i="9"/>
  <c r="C5058" i="9"/>
  <c r="C5059" i="9"/>
  <c r="C5060" i="9"/>
  <c r="C5061" i="9"/>
  <c r="C5062" i="9"/>
  <c r="C5063" i="9"/>
  <c r="C5064" i="9"/>
  <c r="C5065" i="9"/>
  <c r="C5066" i="9"/>
  <c r="C5067" i="9"/>
  <c r="C5068" i="9"/>
  <c r="C5069" i="9"/>
  <c r="C5070" i="9"/>
  <c r="C5071" i="9"/>
  <c r="C5072" i="9"/>
  <c r="C5073" i="9"/>
  <c r="C5074" i="9"/>
  <c r="C5075" i="9"/>
  <c r="C5076" i="9"/>
  <c r="C5077" i="9"/>
  <c r="C5078" i="9"/>
  <c r="C5079" i="9"/>
  <c r="C5080" i="9"/>
  <c r="C5081" i="9"/>
  <c r="C5082" i="9"/>
  <c r="C5083" i="9"/>
  <c r="C5084" i="9"/>
  <c r="C5085" i="9"/>
  <c r="C5086" i="9"/>
  <c r="C5087" i="9"/>
  <c r="C5088" i="9"/>
  <c r="C5089" i="9"/>
  <c r="C5090" i="9"/>
  <c r="C5091" i="9"/>
  <c r="C5092" i="9"/>
  <c r="C5093" i="9"/>
  <c r="C5094" i="9"/>
  <c r="C5095" i="9"/>
  <c r="C5096" i="9"/>
  <c r="C5097" i="9"/>
  <c r="C5098" i="9"/>
  <c r="C5099" i="9"/>
  <c r="C5100" i="9"/>
  <c r="C5101" i="9"/>
  <c r="C5102" i="9"/>
  <c r="C5103" i="9"/>
  <c r="C5104" i="9"/>
  <c r="C5105" i="9"/>
  <c r="C5106" i="9"/>
  <c r="C5107" i="9"/>
  <c r="C5108" i="9"/>
  <c r="C5109" i="9"/>
  <c r="C5110" i="9"/>
  <c r="C5111" i="9"/>
  <c r="C5112" i="9"/>
  <c r="C5113" i="9"/>
  <c r="C5114" i="9"/>
  <c r="C5115" i="9"/>
  <c r="C5116" i="9"/>
  <c r="C5117" i="9"/>
  <c r="C5118" i="9"/>
  <c r="C5119" i="9"/>
  <c r="C5120" i="9"/>
  <c r="C5121" i="9"/>
  <c r="C5122" i="9"/>
  <c r="C5123" i="9"/>
  <c r="C5124" i="9"/>
  <c r="C5125" i="9"/>
  <c r="C5126" i="9"/>
  <c r="C5127" i="9"/>
  <c r="C5128" i="9"/>
  <c r="C5129" i="9"/>
  <c r="C5130" i="9"/>
  <c r="C5131" i="9"/>
  <c r="C5132" i="9"/>
  <c r="C5133" i="9"/>
  <c r="C5134" i="9"/>
  <c r="C5135" i="9"/>
  <c r="C5136" i="9"/>
  <c r="C5137" i="9"/>
  <c r="C5138" i="9"/>
  <c r="C5139" i="9"/>
  <c r="C5140" i="9"/>
  <c r="C5141" i="9"/>
  <c r="C5142" i="9"/>
  <c r="C5143" i="9"/>
  <c r="C5144" i="9"/>
  <c r="C5145" i="9"/>
  <c r="C5146" i="9"/>
  <c r="C5147" i="9"/>
  <c r="C5148" i="9"/>
  <c r="C5149" i="9"/>
  <c r="C5150" i="9"/>
  <c r="C5151" i="9"/>
  <c r="C5152" i="9"/>
  <c r="C5153" i="9"/>
  <c r="C5154" i="9"/>
  <c r="C5155" i="9"/>
  <c r="C5156" i="9"/>
  <c r="C5157" i="9"/>
  <c r="C5158" i="9"/>
  <c r="C5159" i="9"/>
  <c r="C5160" i="9"/>
  <c r="C5161" i="9"/>
  <c r="C5162" i="9"/>
  <c r="C5163" i="9"/>
  <c r="C5164" i="9"/>
  <c r="C5165" i="9"/>
  <c r="C5166" i="9"/>
  <c r="C5167" i="9"/>
  <c r="C5168" i="9"/>
  <c r="C5169" i="9"/>
  <c r="C5170" i="9"/>
  <c r="C5171" i="9"/>
  <c r="C5172" i="9"/>
  <c r="C5173" i="9"/>
  <c r="C5174" i="9"/>
  <c r="C5175" i="9"/>
  <c r="C5176" i="9"/>
  <c r="C5177" i="9"/>
  <c r="C5178" i="9"/>
  <c r="C5179" i="9"/>
  <c r="C5180" i="9"/>
  <c r="C5181" i="9"/>
  <c r="C5182" i="9"/>
  <c r="C5183" i="9"/>
  <c r="C5184" i="9"/>
  <c r="C5185" i="9"/>
  <c r="C5186" i="9"/>
  <c r="C5187" i="9"/>
  <c r="C5188" i="9"/>
  <c r="C5189" i="9"/>
  <c r="C5190" i="9"/>
  <c r="C5191" i="9"/>
  <c r="C5192" i="9"/>
  <c r="C5193" i="9"/>
  <c r="C5194" i="9"/>
  <c r="C5195" i="9"/>
  <c r="C5196" i="9"/>
  <c r="C5197" i="9"/>
  <c r="C5198" i="9"/>
  <c r="C5199" i="9"/>
  <c r="C5200" i="9"/>
  <c r="C5201" i="9"/>
  <c r="C5202" i="9"/>
  <c r="C5203" i="9"/>
  <c r="C5204" i="9"/>
  <c r="C5205" i="9"/>
  <c r="C5206" i="9"/>
  <c r="C5207" i="9"/>
  <c r="C5208" i="9"/>
  <c r="C5209" i="9"/>
  <c r="C5210" i="9"/>
  <c r="C5211" i="9"/>
  <c r="C5212" i="9"/>
  <c r="C5213" i="9"/>
  <c r="C5214" i="9"/>
  <c r="C5215" i="9"/>
  <c r="C5216" i="9"/>
  <c r="C5217" i="9"/>
  <c r="C5218" i="9"/>
  <c r="C5219" i="9"/>
  <c r="C5220" i="9"/>
  <c r="C5221" i="9"/>
  <c r="C5222" i="9"/>
  <c r="C5223" i="9"/>
  <c r="C5224" i="9"/>
  <c r="C5225" i="9"/>
  <c r="C5226" i="9"/>
  <c r="C5227" i="9"/>
  <c r="C5228" i="9"/>
  <c r="C5229" i="9"/>
  <c r="C5230" i="9"/>
  <c r="C5231" i="9"/>
  <c r="C5232" i="9"/>
  <c r="C5233" i="9"/>
  <c r="C5234" i="9"/>
  <c r="C5235" i="9"/>
  <c r="C5236" i="9"/>
  <c r="C5237" i="9"/>
  <c r="C5238" i="9"/>
  <c r="C5239" i="9"/>
  <c r="C5240" i="9"/>
  <c r="C5241" i="9"/>
  <c r="C5242" i="9"/>
  <c r="C5243" i="9"/>
  <c r="C5244" i="9"/>
  <c r="C5245" i="9"/>
  <c r="C5246" i="9"/>
  <c r="C5247" i="9"/>
  <c r="C5248" i="9"/>
  <c r="C5249" i="9"/>
  <c r="C5250" i="9"/>
  <c r="C5251" i="9"/>
  <c r="C5252" i="9"/>
  <c r="C5253" i="9"/>
  <c r="C5254" i="9"/>
  <c r="C5255" i="9"/>
  <c r="C5256" i="9"/>
  <c r="C5257" i="9"/>
  <c r="C5258" i="9"/>
  <c r="C5259" i="9"/>
  <c r="C5260" i="9"/>
  <c r="C5261" i="9"/>
  <c r="C5262" i="9"/>
  <c r="C5263" i="9"/>
  <c r="C5264" i="9"/>
  <c r="C5265" i="9"/>
  <c r="C5266" i="9"/>
  <c r="C5267" i="9"/>
  <c r="C5268" i="9"/>
  <c r="C5269" i="9"/>
  <c r="C5270" i="9"/>
  <c r="C5271" i="9"/>
  <c r="C5272" i="9"/>
  <c r="C5273" i="9"/>
  <c r="C5274" i="9"/>
  <c r="C5275" i="9"/>
  <c r="C5276" i="9"/>
  <c r="C5277" i="9"/>
  <c r="C5278" i="9"/>
  <c r="C5279" i="9"/>
  <c r="C5280" i="9"/>
  <c r="C5281" i="9"/>
  <c r="C5282" i="9"/>
  <c r="C5283" i="9"/>
  <c r="C5284" i="9"/>
  <c r="C5285" i="9"/>
  <c r="C5286" i="9"/>
  <c r="C5287" i="9"/>
  <c r="C5288" i="9"/>
  <c r="C5289" i="9"/>
  <c r="C5290" i="9"/>
  <c r="C5291" i="9"/>
  <c r="C5292" i="9"/>
  <c r="C5293" i="9"/>
  <c r="C5294" i="9"/>
  <c r="C5295" i="9"/>
  <c r="C5296" i="9"/>
  <c r="C5297" i="9"/>
  <c r="C5298" i="9"/>
  <c r="C5299" i="9"/>
  <c r="C5300" i="9"/>
  <c r="C5301" i="9"/>
  <c r="C5302" i="9"/>
  <c r="C5303" i="9"/>
  <c r="C5304" i="9"/>
  <c r="C5305" i="9"/>
  <c r="C5306" i="9"/>
  <c r="C5307" i="9"/>
  <c r="C5308" i="9"/>
  <c r="C5309" i="9"/>
  <c r="C5310" i="9"/>
  <c r="C5311" i="9"/>
  <c r="C5312" i="9"/>
  <c r="C5313" i="9"/>
  <c r="C5314" i="9"/>
  <c r="C5315" i="9"/>
  <c r="C5316" i="9"/>
  <c r="C5317" i="9"/>
  <c r="C5318" i="9"/>
  <c r="C5319" i="9"/>
  <c r="C5320" i="9"/>
  <c r="C5321" i="9"/>
  <c r="C5322" i="9"/>
  <c r="C5323" i="9"/>
  <c r="C5324" i="9"/>
  <c r="C5325" i="9"/>
  <c r="C5326" i="9"/>
  <c r="C5327" i="9"/>
  <c r="C5328" i="9"/>
  <c r="C5329" i="9"/>
  <c r="C5330" i="9"/>
  <c r="C5331" i="9"/>
  <c r="C5332" i="9"/>
  <c r="C5333" i="9"/>
  <c r="C5334" i="9"/>
  <c r="C5335" i="9"/>
  <c r="C5336" i="9"/>
  <c r="C5337" i="9"/>
  <c r="C5338" i="9"/>
  <c r="C5339" i="9"/>
  <c r="C5340" i="9"/>
  <c r="C5341" i="9"/>
  <c r="C5342" i="9"/>
  <c r="C5343" i="9"/>
  <c r="C5344" i="9"/>
  <c r="C5345" i="9"/>
  <c r="C5346" i="9"/>
  <c r="C5347" i="9"/>
  <c r="C5348" i="9"/>
  <c r="C5349" i="9"/>
  <c r="C5350" i="9"/>
  <c r="C5351" i="9"/>
  <c r="C5352" i="9"/>
  <c r="C5353" i="9"/>
  <c r="C5354" i="9"/>
  <c r="C5355" i="9"/>
  <c r="C5356" i="9"/>
  <c r="C5357" i="9"/>
  <c r="C5358" i="9"/>
  <c r="C5359" i="9"/>
  <c r="C5360" i="9"/>
  <c r="C5361" i="9"/>
  <c r="C5362" i="9"/>
  <c r="C5363" i="9"/>
  <c r="C5364" i="9"/>
  <c r="C5365" i="9"/>
  <c r="C5366" i="9"/>
  <c r="C5367" i="9"/>
  <c r="C5368" i="9"/>
  <c r="C5369" i="9"/>
  <c r="C5370" i="9"/>
  <c r="C5371" i="9"/>
  <c r="C5372" i="9"/>
  <c r="C5373" i="9"/>
  <c r="C5374" i="9"/>
  <c r="C5375" i="9"/>
  <c r="C5376" i="9"/>
  <c r="C5377" i="9"/>
  <c r="C5378" i="9"/>
  <c r="C5379" i="9"/>
  <c r="C5380" i="9"/>
  <c r="C5381" i="9"/>
  <c r="C5382" i="9"/>
  <c r="C5383" i="9"/>
  <c r="C5384" i="9"/>
  <c r="C5385" i="9"/>
  <c r="C5386" i="9"/>
  <c r="C5387" i="9"/>
  <c r="C5388" i="9"/>
  <c r="C5389" i="9"/>
  <c r="C5390" i="9"/>
  <c r="C5391" i="9"/>
  <c r="C5392" i="9"/>
  <c r="C5393" i="9"/>
  <c r="C5394" i="9"/>
  <c r="C5395" i="9"/>
  <c r="C5396" i="9"/>
  <c r="C5397" i="9"/>
  <c r="C5398" i="9"/>
  <c r="C5399" i="9"/>
  <c r="C5400" i="9"/>
  <c r="C5401" i="9"/>
  <c r="C5402" i="9"/>
  <c r="C5403" i="9"/>
  <c r="C5404" i="9"/>
  <c r="C5405" i="9"/>
  <c r="C5406" i="9"/>
  <c r="C5407" i="9"/>
  <c r="C5408" i="9"/>
  <c r="C5409" i="9"/>
  <c r="C5410" i="9"/>
  <c r="C5411" i="9"/>
  <c r="C5412" i="9"/>
  <c r="C5413" i="9"/>
  <c r="C5414" i="9"/>
  <c r="C5415" i="9"/>
  <c r="C5416" i="9"/>
  <c r="C5417" i="9"/>
  <c r="C5418" i="9"/>
  <c r="C5419" i="9"/>
  <c r="C5420" i="9"/>
  <c r="C5421" i="9"/>
  <c r="C5422" i="9"/>
  <c r="C5423" i="9"/>
  <c r="C5424" i="9"/>
  <c r="C5425" i="9"/>
  <c r="C5426" i="9"/>
  <c r="C5427" i="9"/>
  <c r="C5428" i="9"/>
  <c r="C5429" i="9"/>
  <c r="C5430" i="9"/>
  <c r="C5431" i="9"/>
  <c r="C5432" i="9"/>
  <c r="C5433" i="9"/>
  <c r="C5434" i="9"/>
  <c r="C5435" i="9"/>
  <c r="C5436" i="9"/>
  <c r="C5437" i="9"/>
  <c r="C5438" i="9"/>
  <c r="C5439" i="9"/>
  <c r="C5440" i="9"/>
  <c r="C5441" i="9"/>
  <c r="C5442" i="9"/>
  <c r="C5443" i="9"/>
  <c r="C5444" i="9"/>
  <c r="C5445" i="9"/>
  <c r="C5446" i="9"/>
  <c r="C5447" i="9"/>
  <c r="C5448" i="9"/>
  <c r="C5449" i="9"/>
  <c r="C5450" i="9"/>
  <c r="C5451" i="9"/>
  <c r="C5452" i="9"/>
  <c r="C5453" i="9"/>
  <c r="C5454" i="9"/>
  <c r="C5455" i="9"/>
  <c r="C5456" i="9"/>
  <c r="C5457" i="9"/>
  <c r="C5458" i="9"/>
  <c r="C5459" i="9"/>
  <c r="C5460" i="9"/>
  <c r="C5461" i="9"/>
  <c r="C5462" i="9"/>
  <c r="C5463" i="9"/>
  <c r="C5464" i="9"/>
  <c r="C5465" i="9"/>
  <c r="C5466" i="9"/>
  <c r="C5467" i="9"/>
  <c r="C5468" i="9"/>
  <c r="C5469" i="9"/>
  <c r="C5470" i="9"/>
  <c r="C5471" i="9"/>
  <c r="C5472" i="9"/>
  <c r="C5473" i="9"/>
  <c r="C5474" i="9"/>
  <c r="C5475" i="9"/>
  <c r="C5476" i="9"/>
  <c r="C5477" i="9"/>
  <c r="C5478" i="9"/>
  <c r="C5479" i="9"/>
  <c r="C5480" i="9"/>
  <c r="C5481" i="9"/>
  <c r="C5482" i="9"/>
  <c r="C5483" i="9"/>
  <c r="C5484" i="9"/>
  <c r="C5485" i="9"/>
  <c r="C5486" i="9"/>
  <c r="C5487" i="9"/>
  <c r="C5488" i="9"/>
  <c r="C5489" i="9"/>
  <c r="C5490" i="9"/>
  <c r="C5491" i="9"/>
  <c r="C5492" i="9"/>
  <c r="C5493" i="9"/>
  <c r="C5494" i="9"/>
  <c r="C5495" i="9"/>
  <c r="C5496" i="9"/>
  <c r="C5497" i="9"/>
  <c r="C5498" i="9"/>
  <c r="C5499" i="9"/>
  <c r="C5500" i="9"/>
  <c r="C5501" i="9"/>
  <c r="C5502" i="9"/>
  <c r="C5503" i="9"/>
  <c r="C5504" i="9"/>
  <c r="C5505" i="9"/>
  <c r="C5506" i="9"/>
  <c r="C5507" i="9"/>
  <c r="C5508" i="9"/>
  <c r="C5509" i="9"/>
  <c r="C5510" i="9"/>
  <c r="C5511" i="9"/>
  <c r="C5512" i="9"/>
  <c r="C5513" i="9"/>
  <c r="C5514" i="9"/>
  <c r="C5515" i="9"/>
  <c r="C5516" i="9"/>
  <c r="C5517" i="9"/>
  <c r="C5518" i="9"/>
  <c r="C5519" i="9"/>
  <c r="C5520" i="9"/>
  <c r="C5521" i="9"/>
  <c r="C5522" i="9"/>
  <c r="C5523" i="9"/>
  <c r="C5524" i="9"/>
  <c r="C5525" i="9"/>
  <c r="C5526" i="9"/>
  <c r="C5527" i="9"/>
  <c r="C5528" i="9"/>
  <c r="C5529" i="9"/>
  <c r="C5530" i="9"/>
  <c r="C5531" i="9"/>
  <c r="C5532" i="9"/>
  <c r="C8" i="9"/>
  <c r="Y5530" i="9"/>
  <c r="X5532" i="9"/>
  <c r="Y5532" i="9" s="1"/>
  <c r="X5531" i="9"/>
  <c r="Y5531" i="9" s="1"/>
  <c r="X5530" i="9"/>
  <c r="X5529" i="9"/>
  <c r="Y5529" i="9" s="1"/>
  <c r="X5528" i="9"/>
  <c r="Y5528" i="9" s="1"/>
  <c r="X5527" i="9"/>
  <c r="Y5527" i="9" s="1"/>
  <c r="X5526" i="9"/>
  <c r="Y5526" i="9" s="1"/>
  <c r="X5525" i="9"/>
  <c r="Y5525" i="9" s="1"/>
  <c r="X5524" i="9"/>
  <c r="Y5524" i="9" s="1"/>
  <c r="X5523" i="9"/>
  <c r="Y5523" i="9" s="1"/>
  <c r="X5522" i="9"/>
  <c r="Y5522" i="9" s="1"/>
  <c r="X5521" i="9"/>
  <c r="Y5521" i="9" s="1"/>
  <c r="X5520" i="9"/>
  <c r="Y5520" i="9" s="1"/>
  <c r="X5519" i="9"/>
  <c r="Y5519" i="9" s="1"/>
  <c r="X5518" i="9"/>
  <c r="Y5518" i="9" s="1"/>
  <c r="X5517" i="9"/>
  <c r="Y5517" i="9" s="1"/>
  <c r="X5516" i="9"/>
  <c r="Y5516" i="9" s="1"/>
  <c r="X5515" i="9"/>
  <c r="Y5515" i="9" s="1"/>
  <c r="X5514" i="9"/>
  <c r="Y5514" i="9" s="1"/>
  <c r="X5513" i="9"/>
  <c r="Y5513" i="9" s="1"/>
  <c r="X5512" i="9"/>
  <c r="Y5512" i="9" s="1"/>
  <c r="X5511" i="9"/>
  <c r="Y5511" i="9" s="1"/>
  <c r="X5510" i="9"/>
  <c r="Y5510" i="9" s="1"/>
  <c r="X5509" i="9"/>
  <c r="Y5509" i="9" s="1"/>
  <c r="X5508" i="9"/>
  <c r="Y5508" i="9" s="1"/>
  <c r="X5507" i="9"/>
  <c r="Y5507" i="9" s="1"/>
  <c r="X5506" i="9"/>
  <c r="Y5506" i="9" s="1"/>
  <c r="X5505" i="9"/>
  <c r="Y5505" i="9" s="1"/>
  <c r="X5504" i="9"/>
  <c r="Y5504" i="9" s="1"/>
  <c r="X5503" i="9"/>
  <c r="Y5503" i="9" s="1"/>
  <c r="X5502" i="9"/>
  <c r="Y5502" i="9" s="1"/>
  <c r="X5501" i="9"/>
  <c r="Y5501" i="9" s="1"/>
  <c r="X5500" i="9"/>
  <c r="Y5500" i="9" s="1"/>
  <c r="X5499" i="9"/>
  <c r="Y5499" i="9" s="1"/>
  <c r="X5498" i="9"/>
  <c r="Y5498" i="9" s="1"/>
  <c r="X5497" i="9"/>
  <c r="Y5497" i="9" s="1"/>
  <c r="X5496" i="9"/>
  <c r="Y5496" i="9" s="1"/>
  <c r="X5495" i="9"/>
  <c r="Y5495" i="9" s="1"/>
  <c r="X5494" i="9"/>
  <c r="Y5494" i="9" s="1"/>
  <c r="X5493" i="9"/>
  <c r="Y5493" i="9" s="1"/>
  <c r="X5492" i="9"/>
  <c r="Y5492" i="9" s="1"/>
  <c r="X5491" i="9"/>
  <c r="Y5491" i="9" s="1"/>
  <c r="X5490" i="9"/>
  <c r="Y5490" i="9" s="1"/>
  <c r="X5489" i="9"/>
  <c r="Y5489" i="9" s="1"/>
  <c r="X5488" i="9"/>
  <c r="Y5488" i="9" s="1"/>
  <c r="X5487" i="9"/>
  <c r="Y5487" i="9" s="1"/>
  <c r="X5486" i="9"/>
  <c r="Y5486" i="9" s="1"/>
  <c r="X5485" i="9"/>
  <c r="Y5485" i="9" s="1"/>
  <c r="X5484" i="9"/>
  <c r="Y5484" i="9" s="1"/>
  <c r="X5483" i="9"/>
  <c r="Y5483" i="9" s="1"/>
  <c r="X5482" i="9"/>
  <c r="Y5482" i="9" s="1"/>
  <c r="X5481" i="9"/>
  <c r="Y5481" i="9" s="1"/>
  <c r="X5480" i="9"/>
  <c r="Y5480" i="9" s="1"/>
  <c r="X5479" i="9"/>
  <c r="Y5479" i="9" s="1"/>
  <c r="X5478" i="9"/>
  <c r="Y5478" i="9" s="1"/>
  <c r="X5477" i="9"/>
  <c r="Y5477" i="9" s="1"/>
  <c r="X5476" i="9"/>
  <c r="Y5476" i="9" s="1"/>
  <c r="X5475" i="9"/>
  <c r="Y5475" i="9" s="1"/>
  <c r="X5474" i="9"/>
  <c r="Y5474" i="9" s="1"/>
  <c r="X5473" i="9"/>
  <c r="Y5473" i="9" s="1"/>
  <c r="X5472" i="9"/>
  <c r="Y5472" i="9" s="1"/>
  <c r="X5471" i="9"/>
  <c r="Y5471" i="9" s="1"/>
  <c r="X5470" i="9"/>
  <c r="Y5470" i="9" s="1"/>
  <c r="X5469" i="9"/>
  <c r="Y5469" i="9" s="1"/>
  <c r="X5468" i="9"/>
  <c r="Y5468" i="9" s="1"/>
  <c r="X5467" i="9"/>
  <c r="Y5467" i="9" s="1"/>
  <c r="X5466" i="9"/>
  <c r="Y5466" i="9" s="1"/>
  <c r="X5465" i="9"/>
  <c r="Y5465" i="9" s="1"/>
  <c r="X5464" i="9"/>
  <c r="Y5464" i="9" s="1"/>
  <c r="X5463" i="9"/>
  <c r="Y5463" i="9" s="1"/>
  <c r="X5462" i="9"/>
  <c r="Y5462" i="9" s="1"/>
  <c r="X5461" i="9"/>
  <c r="Y5461" i="9" s="1"/>
  <c r="X5460" i="9"/>
  <c r="Y5460" i="9" s="1"/>
  <c r="X5459" i="9"/>
  <c r="Y5459" i="9" s="1"/>
  <c r="X5458" i="9"/>
  <c r="Y5458" i="9" s="1"/>
  <c r="X5457" i="9"/>
  <c r="Y5457" i="9" s="1"/>
  <c r="X5456" i="9"/>
  <c r="Y5456" i="9" s="1"/>
  <c r="X5455" i="9"/>
  <c r="Y5455" i="9" s="1"/>
  <c r="X5454" i="9"/>
  <c r="Y5454" i="9" s="1"/>
  <c r="X5453" i="9"/>
  <c r="Y5453" i="9" s="1"/>
  <c r="X5452" i="9"/>
  <c r="Y5452" i="9" s="1"/>
  <c r="X5451" i="9"/>
  <c r="Y5451" i="9" s="1"/>
  <c r="X5450" i="9"/>
  <c r="Y5450" i="9" s="1"/>
  <c r="X5449" i="9"/>
  <c r="Y5449" i="9" s="1"/>
  <c r="X5448" i="9"/>
  <c r="Y5448" i="9" s="1"/>
  <c r="X5447" i="9"/>
  <c r="Y5447" i="9" s="1"/>
  <c r="X5446" i="9"/>
  <c r="Y5446" i="9" s="1"/>
  <c r="X5445" i="9"/>
  <c r="Y5445" i="9" s="1"/>
  <c r="X5444" i="9"/>
  <c r="Y5444" i="9" s="1"/>
  <c r="X5443" i="9"/>
  <c r="Y5443" i="9" s="1"/>
  <c r="X5442" i="9"/>
  <c r="Y5442" i="9" s="1"/>
  <c r="X5441" i="9"/>
  <c r="Y5441" i="9" s="1"/>
  <c r="X5440" i="9"/>
  <c r="Y5440" i="9" s="1"/>
  <c r="X5439" i="9"/>
  <c r="Y5439" i="9" s="1"/>
  <c r="X5438" i="9"/>
  <c r="Y5438" i="9" s="1"/>
  <c r="X5437" i="9"/>
  <c r="Y5437" i="9" s="1"/>
  <c r="X5436" i="9"/>
  <c r="Y5436" i="9" s="1"/>
  <c r="X5435" i="9"/>
  <c r="Y5435" i="9" s="1"/>
  <c r="X5434" i="9"/>
  <c r="Y5434" i="9" s="1"/>
  <c r="X5433" i="9"/>
  <c r="Y5433" i="9" s="1"/>
  <c r="X5432" i="9"/>
  <c r="Y5432" i="9" s="1"/>
  <c r="X5431" i="9"/>
  <c r="Y5431" i="9" s="1"/>
  <c r="X5430" i="9"/>
  <c r="Y5430" i="9" s="1"/>
  <c r="X5429" i="9"/>
  <c r="Y5429" i="9" s="1"/>
  <c r="X5428" i="9"/>
  <c r="Y5428" i="9" s="1"/>
  <c r="X5427" i="9"/>
  <c r="Y5427" i="9" s="1"/>
  <c r="X5426" i="9"/>
  <c r="Y5426" i="9" s="1"/>
  <c r="X5425" i="9"/>
  <c r="Y5425" i="9" s="1"/>
  <c r="X5424" i="9"/>
  <c r="Y5424" i="9" s="1"/>
  <c r="X5423" i="9"/>
  <c r="Y5423" i="9" s="1"/>
  <c r="X5422" i="9"/>
  <c r="Y5422" i="9" s="1"/>
  <c r="X5421" i="9"/>
  <c r="Y5421" i="9" s="1"/>
  <c r="X5420" i="9"/>
  <c r="Y5420" i="9" s="1"/>
  <c r="X5419" i="9"/>
  <c r="Y5419" i="9" s="1"/>
  <c r="X5418" i="9"/>
  <c r="Y5418" i="9" s="1"/>
  <c r="X5417" i="9"/>
  <c r="Y5417" i="9" s="1"/>
  <c r="X5416" i="9"/>
  <c r="Y5416" i="9" s="1"/>
  <c r="X5415" i="9"/>
  <c r="Y5415" i="9" s="1"/>
  <c r="X5414" i="9"/>
  <c r="Y5414" i="9" s="1"/>
  <c r="X5413" i="9"/>
  <c r="Y5413" i="9" s="1"/>
  <c r="X5412" i="9"/>
  <c r="Y5412" i="9" s="1"/>
  <c r="X5411" i="9"/>
  <c r="Y5411" i="9" s="1"/>
  <c r="X5410" i="9"/>
  <c r="Y5410" i="9" s="1"/>
  <c r="X5409" i="9"/>
  <c r="Y5409" i="9" s="1"/>
  <c r="X5408" i="9"/>
  <c r="Y5408" i="9" s="1"/>
  <c r="X5407" i="9"/>
  <c r="Y5407" i="9" s="1"/>
  <c r="X5406" i="9"/>
  <c r="Y5406" i="9" s="1"/>
  <c r="X5405" i="9"/>
  <c r="Y5405" i="9" s="1"/>
  <c r="X5404" i="9"/>
  <c r="Y5404" i="9" s="1"/>
  <c r="X5403" i="9"/>
  <c r="Y5403" i="9" s="1"/>
  <c r="X5402" i="9"/>
  <c r="Y5402" i="9" s="1"/>
  <c r="X5401" i="9"/>
  <c r="Y5401" i="9" s="1"/>
  <c r="X5400" i="9"/>
  <c r="Y5400" i="9" s="1"/>
  <c r="X5399" i="9"/>
  <c r="Y5399" i="9" s="1"/>
  <c r="X5398" i="9"/>
  <c r="Y5398" i="9" s="1"/>
  <c r="X5397" i="9"/>
  <c r="Y5397" i="9" s="1"/>
  <c r="X5396" i="9"/>
  <c r="Y5396" i="9" s="1"/>
  <c r="X5395" i="9"/>
  <c r="Y5395" i="9" s="1"/>
  <c r="X5394" i="9"/>
  <c r="Y5394" i="9" s="1"/>
  <c r="X5393" i="9"/>
  <c r="Y5393" i="9" s="1"/>
  <c r="X5392" i="9"/>
  <c r="Y5392" i="9" s="1"/>
  <c r="X5391" i="9"/>
  <c r="Y5391" i="9" s="1"/>
  <c r="X5390" i="9"/>
  <c r="Y5390" i="9" s="1"/>
  <c r="X5389" i="9"/>
  <c r="Y5389" i="9" s="1"/>
  <c r="X5388" i="9"/>
  <c r="Y5388" i="9" s="1"/>
  <c r="X5387" i="9"/>
  <c r="Y5387" i="9" s="1"/>
  <c r="X5386" i="9"/>
  <c r="Y5386" i="9" s="1"/>
  <c r="X5385" i="9"/>
  <c r="Y5385" i="9" s="1"/>
  <c r="X5384" i="9"/>
  <c r="Y5384" i="9" s="1"/>
  <c r="X5383" i="9"/>
  <c r="Y5383" i="9" s="1"/>
  <c r="X5382" i="9"/>
  <c r="Y5382" i="9" s="1"/>
  <c r="X5381" i="9"/>
  <c r="Y5381" i="9" s="1"/>
  <c r="X5380" i="9"/>
  <c r="Y5380" i="9" s="1"/>
  <c r="X5379" i="9"/>
  <c r="Y5379" i="9" s="1"/>
  <c r="X5378" i="9"/>
  <c r="Y5378" i="9" s="1"/>
  <c r="X5377" i="9"/>
  <c r="Y5377" i="9" s="1"/>
  <c r="X5376" i="9"/>
  <c r="Y5376" i="9" s="1"/>
  <c r="X5375" i="9"/>
  <c r="Y5375" i="9" s="1"/>
  <c r="X5374" i="9"/>
  <c r="Y5374" i="9" s="1"/>
  <c r="X5373" i="9"/>
  <c r="Y5373" i="9" s="1"/>
  <c r="X5372" i="9"/>
  <c r="Y5372" i="9" s="1"/>
  <c r="X5371" i="9"/>
  <c r="Y5371" i="9" s="1"/>
  <c r="X5370" i="9"/>
  <c r="Y5370" i="9" s="1"/>
  <c r="X5369" i="9"/>
  <c r="Y5369" i="9" s="1"/>
  <c r="X5368" i="9"/>
  <c r="Y5368" i="9" s="1"/>
  <c r="X5367" i="9"/>
  <c r="Y5367" i="9" s="1"/>
  <c r="X5366" i="9"/>
  <c r="Y5366" i="9" s="1"/>
  <c r="X5365" i="9"/>
  <c r="Y5365" i="9" s="1"/>
  <c r="X5364" i="9"/>
  <c r="Y5364" i="9" s="1"/>
  <c r="X5363" i="9"/>
  <c r="Y5363" i="9" s="1"/>
  <c r="X5362" i="9"/>
  <c r="Y5362" i="9" s="1"/>
  <c r="X5361" i="9"/>
  <c r="Y5361" i="9" s="1"/>
  <c r="X5360" i="9"/>
  <c r="Y5360" i="9" s="1"/>
  <c r="X5359" i="9"/>
  <c r="Y5359" i="9" s="1"/>
  <c r="X5358" i="9"/>
  <c r="Y5358" i="9" s="1"/>
  <c r="X5357" i="9"/>
  <c r="Y5357" i="9" s="1"/>
  <c r="X5356" i="9"/>
  <c r="Y5356" i="9" s="1"/>
  <c r="X5355" i="9"/>
  <c r="Y5355" i="9" s="1"/>
  <c r="X5354" i="9"/>
  <c r="Y5354" i="9" s="1"/>
  <c r="X5353" i="9"/>
  <c r="Y5353" i="9" s="1"/>
  <c r="X5352" i="9"/>
  <c r="Y5352" i="9" s="1"/>
  <c r="X5351" i="9"/>
  <c r="Y5351" i="9" s="1"/>
  <c r="X5350" i="9"/>
  <c r="Y5350" i="9" s="1"/>
  <c r="X5349" i="9"/>
  <c r="Y5349" i="9" s="1"/>
  <c r="X5348" i="9"/>
  <c r="Y5348" i="9" s="1"/>
  <c r="X5347" i="9"/>
  <c r="Y5347" i="9" s="1"/>
  <c r="X5346" i="9"/>
  <c r="Y5346" i="9" s="1"/>
  <c r="X5345" i="9"/>
  <c r="Y5345" i="9" s="1"/>
  <c r="X5344" i="9"/>
  <c r="Y5344" i="9" s="1"/>
  <c r="X5343" i="9"/>
  <c r="Y5343" i="9" s="1"/>
  <c r="X5342" i="9"/>
  <c r="Y5342" i="9" s="1"/>
  <c r="X5341" i="9"/>
  <c r="Y5341" i="9" s="1"/>
  <c r="X5340" i="9"/>
  <c r="Y5340" i="9" s="1"/>
  <c r="X5339" i="9"/>
  <c r="Y5339" i="9" s="1"/>
  <c r="X5338" i="9"/>
  <c r="Y5338" i="9" s="1"/>
  <c r="X5337" i="9"/>
  <c r="Y5337" i="9" s="1"/>
  <c r="X5336" i="9"/>
  <c r="Y5336" i="9" s="1"/>
  <c r="X5335" i="9"/>
  <c r="Y5335" i="9" s="1"/>
  <c r="X5334" i="9"/>
  <c r="Y5334" i="9" s="1"/>
  <c r="X5333" i="9"/>
  <c r="Y5333" i="9" s="1"/>
  <c r="X5332" i="9"/>
  <c r="Y5332" i="9" s="1"/>
  <c r="X5331" i="9"/>
  <c r="Y5331" i="9" s="1"/>
  <c r="X5330" i="9"/>
  <c r="Y5330" i="9" s="1"/>
  <c r="X5329" i="9"/>
  <c r="Y5329" i="9" s="1"/>
  <c r="X5328" i="9"/>
  <c r="Y5328" i="9" s="1"/>
  <c r="X5327" i="9"/>
  <c r="Y5327" i="9" s="1"/>
  <c r="X5326" i="9"/>
  <c r="Y5326" i="9" s="1"/>
  <c r="X5325" i="9"/>
  <c r="Y5325" i="9" s="1"/>
  <c r="X5324" i="9"/>
  <c r="Y5324" i="9" s="1"/>
  <c r="X5323" i="9"/>
  <c r="Y5323" i="9" s="1"/>
  <c r="X5322" i="9"/>
  <c r="Y5322" i="9" s="1"/>
  <c r="X5321" i="9"/>
  <c r="Y5321" i="9" s="1"/>
  <c r="X5320" i="9"/>
  <c r="Y5320" i="9" s="1"/>
  <c r="X5319" i="9"/>
  <c r="Y5319" i="9" s="1"/>
  <c r="X5318" i="9"/>
  <c r="Y5318" i="9" s="1"/>
  <c r="X5317" i="9"/>
  <c r="Y5317" i="9" s="1"/>
  <c r="X5316" i="9"/>
  <c r="Y5316" i="9" s="1"/>
  <c r="X5315" i="9"/>
  <c r="Y5315" i="9" s="1"/>
  <c r="X5314" i="9"/>
  <c r="Y5314" i="9" s="1"/>
  <c r="X5313" i="9"/>
  <c r="Y5313" i="9" s="1"/>
  <c r="X5312" i="9"/>
  <c r="Y5312" i="9" s="1"/>
  <c r="X5311" i="9"/>
  <c r="Y5311" i="9" s="1"/>
  <c r="X5310" i="9"/>
  <c r="Y5310" i="9" s="1"/>
  <c r="X5309" i="9"/>
  <c r="Y5309" i="9" s="1"/>
  <c r="X5308" i="9"/>
  <c r="Y5308" i="9" s="1"/>
  <c r="X5307" i="9"/>
  <c r="Y5307" i="9" s="1"/>
  <c r="X5306" i="9"/>
  <c r="Y5306" i="9" s="1"/>
  <c r="X5305" i="9"/>
  <c r="Y5305" i="9" s="1"/>
  <c r="X5304" i="9"/>
  <c r="Y5304" i="9" s="1"/>
  <c r="X5303" i="9"/>
  <c r="Y5303" i="9" s="1"/>
  <c r="X5302" i="9"/>
  <c r="Y5302" i="9" s="1"/>
  <c r="X5301" i="9"/>
  <c r="Y5301" i="9" s="1"/>
  <c r="X5300" i="9"/>
  <c r="Y5300" i="9" s="1"/>
  <c r="X5299" i="9"/>
  <c r="Y5299" i="9" s="1"/>
  <c r="X5298" i="9"/>
  <c r="Y5298" i="9" s="1"/>
  <c r="X5297" i="9"/>
  <c r="Y5297" i="9" s="1"/>
  <c r="X5296" i="9"/>
  <c r="Y5296" i="9" s="1"/>
  <c r="X5295" i="9"/>
  <c r="Y5295" i="9" s="1"/>
  <c r="X5294" i="9"/>
  <c r="Y5294" i="9" s="1"/>
  <c r="X5293" i="9"/>
  <c r="Y5293" i="9" s="1"/>
  <c r="X5292" i="9"/>
  <c r="Y5292" i="9" s="1"/>
  <c r="X5291" i="9"/>
  <c r="Y5291" i="9" s="1"/>
  <c r="X5290" i="9"/>
  <c r="Y5290" i="9" s="1"/>
  <c r="X5289" i="9"/>
  <c r="Y5289" i="9" s="1"/>
  <c r="X5288" i="9"/>
  <c r="Y5288" i="9" s="1"/>
  <c r="X5287" i="9"/>
  <c r="Y5287" i="9" s="1"/>
  <c r="X5286" i="9"/>
  <c r="Y5286" i="9" s="1"/>
  <c r="X5285" i="9"/>
  <c r="Y5285" i="9" s="1"/>
  <c r="X5284" i="9"/>
  <c r="Y5284" i="9" s="1"/>
  <c r="X5283" i="9"/>
  <c r="Y5283" i="9" s="1"/>
  <c r="X5282" i="9"/>
  <c r="Y5282" i="9" s="1"/>
  <c r="X5281" i="9"/>
  <c r="Y5281" i="9" s="1"/>
  <c r="X5280" i="9"/>
  <c r="Y5280" i="9" s="1"/>
  <c r="X5279" i="9"/>
  <c r="Y5279" i="9" s="1"/>
  <c r="X5278" i="9"/>
  <c r="Y5278" i="9" s="1"/>
  <c r="X5277" i="9"/>
  <c r="Y5277" i="9" s="1"/>
  <c r="X5276" i="9"/>
  <c r="Y5276" i="9" s="1"/>
  <c r="X5275" i="9"/>
  <c r="Y5275" i="9" s="1"/>
  <c r="X5274" i="9"/>
  <c r="Y5274" i="9" s="1"/>
  <c r="X5273" i="9"/>
  <c r="Y5273" i="9" s="1"/>
  <c r="X5272" i="9"/>
  <c r="Y5272" i="9" s="1"/>
  <c r="X5271" i="9"/>
  <c r="Y5271" i="9" s="1"/>
  <c r="X5270" i="9"/>
  <c r="Y5270" i="9" s="1"/>
  <c r="X5269" i="9"/>
  <c r="Y5269" i="9" s="1"/>
  <c r="X5268" i="9"/>
  <c r="Y5268" i="9" s="1"/>
  <c r="X5267" i="9"/>
  <c r="Y5267" i="9" s="1"/>
  <c r="X5266" i="9"/>
  <c r="Y5266" i="9" s="1"/>
  <c r="X5265" i="9"/>
  <c r="Y5265" i="9" s="1"/>
  <c r="X5264" i="9"/>
  <c r="Y5264" i="9" s="1"/>
  <c r="X5263" i="9"/>
  <c r="Y5263" i="9" s="1"/>
  <c r="X5262" i="9"/>
  <c r="Y5262" i="9" s="1"/>
  <c r="X5261" i="9"/>
  <c r="Y5261" i="9" s="1"/>
  <c r="X5260" i="9"/>
  <c r="Y5260" i="9" s="1"/>
  <c r="X5259" i="9"/>
  <c r="Y5259" i="9" s="1"/>
  <c r="X5258" i="9"/>
  <c r="Y5258" i="9" s="1"/>
  <c r="X5257" i="9"/>
  <c r="Y5257" i="9" s="1"/>
  <c r="X5256" i="9"/>
  <c r="Y5256" i="9" s="1"/>
  <c r="X5255" i="9"/>
  <c r="Y5255" i="9" s="1"/>
  <c r="X5254" i="9"/>
  <c r="Y5254" i="9" s="1"/>
  <c r="X5253" i="9"/>
  <c r="Y5253" i="9" s="1"/>
  <c r="X5252" i="9"/>
  <c r="Y5252" i="9" s="1"/>
  <c r="X5251" i="9"/>
  <c r="Y5251" i="9" s="1"/>
  <c r="X5250" i="9"/>
  <c r="Y5250" i="9" s="1"/>
  <c r="X5249" i="9"/>
  <c r="Y5249" i="9" s="1"/>
  <c r="X5248" i="9"/>
  <c r="Y5248" i="9" s="1"/>
  <c r="X5247" i="9"/>
  <c r="Y5247" i="9" s="1"/>
  <c r="X5246" i="9"/>
  <c r="Y5246" i="9" s="1"/>
  <c r="X5245" i="9"/>
  <c r="Y5245" i="9" s="1"/>
  <c r="X5244" i="9"/>
  <c r="Y5244" i="9" s="1"/>
  <c r="X5243" i="9"/>
  <c r="Y5243" i="9" s="1"/>
  <c r="X5242" i="9"/>
  <c r="Y5242" i="9" s="1"/>
  <c r="X5241" i="9"/>
  <c r="Y5241" i="9" s="1"/>
  <c r="X5240" i="9"/>
  <c r="Y5240" i="9" s="1"/>
  <c r="X5239" i="9"/>
  <c r="Y5239" i="9" s="1"/>
  <c r="X5238" i="9"/>
  <c r="Y5238" i="9" s="1"/>
  <c r="X5237" i="9"/>
  <c r="Y5237" i="9" s="1"/>
  <c r="X5236" i="9"/>
  <c r="Y5236" i="9" s="1"/>
  <c r="X5235" i="9"/>
  <c r="Y5235" i="9" s="1"/>
  <c r="X5234" i="9"/>
  <c r="Y5234" i="9" s="1"/>
  <c r="X5233" i="9"/>
  <c r="Y5233" i="9" s="1"/>
  <c r="X5232" i="9"/>
  <c r="Y5232" i="9" s="1"/>
  <c r="X5231" i="9"/>
  <c r="Y5231" i="9" s="1"/>
  <c r="X5230" i="9"/>
  <c r="Y5230" i="9" s="1"/>
  <c r="X5229" i="9"/>
  <c r="Y5229" i="9" s="1"/>
  <c r="X5228" i="9"/>
  <c r="Y5228" i="9" s="1"/>
  <c r="X5227" i="9"/>
  <c r="Y5227" i="9" s="1"/>
  <c r="X5226" i="9"/>
  <c r="Y5226" i="9" s="1"/>
  <c r="X5225" i="9"/>
  <c r="Y5225" i="9" s="1"/>
  <c r="X5224" i="9"/>
  <c r="Y5224" i="9" s="1"/>
  <c r="X5223" i="9"/>
  <c r="Y5223" i="9" s="1"/>
  <c r="X5222" i="9"/>
  <c r="Y5222" i="9" s="1"/>
  <c r="X5221" i="9"/>
  <c r="Y5221" i="9" s="1"/>
  <c r="X5220" i="9"/>
  <c r="Y5220" i="9" s="1"/>
  <c r="X5219" i="9"/>
  <c r="Y5219" i="9" s="1"/>
  <c r="X5218" i="9"/>
  <c r="Y5218" i="9" s="1"/>
  <c r="X5217" i="9"/>
  <c r="Y5217" i="9" s="1"/>
  <c r="X5216" i="9"/>
  <c r="Y5216" i="9" s="1"/>
  <c r="X5215" i="9"/>
  <c r="Y5215" i="9" s="1"/>
  <c r="X5214" i="9"/>
  <c r="Y5214" i="9" s="1"/>
  <c r="X5213" i="9"/>
  <c r="Y5213" i="9" s="1"/>
  <c r="X5212" i="9"/>
  <c r="Y5212" i="9" s="1"/>
  <c r="X5211" i="9"/>
  <c r="Y5211" i="9" s="1"/>
  <c r="X5210" i="9"/>
  <c r="Y5210" i="9" s="1"/>
  <c r="X5209" i="9"/>
  <c r="Y5209" i="9" s="1"/>
  <c r="X5208" i="9"/>
  <c r="Y5208" i="9" s="1"/>
  <c r="X5207" i="9"/>
  <c r="Y5207" i="9" s="1"/>
  <c r="X5206" i="9"/>
  <c r="Y5206" i="9" s="1"/>
  <c r="X5205" i="9"/>
  <c r="Y5205" i="9" s="1"/>
  <c r="X5204" i="9"/>
  <c r="Y5204" i="9" s="1"/>
  <c r="X5203" i="9"/>
  <c r="Y5203" i="9" s="1"/>
  <c r="X5202" i="9"/>
  <c r="Y5202" i="9" s="1"/>
  <c r="X5201" i="9"/>
  <c r="Y5201" i="9" s="1"/>
  <c r="X5200" i="9"/>
  <c r="Y5200" i="9" s="1"/>
  <c r="X5199" i="9"/>
  <c r="Y5199" i="9" s="1"/>
  <c r="X5198" i="9"/>
  <c r="Y5198" i="9" s="1"/>
  <c r="X5197" i="9"/>
  <c r="Y5197" i="9" s="1"/>
  <c r="X5196" i="9"/>
  <c r="Y5196" i="9" s="1"/>
  <c r="X5195" i="9"/>
  <c r="Y5195" i="9" s="1"/>
  <c r="X5194" i="9"/>
  <c r="Y5194" i="9" s="1"/>
  <c r="X5193" i="9"/>
  <c r="Y5193" i="9" s="1"/>
  <c r="X5192" i="9"/>
  <c r="Y5192" i="9" s="1"/>
  <c r="X5191" i="9"/>
  <c r="Y5191" i="9" s="1"/>
  <c r="X5190" i="9"/>
  <c r="Y5190" i="9" s="1"/>
  <c r="X5189" i="9"/>
  <c r="Y5189" i="9" s="1"/>
  <c r="X5188" i="9"/>
  <c r="Y5188" i="9" s="1"/>
  <c r="X5187" i="9"/>
  <c r="Y5187" i="9" s="1"/>
  <c r="X5186" i="9"/>
  <c r="Y5186" i="9" s="1"/>
  <c r="X5185" i="9"/>
  <c r="Y5185" i="9" s="1"/>
  <c r="X5184" i="9"/>
  <c r="Y5184" i="9" s="1"/>
  <c r="X5183" i="9"/>
  <c r="Y5183" i="9" s="1"/>
  <c r="X5182" i="9"/>
  <c r="Y5182" i="9" s="1"/>
  <c r="X5181" i="9"/>
  <c r="Y5181" i="9" s="1"/>
  <c r="X5180" i="9"/>
  <c r="Y5180" i="9" s="1"/>
  <c r="X5179" i="9"/>
  <c r="Y5179" i="9" s="1"/>
  <c r="X5178" i="9"/>
  <c r="Y5178" i="9" s="1"/>
  <c r="X5177" i="9"/>
  <c r="Y5177" i="9" s="1"/>
  <c r="X5176" i="9"/>
  <c r="Y5176" i="9" s="1"/>
  <c r="X5175" i="9"/>
  <c r="Y5175" i="9" s="1"/>
  <c r="X5174" i="9"/>
  <c r="Y5174" i="9" s="1"/>
  <c r="X5173" i="9"/>
  <c r="Y5173" i="9" s="1"/>
  <c r="X5172" i="9"/>
  <c r="Y5172" i="9" s="1"/>
  <c r="X5171" i="9"/>
  <c r="Y5171" i="9" s="1"/>
  <c r="X5170" i="9"/>
  <c r="Y5170" i="9" s="1"/>
  <c r="X5169" i="9"/>
  <c r="Y5169" i="9" s="1"/>
  <c r="X5168" i="9"/>
  <c r="Y5168" i="9" s="1"/>
  <c r="X5167" i="9"/>
  <c r="Y5167" i="9" s="1"/>
  <c r="X5166" i="9"/>
  <c r="Y5166" i="9" s="1"/>
  <c r="X5165" i="9"/>
  <c r="Y5165" i="9" s="1"/>
  <c r="X5164" i="9"/>
  <c r="Y5164" i="9" s="1"/>
  <c r="X5163" i="9"/>
  <c r="Y5163" i="9" s="1"/>
  <c r="X5162" i="9"/>
  <c r="Y5162" i="9" s="1"/>
  <c r="X5161" i="9"/>
  <c r="Y5161" i="9" s="1"/>
  <c r="X5160" i="9"/>
  <c r="Y5160" i="9" s="1"/>
  <c r="X5159" i="9"/>
  <c r="Y5159" i="9" s="1"/>
  <c r="X5158" i="9"/>
  <c r="Y5158" i="9" s="1"/>
  <c r="X5157" i="9"/>
  <c r="Y5157" i="9" s="1"/>
  <c r="X5156" i="9"/>
  <c r="Y5156" i="9" s="1"/>
  <c r="X5155" i="9"/>
  <c r="Y5155" i="9" s="1"/>
  <c r="X5154" i="9"/>
  <c r="Y5154" i="9" s="1"/>
  <c r="X5153" i="9"/>
  <c r="Y5153" i="9" s="1"/>
  <c r="X5152" i="9"/>
  <c r="Y5152" i="9" s="1"/>
  <c r="X5151" i="9"/>
  <c r="Y5151" i="9" s="1"/>
  <c r="X5150" i="9"/>
  <c r="Y5150" i="9" s="1"/>
  <c r="X5149" i="9"/>
  <c r="Y5149" i="9" s="1"/>
  <c r="X5148" i="9"/>
  <c r="Y5148" i="9" s="1"/>
  <c r="X5147" i="9"/>
  <c r="Y5147" i="9" s="1"/>
  <c r="X5146" i="9"/>
  <c r="Y5146" i="9" s="1"/>
  <c r="X5145" i="9"/>
  <c r="Y5145" i="9" s="1"/>
  <c r="X5144" i="9"/>
  <c r="Y5144" i="9" s="1"/>
  <c r="X5143" i="9"/>
  <c r="Y5143" i="9" s="1"/>
  <c r="X5142" i="9"/>
  <c r="Y5142" i="9" s="1"/>
  <c r="X5141" i="9"/>
  <c r="Y5141" i="9" s="1"/>
  <c r="X5140" i="9"/>
  <c r="Y5140" i="9" s="1"/>
  <c r="X5139" i="9"/>
  <c r="Y5139" i="9" s="1"/>
  <c r="X5138" i="9"/>
  <c r="Y5138" i="9" s="1"/>
  <c r="X5137" i="9"/>
  <c r="Y5137" i="9" s="1"/>
  <c r="X5136" i="9"/>
  <c r="Y5136" i="9" s="1"/>
  <c r="X5135" i="9"/>
  <c r="Y5135" i="9" s="1"/>
  <c r="X5134" i="9"/>
  <c r="Y5134" i="9" s="1"/>
  <c r="X5133" i="9"/>
  <c r="Y5133" i="9" s="1"/>
  <c r="X5132" i="9"/>
  <c r="Y5132" i="9" s="1"/>
  <c r="X5131" i="9"/>
  <c r="Y5131" i="9" s="1"/>
  <c r="X5130" i="9"/>
  <c r="Y5130" i="9" s="1"/>
  <c r="X5129" i="9"/>
  <c r="Y5129" i="9" s="1"/>
  <c r="X5128" i="9"/>
  <c r="Y5128" i="9" s="1"/>
  <c r="X5127" i="9"/>
  <c r="Y5127" i="9" s="1"/>
  <c r="X5126" i="9"/>
  <c r="Y5126" i="9" s="1"/>
  <c r="X5125" i="9"/>
  <c r="Y5125" i="9" s="1"/>
  <c r="X5124" i="9"/>
  <c r="Y5124" i="9" s="1"/>
  <c r="X5123" i="9"/>
  <c r="Y5123" i="9" s="1"/>
  <c r="X5122" i="9"/>
  <c r="Y5122" i="9" s="1"/>
  <c r="X5121" i="9"/>
  <c r="Y5121" i="9" s="1"/>
  <c r="X5120" i="9"/>
  <c r="Y5120" i="9" s="1"/>
  <c r="X5119" i="9"/>
  <c r="Y5119" i="9" s="1"/>
  <c r="X5118" i="9"/>
  <c r="Y5118" i="9" s="1"/>
  <c r="X5117" i="9"/>
  <c r="Y5117" i="9" s="1"/>
  <c r="X5116" i="9"/>
  <c r="Y5116" i="9" s="1"/>
  <c r="X5115" i="9"/>
  <c r="Y5115" i="9" s="1"/>
  <c r="X5114" i="9"/>
  <c r="Y5114" i="9" s="1"/>
  <c r="X5113" i="9"/>
  <c r="Y5113" i="9" s="1"/>
  <c r="X5112" i="9"/>
  <c r="Y5112" i="9" s="1"/>
  <c r="X5111" i="9"/>
  <c r="Y5111" i="9" s="1"/>
  <c r="X5110" i="9"/>
  <c r="Y5110" i="9" s="1"/>
  <c r="X5109" i="9"/>
  <c r="Y5109" i="9" s="1"/>
  <c r="X5108" i="9"/>
  <c r="Y5108" i="9" s="1"/>
  <c r="X5107" i="9"/>
  <c r="Y5107" i="9" s="1"/>
  <c r="X5106" i="9"/>
  <c r="Y5106" i="9" s="1"/>
  <c r="X5105" i="9"/>
  <c r="Y5105" i="9" s="1"/>
  <c r="X5104" i="9"/>
  <c r="Y5104" i="9" s="1"/>
  <c r="X5103" i="9"/>
  <c r="Y5103" i="9" s="1"/>
  <c r="X5102" i="9"/>
  <c r="Y5102" i="9" s="1"/>
  <c r="X5101" i="9"/>
  <c r="Y5101" i="9" s="1"/>
  <c r="X5100" i="9"/>
  <c r="Y5100" i="9" s="1"/>
  <c r="X5099" i="9"/>
  <c r="Y5099" i="9" s="1"/>
  <c r="X5098" i="9"/>
  <c r="Y5098" i="9" s="1"/>
  <c r="X5097" i="9"/>
  <c r="Y5097" i="9" s="1"/>
  <c r="X5096" i="9"/>
  <c r="Y5096" i="9" s="1"/>
  <c r="X5095" i="9"/>
  <c r="Y5095" i="9" s="1"/>
  <c r="X5094" i="9"/>
  <c r="Y5094" i="9" s="1"/>
  <c r="X5093" i="9"/>
  <c r="Y5093" i="9" s="1"/>
  <c r="X5092" i="9"/>
  <c r="Y5092" i="9" s="1"/>
  <c r="X5091" i="9"/>
  <c r="Y5091" i="9" s="1"/>
  <c r="X5090" i="9"/>
  <c r="Y5090" i="9" s="1"/>
  <c r="X5089" i="9"/>
  <c r="Y5089" i="9" s="1"/>
  <c r="X5088" i="9"/>
  <c r="Y5088" i="9" s="1"/>
  <c r="X5087" i="9"/>
  <c r="Y5087" i="9" s="1"/>
  <c r="X5086" i="9"/>
  <c r="Y5086" i="9" s="1"/>
  <c r="X5085" i="9"/>
  <c r="Y5085" i="9" s="1"/>
  <c r="X5084" i="9"/>
  <c r="Y5084" i="9" s="1"/>
  <c r="X5083" i="9"/>
  <c r="Y5083" i="9" s="1"/>
  <c r="X5082" i="9"/>
  <c r="Y5082" i="9" s="1"/>
  <c r="X5081" i="9"/>
  <c r="Y5081" i="9" s="1"/>
  <c r="X5080" i="9"/>
  <c r="Y5080" i="9" s="1"/>
  <c r="X5079" i="9"/>
  <c r="Y5079" i="9" s="1"/>
  <c r="X5078" i="9"/>
  <c r="Y5078" i="9" s="1"/>
  <c r="X5077" i="9"/>
  <c r="Y5077" i="9" s="1"/>
  <c r="X5076" i="9"/>
  <c r="Y5076" i="9" s="1"/>
  <c r="X5075" i="9"/>
  <c r="Y5075" i="9" s="1"/>
  <c r="X5074" i="9"/>
  <c r="Y5074" i="9" s="1"/>
  <c r="X5073" i="9"/>
  <c r="Y5073" i="9" s="1"/>
  <c r="X5072" i="9"/>
  <c r="Y5072" i="9" s="1"/>
  <c r="X5071" i="9"/>
  <c r="Y5071" i="9" s="1"/>
  <c r="X5070" i="9"/>
  <c r="Y5070" i="9" s="1"/>
  <c r="X5069" i="9"/>
  <c r="Y5069" i="9" s="1"/>
  <c r="X5068" i="9"/>
  <c r="Y5068" i="9" s="1"/>
  <c r="X5067" i="9"/>
  <c r="Y5067" i="9" s="1"/>
  <c r="X5066" i="9"/>
  <c r="Y5066" i="9" s="1"/>
  <c r="X5065" i="9"/>
  <c r="Y5065" i="9" s="1"/>
  <c r="X5064" i="9"/>
  <c r="Y5064" i="9" s="1"/>
  <c r="X5063" i="9"/>
  <c r="Y5063" i="9" s="1"/>
  <c r="X5062" i="9"/>
  <c r="Y5062" i="9" s="1"/>
  <c r="X5061" i="9"/>
  <c r="Y5061" i="9" s="1"/>
  <c r="X5060" i="9"/>
  <c r="Y5060" i="9" s="1"/>
  <c r="X5059" i="9"/>
  <c r="Y5059" i="9" s="1"/>
  <c r="X5058" i="9"/>
  <c r="Y5058" i="9" s="1"/>
  <c r="X5057" i="9"/>
  <c r="Y5057" i="9" s="1"/>
  <c r="X5056" i="9"/>
  <c r="Y5056" i="9" s="1"/>
  <c r="X5055" i="9"/>
  <c r="Y5055" i="9" s="1"/>
  <c r="X5054" i="9"/>
  <c r="Y5054" i="9" s="1"/>
  <c r="X5053" i="9"/>
  <c r="Y5053" i="9" s="1"/>
  <c r="X5052" i="9"/>
  <c r="Y5052" i="9" s="1"/>
  <c r="X5051" i="9"/>
  <c r="Y5051" i="9" s="1"/>
  <c r="X5050" i="9"/>
  <c r="Y5050" i="9" s="1"/>
  <c r="X5049" i="9"/>
  <c r="Y5049" i="9" s="1"/>
  <c r="X5048" i="9"/>
  <c r="Y5048" i="9" s="1"/>
  <c r="X5047" i="9"/>
  <c r="Y5047" i="9" s="1"/>
  <c r="X5046" i="9"/>
  <c r="Y5046" i="9" s="1"/>
  <c r="X5045" i="9"/>
  <c r="Y5045" i="9" s="1"/>
  <c r="X5044" i="9"/>
  <c r="Y5044" i="9" s="1"/>
  <c r="X5043" i="9"/>
  <c r="Y5043" i="9" s="1"/>
  <c r="X5042" i="9"/>
  <c r="Y5042" i="9" s="1"/>
  <c r="X5041" i="9"/>
  <c r="Y5041" i="9" s="1"/>
  <c r="X5040" i="9"/>
  <c r="Y5040" i="9" s="1"/>
  <c r="X5039" i="9"/>
  <c r="Y5039" i="9" s="1"/>
  <c r="X5038" i="9"/>
  <c r="Y5038" i="9" s="1"/>
  <c r="X5037" i="9"/>
  <c r="Y5037" i="9" s="1"/>
  <c r="X5036" i="9"/>
  <c r="Y5036" i="9" s="1"/>
  <c r="X5035" i="9"/>
  <c r="Y5035" i="9" s="1"/>
  <c r="X5034" i="9"/>
  <c r="Y5034" i="9" s="1"/>
  <c r="X5033" i="9"/>
  <c r="Y5033" i="9" s="1"/>
  <c r="X5032" i="9"/>
  <c r="Y5032" i="9" s="1"/>
  <c r="X5031" i="9"/>
  <c r="Y5031" i="9" s="1"/>
  <c r="X5030" i="9"/>
  <c r="Y5030" i="9" s="1"/>
  <c r="X5029" i="9"/>
  <c r="Y5029" i="9" s="1"/>
  <c r="X5028" i="9"/>
  <c r="Y5028" i="9" s="1"/>
  <c r="X5027" i="9"/>
  <c r="Y5027" i="9" s="1"/>
  <c r="X5026" i="9"/>
  <c r="Y5026" i="9" s="1"/>
  <c r="X5025" i="9"/>
  <c r="Y5025" i="9" s="1"/>
  <c r="X5024" i="9"/>
  <c r="Y5024" i="9" s="1"/>
  <c r="X5023" i="9"/>
  <c r="Y5023" i="9" s="1"/>
  <c r="X5022" i="9"/>
  <c r="Y5022" i="9" s="1"/>
  <c r="X5021" i="9"/>
  <c r="Y5021" i="9" s="1"/>
  <c r="X5020" i="9"/>
  <c r="Y5020" i="9" s="1"/>
  <c r="X5019" i="9"/>
  <c r="Y5019" i="9" s="1"/>
  <c r="X5018" i="9"/>
  <c r="Y5018" i="9" s="1"/>
  <c r="X5017" i="9"/>
  <c r="Y5017" i="9" s="1"/>
  <c r="X5016" i="9"/>
  <c r="Y5016" i="9" s="1"/>
  <c r="X5015" i="9"/>
  <c r="Y5015" i="9" s="1"/>
  <c r="X5014" i="9"/>
  <c r="Y5014" i="9" s="1"/>
  <c r="X5013" i="9"/>
  <c r="Y5013" i="9" s="1"/>
  <c r="X5012" i="9"/>
  <c r="Y5012" i="9" s="1"/>
  <c r="X5011" i="9"/>
  <c r="Y5011" i="9" s="1"/>
  <c r="X5010" i="9"/>
  <c r="Y5010" i="9" s="1"/>
  <c r="X5009" i="9"/>
  <c r="Y5009" i="9" s="1"/>
  <c r="X5008" i="9"/>
  <c r="Y5008" i="9" s="1"/>
  <c r="X5007" i="9"/>
  <c r="Y5007" i="9" s="1"/>
  <c r="X5006" i="9"/>
  <c r="Y5006" i="9" s="1"/>
  <c r="X5005" i="9"/>
  <c r="Y5005" i="9" s="1"/>
  <c r="X5004" i="9"/>
  <c r="Y5004" i="9" s="1"/>
  <c r="X5003" i="9"/>
  <c r="Y5003" i="9" s="1"/>
  <c r="X5002" i="9"/>
  <c r="Y5002" i="9" s="1"/>
  <c r="X5001" i="9"/>
  <c r="Y5001" i="9" s="1"/>
  <c r="X5000" i="9"/>
  <c r="Y5000" i="9" s="1"/>
  <c r="X4999" i="9"/>
  <c r="Y4999" i="9" s="1"/>
  <c r="X4998" i="9"/>
  <c r="Y4998" i="9" s="1"/>
  <c r="X4997" i="9"/>
  <c r="Y4997" i="9" s="1"/>
  <c r="X4996" i="9"/>
  <c r="Y4996" i="9" s="1"/>
  <c r="X4995" i="9"/>
  <c r="Y4995" i="9" s="1"/>
  <c r="X4994" i="9"/>
  <c r="Y4994" i="9" s="1"/>
  <c r="X4993" i="9"/>
  <c r="Y4993" i="9" s="1"/>
  <c r="X4992" i="9"/>
  <c r="Y4992" i="9" s="1"/>
  <c r="X4991" i="9"/>
  <c r="Y4991" i="9" s="1"/>
  <c r="X4990" i="9"/>
  <c r="Y4990" i="9" s="1"/>
  <c r="X4989" i="9"/>
  <c r="Y4989" i="9" s="1"/>
  <c r="X4988" i="9"/>
  <c r="Y4988" i="9" s="1"/>
  <c r="X4987" i="9"/>
  <c r="Y4987" i="9" s="1"/>
  <c r="X4986" i="9"/>
  <c r="Y4986" i="9" s="1"/>
  <c r="X4985" i="9"/>
  <c r="Y4985" i="9" s="1"/>
  <c r="X4984" i="9"/>
  <c r="Y4984" i="9" s="1"/>
  <c r="X4983" i="9"/>
  <c r="Y4983" i="9" s="1"/>
  <c r="X4982" i="9"/>
  <c r="Y4982" i="9" s="1"/>
  <c r="X4981" i="9"/>
  <c r="Y4981" i="9" s="1"/>
  <c r="X4980" i="9"/>
  <c r="Y4980" i="9" s="1"/>
  <c r="X4979" i="9"/>
  <c r="Y4979" i="9" s="1"/>
  <c r="X4978" i="9"/>
  <c r="Y4978" i="9" s="1"/>
  <c r="X4977" i="9"/>
  <c r="Y4977" i="9" s="1"/>
  <c r="X4976" i="9"/>
  <c r="Y4976" i="9" s="1"/>
  <c r="X4975" i="9"/>
  <c r="Y4975" i="9" s="1"/>
  <c r="X4974" i="9"/>
  <c r="Y4974" i="9" s="1"/>
  <c r="X4973" i="9"/>
  <c r="Y4973" i="9" s="1"/>
  <c r="X4972" i="9"/>
  <c r="Y4972" i="9" s="1"/>
  <c r="X4971" i="9"/>
  <c r="Y4971" i="9" s="1"/>
  <c r="X4970" i="9"/>
  <c r="Y4970" i="9" s="1"/>
  <c r="X4969" i="9"/>
  <c r="Y4969" i="9" s="1"/>
  <c r="X4968" i="9"/>
  <c r="Y4968" i="9" s="1"/>
  <c r="X4967" i="9"/>
  <c r="Y4967" i="9" s="1"/>
  <c r="X4966" i="9"/>
  <c r="Y4966" i="9" s="1"/>
  <c r="X4965" i="9"/>
  <c r="Y4965" i="9" s="1"/>
  <c r="X4964" i="9"/>
  <c r="Y4964" i="9" s="1"/>
  <c r="X4963" i="9"/>
  <c r="Y4963" i="9" s="1"/>
  <c r="X4962" i="9"/>
  <c r="Y4962" i="9" s="1"/>
  <c r="X4961" i="9"/>
  <c r="Y4961" i="9" s="1"/>
  <c r="X4960" i="9"/>
  <c r="Y4960" i="9" s="1"/>
  <c r="X4959" i="9"/>
  <c r="Y4959" i="9" s="1"/>
  <c r="X4958" i="9"/>
  <c r="Y4958" i="9" s="1"/>
  <c r="X4957" i="9"/>
  <c r="Y4957" i="9" s="1"/>
  <c r="X4956" i="9"/>
  <c r="Y4956" i="9" s="1"/>
  <c r="X4955" i="9"/>
  <c r="Y4955" i="9" s="1"/>
  <c r="X4954" i="9"/>
  <c r="Y4954" i="9" s="1"/>
  <c r="X4953" i="9"/>
  <c r="Y4953" i="9" s="1"/>
  <c r="X4952" i="9"/>
  <c r="Y4952" i="9" s="1"/>
  <c r="X4951" i="9"/>
  <c r="Y4951" i="9" s="1"/>
  <c r="X4950" i="9"/>
  <c r="Y4950" i="9" s="1"/>
  <c r="X4949" i="9"/>
  <c r="Y4949" i="9" s="1"/>
  <c r="X4948" i="9"/>
  <c r="Y4948" i="9" s="1"/>
  <c r="X4947" i="9"/>
  <c r="Y4947" i="9" s="1"/>
  <c r="X4946" i="9"/>
  <c r="Y4946" i="9" s="1"/>
  <c r="X4945" i="9"/>
  <c r="Y4945" i="9" s="1"/>
  <c r="X4944" i="9"/>
  <c r="Y4944" i="9" s="1"/>
  <c r="X4943" i="9"/>
  <c r="Y4943" i="9" s="1"/>
  <c r="X4942" i="9"/>
  <c r="Y4942" i="9" s="1"/>
  <c r="X4941" i="9"/>
  <c r="Y4941" i="9" s="1"/>
  <c r="X4940" i="9"/>
  <c r="Y4940" i="9" s="1"/>
  <c r="X4939" i="9"/>
  <c r="Y4939" i="9" s="1"/>
  <c r="X4938" i="9"/>
  <c r="Y4938" i="9" s="1"/>
  <c r="X4937" i="9"/>
  <c r="Y4937" i="9" s="1"/>
  <c r="X4936" i="9"/>
  <c r="Y4936" i="9" s="1"/>
  <c r="X4935" i="9"/>
  <c r="Y4935" i="9" s="1"/>
  <c r="X4934" i="9"/>
  <c r="Y4934" i="9" s="1"/>
  <c r="X4933" i="9"/>
  <c r="Y4933" i="9" s="1"/>
  <c r="X4932" i="9"/>
  <c r="Y4932" i="9" s="1"/>
  <c r="X4931" i="9"/>
  <c r="Y4931" i="9" s="1"/>
  <c r="X4930" i="9"/>
  <c r="Y4930" i="9" s="1"/>
  <c r="X4929" i="9"/>
  <c r="Y4929" i="9" s="1"/>
  <c r="X4928" i="9"/>
  <c r="Y4928" i="9" s="1"/>
  <c r="X4927" i="9"/>
  <c r="Y4927" i="9" s="1"/>
  <c r="X4926" i="9"/>
  <c r="Y4926" i="9" s="1"/>
  <c r="X4925" i="9"/>
  <c r="Y4925" i="9" s="1"/>
  <c r="X4924" i="9"/>
  <c r="Y4924" i="9" s="1"/>
  <c r="X4923" i="9"/>
  <c r="Y4923" i="9" s="1"/>
  <c r="X4922" i="9"/>
  <c r="Y4922" i="9" s="1"/>
  <c r="X4921" i="9"/>
  <c r="Y4921" i="9" s="1"/>
  <c r="X4920" i="9"/>
  <c r="Y4920" i="9" s="1"/>
  <c r="X4919" i="9"/>
  <c r="Y4919" i="9" s="1"/>
  <c r="X4918" i="9"/>
  <c r="Y4918" i="9" s="1"/>
  <c r="X4917" i="9"/>
  <c r="Y4917" i="9" s="1"/>
  <c r="X4916" i="9"/>
  <c r="Y4916" i="9" s="1"/>
  <c r="X4915" i="9"/>
  <c r="Y4915" i="9" s="1"/>
  <c r="X4914" i="9"/>
  <c r="Y4914" i="9" s="1"/>
  <c r="X4913" i="9"/>
  <c r="Y4913" i="9" s="1"/>
  <c r="X4912" i="9"/>
  <c r="Y4912" i="9" s="1"/>
  <c r="X4911" i="9"/>
  <c r="Y4911" i="9" s="1"/>
  <c r="X4910" i="9"/>
  <c r="Y4910" i="9" s="1"/>
  <c r="X4909" i="9"/>
  <c r="Y4909" i="9" s="1"/>
  <c r="X4908" i="9"/>
  <c r="Y4908" i="9" s="1"/>
  <c r="X4907" i="9"/>
  <c r="Y4907" i="9" s="1"/>
  <c r="X4906" i="9"/>
  <c r="Y4906" i="9" s="1"/>
  <c r="X4905" i="9"/>
  <c r="Y4905" i="9" s="1"/>
  <c r="X4904" i="9"/>
  <c r="Y4904" i="9" s="1"/>
  <c r="X4903" i="9"/>
  <c r="Y4903" i="9" s="1"/>
  <c r="X4902" i="9"/>
  <c r="Y4902" i="9" s="1"/>
  <c r="X4901" i="9"/>
  <c r="Y4901" i="9" s="1"/>
  <c r="X4900" i="9"/>
  <c r="Y4900" i="9" s="1"/>
  <c r="X4899" i="9"/>
  <c r="Y4899" i="9" s="1"/>
  <c r="X4898" i="9"/>
  <c r="Y4898" i="9" s="1"/>
  <c r="X4897" i="9"/>
  <c r="Y4897" i="9" s="1"/>
  <c r="X4896" i="9"/>
  <c r="Y4896" i="9" s="1"/>
  <c r="X4895" i="9"/>
  <c r="Y4895" i="9" s="1"/>
  <c r="X4894" i="9"/>
  <c r="Y4894" i="9" s="1"/>
  <c r="X4893" i="9"/>
  <c r="Y4893" i="9" s="1"/>
  <c r="X4892" i="9"/>
  <c r="Y4892" i="9" s="1"/>
  <c r="X4891" i="9"/>
  <c r="Y4891" i="9" s="1"/>
  <c r="X4890" i="9"/>
  <c r="Y4890" i="9" s="1"/>
  <c r="X4889" i="9"/>
  <c r="Y4889" i="9" s="1"/>
  <c r="X4888" i="9"/>
  <c r="Y4888" i="9" s="1"/>
  <c r="X4887" i="9"/>
  <c r="Y4887" i="9" s="1"/>
  <c r="X4886" i="9"/>
  <c r="Y4886" i="9" s="1"/>
  <c r="X4885" i="9"/>
  <c r="Y4885" i="9" s="1"/>
  <c r="X4884" i="9"/>
  <c r="Y4884" i="9" s="1"/>
  <c r="X4883" i="9"/>
  <c r="Y4883" i="9" s="1"/>
  <c r="X4882" i="9"/>
  <c r="Y4882" i="9" s="1"/>
  <c r="X4881" i="9"/>
  <c r="Y4881" i="9" s="1"/>
  <c r="X4880" i="9"/>
  <c r="Y4880" i="9" s="1"/>
  <c r="X4879" i="9"/>
  <c r="Y4879" i="9" s="1"/>
  <c r="X4878" i="9"/>
  <c r="Y4878" i="9" s="1"/>
  <c r="X4877" i="9"/>
  <c r="Y4877" i="9" s="1"/>
  <c r="X4876" i="9"/>
  <c r="Y4876" i="9" s="1"/>
  <c r="X4875" i="9"/>
  <c r="Y4875" i="9" s="1"/>
  <c r="X4874" i="9"/>
  <c r="Y4874" i="9" s="1"/>
  <c r="X4873" i="9"/>
  <c r="Y4873" i="9" s="1"/>
  <c r="X4872" i="9"/>
  <c r="Y4872" i="9" s="1"/>
  <c r="X4871" i="9"/>
  <c r="Y4871" i="9" s="1"/>
  <c r="X4870" i="9"/>
  <c r="Y4870" i="9" s="1"/>
  <c r="X4869" i="9"/>
  <c r="Y4869" i="9" s="1"/>
  <c r="X4868" i="9"/>
  <c r="Y4868" i="9" s="1"/>
  <c r="X4867" i="9"/>
  <c r="Y4867" i="9" s="1"/>
  <c r="X4866" i="9"/>
  <c r="Y4866" i="9" s="1"/>
  <c r="X4865" i="9"/>
  <c r="Y4865" i="9" s="1"/>
  <c r="X4864" i="9"/>
  <c r="Y4864" i="9" s="1"/>
  <c r="X4863" i="9"/>
  <c r="Y4863" i="9" s="1"/>
  <c r="X4862" i="9"/>
  <c r="Y4862" i="9" s="1"/>
  <c r="X4861" i="9"/>
  <c r="Y4861" i="9" s="1"/>
  <c r="X4860" i="9"/>
  <c r="Y4860" i="9" s="1"/>
  <c r="X4859" i="9"/>
  <c r="Y4859" i="9" s="1"/>
  <c r="X4858" i="9"/>
  <c r="Y4858" i="9" s="1"/>
  <c r="X4857" i="9"/>
  <c r="Y4857" i="9" s="1"/>
  <c r="X4856" i="9"/>
  <c r="Y4856" i="9" s="1"/>
  <c r="X4855" i="9"/>
  <c r="Y4855" i="9" s="1"/>
  <c r="X4854" i="9"/>
  <c r="Y4854" i="9" s="1"/>
  <c r="X4853" i="9"/>
  <c r="Y4853" i="9" s="1"/>
  <c r="X4852" i="9"/>
  <c r="Y4852" i="9" s="1"/>
  <c r="X4851" i="9"/>
  <c r="Y4851" i="9" s="1"/>
  <c r="X4850" i="9"/>
  <c r="Y4850" i="9" s="1"/>
  <c r="X4849" i="9"/>
  <c r="Y4849" i="9" s="1"/>
  <c r="X4848" i="9"/>
  <c r="Y4848" i="9" s="1"/>
  <c r="X4847" i="9"/>
  <c r="Y4847" i="9" s="1"/>
  <c r="X4846" i="9"/>
  <c r="Y4846" i="9" s="1"/>
  <c r="X4845" i="9"/>
  <c r="Y4845" i="9" s="1"/>
  <c r="X4844" i="9"/>
  <c r="Y4844" i="9" s="1"/>
  <c r="X4843" i="9"/>
  <c r="Y4843" i="9" s="1"/>
  <c r="X4842" i="9"/>
  <c r="Y4842" i="9" s="1"/>
  <c r="X4841" i="9"/>
  <c r="Y4841" i="9" s="1"/>
  <c r="X4840" i="9"/>
  <c r="Y4840" i="9" s="1"/>
  <c r="X4839" i="9"/>
  <c r="Y4839" i="9" s="1"/>
  <c r="X4838" i="9"/>
  <c r="Y4838" i="9" s="1"/>
  <c r="X4837" i="9"/>
  <c r="Y4837" i="9" s="1"/>
  <c r="X4836" i="9"/>
  <c r="Y4836" i="9" s="1"/>
  <c r="X4835" i="9"/>
  <c r="Y4835" i="9" s="1"/>
  <c r="X4834" i="9"/>
  <c r="Y4834" i="9" s="1"/>
  <c r="X4833" i="9"/>
  <c r="Y4833" i="9" s="1"/>
  <c r="X4832" i="9"/>
  <c r="Y4832" i="9" s="1"/>
  <c r="X4831" i="9"/>
  <c r="Y4831" i="9" s="1"/>
  <c r="X4830" i="9"/>
  <c r="Y4830" i="9" s="1"/>
  <c r="X4829" i="9"/>
  <c r="Y4829" i="9" s="1"/>
  <c r="X4828" i="9"/>
  <c r="Y4828" i="9" s="1"/>
  <c r="X4827" i="9"/>
  <c r="Y4827" i="9" s="1"/>
  <c r="X4826" i="9"/>
  <c r="Y4826" i="9" s="1"/>
  <c r="X4825" i="9"/>
  <c r="Y4825" i="9" s="1"/>
  <c r="X4824" i="9"/>
  <c r="Y4824" i="9" s="1"/>
  <c r="X4823" i="9"/>
  <c r="Y4823" i="9" s="1"/>
  <c r="X4822" i="9"/>
  <c r="Y4822" i="9" s="1"/>
  <c r="X4821" i="9"/>
  <c r="Y4821" i="9" s="1"/>
  <c r="X4820" i="9"/>
  <c r="Y4820" i="9" s="1"/>
  <c r="X4819" i="9"/>
  <c r="Y4819" i="9" s="1"/>
  <c r="X4818" i="9"/>
  <c r="Y4818" i="9" s="1"/>
  <c r="X4817" i="9"/>
  <c r="Y4817" i="9" s="1"/>
  <c r="X4816" i="9"/>
  <c r="Y4816" i="9" s="1"/>
  <c r="X4815" i="9"/>
  <c r="Y4815" i="9" s="1"/>
  <c r="X4814" i="9"/>
  <c r="Y4814" i="9" s="1"/>
  <c r="X4813" i="9"/>
  <c r="Y4813" i="9" s="1"/>
  <c r="X4812" i="9"/>
  <c r="Y4812" i="9" s="1"/>
  <c r="X4811" i="9"/>
  <c r="Y4811" i="9" s="1"/>
  <c r="X4810" i="9"/>
  <c r="Y4810" i="9" s="1"/>
  <c r="X4809" i="9"/>
  <c r="Y4809" i="9" s="1"/>
  <c r="X4808" i="9"/>
  <c r="Y4808" i="9" s="1"/>
  <c r="X4807" i="9"/>
  <c r="Y4807" i="9" s="1"/>
  <c r="X4806" i="9"/>
  <c r="Y4806" i="9" s="1"/>
  <c r="X4805" i="9"/>
  <c r="Y4805" i="9" s="1"/>
  <c r="X4804" i="9"/>
  <c r="Y4804" i="9" s="1"/>
  <c r="X4803" i="9"/>
  <c r="Y4803" i="9" s="1"/>
  <c r="X4802" i="9"/>
  <c r="Y4802" i="9" s="1"/>
  <c r="X4801" i="9"/>
  <c r="Y4801" i="9" s="1"/>
  <c r="X4800" i="9"/>
  <c r="Y4800" i="9" s="1"/>
  <c r="X4799" i="9"/>
  <c r="Y4799" i="9" s="1"/>
  <c r="X4798" i="9"/>
  <c r="Y4798" i="9" s="1"/>
  <c r="X4797" i="9"/>
  <c r="Y4797" i="9" s="1"/>
  <c r="X4796" i="9"/>
  <c r="Y4796" i="9" s="1"/>
  <c r="X4795" i="9"/>
  <c r="Y4795" i="9" s="1"/>
  <c r="X4794" i="9"/>
  <c r="Y4794" i="9" s="1"/>
  <c r="X4793" i="9"/>
  <c r="Y4793" i="9" s="1"/>
  <c r="X4792" i="9"/>
  <c r="Y4792" i="9" s="1"/>
  <c r="X4791" i="9"/>
  <c r="Y4791" i="9" s="1"/>
  <c r="X4790" i="9"/>
  <c r="Y4790" i="9" s="1"/>
  <c r="X4789" i="9"/>
  <c r="Y4789" i="9" s="1"/>
  <c r="X4788" i="9"/>
  <c r="Y4788" i="9" s="1"/>
  <c r="X4787" i="9"/>
  <c r="Y4787" i="9" s="1"/>
  <c r="X4786" i="9"/>
  <c r="Y4786" i="9" s="1"/>
  <c r="X4785" i="9"/>
  <c r="Y4785" i="9" s="1"/>
  <c r="X4784" i="9"/>
  <c r="Y4784" i="9" s="1"/>
  <c r="X4783" i="9"/>
  <c r="Y4783" i="9" s="1"/>
  <c r="X4782" i="9"/>
  <c r="Y4782" i="9" s="1"/>
  <c r="X4781" i="9"/>
  <c r="Y4781" i="9" s="1"/>
  <c r="X4780" i="9"/>
  <c r="Y4780" i="9" s="1"/>
  <c r="X4779" i="9"/>
  <c r="Y4779" i="9" s="1"/>
  <c r="X4778" i="9"/>
  <c r="Y4778" i="9" s="1"/>
  <c r="X4777" i="9"/>
  <c r="Y4777" i="9" s="1"/>
  <c r="X4776" i="9"/>
  <c r="Y4776" i="9" s="1"/>
  <c r="X4775" i="9"/>
  <c r="Y4775" i="9" s="1"/>
  <c r="X4774" i="9"/>
  <c r="Y4774" i="9" s="1"/>
  <c r="X4773" i="9"/>
  <c r="Y4773" i="9" s="1"/>
  <c r="X4772" i="9"/>
  <c r="Y4772" i="9" s="1"/>
  <c r="X4771" i="9"/>
  <c r="Y4771" i="9" s="1"/>
  <c r="X4770" i="9"/>
  <c r="Y4770" i="9" s="1"/>
  <c r="X4769" i="9"/>
  <c r="Y4769" i="9" s="1"/>
  <c r="X4768" i="9"/>
  <c r="Y4768" i="9" s="1"/>
  <c r="X4767" i="9"/>
  <c r="Y4767" i="9" s="1"/>
  <c r="X4766" i="9"/>
  <c r="Y4766" i="9" s="1"/>
  <c r="X4765" i="9"/>
  <c r="Y4765" i="9" s="1"/>
  <c r="X4764" i="9"/>
  <c r="Y4764" i="9" s="1"/>
  <c r="X4763" i="9"/>
  <c r="Y4763" i="9" s="1"/>
  <c r="X4762" i="9"/>
  <c r="Y4762" i="9" s="1"/>
  <c r="X4761" i="9"/>
  <c r="Y4761" i="9" s="1"/>
  <c r="X4760" i="9"/>
  <c r="Y4760" i="9" s="1"/>
  <c r="X4759" i="9"/>
  <c r="Y4759" i="9" s="1"/>
  <c r="X4758" i="9"/>
  <c r="Y4758" i="9" s="1"/>
  <c r="X4757" i="9"/>
  <c r="Y4757" i="9" s="1"/>
  <c r="X4756" i="9"/>
  <c r="Y4756" i="9" s="1"/>
  <c r="X4755" i="9"/>
  <c r="Y4755" i="9" s="1"/>
  <c r="X4754" i="9"/>
  <c r="Y4754" i="9" s="1"/>
  <c r="X4753" i="9"/>
  <c r="Y4753" i="9" s="1"/>
  <c r="X4752" i="9"/>
  <c r="Y4752" i="9" s="1"/>
  <c r="X4751" i="9"/>
  <c r="Y4751" i="9" s="1"/>
  <c r="X4750" i="9"/>
  <c r="Y4750" i="9" s="1"/>
  <c r="X4749" i="9"/>
  <c r="Y4749" i="9" s="1"/>
  <c r="X4748" i="9"/>
  <c r="Y4748" i="9" s="1"/>
  <c r="X4747" i="9"/>
  <c r="Y4747" i="9" s="1"/>
  <c r="X4746" i="9"/>
  <c r="Y4746" i="9" s="1"/>
  <c r="X4745" i="9"/>
  <c r="Y4745" i="9" s="1"/>
  <c r="X4744" i="9"/>
  <c r="Y4744" i="9" s="1"/>
  <c r="X4743" i="9"/>
  <c r="Y4743" i="9" s="1"/>
  <c r="X4742" i="9"/>
  <c r="Y4742" i="9" s="1"/>
  <c r="X4741" i="9"/>
  <c r="Y4741" i="9" s="1"/>
  <c r="X4740" i="9"/>
  <c r="Y4740" i="9" s="1"/>
  <c r="X4739" i="9"/>
  <c r="Y4739" i="9" s="1"/>
  <c r="X4738" i="9"/>
  <c r="Y4738" i="9" s="1"/>
  <c r="X4737" i="9"/>
  <c r="Y4737" i="9" s="1"/>
  <c r="X4736" i="9"/>
  <c r="Y4736" i="9" s="1"/>
  <c r="X4735" i="9"/>
  <c r="Y4735" i="9" s="1"/>
  <c r="X4734" i="9"/>
  <c r="Y4734" i="9" s="1"/>
  <c r="X4733" i="9"/>
  <c r="Y4733" i="9" s="1"/>
  <c r="X4732" i="9"/>
  <c r="Y4732" i="9" s="1"/>
  <c r="X4731" i="9"/>
  <c r="Y4731" i="9" s="1"/>
  <c r="X4730" i="9"/>
  <c r="Y4730" i="9" s="1"/>
  <c r="X4729" i="9"/>
  <c r="Y4729" i="9" s="1"/>
  <c r="X4728" i="9"/>
  <c r="Y4728" i="9" s="1"/>
  <c r="X4727" i="9"/>
  <c r="Y4727" i="9" s="1"/>
  <c r="X4726" i="9"/>
  <c r="Y4726" i="9" s="1"/>
  <c r="X4725" i="9"/>
  <c r="Y4725" i="9" s="1"/>
  <c r="X4724" i="9"/>
  <c r="Y4724" i="9" s="1"/>
  <c r="X4723" i="9"/>
  <c r="Y4723" i="9" s="1"/>
  <c r="X4722" i="9"/>
  <c r="Y4722" i="9" s="1"/>
  <c r="X4721" i="9"/>
  <c r="Y4721" i="9" s="1"/>
  <c r="X4720" i="9"/>
  <c r="Y4720" i="9" s="1"/>
  <c r="X4719" i="9"/>
  <c r="Y4719" i="9" s="1"/>
  <c r="X4718" i="9"/>
  <c r="Y4718" i="9" s="1"/>
  <c r="X4717" i="9"/>
  <c r="Y4717" i="9" s="1"/>
  <c r="X4716" i="9"/>
  <c r="Y4716" i="9" s="1"/>
  <c r="X4715" i="9"/>
  <c r="Y4715" i="9" s="1"/>
  <c r="X4714" i="9"/>
  <c r="Y4714" i="9" s="1"/>
  <c r="X4713" i="9"/>
  <c r="Y4713" i="9" s="1"/>
  <c r="X4712" i="9"/>
  <c r="Y4712" i="9" s="1"/>
  <c r="X4711" i="9"/>
  <c r="Y4711" i="9" s="1"/>
  <c r="X4710" i="9"/>
  <c r="Y4710" i="9" s="1"/>
  <c r="X4709" i="9"/>
  <c r="Y4709" i="9" s="1"/>
  <c r="X4708" i="9"/>
  <c r="Y4708" i="9" s="1"/>
  <c r="X4707" i="9"/>
  <c r="Y4707" i="9" s="1"/>
  <c r="X4706" i="9"/>
  <c r="Y4706" i="9" s="1"/>
  <c r="X4705" i="9"/>
  <c r="Y4705" i="9" s="1"/>
  <c r="X4704" i="9"/>
  <c r="Y4704" i="9" s="1"/>
  <c r="X4703" i="9"/>
  <c r="Y4703" i="9" s="1"/>
  <c r="X4702" i="9"/>
  <c r="Y4702" i="9" s="1"/>
  <c r="X4701" i="9"/>
  <c r="Y4701" i="9" s="1"/>
  <c r="X4700" i="9"/>
  <c r="Y4700" i="9" s="1"/>
  <c r="X4699" i="9"/>
  <c r="Y4699" i="9" s="1"/>
  <c r="X4698" i="9"/>
  <c r="Y4698" i="9" s="1"/>
  <c r="X4697" i="9"/>
  <c r="Y4697" i="9" s="1"/>
  <c r="X4696" i="9"/>
  <c r="Y4696" i="9" s="1"/>
  <c r="X4695" i="9"/>
  <c r="Y4695" i="9" s="1"/>
  <c r="X4694" i="9"/>
  <c r="Y4694" i="9" s="1"/>
  <c r="X4693" i="9"/>
  <c r="Y4693" i="9" s="1"/>
  <c r="X4692" i="9"/>
  <c r="Y4692" i="9" s="1"/>
  <c r="X4691" i="9"/>
  <c r="Y4691" i="9" s="1"/>
  <c r="X4690" i="9"/>
  <c r="Y4690" i="9" s="1"/>
  <c r="X4689" i="9"/>
  <c r="Y4689" i="9" s="1"/>
  <c r="X4688" i="9"/>
  <c r="Y4688" i="9" s="1"/>
  <c r="X4687" i="9"/>
  <c r="Y4687" i="9" s="1"/>
  <c r="X4686" i="9"/>
  <c r="Y4686" i="9" s="1"/>
  <c r="X4685" i="9"/>
  <c r="Y4685" i="9" s="1"/>
  <c r="X4684" i="9"/>
  <c r="Y4684" i="9" s="1"/>
  <c r="X4683" i="9"/>
  <c r="Y4683" i="9" s="1"/>
  <c r="X4682" i="9"/>
  <c r="Y4682" i="9" s="1"/>
  <c r="X4681" i="9"/>
  <c r="Y4681" i="9" s="1"/>
  <c r="X4680" i="9"/>
  <c r="Y4680" i="9" s="1"/>
  <c r="X4679" i="9"/>
  <c r="Y4679" i="9" s="1"/>
  <c r="X4678" i="9"/>
  <c r="Y4678" i="9" s="1"/>
  <c r="X4677" i="9"/>
  <c r="Y4677" i="9" s="1"/>
  <c r="X4676" i="9"/>
  <c r="Y4676" i="9" s="1"/>
  <c r="X4675" i="9"/>
  <c r="Y4675" i="9" s="1"/>
  <c r="X4674" i="9"/>
  <c r="Y4674" i="9" s="1"/>
  <c r="X4673" i="9"/>
  <c r="Y4673" i="9" s="1"/>
  <c r="X4672" i="9"/>
  <c r="Y4672" i="9" s="1"/>
  <c r="X4671" i="9"/>
  <c r="Y4671" i="9" s="1"/>
  <c r="X4670" i="9"/>
  <c r="Y4670" i="9" s="1"/>
  <c r="X4669" i="9"/>
  <c r="Y4669" i="9" s="1"/>
  <c r="X4668" i="9"/>
  <c r="Y4668" i="9" s="1"/>
  <c r="X4667" i="9"/>
  <c r="Y4667" i="9" s="1"/>
  <c r="X4666" i="9"/>
  <c r="Y4666" i="9" s="1"/>
  <c r="X4665" i="9"/>
  <c r="Y4665" i="9" s="1"/>
  <c r="X4664" i="9"/>
  <c r="Y4664" i="9" s="1"/>
  <c r="X4663" i="9"/>
  <c r="Y4663" i="9" s="1"/>
  <c r="X4662" i="9"/>
  <c r="Y4662" i="9" s="1"/>
  <c r="X4661" i="9"/>
  <c r="Y4661" i="9" s="1"/>
  <c r="X4660" i="9"/>
  <c r="Y4660" i="9" s="1"/>
  <c r="X4659" i="9"/>
  <c r="Y4659" i="9" s="1"/>
  <c r="X4658" i="9"/>
  <c r="Y4658" i="9" s="1"/>
  <c r="X4657" i="9"/>
  <c r="Y4657" i="9" s="1"/>
  <c r="X4656" i="9"/>
  <c r="Y4656" i="9" s="1"/>
  <c r="X4655" i="9"/>
  <c r="Y4655" i="9" s="1"/>
  <c r="X4654" i="9"/>
  <c r="Y4654" i="9" s="1"/>
  <c r="X4653" i="9"/>
  <c r="Y4653" i="9" s="1"/>
  <c r="X4652" i="9"/>
  <c r="Y4652" i="9" s="1"/>
  <c r="X4651" i="9"/>
  <c r="Y4651" i="9" s="1"/>
  <c r="X4650" i="9"/>
  <c r="Y4650" i="9" s="1"/>
  <c r="X4649" i="9"/>
  <c r="Y4649" i="9" s="1"/>
  <c r="X4648" i="9"/>
  <c r="Y4648" i="9" s="1"/>
  <c r="X4647" i="9"/>
  <c r="Y4647" i="9" s="1"/>
  <c r="X4646" i="9"/>
  <c r="Y4646" i="9" s="1"/>
  <c r="X4645" i="9"/>
  <c r="Y4645" i="9" s="1"/>
  <c r="X4644" i="9"/>
  <c r="Y4644" i="9" s="1"/>
  <c r="X4643" i="9"/>
  <c r="Y4643" i="9" s="1"/>
  <c r="X4642" i="9"/>
  <c r="Y4642" i="9" s="1"/>
  <c r="X4641" i="9"/>
  <c r="Y4641" i="9" s="1"/>
  <c r="X4640" i="9"/>
  <c r="Y4640" i="9" s="1"/>
  <c r="X4639" i="9"/>
  <c r="Y4639" i="9" s="1"/>
  <c r="X4638" i="9"/>
  <c r="Y4638" i="9" s="1"/>
  <c r="X4637" i="9"/>
  <c r="Y4637" i="9" s="1"/>
  <c r="X4636" i="9"/>
  <c r="Y4636" i="9" s="1"/>
  <c r="X4635" i="9"/>
  <c r="Y4635" i="9" s="1"/>
  <c r="X4634" i="9"/>
  <c r="Y4634" i="9" s="1"/>
  <c r="X4633" i="9"/>
  <c r="Y4633" i="9" s="1"/>
  <c r="X4632" i="9"/>
  <c r="Y4632" i="9" s="1"/>
  <c r="X4631" i="9"/>
  <c r="Y4631" i="9" s="1"/>
  <c r="X4630" i="9"/>
  <c r="Y4630" i="9" s="1"/>
  <c r="X4629" i="9"/>
  <c r="Y4629" i="9" s="1"/>
  <c r="X4628" i="9"/>
  <c r="Y4628" i="9" s="1"/>
  <c r="X4627" i="9"/>
  <c r="Y4627" i="9" s="1"/>
  <c r="X4626" i="9"/>
  <c r="Y4626" i="9" s="1"/>
  <c r="X4625" i="9"/>
  <c r="Y4625" i="9" s="1"/>
  <c r="X4624" i="9"/>
  <c r="Y4624" i="9" s="1"/>
  <c r="X4623" i="9"/>
  <c r="Y4623" i="9" s="1"/>
  <c r="X4622" i="9"/>
  <c r="Y4622" i="9" s="1"/>
  <c r="X4621" i="9"/>
  <c r="Y4621" i="9" s="1"/>
  <c r="X4620" i="9"/>
  <c r="Y4620" i="9" s="1"/>
  <c r="X4619" i="9"/>
  <c r="Y4619" i="9" s="1"/>
  <c r="X4618" i="9"/>
  <c r="Y4618" i="9" s="1"/>
  <c r="X4617" i="9"/>
  <c r="Y4617" i="9" s="1"/>
  <c r="X4616" i="9"/>
  <c r="Y4616" i="9" s="1"/>
  <c r="X4615" i="9"/>
  <c r="Y4615" i="9" s="1"/>
  <c r="X4614" i="9"/>
  <c r="Y4614" i="9" s="1"/>
  <c r="X4613" i="9"/>
  <c r="Y4613" i="9" s="1"/>
  <c r="X4612" i="9"/>
  <c r="Y4612" i="9" s="1"/>
  <c r="X4611" i="9"/>
  <c r="Y4611" i="9" s="1"/>
  <c r="X4610" i="9"/>
  <c r="Y4610" i="9" s="1"/>
  <c r="X4609" i="9"/>
  <c r="Y4609" i="9" s="1"/>
  <c r="X4608" i="9"/>
  <c r="Y4608" i="9" s="1"/>
  <c r="X4607" i="9"/>
  <c r="Y4607" i="9" s="1"/>
  <c r="X4606" i="9"/>
  <c r="Y4606" i="9" s="1"/>
  <c r="X4605" i="9"/>
  <c r="Y4605" i="9" s="1"/>
  <c r="X4604" i="9"/>
  <c r="Y4604" i="9" s="1"/>
  <c r="X4603" i="9"/>
  <c r="Y4603" i="9" s="1"/>
  <c r="X4602" i="9"/>
  <c r="Y4602" i="9" s="1"/>
  <c r="X4601" i="9"/>
  <c r="Y4601" i="9" s="1"/>
  <c r="X4600" i="9"/>
  <c r="Y4600" i="9" s="1"/>
  <c r="X4599" i="9"/>
  <c r="Y4599" i="9" s="1"/>
  <c r="X4598" i="9"/>
  <c r="Y4598" i="9" s="1"/>
  <c r="X4597" i="9"/>
  <c r="Y4597" i="9" s="1"/>
  <c r="X4596" i="9"/>
  <c r="Y4596" i="9" s="1"/>
  <c r="X4595" i="9"/>
  <c r="Y4595" i="9" s="1"/>
  <c r="X4594" i="9"/>
  <c r="Y4594" i="9" s="1"/>
  <c r="X4593" i="9"/>
  <c r="Y4593" i="9" s="1"/>
  <c r="X4592" i="9"/>
  <c r="Y4592" i="9" s="1"/>
  <c r="X4591" i="9"/>
  <c r="Y4591" i="9" s="1"/>
  <c r="X4590" i="9"/>
  <c r="Y4590" i="9" s="1"/>
  <c r="X4589" i="9"/>
  <c r="Y4589" i="9" s="1"/>
  <c r="X4588" i="9"/>
  <c r="Y4588" i="9" s="1"/>
  <c r="X4587" i="9"/>
  <c r="Y4587" i="9" s="1"/>
  <c r="X4586" i="9"/>
  <c r="Y4586" i="9" s="1"/>
  <c r="X4585" i="9"/>
  <c r="Y4585" i="9" s="1"/>
  <c r="X4584" i="9"/>
  <c r="Y4584" i="9" s="1"/>
  <c r="X4583" i="9"/>
  <c r="Y4583" i="9" s="1"/>
  <c r="X4582" i="9"/>
  <c r="Y4582" i="9" s="1"/>
  <c r="X4581" i="9"/>
  <c r="Y4581" i="9" s="1"/>
  <c r="X4580" i="9"/>
  <c r="Y4580" i="9" s="1"/>
  <c r="X4579" i="9"/>
  <c r="Y4579" i="9" s="1"/>
  <c r="X4578" i="9"/>
  <c r="Y4578" i="9" s="1"/>
  <c r="X4577" i="9"/>
  <c r="Y4577" i="9" s="1"/>
  <c r="X4576" i="9"/>
  <c r="Y4576" i="9" s="1"/>
  <c r="X4575" i="9"/>
  <c r="Y4575" i="9" s="1"/>
  <c r="X4574" i="9"/>
  <c r="Y4574" i="9" s="1"/>
  <c r="X4573" i="9"/>
  <c r="Y4573" i="9" s="1"/>
  <c r="X4572" i="9"/>
  <c r="Y4572" i="9" s="1"/>
  <c r="X4571" i="9"/>
  <c r="Y4571" i="9" s="1"/>
  <c r="X4570" i="9"/>
  <c r="Y4570" i="9" s="1"/>
  <c r="X4569" i="9"/>
  <c r="Y4569" i="9" s="1"/>
  <c r="X4568" i="9"/>
  <c r="Y4568" i="9" s="1"/>
  <c r="X4567" i="9"/>
  <c r="Y4567" i="9" s="1"/>
  <c r="X4566" i="9"/>
  <c r="Y4566" i="9" s="1"/>
  <c r="X4565" i="9"/>
  <c r="Y4565" i="9" s="1"/>
  <c r="X4564" i="9"/>
  <c r="Y4564" i="9" s="1"/>
  <c r="X4563" i="9"/>
  <c r="Y4563" i="9" s="1"/>
  <c r="X4562" i="9"/>
  <c r="Y4562" i="9" s="1"/>
  <c r="X4561" i="9"/>
  <c r="Y4561" i="9" s="1"/>
  <c r="X4560" i="9"/>
  <c r="Y4560" i="9" s="1"/>
  <c r="X4559" i="9"/>
  <c r="Y4559" i="9" s="1"/>
  <c r="X4558" i="9"/>
  <c r="Y4558" i="9" s="1"/>
  <c r="X4557" i="9"/>
  <c r="Y4557" i="9" s="1"/>
  <c r="X4556" i="9"/>
  <c r="Y4556" i="9" s="1"/>
  <c r="X4555" i="9"/>
  <c r="Y4555" i="9" s="1"/>
  <c r="X4554" i="9"/>
  <c r="Y4554" i="9" s="1"/>
  <c r="X4553" i="9"/>
  <c r="Y4553" i="9" s="1"/>
  <c r="X4552" i="9"/>
  <c r="Y4552" i="9" s="1"/>
  <c r="X4551" i="9"/>
  <c r="Y4551" i="9" s="1"/>
  <c r="X4550" i="9"/>
  <c r="Y4550" i="9" s="1"/>
  <c r="X4549" i="9"/>
  <c r="Y4549" i="9" s="1"/>
  <c r="X4548" i="9"/>
  <c r="Y4548" i="9" s="1"/>
  <c r="X4547" i="9"/>
  <c r="Y4547" i="9" s="1"/>
  <c r="X4546" i="9"/>
  <c r="Y4546" i="9" s="1"/>
  <c r="X4545" i="9"/>
  <c r="Y4545" i="9" s="1"/>
  <c r="X4544" i="9"/>
  <c r="Y4544" i="9" s="1"/>
  <c r="X4543" i="9"/>
  <c r="Y4543" i="9" s="1"/>
  <c r="X4542" i="9"/>
  <c r="Y4542" i="9" s="1"/>
  <c r="X4541" i="9"/>
  <c r="Y4541" i="9" s="1"/>
  <c r="X4540" i="9"/>
  <c r="Y4540" i="9" s="1"/>
  <c r="X4539" i="9"/>
  <c r="Y4539" i="9" s="1"/>
  <c r="X4538" i="9"/>
  <c r="Y4538" i="9" s="1"/>
  <c r="X4537" i="9"/>
  <c r="Y4537" i="9" s="1"/>
  <c r="X4536" i="9"/>
  <c r="Y4536" i="9" s="1"/>
  <c r="X4535" i="9"/>
  <c r="Y4535" i="9" s="1"/>
  <c r="X4534" i="9"/>
  <c r="Y4534" i="9" s="1"/>
  <c r="X4533" i="9"/>
  <c r="Y4533" i="9" s="1"/>
  <c r="X4532" i="9"/>
  <c r="Y4532" i="9" s="1"/>
  <c r="X4531" i="9"/>
  <c r="Y4531" i="9" s="1"/>
  <c r="X4530" i="9"/>
  <c r="Y4530" i="9" s="1"/>
  <c r="X4529" i="9"/>
  <c r="Y4529" i="9" s="1"/>
  <c r="X4528" i="9"/>
  <c r="Y4528" i="9" s="1"/>
  <c r="X4527" i="9"/>
  <c r="Y4527" i="9" s="1"/>
  <c r="X4526" i="9"/>
  <c r="Y4526" i="9" s="1"/>
  <c r="X4525" i="9"/>
  <c r="Y4525" i="9" s="1"/>
  <c r="X4524" i="9"/>
  <c r="Y4524" i="9" s="1"/>
  <c r="X4523" i="9"/>
  <c r="Y4523" i="9" s="1"/>
  <c r="X4522" i="9"/>
  <c r="Y4522" i="9" s="1"/>
  <c r="X4521" i="9"/>
  <c r="Y4521" i="9" s="1"/>
  <c r="X4520" i="9"/>
  <c r="Y4520" i="9" s="1"/>
  <c r="X4519" i="9"/>
  <c r="Y4519" i="9" s="1"/>
  <c r="X4518" i="9"/>
  <c r="Y4518" i="9" s="1"/>
  <c r="X4517" i="9"/>
  <c r="Y4517" i="9" s="1"/>
  <c r="X4516" i="9"/>
  <c r="Y4516" i="9" s="1"/>
  <c r="X4515" i="9"/>
  <c r="Y4515" i="9" s="1"/>
  <c r="X4514" i="9"/>
  <c r="Y4514" i="9" s="1"/>
  <c r="X4513" i="9"/>
  <c r="Y4513" i="9" s="1"/>
  <c r="X4512" i="9"/>
  <c r="Y4512" i="9" s="1"/>
  <c r="X4511" i="9"/>
  <c r="Y4511" i="9" s="1"/>
  <c r="X4510" i="9"/>
  <c r="Y4510" i="9" s="1"/>
  <c r="X4509" i="9"/>
  <c r="Y4509" i="9" s="1"/>
  <c r="X4508" i="9"/>
  <c r="Y4508" i="9" s="1"/>
  <c r="X4507" i="9"/>
  <c r="Y4507" i="9" s="1"/>
  <c r="X4506" i="9"/>
  <c r="Y4506" i="9" s="1"/>
  <c r="X4505" i="9"/>
  <c r="Y4505" i="9" s="1"/>
  <c r="X4504" i="9"/>
  <c r="Y4504" i="9" s="1"/>
  <c r="X4503" i="9"/>
  <c r="Y4503" i="9" s="1"/>
  <c r="X4502" i="9"/>
  <c r="Y4502" i="9" s="1"/>
  <c r="X4501" i="9"/>
  <c r="Y4501" i="9" s="1"/>
  <c r="X4500" i="9"/>
  <c r="Y4500" i="9" s="1"/>
  <c r="X4499" i="9"/>
  <c r="Y4499" i="9" s="1"/>
  <c r="X4498" i="9"/>
  <c r="Y4498" i="9" s="1"/>
  <c r="X4497" i="9"/>
  <c r="Y4497" i="9" s="1"/>
  <c r="X4496" i="9"/>
  <c r="Y4496" i="9" s="1"/>
  <c r="X4495" i="9"/>
  <c r="Y4495" i="9" s="1"/>
  <c r="X4494" i="9"/>
  <c r="Y4494" i="9" s="1"/>
  <c r="X4493" i="9"/>
  <c r="Y4493" i="9" s="1"/>
  <c r="X4492" i="9"/>
  <c r="Y4492" i="9" s="1"/>
  <c r="X4491" i="9"/>
  <c r="Y4491" i="9" s="1"/>
  <c r="X4490" i="9"/>
  <c r="Y4490" i="9" s="1"/>
  <c r="X4489" i="9"/>
  <c r="Y4489" i="9" s="1"/>
  <c r="X4488" i="9"/>
  <c r="Y4488" i="9" s="1"/>
  <c r="X4487" i="9"/>
  <c r="Y4487" i="9" s="1"/>
  <c r="X4486" i="9"/>
  <c r="Y4486" i="9" s="1"/>
  <c r="X4485" i="9"/>
  <c r="Y4485" i="9" s="1"/>
  <c r="X4484" i="9"/>
  <c r="Y4484" i="9" s="1"/>
  <c r="X4483" i="9"/>
  <c r="Y4483" i="9" s="1"/>
  <c r="X4482" i="9"/>
  <c r="Y4482" i="9" s="1"/>
  <c r="X4481" i="9"/>
  <c r="Y4481" i="9" s="1"/>
  <c r="X4480" i="9"/>
  <c r="Y4480" i="9" s="1"/>
  <c r="X4479" i="9"/>
  <c r="Y4479" i="9" s="1"/>
  <c r="X4478" i="9"/>
  <c r="Y4478" i="9" s="1"/>
  <c r="X4477" i="9"/>
  <c r="Y4477" i="9" s="1"/>
  <c r="X4476" i="9"/>
  <c r="Y4476" i="9" s="1"/>
  <c r="X4475" i="9"/>
  <c r="Y4475" i="9" s="1"/>
  <c r="X4474" i="9"/>
  <c r="Y4474" i="9" s="1"/>
  <c r="X4473" i="9"/>
  <c r="Y4473" i="9" s="1"/>
  <c r="X4472" i="9"/>
  <c r="Y4472" i="9" s="1"/>
  <c r="X4471" i="9"/>
  <c r="Y4471" i="9" s="1"/>
  <c r="X4470" i="9"/>
  <c r="Y4470" i="9" s="1"/>
  <c r="X4469" i="9"/>
  <c r="Y4469" i="9" s="1"/>
  <c r="X4468" i="9"/>
  <c r="Y4468" i="9" s="1"/>
  <c r="X4467" i="9"/>
  <c r="Y4467" i="9" s="1"/>
  <c r="X4466" i="9"/>
  <c r="Y4466" i="9" s="1"/>
  <c r="X4465" i="9"/>
  <c r="Y4465" i="9" s="1"/>
  <c r="X4464" i="9"/>
  <c r="Y4464" i="9" s="1"/>
  <c r="X4463" i="9"/>
  <c r="Y4463" i="9" s="1"/>
  <c r="X4462" i="9"/>
  <c r="Y4462" i="9" s="1"/>
  <c r="X4461" i="9"/>
  <c r="Y4461" i="9" s="1"/>
  <c r="X4460" i="9"/>
  <c r="Y4460" i="9" s="1"/>
  <c r="X4459" i="9"/>
  <c r="Y4459" i="9" s="1"/>
  <c r="X4458" i="9"/>
  <c r="Y4458" i="9" s="1"/>
  <c r="X4457" i="9"/>
  <c r="Y4457" i="9" s="1"/>
  <c r="X4456" i="9"/>
  <c r="Y4456" i="9" s="1"/>
  <c r="X4455" i="9"/>
  <c r="Y4455" i="9" s="1"/>
  <c r="X4454" i="9"/>
  <c r="Y4454" i="9" s="1"/>
  <c r="X4453" i="9"/>
  <c r="Y4453" i="9" s="1"/>
  <c r="X4452" i="9"/>
  <c r="Y4452" i="9" s="1"/>
  <c r="X4451" i="9"/>
  <c r="Y4451" i="9" s="1"/>
  <c r="X4450" i="9"/>
  <c r="Y4450" i="9" s="1"/>
  <c r="X4449" i="9"/>
  <c r="Y4449" i="9" s="1"/>
  <c r="X4448" i="9"/>
  <c r="Y4448" i="9" s="1"/>
  <c r="X4447" i="9"/>
  <c r="Y4447" i="9" s="1"/>
  <c r="X4446" i="9"/>
  <c r="Y4446" i="9" s="1"/>
  <c r="X4445" i="9"/>
  <c r="Y4445" i="9" s="1"/>
  <c r="X4444" i="9"/>
  <c r="Y4444" i="9" s="1"/>
  <c r="X4443" i="9"/>
  <c r="Y4443" i="9" s="1"/>
  <c r="X4442" i="9"/>
  <c r="Y4442" i="9" s="1"/>
  <c r="X4441" i="9"/>
  <c r="Y4441" i="9" s="1"/>
  <c r="X4440" i="9"/>
  <c r="Y4440" i="9" s="1"/>
  <c r="X4439" i="9"/>
  <c r="Y4439" i="9" s="1"/>
  <c r="X4438" i="9"/>
  <c r="Y4438" i="9" s="1"/>
  <c r="X4437" i="9"/>
  <c r="Y4437" i="9" s="1"/>
  <c r="X4436" i="9"/>
  <c r="Y4436" i="9" s="1"/>
  <c r="X4435" i="9"/>
  <c r="Y4435" i="9" s="1"/>
  <c r="X4434" i="9"/>
  <c r="Y4434" i="9" s="1"/>
  <c r="X4433" i="9"/>
  <c r="Y4433" i="9" s="1"/>
  <c r="X4432" i="9"/>
  <c r="Y4432" i="9" s="1"/>
  <c r="X4431" i="9"/>
  <c r="Y4431" i="9" s="1"/>
  <c r="X4430" i="9"/>
  <c r="Y4430" i="9" s="1"/>
  <c r="X4429" i="9"/>
  <c r="Y4429" i="9" s="1"/>
  <c r="X4428" i="9"/>
  <c r="Y4428" i="9" s="1"/>
  <c r="X4427" i="9"/>
  <c r="Y4427" i="9" s="1"/>
  <c r="X4426" i="9"/>
  <c r="Y4426" i="9" s="1"/>
  <c r="X4425" i="9"/>
  <c r="Y4425" i="9" s="1"/>
  <c r="X4424" i="9"/>
  <c r="Y4424" i="9" s="1"/>
  <c r="X4423" i="9"/>
  <c r="Y4423" i="9" s="1"/>
  <c r="X4422" i="9"/>
  <c r="Y4422" i="9" s="1"/>
  <c r="X4421" i="9"/>
  <c r="Y4421" i="9" s="1"/>
  <c r="X4420" i="9"/>
  <c r="Y4420" i="9" s="1"/>
  <c r="X4419" i="9"/>
  <c r="Y4419" i="9" s="1"/>
  <c r="X4418" i="9"/>
  <c r="Y4418" i="9" s="1"/>
  <c r="X4417" i="9"/>
  <c r="Y4417" i="9" s="1"/>
  <c r="X4416" i="9"/>
  <c r="Y4416" i="9" s="1"/>
  <c r="X4415" i="9"/>
  <c r="Y4415" i="9" s="1"/>
  <c r="X4414" i="9"/>
  <c r="Y4414" i="9" s="1"/>
  <c r="X4413" i="9"/>
  <c r="Y4413" i="9" s="1"/>
  <c r="X4412" i="9"/>
  <c r="Y4412" i="9" s="1"/>
  <c r="X4411" i="9"/>
  <c r="Y4411" i="9" s="1"/>
  <c r="X4410" i="9"/>
  <c r="Y4410" i="9" s="1"/>
  <c r="X4409" i="9"/>
  <c r="Y4409" i="9" s="1"/>
  <c r="X4408" i="9"/>
  <c r="Y4408" i="9" s="1"/>
  <c r="X4407" i="9"/>
  <c r="Y4407" i="9" s="1"/>
  <c r="X4406" i="9"/>
  <c r="Y4406" i="9" s="1"/>
  <c r="X4405" i="9"/>
  <c r="Y4405" i="9" s="1"/>
  <c r="X4404" i="9"/>
  <c r="Y4404" i="9" s="1"/>
  <c r="X4403" i="9"/>
  <c r="Y4403" i="9" s="1"/>
  <c r="X4402" i="9"/>
  <c r="Y4402" i="9" s="1"/>
  <c r="X4401" i="9"/>
  <c r="Y4401" i="9" s="1"/>
  <c r="X4400" i="9"/>
  <c r="Y4400" i="9" s="1"/>
  <c r="X4399" i="9"/>
  <c r="Y4399" i="9" s="1"/>
  <c r="X4398" i="9"/>
  <c r="Y4398" i="9" s="1"/>
  <c r="X4397" i="9"/>
  <c r="Y4397" i="9" s="1"/>
  <c r="X4396" i="9"/>
  <c r="Y4396" i="9" s="1"/>
  <c r="X4395" i="9"/>
  <c r="Y4395" i="9" s="1"/>
  <c r="X4394" i="9"/>
  <c r="Y4394" i="9" s="1"/>
  <c r="X4393" i="9"/>
  <c r="Y4393" i="9" s="1"/>
  <c r="X4392" i="9"/>
  <c r="Y4392" i="9" s="1"/>
  <c r="X4391" i="9"/>
  <c r="Y4391" i="9" s="1"/>
  <c r="X4390" i="9"/>
  <c r="Y4390" i="9" s="1"/>
  <c r="X4389" i="9"/>
  <c r="Y4389" i="9" s="1"/>
  <c r="X4388" i="9"/>
  <c r="Y4388" i="9" s="1"/>
  <c r="X4387" i="9"/>
  <c r="Y4387" i="9" s="1"/>
  <c r="X4386" i="9"/>
  <c r="Y4386" i="9" s="1"/>
  <c r="X4385" i="9"/>
  <c r="Y4385" i="9" s="1"/>
  <c r="X4384" i="9"/>
  <c r="Y4384" i="9" s="1"/>
  <c r="X4383" i="9"/>
  <c r="Y4383" i="9" s="1"/>
  <c r="X4382" i="9"/>
  <c r="Y4382" i="9" s="1"/>
  <c r="X4381" i="9"/>
  <c r="Y4381" i="9" s="1"/>
  <c r="X4380" i="9"/>
  <c r="Y4380" i="9" s="1"/>
  <c r="X4379" i="9"/>
  <c r="Y4379" i="9" s="1"/>
  <c r="X4378" i="9"/>
  <c r="Y4378" i="9" s="1"/>
  <c r="X4377" i="9"/>
  <c r="Y4377" i="9" s="1"/>
  <c r="X4376" i="9"/>
  <c r="Y4376" i="9" s="1"/>
  <c r="X4375" i="9"/>
  <c r="Y4375" i="9" s="1"/>
  <c r="X4374" i="9"/>
  <c r="Y4374" i="9" s="1"/>
  <c r="X4373" i="9"/>
  <c r="Y4373" i="9" s="1"/>
  <c r="X4372" i="9"/>
  <c r="Y4372" i="9" s="1"/>
  <c r="X4371" i="9"/>
  <c r="Y4371" i="9" s="1"/>
  <c r="X4370" i="9"/>
  <c r="Y4370" i="9" s="1"/>
  <c r="X4369" i="9"/>
  <c r="Y4369" i="9" s="1"/>
  <c r="X4368" i="9"/>
  <c r="Y4368" i="9" s="1"/>
  <c r="X4367" i="9"/>
  <c r="Y4367" i="9" s="1"/>
  <c r="X4366" i="9"/>
  <c r="Y4366" i="9" s="1"/>
  <c r="X4365" i="9"/>
  <c r="Y4365" i="9" s="1"/>
  <c r="X4364" i="9"/>
  <c r="Y4364" i="9" s="1"/>
  <c r="X4363" i="9"/>
  <c r="Y4363" i="9" s="1"/>
  <c r="X4362" i="9"/>
  <c r="Y4362" i="9" s="1"/>
  <c r="X4361" i="9"/>
  <c r="Y4361" i="9" s="1"/>
  <c r="X4360" i="9"/>
  <c r="Y4360" i="9" s="1"/>
  <c r="X4359" i="9"/>
  <c r="Y4359" i="9" s="1"/>
  <c r="X4358" i="9"/>
  <c r="Y4358" i="9" s="1"/>
  <c r="X4357" i="9"/>
  <c r="Y4357" i="9" s="1"/>
  <c r="X4356" i="9"/>
  <c r="Y4356" i="9" s="1"/>
  <c r="X4355" i="9"/>
  <c r="Y4355" i="9" s="1"/>
  <c r="X4354" i="9"/>
  <c r="Y4354" i="9" s="1"/>
  <c r="X4353" i="9"/>
  <c r="Y4353" i="9" s="1"/>
  <c r="X4352" i="9"/>
  <c r="Y4352" i="9" s="1"/>
  <c r="X4351" i="9"/>
  <c r="Y4351" i="9" s="1"/>
  <c r="X4350" i="9"/>
  <c r="Y4350" i="9" s="1"/>
  <c r="X4349" i="9"/>
  <c r="Y4349" i="9" s="1"/>
  <c r="X4348" i="9"/>
  <c r="Y4348" i="9" s="1"/>
  <c r="X4347" i="9"/>
  <c r="Y4347" i="9" s="1"/>
  <c r="X4346" i="9"/>
  <c r="Y4346" i="9" s="1"/>
  <c r="X4345" i="9"/>
  <c r="Y4345" i="9" s="1"/>
  <c r="X4344" i="9"/>
  <c r="Y4344" i="9" s="1"/>
  <c r="X4343" i="9"/>
  <c r="Y4343" i="9" s="1"/>
  <c r="X4342" i="9"/>
  <c r="Y4342" i="9" s="1"/>
  <c r="X4341" i="9"/>
  <c r="Y4341" i="9" s="1"/>
  <c r="X4340" i="9"/>
  <c r="Y4340" i="9" s="1"/>
  <c r="X4339" i="9"/>
  <c r="Y4339" i="9" s="1"/>
  <c r="X4338" i="9"/>
  <c r="Y4338" i="9" s="1"/>
  <c r="X4337" i="9"/>
  <c r="Y4337" i="9" s="1"/>
  <c r="X4336" i="9"/>
  <c r="Y4336" i="9" s="1"/>
  <c r="X4335" i="9"/>
  <c r="Y4335" i="9" s="1"/>
  <c r="X4334" i="9"/>
  <c r="Y4334" i="9" s="1"/>
  <c r="X4333" i="9"/>
  <c r="Y4333" i="9" s="1"/>
  <c r="X4332" i="9"/>
  <c r="Y4332" i="9" s="1"/>
  <c r="X4331" i="9"/>
  <c r="Y4331" i="9" s="1"/>
  <c r="X4330" i="9"/>
  <c r="Y4330" i="9" s="1"/>
  <c r="X4329" i="9"/>
  <c r="Y4329" i="9" s="1"/>
  <c r="X4328" i="9"/>
  <c r="Y4328" i="9" s="1"/>
  <c r="X4327" i="9"/>
  <c r="Y4327" i="9" s="1"/>
  <c r="X4326" i="9"/>
  <c r="Y4326" i="9" s="1"/>
  <c r="X4325" i="9"/>
  <c r="Y4325" i="9" s="1"/>
  <c r="X4324" i="9"/>
  <c r="Y4324" i="9" s="1"/>
  <c r="X4323" i="9"/>
  <c r="Y4323" i="9" s="1"/>
  <c r="X4322" i="9"/>
  <c r="Y4322" i="9" s="1"/>
  <c r="X4321" i="9"/>
  <c r="Y4321" i="9" s="1"/>
  <c r="X4320" i="9"/>
  <c r="Y4320" i="9" s="1"/>
  <c r="X4319" i="9"/>
  <c r="Y4319" i="9" s="1"/>
  <c r="X4318" i="9"/>
  <c r="Y4318" i="9" s="1"/>
  <c r="X4317" i="9"/>
  <c r="Y4317" i="9" s="1"/>
  <c r="X4316" i="9"/>
  <c r="Y4316" i="9" s="1"/>
  <c r="X4315" i="9"/>
  <c r="Y4315" i="9" s="1"/>
  <c r="X4314" i="9"/>
  <c r="Y4314" i="9" s="1"/>
  <c r="X4313" i="9"/>
  <c r="Y4313" i="9" s="1"/>
  <c r="X4312" i="9"/>
  <c r="Y4312" i="9" s="1"/>
  <c r="X4311" i="9"/>
  <c r="Y4311" i="9" s="1"/>
  <c r="X4310" i="9"/>
  <c r="Y4310" i="9" s="1"/>
  <c r="X4309" i="9"/>
  <c r="Y4309" i="9" s="1"/>
  <c r="X4308" i="9"/>
  <c r="Y4308" i="9" s="1"/>
  <c r="X4307" i="9"/>
  <c r="Y4307" i="9" s="1"/>
  <c r="X4306" i="9"/>
  <c r="Y4306" i="9" s="1"/>
  <c r="X4305" i="9"/>
  <c r="Y4305" i="9" s="1"/>
  <c r="X4304" i="9"/>
  <c r="Y4304" i="9" s="1"/>
  <c r="X4303" i="9"/>
  <c r="Y4303" i="9" s="1"/>
  <c r="X4302" i="9"/>
  <c r="Y4302" i="9" s="1"/>
  <c r="X4301" i="9"/>
  <c r="Y4301" i="9" s="1"/>
  <c r="X4300" i="9"/>
  <c r="Y4300" i="9" s="1"/>
  <c r="X4299" i="9"/>
  <c r="Y4299" i="9" s="1"/>
  <c r="X4298" i="9"/>
  <c r="Y4298" i="9" s="1"/>
  <c r="X4297" i="9"/>
  <c r="Y4297" i="9" s="1"/>
  <c r="X4296" i="9"/>
  <c r="Y4296" i="9" s="1"/>
  <c r="X4295" i="9"/>
  <c r="Y4295" i="9" s="1"/>
  <c r="X4294" i="9"/>
  <c r="Y4294" i="9" s="1"/>
  <c r="X4293" i="9"/>
  <c r="Y4293" i="9" s="1"/>
  <c r="X4292" i="9"/>
  <c r="Y4292" i="9" s="1"/>
  <c r="X4291" i="9"/>
  <c r="Y4291" i="9" s="1"/>
  <c r="X4290" i="9"/>
  <c r="Y4290" i="9" s="1"/>
  <c r="X4289" i="9"/>
  <c r="Y4289" i="9" s="1"/>
  <c r="X4288" i="9"/>
  <c r="Y4288" i="9" s="1"/>
  <c r="X4287" i="9"/>
  <c r="Y4287" i="9" s="1"/>
  <c r="X4286" i="9"/>
  <c r="Y4286" i="9" s="1"/>
  <c r="X4285" i="9"/>
  <c r="Y4285" i="9" s="1"/>
  <c r="X4284" i="9"/>
  <c r="Y4284" i="9" s="1"/>
  <c r="X4283" i="9"/>
  <c r="Y4283" i="9" s="1"/>
  <c r="X4282" i="9"/>
  <c r="Y4282" i="9" s="1"/>
  <c r="X4281" i="9"/>
  <c r="Y4281" i="9" s="1"/>
  <c r="X4280" i="9"/>
  <c r="Y4280" i="9" s="1"/>
  <c r="X4279" i="9"/>
  <c r="Y4279" i="9" s="1"/>
  <c r="X4278" i="9"/>
  <c r="Y4278" i="9" s="1"/>
  <c r="X4277" i="9"/>
  <c r="Y4277" i="9" s="1"/>
  <c r="X4276" i="9"/>
  <c r="Y4276" i="9" s="1"/>
  <c r="X4275" i="9"/>
  <c r="Y4275" i="9" s="1"/>
  <c r="X4274" i="9"/>
  <c r="Y4274" i="9" s="1"/>
  <c r="X4273" i="9"/>
  <c r="Y4273" i="9" s="1"/>
  <c r="X4272" i="9"/>
  <c r="Y4272" i="9" s="1"/>
  <c r="X4271" i="9"/>
  <c r="Y4271" i="9" s="1"/>
  <c r="X4270" i="9"/>
  <c r="Y4270" i="9" s="1"/>
  <c r="X4269" i="9"/>
  <c r="Y4269" i="9" s="1"/>
  <c r="X4268" i="9"/>
  <c r="Y4268" i="9" s="1"/>
  <c r="X4267" i="9"/>
  <c r="Y4267" i="9" s="1"/>
  <c r="X4266" i="9"/>
  <c r="Y4266" i="9" s="1"/>
  <c r="X4265" i="9"/>
  <c r="Y4265" i="9" s="1"/>
  <c r="X4264" i="9"/>
  <c r="Y4264" i="9" s="1"/>
  <c r="X4263" i="9"/>
  <c r="Y4263" i="9" s="1"/>
  <c r="X4262" i="9"/>
  <c r="Y4262" i="9" s="1"/>
  <c r="X4261" i="9"/>
  <c r="Y4261" i="9" s="1"/>
  <c r="X4260" i="9"/>
  <c r="Y4260" i="9" s="1"/>
  <c r="X4259" i="9"/>
  <c r="Y4259" i="9" s="1"/>
  <c r="X4258" i="9"/>
  <c r="Y4258" i="9" s="1"/>
  <c r="X4257" i="9"/>
  <c r="Y4257" i="9" s="1"/>
  <c r="X4256" i="9"/>
  <c r="Y4256" i="9" s="1"/>
  <c r="X4255" i="9"/>
  <c r="Y4255" i="9" s="1"/>
  <c r="X4254" i="9"/>
  <c r="Y4254" i="9" s="1"/>
  <c r="X4253" i="9"/>
  <c r="Y4253" i="9" s="1"/>
  <c r="X4252" i="9"/>
  <c r="Y4252" i="9" s="1"/>
  <c r="X4251" i="9"/>
  <c r="Y4251" i="9" s="1"/>
  <c r="X4250" i="9"/>
  <c r="Y4250" i="9" s="1"/>
  <c r="X4249" i="9"/>
  <c r="Y4249" i="9" s="1"/>
  <c r="X4248" i="9"/>
  <c r="Y4248" i="9" s="1"/>
  <c r="X4247" i="9"/>
  <c r="Y4247" i="9" s="1"/>
  <c r="X4246" i="9"/>
  <c r="Y4246" i="9" s="1"/>
  <c r="X4245" i="9"/>
  <c r="Y4245" i="9" s="1"/>
  <c r="X4244" i="9"/>
  <c r="Y4244" i="9" s="1"/>
  <c r="X4243" i="9"/>
  <c r="Y4243" i="9" s="1"/>
  <c r="X4242" i="9"/>
  <c r="Y4242" i="9" s="1"/>
  <c r="X4241" i="9"/>
  <c r="Y4241" i="9" s="1"/>
  <c r="X4240" i="9"/>
  <c r="Y4240" i="9" s="1"/>
  <c r="X4239" i="9"/>
  <c r="Y4239" i="9" s="1"/>
  <c r="X4238" i="9"/>
  <c r="Y4238" i="9" s="1"/>
  <c r="X4237" i="9"/>
  <c r="Y4237" i="9" s="1"/>
  <c r="X4236" i="9"/>
  <c r="Y4236" i="9" s="1"/>
  <c r="X4235" i="9"/>
  <c r="Y4235" i="9" s="1"/>
  <c r="X4234" i="9"/>
  <c r="Y4234" i="9" s="1"/>
  <c r="X4233" i="9"/>
  <c r="Y4233" i="9" s="1"/>
  <c r="X4232" i="9"/>
  <c r="Y4232" i="9" s="1"/>
  <c r="X4231" i="9"/>
  <c r="Y4231" i="9" s="1"/>
  <c r="X4230" i="9"/>
  <c r="Y4230" i="9" s="1"/>
  <c r="X4229" i="9"/>
  <c r="Y4229" i="9" s="1"/>
  <c r="X4228" i="9"/>
  <c r="Y4228" i="9" s="1"/>
  <c r="X4227" i="9"/>
  <c r="Y4227" i="9" s="1"/>
  <c r="X4226" i="9"/>
  <c r="Y4226" i="9" s="1"/>
  <c r="X4225" i="9"/>
  <c r="Y4225" i="9" s="1"/>
  <c r="X4224" i="9"/>
  <c r="Y4224" i="9" s="1"/>
  <c r="X4223" i="9"/>
  <c r="Y4223" i="9" s="1"/>
  <c r="X4222" i="9"/>
  <c r="Y4222" i="9" s="1"/>
  <c r="X4221" i="9"/>
  <c r="Y4221" i="9" s="1"/>
  <c r="X4220" i="9"/>
  <c r="Y4220" i="9" s="1"/>
  <c r="X4219" i="9"/>
  <c r="Y4219" i="9" s="1"/>
  <c r="X4218" i="9"/>
  <c r="Y4218" i="9" s="1"/>
  <c r="X4217" i="9"/>
  <c r="Y4217" i="9" s="1"/>
  <c r="X4216" i="9"/>
  <c r="Y4216" i="9" s="1"/>
  <c r="X4215" i="9"/>
  <c r="Y4215" i="9" s="1"/>
  <c r="X4214" i="9"/>
  <c r="Y4214" i="9" s="1"/>
  <c r="X4213" i="9"/>
  <c r="Y4213" i="9" s="1"/>
  <c r="X4212" i="9"/>
  <c r="Y4212" i="9" s="1"/>
  <c r="X4211" i="9"/>
  <c r="Y4211" i="9" s="1"/>
  <c r="X4210" i="9"/>
  <c r="Y4210" i="9" s="1"/>
  <c r="X4209" i="9"/>
  <c r="Y4209" i="9" s="1"/>
  <c r="X4208" i="9"/>
  <c r="Y4208" i="9" s="1"/>
  <c r="X4207" i="9"/>
  <c r="Y4207" i="9" s="1"/>
  <c r="X4206" i="9"/>
  <c r="Y4206" i="9" s="1"/>
  <c r="X4205" i="9"/>
  <c r="Y4205" i="9" s="1"/>
  <c r="X4204" i="9"/>
  <c r="Y4204" i="9" s="1"/>
  <c r="X4203" i="9"/>
  <c r="Y4203" i="9" s="1"/>
  <c r="X4202" i="9"/>
  <c r="Y4202" i="9" s="1"/>
  <c r="X4201" i="9"/>
  <c r="Y4201" i="9" s="1"/>
  <c r="X4200" i="9"/>
  <c r="Y4200" i="9" s="1"/>
  <c r="X4199" i="9"/>
  <c r="Y4199" i="9" s="1"/>
  <c r="X4198" i="9"/>
  <c r="Y4198" i="9" s="1"/>
  <c r="X4197" i="9"/>
  <c r="Y4197" i="9" s="1"/>
  <c r="X4196" i="9"/>
  <c r="Y4196" i="9" s="1"/>
  <c r="X4195" i="9"/>
  <c r="Y4195" i="9" s="1"/>
  <c r="X4194" i="9"/>
  <c r="Y4194" i="9" s="1"/>
  <c r="X4193" i="9"/>
  <c r="Y4193" i="9" s="1"/>
  <c r="X4192" i="9"/>
  <c r="Y4192" i="9" s="1"/>
  <c r="X4191" i="9"/>
  <c r="Y4191" i="9" s="1"/>
  <c r="X4190" i="9"/>
  <c r="Y4190" i="9" s="1"/>
  <c r="X4189" i="9"/>
  <c r="Y4189" i="9" s="1"/>
  <c r="X4188" i="9"/>
  <c r="Y4188" i="9" s="1"/>
  <c r="X4187" i="9"/>
  <c r="Y4187" i="9" s="1"/>
  <c r="X4186" i="9"/>
  <c r="Y4186" i="9" s="1"/>
  <c r="X4185" i="9"/>
  <c r="Y4185" i="9" s="1"/>
  <c r="X4184" i="9"/>
  <c r="Y4184" i="9" s="1"/>
  <c r="X4183" i="9"/>
  <c r="Y4183" i="9" s="1"/>
  <c r="X4182" i="9"/>
  <c r="Y4182" i="9" s="1"/>
  <c r="X4181" i="9"/>
  <c r="Y4181" i="9" s="1"/>
  <c r="X4180" i="9"/>
  <c r="Y4180" i="9" s="1"/>
  <c r="X4179" i="9"/>
  <c r="Y4179" i="9" s="1"/>
  <c r="X4178" i="9"/>
  <c r="Y4178" i="9" s="1"/>
  <c r="X4177" i="9"/>
  <c r="Y4177" i="9" s="1"/>
  <c r="X4176" i="9"/>
  <c r="Y4176" i="9" s="1"/>
  <c r="X4175" i="9"/>
  <c r="Y4175" i="9" s="1"/>
  <c r="X4174" i="9"/>
  <c r="Y4174" i="9" s="1"/>
  <c r="X4173" i="9"/>
  <c r="Y4173" i="9" s="1"/>
  <c r="X4172" i="9"/>
  <c r="Y4172" i="9" s="1"/>
  <c r="X4171" i="9"/>
  <c r="Y4171" i="9" s="1"/>
  <c r="X4170" i="9"/>
  <c r="Y4170" i="9" s="1"/>
  <c r="X4169" i="9"/>
  <c r="Y4169" i="9" s="1"/>
  <c r="X4168" i="9"/>
  <c r="Y4168" i="9" s="1"/>
  <c r="X4167" i="9"/>
  <c r="Y4167" i="9" s="1"/>
  <c r="X4166" i="9"/>
  <c r="Y4166" i="9" s="1"/>
  <c r="X4165" i="9"/>
  <c r="Y4165" i="9" s="1"/>
  <c r="X4164" i="9"/>
  <c r="Y4164" i="9" s="1"/>
  <c r="X4163" i="9"/>
  <c r="Y4163" i="9" s="1"/>
  <c r="X4162" i="9"/>
  <c r="Y4162" i="9" s="1"/>
  <c r="X4161" i="9"/>
  <c r="Y4161" i="9" s="1"/>
  <c r="X4160" i="9"/>
  <c r="Y4160" i="9" s="1"/>
  <c r="X4159" i="9"/>
  <c r="Y4159" i="9" s="1"/>
  <c r="X4158" i="9"/>
  <c r="Y4158" i="9" s="1"/>
  <c r="X4157" i="9"/>
  <c r="Y4157" i="9" s="1"/>
  <c r="X4156" i="9"/>
  <c r="Y4156" i="9" s="1"/>
  <c r="X4155" i="9"/>
  <c r="Y4155" i="9" s="1"/>
  <c r="X4154" i="9"/>
  <c r="Y4154" i="9" s="1"/>
  <c r="X4153" i="9"/>
  <c r="Y4153" i="9" s="1"/>
  <c r="X4152" i="9"/>
  <c r="Y4152" i="9" s="1"/>
  <c r="X4151" i="9"/>
  <c r="Y4151" i="9" s="1"/>
  <c r="X4150" i="9"/>
  <c r="Y4150" i="9" s="1"/>
  <c r="X4149" i="9"/>
  <c r="Y4149" i="9" s="1"/>
  <c r="X4148" i="9"/>
  <c r="Y4148" i="9" s="1"/>
  <c r="X4147" i="9"/>
  <c r="Y4147" i="9" s="1"/>
  <c r="X4146" i="9"/>
  <c r="Y4146" i="9" s="1"/>
  <c r="X4145" i="9"/>
  <c r="Y4145" i="9" s="1"/>
  <c r="X4144" i="9"/>
  <c r="Y4144" i="9" s="1"/>
  <c r="X4143" i="9"/>
  <c r="Y4143" i="9" s="1"/>
  <c r="X4142" i="9"/>
  <c r="Y4142" i="9" s="1"/>
  <c r="X4141" i="9"/>
  <c r="Y4141" i="9" s="1"/>
  <c r="X4140" i="9"/>
  <c r="Y4140" i="9" s="1"/>
  <c r="X4139" i="9"/>
  <c r="Y4139" i="9" s="1"/>
  <c r="X4138" i="9"/>
  <c r="Y4138" i="9" s="1"/>
  <c r="X4137" i="9"/>
  <c r="Y4137" i="9" s="1"/>
  <c r="X4136" i="9"/>
  <c r="Y4136" i="9" s="1"/>
  <c r="X4135" i="9"/>
  <c r="Y4135" i="9" s="1"/>
  <c r="X4134" i="9"/>
  <c r="Y4134" i="9" s="1"/>
  <c r="X4133" i="9"/>
  <c r="Y4133" i="9" s="1"/>
  <c r="X4132" i="9"/>
  <c r="Y4132" i="9" s="1"/>
  <c r="X4131" i="9"/>
  <c r="Y4131" i="9" s="1"/>
  <c r="X4130" i="9"/>
  <c r="Y4130" i="9" s="1"/>
  <c r="X4129" i="9"/>
  <c r="Y4129" i="9" s="1"/>
  <c r="X4128" i="9"/>
  <c r="Y4128" i="9" s="1"/>
  <c r="X4127" i="9"/>
  <c r="Y4127" i="9" s="1"/>
  <c r="X4126" i="9"/>
  <c r="Y4126" i="9" s="1"/>
  <c r="X4125" i="9"/>
  <c r="Y4125" i="9" s="1"/>
  <c r="X4124" i="9"/>
  <c r="Y4124" i="9" s="1"/>
  <c r="X4123" i="9"/>
  <c r="Y4123" i="9" s="1"/>
  <c r="X4122" i="9"/>
  <c r="Y4122" i="9" s="1"/>
  <c r="X4121" i="9"/>
  <c r="Y4121" i="9" s="1"/>
  <c r="X4120" i="9"/>
  <c r="Y4120" i="9" s="1"/>
  <c r="X4119" i="9"/>
  <c r="Y4119" i="9" s="1"/>
  <c r="X4118" i="9"/>
  <c r="Y4118" i="9" s="1"/>
  <c r="X4117" i="9"/>
  <c r="Y4117" i="9" s="1"/>
  <c r="X4116" i="9"/>
  <c r="Y4116" i="9" s="1"/>
  <c r="X4115" i="9"/>
  <c r="Y4115" i="9" s="1"/>
  <c r="X4114" i="9"/>
  <c r="Y4114" i="9" s="1"/>
  <c r="X4113" i="9"/>
  <c r="Y4113" i="9" s="1"/>
  <c r="X4112" i="9"/>
  <c r="Y4112" i="9" s="1"/>
  <c r="X4111" i="9"/>
  <c r="Y4111" i="9" s="1"/>
  <c r="X4110" i="9"/>
  <c r="Y4110" i="9" s="1"/>
  <c r="X4109" i="9"/>
  <c r="Y4109" i="9" s="1"/>
  <c r="X4108" i="9"/>
  <c r="Y4108" i="9" s="1"/>
  <c r="X4107" i="9"/>
  <c r="Y4107" i="9" s="1"/>
  <c r="X4106" i="9"/>
  <c r="Y4106" i="9" s="1"/>
  <c r="X4105" i="9"/>
  <c r="Y4105" i="9" s="1"/>
  <c r="X4104" i="9"/>
  <c r="Y4104" i="9" s="1"/>
  <c r="X4103" i="9"/>
  <c r="Y4103" i="9" s="1"/>
  <c r="X4102" i="9"/>
  <c r="Y4102" i="9" s="1"/>
  <c r="X4101" i="9"/>
  <c r="Y4101" i="9" s="1"/>
  <c r="X4100" i="9"/>
  <c r="Y4100" i="9" s="1"/>
  <c r="X4099" i="9"/>
  <c r="Y4099" i="9" s="1"/>
  <c r="X4098" i="9"/>
  <c r="Y4098" i="9" s="1"/>
  <c r="X4097" i="9"/>
  <c r="Y4097" i="9" s="1"/>
  <c r="X4096" i="9"/>
  <c r="Y4096" i="9" s="1"/>
  <c r="X4095" i="9"/>
  <c r="Y4095" i="9" s="1"/>
  <c r="X4094" i="9"/>
  <c r="Y4094" i="9" s="1"/>
  <c r="X4093" i="9"/>
  <c r="Y4093" i="9" s="1"/>
  <c r="X4092" i="9"/>
  <c r="Y4092" i="9" s="1"/>
  <c r="X4091" i="9"/>
  <c r="Y4091" i="9" s="1"/>
  <c r="X4090" i="9"/>
  <c r="Y4090" i="9" s="1"/>
  <c r="X4089" i="9"/>
  <c r="Y4089" i="9" s="1"/>
  <c r="X4088" i="9"/>
  <c r="Y4088" i="9" s="1"/>
  <c r="X4087" i="9"/>
  <c r="Y4087" i="9" s="1"/>
  <c r="X4086" i="9"/>
  <c r="Y4086" i="9" s="1"/>
  <c r="X4085" i="9"/>
  <c r="Y4085" i="9" s="1"/>
  <c r="X4084" i="9"/>
  <c r="Y4084" i="9" s="1"/>
  <c r="X4083" i="9"/>
  <c r="Y4083" i="9" s="1"/>
  <c r="X4082" i="9"/>
  <c r="Y4082" i="9" s="1"/>
  <c r="X4081" i="9"/>
  <c r="Y4081" i="9" s="1"/>
  <c r="X4080" i="9"/>
  <c r="Y4080" i="9" s="1"/>
  <c r="X4079" i="9"/>
  <c r="Y4079" i="9" s="1"/>
  <c r="X4078" i="9"/>
  <c r="Y4078" i="9" s="1"/>
  <c r="X4077" i="9"/>
  <c r="Y4077" i="9" s="1"/>
  <c r="X4076" i="9"/>
  <c r="Y4076" i="9" s="1"/>
  <c r="X4075" i="9"/>
  <c r="Y4075" i="9" s="1"/>
  <c r="X4074" i="9"/>
  <c r="Y4074" i="9" s="1"/>
  <c r="X4073" i="9"/>
  <c r="Y4073" i="9" s="1"/>
  <c r="X4072" i="9"/>
  <c r="Y4072" i="9" s="1"/>
  <c r="X4071" i="9"/>
  <c r="Y4071" i="9" s="1"/>
  <c r="X4070" i="9"/>
  <c r="Y4070" i="9" s="1"/>
  <c r="X4069" i="9"/>
  <c r="Y4069" i="9" s="1"/>
  <c r="X4068" i="9"/>
  <c r="Y4068" i="9" s="1"/>
  <c r="X4067" i="9"/>
  <c r="Y4067" i="9" s="1"/>
  <c r="X4066" i="9"/>
  <c r="Y4066" i="9" s="1"/>
  <c r="X4065" i="9"/>
  <c r="Y4065" i="9" s="1"/>
  <c r="X4064" i="9"/>
  <c r="Y4064" i="9" s="1"/>
  <c r="X4063" i="9"/>
  <c r="Y4063" i="9" s="1"/>
  <c r="X4062" i="9"/>
  <c r="Y4062" i="9" s="1"/>
  <c r="X4061" i="9"/>
  <c r="Y4061" i="9" s="1"/>
  <c r="X4060" i="9"/>
  <c r="Y4060" i="9" s="1"/>
  <c r="X4059" i="9"/>
  <c r="Y4059" i="9" s="1"/>
  <c r="X4058" i="9"/>
  <c r="Y4058" i="9" s="1"/>
  <c r="X4057" i="9"/>
  <c r="Y4057" i="9" s="1"/>
  <c r="X4056" i="9"/>
  <c r="Y4056" i="9" s="1"/>
  <c r="X4055" i="9"/>
  <c r="Y4055" i="9" s="1"/>
  <c r="X4054" i="9"/>
  <c r="Y4054" i="9" s="1"/>
  <c r="X4053" i="9"/>
  <c r="Y4053" i="9" s="1"/>
  <c r="X4052" i="9"/>
  <c r="Y4052" i="9" s="1"/>
  <c r="X4051" i="9"/>
  <c r="Y4051" i="9" s="1"/>
  <c r="X4050" i="9"/>
  <c r="Y4050" i="9" s="1"/>
  <c r="X4049" i="9"/>
  <c r="Y4049" i="9" s="1"/>
  <c r="X4048" i="9"/>
  <c r="Y4048" i="9" s="1"/>
  <c r="X4047" i="9"/>
  <c r="Y4047" i="9" s="1"/>
  <c r="X4046" i="9"/>
  <c r="Y4046" i="9" s="1"/>
  <c r="X4045" i="9"/>
  <c r="Y4045" i="9" s="1"/>
  <c r="X4044" i="9"/>
  <c r="Y4044" i="9" s="1"/>
  <c r="X4043" i="9"/>
  <c r="Y4043" i="9" s="1"/>
  <c r="X4042" i="9"/>
  <c r="Y4042" i="9" s="1"/>
  <c r="X4041" i="9"/>
  <c r="Y4041" i="9" s="1"/>
  <c r="X4040" i="9"/>
  <c r="Y4040" i="9" s="1"/>
  <c r="X4039" i="9"/>
  <c r="Y4039" i="9" s="1"/>
  <c r="X4038" i="9"/>
  <c r="Y4038" i="9" s="1"/>
  <c r="X4037" i="9"/>
  <c r="Y4037" i="9" s="1"/>
  <c r="X4036" i="9"/>
  <c r="Y4036" i="9" s="1"/>
  <c r="X4035" i="9"/>
  <c r="Y4035" i="9" s="1"/>
  <c r="X4034" i="9"/>
  <c r="Y4034" i="9" s="1"/>
  <c r="X4033" i="9"/>
  <c r="Y4033" i="9" s="1"/>
  <c r="X4032" i="9"/>
  <c r="Y4032" i="9" s="1"/>
  <c r="X4031" i="9"/>
  <c r="Y4031" i="9" s="1"/>
  <c r="X4030" i="9"/>
  <c r="Y4030" i="9" s="1"/>
  <c r="X4029" i="9"/>
  <c r="Y4029" i="9" s="1"/>
  <c r="X4028" i="9"/>
  <c r="Y4028" i="9" s="1"/>
  <c r="X4027" i="9"/>
  <c r="Y4027" i="9" s="1"/>
  <c r="X4026" i="9"/>
  <c r="Y4026" i="9" s="1"/>
  <c r="X4025" i="9"/>
  <c r="Y4025" i="9" s="1"/>
  <c r="X4024" i="9"/>
  <c r="Y4024" i="9" s="1"/>
  <c r="X4023" i="9"/>
  <c r="Y4023" i="9" s="1"/>
  <c r="X4022" i="9"/>
  <c r="Y4022" i="9" s="1"/>
  <c r="X4021" i="9"/>
  <c r="Y4021" i="9" s="1"/>
  <c r="X4020" i="9"/>
  <c r="Y4020" i="9" s="1"/>
  <c r="X4019" i="9"/>
  <c r="Y4019" i="9" s="1"/>
  <c r="X4018" i="9"/>
  <c r="Y4018" i="9" s="1"/>
  <c r="X4017" i="9"/>
  <c r="Y4017" i="9" s="1"/>
  <c r="X4016" i="9"/>
  <c r="Y4016" i="9" s="1"/>
  <c r="X4015" i="9"/>
  <c r="Y4015" i="9" s="1"/>
  <c r="X4014" i="9"/>
  <c r="Y4014" i="9" s="1"/>
  <c r="X4013" i="9"/>
  <c r="Y4013" i="9" s="1"/>
  <c r="X4012" i="9"/>
  <c r="Y4012" i="9" s="1"/>
  <c r="X4011" i="9"/>
  <c r="Y4011" i="9" s="1"/>
  <c r="X4010" i="9"/>
  <c r="Y4010" i="9" s="1"/>
  <c r="X4009" i="9"/>
  <c r="Y4009" i="9" s="1"/>
  <c r="X4008" i="9"/>
  <c r="Y4008" i="9" s="1"/>
  <c r="X4007" i="9"/>
  <c r="Y4007" i="9" s="1"/>
  <c r="X4006" i="9"/>
  <c r="Y4006" i="9" s="1"/>
  <c r="X4005" i="9"/>
  <c r="Y4005" i="9" s="1"/>
  <c r="X4004" i="9"/>
  <c r="Y4004" i="9" s="1"/>
  <c r="X4003" i="9"/>
  <c r="Y4003" i="9" s="1"/>
  <c r="X4002" i="9"/>
  <c r="Y4002" i="9" s="1"/>
  <c r="X4001" i="9"/>
  <c r="Y4001" i="9" s="1"/>
  <c r="X4000" i="9"/>
  <c r="Y4000" i="9" s="1"/>
  <c r="X3999" i="9"/>
  <c r="Y3999" i="9" s="1"/>
  <c r="X3998" i="9"/>
  <c r="Y3998" i="9" s="1"/>
  <c r="X3997" i="9"/>
  <c r="Y3997" i="9" s="1"/>
  <c r="X3996" i="9"/>
  <c r="Y3996" i="9" s="1"/>
  <c r="X3995" i="9"/>
  <c r="Y3995" i="9" s="1"/>
  <c r="X3994" i="9"/>
  <c r="Y3994" i="9" s="1"/>
  <c r="X3993" i="9"/>
  <c r="Y3993" i="9" s="1"/>
  <c r="X3992" i="9"/>
  <c r="Y3992" i="9" s="1"/>
  <c r="X3991" i="9"/>
  <c r="Y3991" i="9" s="1"/>
  <c r="X3990" i="9"/>
  <c r="Y3990" i="9" s="1"/>
  <c r="X3989" i="9"/>
  <c r="Y3989" i="9" s="1"/>
  <c r="X3988" i="9"/>
  <c r="Y3988" i="9" s="1"/>
  <c r="X3987" i="9"/>
  <c r="Y3987" i="9" s="1"/>
  <c r="X3986" i="9"/>
  <c r="Y3986" i="9" s="1"/>
  <c r="X3985" i="9"/>
  <c r="Y3985" i="9" s="1"/>
  <c r="X3984" i="9"/>
  <c r="Y3984" i="9" s="1"/>
  <c r="X3983" i="9"/>
  <c r="Y3983" i="9" s="1"/>
  <c r="X3982" i="9"/>
  <c r="Y3982" i="9" s="1"/>
  <c r="X3981" i="9"/>
  <c r="Y3981" i="9" s="1"/>
  <c r="X3980" i="9"/>
  <c r="Y3980" i="9" s="1"/>
  <c r="X3979" i="9"/>
  <c r="Y3979" i="9" s="1"/>
  <c r="X3978" i="9"/>
  <c r="Y3978" i="9" s="1"/>
  <c r="X3977" i="9"/>
  <c r="Y3977" i="9" s="1"/>
  <c r="X3976" i="9"/>
  <c r="Y3976" i="9" s="1"/>
  <c r="X3975" i="9"/>
  <c r="Y3975" i="9" s="1"/>
  <c r="X3974" i="9"/>
  <c r="Y3974" i="9" s="1"/>
  <c r="X3973" i="9"/>
  <c r="Y3973" i="9" s="1"/>
  <c r="X3972" i="9"/>
  <c r="Y3972" i="9" s="1"/>
  <c r="X3971" i="9"/>
  <c r="Y3971" i="9" s="1"/>
  <c r="X3970" i="9"/>
  <c r="Y3970" i="9" s="1"/>
  <c r="X3969" i="9"/>
  <c r="Y3969" i="9" s="1"/>
  <c r="X3968" i="9"/>
  <c r="Y3968" i="9" s="1"/>
  <c r="X3967" i="9"/>
  <c r="Y3967" i="9" s="1"/>
  <c r="X3966" i="9"/>
  <c r="Y3966" i="9" s="1"/>
  <c r="X3965" i="9"/>
  <c r="Y3965" i="9" s="1"/>
  <c r="X3964" i="9"/>
  <c r="Y3964" i="9" s="1"/>
  <c r="X3963" i="9"/>
  <c r="Y3963" i="9" s="1"/>
  <c r="X3962" i="9"/>
  <c r="Y3962" i="9" s="1"/>
  <c r="X3961" i="9"/>
  <c r="Y3961" i="9" s="1"/>
  <c r="X3960" i="9"/>
  <c r="Y3960" i="9" s="1"/>
  <c r="X3959" i="9"/>
  <c r="Y3959" i="9" s="1"/>
  <c r="X3958" i="9"/>
  <c r="Y3958" i="9" s="1"/>
  <c r="X3957" i="9"/>
  <c r="Y3957" i="9" s="1"/>
  <c r="X3956" i="9"/>
  <c r="Y3956" i="9" s="1"/>
  <c r="X3955" i="9"/>
  <c r="Y3955" i="9" s="1"/>
  <c r="X3954" i="9"/>
  <c r="Y3954" i="9" s="1"/>
  <c r="X3953" i="9"/>
  <c r="Y3953" i="9" s="1"/>
  <c r="X3952" i="9"/>
  <c r="Y3952" i="9" s="1"/>
  <c r="X3951" i="9"/>
  <c r="Y3951" i="9" s="1"/>
  <c r="X3950" i="9"/>
  <c r="Y3950" i="9" s="1"/>
  <c r="X3949" i="9"/>
  <c r="Y3949" i="9" s="1"/>
  <c r="X3948" i="9"/>
  <c r="Y3948" i="9" s="1"/>
  <c r="X3947" i="9"/>
  <c r="Y3947" i="9" s="1"/>
  <c r="X3946" i="9"/>
  <c r="Y3946" i="9" s="1"/>
  <c r="X3945" i="9"/>
  <c r="Y3945" i="9" s="1"/>
  <c r="X3944" i="9"/>
  <c r="Y3944" i="9" s="1"/>
  <c r="X3943" i="9"/>
  <c r="Y3943" i="9" s="1"/>
  <c r="X3942" i="9"/>
  <c r="Y3942" i="9" s="1"/>
  <c r="X3941" i="9"/>
  <c r="Y3941" i="9" s="1"/>
  <c r="X3940" i="9"/>
  <c r="Y3940" i="9" s="1"/>
  <c r="X3939" i="9"/>
  <c r="Y3939" i="9" s="1"/>
  <c r="X3938" i="9"/>
  <c r="Y3938" i="9" s="1"/>
  <c r="X3937" i="9"/>
  <c r="Y3937" i="9" s="1"/>
  <c r="X3936" i="9"/>
  <c r="Y3936" i="9" s="1"/>
  <c r="X3935" i="9"/>
  <c r="Y3935" i="9" s="1"/>
  <c r="X3934" i="9"/>
  <c r="Y3934" i="9" s="1"/>
  <c r="X3933" i="9"/>
  <c r="Y3933" i="9" s="1"/>
  <c r="X3932" i="9"/>
  <c r="Y3932" i="9" s="1"/>
  <c r="X3931" i="9"/>
  <c r="Y3931" i="9" s="1"/>
  <c r="X3930" i="9"/>
  <c r="Y3930" i="9" s="1"/>
  <c r="X3929" i="9"/>
  <c r="Y3929" i="9" s="1"/>
  <c r="X3928" i="9"/>
  <c r="Y3928" i="9" s="1"/>
  <c r="X3927" i="9"/>
  <c r="Y3927" i="9" s="1"/>
  <c r="X3926" i="9"/>
  <c r="Y3926" i="9" s="1"/>
  <c r="X3925" i="9"/>
  <c r="Y3925" i="9" s="1"/>
  <c r="X3924" i="9"/>
  <c r="Y3924" i="9" s="1"/>
  <c r="X3923" i="9"/>
  <c r="Y3923" i="9" s="1"/>
  <c r="X3922" i="9"/>
  <c r="Y3922" i="9" s="1"/>
  <c r="X3921" i="9"/>
  <c r="Y3921" i="9" s="1"/>
  <c r="X3920" i="9"/>
  <c r="Y3920" i="9" s="1"/>
  <c r="X3919" i="9"/>
  <c r="Y3919" i="9" s="1"/>
  <c r="X3918" i="9"/>
  <c r="Y3918" i="9" s="1"/>
  <c r="X3917" i="9"/>
  <c r="Y3917" i="9" s="1"/>
  <c r="X3916" i="9"/>
  <c r="Y3916" i="9" s="1"/>
  <c r="X3915" i="9"/>
  <c r="Y3915" i="9" s="1"/>
  <c r="X3914" i="9"/>
  <c r="Y3914" i="9" s="1"/>
  <c r="X3913" i="9"/>
  <c r="Y3913" i="9" s="1"/>
  <c r="X3912" i="9"/>
  <c r="Y3912" i="9" s="1"/>
  <c r="X3911" i="9"/>
  <c r="Y3911" i="9" s="1"/>
  <c r="X3910" i="9"/>
  <c r="Y3910" i="9" s="1"/>
  <c r="X3909" i="9"/>
  <c r="Y3909" i="9" s="1"/>
  <c r="X3908" i="9"/>
  <c r="Y3908" i="9" s="1"/>
  <c r="X3907" i="9"/>
  <c r="Y3907" i="9" s="1"/>
  <c r="X3906" i="9"/>
  <c r="Y3906" i="9" s="1"/>
  <c r="X3905" i="9"/>
  <c r="Y3905" i="9" s="1"/>
  <c r="X3904" i="9"/>
  <c r="Y3904" i="9" s="1"/>
  <c r="X3903" i="9"/>
  <c r="Y3903" i="9" s="1"/>
  <c r="X3902" i="9"/>
  <c r="Y3902" i="9" s="1"/>
  <c r="X3901" i="9"/>
  <c r="Y3901" i="9" s="1"/>
  <c r="X3900" i="9"/>
  <c r="Y3900" i="9" s="1"/>
  <c r="X3899" i="9"/>
  <c r="Y3899" i="9" s="1"/>
  <c r="X3898" i="9"/>
  <c r="Y3898" i="9" s="1"/>
  <c r="X3897" i="9"/>
  <c r="Y3897" i="9" s="1"/>
  <c r="X3896" i="9"/>
  <c r="Y3896" i="9" s="1"/>
  <c r="X3895" i="9"/>
  <c r="Y3895" i="9" s="1"/>
  <c r="X3894" i="9"/>
  <c r="Y3894" i="9" s="1"/>
  <c r="X3893" i="9"/>
  <c r="Y3893" i="9" s="1"/>
  <c r="X3892" i="9"/>
  <c r="Y3892" i="9" s="1"/>
  <c r="X3891" i="9"/>
  <c r="Y3891" i="9" s="1"/>
  <c r="X3890" i="9"/>
  <c r="Y3890" i="9" s="1"/>
  <c r="X3889" i="9"/>
  <c r="Y3889" i="9" s="1"/>
  <c r="X3888" i="9"/>
  <c r="Y3888" i="9" s="1"/>
  <c r="X3887" i="9"/>
  <c r="Y3887" i="9" s="1"/>
  <c r="X3886" i="9"/>
  <c r="Y3886" i="9" s="1"/>
  <c r="X3885" i="9"/>
  <c r="Y3885" i="9" s="1"/>
  <c r="X3884" i="9"/>
  <c r="Y3884" i="9" s="1"/>
  <c r="X3883" i="9"/>
  <c r="Y3883" i="9" s="1"/>
  <c r="X3882" i="9"/>
  <c r="Y3882" i="9" s="1"/>
  <c r="X3881" i="9"/>
  <c r="Y3881" i="9" s="1"/>
  <c r="X3880" i="9"/>
  <c r="Y3880" i="9" s="1"/>
  <c r="X3879" i="9"/>
  <c r="Y3879" i="9" s="1"/>
  <c r="X3878" i="9"/>
  <c r="Y3878" i="9" s="1"/>
  <c r="X3877" i="9"/>
  <c r="Y3877" i="9" s="1"/>
  <c r="X3876" i="9"/>
  <c r="Y3876" i="9" s="1"/>
  <c r="X3875" i="9"/>
  <c r="Y3875" i="9" s="1"/>
  <c r="X3874" i="9"/>
  <c r="Y3874" i="9" s="1"/>
  <c r="X3873" i="9"/>
  <c r="Y3873" i="9" s="1"/>
  <c r="X3872" i="9"/>
  <c r="Y3872" i="9" s="1"/>
  <c r="X3871" i="9"/>
  <c r="Y3871" i="9" s="1"/>
  <c r="X3870" i="9"/>
  <c r="Y3870" i="9" s="1"/>
  <c r="X3869" i="9"/>
  <c r="Y3869" i="9" s="1"/>
  <c r="X3868" i="9"/>
  <c r="Y3868" i="9" s="1"/>
  <c r="X3867" i="9"/>
  <c r="Y3867" i="9" s="1"/>
  <c r="X3866" i="9"/>
  <c r="Y3866" i="9" s="1"/>
  <c r="X3865" i="9"/>
  <c r="Y3865" i="9" s="1"/>
  <c r="X3864" i="9"/>
  <c r="Y3864" i="9" s="1"/>
  <c r="X3863" i="9"/>
  <c r="Y3863" i="9" s="1"/>
  <c r="X3862" i="9"/>
  <c r="Y3862" i="9" s="1"/>
  <c r="X3861" i="9"/>
  <c r="Y3861" i="9" s="1"/>
  <c r="X3860" i="9"/>
  <c r="Y3860" i="9" s="1"/>
  <c r="X3859" i="9"/>
  <c r="Y3859" i="9" s="1"/>
  <c r="X3858" i="9"/>
  <c r="Y3858" i="9" s="1"/>
  <c r="X3857" i="9"/>
  <c r="Y3857" i="9" s="1"/>
  <c r="X3856" i="9"/>
  <c r="Y3856" i="9" s="1"/>
  <c r="X3855" i="9"/>
  <c r="Y3855" i="9" s="1"/>
  <c r="X3854" i="9"/>
  <c r="Y3854" i="9" s="1"/>
  <c r="X3853" i="9"/>
  <c r="Y3853" i="9" s="1"/>
  <c r="X3852" i="9"/>
  <c r="Y3852" i="9" s="1"/>
  <c r="X3851" i="9"/>
  <c r="Y3851" i="9" s="1"/>
  <c r="X3850" i="9"/>
  <c r="Y3850" i="9" s="1"/>
  <c r="X3849" i="9"/>
  <c r="Y3849" i="9" s="1"/>
  <c r="X3848" i="9"/>
  <c r="Y3848" i="9" s="1"/>
  <c r="X3847" i="9"/>
  <c r="Y3847" i="9" s="1"/>
  <c r="X3846" i="9"/>
  <c r="Y3846" i="9" s="1"/>
  <c r="X3845" i="9"/>
  <c r="Y3845" i="9" s="1"/>
  <c r="X3844" i="9"/>
  <c r="Y3844" i="9" s="1"/>
  <c r="X3843" i="9"/>
  <c r="Y3843" i="9" s="1"/>
  <c r="X3842" i="9"/>
  <c r="Y3842" i="9" s="1"/>
  <c r="X3841" i="9"/>
  <c r="Y3841" i="9" s="1"/>
  <c r="X3840" i="9"/>
  <c r="Y3840" i="9" s="1"/>
  <c r="X3839" i="9"/>
  <c r="Y3839" i="9" s="1"/>
  <c r="X3838" i="9"/>
  <c r="Y3838" i="9" s="1"/>
  <c r="X3837" i="9"/>
  <c r="Y3837" i="9" s="1"/>
  <c r="X3836" i="9"/>
  <c r="Y3836" i="9" s="1"/>
  <c r="X3835" i="9"/>
  <c r="Y3835" i="9" s="1"/>
  <c r="X3834" i="9"/>
  <c r="Y3834" i="9" s="1"/>
  <c r="X3833" i="9"/>
  <c r="Y3833" i="9" s="1"/>
  <c r="X3832" i="9"/>
  <c r="Y3832" i="9" s="1"/>
  <c r="X3831" i="9"/>
  <c r="Y3831" i="9" s="1"/>
  <c r="X3830" i="9"/>
  <c r="Y3830" i="9" s="1"/>
  <c r="X3829" i="9"/>
  <c r="Y3829" i="9" s="1"/>
  <c r="X3828" i="9"/>
  <c r="Y3828" i="9" s="1"/>
  <c r="X3827" i="9"/>
  <c r="Y3827" i="9" s="1"/>
  <c r="X3826" i="9"/>
  <c r="Y3826" i="9" s="1"/>
  <c r="X3825" i="9"/>
  <c r="Y3825" i="9" s="1"/>
  <c r="X3824" i="9"/>
  <c r="Y3824" i="9" s="1"/>
  <c r="X3823" i="9"/>
  <c r="Y3823" i="9" s="1"/>
  <c r="X3822" i="9"/>
  <c r="Y3822" i="9" s="1"/>
  <c r="X3821" i="9"/>
  <c r="Y3821" i="9" s="1"/>
  <c r="X3820" i="9"/>
  <c r="Y3820" i="9" s="1"/>
  <c r="X3819" i="9"/>
  <c r="Y3819" i="9" s="1"/>
  <c r="X3818" i="9"/>
  <c r="Y3818" i="9" s="1"/>
  <c r="X3817" i="9"/>
  <c r="Y3817" i="9" s="1"/>
  <c r="X3816" i="9"/>
  <c r="Y3816" i="9" s="1"/>
  <c r="X3815" i="9"/>
  <c r="Y3815" i="9" s="1"/>
  <c r="X3814" i="9"/>
  <c r="Y3814" i="9" s="1"/>
  <c r="X3813" i="9"/>
  <c r="Y3813" i="9" s="1"/>
  <c r="X3812" i="9"/>
  <c r="Y3812" i="9" s="1"/>
  <c r="X3811" i="9"/>
  <c r="Y3811" i="9" s="1"/>
  <c r="X3810" i="9"/>
  <c r="Y3810" i="9" s="1"/>
  <c r="X3809" i="9"/>
  <c r="Y3809" i="9" s="1"/>
  <c r="X3808" i="9"/>
  <c r="Y3808" i="9" s="1"/>
  <c r="X3807" i="9"/>
  <c r="Y3807" i="9" s="1"/>
  <c r="X3806" i="9"/>
  <c r="Y3806" i="9" s="1"/>
  <c r="X3805" i="9"/>
  <c r="Y3805" i="9" s="1"/>
  <c r="X3804" i="9"/>
  <c r="Y3804" i="9" s="1"/>
  <c r="X3803" i="9"/>
  <c r="Y3803" i="9" s="1"/>
  <c r="X3802" i="9"/>
  <c r="Y3802" i="9" s="1"/>
  <c r="X3801" i="9"/>
  <c r="Y3801" i="9" s="1"/>
  <c r="X3800" i="9"/>
  <c r="Y3800" i="9" s="1"/>
  <c r="X3799" i="9"/>
  <c r="Y3799" i="9" s="1"/>
  <c r="X3798" i="9"/>
  <c r="Y3798" i="9" s="1"/>
  <c r="X3797" i="9"/>
  <c r="Y3797" i="9" s="1"/>
  <c r="X3796" i="9"/>
  <c r="Y3796" i="9" s="1"/>
  <c r="X3795" i="9"/>
  <c r="Y3795" i="9" s="1"/>
  <c r="X3794" i="9"/>
  <c r="Y3794" i="9" s="1"/>
  <c r="X3793" i="9"/>
  <c r="Y3793" i="9" s="1"/>
  <c r="X3792" i="9"/>
  <c r="Y3792" i="9" s="1"/>
  <c r="X3791" i="9"/>
  <c r="Y3791" i="9" s="1"/>
  <c r="X3790" i="9"/>
  <c r="Y3790" i="9" s="1"/>
  <c r="X3789" i="9"/>
  <c r="Y3789" i="9" s="1"/>
  <c r="X3788" i="9"/>
  <c r="Y3788" i="9" s="1"/>
  <c r="X3787" i="9"/>
  <c r="Y3787" i="9" s="1"/>
  <c r="X3786" i="9"/>
  <c r="Y3786" i="9" s="1"/>
  <c r="X3785" i="9"/>
  <c r="Y3785" i="9" s="1"/>
  <c r="X3784" i="9"/>
  <c r="Y3784" i="9" s="1"/>
  <c r="X3783" i="9"/>
  <c r="Y3783" i="9" s="1"/>
  <c r="X3782" i="9"/>
  <c r="Y3782" i="9" s="1"/>
  <c r="X3781" i="9"/>
  <c r="Y3781" i="9" s="1"/>
  <c r="X3780" i="9"/>
  <c r="Y3780" i="9" s="1"/>
  <c r="X3779" i="9"/>
  <c r="Y3779" i="9" s="1"/>
  <c r="X3778" i="9"/>
  <c r="Y3778" i="9" s="1"/>
  <c r="X3777" i="9"/>
  <c r="Y3777" i="9" s="1"/>
  <c r="X3776" i="9"/>
  <c r="Y3776" i="9" s="1"/>
  <c r="X3775" i="9"/>
  <c r="Y3775" i="9" s="1"/>
  <c r="X3774" i="9"/>
  <c r="Y3774" i="9" s="1"/>
  <c r="X3773" i="9"/>
  <c r="Y3773" i="9" s="1"/>
  <c r="X3772" i="9"/>
  <c r="Y3772" i="9" s="1"/>
  <c r="X3771" i="9"/>
  <c r="Y3771" i="9" s="1"/>
  <c r="X3770" i="9"/>
  <c r="Y3770" i="9" s="1"/>
  <c r="X3769" i="9"/>
  <c r="Y3769" i="9" s="1"/>
  <c r="X3768" i="9"/>
  <c r="Y3768" i="9" s="1"/>
  <c r="X3767" i="9"/>
  <c r="Y3767" i="9" s="1"/>
  <c r="X3766" i="9"/>
  <c r="Y3766" i="9" s="1"/>
  <c r="X3765" i="9"/>
  <c r="Y3765" i="9" s="1"/>
  <c r="X3764" i="9"/>
  <c r="Y3764" i="9" s="1"/>
  <c r="X3763" i="9"/>
  <c r="Y3763" i="9" s="1"/>
  <c r="X3762" i="9"/>
  <c r="Y3762" i="9" s="1"/>
  <c r="X3761" i="9"/>
  <c r="Y3761" i="9" s="1"/>
  <c r="X3760" i="9"/>
  <c r="Y3760" i="9" s="1"/>
  <c r="X3759" i="9"/>
  <c r="Y3759" i="9" s="1"/>
  <c r="X3758" i="9"/>
  <c r="Y3758" i="9" s="1"/>
  <c r="X3757" i="9"/>
  <c r="Y3757" i="9" s="1"/>
  <c r="X3756" i="9"/>
  <c r="Y3756" i="9" s="1"/>
  <c r="X3755" i="9"/>
  <c r="Y3755" i="9" s="1"/>
  <c r="X3754" i="9"/>
  <c r="Y3754" i="9" s="1"/>
  <c r="X3753" i="9"/>
  <c r="Y3753" i="9" s="1"/>
  <c r="X3752" i="9"/>
  <c r="Y3752" i="9" s="1"/>
  <c r="X3751" i="9"/>
  <c r="Y3751" i="9" s="1"/>
  <c r="X3750" i="9"/>
  <c r="Y3750" i="9" s="1"/>
  <c r="X3749" i="9"/>
  <c r="Y3749" i="9" s="1"/>
  <c r="X3748" i="9"/>
  <c r="Y3748" i="9" s="1"/>
  <c r="X3747" i="9"/>
  <c r="Y3747" i="9" s="1"/>
  <c r="X3746" i="9"/>
  <c r="Y3746" i="9" s="1"/>
  <c r="X3745" i="9"/>
  <c r="Y3745" i="9" s="1"/>
  <c r="X3744" i="9"/>
  <c r="Y3744" i="9" s="1"/>
  <c r="X3743" i="9"/>
  <c r="Y3743" i="9" s="1"/>
  <c r="X3742" i="9"/>
  <c r="Y3742" i="9" s="1"/>
  <c r="X3741" i="9"/>
  <c r="Y3741" i="9" s="1"/>
  <c r="X3740" i="9"/>
  <c r="Y3740" i="9" s="1"/>
  <c r="X3739" i="9"/>
  <c r="Y3739" i="9" s="1"/>
  <c r="X3738" i="9"/>
  <c r="Y3738" i="9" s="1"/>
  <c r="X3737" i="9"/>
  <c r="Y3737" i="9" s="1"/>
  <c r="X3736" i="9"/>
  <c r="Y3736" i="9" s="1"/>
  <c r="X3735" i="9"/>
  <c r="Y3735" i="9" s="1"/>
  <c r="X3734" i="9"/>
  <c r="Y3734" i="9" s="1"/>
  <c r="X3733" i="9"/>
  <c r="Y3733" i="9" s="1"/>
  <c r="X3732" i="9"/>
  <c r="Y3732" i="9" s="1"/>
  <c r="X3731" i="9"/>
  <c r="Y3731" i="9" s="1"/>
  <c r="X3730" i="9"/>
  <c r="Y3730" i="9" s="1"/>
  <c r="X3729" i="9"/>
  <c r="Y3729" i="9" s="1"/>
  <c r="X3728" i="9"/>
  <c r="Y3728" i="9" s="1"/>
  <c r="X3727" i="9"/>
  <c r="Y3727" i="9" s="1"/>
  <c r="X3726" i="9"/>
  <c r="Y3726" i="9" s="1"/>
  <c r="X3725" i="9"/>
  <c r="Y3725" i="9" s="1"/>
  <c r="X3724" i="9"/>
  <c r="Y3724" i="9" s="1"/>
  <c r="X3723" i="9"/>
  <c r="Y3723" i="9" s="1"/>
  <c r="X3722" i="9"/>
  <c r="Y3722" i="9" s="1"/>
  <c r="X3721" i="9"/>
  <c r="Y3721" i="9" s="1"/>
  <c r="X3720" i="9"/>
  <c r="Y3720" i="9" s="1"/>
  <c r="X3719" i="9"/>
  <c r="Y3719" i="9" s="1"/>
  <c r="X3718" i="9"/>
  <c r="Y3718" i="9" s="1"/>
  <c r="X3717" i="9"/>
  <c r="Y3717" i="9" s="1"/>
  <c r="X3716" i="9"/>
  <c r="Y3716" i="9" s="1"/>
  <c r="X3715" i="9"/>
  <c r="Y3715" i="9" s="1"/>
  <c r="X3714" i="9"/>
  <c r="Y3714" i="9" s="1"/>
  <c r="X3713" i="9"/>
  <c r="Y3713" i="9" s="1"/>
  <c r="X3712" i="9"/>
  <c r="Y3712" i="9" s="1"/>
  <c r="X3711" i="9"/>
  <c r="Y3711" i="9" s="1"/>
  <c r="X3710" i="9"/>
  <c r="Y3710" i="9" s="1"/>
  <c r="X3709" i="9"/>
  <c r="Y3709" i="9" s="1"/>
  <c r="X3708" i="9"/>
  <c r="Y3708" i="9" s="1"/>
  <c r="X3707" i="9"/>
  <c r="Y3707" i="9" s="1"/>
  <c r="X3706" i="9"/>
  <c r="Y3706" i="9" s="1"/>
  <c r="X3705" i="9"/>
  <c r="Y3705" i="9" s="1"/>
  <c r="X3704" i="9"/>
  <c r="Y3704" i="9" s="1"/>
  <c r="X3703" i="9"/>
  <c r="Y3703" i="9" s="1"/>
  <c r="X3702" i="9"/>
  <c r="Y3702" i="9" s="1"/>
  <c r="X3701" i="9"/>
  <c r="Y3701" i="9" s="1"/>
  <c r="X3700" i="9"/>
  <c r="Y3700" i="9" s="1"/>
  <c r="X3699" i="9"/>
  <c r="Y3699" i="9" s="1"/>
  <c r="X3698" i="9"/>
  <c r="Y3698" i="9" s="1"/>
  <c r="X3697" i="9"/>
  <c r="Y3697" i="9" s="1"/>
  <c r="X3696" i="9"/>
  <c r="Y3696" i="9" s="1"/>
  <c r="X3695" i="9"/>
  <c r="Y3695" i="9" s="1"/>
  <c r="X3694" i="9"/>
  <c r="Y3694" i="9" s="1"/>
  <c r="X3693" i="9"/>
  <c r="Y3693" i="9" s="1"/>
  <c r="X3692" i="9"/>
  <c r="Y3692" i="9" s="1"/>
  <c r="X3691" i="9"/>
  <c r="Y3691" i="9" s="1"/>
  <c r="X3690" i="9"/>
  <c r="Y3690" i="9" s="1"/>
  <c r="X3689" i="9"/>
  <c r="Y3689" i="9" s="1"/>
  <c r="X3688" i="9"/>
  <c r="Y3688" i="9" s="1"/>
  <c r="X3687" i="9"/>
  <c r="Y3687" i="9" s="1"/>
  <c r="X3686" i="9"/>
  <c r="Y3686" i="9" s="1"/>
  <c r="X3685" i="9"/>
  <c r="Y3685" i="9" s="1"/>
  <c r="X3684" i="9"/>
  <c r="Y3684" i="9" s="1"/>
  <c r="X3683" i="9"/>
  <c r="Y3683" i="9" s="1"/>
  <c r="X3682" i="9"/>
  <c r="Y3682" i="9" s="1"/>
  <c r="X3681" i="9"/>
  <c r="Y3681" i="9" s="1"/>
  <c r="X3680" i="9"/>
  <c r="Y3680" i="9" s="1"/>
  <c r="X3679" i="9"/>
  <c r="Y3679" i="9" s="1"/>
  <c r="X3678" i="9"/>
  <c r="Y3678" i="9" s="1"/>
  <c r="X3677" i="9"/>
  <c r="Y3677" i="9" s="1"/>
  <c r="X3676" i="9"/>
  <c r="Y3676" i="9" s="1"/>
  <c r="X3675" i="9"/>
  <c r="Y3675" i="9" s="1"/>
  <c r="X3674" i="9"/>
  <c r="Y3674" i="9" s="1"/>
  <c r="X3673" i="9"/>
  <c r="Y3673" i="9" s="1"/>
  <c r="X3672" i="9"/>
  <c r="Y3672" i="9" s="1"/>
  <c r="X3671" i="9"/>
  <c r="Y3671" i="9" s="1"/>
  <c r="X3670" i="9"/>
  <c r="Y3670" i="9" s="1"/>
  <c r="X3669" i="9"/>
  <c r="Y3669" i="9" s="1"/>
  <c r="X3668" i="9"/>
  <c r="Y3668" i="9" s="1"/>
  <c r="X3667" i="9"/>
  <c r="Y3667" i="9" s="1"/>
  <c r="X3666" i="9"/>
  <c r="Y3666" i="9" s="1"/>
  <c r="X3665" i="9"/>
  <c r="Y3665" i="9" s="1"/>
  <c r="X3664" i="9"/>
  <c r="Y3664" i="9" s="1"/>
  <c r="X3663" i="9"/>
  <c r="Y3663" i="9" s="1"/>
  <c r="X3662" i="9"/>
  <c r="Y3662" i="9" s="1"/>
  <c r="X3661" i="9"/>
  <c r="Y3661" i="9" s="1"/>
  <c r="X3660" i="9"/>
  <c r="Y3660" i="9" s="1"/>
  <c r="X3659" i="9"/>
  <c r="Y3659" i="9" s="1"/>
  <c r="X3658" i="9"/>
  <c r="Y3658" i="9" s="1"/>
  <c r="X3657" i="9"/>
  <c r="Y3657" i="9" s="1"/>
  <c r="X3656" i="9"/>
  <c r="Y3656" i="9" s="1"/>
  <c r="X3655" i="9"/>
  <c r="Y3655" i="9" s="1"/>
  <c r="X3654" i="9"/>
  <c r="Y3654" i="9" s="1"/>
  <c r="X3653" i="9"/>
  <c r="Y3653" i="9" s="1"/>
  <c r="X3652" i="9"/>
  <c r="Y3652" i="9" s="1"/>
  <c r="X3651" i="9"/>
  <c r="Y3651" i="9" s="1"/>
  <c r="X3650" i="9"/>
  <c r="Y3650" i="9" s="1"/>
  <c r="X3649" i="9"/>
  <c r="Y3649" i="9" s="1"/>
  <c r="X3648" i="9"/>
  <c r="Y3648" i="9" s="1"/>
  <c r="X3647" i="9"/>
  <c r="Y3647" i="9" s="1"/>
  <c r="X3646" i="9"/>
  <c r="Y3646" i="9" s="1"/>
  <c r="X3645" i="9"/>
  <c r="Y3645" i="9" s="1"/>
  <c r="X3644" i="9"/>
  <c r="Y3644" i="9" s="1"/>
  <c r="X3643" i="9"/>
  <c r="Y3643" i="9" s="1"/>
  <c r="X3642" i="9"/>
  <c r="Y3642" i="9" s="1"/>
  <c r="X3641" i="9"/>
  <c r="Y3641" i="9" s="1"/>
  <c r="X3640" i="9"/>
  <c r="Y3640" i="9" s="1"/>
  <c r="X3639" i="9"/>
  <c r="Y3639" i="9" s="1"/>
  <c r="X3638" i="9"/>
  <c r="Y3638" i="9" s="1"/>
  <c r="X3637" i="9"/>
  <c r="Y3637" i="9" s="1"/>
  <c r="X3636" i="9"/>
  <c r="Y3636" i="9" s="1"/>
  <c r="X3635" i="9"/>
  <c r="Y3635" i="9" s="1"/>
  <c r="X3634" i="9"/>
  <c r="Y3634" i="9" s="1"/>
  <c r="X3633" i="9"/>
  <c r="Y3633" i="9" s="1"/>
  <c r="X3632" i="9"/>
  <c r="Y3632" i="9" s="1"/>
  <c r="X3631" i="9"/>
  <c r="Y3631" i="9" s="1"/>
  <c r="X3630" i="9"/>
  <c r="Y3630" i="9" s="1"/>
  <c r="X3629" i="9"/>
  <c r="Y3629" i="9" s="1"/>
  <c r="X3628" i="9"/>
  <c r="Y3628" i="9" s="1"/>
  <c r="X3627" i="9"/>
  <c r="Y3627" i="9" s="1"/>
  <c r="X3626" i="9"/>
  <c r="Y3626" i="9" s="1"/>
  <c r="X3625" i="9"/>
  <c r="Y3625" i="9" s="1"/>
  <c r="X3624" i="9"/>
  <c r="Y3624" i="9" s="1"/>
  <c r="X3623" i="9"/>
  <c r="Y3623" i="9" s="1"/>
  <c r="X3622" i="9"/>
  <c r="Y3622" i="9" s="1"/>
  <c r="X3621" i="9"/>
  <c r="Y3621" i="9" s="1"/>
  <c r="X3620" i="9"/>
  <c r="Y3620" i="9" s="1"/>
  <c r="X3619" i="9"/>
  <c r="Y3619" i="9" s="1"/>
  <c r="X3618" i="9"/>
  <c r="Y3618" i="9" s="1"/>
  <c r="X3617" i="9"/>
  <c r="Y3617" i="9" s="1"/>
  <c r="X3616" i="9"/>
  <c r="Y3616" i="9" s="1"/>
  <c r="X3615" i="9"/>
  <c r="Y3615" i="9" s="1"/>
  <c r="X3614" i="9"/>
  <c r="Y3614" i="9" s="1"/>
  <c r="X3613" i="9"/>
  <c r="Y3613" i="9" s="1"/>
  <c r="X3612" i="9"/>
  <c r="Y3612" i="9" s="1"/>
  <c r="X3611" i="9"/>
  <c r="Y3611" i="9" s="1"/>
  <c r="X3610" i="9"/>
  <c r="Y3610" i="9" s="1"/>
  <c r="X3609" i="9"/>
  <c r="Y3609" i="9" s="1"/>
  <c r="X3608" i="9"/>
  <c r="Y3608" i="9" s="1"/>
  <c r="X3607" i="9"/>
  <c r="Y3607" i="9" s="1"/>
  <c r="X3606" i="9"/>
  <c r="Y3606" i="9" s="1"/>
  <c r="X3605" i="9"/>
  <c r="Y3605" i="9" s="1"/>
  <c r="X3604" i="9"/>
  <c r="Y3604" i="9" s="1"/>
  <c r="X3603" i="9"/>
  <c r="Y3603" i="9" s="1"/>
  <c r="X3602" i="9"/>
  <c r="Y3602" i="9" s="1"/>
  <c r="X3601" i="9"/>
  <c r="Y3601" i="9" s="1"/>
  <c r="X3600" i="9"/>
  <c r="Y3600" i="9" s="1"/>
  <c r="X3599" i="9"/>
  <c r="Y3599" i="9" s="1"/>
  <c r="X3598" i="9"/>
  <c r="Y3598" i="9" s="1"/>
  <c r="X3597" i="9"/>
  <c r="Y3597" i="9" s="1"/>
  <c r="X3596" i="9"/>
  <c r="Y3596" i="9" s="1"/>
  <c r="X3595" i="9"/>
  <c r="Y3595" i="9" s="1"/>
  <c r="X3594" i="9"/>
  <c r="Y3594" i="9" s="1"/>
  <c r="X3593" i="9"/>
  <c r="Y3593" i="9" s="1"/>
  <c r="X3592" i="9"/>
  <c r="Y3592" i="9" s="1"/>
  <c r="X3591" i="9"/>
  <c r="Y3591" i="9" s="1"/>
  <c r="X3590" i="9"/>
  <c r="Y3590" i="9" s="1"/>
  <c r="X3589" i="9"/>
  <c r="Y3589" i="9" s="1"/>
  <c r="X3588" i="9"/>
  <c r="Y3588" i="9" s="1"/>
  <c r="X3587" i="9"/>
  <c r="Y3587" i="9" s="1"/>
  <c r="X3586" i="9"/>
  <c r="Y3586" i="9" s="1"/>
  <c r="X3585" i="9"/>
  <c r="Y3585" i="9" s="1"/>
  <c r="X3584" i="9"/>
  <c r="Y3584" i="9" s="1"/>
  <c r="X3583" i="9"/>
  <c r="Y3583" i="9" s="1"/>
  <c r="X3582" i="9"/>
  <c r="Y3582" i="9" s="1"/>
  <c r="X3581" i="9"/>
  <c r="Y3581" i="9" s="1"/>
  <c r="X3580" i="9"/>
  <c r="Y3580" i="9" s="1"/>
  <c r="X3579" i="9"/>
  <c r="Y3579" i="9" s="1"/>
  <c r="X3578" i="9"/>
  <c r="Y3578" i="9" s="1"/>
  <c r="X3577" i="9"/>
  <c r="Y3577" i="9" s="1"/>
  <c r="X3576" i="9"/>
  <c r="Y3576" i="9" s="1"/>
  <c r="X3575" i="9"/>
  <c r="Y3575" i="9" s="1"/>
  <c r="X3574" i="9"/>
  <c r="Y3574" i="9" s="1"/>
  <c r="X3573" i="9"/>
  <c r="Y3573" i="9" s="1"/>
  <c r="X3572" i="9"/>
  <c r="Y3572" i="9" s="1"/>
  <c r="X3571" i="9"/>
  <c r="Y3571" i="9" s="1"/>
  <c r="X3570" i="9"/>
  <c r="Y3570" i="9" s="1"/>
  <c r="X3569" i="9"/>
  <c r="Y3569" i="9" s="1"/>
  <c r="X3568" i="9"/>
  <c r="Y3568" i="9" s="1"/>
  <c r="X3567" i="9"/>
  <c r="Y3567" i="9" s="1"/>
  <c r="X3566" i="9"/>
  <c r="Y3566" i="9" s="1"/>
  <c r="X3565" i="9"/>
  <c r="Y3565" i="9" s="1"/>
  <c r="X3564" i="9"/>
  <c r="Y3564" i="9" s="1"/>
  <c r="X3563" i="9"/>
  <c r="Y3563" i="9" s="1"/>
  <c r="X3562" i="9"/>
  <c r="Y3562" i="9" s="1"/>
  <c r="X3561" i="9"/>
  <c r="Y3561" i="9" s="1"/>
  <c r="X3560" i="9"/>
  <c r="Y3560" i="9" s="1"/>
  <c r="X3559" i="9"/>
  <c r="Y3559" i="9" s="1"/>
  <c r="X3558" i="9"/>
  <c r="Y3558" i="9" s="1"/>
  <c r="X3557" i="9"/>
  <c r="Y3557" i="9" s="1"/>
  <c r="X3556" i="9"/>
  <c r="Y3556" i="9" s="1"/>
  <c r="X3555" i="9"/>
  <c r="Y3555" i="9" s="1"/>
  <c r="X3554" i="9"/>
  <c r="Y3554" i="9" s="1"/>
  <c r="X3553" i="9"/>
  <c r="Y3553" i="9" s="1"/>
  <c r="X3552" i="9"/>
  <c r="Y3552" i="9" s="1"/>
  <c r="X3551" i="9"/>
  <c r="Y3551" i="9" s="1"/>
  <c r="X3550" i="9"/>
  <c r="Y3550" i="9" s="1"/>
  <c r="X3549" i="9"/>
  <c r="Y3549" i="9" s="1"/>
  <c r="X3548" i="9"/>
  <c r="Y3548" i="9" s="1"/>
  <c r="X3547" i="9"/>
  <c r="Y3547" i="9" s="1"/>
  <c r="X3546" i="9"/>
  <c r="Y3546" i="9" s="1"/>
  <c r="X3545" i="9"/>
  <c r="Y3545" i="9" s="1"/>
  <c r="X3544" i="9"/>
  <c r="Y3544" i="9" s="1"/>
  <c r="X3543" i="9"/>
  <c r="Y3543" i="9" s="1"/>
  <c r="X3542" i="9"/>
  <c r="Y3542" i="9" s="1"/>
  <c r="X3541" i="9"/>
  <c r="Y3541" i="9" s="1"/>
  <c r="X3540" i="9"/>
  <c r="Y3540" i="9" s="1"/>
  <c r="X3539" i="9"/>
  <c r="Y3539" i="9" s="1"/>
  <c r="X3538" i="9"/>
  <c r="Y3538" i="9" s="1"/>
  <c r="X3537" i="9"/>
  <c r="Y3537" i="9" s="1"/>
  <c r="X3536" i="9"/>
  <c r="Y3536" i="9" s="1"/>
  <c r="X3535" i="9"/>
  <c r="Y3535" i="9" s="1"/>
  <c r="X3534" i="9"/>
  <c r="Y3534" i="9" s="1"/>
  <c r="X3533" i="9"/>
  <c r="Y3533" i="9" s="1"/>
  <c r="X3532" i="9"/>
  <c r="Y3532" i="9" s="1"/>
  <c r="X3531" i="9"/>
  <c r="Y3531" i="9" s="1"/>
  <c r="X3530" i="9"/>
  <c r="Y3530" i="9" s="1"/>
  <c r="X3529" i="9"/>
  <c r="Y3529" i="9" s="1"/>
  <c r="X3528" i="9"/>
  <c r="Y3528" i="9" s="1"/>
  <c r="X3527" i="9"/>
  <c r="Y3527" i="9" s="1"/>
  <c r="X3526" i="9"/>
  <c r="Y3526" i="9" s="1"/>
  <c r="X3525" i="9"/>
  <c r="Y3525" i="9" s="1"/>
  <c r="X3524" i="9"/>
  <c r="Y3524" i="9" s="1"/>
  <c r="X3523" i="9"/>
  <c r="Y3523" i="9" s="1"/>
  <c r="X3522" i="9"/>
  <c r="Y3522" i="9" s="1"/>
  <c r="X3521" i="9"/>
  <c r="Y3521" i="9" s="1"/>
  <c r="X3520" i="9"/>
  <c r="Y3520" i="9" s="1"/>
  <c r="X3519" i="9"/>
  <c r="Y3519" i="9" s="1"/>
  <c r="X3518" i="9"/>
  <c r="Y3518" i="9" s="1"/>
  <c r="X3517" i="9"/>
  <c r="Y3517" i="9" s="1"/>
  <c r="X3516" i="9"/>
  <c r="Y3516" i="9" s="1"/>
  <c r="X3515" i="9"/>
  <c r="Y3515" i="9" s="1"/>
  <c r="X3514" i="9"/>
  <c r="Y3514" i="9" s="1"/>
  <c r="X3513" i="9"/>
  <c r="Y3513" i="9" s="1"/>
  <c r="X3512" i="9"/>
  <c r="Y3512" i="9" s="1"/>
  <c r="X3511" i="9"/>
  <c r="Y3511" i="9" s="1"/>
  <c r="X3510" i="9"/>
  <c r="Y3510" i="9" s="1"/>
  <c r="X3509" i="9"/>
  <c r="Y3509" i="9" s="1"/>
  <c r="X3508" i="9"/>
  <c r="Y3508" i="9" s="1"/>
  <c r="X3507" i="9"/>
  <c r="Y3507" i="9" s="1"/>
  <c r="X3506" i="9"/>
  <c r="Y3506" i="9" s="1"/>
  <c r="X3505" i="9"/>
  <c r="Y3505" i="9" s="1"/>
  <c r="X3504" i="9"/>
  <c r="Y3504" i="9" s="1"/>
  <c r="X3503" i="9"/>
  <c r="Y3503" i="9" s="1"/>
  <c r="X3502" i="9"/>
  <c r="Y3502" i="9" s="1"/>
  <c r="X3501" i="9"/>
  <c r="Y3501" i="9" s="1"/>
  <c r="X3500" i="9"/>
  <c r="Y3500" i="9" s="1"/>
  <c r="X3499" i="9"/>
  <c r="Y3499" i="9" s="1"/>
  <c r="X3498" i="9"/>
  <c r="Y3498" i="9" s="1"/>
  <c r="X3497" i="9"/>
  <c r="Y3497" i="9" s="1"/>
  <c r="X3496" i="9"/>
  <c r="Y3496" i="9" s="1"/>
  <c r="X3495" i="9"/>
  <c r="Y3495" i="9" s="1"/>
  <c r="X3494" i="9"/>
  <c r="Y3494" i="9" s="1"/>
  <c r="X3493" i="9"/>
  <c r="Y3493" i="9" s="1"/>
  <c r="X3492" i="9"/>
  <c r="Y3492" i="9" s="1"/>
  <c r="X3491" i="9"/>
  <c r="Y3491" i="9" s="1"/>
  <c r="X3490" i="9"/>
  <c r="Y3490" i="9" s="1"/>
  <c r="X3489" i="9"/>
  <c r="Y3489" i="9" s="1"/>
  <c r="X3488" i="9"/>
  <c r="Y3488" i="9" s="1"/>
  <c r="X3487" i="9"/>
  <c r="Y3487" i="9" s="1"/>
  <c r="X3486" i="9"/>
  <c r="Y3486" i="9" s="1"/>
  <c r="X3485" i="9"/>
  <c r="Y3485" i="9" s="1"/>
  <c r="X3484" i="9"/>
  <c r="Y3484" i="9" s="1"/>
  <c r="X3483" i="9"/>
  <c r="Y3483" i="9" s="1"/>
  <c r="X3482" i="9"/>
  <c r="Y3482" i="9" s="1"/>
  <c r="X3481" i="9"/>
  <c r="Y3481" i="9" s="1"/>
  <c r="X3480" i="9"/>
  <c r="Y3480" i="9" s="1"/>
  <c r="X3479" i="9"/>
  <c r="Y3479" i="9" s="1"/>
  <c r="X3478" i="9"/>
  <c r="Y3478" i="9" s="1"/>
  <c r="X3477" i="9"/>
  <c r="Y3477" i="9" s="1"/>
  <c r="X3476" i="9"/>
  <c r="Y3476" i="9" s="1"/>
  <c r="X3475" i="9"/>
  <c r="Y3475" i="9" s="1"/>
  <c r="X3474" i="9"/>
  <c r="Y3474" i="9" s="1"/>
  <c r="X3473" i="9"/>
  <c r="Y3473" i="9" s="1"/>
  <c r="X3472" i="9"/>
  <c r="Y3472" i="9" s="1"/>
  <c r="X3471" i="9"/>
  <c r="Y3471" i="9" s="1"/>
  <c r="X3470" i="9"/>
  <c r="Y3470" i="9" s="1"/>
  <c r="X3469" i="9"/>
  <c r="Y3469" i="9" s="1"/>
  <c r="X3468" i="9"/>
  <c r="Y3468" i="9" s="1"/>
  <c r="X3467" i="9"/>
  <c r="Y3467" i="9" s="1"/>
  <c r="X3466" i="9"/>
  <c r="Y3466" i="9" s="1"/>
  <c r="X3465" i="9"/>
  <c r="Y3465" i="9" s="1"/>
  <c r="X3464" i="9"/>
  <c r="Y3464" i="9" s="1"/>
  <c r="X3463" i="9"/>
  <c r="Y3463" i="9" s="1"/>
  <c r="X3462" i="9"/>
  <c r="Y3462" i="9" s="1"/>
  <c r="X3461" i="9"/>
  <c r="Y3461" i="9" s="1"/>
  <c r="X3460" i="9"/>
  <c r="Y3460" i="9" s="1"/>
  <c r="X3459" i="9"/>
  <c r="Y3459" i="9" s="1"/>
  <c r="X3458" i="9"/>
  <c r="Y3458" i="9" s="1"/>
  <c r="X3457" i="9"/>
  <c r="Y3457" i="9" s="1"/>
  <c r="X3456" i="9"/>
  <c r="Y3456" i="9" s="1"/>
  <c r="X3455" i="9"/>
  <c r="Y3455" i="9" s="1"/>
  <c r="X3454" i="9"/>
  <c r="Y3454" i="9" s="1"/>
  <c r="X3453" i="9"/>
  <c r="Y3453" i="9" s="1"/>
  <c r="X3452" i="9"/>
  <c r="Y3452" i="9" s="1"/>
  <c r="X3451" i="9"/>
  <c r="Y3451" i="9" s="1"/>
  <c r="X3450" i="9"/>
  <c r="Y3450" i="9" s="1"/>
  <c r="X3449" i="9"/>
  <c r="Y3449" i="9" s="1"/>
  <c r="X3448" i="9"/>
  <c r="Y3448" i="9" s="1"/>
  <c r="X3447" i="9"/>
  <c r="Y3447" i="9" s="1"/>
  <c r="X3446" i="9"/>
  <c r="Y3446" i="9" s="1"/>
  <c r="X3445" i="9"/>
  <c r="Y3445" i="9" s="1"/>
  <c r="X3444" i="9"/>
  <c r="Y3444" i="9" s="1"/>
  <c r="X3443" i="9"/>
  <c r="Y3443" i="9" s="1"/>
  <c r="X3442" i="9"/>
  <c r="Y3442" i="9" s="1"/>
  <c r="X3441" i="9"/>
  <c r="Y3441" i="9" s="1"/>
  <c r="X3440" i="9"/>
  <c r="Y3440" i="9" s="1"/>
  <c r="X3439" i="9"/>
  <c r="Y3439" i="9" s="1"/>
  <c r="X3438" i="9"/>
  <c r="Y3438" i="9" s="1"/>
  <c r="X3437" i="9"/>
  <c r="Y3437" i="9" s="1"/>
  <c r="X3436" i="9"/>
  <c r="Y3436" i="9" s="1"/>
  <c r="X3435" i="9"/>
  <c r="Y3435" i="9" s="1"/>
  <c r="X3434" i="9"/>
  <c r="Y3434" i="9" s="1"/>
  <c r="X3433" i="9"/>
  <c r="Y3433" i="9" s="1"/>
  <c r="X3432" i="9"/>
  <c r="Y3432" i="9" s="1"/>
  <c r="X3431" i="9"/>
  <c r="Y3431" i="9" s="1"/>
  <c r="X3430" i="9"/>
  <c r="Y3430" i="9" s="1"/>
  <c r="X3429" i="9"/>
  <c r="Y3429" i="9" s="1"/>
  <c r="X3428" i="9"/>
  <c r="Y3428" i="9" s="1"/>
  <c r="X3427" i="9"/>
  <c r="Y3427" i="9" s="1"/>
  <c r="X3426" i="9"/>
  <c r="Y3426" i="9" s="1"/>
  <c r="X3425" i="9"/>
  <c r="Y3425" i="9" s="1"/>
  <c r="X3424" i="9"/>
  <c r="Y3424" i="9" s="1"/>
  <c r="X3423" i="9"/>
  <c r="Y3423" i="9" s="1"/>
  <c r="X3422" i="9"/>
  <c r="Y3422" i="9" s="1"/>
  <c r="X3421" i="9"/>
  <c r="Y3421" i="9" s="1"/>
  <c r="X3420" i="9"/>
  <c r="Y3420" i="9" s="1"/>
  <c r="X3419" i="9"/>
  <c r="Y3419" i="9" s="1"/>
  <c r="X3418" i="9"/>
  <c r="Y3418" i="9" s="1"/>
  <c r="X3417" i="9"/>
  <c r="Y3417" i="9" s="1"/>
  <c r="X3416" i="9"/>
  <c r="Y3416" i="9" s="1"/>
  <c r="X3415" i="9"/>
  <c r="Y3415" i="9" s="1"/>
  <c r="X3414" i="9"/>
  <c r="Y3414" i="9" s="1"/>
  <c r="X3413" i="9"/>
  <c r="Y3413" i="9" s="1"/>
  <c r="X3412" i="9"/>
  <c r="Y3412" i="9" s="1"/>
  <c r="X3411" i="9"/>
  <c r="Y3411" i="9" s="1"/>
  <c r="X3410" i="9"/>
  <c r="Y3410" i="9" s="1"/>
  <c r="X3409" i="9"/>
  <c r="Y3409" i="9" s="1"/>
  <c r="X3408" i="9"/>
  <c r="Y3408" i="9" s="1"/>
  <c r="X3407" i="9"/>
  <c r="Y3407" i="9" s="1"/>
  <c r="X3406" i="9"/>
  <c r="Y3406" i="9" s="1"/>
  <c r="X3405" i="9"/>
  <c r="Y3405" i="9" s="1"/>
  <c r="X3404" i="9"/>
  <c r="Y3404" i="9" s="1"/>
  <c r="X3403" i="9"/>
  <c r="Y3403" i="9" s="1"/>
  <c r="X3402" i="9"/>
  <c r="Y3402" i="9" s="1"/>
  <c r="X3401" i="9"/>
  <c r="Y3401" i="9" s="1"/>
  <c r="X3400" i="9"/>
  <c r="Y3400" i="9" s="1"/>
  <c r="X3399" i="9"/>
  <c r="Y3399" i="9" s="1"/>
  <c r="X3398" i="9"/>
  <c r="Y3398" i="9" s="1"/>
  <c r="X3397" i="9"/>
  <c r="Y3397" i="9" s="1"/>
  <c r="X3396" i="9"/>
  <c r="Y3396" i="9" s="1"/>
  <c r="X3395" i="9"/>
  <c r="Y3395" i="9" s="1"/>
  <c r="X3394" i="9"/>
  <c r="Y3394" i="9" s="1"/>
  <c r="X3393" i="9"/>
  <c r="Y3393" i="9" s="1"/>
  <c r="X3392" i="9"/>
  <c r="Y3392" i="9" s="1"/>
  <c r="X3391" i="9"/>
  <c r="Y3391" i="9" s="1"/>
  <c r="X3390" i="9"/>
  <c r="Y3390" i="9" s="1"/>
  <c r="X3389" i="9"/>
  <c r="Y3389" i="9" s="1"/>
  <c r="X3388" i="9"/>
  <c r="Y3388" i="9" s="1"/>
  <c r="X3387" i="9"/>
  <c r="Y3387" i="9" s="1"/>
  <c r="X3386" i="9"/>
  <c r="Y3386" i="9" s="1"/>
  <c r="X3385" i="9"/>
  <c r="Y3385" i="9" s="1"/>
  <c r="X3384" i="9"/>
  <c r="Y3384" i="9" s="1"/>
  <c r="X3383" i="9"/>
  <c r="Y3383" i="9" s="1"/>
  <c r="X3382" i="9"/>
  <c r="Y3382" i="9" s="1"/>
  <c r="X3381" i="9"/>
  <c r="Y3381" i="9" s="1"/>
  <c r="X3380" i="9"/>
  <c r="Y3380" i="9" s="1"/>
  <c r="X3379" i="9"/>
  <c r="Y3379" i="9" s="1"/>
  <c r="X3378" i="9"/>
  <c r="Y3378" i="9" s="1"/>
  <c r="X3377" i="9"/>
  <c r="Y3377" i="9" s="1"/>
  <c r="X3376" i="9"/>
  <c r="Y3376" i="9" s="1"/>
  <c r="X3375" i="9"/>
  <c r="Y3375" i="9" s="1"/>
  <c r="X3374" i="9"/>
  <c r="Y3374" i="9" s="1"/>
  <c r="X3373" i="9"/>
  <c r="Y3373" i="9" s="1"/>
  <c r="X3372" i="9"/>
  <c r="Y3372" i="9" s="1"/>
  <c r="X3371" i="9"/>
  <c r="Y3371" i="9" s="1"/>
  <c r="X3370" i="9"/>
  <c r="Y3370" i="9" s="1"/>
  <c r="X3369" i="9"/>
  <c r="Y3369" i="9" s="1"/>
  <c r="X3368" i="9"/>
  <c r="Y3368" i="9" s="1"/>
  <c r="X3367" i="9"/>
  <c r="Y3367" i="9" s="1"/>
  <c r="X3366" i="9"/>
  <c r="Y3366" i="9" s="1"/>
  <c r="X3365" i="9"/>
  <c r="Y3365" i="9" s="1"/>
  <c r="X3364" i="9"/>
  <c r="Y3364" i="9" s="1"/>
  <c r="X3363" i="9"/>
  <c r="Y3363" i="9" s="1"/>
  <c r="X3362" i="9"/>
  <c r="Y3362" i="9" s="1"/>
  <c r="X3361" i="9"/>
  <c r="Y3361" i="9" s="1"/>
  <c r="X3360" i="9"/>
  <c r="Y3360" i="9" s="1"/>
  <c r="X3359" i="9"/>
  <c r="Y3359" i="9" s="1"/>
  <c r="X3358" i="9"/>
  <c r="Y3358" i="9" s="1"/>
  <c r="X3357" i="9"/>
  <c r="Y3357" i="9" s="1"/>
  <c r="X3356" i="9"/>
  <c r="Y3356" i="9" s="1"/>
  <c r="X3355" i="9"/>
  <c r="Y3355" i="9" s="1"/>
  <c r="X3354" i="9"/>
  <c r="Y3354" i="9" s="1"/>
  <c r="X3353" i="9"/>
  <c r="Y3353" i="9" s="1"/>
  <c r="X3352" i="9"/>
  <c r="Y3352" i="9" s="1"/>
  <c r="X3351" i="9"/>
  <c r="Y3351" i="9" s="1"/>
  <c r="X3350" i="9"/>
  <c r="Y3350" i="9" s="1"/>
  <c r="X3349" i="9"/>
  <c r="Y3349" i="9" s="1"/>
  <c r="X3348" i="9"/>
  <c r="Y3348" i="9" s="1"/>
  <c r="X3347" i="9"/>
  <c r="Y3347" i="9" s="1"/>
  <c r="X3346" i="9"/>
  <c r="Y3346" i="9" s="1"/>
  <c r="X3345" i="9"/>
  <c r="Y3345" i="9" s="1"/>
  <c r="X3344" i="9"/>
  <c r="Y3344" i="9" s="1"/>
  <c r="X3343" i="9"/>
  <c r="Y3343" i="9" s="1"/>
  <c r="X3342" i="9"/>
  <c r="Y3342" i="9" s="1"/>
  <c r="X3341" i="9"/>
  <c r="Y3341" i="9" s="1"/>
  <c r="X3340" i="9"/>
  <c r="Y3340" i="9" s="1"/>
  <c r="X3339" i="9"/>
  <c r="Y3339" i="9" s="1"/>
  <c r="X3338" i="9"/>
  <c r="Y3338" i="9" s="1"/>
  <c r="X3337" i="9"/>
  <c r="Y3337" i="9" s="1"/>
  <c r="X3336" i="9"/>
  <c r="Y3336" i="9" s="1"/>
  <c r="X3335" i="9"/>
  <c r="Y3335" i="9" s="1"/>
  <c r="X3334" i="9"/>
  <c r="Y3334" i="9" s="1"/>
  <c r="X3333" i="9"/>
  <c r="Y3333" i="9" s="1"/>
  <c r="X3332" i="9"/>
  <c r="Y3332" i="9" s="1"/>
  <c r="X3331" i="9"/>
  <c r="Y3331" i="9" s="1"/>
  <c r="X3330" i="9"/>
  <c r="Y3330" i="9" s="1"/>
  <c r="X3329" i="9"/>
  <c r="Y3329" i="9" s="1"/>
  <c r="X3328" i="9"/>
  <c r="Y3328" i="9" s="1"/>
  <c r="X3327" i="9"/>
  <c r="Y3327" i="9" s="1"/>
  <c r="X3326" i="9"/>
  <c r="Y3326" i="9" s="1"/>
  <c r="X3325" i="9"/>
  <c r="Y3325" i="9" s="1"/>
  <c r="X3324" i="9"/>
  <c r="Y3324" i="9" s="1"/>
  <c r="X3323" i="9"/>
  <c r="Y3323" i="9" s="1"/>
  <c r="X3322" i="9"/>
  <c r="Y3322" i="9" s="1"/>
  <c r="X3321" i="9"/>
  <c r="Y3321" i="9" s="1"/>
  <c r="X3320" i="9"/>
  <c r="Y3320" i="9" s="1"/>
  <c r="X3319" i="9"/>
  <c r="Y3319" i="9" s="1"/>
  <c r="X3318" i="9"/>
  <c r="Y3318" i="9" s="1"/>
  <c r="X3317" i="9"/>
  <c r="Y3317" i="9" s="1"/>
  <c r="X3316" i="9"/>
  <c r="Y3316" i="9" s="1"/>
  <c r="X3315" i="9"/>
  <c r="Y3315" i="9" s="1"/>
  <c r="X3314" i="9"/>
  <c r="Y3314" i="9" s="1"/>
  <c r="X3313" i="9"/>
  <c r="Y3313" i="9" s="1"/>
  <c r="X3312" i="9"/>
  <c r="Y3312" i="9" s="1"/>
  <c r="X3311" i="9"/>
  <c r="Y3311" i="9" s="1"/>
  <c r="X3310" i="9"/>
  <c r="Y3310" i="9" s="1"/>
  <c r="X3309" i="9"/>
  <c r="Y3309" i="9" s="1"/>
  <c r="X3308" i="9"/>
  <c r="Y3308" i="9" s="1"/>
  <c r="X3307" i="9"/>
  <c r="Y3307" i="9" s="1"/>
  <c r="X3306" i="9"/>
  <c r="Y3306" i="9" s="1"/>
  <c r="X3305" i="9"/>
  <c r="Y3305" i="9" s="1"/>
  <c r="X3304" i="9"/>
  <c r="Y3304" i="9" s="1"/>
  <c r="X3303" i="9"/>
  <c r="Y3303" i="9" s="1"/>
  <c r="X3302" i="9"/>
  <c r="Y3302" i="9" s="1"/>
  <c r="X3301" i="9"/>
  <c r="Y3301" i="9" s="1"/>
  <c r="X3300" i="9"/>
  <c r="Y3300" i="9" s="1"/>
  <c r="X3299" i="9"/>
  <c r="Y3299" i="9" s="1"/>
  <c r="X3298" i="9"/>
  <c r="Y3298" i="9" s="1"/>
  <c r="X3297" i="9"/>
  <c r="Y3297" i="9" s="1"/>
  <c r="X3296" i="9"/>
  <c r="Y3296" i="9" s="1"/>
  <c r="X3295" i="9"/>
  <c r="Y3295" i="9" s="1"/>
  <c r="X3294" i="9"/>
  <c r="Y3294" i="9" s="1"/>
  <c r="X3293" i="9"/>
  <c r="Y3293" i="9" s="1"/>
  <c r="X3292" i="9"/>
  <c r="Y3292" i="9" s="1"/>
  <c r="X3291" i="9"/>
  <c r="Y3291" i="9" s="1"/>
  <c r="X3290" i="9"/>
  <c r="Y3290" i="9" s="1"/>
  <c r="X3289" i="9"/>
  <c r="Y3289" i="9" s="1"/>
  <c r="X3288" i="9"/>
  <c r="Y3288" i="9" s="1"/>
  <c r="X3287" i="9"/>
  <c r="Y3287" i="9" s="1"/>
  <c r="X3286" i="9"/>
  <c r="Y3286" i="9" s="1"/>
  <c r="X3285" i="9"/>
  <c r="Y3285" i="9" s="1"/>
  <c r="X3284" i="9"/>
  <c r="Y3284" i="9" s="1"/>
  <c r="X3283" i="9"/>
  <c r="Y3283" i="9" s="1"/>
  <c r="X3282" i="9"/>
  <c r="Y3282" i="9" s="1"/>
  <c r="X3281" i="9"/>
  <c r="Y3281" i="9" s="1"/>
  <c r="X3280" i="9"/>
  <c r="Y3280" i="9" s="1"/>
  <c r="X3279" i="9"/>
  <c r="Y3279" i="9" s="1"/>
  <c r="X3278" i="9"/>
  <c r="Y3278" i="9" s="1"/>
  <c r="X3277" i="9"/>
  <c r="Y3277" i="9" s="1"/>
  <c r="X3276" i="9"/>
  <c r="Y3276" i="9" s="1"/>
  <c r="X3275" i="9"/>
  <c r="Y3275" i="9" s="1"/>
  <c r="X3274" i="9"/>
  <c r="Y3274" i="9" s="1"/>
  <c r="X3273" i="9"/>
  <c r="Y3273" i="9" s="1"/>
  <c r="X3272" i="9"/>
  <c r="Y3272" i="9" s="1"/>
  <c r="X3271" i="9"/>
  <c r="Y3271" i="9" s="1"/>
  <c r="X3270" i="9"/>
  <c r="Y3270" i="9" s="1"/>
  <c r="X3269" i="9"/>
  <c r="Y3269" i="9" s="1"/>
  <c r="X3268" i="9"/>
  <c r="Y3268" i="9" s="1"/>
  <c r="X3267" i="9"/>
  <c r="Y3267" i="9" s="1"/>
  <c r="X3266" i="9"/>
  <c r="Y3266" i="9" s="1"/>
  <c r="X3265" i="9"/>
  <c r="Y3265" i="9" s="1"/>
  <c r="X3264" i="9"/>
  <c r="Y3264" i="9" s="1"/>
  <c r="X3263" i="9"/>
  <c r="Y3263" i="9" s="1"/>
  <c r="X3262" i="9"/>
  <c r="Y3262" i="9" s="1"/>
  <c r="X3261" i="9"/>
  <c r="Y3261" i="9" s="1"/>
  <c r="X3260" i="9"/>
  <c r="Y3260" i="9" s="1"/>
  <c r="X3259" i="9"/>
  <c r="Y3259" i="9" s="1"/>
  <c r="X3258" i="9"/>
  <c r="Y3258" i="9" s="1"/>
  <c r="X3257" i="9"/>
  <c r="Y3257" i="9" s="1"/>
  <c r="X3256" i="9"/>
  <c r="Y3256" i="9" s="1"/>
  <c r="X3255" i="9"/>
  <c r="Y3255" i="9" s="1"/>
  <c r="X3254" i="9"/>
  <c r="Y3254" i="9" s="1"/>
  <c r="X3253" i="9"/>
  <c r="Y3253" i="9" s="1"/>
  <c r="X3252" i="9"/>
  <c r="Y3252" i="9" s="1"/>
  <c r="X3251" i="9"/>
  <c r="Y3251" i="9" s="1"/>
  <c r="X3250" i="9"/>
  <c r="Y3250" i="9" s="1"/>
  <c r="X3249" i="9"/>
  <c r="Y3249" i="9" s="1"/>
  <c r="X3248" i="9"/>
  <c r="Y3248" i="9" s="1"/>
  <c r="X3247" i="9"/>
  <c r="Y3247" i="9" s="1"/>
  <c r="X3246" i="9"/>
  <c r="Y3246" i="9" s="1"/>
  <c r="X3245" i="9"/>
  <c r="Y3245" i="9" s="1"/>
  <c r="X3244" i="9"/>
  <c r="Y3244" i="9" s="1"/>
  <c r="X3243" i="9"/>
  <c r="Y3243" i="9" s="1"/>
  <c r="X3242" i="9"/>
  <c r="Y3242" i="9" s="1"/>
  <c r="X3241" i="9"/>
  <c r="Y3241" i="9" s="1"/>
  <c r="X3240" i="9"/>
  <c r="Y3240" i="9" s="1"/>
  <c r="X3239" i="9"/>
  <c r="Y3239" i="9" s="1"/>
  <c r="X3238" i="9"/>
  <c r="Y3238" i="9" s="1"/>
  <c r="X3237" i="9"/>
  <c r="Y3237" i="9" s="1"/>
  <c r="X3236" i="9"/>
  <c r="Y3236" i="9" s="1"/>
  <c r="X3235" i="9"/>
  <c r="Y3235" i="9" s="1"/>
  <c r="X3234" i="9"/>
  <c r="Y3234" i="9" s="1"/>
  <c r="X3233" i="9"/>
  <c r="Y3233" i="9" s="1"/>
  <c r="X3232" i="9"/>
  <c r="Y3232" i="9" s="1"/>
  <c r="X3231" i="9"/>
  <c r="Y3231" i="9" s="1"/>
  <c r="X3230" i="9"/>
  <c r="Y3230" i="9" s="1"/>
  <c r="X3229" i="9"/>
  <c r="Y3229" i="9" s="1"/>
  <c r="X3228" i="9"/>
  <c r="Y3228" i="9" s="1"/>
  <c r="X3227" i="9"/>
  <c r="Y3227" i="9" s="1"/>
  <c r="X3226" i="9"/>
  <c r="Y3226" i="9" s="1"/>
  <c r="X3225" i="9"/>
  <c r="Y3225" i="9" s="1"/>
  <c r="X3224" i="9"/>
  <c r="Y3224" i="9" s="1"/>
  <c r="X3223" i="9"/>
  <c r="Y3223" i="9" s="1"/>
  <c r="X3222" i="9"/>
  <c r="Y3222" i="9" s="1"/>
  <c r="X3221" i="9"/>
  <c r="Y3221" i="9" s="1"/>
  <c r="X3220" i="9"/>
  <c r="Y3220" i="9" s="1"/>
  <c r="X3219" i="9"/>
  <c r="Y3219" i="9" s="1"/>
  <c r="X3218" i="9"/>
  <c r="Y3218" i="9" s="1"/>
  <c r="X3217" i="9"/>
  <c r="Y3217" i="9" s="1"/>
  <c r="X3216" i="9"/>
  <c r="Y3216" i="9" s="1"/>
  <c r="X3215" i="9"/>
  <c r="Y3215" i="9" s="1"/>
  <c r="X3214" i="9"/>
  <c r="Y3214" i="9" s="1"/>
  <c r="X3213" i="9"/>
  <c r="Y3213" i="9" s="1"/>
  <c r="X3212" i="9"/>
  <c r="Y3212" i="9" s="1"/>
  <c r="X3211" i="9"/>
  <c r="Y3211" i="9" s="1"/>
  <c r="X3210" i="9"/>
  <c r="Y3210" i="9" s="1"/>
  <c r="X3209" i="9"/>
  <c r="Y3209" i="9" s="1"/>
  <c r="X3208" i="9"/>
  <c r="Y3208" i="9" s="1"/>
  <c r="X3207" i="9"/>
  <c r="Y3207" i="9" s="1"/>
  <c r="X3206" i="9"/>
  <c r="Y3206" i="9" s="1"/>
  <c r="X3205" i="9"/>
  <c r="Y3205" i="9" s="1"/>
  <c r="X3204" i="9"/>
  <c r="Y3204" i="9" s="1"/>
  <c r="X3203" i="9"/>
  <c r="Y3203" i="9" s="1"/>
  <c r="X3202" i="9"/>
  <c r="Y3202" i="9" s="1"/>
  <c r="X3201" i="9"/>
  <c r="Y3201" i="9" s="1"/>
  <c r="X3200" i="9"/>
  <c r="Y3200" i="9" s="1"/>
  <c r="X3199" i="9"/>
  <c r="Y3199" i="9" s="1"/>
  <c r="X3198" i="9"/>
  <c r="Y3198" i="9" s="1"/>
  <c r="X3197" i="9"/>
  <c r="Y3197" i="9" s="1"/>
  <c r="X3196" i="9"/>
  <c r="Y3196" i="9" s="1"/>
  <c r="X3195" i="9"/>
  <c r="Y3195" i="9" s="1"/>
  <c r="X3194" i="9"/>
  <c r="Y3194" i="9" s="1"/>
  <c r="X3193" i="9"/>
  <c r="Y3193" i="9" s="1"/>
  <c r="X3192" i="9"/>
  <c r="Y3192" i="9" s="1"/>
  <c r="X3191" i="9"/>
  <c r="Y3191" i="9" s="1"/>
  <c r="X3190" i="9"/>
  <c r="Y3190" i="9" s="1"/>
  <c r="X3189" i="9"/>
  <c r="Y3189" i="9" s="1"/>
  <c r="X3188" i="9"/>
  <c r="Y3188" i="9" s="1"/>
  <c r="X3187" i="9"/>
  <c r="Y3187" i="9" s="1"/>
  <c r="X3186" i="9"/>
  <c r="Y3186" i="9" s="1"/>
  <c r="X3185" i="9"/>
  <c r="Y3185" i="9" s="1"/>
  <c r="X3184" i="9"/>
  <c r="Y3184" i="9" s="1"/>
  <c r="X3183" i="9"/>
  <c r="Y3183" i="9" s="1"/>
  <c r="X3182" i="9"/>
  <c r="Y3182" i="9" s="1"/>
  <c r="X3181" i="9"/>
  <c r="Y3181" i="9" s="1"/>
  <c r="X3180" i="9"/>
  <c r="Y3180" i="9" s="1"/>
  <c r="X3179" i="9"/>
  <c r="Y3179" i="9" s="1"/>
  <c r="X3178" i="9"/>
  <c r="Y3178" i="9" s="1"/>
  <c r="X3177" i="9"/>
  <c r="Y3177" i="9" s="1"/>
  <c r="X3176" i="9"/>
  <c r="Y3176" i="9" s="1"/>
  <c r="X3175" i="9"/>
  <c r="Y3175" i="9" s="1"/>
  <c r="X3174" i="9"/>
  <c r="Y3174" i="9" s="1"/>
  <c r="X3173" i="9"/>
  <c r="Y3173" i="9" s="1"/>
  <c r="X3172" i="9"/>
  <c r="Y3172" i="9" s="1"/>
  <c r="X3171" i="9"/>
  <c r="Y3171" i="9" s="1"/>
  <c r="X3170" i="9"/>
  <c r="Y3170" i="9" s="1"/>
  <c r="X3169" i="9"/>
  <c r="Y3169" i="9" s="1"/>
  <c r="X3168" i="9"/>
  <c r="Y3168" i="9" s="1"/>
  <c r="X3167" i="9"/>
  <c r="Y3167" i="9" s="1"/>
  <c r="X3166" i="9"/>
  <c r="Y3166" i="9" s="1"/>
  <c r="X3165" i="9"/>
  <c r="Y3165" i="9" s="1"/>
  <c r="X3164" i="9"/>
  <c r="Y3164" i="9" s="1"/>
  <c r="X3163" i="9"/>
  <c r="Y3163" i="9" s="1"/>
  <c r="X3162" i="9"/>
  <c r="Y3162" i="9" s="1"/>
  <c r="X3161" i="9"/>
  <c r="Y3161" i="9" s="1"/>
  <c r="X3160" i="9"/>
  <c r="Y3160" i="9" s="1"/>
  <c r="X3159" i="9"/>
  <c r="Y3159" i="9" s="1"/>
  <c r="X3158" i="9"/>
  <c r="Y3158" i="9" s="1"/>
  <c r="X3157" i="9"/>
  <c r="Y3157" i="9" s="1"/>
  <c r="X3156" i="9"/>
  <c r="Y3156" i="9" s="1"/>
  <c r="X3155" i="9"/>
  <c r="Y3155" i="9" s="1"/>
  <c r="X3154" i="9"/>
  <c r="Y3154" i="9" s="1"/>
  <c r="X3153" i="9"/>
  <c r="Y3153" i="9" s="1"/>
  <c r="X3152" i="9"/>
  <c r="Y3152" i="9" s="1"/>
  <c r="X3151" i="9"/>
  <c r="Y3151" i="9" s="1"/>
  <c r="X3150" i="9"/>
  <c r="Y3150" i="9" s="1"/>
  <c r="X3149" i="9"/>
  <c r="Y3149" i="9" s="1"/>
  <c r="X3148" i="9"/>
  <c r="Y3148" i="9" s="1"/>
  <c r="X3147" i="9"/>
  <c r="Y3147" i="9" s="1"/>
  <c r="X3146" i="9"/>
  <c r="Y3146" i="9" s="1"/>
  <c r="X3145" i="9"/>
  <c r="Y3145" i="9" s="1"/>
  <c r="X3144" i="9"/>
  <c r="Y3144" i="9" s="1"/>
  <c r="X3143" i="9"/>
  <c r="Y3143" i="9" s="1"/>
  <c r="X3142" i="9"/>
  <c r="Y3142" i="9" s="1"/>
  <c r="X3141" i="9"/>
  <c r="Y3141" i="9" s="1"/>
  <c r="X3140" i="9"/>
  <c r="Y3140" i="9" s="1"/>
  <c r="X3139" i="9"/>
  <c r="Y3139" i="9" s="1"/>
  <c r="X3138" i="9"/>
  <c r="Y3138" i="9" s="1"/>
  <c r="X3137" i="9"/>
  <c r="Y3137" i="9" s="1"/>
  <c r="X3136" i="9"/>
  <c r="Y3136" i="9" s="1"/>
  <c r="X3135" i="9"/>
  <c r="Y3135" i="9" s="1"/>
  <c r="X3134" i="9"/>
  <c r="Y3134" i="9" s="1"/>
  <c r="X3133" i="9"/>
  <c r="Y3133" i="9" s="1"/>
  <c r="X3132" i="9"/>
  <c r="Y3132" i="9" s="1"/>
  <c r="X3131" i="9"/>
  <c r="Y3131" i="9" s="1"/>
  <c r="X3130" i="9"/>
  <c r="Y3130" i="9" s="1"/>
  <c r="X3129" i="9"/>
  <c r="Y3129" i="9" s="1"/>
  <c r="X3128" i="9"/>
  <c r="Y3128" i="9" s="1"/>
  <c r="X3127" i="9"/>
  <c r="Y3127" i="9" s="1"/>
  <c r="X3126" i="9"/>
  <c r="Y3126" i="9" s="1"/>
  <c r="X3125" i="9"/>
  <c r="Y3125" i="9" s="1"/>
  <c r="X3124" i="9"/>
  <c r="Y3124" i="9" s="1"/>
  <c r="X3123" i="9"/>
  <c r="Y3123" i="9" s="1"/>
  <c r="X3122" i="9"/>
  <c r="Y3122" i="9" s="1"/>
  <c r="X3121" i="9"/>
  <c r="Y3121" i="9" s="1"/>
  <c r="X3120" i="9"/>
  <c r="Y3120" i="9" s="1"/>
  <c r="X3119" i="9"/>
  <c r="Y3119" i="9" s="1"/>
  <c r="X3118" i="9"/>
  <c r="Y3118" i="9" s="1"/>
  <c r="X3117" i="9"/>
  <c r="Y3117" i="9" s="1"/>
  <c r="X3116" i="9"/>
  <c r="Y3116" i="9" s="1"/>
  <c r="X3115" i="9"/>
  <c r="Y3115" i="9" s="1"/>
  <c r="X3114" i="9"/>
  <c r="Y3114" i="9" s="1"/>
  <c r="X3113" i="9"/>
  <c r="Y3113" i="9" s="1"/>
  <c r="X3112" i="9"/>
  <c r="Y3112" i="9" s="1"/>
  <c r="X3111" i="9"/>
  <c r="Y3111" i="9" s="1"/>
  <c r="X3110" i="9"/>
  <c r="Y3110" i="9" s="1"/>
  <c r="X3109" i="9"/>
  <c r="Y3109" i="9" s="1"/>
  <c r="X3108" i="9"/>
  <c r="Y3108" i="9" s="1"/>
  <c r="X3107" i="9"/>
  <c r="Y3107" i="9" s="1"/>
  <c r="X3106" i="9"/>
  <c r="Y3106" i="9" s="1"/>
  <c r="X3105" i="9"/>
  <c r="Y3105" i="9" s="1"/>
  <c r="X3104" i="9"/>
  <c r="Y3104" i="9" s="1"/>
  <c r="X3103" i="9"/>
  <c r="Y3103" i="9" s="1"/>
  <c r="X3102" i="9"/>
  <c r="Y3102" i="9" s="1"/>
  <c r="X3101" i="9"/>
  <c r="Y3101" i="9" s="1"/>
  <c r="X3100" i="9"/>
  <c r="Y3100" i="9" s="1"/>
  <c r="X3099" i="9"/>
  <c r="Y3099" i="9" s="1"/>
  <c r="X3098" i="9"/>
  <c r="Y3098" i="9" s="1"/>
  <c r="X3097" i="9"/>
  <c r="Y3097" i="9" s="1"/>
  <c r="X3096" i="9"/>
  <c r="Y3096" i="9" s="1"/>
  <c r="X3095" i="9"/>
  <c r="Y3095" i="9" s="1"/>
  <c r="X3094" i="9"/>
  <c r="Y3094" i="9" s="1"/>
  <c r="X3093" i="9"/>
  <c r="Y3093" i="9" s="1"/>
  <c r="X3092" i="9"/>
  <c r="Y3092" i="9" s="1"/>
  <c r="X3091" i="9"/>
  <c r="Y3091" i="9" s="1"/>
  <c r="X3090" i="9"/>
  <c r="Y3090" i="9" s="1"/>
  <c r="X3089" i="9"/>
  <c r="Y3089" i="9" s="1"/>
  <c r="X3088" i="9"/>
  <c r="Y3088" i="9" s="1"/>
  <c r="X3087" i="9"/>
  <c r="Y3087" i="9" s="1"/>
  <c r="X3086" i="9"/>
  <c r="Y3086" i="9" s="1"/>
  <c r="X3085" i="9"/>
  <c r="Y3085" i="9" s="1"/>
  <c r="X3084" i="9"/>
  <c r="Y3084" i="9" s="1"/>
  <c r="X3083" i="9"/>
  <c r="Y3083" i="9" s="1"/>
  <c r="X3082" i="9"/>
  <c r="Y3082" i="9" s="1"/>
  <c r="X3081" i="9"/>
  <c r="Y3081" i="9" s="1"/>
  <c r="X3080" i="9"/>
  <c r="Y3080" i="9" s="1"/>
  <c r="X3079" i="9"/>
  <c r="Y3079" i="9" s="1"/>
  <c r="X3078" i="9"/>
  <c r="Y3078" i="9" s="1"/>
  <c r="X3077" i="9"/>
  <c r="Y3077" i="9" s="1"/>
  <c r="X3076" i="9"/>
  <c r="Y3076" i="9" s="1"/>
  <c r="X3075" i="9"/>
  <c r="Y3075" i="9" s="1"/>
  <c r="X3074" i="9"/>
  <c r="Y3074" i="9" s="1"/>
  <c r="X3073" i="9"/>
  <c r="Y3073" i="9" s="1"/>
  <c r="X3072" i="9"/>
  <c r="Y3072" i="9" s="1"/>
  <c r="X3071" i="9"/>
  <c r="Y3071" i="9" s="1"/>
  <c r="X3070" i="9"/>
  <c r="Y3070" i="9" s="1"/>
  <c r="X3069" i="9"/>
  <c r="Y3069" i="9" s="1"/>
  <c r="X3068" i="9"/>
  <c r="Y3068" i="9" s="1"/>
  <c r="X3067" i="9"/>
  <c r="Y3067" i="9" s="1"/>
  <c r="X3066" i="9"/>
  <c r="Y3066" i="9" s="1"/>
  <c r="X3065" i="9"/>
  <c r="Y3065" i="9" s="1"/>
  <c r="X3064" i="9"/>
  <c r="Y3064" i="9" s="1"/>
  <c r="X3063" i="9"/>
  <c r="Y3063" i="9" s="1"/>
  <c r="X3062" i="9"/>
  <c r="Y3062" i="9" s="1"/>
  <c r="X3061" i="9"/>
  <c r="Y3061" i="9" s="1"/>
  <c r="X3060" i="9"/>
  <c r="Y3060" i="9" s="1"/>
  <c r="X3059" i="9"/>
  <c r="Y3059" i="9" s="1"/>
  <c r="X3058" i="9"/>
  <c r="Y3058" i="9" s="1"/>
  <c r="X3057" i="9"/>
  <c r="Y3057" i="9" s="1"/>
  <c r="X3056" i="9"/>
  <c r="Y3056" i="9" s="1"/>
  <c r="X3055" i="9"/>
  <c r="Y3055" i="9" s="1"/>
  <c r="X3054" i="9"/>
  <c r="Y3054" i="9" s="1"/>
  <c r="X3053" i="9"/>
  <c r="Y3053" i="9" s="1"/>
  <c r="X3052" i="9"/>
  <c r="Y3052" i="9" s="1"/>
  <c r="X3051" i="9"/>
  <c r="Y3051" i="9" s="1"/>
  <c r="X3050" i="9"/>
  <c r="Y3050" i="9" s="1"/>
  <c r="X3049" i="9"/>
  <c r="Y3049" i="9" s="1"/>
  <c r="X3048" i="9"/>
  <c r="Y3048" i="9" s="1"/>
  <c r="X3047" i="9"/>
  <c r="Y3047" i="9" s="1"/>
  <c r="X3046" i="9"/>
  <c r="Y3046" i="9" s="1"/>
  <c r="X3045" i="9"/>
  <c r="Y3045" i="9" s="1"/>
  <c r="X3044" i="9"/>
  <c r="Y3044" i="9" s="1"/>
  <c r="X3043" i="9"/>
  <c r="Y3043" i="9" s="1"/>
  <c r="X3042" i="9"/>
  <c r="Y3042" i="9" s="1"/>
  <c r="X3041" i="9"/>
  <c r="Y3041" i="9" s="1"/>
  <c r="X3040" i="9"/>
  <c r="Y3040" i="9" s="1"/>
  <c r="X3039" i="9"/>
  <c r="Y3039" i="9" s="1"/>
  <c r="X3038" i="9"/>
  <c r="Y3038" i="9" s="1"/>
  <c r="X3037" i="9"/>
  <c r="Y3037" i="9" s="1"/>
  <c r="X3036" i="9"/>
  <c r="Y3036" i="9" s="1"/>
  <c r="X3035" i="9"/>
  <c r="Y3035" i="9" s="1"/>
  <c r="X3034" i="9"/>
  <c r="Y3034" i="9" s="1"/>
  <c r="X3033" i="9"/>
  <c r="Y3033" i="9" s="1"/>
  <c r="X3032" i="9"/>
  <c r="Y3032" i="9" s="1"/>
  <c r="X3031" i="9"/>
  <c r="Y3031" i="9" s="1"/>
  <c r="X3030" i="9"/>
  <c r="Y3030" i="9" s="1"/>
  <c r="X3029" i="9"/>
  <c r="Y3029" i="9" s="1"/>
  <c r="X3028" i="9"/>
  <c r="Y3028" i="9" s="1"/>
  <c r="X3027" i="9"/>
  <c r="Y3027" i="9" s="1"/>
  <c r="X3026" i="9"/>
  <c r="Y3026" i="9" s="1"/>
  <c r="X3025" i="9"/>
  <c r="Y3025" i="9" s="1"/>
  <c r="X3024" i="9"/>
  <c r="Y3024" i="9" s="1"/>
  <c r="X3023" i="9"/>
  <c r="Y3023" i="9" s="1"/>
  <c r="X3022" i="9"/>
  <c r="Y3022" i="9" s="1"/>
  <c r="X3021" i="9"/>
  <c r="Y3021" i="9" s="1"/>
  <c r="X3020" i="9"/>
  <c r="Y3020" i="9" s="1"/>
  <c r="X3019" i="9"/>
  <c r="Y3019" i="9" s="1"/>
  <c r="X3018" i="9"/>
  <c r="Y3018" i="9" s="1"/>
  <c r="X3017" i="9"/>
  <c r="Y3017" i="9" s="1"/>
  <c r="X3016" i="9"/>
  <c r="Y3016" i="9" s="1"/>
  <c r="X3015" i="9"/>
  <c r="Y3015" i="9" s="1"/>
  <c r="X3014" i="9"/>
  <c r="Y3014" i="9" s="1"/>
  <c r="X3013" i="9"/>
  <c r="Y3013" i="9" s="1"/>
  <c r="X3012" i="9"/>
  <c r="Y3012" i="9" s="1"/>
  <c r="X3011" i="9"/>
  <c r="Y3011" i="9" s="1"/>
  <c r="X3010" i="9"/>
  <c r="Y3010" i="9" s="1"/>
  <c r="X3009" i="9"/>
  <c r="Y3009" i="9" s="1"/>
  <c r="X3008" i="9"/>
  <c r="Y3008" i="9" s="1"/>
  <c r="X3007" i="9"/>
  <c r="Y3007" i="9" s="1"/>
  <c r="X3006" i="9"/>
  <c r="Y3006" i="9" s="1"/>
  <c r="X3005" i="9"/>
  <c r="Y3005" i="9" s="1"/>
  <c r="X3004" i="9"/>
  <c r="Y3004" i="9" s="1"/>
  <c r="X3003" i="9"/>
  <c r="Y3003" i="9" s="1"/>
  <c r="X3002" i="9"/>
  <c r="Y3002" i="9" s="1"/>
  <c r="X3001" i="9"/>
  <c r="Y3001" i="9" s="1"/>
  <c r="X3000" i="9"/>
  <c r="Y3000" i="9" s="1"/>
  <c r="X2999" i="9"/>
  <c r="Y2999" i="9" s="1"/>
  <c r="X2998" i="9"/>
  <c r="Y2998" i="9" s="1"/>
  <c r="X2997" i="9"/>
  <c r="Y2997" i="9" s="1"/>
  <c r="X2996" i="9"/>
  <c r="Y2996" i="9" s="1"/>
  <c r="X2995" i="9"/>
  <c r="Y2995" i="9" s="1"/>
  <c r="X2994" i="9"/>
  <c r="Y2994" i="9" s="1"/>
  <c r="X2993" i="9"/>
  <c r="Y2993" i="9" s="1"/>
  <c r="X2992" i="9"/>
  <c r="Y2992" i="9" s="1"/>
  <c r="X2991" i="9"/>
  <c r="Y2991" i="9" s="1"/>
  <c r="X2990" i="9"/>
  <c r="Y2990" i="9" s="1"/>
  <c r="X2989" i="9"/>
  <c r="Y2989" i="9" s="1"/>
  <c r="X2988" i="9"/>
  <c r="Y2988" i="9" s="1"/>
  <c r="X2987" i="9"/>
  <c r="Y2987" i="9" s="1"/>
  <c r="X2986" i="9"/>
  <c r="Y2986" i="9" s="1"/>
  <c r="X2985" i="9"/>
  <c r="Y2985" i="9" s="1"/>
  <c r="X2984" i="9"/>
  <c r="Y2984" i="9" s="1"/>
  <c r="X2983" i="9"/>
  <c r="Y2983" i="9" s="1"/>
  <c r="X2982" i="9"/>
  <c r="Y2982" i="9" s="1"/>
  <c r="X2981" i="9"/>
  <c r="Y2981" i="9" s="1"/>
  <c r="X2980" i="9"/>
  <c r="Y2980" i="9" s="1"/>
  <c r="X2979" i="9"/>
  <c r="Y2979" i="9" s="1"/>
  <c r="X2978" i="9"/>
  <c r="Y2978" i="9" s="1"/>
  <c r="X2977" i="9"/>
  <c r="Y2977" i="9" s="1"/>
  <c r="X2976" i="9"/>
  <c r="Y2976" i="9" s="1"/>
  <c r="X2975" i="9"/>
  <c r="Y2975" i="9" s="1"/>
  <c r="X2974" i="9"/>
  <c r="Y2974" i="9" s="1"/>
  <c r="X2973" i="9"/>
  <c r="Y2973" i="9" s="1"/>
  <c r="X2972" i="9"/>
  <c r="Y2972" i="9" s="1"/>
  <c r="X2971" i="9"/>
  <c r="Y2971" i="9" s="1"/>
  <c r="X2970" i="9"/>
  <c r="Y2970" i="9" s="1"/>
  <c r="X2969" i="9"/>
  <c r="Y2969" i="9" s="1"/>
  <c r="X2968" i="9"/>
  <c r="Y2968" i="9" s="1"/>
  <c r="X2967" i="9"/>
  <c r="Y2967" i="9" s="1"/>
  <c r="X2966" i="9"/>
  <c r="Y2966" i="9" s="1"/>
  <c r="X2965" i="9"/>
  <c r="Y2965" i="9" s="1"/>
  <c r="X2964" i="9"/>
  <c r="Y2964" i="9" s="1"/>
  <c r="X2963" i="9"/>
  <c r="Y2963" i="9" s="1"/>
  <c r="X2962" i="9"/>
  <c r="Y2962" i="9" s="1"/>
  <c r="X2961" i="9"/>
  <c r="Y2961" i="9" s="1"/>
  <c r="X2960" i="9"/>
  <c r="Y2960" i="9" s="1"/>
  <c r="X2959" i="9"/>
  <c r="Y2959" i="9" s="1"/>
  <c r="X2958" i="9"/>
  <c r="Y2958" i="9" s="1"/>
  <c r="X2957" i="9"/>
  <c r="Y2957" i="9" s="1"/>
  <c r="X2956" i="9"/>
  <c r="Y2956" i="9" s="1"/>
  <c r="X2955" i="9"/>
  <c r="Y2955" i="9" s="1"/>
  <c r="X2954" i="9"/>
  <c r="Y2954" i="9" s="1"/>
  <c r="X2953" i="9"/>
  <c r="Y2953" i="9" s="1"/>
  <c r="X2952" i="9"/>
  <c r="Y2952" i="9" s="1"/>
  <c r="X2951" i="9"/>
  <c r="Y2951" i="9" s="1"/>
  <c r="X2950" i="9"/>
  <c r="Y2950" i="9" s="1"/>
  <c r="X2949" i="9"/>
  <c r="Y2949" i="9" s="1"/>
  <c r="X2948" i="9"/>
  <c r="Y2948" i="9" s="1"/>
  <c r="X2947" i="9"/>
  <c r="Y2947" i="9" s="1"/>
  <c r="X2946" i="9"/>
  <c r="Y2946" i="9" s="1"/>
  <c r="X2945" i="9"/>
  <c r="Y2945" i="9" s="1"/>
  <c r="X2944" i="9"/>
  <c r="Y2944" i="9" s="1"/>
  <c r="X2943" i="9"/>
  <c r="Y2943" i="9" s="1"/>
  <c r="X2942" i="9"/>
  <c r="Y2942" i="9" s="1"/>
  <c r="X2941" i="9"/>
  <c r="Y2941" i="9" s="1"/>
  <c r="X2940" i="9"/>
  <c r="Y2940" i="9" s="1"/>
  <c r="X2939" i="9"/>
  <c r="Y2939" i="9" s="1"/>
  <c r="X2938" i="9"/>
  <c r="Y2938" i="9" s="1"/>
  <c r="X2937" i="9"/>
  <c r="Y2937" i="9" s="1"/>
  <c r="X2936" i="9"/>
  <c r="Y2936" i="9" s="1"/>
  <c r="X2935" i="9"/>
  <c r="Y2935" i="9" s="1"/>
  <c r="X2934" i="9"/>
  <c r="Y2934" i="9" s="1"/>
  <c r="X2933" i="9"/>
  <c r="Y2933" i="9" s="1"/>
  <c r="X2932" i="9"/>
  <c r="Y2932" i="9" s="1"/>
  <c r="X2931" i="9"/>
  <c r="Y2931" i="9" s="1"/>
  <c r="X2930" i="9"/>
  <c r="Y2930" i="9" s="1"/>
  <c r="X2929" i="9"/>
  <c r="Y2929" i="9" s="1"/>
  <c r="X2928" i="9"/>
  <c r="Y2928" i="9" s="1"/>
  <c r="X2927" i="9"/>
  <c r="Y2927" i="9" s="1"/>
  <c r="X2926" i="9"/>
  <c r="Y2926" i="9" s="1"/>
  <c r="X2925" i="9"/>
  <c r="Y2925" i="9" s="1"/>
  <c r="X2924" i="9"/>
  <c r="Y2924" i="9" s="1"/>
  <c r="X2923" i="9"/>
  <c r="Y2923" i="9" s="1"/>
  <c r="X2922" i="9"/>
  <c r="Y2922" i="9" s="1"/>
  <c r="X2921" i="9"/>
  <c r="Y2921" i="9" s="1"/>
  <c r="X2920" i="9"/>
  <c r="Y2920" i="9" s="1"/>
  <c r="X2919" i="9"/>
  <c r="Y2919" i="9" s="1"/>
  <c r="X2918" i="9"/>
  <c r="Y2918" i="9" s="1"/>
  <c r="X2917" i="9"/>
  <c r="Y2917" i="9" s="1"/>
  <c r="X2916" i="9"/>
  <c r="Y2916" i="9" s="1"/>
  <c r="X2915" i="9"/>
  <c r="Y2915" i="9" s="1"/>
  <c r="X2914" i="9"/>
  <c r="Y2914" i="9" s="1"/>
  <c r="X2913" i="9"/>
  <c r="Y2913" i="9" s="1"/>
  <c r="X2912" i="9"/>
  <c r="Y2912" i="9" s="1"/>
  <c r="X2911" i="9"/>
  <c r="Y2911" i="9" s="1"/>
  <c r="X2910" i="9"/>
  <c r="Y2910" i="9" s="1"/>
  <c r="X2909" i="9"/>
  <c r="Y2909" i="9" s="1"/>
  <c r="X2908" i="9"/>
  <c r="Y2908" i="9" s="1"/>
  <c r="X2907" i="9"/>
  <c r="Y2907" i="9" s="1"/>
  <c r="X2906" i="9"/>
  <c r="Y2906" i="9" s="1"/>
  <c r="X2905" i="9"/>
  <c r="Y2905" i="9" s="1"/>
  <c r="X2904" i="9"/>
  <c r="Y2904" i="9" s="1"/>
  <c r="X2903" i="9"/>
  <c r="Y2903" i="9" s="1"/>
  <c r="X2902" i="9"/>
  <c r="Y2902" i="9" s="1"/>
  <c r="X2901" i="9"/>
  <c r="Y2901" i="9" s="1"/>
  <c r="X2900" i="9"/>
  <c r="Y2900" i="9" s="1"/>
  <c r="X2899" i="9"/>
  <c r="Y2899" i="9" s="1"/>
  <c r="X2898" i="9"/>
  <c r="Y2898" i="9" s="1"/>
  <c r="X2897" i="9"/>
  <c r="Y2897" i="9" s="1"/>
  <c r="X2896" i="9"/>
  <c r="Y2896" i="9" s="1"/>
  <c r="X2895" i="9"/>
  <c r="Y2895" i="9" s="1"/>
  <c r="X2894" i="9"/>
  <c r="Y2894" i="9" s="1"/>
  <c r="X2893" i="9"/>
  <c r="Y2893" i="9" s="1"/>
  <c r="X2892" i="9"/>
  <c r="Y2892" i="9" s="1"/>
  <c r="X2891" i="9"/>
  <c r="Y2891" i="9" s="1"/>
  <c r="X2890" i="9"/>
  <c r="Y2890" i="9" s="1"/>
  <c r="X2889" i="9"/>
  <c r="Y2889" i="9" s="1"/>
  <c r="X2888" i="9"/>
  <c r="Y2888" i="9" s="1"/>
  <c r="X2887" i="9"/>
  <c r="Y2887" i="9" s="1"/>
  <c r="X2886" i="9"/>
  <c r="Y2886" i="9" s="1"/>
  <c r="X2885" i="9"/>
  <c r="Y2885" i="9" s="1"/>
  <c r="X2884" i="9"/>
  <c r="Y2884" i="9" s="1"/>
  <c r="X2883" i="9"/>
  <c r="Y2883" i="9" s="1"/>
  <c r="X2882" i="9"/>
  <c r="Y2882" i="9" s="1"/>
  <c r="X2881" i="9"/>
  <c r="Y2881" i="9" s="1"/>
  <c r="X2880" i="9"/>
  <c r="Y2880" i="9" s="1"/>
  <c r="X2879" i="9"/>
  <c r="Y2879" i="9" s="1"/>
  <c r="X2878" i="9"/>
  <c r="Y2878" i="9" s="1"/>
  <c r="X2877" i="9"/>
  <c r="Y2877" i="9" s="1"/>
  <c r="X2876" i="9"/>
  <c r="Y2876" i="9" s="1"/>
  <c r="X2875" i="9"/>
  <c r="Y2875" i="9" s="1"/>
  <c r="X2874" i="9"/>
  <c r="Y2874" i="9" s="1"/>
  <c r="X2873" i="9"/>
  <c r="Y2873" i="9" s="1"/>
  <c r="X2872" i="9"/>
  <c r="Y2872" i="9" s="1"/>
  <c r="X2871" i="9"/>
  <c r="Y2871" i="9" s="1"/>
  <c r="X2870" i="9"/>
  <c r="Y2870" i="9" s="1"/>
  <c r="X2869" i="9"/>
  <c r="Y2869" i="9" s="1"/>
  <c r="X2868" i="9"/>
  <c r="Y2868" i="9" s="1"/>
  <c r="X2867" i="9"/>
  <c r="Y2867" i="9" s="1"/>
  <c r="X2866" i="9"/>
  <c r="Y2866" i="9" s="1"/>
  <c r="X2865" i="9"/>
  <c r="Y2865" i="9" s="1"/>
  <c r="X2864" i="9"/>
  <c r="Y2864" i="9" s="1"/>
  <c r="X2863" i="9"/>
  <c r="Y2863" i="9" s="1"/>
  <c r="X2862" i="9"/>
  <c r="Y2862" i="9" s="1"/>
  <c r="X2861" i="9"/>
  <c r="Y2861" i="9" s="1"/>
  <c r="X2860" i="9"/>
  <c r="Y2860" i="9" s="1"/>
  <c r="X2859" i="9"/>
  <c r="Y2859" i="9" s="1"/>
  <c r="X2858" i="9"/>
  <c r="Y2858" i="9" s="1"/>
  <c r="X2857" i="9"/>
  <c r="Y2857" i="9" s="1"/>
  <c r="X2856" i="9"/>
  <c r="Y2856" i="9" s="1"/>
  <c r="X2855" i="9"/>
  <c r="Y2855" i="9" s="1"/>
  <c r="X2854" i="9"/>
  <c r="Y2854" i="9" s="1"/>
  <c r="X2853" i="9"/>
  <c r="Y2853" i="9" s="1"/>
  <c r="X2852" i="9"/>
  <c r="Y2852" i="9" s="1"/>
  <c r="X2851" i="9"/>
  <c r="Y2851" i="9" s="1"/>
  <c r="X2850" i="9"/>
  <c r="Y2850" i="9" s="1"/>
  <c r="X2849" i="9"/>
  <c r="Y2849" i="9" s="1"/>
  <c r="X2848" i="9"/>
  <c r="Y2848" i="9" s="1"/>
  <c r="X2847" i="9"/>
  <c r="Y2847" i="9" s="1"/>
  <c r="X2846" i="9"/>
  <c r="Y2846" i="9" s="1"/>
  <c r="X2845" i="9"/>
  <c r="Y2845" i="9" s="1"/>
  <c r="X2844" i="9"/>
  <c r="Y2844" i="9" s="1"/>
  <c r="X2843" i="9"/>
  <c r="Y2843" i="9" s="1"/>
  <c r="X2842" i="9"/>
  <c r="Y2842" i="9" s="1"/>
  <c r="X2841" i="9"/>
  <c r="Y2841" i="9" s="1"/>
  <c r="X2840" i="9"/>
  <c r="Y2840" i="9" s="1"/>
  <c r="X2839" i="9"/>
  <c r="Y2839" i="9" s="1"/>
  <c r="X2838" i="9"/>
  <c r="Y2838" i="9" s="1"/>
  <c r="X2837" i="9"/>
  <c r="Y2837" i="9" s="1"/>
  <c r="X2836" i="9"/>
  <c r="Y2836" i="9" s="1"/>
  <c r="X2835" i="9"/>
  <c r="Y2835" i="9" s="1"/>
  <c r="X2834" i="9"/>
  <c r="Y2834" i="9" s="1"/>
  <c r="X2833" i="9"/>
  <c r="Y2833" i="9" s="1"/>
  <c r="X2832" i="9"/>
  <c r="Y2832" i="9" s="1"/>
  <c r="X2831" i="9"/>
  <c r="Y2831" i="9" s="1"/>
  <c r="X2830" i="9"/>
  <c r="Y2830" i="9" s="1"/>
  <c r="X2829" i="9"/>
  <c r="Y2829" i="9" s="1"/>
  <c r="X2828" i="9"/>
  <c r="Y2828" i="9" s="1"/>
  <c r="X2827" i="9"/>
  <c r="Y2827" i="9" s="1"/>
  <c r="X2826" i="9"/>
  <c r="Y2826" i="9" s="1"/>
  <c r="X2825" i="9"/>
  <c r="Y2825" i="9" s="1"/>
  <c r="X2824" i="9"/>
  <c r="Y2824" i="9" s="1"/>
  <c r="X2823" i="9"/>
  <c r="Y2823" i="9" s="1"/>
  <c r="X2822" i="9"/>
  <c r="Y2822" i="9" s="1"/>
  <c r="X2821" i="9"/>
  <c r="Y2821" i="9" s="1"/>
  <c r="X2820" i="9"/>
  <c r="Y2820" i="9" s="1"/>
  <c r="X2819" i="9"/>
  <c r="Y2819" i="9" s="1"/>
  <c r="X2818" i="9"/>
  <c r="Y2818" i="9" s="1"/>
  <c r="X2817" i="9"/>
  <c r="Y2817" i="9" s="1"/>
  <c r="X2816" i="9"/>
  <c r="Y2816" i="9" s="1"/>
  <c r="X2815" i="9"/>
  <c r="Y2815" i="9" s="1"/>
  <c r="X2814" i="9"/>
  <c r="Y2814" i="9" s="1"/>
  <c r="X2813" i="9"/>
  <c r="Y2813" i="9" s="1"/>
  <c r="X2812" i="9"/>
  <c r="Y2812" i="9" s="1"/>
  <c r="X2811" i="9"/>
  <c r="Y2811" i="9" s="1"/>
  <c r="X2810" i="9"/>
  <c r="Y2810" i="9" s="1"/>
  <c r="X2809" i="9"/>
  <c r="Y2809" i="9" s="1"/>
  <c r="X2808" i="9"/>
  <c r="Y2808" i="9" s="1"/>
  <c r="X2807" i="9"/>
  <c r="Y2807" i="9" s="1"/>
  <c r="X2806" i="9"/>
  <c r="Y2806" i="9" s="1"/>
  <c r="X2805" i="9"/>
  <c r="Y2805" i="9" s="1"/>
  <c r="X2804" i="9"/>
  <c r="Y2804" i="9" s="1"/>
  <c r="X2803" i="9"/>
  <c r="Y2803" i="9" s="1"/>
  <c r="X2802" i="9"/>
  <c r="Y2802" i="9" s="1"/>
  <c r="X2801" i="9"/>
  <c r="Y2801" i="9" s="1"/>
  <c r="X2800" i="9"/>
  <c r="Y2800" i="9" s="1"/>
  <c r="X2799" i="9"/>
  <c r="Y2799" i="9" s="1"/>
  <c r="X2798" i="9"/>
  <c r="Y2798" i="9" s="1"/>
  <c r="X2797" i="9"/>
  <c r="Y2797" i="9" s="1"/>
  <c r="X2796" i="9"/>
  <c r="Y2796" i="9" s="1"/>
  <c r="X2795" i="9"/>
  <c r="Y2795" i="9" s="1"/>
  <c r="X2794" i="9"/>
  <c r="Y2794" i="9" s="1"/>
  <c r="X2793" i="9"/>
  <c r="Y2793" i="9" s="1"/>
  <c r="X2792" i="9"/>
  <c r="Y2792" i="9" s="1"/>
  <c r="X2791" i="9"/>
  <c r="Y2791" i="9" s="1"/>
  <c r="X2790" i="9"/>
  <c r="Y2790" i="9" s="1"/>
  <c r="X2789" i="9"/>
  <c r="Y2789" i="9" s="1"/>
  <c r="X2788" i="9"/>
  <c r="Y2788" i="9" s="1"/>
  <c r="X2787" i="9"/>
  <c r="Y2787" i="9" s="1"/>
  <c r="X2786" i="9"/>
  <c r="Y2786" i="9" s="1"/>
  <c r="X2785" i="9"/>
  <c r="Y2785" i="9" s="1"/>
  <c r="X2784" i="9"/>
  <c r="Y2784" i="9" s="1"/>
  <c r="X2783" i="9"/>
  <c r="Y2783" i="9" s="1"/>
  <c r="X2782" i="9"/>
  <c r="Y2782" i="9" s="1"/>
  <c r="X2781" i="9"/>
  <c r="Y2781" i="9" s="1"/>
  <c r="X2780" i="9"/>
  <c r="Y2780" i="9" s="1"/>
  <c r="X2779" i="9"/>
  <c r="Y2779" i="9" s="1"/>
  <c r="X2778" i="9"/>
  <c r="Y2778" i="9" s="1"/>
  <c r="X2777" i="9"/>
  <c r="Y2777" i="9" s="1"/>
  <c r="X2776" i="9"/>
  <c r="Y2776" i="9" s="1"/>
  <c r="X2775" i="9"/>
  <c r="Y2775" i="9" s="1"/>
  <c r="X2774" i="9"/>
  <c r="Y2774" i="9" s="1"/>
  <c r="X2773" i="9"/>
  <c r="Y2773" i="9" s="1"/>
  <c r="X2772" i="9"/>
  <c r="Y2772" i="9" s="1"/>
  <c r="X2771" i="9"/>
  <c r="Y2771" i="9" s="1"/>
  <c r="X2770" i="9"/>
  <c r="Y2770" i="9" s="1"/>
  <c r="X2769" i="9"/>
  <c r="Y2769" i="9" s="1"/>
  <c r="X2768" i="9"/>
  <c r="Y2768" i="9" s="1"/>
  <c r="X2767" i="9"/>
  <c r="Y2767" i="9" s="1"/>
  <c r="X2766" i="9"/>
  <c r="Y2766" i="9" s="1"/>
  <c r="X2765" i="9"/>
  <c r="Y2765" i="9" s="1"/>
  <c r="X2764" i="9"/>
  <c r="Y2764" i="9" s="1"/>
  <c r="X2763" i="9"/>
  <c r="Y2763" i="9" s="1"/>
  <c r="X2762" i="9"/>
  <c r="Y2762" i="9" s="1"/>
  <c r="X2761" i="9"/>
  <c r="Y2761" i="9" s="1"/>
  <c r="X2760" i="9"/>
  <c r="Y2760" i="9" s="1"/>
  <c r="X2759" i="9"/>
  <c r="Y2759" i="9" s="1"/>
  <c r="X2758" i="9"/>
  <c r="Y2758" i="9" s="1"/>
  <c r="X2757" i="9"/>
  <c r="Y2757" i="9" s="1"/>
  <c r="X2756" i="9"/>
  <c r="Y2756" i="9" s="1"/>
  <c r="X2755" i="9"/>
  <c r="Y2755" i="9" s="1"/>
  <c r="X2754" i="9"/>
  <c r="Y2754" i="9" s="1"/>
  <c r="X2753" i="9"/>
  <c r="Y2753" i="9" s="1"/>
  <c r="X2752" i="9"/>
  <c r="Y2752" i="9" s="1"/>
  <c r="X2751" i="9"/>
  <c r="Y2751" i="9" s="1"/>
  <c r="X2750" i="9"/>
  <c r="Y2750" i="9" s="1"/>
  <c r="X2749" i="9"/>
  <c r="Y2749" i="9" s="1"/>
  <c r="X2748" i="9"/>
  <c r="Y2748" i="9" s="1"/>
  <c r="X2747" i="9"/>
  <c r="Y2747" i="9" s="1"/>
  <c r="X2746" i="9"/>
  <c r="Y2746" i="9" s="1"/>
  <c r="X2745" i="9"/>
  <c r="Y2745" i="9" s="1"/>
  <c r="X2744" i="9"/>
  <c r="Y2744" i="9" s="1"/>
  <c r="X2743" i="9"/>
  <c r="Y2743" i="9" s="1"/>
  <c r="X2742" i="9"/>
  <c r="Y2742" i="9" s="1"/>
  <c r="X2741" i="9"/>
  <c r="Y2741" i="9" s="1"/>
  <c r="X2740" i="9"/>
  <c r="Y2740" i="9" s="1"/>
  <c r="X2739" i="9"/>
  <c r="Y2739" i="9" s="1"/>
  <c r="X2738" i="9"/>
  <c r="Y2738" i="9" s="1"/>
  <c r="X2737" i="9"/>
  <c r="Y2737" i="9" s="1"/>
  <c r="X2736" i="9"/>
  <c r="Y2736" i="9" s="1"/>
  <c r="X2735" i="9"/>
  <c r="Y2735" i="9" s="1"/>
  <c r="X2734" i="9"/>
  <c r="Y2734" i="9" s="1"/>
  <c r="X2733" i="9"/>
  <c r="Y2733" i="9" s="1"/>
  <c r="X2732" i="9"/>
  <c r="Y2732" i="9" s="1"/>
  <c r="X2731" i="9"/>
  <c r="Y2731" i="9" s="1"/>
  <c r="X2730" i="9"/>
  <c r="Y2730" i="9" s="1"/>
  <c r="X2729" i="9"/>
  <c r="Y2729" i="9" s="1"/>
  <c r="X2728" i="9"/>
  <c r="Y2728" i="9" s="1"/>
  <c r="X2727" i="9"/>
  <c r="Y2727" i="9" s="1"/>
  <c r="X2726" i="9"/>
  <c r="Y2726" i="9" s="1"/>
  <c r="X2725" i="9"/>
  <c r="Y2725" i="9" s="1"/>
  <c r="X2724" i="9"/>
  <c r="Y2724" i="9" s="1"/>
  <c r="X2723" i="9"/>
  <c r="Y2723" i="9" s="1"/>
  <c r="X2722" i="9"/>
  <c r="Y2722" i="9" s="1"/>
  <c r="X2721" i="9"/>
  <c r="Y2721" i="9" s="1"/>
  <c r="X2720" i="9"/>
  <c r="Y2720" i="9" s="1"/>
  <c r="X2719" i="9"/>
  <c r="Y2719" i="9" s="1"/>
  <c r="X2718" i="9"/>
  <c r="Y2718" i="9" s="1"/>
  <c r="X2717" i="9"/>
  <c r="Y2717" i="9" s="1"/>
  <c r="X2716" i="9"/>
  <c r="Y2716" i="9" s="1"/>
  <c r="X2715" i="9"/>
  <c r="Y2715" i="9" s="1"/>
  <c r="X2714" i="9"/>
  <c r="Y2714" i="9" s="1"/>
  <c r="X2713" i="9"/>
  <c r="Y2713" i="9" s="1"/>
  <c r="X2712" i="9"/>
  <c r="Y2712" i="9" s="1"/>
  <c r="X2711" i="9"/>
  <c r="Y2711" i="9" s="1"/>
  <c r="X2710" i="9"/>
  <c r="Y2710" i="9" s="1"/>
  <c r="X2709" i="9"/>
  <c r="Y2709" i="9" s="1"/>
  <c r="X2708" i="9"/>
  <c r="Y2708" i="9" s="1"/>
  <c r="X2707" i="9"/>
  <c r="Y2707" i="9" s="1"/>
  <c r="X2706" i="9"/>
  <c r="Y2706" i="9" s="1"/>
  <c r="X2705" i="9"/>
  <c r="Y2705" i="9" s="1"/>
  <c r="X2704" i="9"/>
  <c r="Y2704" i="9" s="1"/>
  <c r="X2703" i="9"/>
  <c r="Y2703" i="9" s="1"/>
  <c r="X2702" i="9"/>
  <c r="Y2702" i="9" s="1"/>
  <c r="X2701" i="9"/>
  <c r="Y2701" i="9" s="1"/>
  <c r="X2700" i="9"/>
  <c r="Y2700" i="9" s="1"/>
  <c r="X2699" i="9"/>
  <c r="Y2699" i="9" s="1"/>
  <c r="X2698" i="9"/>
  <c r="Y2698" i="9" s="1"/>
  <c r="X2697" i="9"/>
  <c r="Y2697" i="9" s="1"/>
  <c r="X2696" i="9"/>
  <c r="Y2696" i="9" s="1"/>
  <c r="X2695" i="9"/>
  <c r="Y2695" i="9" s="1"/>
  <c r="X2694" i="9"/>
  <c r="Y2694" i="9" s="1"/>
  <c r="X2693" i="9"/>
  <c r="Y2693" i="9" s="1"/>
  <c r="X2692" i="9"/>
  <c r="Y2692" i="9" s="1"/>
  <c r="X2691" i="9"/>
  <c r="Y2691" i="9" s="1"/>
  <c r="X2690" i="9"/>
  <c r="Y2690" i="9" s="1"/>
  <c r="X2689" i="9"/>
  <c r="Y2689" i="9" s="1"/>
  <c r="X2688" i="9"/>
  <c r="Y2688" i="9" s="1"/>
  <c r="X2687" i="9"/>
  <c r="Y2687" i="9" s="1"/>
  <c r="X2686" i="9"/>
  <c r="Y2686" i="9" s="1"/>
  <c r="X2685" i="9"/>
  <c r="Y2685" i="9" s="1"/>
  <c r="X2684" i="9"/>
  <c r="Y2684" i="9" s="1"/>
  <c r="X2683" i="9"/>
  <c r="Y2683" i="9" s="1"/>
  <c r="X2682" i="9"/>
  <c r="Y2682" i="9" s="1"/>
  <c r="X2681" i="9"/>
  <c r="Y2681" i="9" s="1"/>
  <c r="X2680" i="9"/>
  <c r="Y2680" i="9" s="1"/>
  <c r="X2679" i="9"/>
  <c r="Y2679" i="9" s="1"/>
  <c r="X2678" i="9"/>
  <c r="Y2678" i="9" s="1"/>
  <c r="X2677" i="9"/>
  <c r="Y2677" i="9" s="1"/>
  <c r="X2676" i="9"/>
  <c r="Y2676" i="9" s="1"/>
  <c r="X2675" i="9"/>
  <c r="Y2675" i="9" s="1"/>
  <c r="X2674" i="9"/>
  <c r="Y2674" i="9" s="1"/>
  <c r="X2673" i="9"/>
  <c r="Y2673" i="9" s="1"/>
  <c r="X2672" i="9"/>
  <c r="Y2672" i="9" s="1"/>
  <c r="X2671" i="9"/>
  <c r="Y2671" i="9" s="1"/>
  <c r="X2670" i="9"/>
  <c r="Y2670" i="9" s="1"/>
  <c r="X2669" i="9"/>
  <c r="Y2669" i="9" s="1"/>
  <c r="X2668" i="9"/>
  <c r="Y2668" i="9" s="1"/>
  <c r="X2667" i="9"/>
  <c r="Y2667" i="9" s="1"/>
  <c r="X2666" i="9"/>
  <c r="Y2666" i="9" s="1"/>
  <c r="X2665" i="9"/>
  <c r="Y2665" i="9" s="1"/>
  <c r="X2664" i="9"/>
  <c r="Y2664" i="9" s="1"/>
  <c r="X2663" i="9"/>
  <c r="Y2663" i="9" s="1"/>
  <c r="X2662" i="9"/>
  <c r="Y2662" i="9" s="1"/>
  <c r="X2661" i="9"/>
  <c r="Y2661" i="9" s="1"/>
  <c r="X2660" i="9"/>
  <c r="Y2660" i="9" s="1"/>
  <c r="X2659" i="9"/>
  <c r="Y2659" i="9" s="1"/>
  <c r="X2658" i="9"/>
  <c r="Y2658" i="9" s="1"/>
  <c r="X2657" i="9"/>
  <c r="Y2657" i="9" s="1"/>
  <c r="X2656" i="9"/>
  <c r="Y2656" i="9" s="1"/>
  <c r="X2655" i="9"/>
  <c r="Y2655" i="9" s="1"/>
  <c r="X2654" i="9"/>
  <c r="Y2654" i="9" s="1"/>
  <c r="X2653" i="9"/>
  <c r="Y2653" i="9" s="1"/>
  <c r="X2652" i="9"/>
  <c r="Y2652" i="9" s="1"/>
  <c r="X2651" i="9"/>
  <c r="Y2651" i="9" s="1"/>
  <c r="X2650" i="9"/>
  <c r="Y2650" i="9" s="1"/>
  <c r="X2649" i="9"/>
  <c r="Y2649" i="9" s="1"/>
  <c r="X2648" i="9"/>
  <c r="Y2648" i="9" s="1"/>
  <c r="X2647" i="9"/>
  <c r="Y2647" i="9" s="1"/>
  <c r="X2646" i="9"/>
  <c r="Y2646" i="9" s="1"/>
  <c r="X2645" i="9"/>
  <c r="Y2645" i="9" s="1"/>
  <c r="X2644" i="9"/>
  <c r="Y2644" i="9" s="1"/>
  <c r="X2643" i="9"/>
  <c r="Y2643" i="9" s="1"/>
  <c r="X2642" i="9"/>
  <c r="Y2642" i="9" s="1"/>
  <c r="X2641" i="9"/>
  <c r="Y2641" i="9" s="1"/>
  <c r="X2640" i="9"/>
  <c r="Y2640" i="9" s="1"/>
  <c r="X2639" i="9"/>
  <c r="Y2639" i="9" s="1"/>
  <c r="X2638" i="9"/>
  <c r="Y2638" i="9" s="1"/>
  <c r="X2637" i="9"/>
  <c r="Y2637" i="9" s="1"/>
  <c r="X2636" i="9"/>
  <c r="Y2636" i="9" s="1"/>
  <c r="X2635" i="9"/>
  <c r="Y2635" i="9" s="1"/>
  <c r="X2634" i="9"/>
  <c r="Y2634" i="9" s="1"/>
  <c r="X2633" i="9"/>
  <c r="Y2633" i="9" s="1"/>
  <c r="X2632" i="9"/>
  <c r="Y2632" i="9" s="1"/>
  <c r="X2631" i="9"/>
  <c r="Y2631" i="9" s="1"/>
  <c r="X2630" i="9"/>
  <c r="Y2630" i="9" s="1"/>
  <c r="X2629" i="9"/>
  <c r="Y2629" i="9" s="1"/>
  <c r="X2628" i="9"/>
  <c r="Y2628" i="9" s="1"/>
  <c r="X2627" i="9"/>
  <c r="Y2627" i="9" s="1"/>
  <c r="X2626" i="9"/>
  <c r="Y2626" i="9" s="1"/>
  <c r="X2625" i="9"/>
  <c r="Y2625" i="9" s="1"/>
  <c r="X2624" i="9"/>
  <c r="Y2624" i="9" s="1"/>
  <c r="X2623" i="9"/>
  <c r="Y2623" i="9" s="1"/>
  <c r="X2622" i="9"/>
  <c r="Y2622" i="9" s="1"/>
  <c r="X2621" i="9"/>
  <c r="Y2621" i="9" s="1"/>
  <c r="X2620" i="9"/>
  <c r="Y2620" i="9" s="1"/>
  <c r="X2619" i="9"/>
  <c r="Y2619" i="9" s="1"/>
  <c r="X2618" i="9"/>
  <c r="Y2618" i="9" s="1"/>
  <c r="X2617" i="9"/>
  <c r="Y2617" i="9" s="1"/>
  <c r="X2616" i="9"/>
  <c r="Y2616" i="9" s="1"/>
  <c r="X2615" i="9"/>
  <c r="Y2615" i="9" s="1"/>
  <c r="X2614" i="9"/>
  <c r="Y2614" i="9" s="1"/>
  <c r="X2613" i="9"/>
  <c r="Y2613" i="9" s="1"/>
  <c r="X2612" i="9"/>
  <c r="Y2612" i="9" s="1"/>
  <c r="X2611" i="9"/>
  <c r="Y2611" i="9" s="1"/>
  <c r="X2610" i="9"/>
  <c r="Y2610" i="9" s="1"/>
  <c r="X2609" i="9"/>
  <c r="Y2609" i="9" s="1"/>
  <c r="X2608" i="9"/>
  <c r="Y2608" i="9" s="1"/>
  <c r="X2607" i="9"/>
  <c r="Y2607" i="9" s="1"/>
  <c r="X2606" i="9"/>
  <c r="Y2606" i="9" s="1"/>
  <c r="X2605" i="9"/>
  <c r="Y2605" i="9" s="1"/>
  <c r="X2604" i="9"/>
  <c r="Y2604" i="9" s="1"/>
  <c r="X2603" i="9"/>
  <c r="Y2603" i="9" s="1"/>
  <c r="X2602" i="9"/>
  <c r="Y2602" i="9" s="1"/>
  <c r="X2601" i="9"/>
  <c r="Y2601" i="9" s="1"/>
  <c r="X2600" i="9"/>
  <c r="Y2600" i="9" s="1"/>
  <c r="X2599" i="9"/>
  <c r="Y2599" i="9" s="1"/>
  <c r="X2598" i="9"/>
  <c r="Y2598" i="9" s="1"/>
  <c r="X2597" i="9"/>
  <c r="Y2597" i="9" s="1"/>
  <c r="X2596" i="9"/>
  <c r="Y2596" i="9" s="1"/>
  <c r="X2595" i="9"/>
  <c r="Y2595" i="9" s="1"/>
  <c r="X2594" i="9"/>
  <c r="Y2594" i="9" s="1"/>
  <c r="X2593" i="9"/>
  <c r="Y2593" i="9" s="1"/>
  <c r="X2592" i="9"/>
  <c r="Y2592" i="9" s="1"/>
  <c r="X2591" i="9"/>
  <c r="Y2591" i="9" s="1"/>
  <c r="X2590" i="9"/>
  <c r="Y2590" i="9" s="1"/>
  <c r="X2589" i="9"/>
  <c r="Y2589" i="9" s="1"/>
  <c r="X2588" i="9"/>
  <c r="Y2588" i="9" s="1"/>
  <c r="X2587" i="9"/>
  <c r="Y2587" i="9" s="1"/>
  <c r="X2586" i="9"/>
  <c r="Y2586" i="9" s="1"/>
  <c r="X2585" i="9"/>
  <c r="Y2585" i="9" s="1"/>
  <c r="X2584" i="9"/>
  <c r="Y2584" i="9" s="1"/>
  <c r="X2583" i="9"/>
  <c r="Y2583" i="9" s="1"/>
  <c r="X2582" i="9"/>
  <c r="Y2582" i="9" s="1"/>
  <c r="X2581" i="9"/>
  <c r="Y2581" i="9" s="1"/>
  <c r="X2580" i="9"/>
  <c r="Y2580" i="9" s="1"/>
  <c r="X2579" i="9"/>
  <c r="Y2579" i="9" s="1"/>
  <c r="X2578" i="9"/>
  <c r="Y2578" i="9" s="1"/>
  <c r="X2577" i="9"/>
  <c r="Y2577" i="9" s="1"/>
  <c r="X2576" i="9"/>
  <c r="Y2576" i="9" s="1"/>
  <c r="X2575" i="9"/>
  <c r="Y2575" i="9" s="1"/>
  <c r="X2574" i="9"/>
  <c r="Y2574" i="9" s="1"/>
  <c r="X2573" i="9"/>
  <c r="Y2573" i="9" s="1"/>
  <c r="X2572" i="9"/>
  <c r="Y2572" i="9" s="1"/>
  <c r="X2571" i="9"/>
  <c r="Y2571" i="9" s="1"/>
  <c r="X2570" i="9"/>
  <c r="Y2570" i="9" s="1"/>
  <c r="X2569" i="9"/>
  <c r="Y2569" i="9" s="1"/>
  <c r="X2568" i="9"/>
  <c r="Y2568" i="9" s="1"/>
  <c r="X2567" i="9"/>
  <c r="Y2567" i="9" s="1"/>
  <c r="X2566" i="9"/>
  <c r="Y2566" i="9" s="1"/>
  <c r="X2565" i="9"/>
  <c r="Y2565" i="9" s="1"/>
  <c r="X2564" i="9"/>
  <c r="Y2564" i="9" s="1"/>
  <c r="X2563" i="9"/>
  <c r="Y2563" i="9" s="1"/>
  <c r="X2562" i="9"/>
  <c r="Y2562" i="9" s="1"/>
  <c r="X2561" i="9"/>
  <c r="Y2561" i="9" s="1"/>
  <c r="X2560" i="9"/>
  <c r="Y2560" i="9" s="1"/>
  <c r="X2559" i="9"/>
  <c r="Y2559" i="9" s="1"/>
  <c r="X2558" i="9"/>
  <c r="Y2558" i="9" s="1"/>
  <c r="X2557" i="9"/>
  <c r="Y2557" i="9" s="1"/>
  <c r="X2556" i="9"/>
  <c r="Y2556" i="9" s="1"/>
  <c r="X2555" i="9"/>
  <c r="Y2555" i="9" s="1"/>
  <c r="X2554" i="9"/>
  <c r="Y2554" i="9" s="1"/>
  <c r="X2553" i="9"/>
  <c r="Y2553" i="9" s="1"/>
  <c r="X2552" i="9"/>
  <c r="Y2552" i="9" s="1"/>
  <c r="X2551" i="9"/>
  <c r="Y2551" i="9" s="1"/>
  <c r="X2550" i="9"/>
  <c r="Y2550" i="9" s="1"/>
  <c r="X2549" i="9"/>
  <c r="Y2549" i="9" s="1"/>
  <c r="X2548" i="9"/>
  <c r="Y2548" i="9" s="1"/>
  <c r="X2547" i="9"/>
  <c r="Y2547" i="9" s="1"/>
  <c r="X2546" i="9"/>
  <c r="Y2546" i="9" s="1"/>
  <c r="X2545" i="9"/>
  <c r="Y2545" i="9" s="1"/>
  <c r="X2544" i="9"/>
  <c r="Y2544" i="9" s="1"/>
  <c r="X2543" i="9"/>
  <c r="Y2543" i="9" s="1"/>
  <c r="X2542" i="9"/>
  <c r="Y2542" i="9" s="1"/>
  <c r="X2541" i="9"/>
  <c r="Y2541" i="9" s="1"/>
  <c r="X2540" i="9"/>
  <c r="Y2540" i="9" s="1"/>
  <c r="X2539" i="9"/>
  <c r="Y2539" i="9" s="1"/>
  <c r="X2538" i="9"/>
  <c r="Y2538" i="9" s="1"/>
  <c r="X2537" i="9"/>
  <c r="Y2537" i="9" s="1"/>
  <c r="X2536" i="9"/>
  <c r="Y2536" i="9" s="1"/>
  <c r="X2535" i="9"/>
  <c r="Y2535" i="9" s="1"/>
  <c r="X2534" i="9"/>
  <c r="Y2534" i="9" s="1"/>
  <c r="X2533" i="9"/>
  <c r="Y2533" i="9" s="1"/>
  <c r="X2532" i="9"/>
  <c r="Y2532" i="9" s="1"/>
  <c r="X2531" i="9"/>
  <c r="Y2531" i="9" s="1"/>
  <c r="X2530" i="9"/>
  <c r="Y2530" i="9" s="1"/>
  <c r="X2529" i="9"/>
  <c r="Y2529" i="9" s="1"/>
  <c r="X2528" i="9"/>
  <c r="Y2528" i="9" s="1"/>
  <c r="X2527" i="9"/>
  <c r="Y2527" i="9" s="1"/>
  <c r="X2526" i="9"/>
  <c r="Y2526" i="9" s="1"/>
  <c r="X2525" i="9"/>
  <c r="Y2525" i="9" s="1"/>
  <c r="X2524" i="9"/>
  <c r="Y2524" i="9" s="1"/>
  <c r="X2523" i="9"/>
  <c r="Y2523" i="9" s="1"/>
  <c r="X2522" i="9"/>
  <c r="Y2522" i="9" s="1"/>
  <c r="X2521" i="9"/>
  <c r="Y2521" i="9" s="1"/>
  <c r="X2520" i="9"/>
  <c r="Y2520" i="9" s="1"/>
  <c r="X2519" i="9"/>
  <c r="Y2519" i="9" s="1"/>
  <c r="X2518" i="9"/>
  <c r="Y2518" i="9" s="1"/>
  <c r="X2517" i="9"/>
  <c r="Y2517" i="9" s="1"/>
  <c r="X2516" i="9"/>
  <c r="Y2516" i="9" s="1"/>
  <c r="X2515" i="9"/>
  <c r="Y2515" i="9" s="1"/>
  <c r="X2514" i="9"/>
  <c r="Y2514" i="9" s="1"/>
  <c r="X2513" i="9"/>
  <c r="Y2513" i="9" s="1"/>
  <c r="X2512" i="9"/>
  <c r="Y2512" i="9" s="1"/>
  <c r="X2511" i="9"/>
  <c r="Y2511" i="9" s="1"/>
  <c r="X2510" i="9"/>
  <c r="Y2510" i="9" s="1"/>
  <c r="X2509" i="9"/>
  <c r="Y2509" i="9" s="1"/>
  <c r="X2508" i="9"/>
  <c r="Y2508" i="9" s="1"/>
  <c r="X2507" i="9"/>
  <c r="Y2507" i="9" s="1"/>
  <c r="X2506" i="9"/>
  <c r="Y2506" i="9" s="1"/>
  <c r="X2505" i="9"/>
  <c r="Y2505" i="9" s="1"/>
  <c r="X2504" i="9"/>
  <c r="Y2504" i="9" s="1"/>
  <c r="X2503" i="9"/>
  <c r="Y2503" i="9" s="1"/>
  <c r="X2502" i="9"/>
  <c r="Y2502" i="9" s="1"/>
  <c r="X2501" i="9"/>
  <c r="Y2501" i="9" s="1"/>
  <c r="X2500" i="9"/>
  <c r="Y2500" i="9" s="1"/>
  <c r="X2499" i="9"/>
  <c r="Y2499" i="9" s="1"/>
  <c r="X2498" i="9"/>
  <c r="Y2498" i="9" s="1"/>
  <c r="X2497" i="9"/>
  <c r="Y2497" i="9" s="1"/>
  <c r="X2496" i="9"/>
  <c r="Y2496" i="9" s="1"/>
  <c r="X2495" i="9"/>
  <c r="Y2495" i="9" s="1"/>
  <c r="X2494" i="9"/>
  <c r="Y2494" i="9" s="1"/>
  <c r="X2493" i="9"/>
  <c r="Y2493" i="9" s="1"/>
  <c r="X2492" i="9"/>
  <c r="Y2492" i="9" s="1"/>
  <c r="X2491" i="9"/>
  <c r="Y2491" i="9" s="1"/>
  <c r="X2490" i="9"/>
  <c r="Y2490" i="9" s="1"/>
  <c r="X2489" i="9"/>
  <c r="Y2489" i="9" s="1"/>
  <c r="X2488" i="9"/>
  <c r="Y2488" i="9" s="1"/>
  <c r="X2487" i="9"/>
  <c r="Y2487" i="9" s="1"/>
  <c r="X2486" i="9"/>
  <c r="Y2486" i="9" s="1"/>
  <c r="X2485" i="9"/>
  <c r="Y2485" i="9" s="1"/>
  <c r="X2484" i="9"/>
  <c r="Y2484" i="9" s="1"/>
  <c r="X2483" i="9"/>
  <c r="Y2483" i="9" s="1"/>
  <c r="X2482" i="9"/>
  <c r="Y2482" i="9" s="1"/>
  <c r="X2481" i="9"/>
  <c r="Y2481" i="9" s="1"/>
  <c r="X2480" i="9"/>
  <c r="Y2480" i="9" s="1"/>
  <c r="X2479" i="9"/>
  <c r="Y2479" i="9" s="1"/>
  <c r="X2478" i="9"/>
  <c r="Y2478" i="9" s="1"/>
  <c r="X2477" i="9"/>
  <c r="Y2477" i="9" s="1"/>
  <c r="X2476" i="9"/>
  <c r="Y2476" i="9" s="1"/>
  <c r="X2475" i="9"/>
  <c r="Y2475" i="9" s="1"/>
  <c r="X2474" i="9"/>
  <c r="Y2474" i="9" s="1"/>
  <c r="X2473" i="9"/>
  <c r="Y2473" i="9" s="1"/>
  <c r="X2472" i="9"/>
  <c r="Y2472" i="9" s="1"/>
  <c r="X2471" i="9"/>
  <c r="Y2471" i="9" s="1"/>
  <c r="X2470" i="9"/>
  <c r="Y2470" i="9" s="1"/>
  <c r="X2469" i="9"/>
  <c r="Y2469" i="9" s="1"/>
  <c r="X2468" i="9"/>
  <c r="Y2468" i="9" s="1"/>
  <c r="X2467" i="9"/>
  <c r="Y2467" i="9" s="1"/>
  <c r="X2466" i="9"/>
  <c r="Y2466" i="9" s="1"/>
  <c r="X2465" i="9"/>
  <c r="Y2465" i="9" s="1"/>
  <c r="X2464" i="9"/>
  <c r="Y2464" i="9" s="1"/>
  <c r="X2463" i="9"/>
  <c r="Y2463" i="9" s="1"/>
  <c r="X2462" i="9"/>
  <c r="Y2462" i="9" s="1"/>
  <c r="X2461" i="9"/>
  <c r="Y2461" i="9" s="1"/>
  <c r="X2460" i="9"/>
  <c r="Y2460" i="9" s="1"/>
  <c r="X2459" i="9"/>
  <c r="Y2459" i="9" s="1"/>
  <c r="X2458" i="9"/>
  <c r="Y2458" i="9" s="1"/>
  <c r="X2457" i="9"/>
  <c r="Y2457" i="9" s="1"/>
  <c r="X2456" i="9"/>
  <c r="Y2456" i="9" s="1"/>
  <c r="X2455" i="9"/>
  <c r="Y2455" i="9" s="1"/>
  <c r="X2454" i="9"/>
  <c r="Y2454" i="9" s="1"/>
  <c r="X2453" i="9"/>
  <c r="Y2453" i="9" s="1"/>
  <c r="X2452" i="9"/>
  <c r="Y2452" i="9" s="1"/>
  <c r="X2451" i="9"/>
  <c r="Y2451" i="9" s="1"/>
  <c r="X2450" i="9"/>
  <c r="Y2450" i="9" s="1"/>
  <c r="X2449" i="9"/>
  <c r="Y2449" i="9" s="1"/>
  <c r="X2448" i="9"/>
  <c r="Y2448" i="9" s="1"/>
  <c r="X2447" i="9"/>
  <c r="Y2447" i="9" s="1"/>
  <c r="X2446" i="9"/>
  <c r="Y2446" i="9" s="1"/>
  <c r="X2445" i="9"/>
  <c r="Y2445" i="9" s="1"/>
  <c r="X2444" i="9"/>
  <c r="Y2444" i="9" s="1"/>
  <c r="X2443" i="9"/>
  <c r="Y2443" i="9" s="1"/>
  <c r="X2442" i="9"/>
  <c r="Y2442" i="9" s="1"/>
  <c r="X2441" i="9"/>
  <c r="Y2441" i="9" s="1"/>
  <c r="X2440" i="9"/>
  <c r="Y2440" i="9" s="1"/>
  <c r="X2439" i="9"/>
  <c r="Y2439" i="9" s="1"/>
  <c r="X2438" i="9"/>
  <c r="Y2438" i="9" s="1"/>
  <c r="X2437" i="9"/>
  <c r="Y2437" i="9" s="1"/>
  <c r="X2436" i="9"/>
  <c r="Y2436" i="9" s="1"/>
  <c r="X2435" i="9"/>
  <c r="Y2435" i="9" s="1"/>
  <c r="X2434" i="9"/>
  <c r="Y2434" i="9" s="1"/>
  <c r="X2433" i="9"/>
  <c r="Y2433" i="9" s="1"/>
  <c r="X2432" i="9"/>
  <c r="Y2432" i="9" s="1"/>
  <c r="X2431" i="9"/>
  <c r="Y2431" i="9" s="1"/>
  <c r="X2430" i="9"/>
  <c r="Y2430" i="9" s="1"/>
  <c r="X2429" i="9"/>
  <c r="Y2429" i="9" s="1"/>
  <c r="X2428" i="9"/>
  <c r="Y2428" i="9" s="1"/>
  <c r="X2427" i="9"/>
  <c r="Y2427" i="9" s="1"/>
  <c r="X2426" i="9"/>
  <c r="Y2426" i="9" s="1"/>
  <c r="X2425" i="9"/>
  <c r="Y2425" i="9" s="1"/>
  <c r="X2424" i="9"/>
  <c r="Y2424" i="9" s="1"/>
  <c r="X2423" i="9"/>
  <c r="Y2423" i="9" s="1"/>
  <c r="X2422" i="9"/>
  <c r="Y2422" i="9" s="1"/>
  <c r="X2421" i="9"/>
  <c r="Y2421" i="9" s="1"/>
  <c r="X2420" i="9"/>
  <c r="Y2420" i="9" s="1"/>
  <c r="X2419" i="9"/>
  <c r="Y2419" i="9" s="1"/>
  <c r="X2418" i="9"/>
  <c r="Y2418" i="9" s="1"/>
  <c r="X2417" i="9"/>
  <c r="Y2417" i="9" s="1"/>
  <c r="X2416" i="9"/>
  <c r="Y2416" i="9" s="1"/>
  <c r="X2415" i="9"/>
  <c r="Y2415" i="9" s="1"/>
  <c r="X2414" i="9"/>
  <c r="Y2414" i="9" s="1"/>
  <c r="X2413" i="9"/>
  <c r="Y2413" i="9" s="1"/>
  <c r="X2412" i="9"/>
  <c r="Y2412" i="9" s="1"/>
  <c r="X2411" i="9"/>
  <c r="Y2411" i="9" s="1"/>
  <c r="X2410" i="9"/>
  <c r="Y2410" i="9" s="1"/>
  <c r="X2409" i="9"/>
  <c r="Y2409" i="9" s="1"/>
  <c r="X2408" i="9"/>
  <c r="Y2408" i="9" s="1"/>
  <c r="X2407" i="9"/>
  <c r="Y2407" i="9" s="1"/>
  <c r="X2406" i="9"/>
  <c r="Y2406" i="9" s="1"/>
  <c r="X2405" i="9"/>
  <c r="Y2405" i="9" s="1"/>
  <c r="X2404" i="9"/>
  <c r="Y2404" i="9" s="1"/>
  <c r="X2403" i="9"/>
  <c r="Y2403" i="9" s="1"/>
  <c r="X2402" i="9"/>
  <c r="Y2402" i="9" s="1"/>
  <c r="X2401" i="9"/>
  <c r="Y2401" i="9" s="1"/>
  <c r="X2400" i="9"/>
  <c r="Y2400" i="9" s="1"/>
  <c r="X2399" i="9"/>
  <c r="Y2399" i="9" s="1"/>
  <c r="X2398" i="9"/>
  <c r="Y2398" i="9" s="1"/>
  <c r="X2397" i="9"/>
  <c r="Y2397" i="9" s="1"/>
  <c r="X2396" i="9"/>
  <c r="Y2396" i="9" s="1"/>
  <c r="X2395" i="9"/>
  <c r="Y2395" i="9" s="1"/>
  <c r="X2394" i="9"/>
  <c r="Y2394" i="9" s="1"/>
  <c r="X2393" i="9"/>
  <c r="Y2393" i="9" s="1"/>
  <c r="X2392" i="9"/>
  <c r="Y2392" i="9" s="1"/>
  <c r="X2391" i="9"/>
  <c r="Y2391" i="9" s="1"/>
  <c r="X2390" i="9"/>
  <c r="Y2390" i="9" s="1"/>
  <c r="X2389" i="9"/>
  <c r="Y2389" i="9" s="1"/>
  <c r="X2388" i="9"/>
  <c r="Y2388" i="9" s="1"/>
  <c r="X2387" i="9"/>
  <c r="Y2387" i="9" s="1"/>
  <c r="X2386" i="9"/>
  <c r="Y2386" i="9" s="1"/>
  <c r="X2385" i="9"/>
  <c r="Y2385" i="9" s="1"/>
  <c r="X2384" i="9"/>
  <c r="Y2384" i="9" s="1"/>
  <c r="X2383" i="9"/>
  <c r="Y2383" i="9" s="1"/>
  <c r="X2382" i="9"/>
  <c r="Y2382" i="9" s="1"/>
  <c r="X2381" i="9"/>
  <c r="Y2381" i="9" s="1"/>
  <c r="X2380" i="9"/>
  <c r="Y2380" i="9" s="1"/>
  <c r="X2379" i="9"/>
  <c r="Y2379" i="9" s="1"/>
  <c r="X2378" i="9"/>
  <c r="Y2378" i="9" s="1"/>
  <c r="X2377" i="9"/>
  <c r="Y2377" i="9" s="1"/>
  <c r="X2376" i="9"/>
  <c r="Y2376" i="9" s="1"/>
  <c r="X2375" i="9"/>
  <c r="Y2375" i="9" s="1"/>
  <c r="X2374" i="9"/>
  <c r="Y2374" i="9" s="1"/>
  <c r="X2373" i="9"/>
  <c r="Y2373" i="9" s="1"/>
  <c r="X2372" i="9"/>
  <c r="Y2372" i="9" s="1"/>
  <c r="X2371" i="9"/>
  <c r="Y2371" i="9" s="1"/>
  <c r="X2370" i="9"/>
  <c r="Y2370" i="9" s="1"/>
  <c r="X2369" i="9"/>
  <c r="Y2369" i="9" s="1"/>
  <c r="X2368" i="9"/>
  <c r="Y2368" i="9" s="1"/>
  <c r="X2367" i="9"/>
  <c r="Y2367" i="9" s="1"/>
  <c r="X2366" i="9"/>
  <c r="Y2366" i="9" s="1"/>
  <c r="X2365" i="9"/>
  <c r="Y2365" i="9" s="1"/>
  <c r="X2364" i="9"/>
  <c r="Y2364" i="9" s="1"/>
  <c r="X2363" i="9"/>
  <c r="Y2363" i="9" s="1"/>
  <c r="X2362" i="9"/>
  <c r="Y2362" i="9" s="1"/>
  <c r="X2361" i="9"/>
  <c r="Y2361" i="9" s="1"/>
  <c r="X2360" i="9"/>
  <c r="Y2360" i="9" s="1"/>
  <c r="X2359" i="9"/>
  <c r="Y2359" i="9" s="1"/>
  <c r="X2358" i="9"/>
  <c r="Y2358" i="9" s="1"/>
  <c r="X2357" i="9"/>
  <c r="Y2357" i="9" s="1"/>
  <c r="X2356" i="9"/>
  <c r="Y2356" i="9" s="1"/>
  <c r="X2355" i="9"/>
  <c r="Y2355" i="9" s="1"/>
  <c r="X2354" i="9"/>
  <c r="Y2354" i="9" s="1"/>
  <c r="X2353" i="9"/>
  <c r="Y2353" i="9" s="1"/>
  <c r="X2352" i="9"/>
  <c r="Y2352" i="9" s="1"/>
  <c r="X2351" i="9"/>
  <c r="Y2351" i="9" s="1"/>
  <c r="X2350" i="9"/>
  <c r="Y2350" i="9" s="1"/>
  <c r="X2349" i="9"/>
  <c r="Y2349" i="9" s="1"/>
  <c r="X2348" i="9"/>
  <c r="Y2348" i="9" s="1"/>
  <c r="X2347" i="9"/>
  <c r="Y2347" i="9" s="1"/>
  <c r="X2346" i="9"/>
  <c r="Y2346" i="9" s="1"/>
  <c r="X2345" i="9"/>
  <c r="Y2345" i="9" s="1"/>
  <c r="X2344" i="9"/>
  <c r="Y2344" i="9" s="1"/>
  <c r="X2343" i="9"/>
  <c r="Y2343" i="9" s="1"/>
  <c r="X2342" i="9"/>
  <c r="Y2342" i="9" s="1"/>
  <c r="X2341" i="9"/>
  <c r="Y2341" i="9" s="1"/>
  <c r="X2340" i="9"/>
  <c r="Y2340" i="9" s="1"/>
  <c r="X2339" i="9"/>
  <c r="Y2339" i="9" s="1"/>
  <c r="X2338" i="9"/>
  <c r="Y2338" i="9" s="1"/>
  <c r="X2337" i="9"/>
  <c r="Y2337" i="9" s="1"/>
  <c r="X2336" i="9"/>
  <c r="Y2336" i="9" s="1"/>
  <c r="X2335" i="9"/>
  <c r="Y2335" i="9" s="1"/>
  <c r="X2334" i="9"/>
  <c r="Y2334" i="9" s="1"/>
  <c r="X2333" i="9"/>
  <c r="Y2333" i="9" s="1"/>
  <c r="X2332" i="9"/>
  <c r="Y2332" i="9" s="1"/>
  <c r="X2331" i="9"/>
  <c r="Y2331" i="9" s="1"/>
  <c r="X2330" i="9"/>
  <c r="Y2330" i="9" s="1"/>
  <c r="X2329" i="9"/>
  <c r="Y2329" i="9" s="1"/>
  <c r="X2328" i="9"/>
  <c r="Y2328" i="9" s="1"/>
  <c r="X2327" i="9"/>
  <c r="Y2327" i="9" s="1"/>
  <c r="X2326" i="9"/>
  <c r="Y2326" i="9" s="1"/>
  <c r="X2325" i="9"/>
  <c r="Y2325" i="9" s="1"/>
  <c r="X2324" i="9"/>
  <c r="Y2324" i="9" s="1"/>
  <c r="X2323" i="9"/>
  <c r="Y2323" i="9" s="1"/>
  <c r="X2322" i="9"/>
  <c r="Y2322" i="9" s="1"/>
  <c r="X2321" i="9"/>
  <c r="Y2321" i="9" s="1"/>
  <c r="X2320" i="9"/>
  <c r="Y2320" i="9" s="1"/>
  <c r="X2319" i="9"/>
  <c r="Y2319" i="9" s="1"/>
  <c r="X2318" i="9"/>
  <c r="Y2318" i="9" s="1"/>
  <c r="X2317" i="9"/>
  <c r="Y2317" i="9" s="1"/>
  <c r="X2316" i="9"/>
  <c r="Y2316" i="9" s="1"/>
  <c r="X2315" i="9"/>
  <c r="Y2315" i="9" s="1"/>
  <c r="X2314" i="9"/>
  <c r="Y2314" i="9" s="1"/>
  <c r="X2313" i="9"/>
  <c r="Y2313" i="9" s="1"/>
  <c r="X2312" i="9"/>
  <c r="Y2312" i="9" s="1"/>
  <c r="X2311" i="9"/>
  <c r="Y2311" i="9" s="1"/>
  <c r="X2310" i="9"/>
  <c r="Y2310" i="9" s="1"/>
  <c r="X2309" i="9"/>
  <c r="Y2309" i="9" s="1"/>
  <c r="X2308" i="9"/>
  <c r="Y2308" i="9" s="1"/>
  <c r="X2307" i="9"/>
  <c r="Y2307" i="9" s="1"/>
  <c r="X2306" i="9"/>
  <c r="Y2306" i="9" s="1"/>
  <c r="X2305" i="9"/>
  <c r="Y2305" i="9" s="1"/>
  <c r="X2304" i="9"/>
  <c r="Y2304" i="9" s="1"/>
  <c r="X2303" i="9"/>
  <c r="Y2303" i="9" s="1"/>
  <c r="X2302" i="9"/>
  <c r="Y2302" i="9" s="1"/>
  <c r="X2301" i="9"/>
  <c r="Y2301" i="9" s="1"/>
  <c r="X2300" i="9"/>
  <c r="Y2300" i="9" s="1"/>
  <c r="X2299" i="9"/>
  <c r="Y2299" i="9" s="1"/>
  <c r="X2298" i="9"/>
  <c r="Y2298" i="9" s="1"/>
  <c r="X2297" i="9"/>
  <c r="Y2297" i="9" s="1"/>
  <c r="X2296" i="9"/>
  <c r="Y2296" i="9" s="1"/>
  <c r="X2295" i="9"/>
  <c r="Y2295" i="9" s="1"/>
  <c r="X2294" i="9"/>
  <c r="Y2294" i="9" s="1"/>
  <c r="X2293" i="9"/>
  <c r="Y2293" i="9" s="1"/>
  <c r="X2292" i="9"/>
  <c r="Y2292" i="9" s="1"/>
  <c r="X2291" i="9"/>
  <c r="Y2291" i="9" s="1"/>
  <c r="X2290" i="9"/>
  <c r="Y2290" i="9" s="1"/>
  <c r="X2289" i="9"/>
  <c r="Y2289" i="9" s="1"/>
  <c r="X2288" i="9"/>
  <c r="Y2288" i="9" s="1"/>
  <c r="X2287" i="9"/>
  <c r="Y2287" i="9" s="1"/>
  <c r="X2286" i="9"/>
  <c r="Y2286" i="9" s="1"/>
  <c r="X2285" i="9"/>
  <c r="Y2285" i="9" s="1"/>
  <c r="X2284" i="9"/>
  <c r="Y2284" i="9" s="1"/>
  <c r="X2283" i="9"/>
  <c r="Y2283" i="9" s="1"/>
  <c r="X2282" i="9"/>
  <c r="Y2282" i="9" s="1"/>
  <c r="X2281" i="9"/>
  <c r="Y2281" i="9" s="1"/>
  <c r="X2280" i="9"/>
  <c r="Y2280" i="9" s="1"/>
  <c r="X2279" i="9"/>
  <c r="Y2279" i="9" s="1"/>
  <c r="X2278" i="9"/>
  <c r="Y2278" i="9" s="1"/>
  <c r="X2277" i="9"/>
  <c r="Y2277" i="9" s="1"/>
  <c r="X2276" i="9"/>
  <c r="Y2276" i="9" s="1"/>
  <c r="X2275" i="9"/>
  <c r="Y2275" i="9" s="1"/>
  <c r="X2274" i="9"/>
  <c r="Y2274" i="9" s="1"/>
  <c r="X2273" i="9"/>
  <c r="Y2273" i="9" s="1"/>
  <c r="X2272" i="9"/>
  <c r="Y2272" i="9" s="1"/>
  <c r="X2271" i="9"/>
  <c r="Y2271" i="9" s="1"/>
  <c r="X2270" i="9"/>
  <c r="Y2270" i="9" s="1"/>
  <c r="X2269" i="9"/>
  <c r="Y2269" i="9" s="1"/>
  <c r="X2268" i="9"/>
  <c r="Y2268" i="9" s="1"/>
  <c r="X2267" i="9"/>
  <c r="Y2267" i="9" s="1"/>
  <c r="X2266" i="9"/>
  <c r="Y2266" i="9" s="1"/>
  <c r="X2265" i="9"/>
  <c r="Y2265" i="9" s="1"/>
  <c r="X2264" i="9"/>
  <c r="Y2264" i="9" s="1"/>
  <c r="X2263" i="9"/>
  <c r="Y2263" i="9" s="1"/>
  <c r="X2262" i="9"/>
  <c r="Y2262" i="9" s="1"/>
  <c r="X2261" i="9"/>
  <c r="Y2261" i="9" s="1"/>
  <c r="X2260" i="9"/>
  <c r="Y2260" i="9" s="1"/>
  <c r="X2259" i="9"/>
  <c r="Y2259" i="9" s="1"/>
  <c r="X2258" i="9"/>
  <c r="Y2258" i="9" s="1"/>
  <c r="X2257" i="9"/>
  <c r="Y2257" i="9" s="1"/>
  <c r="X2256" i="9"/>
  <c r="Y2256" i="9" s="1"/>
  <c r="X2255" i="9"/>
  <c r="Y2255" i="9" s="1"/>
  <c r="X2254" i="9"/>
  <c r="Y2254" i="9" s="1"/>
  <c r="X2253" i="9"/>
  <c r="Y2253" i="9" s="1"/>
  <c r="X2252" i="9"/>
  <c r="Y2252" i="9" s="1"/>
  <c r="X2251" i="9"/>
  <c r="Y2251" i="9" s="1"/>
  <c r="X2250" i="9"/>
  <c r="Y2250" i="9" s="1"/>
  <c r="X2249" i="9"/>
  <c r="Y2249" i="9" s="1"/>
  <c r="X2248" i="9"/>
  <c r="Y2248" i="9" s="1"/>
  <c r="X2247" i="9"/>
  <c r="Y2247" i="9" s="1"/>
  <c r="X2246" i="9"/>
  <c r="Y2246" i="9" s="1"/>
  <c r="X2245" i="9"/>
  <c r="Y2245" i="9" s="1"/>
  <c r="X2244" i="9"/>
  <c r="Y2244" i="9" s="1"/>
  <c r="X2243" i="9"/>
  <c r="Y2243" i="9" s="1"/>
  <c r="X2242" i="9"/>
  <c r="Y2242" i="9" s="1"/>
  <c r="X2241" i="9"/>
  <c r="Y2241" i="9" s="1"/>
  <c r="X2240" i="9"/>
  <c r="Y2240" i="9" s="1"/>
  <c r="X2239" i="9"/>
  <c r="Y2239" i="9" s="1"/>
  <c r="X2238" i="9"/>
  <c r="Y2238" i="9" s="1"/>
  <c r="X2237" i="9"/>
  <c r="Y2237" i="9" s="1"/>
  <c r="X2236" i="9"/>
  <c r="Y2236" i="9" s="1"/>
  <c r="X2235" i="9"/>
  <c r="Y2235" i="9" s="1"/>
  <c r="X2234" i="9"/>
  <c r="Y2234" i="9" s="1"/>
  <c r="X2233" i="9"/>
  <c r="Y2233" i="9" s="1"/>
  <c r="X2232" i="9"/>
  <c r="Y2232" i="9" s="1"/>
  <c r="X2231" i="9"/>
  <c r="Y2231" i="9" s="1"/>
  <c r="X2230" i="9"/>
  <c r="Y2230" i="9" s="1"/>
  <c r="X2229" i="9"/>
  <c r="Y2229" i="9" s="1"/>
  <c r="X2228" i="9"/>
  <c r="Y2228" i="9" s="1"/>
  <c r="X2227" i="9"/>
  <c r="Y2227" i="9" s="1"/>
  <c r="X2226" i="9"/>
  <c r="Y2226" i="9" s="1"/>
  <c r="X2225" i="9"/>
  <c r="Y2225" i="9" s="1"/>
  <c r="X2224" i="9"/>
  <c r="Y2224" i="9" s="1"/>
  <c r="X2223" i="9"/>
  <c r="Y2223" i="9" s="1"/>
  <c r="X2222" i="9"/>
  <c r="Y2222" i="9" s="1"/>
  <c r="X2221" i="9"/>
  <c r="Y2221" i="9" s="1"/>
  <c r="X2220" i="9"/>
  <c r="Y2220" i="9" s="1"/>
  <c r="X2219" i="9"/>
  <c r="Y2219" i="9" s="1"/>
  <c r="X2218" i="9"/>
  <c r="Y2218" i="9" s="1"/>
  <c r="X2217" i="9"/>
  <c r="Y2217" i="9" s="1"/>
  <c r="X2216" i="9"/>
  <c r="Y2216" i="9" s="1"/>
  <c r="X2215" i="9"/>
  <c r="Y2215" i="9" s="1"/>
  <c r="X2214" i="9"/>
  <c r="Y2214" i="9" s="1"/>
  <c r="X2213" i="9"/>
  <c r="Y2213" i="9" s="1"/>
  <c r="X2212" i="9"/>
  <c r="Y2212" i="9" s="1"/>
  <c r="X2211" i="9"/>
  <c r="Y2211" i="9" s="1"/>
  <c r="X2210" i="9"/>
  <c r="Y2210" i="9" s="1"/>
  <c r="X2209" i="9"/>
  <c r="Y2209" i="9" s="1"/>
  <c r="X2208" i="9"/>
  <c r="Y2208" i="9" s="1"/>
  <c r="X2207" i="9"/>
  <c r="Y2207" i="9" s="1"/>
  <c r="X2206" i="9"/>
  <c r="Y2206" i="9" s="1"/>
  <c r="X2205" i="9"/>
  <c r="Y2205" i="9" s="1"/>
  <c r="X2204" i="9"/>
  <c r="Y2204" i="9" s="1"/>
  <c r="X2203" i="9"/>
  <c r="Y2203" i="9" s="1"/>
  <c r="X2202" i="9"/>
  <c r="Y2202" i="9" s="1"/>
  <c r="X2201" i="9"/>
  <c r="Y2201" i="9" s="1"/>
  <c r="X2200" i="9"/>
  <c r="Y2200" i="9" s="1"/>
  <c r="X2199" i="9"/>
  <c r="Y2199" i="9" s="1"/>
  <c r="X2198" i="9"/>
  <c r="Y2198" i="9" s="1"/>
  <c r="X2197" i="9"/>
  <c r="Y2197" i="9" s="1"/>
  <c r="X2196" i="9"/>
  <c r="Y2196" i="9" s="1"/>
  <c r="X2195" i="9"/>
  <c r="Y2195" i="9" s="1"/>
  <c r="X2194" i="9"/>
  <c r="Y2194" i="9" s="1"/>
  <c r="X2193" i="9"/>
  <c r="Y2193" i="9" s="1"/>
  <c r="X2192" i="9"/>
  <c r="Y2192" i="9" s="1"/>
  <c r="X2191" i="9"/>
  <c r="Y2191" i="9" s="1"/>
  <c r="X2190" i="9"/>
  <c r="Y2190" i="9" s="1"/>
  <c r="X2189" i="9"/>
  <c r="Y2189" i="9" s="1"/>
  <c r="X2188" i="9"/>
  <c r="Y2188" i="9" s="1"/>
  <c r="X2187" i="9"/>
  <c r="Y2187" i="9" s="1"/>
  <c r="X2186" i="9"/>
  <c r="Y2186" i="9" s="1"/>
  <c r="X2185" i="9"/>
  <c r="Y2185" i="9" s="1"/>
  <c r="X2184" i="9"/>
  <c r="Y2184" i="9" s="1"/>
  <c r="X2183" i="9"/>
  <c r="Y2183" i="9" s="1"/>
  <c r="X2182" i="9"/>
  <c r="Y2182" i="9" s="1"/>
  <c r="X2181" i="9"/>
  <c r="Y2181" i="9" s="1"/>
  <c r="X2180" i="9"/>
  <c r="Y2180" i="9" s="1"/>
  <c r="X2179" i="9"/>
  <c r="Y2179" i="9" s="1"/>
  <c r="X2178" i="9"/>
  <c r="Y2178" i="9" s="1"/>
  <c r="X2177" i="9"/>
  <c r="Y2177" i="9" s="1"/>
  <c r="X2176" i="9"/>
  <c r="Y2176" i="9" s="1"/>
  <c r="X2175" i="9"/>
  <c r="Y2175" i="9" s="1"/>
  <c r="X2174" i="9"/>
  <c r="Y2174" i="9" s="1"/>
  <c r="X2173" i="9"/>
  <c r="Y2173" i="9" s="1"/>
  <c r="X2172" i="9"/>
  <c r="Y2172" i="9" s="1"/>
  <c r="X2171" i="9"/>
  <c r="Y2171" i="9" s="1"/>
  <c r="X2170" i="9"/>
  <c r="Y2170" i="9" s="1"/>
  <c r="X2169" i="9"/>
  <c r="Y2169" i="9" s="1"/>
  <c r="X2168" i="9"/>
  <c r="Y2168" i="9" s="1"/>
  <c r="X2167" i="9"/>
  <c r="Y2167" i="9" s="1"/>
  <c r="X2166" i="9"/>
  <c r="Y2166" i="9" s="1"/>
  <c r="X2165" i="9"/>
  <c r="Y2165" i="9" s="1"/>
  <c r="X2164" i="9"/>
  <c r="Y2164" i="9" s="1"/>
  <c r="X2163" i="9"/>
  <c r="Y2163" i="9" s="1"/>
  <c r="X2162" i="9"/>
  <c r="Y2162" i="9" s="1"/>
  <c r="X2161" i="9"/>
  <c r="Y2161" i="9" s="1"/>
  <c r="X2160" i="9"/>
  <c r="Y2160" i="9" s="1"/>
  <c r="X2159" i="9"/>
  <c r="Y2159" i="9" s="1"/>
  <c r="X2158" i="9"/>
  <c r="Y2158" i="9" s="1"/>
  <c r="X2157" i="9"/>
  <c r="Y2157" i="9" s="1"/>
  <c r="X2156" i="9"/>
  <c r="Y2156" i="9" s="1"/>
  <c r="X2155" i="9"/>
  <c r="Y2155" i="9" s="1"/>
  <c r="X2154" i="9"/>
  <c r="Y2154" i="9" s="1"/>
  <c r="X2153" i="9"/>
  <c r="Y2153" i="9" s="1"/>
  <c r="X2152" i="9"/>
  <c r="Y2152" i="9" s="1"/>
  <c r="X2151" i="9"/>
  <c r="Y2151" i="9" s="1"/>
  <c r="X2150" i="9"/>
  <c r="Y2150" i="9" s="1"/>
  <c r="X2149" i="9"/>
  <c r="Y2149" i="9" s="1"/>
  <c r="X2148" i="9"/>
  <c r="Y2148" i="9" s="1"/>
  <c r="X2147" i="9"/>
  <c r="Y2147" i="9" s="1"/>
  <c r="X2146" i="9"/>
  <c r="Y2146" i="9" s="1"/>
  <c r="X2145" i="9"/>
  <c r="Y2145" i="9" s="1"/>
  <c r="X2144" i="9"/>
  <c r="Y2144" i="9" s="1"/>
  <c r="X2143" i="9"/>
  <c r="Y2143" i="9" s="1"/>
  <c r="X2142" i="9"/>
  <c r="Y2142" i="9" s="1"/>
  <c r="X2141" i="9"/>
  <c r="Y2141" i="9" s="1"/>
  <c r="X2140" i="9"/>
  <c r="Y2140" i="9" s="1"/>
  <c r="X2139" i="9"/>
  <c r="Y2139" i="9" s="1"/>
  <c r="X2138" i="9"/>
  <c r="Y2138" i="9" s="1"/>
  <c r="X2137" i="9"/>
  <c r="Y2137" i="9" s="1"/>
  <c r="X2136" i="9"/>
  <c r="Y2136" i="9" s="1"/>
  <c r="X2135" i="9"/>
  <c r="Y2135" i="9" s="1"/>
  <c r="X2134" i="9"/>
  <c r="Y2134" i="9" s="1"/>
  <c r="X2133" i="9"/>
  <c r="Y2133" i="9" s="1"/>
  <c r="X2132" i="9"/>
  <c r="Y2132" i="9" s="1"/>
  <c r="X2131" i="9"/>
  <c r="Y2131" i="9" s="1"/>
  <c r="X2130" i="9"/>
  <c r="Y2130" i="9" s="1"/>
  <c r="X2129" i="9"/>
  <c r="Y2129" i="9" s="1"/>
  <c r="X2128" i="9"/>
  <c r="Y2128" i="9" s="1"/>
  <c r="X2127" i="9"/>
  <c r="Y2127" i="9" s="1"/>
  <c r="X2126" i="9"/>
  <c r="Y2126" i="9" s="1"/>
  <c r="X2125" i="9"/>
  <c r="Y2125" i="9" s="1"/>
  <c r="X2124" i="9"/>
  <c r="Y2124" i="9" s="1"/>
  <c r="X2123" i="9"/>
  <c r="Y2123" i="9" s="1"/>
  <c r="X2122" i="9"/>
  <c r="Y2122" i="9" s="1"/>
  <c r="X2121" i="9"/>
  <c r="Y2121" i="9" s="1"/>
  <c r="X2120" i="9"/>
  <c r="Y2120" i="9" s="1"/>
  <c r="X2119" i="9"/>
  <c r="Y2119" i="9" s="1"/>
  <c r="X2118" i="9"/>
  <c r="Y2118" i="9" s="1"/>
  <c r="X2117" i="9"/>
  <c r="Y2117" i="9" s="1"/>
  <c r="X2116" i="9"/>
  <c r="Y2116" i="9" s="1"/>
  <c r="X2115" i="9"/>
  <c r="Y2115" i="9" s="1"/>
  <c r="X2114" i="9"/>
  <c r="Y2114" i="9" s="1"/>
  <c r="X2113" i="9"/>
  <c r="Y2113" i="9" s="1"/>
  <c r="X2112" i="9"/>
  <c r="Y2112" i="9" s="1"/>
  <c r="X2111" i="9"/>
  <c r="Y2111" i="9" s="1"/>
  <c r="X2110" i="9"/>
  <c r="Y2110" i="9" s="1"/>
  <c r="X2109" i="9"/>
  <c r="Y2109" i="9" s="1"/>
  <c r="X2108" i="9"/>
  <c r="Y2108" i="9" s="1"/>
  <c r="X2107" i="9"/>
  <c r="Y2107" i="9" s="1"/>
  <c r="X2106" i="9"/>
  <c r="Y2106" i="9" s="1"/>
  <c r="X2105" i="9"/>
  <c r="Y2105" i="9" s="1"/>
  <c r="X2104" i="9"/>
  <c r="Y2104" i="9" s="1"/>
  <c r="X2103" i="9"/>
  <c r="Y2103" i="9" s="1"/>
  <c r="X2102" i="9"/>
  <c r="Y2102" i="9" s="1"/>
  <c r="X2101" i="9"/>
  <c r="Y2101" i="9" s="1"/>
  <c r="X2100" i="9"/>
  <c r="Y2100" i="9" s="1"/>
  <c r="X2099" i="9"/>
  <c r="Y2099" i="9" s="1"/>
  <c r="X2098" i="9"/>
  <c r="Y2098" i="9" s="1"/>
  <c r="X2097" i="9"/>
  <c r="Y2097" i="9" s="1"/>
  <c r="X2096" i="9"/>
  <c r="Y2096" i="9" s="1"/>
  <c r="X2095" i="9"/>
  <c r="Y2095" i="9" s="1"/>
  <c r="X2094" i="9"/>
  <c r="Y2094" i="9" s="1"/>
  <c r="X2093" i="9"/>
  <c r="Y2093" i="9" s="1"/>
  <c r="X2092" i="9"/>
  <c r="Y2092" i="9" s="1"/>
  <c r="X2091" i="9"/>
  <c r="Y2091" i="9" s="1"/>
  <c r="X2090" i="9"/>
  <c r="Y2090" i="9" s="1"/>
  <c r="X2089" i="9"/>
  <c r="Y2089" i="9" s="1"/>
  <c r="X2088" i="9"/>
  <c r="Y2088" i="9" s="1"/>
  <c r="X2087" i="9"/>
  <c r="Y2087" i="9" s="1"/>
  <c r="X2086" i="9"/>
  <c r="Y2086" i="9" s="1"/>
  <c r="X2085" i="9"/>
  <c r="Y2085" i="9" s="1"/>
  <c r="X2084" i="9"/>
  <c r="Y2084" i="9" s="1"/>
  <c r="X2083" i="9"/>
  <c r="Y2083" i="9" s="1"/>
  <c r="X2082" i="9"/>
  <c r="Y2082" i="9" s="1"/>
  <c r="X2081" i="9"/>
  <c r="Y2081" i="9" s="1"/>
  <c r="X2080" i="9"/>
  <c r="Y2080" i="9" s="1"/>
  <c r="X2079" i="9"/>
  <c r="Y2079" i="9" s="1"/>
  <c r="X2078" i="9"/>
  <c r="Y2078" i="9" s="1"/>
  <c r="X2077" i="9"/>
  <c r="Y2077" i="9" s="1"/>
  <c r="X2076" i="9"/>
  <c r="Y2076" i="9" s="1"/>
  <c r="X2075" i="9"/>
  <c r="Y2075" i="9" s="1"/>
  <c r="X2074" i="9"/>
  <c r="Y2074" i="9" s="1"/>
  <c r="X2073" i="9"/>
  <c r="Y2073" i="9" s="1"/>
  <c r="X2072" i="9"/>
  <c r="Y2072" i="9" s="1"/>
  <c r="X2071" i="9"/>
  <c r="Y2071" i="9" s="1"/>
  <c r="X2070" i="9"/>
  <c r="Y2070" i="9" s="1"/>
  <c r="X2069" i="9"/>
  <c r="Y2069" i="9" s="1"/>
  <c r="X2068" i="9"/>
  <c r="Y2068" i="9" s="1"/>
  <c r="X2067" i="9"/>
  <c r="Y2067" i="9" s="1"/>
  <c r="X2066" i="9"/>
  <c r="Y2066" i="9" s="1"/>
  <c r="X2065" i="9"/>
  <c r="Y2065" i="9" s="1"/>
  <c r="X2064" i="9"/>
  <c r="Y2064" i="9" s="1"/>
  <c r="X2063" i="9"/>
  <c r="Y2063" i="9" s="1"/>
  <c r="X2062" i="9"/>
  <c r="Y2062" i="9" s="1"/>
  <c r="X2061" i="9"/>
  <c r="Y2061" i="9" s="1"/>
  <c r="X2060" i="9"/>
  <c r="Y2060" i="9" s="1"/>
  <c r="X2059" i="9"/>
  <c r="Y2059" i="9" s="1"/>
  <c r="X2058" i="9"/>
  <c r="Y2058" i="9" s="1"/>
  <c r="X2057" i="9"/>
  <c r="Y2057" i="9" s="1"/>
  <c r="X2056" i="9"/>
  <c r="Y2056" i="9" s="1"/>
  <c r="X2055" i="9"/>
  <c r="Y2055" i="9" s="1"/>
  <c r="X2054" i="9"/>
  <c r="Y2054" i="9" s="1"/>
  <c r="X2053" i="9"/>
  <c r="Y2053" i="9" s="1"/>
  <c r="X2052" i="9"/>
  <c r="Y2052" i="9" s="1"/>
  <c r="X2051" i="9"/>
  <c r="Y2051" i="9" s="1"/>
  <c r="X2050" i="9"/>
  <c r="Y2050" i="9" s="1"/>
  <c r="X2049" i="9"/>
  <c r="Y2049" i="9" s="1"/>
  <c r="X2048" i="9"/>
  <c r="Y2048" i="9" s="1"/>
  <c r="X2047" i="9"/>
  <c r="Y2047" i="9" s="1"/>
  <c r="X2046" i="9"/>
  <c r="Y2046" i="9" s="1"/>
  <c r="X2045" i="9"/>
  <c r="Y2045" i="9" s="1"/>
  <c r="X2044" i="9"/>
  <c r="Y2044" i="9" s="1"/>
  <c r="X2043" i="9"/>
  <c r="Y2043" i="9" s="1"/>
  <c r="X2042" i="9"/>
  <c r="Y2042" i="9" s="1"/>
  <c r="X2041" i="9"/>
  <c r="Y2041" i="9" s="1"/>
  <c r="X2040" i="9"/>
  <c r="Y2040" i="9" s="1"/>
  <c r="X2039" i="9"/>
  <c r="Y2039" i="9" s="1"/>
  <c r="X2038" i="9"/>
  <c r="Y2038" i="9" s="1"/>
  <c r="X2037" i="9"/>
  <c r="Y2037" i="9" s="1"/>
  <c r="X2036" i="9"/>
  <c r="Y2036" i="9" s="1"/>
  <c r="X2035" i="9"/>
  <c r="Y2035" i="9" s="1"/>
  <c r="X2034" i="9"/>
  <c r="Y2034" i="9" s="1"/>
  <c r="X2033" i="9"/>
  <c r="Y2033" i="9" s="1"/>
  <c r="X2032" i="9"/>
  <c r="Y2032" i="9" s="1"/>
  <c r="X2031" i="9"/>
  <c r="Y2031" i="9" s="1"/>
  <c r="X2030" i="9"/>
  <c r="Y2030" i="9" s="1"/>
  <c r="X2029" i="9"/>
  <c r="Y2029" i="9" s="1"/>
  <c r="X2028" i="9"/>
  <c r="Y2028" i="9" s="1"/>
  <c r="X2027" i="9"/>
  <c r="Y2027" i="9" s="1"/>
  <c r="X2026" i="9"/>
  <c r="Y2026" i="9" s="1"/>
  <c r="X2025" i="9"/>
  <c r="Y2025" i="9" s="1"/>
  <c r="X2024" i="9"/>
  <c r="Y2024" i="9" s="1"/>
  <c r="X2023" i="9"/>
  <c r="Y2023" i="9" s="1"/>
  <c r="X2022" i="9"/>
  <c r="Y2022" i="9" s="1"/>
  <c r="X2021" i="9"/>
  <c r="Y2021" i="9" s="1"/>
  <c r="X2020" i="9"/>
  <c r="Y2020" i="9" s="1"/>
  <c r="X2019" i="9"/>
  <c r="Y2019" i="9" s="1"/>
  <c r="X2018" i="9"/>
  <c r="Y2018" i="9" s="1"/>
  <c r="X2017" i="9"/>
  <c r="Y2017" i="9" s="1"/>
  <c r="X2016" i="9"/>
  <c r="Y2016" i="9" s="1"/>
  <c r="X2015" i="9"/>
  <c r="Y2015" i="9" s="1"/>
  <c r="X2014" i="9"/>
  <c r="Y2014" i="9" s="1"/>
  <c r="X2013" i="9"/>
  <c r="Y2013" i="9" s="1"/>
  <c r="X2012" i="9"/>
  <c r="Y2012" i="9" s="1"/>
  <c r="X2011" i="9"/>
  <c r="Y2011" i="9" s="1"/>
  <c r="X2010" i="9"/>
  <c r="Y2010" i="9" s="1"/>
  <c r="X2009" i="9"/>
  <c r="Y2009" i="9" s="1"/>
  <c r="X2008" i="9"/>
  <c r="Y2008" i="9" s="1"/>
  <c r="X2007" i="9"/>
  <c r="Y2007" i="9" s="1"/>
  <c r="X2006" i="9"/>
  <c r="Y2006" i="9" s="1"/>
  <c r="X2005" i="9"/>
  <c r="Y2005" i="9" s="1"/>
  <c r="X2004" i="9"/>
  <c r="Y2004" i="9" s="1"/>
  <c r="X2003" i="9"/>
  <c r="Y2003" i="9" s="1"/>
  <c r="X2002" i="9"/>
  <c r="Y2002" i="9" s="1"/>
  <c r="X2001" i="9"/>
  <c r="Y2001" i="9" s="1"/>
  <c r="X2000" i="9"/>
  <c r="Y2000" i="9" s="1"/>
  <c r="X1999" i="9"/>
  <c r="Y1999" i="9" s="1"/>
  <c r="X1998" i="9"/>
  <c r="Y1998" i="9" s="1"/>
  <c r="X1997" i="9"/>
  <c r="Y1997" i="9" s="1"/>
  <c r="X1996" i="9"/>
  <c r="Y1996" i="9" s="1"/>
  <c r="X1995" i="9"/>
  <c r="Y1995" i="9" s="1"/>
  <c r="X1994" i="9"/>
  <c r="Y1994" i="9" s="1"/>
  <c r="X1993" i="9"/>
  <c r="Y1993" i="9" s="1"/>
  <c r="X1992" i="9"/>
  <c r="Y1992" i="9" s="1"/>
  <c r="X1991" i="9"/>
  <c r="Y1991" i="9" s="1"/>
  <c r="X1990" i="9"/>
  <c r="Y1990" i="9" s="1"/>
  <c r="X1989" i="9"/>
  <c r="Y1989" i="9" s="1"/>
  <c r="X1988" i="9"/>
  <c r="Y1988" i="9" s="1"/>
  <c r="X1987" i="9"/>
  <c r="Y1987" i="9" s="1"/>
  <c r="X1986" i="9"/>
  <c r="Y1986" i="9" s="1"/>
  <c r="X1985" i="9"/>
  <c r="Y1985" i="9" s="1"/>
  <c r="X1984" i="9"/>
  <c r="Y1984" i="9" s="1"/>
  <c r="X1983" i="9"/>
  <c r="Y1983" i="9" s="1"/>
  <c r="X1982" i="9"/>
  <c r="Y1982" i="9" s="1"/>
  <c r="X1981" i="9"/>
  <c r="Y1981" i="9" s="1"/>
  <c r="X1980" i="9"/>
  <c r="Y1980" i="9" s="1"/>
  <c r="X1979" i="9"/>
  <c r="Y1979" i="9" s="1"/>
  <c r="X1978" i="9"/>
  <c r="Y1978" i="9" s="1"/>
  <c r="X1977" i="9"/>
  <c r="Y1977" i="9" s="1"/>
  <c r="X1976" i="9"/>
  <c r="Y1976" i="9" s="1"/>
  <c r="X1975" i="9"/>
  <c r="Y1975" i="9" s="1"/>
  <c r="X1974" i="9"/>
  <c r="Y1974" i="9" s="1"/>
  <c r="X1973" i="9"/>
  <c r="Y1973" i="9" s="1"/>
  <c r="X1972" i="9"/>
  <c r="Y1972" i="9" s="1"/>
  <c r="X1971" i="9"/>
  <c r="Y1971" i="9" s="1"/>
  <c r="X1970" i="9"/>
  <c r="Y1970" i="9" s="1"/>
  <c r="X1969" i="9"/>
  <c r="Y1969" i="9" s="1"/>
  <c r="X1968" i="9"/>
  <c r="Y1968" i="9" s="1"/>
  <c r="X1967" i="9"/>
  <c r="Y1967" i="9" s="1"/>
  <c r="X1966" i="9"/>
  <c r="Y1966" i="9" s="1"/>
  <c r="X1965" i="9"/>
  <c r="Y1965" i="9" s="1"/>
  <c r="X1964" i="9"/>
  <c r="Y1964" i="9" s="1"/>
  <c r="X1963" i="9"/>
  <c r="Y1963" i="9" s="1"/>
  <c r="X1962" i="9"/>
  <c r="Y1962" i="9" s="1"/>
  <c r="X1961" i="9"/>
  <c r="Y1961" i="9" s="1"/>
  <c r="X1960" i="9"/>
  <c r="Y1960" i="9" s="1"/>
  <c r="X1959" i="9"/>
  <c r="Y1959" i="9" s="1"/>
  <c r="X1958" i="9"/>
  <c r="Y1958" i="9" s="1"/>
  <c r="X1957" i="9"/>
  <c r="Y1957" i="9" s="1"/>
  <c r="X1956" i="9"/>
  <c r="Y1956" i="9" s="1"/>
  <c r="X1955" i="9"/>
  <c r="Y1955" i="9" s="1"/>
  <c r="X1954" i="9"/>
  <c r="Y1954" i="9" s="1"/>
  <c r="X1953" i="9"/>
  <c r="Y1953" i="9" s="1"/>
  <c r="X1952" i="9"/>
  <c r="Y1952" i="9" s="1"/>
  <c r="X1951" i="9"/>
  <c r="Y1951" i="9" s="1"/>
  <c r="X1950" i="9"/>
  <c r="Y1950" i="9" s="1"/>
  <c r="X1949" i="9"/>
  <c r="Y1949" i="9" s="1"/>
  <c r="X1948" i="9"/>
  <c r="Y1948" i="9" s="1"/>
  <c r="X1947" i="9"/>
  <c r="Y1947" i="9" s="1"/>
  <c r="X1946" i="9"/>
  <c r="Y1946" i="9" s="1"/>
  <c r="X1945" i="9"/>
  <c r="Y1945" i="9" s="1"/>
  <c r="X1944" i="9"/>
  <c r="Y1944" i="9" s="1"/>
  <c r="X1943" i="9"/>
  <c r="Y1943" i="9" s="1"/>
  <c r="X1942" i="9"/>
  <c r="Y1942" i="9" s="1"/>
  <c r="X1941" i="9"/>
  <c r="Y1941" i="9" s="1"/>
  <c r="X1940" i="9"/>
  <c r="Y1940" i="9" s="1"/>
  <c r="X1939" i="9"/>
  <c r="Y1939" i="9" s="1"/>
  <c r="X1938" i="9"/>
  <c r="Y1938" i="9" s="1"/>
  <c r="X1937" i="9"/>
  <c r="Y1937" i="9" s="1"/>
  <c r="X1936" i="9"/>
  <c r="Y1936" i="9" s="1"/>
  <c r="X1935" i="9"/>
  <c r="Y1935" i="9" s="1"/>
  <c r="X1934" i="9"/>
  <c r="Y1934" i="9" s="1"/>
  <c r="X1933" i="9"/>
  <c r="Y1933" i="9" s="1"/>
  <c r="X1932" i="9"/>
  <c r="Y1932" i="9" s="1"/>
  <c r="X1931" i="9"/>
  <c r="Y1931" i="9" s="1"/>
  <c r="X1930" i="9"/>
  <c r="Y1930" i="9" s="1"/>
  <c r="X1929" i="9"/>
  <c r="Y1929" i="9" s="1"/>
  <c r="X1928" i="9"/>
  <c r="Y1928" i="9" s="1"/>
  <c r="X1927" i="9"/>
  <c r="Y1927" i="9" s="1"/>
  <c r="X1926" i="9"/>
  <c r="Y1926" i="9" s="1"/>
  <c r="X1925" i="9"/>
  <c r="Y1925" i="9" s="1"/>
  <c r="X1924" i="9"/>
  <c r="Y1924" i="9" s="1"/>
  <c r="X1923" i="9"/>
  <c r="Y1923" i="9" s="1"/>
  <c r="X1922" i="9"/>
  <c r="Y1922" i="9" s="1"/>
  <c r="X1921" i="9"/>
  <c r="Y1921" i="9" s="1"/>
  <c r="X1920" i="9"/>
  <c r="Y1920" i="9" s="1"/>
  <c r="X1919" i="9"/>
  <c r="Y1919" i="9" s="1"/>
  <c r="X1918" i="9"/>
  <c r="Y1918" i="9" s="1"/>
  <c r="X1917" i="9"/>
  <c r="Y1917" i="9" s="1"/>
  <c r="X1916" i="9"/>
  <c r="Y1916" i="9" s="1"/>
  <c r="X1915" i="9"/>
  <c r="Y1915" i="9" s="1"/>
  <c r="X1914" i="9"/>
  <c r="Y1914" i="9" s="1"/>
  <c r="X1913" i="9"/>
  <c r="Y1913" i="9" s="1"/>
  <c r="X1912" i="9"/>
  <c r="Y1912" i="9" s="1"/>
  <c r="X1911" i="9"/>
  <c r="Y1911" i="9" s="1"/>
  <c r="X1910" i="9"/>
  <c r="Y1910" i="9" s="1"/>
  <c r="X1909" i="9"/>
  <c r="Y1909" i="9" s="1"/>
  <c r="X1908" i="9"/>
  <c r="Y1908" i="9" s="1"/>
  <c r="X1907" i="9"/>
  <c r="Y1907" i="9" s="1"/>
  <c r="X1906" i="9"/>
  <c r="Y1906" i="9" s="1"/>
  <c r="X1905" i="9"/>
  <c r="Y1905" i="9" s="1"/>
  <c r="X1904" i="9"/>
  <c r="Y1904" i="9" s="1"/>
  <c r="X1903" i="9"/>
  <c r="Y1903" i="9" s="1"/>
  <c r="X1902" i="9"/>
  <c r="Y1902" i="9" s="1"/>
  <c r="X1901" i="9"/>
  <c r="Y1901" i="9" s="1"/>
  <c r="X1900" i="9"/>
  <c r="Y1900" i="9" s="1"/>
  <c r="X1899" i="9"/>
  <c r="Y1899" i="9" s="1"/>
  <c r="X1898" i="9"/>
  <c r="Y1898" i="9" s="1"/>
  <c r="X1897" i="9"/>
  <c r="Y1897" i="9" s="1"/>
  <c r="X1896" i="9"/>
  <c r="Y1896" i="9" s="1"/>
  <c r="X1895" i="9"/>
  <c r="Y1895" i="9" s="1"/>
  <c r="X1894" i="9"/>
  <c r="Y1894" i="9" s="1"/>
  <c r="X1893" i="9"/>
  <c r="Y1893" i="9" s="1"/>
  <c r="X1892" i="9"/>
  <c r="Y1892" i="9" s="1"/>
  <c r="X1891" i="9"/>
  <c r="Y1891" i="9" s="1"/>
  <c r="X1890" i="9"/>
  <c r="Y1890" i="9" s="1"/>
  <c r="X1889" i="9"/>
  <c r="Y1889" i="9" s="1"/>
  <c r="X1888" i="9"/>
  <c r="Y1888" i="9" s="1"/>
  <c r="X1887" i="9"/>
  <c r="Y1887" i="9" s="1"/>
  <c r="X1886" i="9"/>
  <c r="Y1886" i="9" s="1"/>
  <c r="X1885" i="9"/>
  <c r="Y1885" i="9" s="1"/>
  <c r="X1884" i="9"/>
  <c r="Y1884" i="9" s="1"/>
  <c r="X1883" i="9"/>
  <c r="Y1883" i="9" s="1"/>
  <c r="X1882" i="9"/>
  <c r="Y1882" i="9" s="1"/>
  <c r="X1881" i="9"/>
  <c r="Y1881" i="9" s="1"/>
  <c r="X1880" i="9"/>
  <c r="Y1880" i="9" s="1"/>
  <c r="X1879" i="9"/>
  <c r="Y1879" i="9" s="1"/>
  <c r="X1878" i="9"/>
  <c r="Y1878" i="9" s="1"/>
  <c r="X1877" i="9"/>
  <c r="Y1877" i="9" s="1"/>
  <c r="X1876" i="9"/>
  <c r="Y1876" i="9" s="1"/>
  <c r="X1875" i="9"/>
  <c r="Y1875" i="9" s="1"/>
  <c r="X1874" i="9"/>
  <c r="Y1874" i="9" s="1"/>
  <c r="X1873" i="9"/>
  <c r="Y1873" i="9" s="1"/>
  <c r="X1872" i="9"/>
  <c r="Y1872" i="9" s="1"/>
  <c r="X1871" i="9"/>
  <c r="Y1871" i="9" s="1"/>
  <c r="X1870" i="9"/>
  <c r="Y1870" i="9" s="1"/>
  <c r="X1869" i="9"/>
  <c r="Y1869" i="9" s="1"/>
  <c r="X1868" i="9"/>
  <c r="Y1868" i="9" s="1"/>
  <c r="X1867" i="9"/>
  <c r="Y1867" i="9" s="1"/>
  <c r="X1866" i="9"/>
  <c r="Y1866" i="9" s="1"/>
  <c r="X1865" i="9"/>
  <c r="Y1865" i="9" s="1"/>
  <c r="X1864" i="9"/>
  <c r="Y1864" i="9" s="1"/>
  <c r="X1863" i="9"/>
  <c r="Y1863" i="9" s="1"/>
  <c r="X1862" i="9"/>
  <c r="Y1862" i="9" s="1"/>
  <c r="X1861" i="9"/>
  <c r="Y1861" i="9" s="1"/>
  <c r="X1860" i="9"/>
  <c r="Y1860" i="9" s="1"/>
  <c r="X1859" i="9"/>
  <c r="Y1859" i="9" s="1"/>
  <c r="X1858" i="9"/>
  <c r="Y1858" i="9" s="1"/>
  <c r="X1857" i="9"/>
  <c r="Y1857" i="9" s="1"/>
  <c r="X1856" i="9"/>
  <c r="Y1856" i="9" s="1"/>
  <c r="X1855" i="9"/>
  <c r="Y1855" i="9" s="1"/>
  <c r="X1854" i="9"/>
  <c r="Y1854" i="9" s="1"/>
  <c r="X1853" i="9"/>
  <c r="Y1853" i="9" s="1"/>
  <c r="X1852" i="9"/>
  <c r="Y1852" i="9" s="1"/>
  <c r="X1851" i="9"/>
  <c r="Y1851" i="9" s="1"/>
  <c r="X1850" i="9"/>
  <c r="Y1850" i="9" s="1"/>
  <c r="X1849" i="9"/>
  <c r="Y1849" i="9" s="1"/>
  <c r="X1848" i="9"/>
  <c r="Y1848" i="9" s="1"/>
  <c r="X1847" i="9"/>
  <c r="Y1847" i="9" s="1"/>
  <c r="X1846" i="9"/>
  <c r="Y1846" i="9" s="1"/>
  <c r="X1845" i="9"/>
  <c r="Y1845" i="9" s="1"/>
  <c r="X1844" i="9"/>
  <c r="Y1844" i="9" s="1"/>
  <c r="X1843" i="9"/>
  <c r="Y1843" i="9" s="1"/>
  <c r="X1842" i="9"/>
  <c r="Y1842" i="9" s="1"/>
  <c r="X1841" i="9"/>
  <c r="Y1841" i="9" s="1"/>
  <c r="X1840" i="9"/>
  <c r="Y1840" i="9" s="1"/>
  <c r="X1839" i="9"/>
  <c r="Y1839" i="9" s="1"/>
  <c r="X1838" i="9"/>
  <c r="Y1838" i="9" s="1"/>
  <c r="X1837" i="9"/>
  <c r="Y1837" i="9" s="1"/>
  <c r="X1836" i="9"/>
  <c r="Y1836" i="9" s="1"/>
  <c r="X1835" i="9"/>
  <c r="Y1835" i="9" s="1"/>
  <c r="X1834" i="9"/>
  <c r="Y1834" i="9" s="1"/>
  <c r="X1833" i="9"/>
  <c r="Y1833" i="9" s="1"/>
  <c r="X1832" i="9"/>
  <c r="Y1832" i="9" s="1"/>
  <c r="X1831" i="9"/>
  <c r="Y1831" i="9" s="1"/>
  <c r="X1830" i="9"/>
  <c r="Y1830" i="9" s="1"/>
  <c r="X1829" i="9"/>
  <c r="Y1829" i="9" s="1"/>
  <c r="X1828" i="9"/>
  <c r="Y1828" i="9" s="1"/>
  <c r="X1827" i="9"/>
  <c r="Y1827" i="9" s="1"/>
  <c r="X1826" i="9"/>
  <c r="Y1826" i="9" s="1"/>
  <c r="X1825" i="9"/>
  <c r="Y1825" i="9" s="1"/>
  <c r="X1824" i="9"/>
  <c r="Y1824" i="9" s="1"/>
  <c r="X1823" i="9"/>
  <c r="Y1823" i="9" s="1"/>
  <c r="X1822" i="9"/>
  <c r="Y1822" i="9" s="1"/>
  <c r="X1821" i="9"/>
  <c r="Y1821" i="9" s="1"/>
  <c r="X1820" i="9"/>
  <c r="Y1820" i="9" s="1"/>
  <c r="X1819" i="9"/>
  <c r="Y1819" i="9" s="1"/>
  <c r="X1818" i="9"/>
  <c r="Y1818" i="9" s="1"/>
  <c r="X1817" i="9"/>
  <c r="Y1817" i="9" s="1"/>
  <c r="X1816" i="9"/>
  <c r="Y1816" i="9" s="1"/>
  <c r="X1815" i="9"/>
  <c r="Y1815" i="9" s="1"/>
  <c r="X1814" i="9"/>
  <c r="Y1814" i="9" s="1"/>
  <c r="X1813" i="9"/>
  <c r="Y1813" i="9" s="1"/>
  <c r="X1812" i="9"/>
  <c r="Y1812" i="9" s="1"/>
  <c r="X1811" i="9"/>
  <c r="Y1811" i="9" s="1"/>
  <c r="X1810" i="9"/>
  <c r="Y1810" i="9" s="1"/>
  <c r="X1809" i="9"/>
  <c r="Y1809" i="9" s="1"/>
  <c r="X1808" i="9"/>
  <c r="Y1808" i="9" s="1"/>
  <c r="X1807" i="9"/>
  <c r="Y1807" i="9" s="1"/>
  <c r="X1806" i="9"/>
  <c r="Y1806" i="9" s="1"/>
  <c r="X1805" i="9"/>
  <c r="Y1805" i="9" s="1"/>
  <c r="X1804" i="9"/>
  <c r="Y1804" i="9" s="1"/>
  <c r="X1803" i="9"/>
  <c r="Y1803" i="9" s="1"/>
  <c r="X1802" i="9"/>
  <c r="Y1802" i="9" s="1"/>
  <c r="X1801" i="9"/>
  <c r="Y1801" i="9" s="1"/>
  <c r="X1800" i="9"/>
  <c r="Y1800" i="9" s="1"/>
  <c r="X1799" i="9"/>
  <c r="Y1799" i="9" s="1"/>
  <c r="X1798" i="9"/>
  <c r="Y1798" i="9" s="1"/>
  <c r="X1797" i="9"/>
  <c r="Y1797" i="9" s="1"/>
  <c r="X1796" i="9"/>
  <c r="Y1796" i="9" s="1"/>
  <c r="X1795" i="9"/>
  <c r="Y1795" i="9" s="1"/>
  <c r="X1794" i="9"/>
  <c r="Y1794" i="9" s="1"/>
  <c r="X1793" i="9"/>
  <c r="Y1793" i="9" s="1"/>
  <c r="X1792" i="9"/>
  <c r="Y1792" i="9" s="1"/>
  <c r="X1791" i="9"/>
  <c r="Y1791" i="9" s="1"/>
  <c r="X1790" i="9"/>
  <c r="Y1790" i="9" s="1"/>
  <c r="X1789" i="9"/>
  <c r="Y1789" i="9" s="1"/>
  <c r="X1788" i="9"/>
  <c r="Y1788" i="9" s="1"/>
  <c r="X1787" i="9"/>
  <c r="Y1787" i="9" s="1"/>
  <c r="X1786" i="9"/>
  <c r="Y1786" i="9" s="1"/>
  <c r="X1785" i="9"/>
  <c r="Y1785" i="9" s="1"/>
  <c r="X1784" i="9"/>
  <c r="Y1784" i="9" s="1"/>
  <c r="X1783" i="9"/>
  <c r="Y1783" i="9" s="1"/>
  <c r="X1782" i="9"/>
  <c r="Y1782" i="9" s="1"/>
  <c r="X1781" i="9"/>
  <c r="Y1781" i="9" s="1"/>
  <c r="X1780" i="9"/>
  <c r="Y1780" i="9" s="1"/>
  <c r="X1779" i="9"/>
  <c r="Y1779" i="9" s="1"/>
  <c r="X1778" i="9"/>
  <c r="Y1778" i="9" s="1"/>
  <c r="X1777" i="9"/>
  <c r="Y1777" i="9" s="1"/>
  <c r="X1776" i="9"/>
  <c r="Y1776" i="9" s="1"/>
  <c r="X1775" i="9"/>
  <c r="Y1775" i="9" s="1"/>
  <c r="X1774" i="9"/>
  <c r="Y1774" i="9" s="1"/>
  <c r="X1773" i="9"/>
  <c r="Y1773" i="9" s="1"/>
  <c r="X1772" i="9"/>
  <c r="Y1772" i="9" s="1"/>
  <c r="X1771" i="9"/>
  <c r="Y1771" i="9" s="1"/>
  <c r="X1770" i="9"/>
  <c r="Y1770" i="9" s="1"/>
  <c r="X1769" i="9"/>
  <c r="Y1769" i="9" s="1"/>
  <c r="X1768" i="9"/>
  <c r="Y1768" i="9" s="1"/>
  <c r="X1767" i="9"/>
  <c r="Y1767" i="9" s="1"/>
  <c r="X1766" i="9"/>
  <c r="Y1766" i="9" s="1"/>
  <c r="X1765" i="9"/>
  <c r="Y1765" i="9" s="1"/>
  <c r="X1764" i="9"/>
  <c r="Y1764" i="9" s="1"/>
  <c r="X1763" i="9"/>
  <c r="Y1763" i="9" s="1"/>
  <c r="X1762" i="9"/>
  <c r="Y1762" i="9" s="1"/>
  <c r="X1761" i="9"/>
  <c r="Y1761" i="9" s="1"/>
  <c r="X1760" i="9"/>
  <c r="Y1760" i="9" s="1"/>
  <c r="X1759" i="9"/>
  <c r="Y1759" i="9" s="1"/>
  <c r="X1758" i="9"/>
  <c r="Y1758" i="9" s="1"/>
  <c r="X1757" i="9"/>
  <c r="Y1757" i="9" s="1"/>
  <c r="X1756" i="9"/>
  <c r="Y1756" i="9" s="1"/>
  <c r="X1755" i="9"/>
  <c r="Y1755" i="9" s="1"/>
  <c r="X1754" i="9"/>
  <c r="Y1754" i="9" s="1"/>
  <c r="X1753" i="9"/>
  <c r="Y1753" i="9" s="1"/>
  <c r="X1752" i="9"/>
  <c r="Y1752" i="9" s="1"/>
  <c r="X1751" i="9"/>
  <c r="Y1751" i="9" s="1"/>
  <c r="X1750" i="9"/>
  <c r="Y1750" i="9" s="1"/>
  <c r="X1749" i="9"/>
  <c r="Y1749" i="9" s="1"/>
  <c r="X1748" i="9"/>
  <c r="Y1748" i="9" s="1"/>
  <c r="X1747" i="9"/>
  <c r="Y1747" i="9" s="1"/>
  <c r="X1746" i="9"/>
  <c r="Y1746" i="9" s="1"/>
  <c r="X1745" i="9"/>
  <c r="Y1745" i="9" s="1"/>
  <c r="X1744" i="9"/>
  <c r="Y1744" i="9" s="1"/>
  <c r="X1743" i="9"/>
  <c r="Y1743" i="9" s="1"/>
  <c r="X1742" i="9"/>
  <c r="Y1742" i="9" s="1"/>
  <c r="X1741" i="9"/>
  <c r="Y1741" i="9" s="1"/>
  <c r="X1740" i="9"/>
  <c r="Y1740" i="9" s="1"/>
  <c r="X1739" i="9"/>
  <c r="Y1739" i="9" s="1"/>
  <c r="X1738" i="9"/>
  <c r="Y1738" i="9" s="1"/>
  <c r="X1737" i="9"/>
  <c r="Y1737" i="9" s="1"/>
  <c r="X1736" i="9"/>
  <c r="Y1736" i="9" s="1"/>
  <c r="X1735" i="9"/>
  <c r="Y1735" i="9" s="1"/>
  <c r="X1734" i="9"/>
  <c r="Y1734" i="9" s="1"/>
  <c r="X1733" i="9"/>
  <c r="Y1733" i="9" s="1"/>
  <c r="X1732" i="9"/>
  <c r="Y1732" i="9" s="1"/>
  <c r="X1731" i="9"/>
  <c r="Y1731" i="9" s="1"/>
  <c r="X1730" i="9"/>
  <c r="Y1730" i="9" s="1"/>
  <c r="X1729" i="9"/>
  <c r="Y1729" i="9" s="1"/>
  <c r="X1728" i="9"/>
  <c r="Y1728" i="9" s="1"/>
  <c r="X1727" i="9"/>
  <c r="Y1727" i="9" s="1"/>
  <c r="X1726" i="9"/>
  <c r="Y1726" i="9" s="1"/>
  <c r="X1725" i="9"/>
  <c r="Y1725" i="9" s="1"/>
  <c r="X1724" i="9"/>
  <c r="Y1724" i="9" s="1"/>
  <c r="X1723" i="9"/>
  <c r="Y1723" i="9" s="1"/>
  <c r="X1722" i="9"/>
  <c r="Y1722" i="9" s="1"/>
  <c r="X1721" i="9"/>
  <c r="Y1721" i="9" s="1"/>
  <c r="X1720" i="9"/>
  <c r="Y1720" i="9" s="1"/>
  <c r="X1719" i="9"/>
  <c r="Y1719" i="9" s="1"/>
  <c r="X1718" i="9"/>
  <c r="Y1718" i="9" s="1"/>
  <c r="X1717" i="9"/>
  <c r="Y1717" i="9" s="1"/>
  <c r="X1716" i="9"/>
  <c r="Y1716" i="9" s="1"/>
  <c r="X1715" i="9"/>
  <c r="Y1715" i="9" s="1"/>
  <c r="X1714" i="9"/>
  <c r="Y1714" i="9" s="1"/>
  <c r="X1713" i="9"/>
  <c r="Y1713" i="9" s="1"/>
  <c r="X1712" i="9"/>
  <c r="Y1712" i="9" s="1"/>
  <c r="X1711" i="9"/>
  <c r="Y1711" i="9" s="1"/>
  <c r="X1710" i="9"/>
  <c r="Y1710" i="9" s="1"/>
  <c r="X1709" i="9"/>
  <c r="Y1709" i="9" s="1"/>
  <c r="X1708" i="9"/>
  <c r="Y1708" i="9" s="1"/>
  <c r="X1707" i="9"/>
  <c r="Y1707" i="9" s="1"/>
  <c r="X1706" i="9"/>
  <c r="Y1706" i="9" s="1"/>
  <c r="X1705" i="9"/>
  <c r="Y1705" i="9" s="1"/>
  <c r="X1704" i="9"/>
  <c r="Y1704" i="9" s="1"/>
  <c r="X1703" i="9"/>
  <c r="Y1703" i="9" s="1"/>
  <c r="X1702" i="9"/>
  <c r="Y1702" i="9" s="1"/>
  <c r="X1701" i="9"/>
  <c r="Y1701" i="9" s="1"/>
  <c r="X1700" i="9"/>
  <c r="Y1700" i="9" s="1"/>
  <c r="X1699" i="9"/>
  <c r="Y1699" i="9" s="1"/>
  <c r="X1698" i="9"/>
  <c r="Y1698" i="9" s="1"/>
  <c r="X1697" i="9"/>
  <c r="Y1697" i="9" s="1"/>
  <c r="X1696" i="9"/>
  <c r="Y1696" i="9" s="1"/>
  <c r="X1695" i="9"/>
  <c r="Y1695" i="9" s="1"/>
  <c r="X1694" i="9"/>
  <c r="Y1694" i="9" s="1"/>
  <c r="X1693" i="9"/>
  <c r="Y1693" i="9" s="1"/>
  <c r="X1692" i="9"/>
  <c r="Y1692" i="9" s="1"/>
  <c r="X1691" i="9"/>
  <c r="Y1691" i="9" s="1"/>
  <c r="X1690" i="9"/>
  <c r="Y1690" i="9" s="1"/>
  <c r="X1689" i="9"/>
  <c r="Y1689" i="9" s="1"/>
  <c r="X1688" i="9"/>
  <c r="Y1688" i="9" s="1"/>
  <c r="X1687" i="9"/>
  <c r="Y1687" i="9" s="1"/>
  <c r="X1686" i="9"/>
  <c r="Y1686" i="9" s="1"/>
  <c r="X1685" i="9"/>
  <c r="Y1685" i="9" s="1"/>
  <c r="X1684" i="9"/>
  <c r="Y1684" i="9" s="1"/>
  <c r="X1683" i="9"/>
  <c r="Y1683" i="9" s="1"/>
  <c r="X1682" i="9"/>
  <c r="Y1682" i="9" s="1"/>
  <c r="X1681" i="9"/>
  <c r="Y1681" i="9" s="1"/>
  <c r="X1680" i="9"/>
  <c r="Y1680" i="9" s="1"/>
  <c r="X1679" i="9"/>
  <c r="Y1679" i="9" s="1"/>
  <c r="X1678" i="9"/>
  <c r="Y1678" i="9" s="1"/>
  <c r="X1677" i="9"/>
  <c r="Y1677" i="9" s="1"/>
  <c r="X1676" i="9"/>
  <c r="Y1676" i="9" s="1"/>
  <c r="X1675" i="9"/>
  <c r="Y1675" i="9" s="1"/>
  <c r="X1674" i="9"/>
  <c r="Y1674" i="9" s="1"/>
  <c r="X1673" i="9"/>
  <c r="Y1673" i="9" s="1"/>
  <c r="X1672" i="9"/>
  <c r="Y1672" i="9" s="1"/>
  <c r="X1671" i="9"/>
  <c r="Y1671" i="9" s="1"/>
  <c r="X1670" i="9"/>
  <c r="Y1670" i="9" s="1"/>
  <c r="X1669" i="9"/>
  <c r="Y1669" i="9" s="1"/>
  <c r="X1668" i="9"/>
  <c r="Y1668" i="9" s="1"/>
  <c r="X1667" i="9"/>
  <c r="Y1667" i="9" s="1"/>
  <c r="X1666" i="9"/>
  <c r="Y1666" i="9" s="1"/>
  <c r="X1665" i="9"/>
  <c r="Y1665" i="9" s="1"/>
  <c r="X1664" i="9"/>
  <c r="Y1664" i="9" s="1"/>
  <c r="X1663" i="9"/>
  <c r="Y1663" i="9" s="1"/>
  <c r="X1662" i="9"/>
  <c r="Y1662" i="9" s="1"/>
  <c r="X1661" i="9"/>
  <c r="Y1661" i="9" s="1"/>
  <c r="X1660" i="9"/>
  <c r="Y1660" i="9" s="1"/>
  <c r="X1659" i="9"/>
  <c r="Y1659" i="9" s="1"/>
  <c r="X1658" i="9"/>
  <c r="Y1658" i="9" s="1"/>
  <c r="X1657" i="9"/>
  <c r="Y1657" i="9" s="1"/>
  <c r="X1656" i="9"/>
  <c r="Y1656" i="9" s="1"/>
  <c r="X1655" i="9"/>
  <c r="Y1655" i="9" s="1"/>
  <c r="X1654" i="9"/>
  <c r="Y1654" i="9" s="1"/>
  <c r="X1653" i="9"/>
  <c r="Y1653" i="9" s="1"/>
  <c r="X1652" i="9"/>
  <c r="Y1652" i="9" s="1"/>
  <c r="X1651" i="9"/>
  <c r="Y1651" i="9" s="1"/>
  <c r="X1650" i="9"/>
  <c r="Y1650" i="9" s="1"/>
  <c r="X1649" i="9"/>
  <c r="Y1649" i="9" s="1"/>
  <c r="X1648" i="9"/>
  <c r="Y1648" i="9" s="1"/>
  <c r="X1647" i="9"/>
  <c r="Y1647" i="9" s="1"/>
  <c r="X1646" i="9"/>
  <c r="Y1646" i="9" s="1"/>
  <c r="X1645" i="9"/>
  <c r="Y1645" i="9" s="1"/>
  <c r="X1644" i="9"/>
  <c r="Y1644" i="9" s="1"/>
  <c r="X1643" i="9"/>
  <c r="Y1643" i="9" s="1"/>
  <c r="X1642" i="9"/>
  <c r="Y1642" i="9" s="1"/>
  <c r="X1641" i="9"/>
  <c r="Y1641" i="9" s="1"/>
  <c r="X1640" i="9"/>
  <c r="Y1640" i="9" s="1"/>
  <c r="X1639" i="9"/>
  <c r="Y1639" i="9" s="1"/>
  <c r="X1638" i="9"/>
  <c r="Y1638" i="9" s="1"/>
  <c r="X1637" i="9"/>
  <c r="Y1637" i="9" s="1"/>
  <c r="X1636" i="9"/>
  <c r="Y1636" i="9" s="1"/>
  <c r="X1635" i="9"/>
  <c r="Y1635" i="9" s="1"/>
  <c r="X1634" i="9"/>
  <c r="Y1634" i="9" s="1"/>
  <c r="X1633" i="9"/>
  <c r="Y1633" i="9" s="1"/>
  <c r="X1632" i="9"/>
  <c r="Y1632" i="9" s="1"/>
  <c r="X1631" i="9"/>
  <c r="Y1631" i="9" s="1"/>
  <c r="X1630" i="9"/>
  <c r="Y1630" i="9" s="1"/>
  <c r="X1629" i="9"/>
  <c r="Y1629" i="9" s="1"/>
  <c r="X1628" i="9"/>
  <c r="Y1628" i="9" s="1"/>
  <c r="X1627" i="9"/>
  <c r="Y1627" i="9" s="1"/>
  <c r="X1626" i="9"/>
  <c r="Y1626" i="9" s="1"/>
  <c r="X1625" i="9"/>
  <c r="Y1625" i="9" s="1"/>
  <c r="X1624" i="9"/>
  <c r="Y1624" i="9" s="1"/>
  <c r="X1623" i="9"/>
  <c r="Y1623" i="9" s="1"/>
  <c r="X1622" i="9"/>
  <c r="Y1622" i="9" s="1"/>
  <c r="X1621" i="9"/>
  <c r="Y1621" i="9" s="1"/>
  <c r="X1620" i="9"/>
  <c r="Y1620" i="9" s="1"/>
  <c r="X1619" i="9"/>
  <c r="Y1619" i="9" s="1"/>
  <c r="X1618" i="9"/>
  <c r="Y1618" i="9" s="1"/>
  <c r="X1617" i="9"/>
  <c r="Y1617" i="9" s="1"/>
  <c r="X1616" i="9"/>
  <c r="Y1616" i="9" s="1"/>
  <c r="X1615" i="9"/>
  <c r="Y1615" i="9" s="1"/>
  <c r="X1614" i="9"/>
  <c r="Y1614" i="9" s="1"/>
  <c r="X1613" i="9"/>
  <c r="Y1613" i="9" s="1"/>
  <c r="X1612" i="9"/>
  <c r="Y1612" i="9" s="1"/>
  <c r="X1611" i="9"/>
  <c r="Y1611" i="9" s="1"/>
  <c r="X1610" i="9"/>
  <c r="Y1610" i="9" s="1"/>
  <c r="X1609" i="9"/>
  <c r="Y1609" i="9" s="1"/>
  <c r="X1608" i="9"/>
  <c r="Y1608" i="9" s="1"/>
  <c r="X1607" i="9"/>
  <c r="Y1607" i="9" s="1"/>
  <c r="X1606" i="9"/>
  <c r="Y1606" i="9" s="1"/>
  <c r="X1605" i="9"/>
  <c r="Y1605" i="9" s="1"/>
  <c r="X1604" i="9"/>
  <c r="Y1604" i="9" s="1"/>
  <c r="X1603" i="9"/>
  <c r="Y1603" i="9" s="1"/>
  <c r="X1602" i="9"/>
  <c r="Y1602" i="9" s="1"/>
  <c r="X1601" i="9"/>
  <c r="Y1601" i="9" s="1"/>
  <c r="X1600" i="9"/>
  <c r="Y1600" i="9" s="1"/>
  <c r="X1599" i="9"/>
  <c r="Y1599" i="9" s="1"/>
  <c r="X1598" i="9"/>
  <c r="Y1598" i="9" s="1"/>
  <c r="X1597" i="9"/>
  <c r="Y1597" i="9" s="1"/>
  <c r="X1596" i="9"/>
  <c r="Y1596" i="9" s="1"/>
  <c r="X1595" i="9"/>
  <c r="Y1595" i="9" s="1"/>
  <c r="X1594" i="9"/>
  <c r="Y1594" i="9" s="1"/>
  <c r="X1593" i="9"/>
  <c r="Y1593" i="9" s="1"/>
  <c r="X1592" i="9"/>
  <c r="Y1592" i="9" s="1"/>
  <c r="X1591" i="9"/>
  <c r="Y1591" i="9" s="1"/>
  <c r="X1590" i="9"/>
  <c r="Y1590" i="9" s="1"/>
  <c r="X1589" i="9"/>
  <c r="Y1589" i="9" s="1"/>
  <c r="X1588" i="9"/>
  <c r="Y1588" i="9" s="1"/>
  <c r="X1587" i="9"/>
  <c r="Y1587" i="9" s="1"/>
  <c r="X1586" i="9"/>
  <c r="Y1586" i="9" s="1"/>
  <c r="X1585" i="9"/>
  <c r="Y1585" i="9" s="1"/>
  <c r="X1584" i="9"/>
  <c r="Y1584" i="9" s="1"/>
  <c r="X1583" i="9"/>
  <c r="Y1583" i="9" s="1"/>
  <c r="X1582" i="9"/>
  <c r="Y1582" i="9" s="1"/>
  <c r="X1581" i="9"/>
  <c r="Y1581" i="9" s="1"/>
  <c r="X1580" i="9"/>
  <c r="Y1580" i="9" s="1"/>
  <c r="X1579" i="9"/>
  <c r="Y1579" i="9" s="1"/>
  <c r="X1578" i="9"/>
  <c r="Y1578" i="9" s="1"/>
  <c r="X1577" i="9"/>
  <c r="Y1577" i="9" s="1"/>
  <c r="X1576" i="9"/>
  <c r="Y1576" i="9" s="1"/>
  <c r="X1575" i="9"/>
  <c r="Y1575" i="9" s="1"/>
  <c r="X1574" i="9"/>
  <c r="Y1574" i="9" s="1"/>
  <c r="X1573" i="9"/>
  <c r="Y1573" i="9" s="1"/>
  <c r="X1572" i="9"/>
  <c r="Y1572" i="9" s="1"/>
  <c r="X1571" i="9"/>
  <c r="Y1571" i="9" s="1"/>
  <c r="X1570" i="9"/>
  <c r="Y1570" i="9" s="1"/>
  <c r="X1569" i="9"/>
  <c r="Y1569" i="9" s="1"/>
  <c r="X1568" i="9"/>
  <c r="Y1568" i="9" s="1"/>
  <c r="X1567" i="9"/>
  <c r="Y1567" i="9" s="1"/>
  <c r="X1566" i="9"/>
  <c r="Y1566" i="9" s="1"/>
  <c r="X1565" i="9"/>
  <c r="Y1565" i="9" s="1"/>
  <c r="X1564" i="9"/>
  <c r="Y1564" i="9" s="1"/>
  <c r="X1563" i="9"/>
  <c r="Y1563" i="9" s="1"/>
  <c r="X1562" i="9"/>
  <c r="Y1562" i="9" s="1"/>
  <c r="X1561" i="9"/>
  <c r="Y1561" i="9" s="1"/>
  <c r="X1560" i="9"/>
  <c r="Y1560" i="9" s="1"/>
  <c r="X1559" i="9"/>
  <c r="Y1559" i="9" s="1"/>
  <c r="X1558" i="9"/>
  <c r="Y1558" i="9" s="1"/>
  <c r="X1557" i="9"/>
  <c r="Y1557" i="9" s="1"/>
  <c r="X1556" i="9"/>
  <c r="Y1556" i="9" s="1"/>
  <c r="X1555" i="9"/>
  <c r="Y1555" i="9" s="1"/>
  <c r="X1554" i="9"/>
  <c r="Y1554" i="9" s="1"/>
  <c r="X1553" i="9"/>
  <c r="Y1553" i="9" s="1"/>
  <c r="X1552" i="9"/>
  <c r="Y1552" i="9" s="1"/>
  <c r="X1551" i="9"/>
  <c r="Y1551" i="9" s="1"/>
  <c r="X1550" i="9"/>
  <c r="Y1550" i="9" s="1"/>
  <c r="X1549" i="9"/>
  <c r="Y1549" i="9" s="1"/>
  <c r="X1548" i="9"/>
  <c r="Y1548" i="9" s="1"/>
  <c r="X1547" i="9"/>
  <c r="Y1547" i="9" s="1"/>
  <c r="X1546" i="9"/>
  <c r="Y1546" i="9" s="1"/>
  <c r="X1545" i="9"/>
  <c r="Y1545" i="9" s="1"/>
  <c r="X1544" i="9"/>
  <c r="Y1544" i="9" s="1"/>
  <c r="X1543" i="9"/>
  <c r="Y1543" i="9" s="1"/>
  <c r="X1542" i="9"/>
  <c r="Y1542" i="9" s="1"/>
  <c r="X1541" i="9"/>
  <c r="Y1541" i="9" s="1"/>
  <c r="X1540" i="9"/>
  <c r="Y1540" i="9" s="1"/>
  <c r="X1539" i="9"/>
  <c r="Y1539" i="9" s="1"/>
  <c r="X1538" i="9"/>
  <c r="Y1538" i="9" s="1"/>
  <c r="X1537" i="9"/>
  <c r="Y1537" i="9" s="1"/>
  <c r="X1536" i="9"/>
  <c r="Y1536" i="9" s="1"/>
  <c r="X1535" i="9"/>
  <c r="Y1535" i="9" s="1"/>
  <c r="X1534" i="9"/>
  <c r="Y1534" i="9" s="1"/>
  <c r="X1533" i="9"/>
  <c r="Y1533" i="9" s="1"/>
  <c r="X1532" i="9"/>
  <c r="Y1532" i="9" s="1"/>
  <c r="X1531" i="9"/>
  <c r="Y1531" i="9" s="1"/>
  <c r="X1530" i="9"/>
  <c r="Y1530" i="9" s="1"/>
  <c r="X1529" i="9"/>
  <c r="Y1529" i="9" s="1"/>
  <c r="X1528" i="9"/>
  <c r="Y1528" i="9" s="1"/>
  <c r="X1527" i="9"/>
  <c r="Y1527" i="9" s="1"/>
  <c r="X1526" i="9"/>
  <c r="Y1526" i="9" s="1"/>
  <c r="X1525" i="9"/>
  <c r="Y1525" i="9" s="1"/>
  <c r="X1524" i="9"/>
  <c r="Y1524" i="9" s="1"/>
  <c r="X1523" i="9"/>
  <c r="Y1523" i="9" s="1"/>
  <c r="X1522" i="9"/>
  <c r="Y1522" i="9" s="1"/>
  <c r="X1521" i="9"/>
  <c r="Y1521" i="9" s="1"/>
  <c r="X1520" i="9"/>
  <c r="Y1520" i="9" s="1"/>
  <c r="X1519" i="9"/>
  <c r="Y1519" i="9" s="1"/>
  <c r="X1518" i="9"/>
  <c r="Y1518" i="9" s="1"/>
  <c r="X1517" i="9"/>
  <c r="Y1517" i="9" s="1"/>
  <c r="X1516" i="9"/>
  <c r="Y1516" i="9" s="1"/>
  <c r="X1515" i="9"/>
  <c r="Y1515" i="9" s="1"/>
  <c r="X1514" i="9"/>
  <c r="Y1514" i="9" s="1"/>
  <c r="X1513" i="9"/>
  <c r="Y1513" i="9" s="1"/>
  <c r="X1512" i="9"/>
  <c r="Y1512" i="9" s="1"/>
  <c r="X1511" i="9"/>
  <c r="Y1511" i="9" s="1"/>
  <c r="X1510" i="9"/>
  <c r="Y1510" i="9" s="1"/>
  <c r="X1509" i="9"/>
  <c r="Y1509" i="9" s="1"/>
  <c r="X1508" i="9"/>
  <c r="Y1508" i="9" s="1"/>
  <c r="X1507" i="9"/>
  <c r="Y1507" i="9" s="1"/>
  <c r="X1506" i="9"/>
  <c r="Y1506" i="9" s="1"/>
  <c r="X1505" i="9"/>
  <c r="Y1505" i="9" s="1"/>
  <c r="X1504" i="9"/>
  <c r="Y1504" i="9" s="1"/>
  <c r="X1503" i="9"/>
  <c r="Y1503" i="9" s="1"/>
  <c r="X1502" i="9"/>
  <c r="Y1502" i="9" s="1"/>
  <c r="X1501" i="9"/>
  <c r="Y1501" i="9" s="1"/>
  <c r="X1500" i="9"/>
  <c r="Y1500" i="9" s="1"/>
  <c r="X1499" i="9"/>
  <c r="Y1499" i="9" s="1"/>
  <c r="X1498" i="9"/>
  <c r="Y1498" i="9" s="1"/>
  <c r="X1497" i="9"/>
  <c r="Y1497" i="9" s="1"/>
  <c r="X1496" i="9"/>
  <c r="Y1496" i="9" s="1"/>
  <c r="X1495" i="9"/>
  <c r="Y1495" i="9" s="1"/>
  <c r="X1494" i="9"/>
  <c r="Y1494" i="9" s="1"/>
  <c r="X1493" i="9"/>
  <c r="Y1493" i="9" s="1"/>
  <c r="X1492" i="9"/>
  <c r="Y1492" i="9" s="1"/>
  <c r="X1491" i="9"/>
  <c r="Y1491" i="9" s="1"/>
  <c r="X1490" i="9"/>
  <c r="Y1490" i="9" s="1"/>
  <c r="X1489" i="9"/>
  <c r="Y1489" i="9" s="1"/>
  <c r="X1488" i="9"/>
  <c r="Y1488" i="9" s="1"/>
  <c r="X1487" i="9"/>
  <c r="Y1487" i="9" s="1"/>
  <c r="X1486" i="9"/>
  <c r="Y1486" i="9" s="1"/>
  <c r="X1485" i="9"/>
  <c r="Y1485" i="9" s="1"/>
  <c r="X1484" i="9"/>
  <c r="Y1484" i="9" s="1"/>
  <c r="X1483" i="9"/>
  <c r="Y1483" i="9" s="1"/>
  <c r="X1482" i="9"/>
  <c r="Y1482" i="9" s="1"/>
  <c r="X1481" i="9"/>
  <c r="Y1481" i="9" s="1"/>
  <c r="X1480" i="9"/>
  <c r="Y1480" i="9" s="1"/>
  <c r="X1479" i="9"/>
  <c r="Y1479" i="9" s="1"/>
  <c r="X1478" i="9"/>
  <c r="Y1478" i="9" s="1"/>
  <c r="X1477" i="9"/>
  <c r="Y1477" i="9" s="1"/>
  <c r="X1476" i="9"/>
  <c r="Y1476" i="9" s="1"/>
  <c r="X1475" i="9"/>
  <c r="Y1475" i="9" s="1"/>
  <c r="X1474" i="9"/>
  <c r="Y1474" i="9" s="1"/>
  <c r="X1473" i="9"/>
  <c r="Y1473" i="9" s="1"/>
  <c r="X1472" i="9"/>
  <c r="Y1472" i="9" s="1"/>
  <c r="X1471" i="9"/>
  <c r="Y1471" i="9" s="1"/>
  <c r="X1470" i="9"/>
  <c r="Y1470" i="9" s="1"/>
  <c r="X1469" i="9"/>
  <c r="Y1469" i="9" s="1"/>
  <c r="X1468" i="9"/>
  <c r="Y1468" i="9" s="1"/>
  <c r="X1467" i="9"/>
  <c r="Y1467" i="9" s="1"/>
  <c r="X1466" i="9"/>
  <c r="Y1466" i="9" s="1"/>
  <c r="X1465" i="9"/>
  <c r="Y1465" i="9" s="1"/>
  <c r="X1464" i="9"/>
  <c r="Y1464" i="9" s="1"/>
  <c r="X1463" i="9"/>
  <c r="Y1463" i="9" s="1"/>
  <c r="X1462" i="9"/>
  <c r="Y1462" i="9" s="1"/>
  <c r="X1461" i="9"/>
  <c r="Y1461" i="9" s="1"/>
  <c r="X1460" i="9"/>
  <c r="Y1460" i="9" s="1"/>
  <c r="X1459" i="9"/>
  <c r="Y1459" i="9" s="1"/>
  <c r="X1458" i="9"/>
  <c r="Y1458" i="9" s="1"/>
  <c r="X1457" i="9"/>
  <c r="Y1457" i="9" s="1"/>
  <c r="X1456" i="9"/>
  <c r="Y1456" i="9" s="1"/>
  <c r="X1455" i="9"/>
  <c r="Y1455" i="9" s="1"/>
  <c r="X1454" i="9"/>
  <c r="Y1454" i="9" s="1"/>
  <c r="X1453" i="9"/>
  <c r="Y1453" i="9" s="1"/>
  <c r="X1452" i="9"/>
  <c r="Y1452" i="9" s="1"/>
  <c r="X1451" i="9"/>
  <c r="Y1451" i="9" s="1"/>
  <c r="X1450" i="9"/>
  <c r="Y1450" i="9" s="1"/>
  <c r="X1449" i="9"/>
  <c r="Y1449" i="9" s="1"/>
  <c r="X1448" i="9"/>
  <c r="Y1448" i="9" s="1"/>
  <c r="X1447" i="9"/>
  <c r="Y1447" i="9" s="1"/>
  <c r="X1446" i="9"/>
  <c r="Y1446" i="9" s="1"/>
  <c r="X1445" i="9"/>
  <c r="Y1445" i="9" s="1"/>
  <c r="X1444" i="9"/>
  <c r="Y1444" i="9" s="1"/>
  <c r="X1443" i="9"/>
  <c r="Y1443" i="9" s="1"/>
  <c r="X1442" i="9"/>
  <c r="Y1442" i="9" s="1"/>
  <c r="X1441" i="9"/>
  <c r="Y1441" i="9" s="1"/>
  <c r="X1440" i="9"/>
  <c r="Y1440" i="9" s="1"/>
  <c r="X1439" i="9"/>
  <c r="Y1439" i="9" s="1"/>
  <c r="X1438" i="9"/>
  <c r="Y1438" i="9" s="1"/>
  <c r="X1437" i="9"/>
  <c r="Y1437" i="9" s="1"/>
  <c r="X1436" i="9"/>
  <c r="Y1436" i="9" s="1"/>
  <c r="X1435" i="9"/>
  <c r="Y1435" i="9" s="1"/>
  <c r="X1434" i="9"/>
  <c r="Y1434" i="9" s="1"/>
  <c r="X1433" i="9"/>
  <c r="Y1433" i="9" s="1"/>
  <c r="X1432" i="9"/>
  <c r="Y1432" i="9" s="1"/>
  <c r="X1431" i="9"/>
  <c r="Y1431" i="9" s="1"/>
  <c r="X1430" i="9"/>
  <c r="Y1430" i="9" s="1"/>
  <c r="X1429" i="9"/>
  <c r="Y1429" i="9" s="1"/>
  <c r="X1428" i="9"/>
  <c r="Y1428" i="9" s="1"/>
  <c r="X1427" i="9"/>
  <c r="Y1427" i="9" s="1"/>
  <c r="X1426" i="9"/>
  <c r="Y1426" i="9" s="1"/>
  <c r="X1425" i="9"/>
  <c r="Y1425" i="9" s="1"/>
  <c r="X1424" i="9"/>
  <c r="Y1424" i="9" s="1"/>
  <c r="X1423" i="9"/>
  <c r="Y1423" i="9" s="1"/>
  <c r="X1422" i="9"/>
  <c r="Y1422" i="9" s="1"/>
  <c r="X1421" i="9"/>
  <c r="Y1421" i="9" s="1"/>
  <c r="X1420" i="9"/>
  <c r="Y1420" i="9" s="1"/>
  <c r="X1419" i="9"/>
  <c r="Y1419" i="9" s="1"/>
  <c r="X1418" i="9"/>
  <c r="Y1418" i="9" s="1"/>
  <c r="X1417" i="9"/>
  <c r="Y1417" i="9" s="1"/>
  <c r="X1416" i="9"/>
  <c r="Y1416" i="9" s="1"/>
  <c r="X1415" i="9"/>
  <c r="Y1415" i="9" s="1"/>
  <c r="X1414" i="9"/>
  <c r="Y1414" i="9" s="1"/>
  <c r="X1413" i="9"/>
  <c r="Y1413" i="9" s="1"/>
  <c r="X1412" i="9"/>
  <c r="Y1412" i="9" s="1"/>
  <c r="X1411" i="9"/>
  <c r="Y1411" i="9" s="1"/>
  <c r="X1410" i="9"/>
  <c r="Y1410" i="9" s="1"/>
  <c r="X1409" i="9"/>
  <c r="Y1409" i="9" s="1"/>
  <c r="X1408" i="9"/>
  <c r="Y1408" i="9" s="1"/>
  <c r="X1407" i="9"/>
  <c r="Y1407" i="9" s="1"/>
  <c r="X1406" i="9"/>
  <c r="Y1406" i="9" s="1"/>
  <c r="X1405" i="9"/>
  <c r="Y1405" i="9" s="1"/>
  <c r="X1404" i="9"/>
  <c r="Y1404" i="9" s="1"/>
  <c r="X1403" i="9"/>
  <c r="Y1403" i="9" s="1"/>
  <c r="X1402" i="9"/>
  <c r="Y1402" i="9" s="1"/>
  <c r="X1401" i="9"/>
  <c r="Y1401" i="9" s="1"/>
  <c r="X1400" i="9"/>
  <c r="Y1400" i="9" s="1"/>
  <c r="X1399" i="9"/>
  <c r="Y1399" i="9" s="1"/>
  <c r="X1398" i="9"/>
  <c r="Y1398" i="9" s="1"/>
  <c r="X1397" i="9"/>
  <c r="Y1397" i="9" s="1"/>
  <c r="X1396" i="9"/>
  <c r="Y1396" i="9" s="1"/>
  <c r="X1395" i="9"/>
  <c r="Y1395" i="9" s="1"/>
  <c r="X1394" i="9"/>
  <c r="Y1394" i="9" s="1"/>
  <c r="X1393" i="9"/>
  <c r="Y1393" i="9" s="1"/>
  <c r="X1392" i="9"/>
  <c r="Y1392" i="9" s="1"/>
  <c r="X1391" i="9"/>
  <c r="Y1391" i="9" s="1"/>
  <c r="X1390" i="9"/>
  <c r="Y1390" i="9" s="1"/>
  <c r="X1389" i="9"/>
  <c r="Y1389" i="9" s="1"/>
  <c r="X1388" i="9"/>
  <c r="Y1388" i="9" s="1"/>
  <c r="X1387" i="9"/>
  <c r="Y1387" i="9" s="1"/>
  <c r="X1386" i="9"/>
  <c r="Y1386" i="9" s="1"/>
  <c r="X1385" i="9"/>
  <c r="Y1385" i="9" s="1"/>
  <c r="X1384" i="9"/>
  <c r="Y1384" i="9" s="1"/>
  <c r="X1383" i="9"/>
  <c r="Y1383" i="9" s="1"/>
  <c r="X1382" i="9"/>
  <c r="Y1382" i="9" s="1"/>
  <c r="X1381" i="9"/>
  <c r="Y1381" i="9" s="1"/>
  <c r="X1380" i="9"/>
  <c r="Y1380" i="9" s="1"/>
  <c r="X1379" i="9"/>
  <c r="Y1379" i="9" s="1"/>
  <c r="X1378" i="9"/>
  <c r="Y1378" i="9" s="1"/>
  <c r="X1377" i="9"/>
  <c r="Y1377" i="9" s="1"/>
  <c r="X1376" i="9"/>
  <c r="Y1376" i="9" s="1"/>
  <c r="X1375" i="9"/>
  <c r="Y1375" i="9" s="1"/>
  <c r="X1374" i="9"/>
  <c r="Y1374" i="9" s="1"/>
  <c r="X1373" i="9"/>
  <c r="Y1373" i="9" s="1"/>
  <c r="X1372" i="9"/>
  <c r="Y1372" i="9" s="1"/>
  <c r="X1371" i="9"/>
  <c r="Y1371" i="9" s="1"/>
  <c r="X1370" i="9"/>
  <c r="Y1370" i="9" s="1"/>
  <c r="X1369" i="9"/>
  <c r="Y1369" i="9" s="1"/>
  <c r="X1368" i="9"/>
  <c r="Y1368" i="9" s="1"/>
  <c r="X1367" i="9"/>
  <c r="Y1367" i="9" s="1"/>
  <c r="X1366" i="9"/>
  <c r="Y1366" i="9" s="1"/>
  <c r="X1365" i="9"/>
  <c r="Y1365" i="9" s="1"/>
  <c r="X1364" i="9"/>
  <c r="Y1364" i="9" s="1"/>
  <c r="X1363" i="9"/>
  <c r="Y1363" i="9" s="1"/>
  <c r="X1362" i="9"/>
  <c r="Y1362" i="9" s="1"/>
  <c r="X1361" i="9"/>
  <c r="Y1361" i="9" s="1"/>
  <c r="X1360" i="9"/>
  <c r="Y1360" i="9" s="1"/>
  <c r="X1359" i="9"/>
  <c r="Y1359" i="9" s="1"/>
  <c r="X1358" i="9"/>
  <c r="Y1358" i="9" s="1"/>
  <c r="X1357" i="9"/>
  <c r="Y1357" i="9" s="1"/>
  <c r="X1356" i="9"/>
  <c r="Y1356" i="9" s="1"/>
  <c r="X1355" i="9"/>
  <c r="Y1355" i="9" s="1"/>
  <c r="X1354" i="9"/>
  <c r="Y1354" i="9" s="1"/>
  <c r="X1353" i="9"/>
  <c r="Y1353" i="9" s="1"/>
  <c r="X1352" i="9"/>
  <c r="Y1352" i="9" s="1"/>
  <c r="X1351" i="9"/>
  <c r="Y1351" i="9" s="1"/>
  <c r="X1350" i="9"/>
  <c r="Y1350" i="9" s="1"/>
  <c r="X1349" i="9"/>
  <c r="Y1349" i="9" s="1"/>
  <c r="X1348" i="9"/>
  <c r="Y1348" i="9" s="1"/>
  <c r="X1347" i="9"/>
  <c r="Y1347" i="9" s="1"/>
  <c r="X1346" i="9"/>
  <c r="Y1346" i="9" s="1"/>
  <c r="X1345" i="9"/>
  <c r="Y1345" i="9" s="1"/>
  <c r="X1344" i="9"/>
  <c r="Y1344" i="9" s="1"/>
  <c r="X1343" i="9"/>
  <c r="Y1343" i="9" s="1"/>
  <c r="X1342" i="9"/>
  <c r="Y1342" i="9" s="1"/>
  <c r="X1341" i="9"/>
  <c r="Y1341" i="9" s="1"/>
  <c r="X1340" i="9"/>
  <c r="Y1340" i="9" s="1"/>
  <c r="X1339" i="9"/>
  <c r="Y1339" i="9" s="1"/>
  <c r="X1338" i="9"/>
  <c r="Y1338" i="9" s="1"/>
  <c r="X1337" i="9"/>
  <c r="Y1337" i="9" s="1"/>
  <c r="X1336" i="9"/>
  <c r="Y1336" i="9" s="1"/>
  <c r="X1335" i="9"/>
  <c r="Y1335" i="9" s="1"/>
  <c r="X1334" i="9"/>
  <c r="Y1334" i="9" s="1"/>
  <c r="X1333" i="9"/>
  <c r="Y1333" i="9" s="1"/>
  <c r="X1332" i="9"/>
  <c r="Y1332" i="9" s="1"/>
  <c r="X1331" i="9"/>
  <c r="Y1331" i="9" s="1"/>
  <c r="X1330" i="9"/>
  <c r="Y1330" i="9" s="1"/>
  <c r="X1329" i="9"/>
  <c r="Y1329" i="9" s="1"/>
  <c r="X1328" i="9"/>
  <c r="Y1328" i="9" s="1"/>
  <c r="X1327" i="9"/>
  <c r="Y1327" i="9" s="1"/>
  <c r="X1326" i="9"/>
  <c r="Y1326" i="9" s="1"/>
  <c r="X1325" i="9"/>
  <c r="Y1325" i="9" s="1"/>
  <c r="X1324" i="9"/>
  <c r="Y1324" i="9" s="1"/>
  <c r="X1323" i="9"/>
  <c r="Y1323" i="9" s="1"/>
  <c r="X1322" i="9"/>
  <c r="Y1322" i="9" s="1"/>
  <c r="X1321" i="9"/>
  <c r="Y1321" i="9" s="1"/>
  <c r="X1320" i="9"/>
  <c r="Y1320" i="9" s="1"/>
  <c r="X1319" i="9"/>
  <c r="Y1319" i="9" s="1"/>
  <c r="X1318" i="9"/>
  <c r="Y1318" i="9" s="1"/>
  <c r="X1317" i="9"/>
  <c r="Y1317" i="9" s="1"/>
  <c r="X1316" i="9"/>
  <c r="Y1316" i="9" s="1"/>
  <c r="X1315" i="9"/>
  <c r="Y1315" i="9" s="1"/>
  <c r="X1314" i="9"/>
  <c r="Y1314" i="9" s="1"/>
  <c r="X1313" i="9"/>
  <c r="Y1313" i="9" s="1"/>
  <c r="X1312" i="9"/>
  <c r="Y1312" i="9" s="1"/>
  <c r="X1311" i="9"/>
  <c r="Y1311" i="9" s="1"/>
  <c r="X1310" i="9"/>
  <c r="Y1310" i="9" s="1"/>
  <c r="X1309" i="9"/>
  <c r="Y1309" i="9" s="1"/>
  <c r="X1308" i="9"/>
  <c r="Y1308" i="9" s="1"/>
  <c r="X1307" i="9"/>
  <c r="Y1307" i="9" s="1"/>
  <c r="X1306" i="9"/>
  <c r="Y1306" i="9" s="1"/>
  <c r="X1305" i="9"/>
  <c r="Y1305" i="9" s="1"/>
  <c r="X1304" i="9"/>
  <c r="Y1304" i="9" s="1"/>
  <c r="X1303" i="9"/>
  <c r="Y1303" i="9" s="1"/>
  <c r="X1302" i="9"/>
  <c r="Y1302" i="9" s="1"/>
  <c r="X1301" i="9"/>
  <c r="Y1301" i="9" s="1"/>
  <c r="X1300" i="9"/>
  <c r="Y1300" i="9" s="1"/>
  <c r="X1299" i="9"/>
  <c r="Y1299" i="9" s="1"/>
  <c r="X1298" i="9"/>
  <c r="Y1298" i="9" s="1"/>
  <c r="X1297" i="9"/>
  <c r="Y1297" i="9" s="1"/>
  <c r="X1296" i="9"/>
  <c r="Y1296" i="9" s="1"/>
  <c r="X1295" i="9"/>
  <c r="Y1295" i="9" s="1"/>
  <c r="X1294" i="9"/>
  <c r="Y1294" i="9" s="1"/>
  <c r="X1293" i="9"/>
  <c r="Y1293" i="9" s="1"/>
  <c r="X1292" i="9"/>
  <c r="Y1292" i="9" s="1"/>
  <c r="X1291" i="9"/>
  <c r="Y1291" i="9" s="1"/>
  <c r="X1290" i="9"/>
  <c r="Y1290" i="9" s="1"/>
  <c r="X1289" i="9"/>
  <c r="Y1289" i="9" s="1"/>
  <c r="X1288" i="9"/>
  <c r="Y1288" i="9" s="1"/>
  <c r="X1287" i="9"/>
  <c r="Y1287" i="9" s="1"/>
  <c r="X1286" i="9"/>
  <c r="Y1286" i="9" s="1"/>
  <c r="X1285" i="9"/>
  <c r="Y1285" i="9" s="1"/>
  <c r="X1284" i="9"/>
  <c r="Y1284" i="9" s="1"/>
  <c r="X1283" i="9"/>
  <c r="Y1283" i="9" s="1"/>
  <c r="X1282" i="9"/>
  <c r="Y1282" i="9" s="1"/>
  <c r="X1281" i="9"/>
  <c r="Y1281" i="9" s="1"/>
  <c r="X1280" i="9"/>
  <c r="Y1280" i="9" s="1"/>
  <c r="X1279" i="9"/>
  <c r="Y1279" i="9" s="1"/>
  <c r="X1278" i="9"/>
  <c r="Y1278" i="9" s="1"/>
  <c r="X1277" i="9"/>
  <c r="Y1277" i="9" s="1"/>
  <c r="X1276" i="9"/>
  <c r="Y1276" i="9" s="1"/>
  <c r="X1275" i="9"/>
  <c r="Y1275" i="9" s="1"/>
  <c r="X1274" i="9"/>
  <c r="Y1274" i="9" s="1"/>
  <c r="X1273" i="9"/>
  <c r="Y1273" i="9" s="1"/>
  <c r="X1272" i="9"/>
  <c r="Y1272" i="9" s="1"/>
  <c r="X1271" i="9"/>
  <c r="Y1271" i="9" s="1"/>
  <c r="X1270" i="9"/>
  <c r="Y1270" i="9" s="1"/>
  <c r="X1269" i="9"/>
  <c r="Y1269" i="9" s="1"/>
  <c r="X1268" i="9"/>
  <c r="Y1268" i="9" s="1"/>
  <c r="X1267" i="9"/>
  <c r="Y1267" i="9" s="1"/>
  <c r="X1266" i="9"/>
  <c r="Y1266" i="9" s="1"/>
  <c r="X1265" i="9"/>
  <c r="Y1265" i="9" s="1"/>
  <c r="X1264" i="9"/>
  <c r="Y1264" i="9" s="1"/>
  <c r="X1263" i="9"/>
  <c r="Y1263" i="9" s="1"/>
  <c r="X1262" i="9"/>
  <c r="Y1262" i="9" s="1"/>
  <c r="X1261" i="9"/>
  <c r="Y1261" i="9" s="1"/>
  <c r="X1260" i="9"/>
  <c r="Y1260" i="9" s="1"/>
  <c r="X1259" i="9"/>
  <c r="Y1259" i="9" s="1"/>
  <c r="X1258" i="9"/>
  <c r="Y1258" i="9" s="1"/>
  <c r="X1257" i="9"/>
  <c r="Y1257" i="9" s="1"/>
  <c r="X1256" i="9"/>
  <c r="Y1256" i="9" s="1"/>
  <c r="X1255" i="9"/>
  <c r="Y1255" i="9" s="1"/>
  <c r="X1254" i="9"/>
  <c r="Y1254" i="9" s="1"/>
  <c r="X1253" i="9"/>
  <c r="Y1253" i="9" s="1"/>
  <c r="X1252" i="9"/>
  <c r="Y1252" i="9" s="1"/>
  <c r="X1251" i="9"/>
  <c r="Y1251" i="9" s="1"/>
  <c r="X1250" i="9"/>
  <c r="Y1250" i="9" s="1"/>
  <c r="X1249" i="9"/>
  <c r="Y1249" i="9" s="1"/>
  <c r="X1248" i="9"/>
  <c r="Y1248" i="9" s="1"/>
  <c r="X1247" i="9"/>
  <c r="Y1247" i="9" s="1"/>
  <c r="X1246" i="9"/>
  <c r="Y1246" i="9" s="1"/>
  <c r="X1245" i="9"/>
  <c r="Y1245" i="9" s="1"/>
  <c r="X1244" i="9"/>
  <c r="Y1244" i="9" s="1"/>
  <c r="X1243" i="9"/>
  <c r="Y1243" i="9" s="1"/>
  <c r="X1242" i="9"/>
  <c r="Y1242" i="9" s="1"/>
  <c r="X1241" i="9"/>
  <c r="Y1241" i="9" s="1"/>
  <c r="X1240" i="9"/>
  <c r="Y1240" i="9" s="1"/>
  <c r="X1239" i="9"/>
  <c r="Y1239" i="9" s="1"/>
  <c r="X1238" i="9"/>
  <c r="Y1238" i="9" s="1"/>
  <c r="X1237" i="9"/>
  <c r="Y1237" i="9" s="1"/>
  <c r="X1236" i="9"/>
  <c r="Y1236" i="9" s="1"/>
  <c r="X1235" i="9"/>
  <c r="Y1235" i="9" s="1"/>
  <c r="X1234" i="9"/>
  <c r="Y1234" i="9" s="1"/>
  <c r="X1233" i="9"/>
  <c r="Y1233" i="9" s="1"/>
  <c r="X1232" i="9"/>
  <c r="Y1232" i="9" s="1"/>
  <c r="X1231" i="9"/>
  <c r="Y1231" i="9" s="1"/>
  <c r="X1230" i="9"/>
  <c r="Y1230" i="9" s="1"/>
  <c r="X1229" i="9"/>
  <c r="Y1229" i="9" s="1"/>
  <c r="X1228" i="9"/>
  <c r="Y1228" i="9" s="1"/>
  <c r="X1227" i="9"/>
  <c r="Y1227" i="9" s="1"/>
  <c r="X1226" i="9"/>
  <c r="Y1226" i="9" s="1"/>
  <c r="X1225" i="9"/>
  <c r="Y1225" i="9" s="1"/>
  <c r="X1224" i="9"/>
  <c r="Y1224" i="9" s="1"/>
  <c r="X1223" i="9"/>
  <c r="Y1223" i="9" s="1"/>
  <c r="X1222" i="9"/>
  <c r="Y1222" i="9" s="1"/>
  <c r="X1221" i="9"/>
  <c r="Y1221" i="9" s="1"/>
  <c r="X1220" i="9"/>
  <c r="Y1220" i="9" s="1"/>
  <c r="X1219" i="9"/>
  <c r="Y1219" i="9" s="1"/>
  <c r="X1218" i="9"/>
  <c r="Y1218" i="9" s="1"/>
  <c r="X1217" i="9"/>
  <c r="Y1217" i="9" s="1"/>
  <c r="X1216" i="9"/>
  <c r="Y1216" i="9" s="1"/>
  <c r="X1215" i="9"/>
  <c r="Y1215" i="9" s="1"/>
  <c r="X1214" i="9"/>
  <c r="Y1214" i="9" s="1"/>
  <c r="X1213" i="9"/>
  <c r="Y1213" i="9" s="1"/>
  <c r="X1212" i="9"/>
  <c r="Y1212" i="9" s="1"/>
  <c r="X1211" i="9"/>
  <c r="Y1211" i="9" s="1"/>
  <c r="X1210" i="9"/>
  <c r="Y1210" i="9" s="1"/>
  <c r="X1209" i="9"/>
  <c r="Y1209" i="9" s="1"/>
  <c r="X1208" i="9"/>
  <c r="Y1208" i="9" s="1"/>
  <c r="X1207" i="9"/>
  <c r="Y1207" i="9" s="1"/>
  <c r="X1206" i="9"/>
  <c r="Y1206" i="9" s="1"/>
  <c r="X1205" i="9"/>
  <c r="Y1205" i="9" s="1"/>
  <c r="X1204" i="9"/>
  <c r="Y1204" i="9" s="1"/>
  <c r="X1203" i="9"/>
  <c r="Y1203" i="9" s="1"/>
  <c r="X1202" i="9"/>
  <c r="Y1202" i="9" s="1"/>
  <c r="X1201" i="9"/>
  <c r="Y1201" i="9" s="1"/>
  <c r="X1200" i="9"/>
  <c r="Y1200" i="9" s="1"/>
  <c r="X1199" i="9"/>
  <c r="Y1199" i="9" s="1"/>
  <c r="X1198" i="9"/>
  <c r="Y1198" i="9" s="1"/>
  <c r="X1197" i="9"/>
  <c r="Y1197" i="9" s="1"/>
  <c r="X1196" i="9"/>
  <c r="Y1196" i="9" s="1"/>
  <c r="X1195" i="9"/>
  <c r="Y1195" i="9" s="1"/>
  <c r="X1194" i="9"/>
  <c r="Y1194" i="9" s="1"/>
  <c r="X1193" i="9"/>
  <c r="Y1193" i="9" s="1"/>
  <c r="X1192" i="9"/>
  <c r="Y1192" i="9" s="1"/>
  <c r="X1191" i="9"/>
  <c r="Y1191" i="9" s="1"/>
  <c r="X1190" i="9"/>
  <c r="Y1190" i="9" s="1"/>
  <c r="X1189" i="9"/>
  <c r="Y1189" i="9" s="1"/>
  <c r="X1188" i="9"/>
  <c r="Y1188" i="9" s="1"/>
  <c r="X1187" i="9"/>
  <c r="Y1187" i="9" s="1"/>
  <c r="X1186" i="9"/>
  <c r="Y1186" i="9" s="1"/>
  <c r="X1185" i="9"/>
  <c r="Y1185" i="9" s="1"/>
  <c r="X1184" i="9"/>
  <c r="Y1184" i="9" s="1"/>
  <c r="X1183" i="9"/>
  <c r="Y1183" i="9" s="1"/>
  <c r="X1182" i="9"/>
  <c r="Y1182" i="9" s="1"/>
  <c r="X1181" i="9"/>
  <c r="Y1181" i="9" s="1"/>
  <c r="X1180" i="9"/>
  <c r="Y1180" i="9" s="1"/>
  <c r="X1179" i="9"/>
  <c r="Y1179" i="9" s="1"/>
  <c r="X1178" i="9"/>
  <c r="Y1178" i="9" s="1"/>
  <c r="X1177" i="9"/>
  <c r="Y1177" i="9" s="1"/>
  <c r="X1176" i="9"/>
  <c r="Y1176" i="9" s="1"/>
  <c r="X1175" i="9"/>
  <c r="Y1175" i="9" s="1"/>
  <c r="X1174" i="9"/>
  <c r="Y1174" i="9" s="1"/>
  <c r="X1173" i="9"/>
  <c r="Y1173" i="9" s="1"/>
  <c r="X1172" i="9"/>
  <c r="Y1172" i="9" s="1"/>
  <c r="X1171" i="9"/>
  <c r="Y1171" i="9" s="1"/>
  <c r="X1170" i="9"/>
  <c r="Y1170" i="9" s="1"/>
  <c r="X1169" i="9"/>
  <c r="Y1169" i="9" s="1"/>
  <c r="X1168" i="9"/>
  <c r="Y1168" i="9" s="1"/>
  <c r="X1167" i="9"/>
  <c r="Y1167" i="9" s="1"/>
  <c r="X1166" i="9"/>
  <c r="Y1166" i="9" s="1"/>
  <c r="X1165" i="9"/>
  <c r="Y1165" i="9" s="1"/>
  <c r="X1164" i="9"/>
  <c r="Y1164" i="9" s="1"/>
  <c r="X1163" i="9"/>
  <c r="Y1163" i="9" s="1"/>
  <c r="X1162" i="9"/>
  <c r="Y1162" i="9" s="1"/>
  <c r="X1161" i="9"/>
  <c r="Y1161" i="9" s="1"/>
  <c r="X1160" i="9"/>
  <c r="Y1160" i="9" s="1"/>
  <c r="X1159" i="9"/>
  <c r="Y1159" i="9" s="1"/>
  <c r="X1158" i="9"/>
  <c r="Y1158" i="9" s="1"/>
  <c r="X1157" i="9"/>
  <c r="Y1157" i="9" s="1"/>
  <c r="X1156" i="9"/>
  <c r="Y1156" i="9" s="1"/>
  <c r="X1155" i="9"/>
  <c r="Y1155" i="9" s="1"/>
  <c r="X1154" i="9"/>
  <c r="Y1154" i="9" s="1"/>
  <c r="X1153" i="9"/>
  <c r="Y1153" i="9" s="1"/>
  <c r="X1152" i="9"/>
  <c r="Y1152" i="9" s="1"/>
  <c r="X1151" i="9"/>
  <c r="Y1151" i="9" s="1"/>
  <c r="X1150" i="9"/>
  <c r="Y1150" i="9" s="1"/>
  <c r="X1149" i="9"/>
  <c r="Y1149" i="9" s="1"/>
  <c r="X1148" i="9"/>
  <c r="Y1148" i="9" s="1"/>
  <c r="X1147" i="9"/>
  <c r="Y1147" i="9" s="1"/>
  <c r="X1146" i="9"/>
  <c r="Y1146" i="9" s="1"/>
  <c r="X1145" i="9"/>
  <c r="Y1145" i="9" s="1"/>
  <c r="X1144" i="9"/>
  <c r="Y1144" i="9" s="1"/>
  <c r="X1143" i="9"/>
  <c r="Y1143" i="9" s="1"/>
  <c r="X1142" i="9"/>
  <c r="Y1142" i="9" s="1"/>
  <c r="X1141" i="9"/>
  <c r="Y1141" i="9" s="1"/>
  <c r="X1140" i="9"/>
  <c r="Y1140" i="9" s="1"/>
  <c r="X1139" i="9"/>
  <c r="Y1139" i="9" s="1"/>
  <c r="X1138" i="9"/>
  <c r="Y1138" i="9" s="1"/>
  <c r="X1137" i="9"/>
  <c r="Y1137" i="9" s="1"/>
  <c r="X1136" i="9"/>
  <c r="Y1136" i="9" s="1"/>
  <c r="X1135" i="9"/>
  <c r="Y1135" i="9" s="1"/>
  <c r="X1134" i="9"/>
  <c r="Y1134" i="9" s="1"/>
  <c r="X1133" i="9"/>
  <c r="Y1133" i="9" s="1"/>
  <c r="X1132" i="9"/>
  <c r="Y1132" i="9" s="1"/>
  <c r="X1131" i="9"/>
  <c r="Y1131" i="9" s="1"/>
  <c r="X1130" i="9"/>
  <c r="Y1130" i="9" s="1"/>
  <c r="X1129" i="9"/>
  <c r="Y1129" i="9" s="1"/>
  <c r="X1128" i="9"/>
  <c r="Y1128" i="9" s="1"/>
  <c r="X1127" i="9"/>
  <c r="Y1127" i="9" s="1"/>
  <c r="X1126" i="9"/>
  <c r="Y1126" i="9" s="1"/>
  <c r="X1125" i="9"/>
  <c r="Y1125" i="9" s="1"/>
  <c r="X1124" i="9"/>
  <c r="Y1124" i="9" s="1"/>
  <c r="X1123" i="9"/>
  <c r="Y1123" i="9" s="1"/>
  <c r="X1122" i="9"/>
  <c r="Y1122" i="9" s="1"/>
  <c r="X1121" i="9"/>
  <c r="Y1121" i="9" s="1"/>
  <c r="X1120" i="9"/>
  <c r="Y1120" i="9" s="1"/>
  <c r="X1119" i="9"/>
  <c r="Y1119" i="9" s="1"/>
  <c r="X1118" i="9"/>
  <c r="Y1118" i="9" s="1"/>
  <c r="X1117" i="9"/>
  <c r="Y1117" i="9" s="1"/>
  <c r="X1116" i="9"/>
  <c r="Y1116" i="9" s="1"/>
  <c r="X1115" i="9"/>
  <c r="Y1115" i="9" s="1"/>
  <c r="X1114" i="9"/>
  <c r="Y1114" i="9" s="1"/>
  <c r="X1113" i="9"/>
  <c r="Y1113" i="9" s="1"/>
  <c r="X1112" i="9"/>
  <c r="Y1112" i="9" s="1"/>
  <c r="X1111" i="9"/>
  <c r="Y1111" i="9" s="1"/>
  <c r="X1110" i="9"/>
  <c r="Y1110" i="9" s="1"/>
  <c r="X1109" i="9"/>
  <c r="Y1109" i="9" s="1"/>
  <c r="X1108" i="9"/>
  <c r="Y1108" i="9" s="1"/>
  <c r="X1107" i="9"/>
  <c r="Y1107" i="9" s="1"/>
  <c r="X1106" i="9"/>
  <c r="Y1106" i="9" s="1"/>
  <c r="X1105" i="9"/>
  <c r="Y1105" i="9" s="1"/>
  <c r="X1104" i="9"/>
  <c r="Y1104" i="9" s="1"/>
  <c r="X1103" i="9"/>
  <c r="Y1103" i="9" s="1"/>
  <c r="X1102" i="9"/>
  <c r="Y1102" i="9" s="1"/>
  <c r="X1101" i="9"/>
  <c r="Y1101" i="9" s="1"/>
  <c r="X1100" i="9"/>
  <c r="Y1100" i="9" s="1"/>
  <c r="X1099" i="9"/>
  <c r="Y1099" i="9" s="1"/>
  <c r="X1098" i="9"/>
  <c r="Y1098" i="9" s="1"/>
  <c r="X1097" i="9"/>
  <c r="Y1097" i="9" s="1"/>
  <c r="X1096" i="9"/>
  <c r="Y1096" i="9" s="1"/>
  <c r="X1095" i="9"/>
  <c r="Y1095" i="9" s="1"/>
  <c r="X1094" i="9"/>
  <c r="Y1094" i="9" s="1"/>
  <c r="X1093" i="9"/>
  <c r="Y1093" i="9" s="1"/>
  <c r="X1092" i="9"/>
  <c r="Y1092" i="9" s="1"/>
  <c r="X1091" i="9"/>
  <c r="Y1091" i="9" s="1"/>
  <c r="X1090" i="9"/>
  <c r="Y1090" i="9" s="1"/>
  <c r="X1089" i="9"/>
  <c r="Y1089" i="9" s="1"/>
  <c r="X1088" i="9"/>
  <c r="Y1088" i="9" s="1"/>
  <c r="X1087" i="9"/>
  <c r="Y1087" i="9" s="1"/>
  <c r="X1086" i="9"/>
  <c r="Y1086" i="9" s="1"/>
  <c r="X1085" i="9"/>
  <c r="Y1085" i="9" s="1"/>
  <c r="X1084" i="9"/>
  <c r="Y1084" i="9" s="1"/>
  <c r="X1083" i="9"/>
  <c r="Y1083" i="9" s="1"/>
  <c r="X1082" i="9"/>
  <c r="Y1082" i="9" s="1"/>
  <c r="X1081" i="9"/>
  <c r="Y1081" i="9" s="1"/>
  <c r="X1080" i="9"/>
  <c r="Y1080" i="9" s="1"/>
  <c r="X1079" i="9"/>
  <c r="Y1079" i="9" s="1"/>
  <c r="X1078" i="9"/>
  <c r="Y1078" i="9" s="1"/>
  <c r="X1077" i="9"/>
  <c r="Y1077" i="9" s="1"/>
  <c r="X1076" i="9"/>
  <c r="Y1076" i="9" s="1"/>
  <c r="X1075" i="9"/>
  <c r="Y1075" i="9" s="1"/>
  <c r="X1074" i="9"/>
  <c r="Y1074" i="9" s="1"/>
  <c r="X1073" i="9"/>
  <c r="Y1073" i="9" s="1"/>
  <c r="X1072" i="9"/>
  <c r="Y1072" i="9" s="1"/>
  <c r="X1071" i="9"/>
  <c r="Y1071" i="9" s="1"/>
  <c r="X1070" i="9"/>
  <c r="Y1070" i="9" s="1"/>
  <c r="X1069" i="9"/>
  <c r="Y1069" i="9" s="1"/>
  <c r="X1068" i="9"/>
  <c r="Y1068" i="9" s="1"/>
  <c r="X1067" i="9"/>
  <c r="Y1067" i="9" s="1"/>
  <c r="X1066" i="9"/>
  <c r="Y1066" i="9" s="1"/>
  <c r="X1065" i="9"/>
  <c r="Y1065" i="9" s="1"/>
  <c r="X1064" i="9"/>
  <c r="Y1064" i="9" s="1"/>
  <c r="X1063" i="9"/>
  <c r="Y1063" i="9" s="1"/>
  <c r="X1062" i="9"/>
  <c r="Y1062" i="9" s="1"/>
  <c r="X1061" i="9"/>
  <c r="Y1061" i="9" s="1"/>
  <c r="X1060" i="9"/>
  <c r="Y1060" i="9" s="1"/>
  <c r="X1059" i="9"/>
  <c r="Y1059" i="9" s="1"/>
  <c r="X1058" i="9"/>
  <c r="Y1058" i="9" s="1"/>
  <c r="X1057" i="9"/>
  <c r="Y1057" i="9" s="1"/>
  <c r="X1056" i="9"/>
  <c r="Y1056" i="9" s="1"/>
  <c r="X1055" i="9"/>
  <c r="Y1055" i="9" s="1"/>
  <c r="X1054" i="9"/>
  <c r="Y1054" i="9" s="1"/>
  <c r="X1053" i="9"/>
  <c r="Y1053" i="9" s="1"/>
  <c r="X1052" i="9"/>
  <c r="Y1052" i="9" s="1"/>
  <c r="X1051" i="9"/>
  <c r="Y1051" i="9" s="1"/>
  <c r="X1050" i="9"/>
  <c r="Y1050" i="9" s="1"/>
  <c r="X1049" i="9"/>
  <c r="Y1049" i="9" s="1"/>
  <c r="X1048" i="9"/>
  <c r="Y1048" i="9" s="1"/>
  <c r="X1047" i="9"/>
  <c r="Y1047" i="9" s="1"/>
  <c r="X1046" i="9"/>
  <c r="Y1046" i="9" s="1"/>
  <c r="X1045" i="9"/>
  <c r="Y1045" i="9" s="1"/>
  <c r="X1044" i="9"/>
  <c r="Y1044" i="9" s="1"/>
  <c r="X1043" i="9"/>
  <c r="Y1043" i="9" s="1"/>
  <c r="X1042" i="9"/>
  <c r="Y1042" i="9" s="1"/>
  <c r="X1041" i="9"/>
  <c r="Y1041" i="9" s="1"/>
  <c r="X1040" i="9"/>
  <c r="Y1040" i="9" s="1"/>
  <c r="X1039" i="9"/>
  <c r="Y1039" i="9" s="1"/>
  <c r="X1038" i="9"/>
  <c r="Y1038" i="9" s="1"/>
  <c r="X1037" i="9"/>
  <c r="Y1037" i="9" s="1"/>
  <c r="X1036" i="9"/>
  <c r="Y1036" i="9" s="1"/>
  <c r="X1035" i="9"/>
  <c r="Y1035" i="9" s="1"/>
  <c r="X1034" i="9"/>
  <c r="Y1034" i="9" s="1"/>
  <c r="X1033" i="9"/>
  <c r="Y1033" i="9" s="1"/>
  <c r="X1032" i="9"/>
  <c r="Y1032" i="9" s="1"/>
  <c r="X1031" i="9"/>
  <c r="Y1031" i="9" s="1"/>
  <c r="X1030" i="9"/>
  <c r="Y1030" i="9" s="1"/>
  <c r="X1029" i="9"/>
  <c r="Y1029" i="9" s="1"/>
  <c r="X1028" i="9"/>
  <c r="Y1028" i="9" s="1"/>
  <c r="X1027" i="9"/>
  <c r="Y1027" i="9" s="1"/>
  <c r="X1026" i="9"/>
  <c r="Y1026" i="9" s="1"/>
  <c r="X1025" i="9"/>
  <c r="Y1025" i="9" s="1"/>
  <c r="X1024" i="9"/>
  <c r="Y1024" i="9" s="1"/>
  <c r="X1023" i="9"/>
  <c r="Y1023" i="9" s="1"/>
  <c r="X1022" i="9"/>
  <c r="Y1022" i="9" s="1"/>
  <c r="X1021" i="9"/>
  <c r="Y1021" i="9" s="1"/>
  <c r="X1020" i="9"/>
  <c r="Y1020" i="9" s="1"/>
  <c r="X1019" i="9"/>
  <c r="Y1019" i="9" s="1"/>
  <c r="X1018" i="9"/>
  <c r="Y1018" i="9" s="1"/>
  <c r="X1017" i="9"/>
  <c r="Y1017" i="9" s="1"/>
  <c r="X1016" i="9"/>
  <c r="Y1016" i="9" s="1"/>
  <c r="X1015" i="9"/>
  <c r="Y1015" i="9" s="1"/>
  <c r="X1014" i="9"/>
  <c r="Y1014" i="9" s="1"/>
  <c r="X1013" i="9"/>
  <c r="Y1013" i="9" s="1"/>
  <c r="X1012" i="9"/>
  <c r="Y1012" i="9" s="1"/>
  <c r="X1011" i="9"/>
  <c r="Y1011" i="9" s="1"/>
  <c r="X1010" i="9"/>
  <c r="Y1010" i="9" s="1"/>
  <c r="X1009" i="9"/>
  <c r="Y1009" i="9" s="1"/>
  <c r="X1008" i="9"/>
  <c r="Y1008" i="9" s="1"/>
  <c r="X1007" i="9"/>
  <c r="Y1007" i="9" s="1"/>
  <c r="X1006" i="9"/>
  <c r="Y1006" i="9" s="1"/>
  <c r="X1005" i="9"/>
  <c r="Y1005" i="9" s="1"/>
  <c r="X1004" i="9"/>
  <c r="Y1004" i="9" s="1"/>
  <c r="X1003" i="9"/>
  <c r="Y1003" i="9" s="1"/>
  <c r="X1002" i="9"/>
  <c r="Y1002" i="9" s="1"/>
  <c r="X1001" i="9"/>
  <c r="Y1001" i="9" s="1"/>
  <c r="X1000" i="9"/>
  <c r="Y1000" i="9" s="1"/>
  <c r="X999" i="9"/>
  <c r="Y999" i="9" s="1"/>
  <c r="X998" i="9"/>
  <c r="Y998" i="9" s="1"/>
  <c r="X997" i="9"/>
  <c r="Y997" i="9" s="1"/>
  <c r="X996" i="9"/>
  <c r="Y996" i="9" s="1"/>
  <c r="X995" i="9"/>
  <c r="Y995" i="9" s="1"/>
  <c r="X994" i="9"/>
  <c r="Y994" i="9" s="1"/>
  <c r="X993" i="9"/>
  <c r="Y993" i="9" s="1"/>
  <c r="X992" i="9"/>
  <c r="Y992" i="9" s="1"/>
  <c r="X991" i="9"/>
  <c r="Y991" i="9" s="1"/>
  <c r="X990" i="9"/>
  <c r="Y990" i="9" s="1"/>
  <c r="X989" i="9"/>
  <c r="Y989" i="9" s="1"/>
  <c r="X988" i="9"/>
  <c r="Y988" i="9" s="1"/>
  <c r="X987" i="9"/>
  <c r="Y987" i="9" s="1"/>
  <c r="X986" i="9"/>
  <c r="Y986" i="9" s="1"/>
  <c r="X985" i="9"/>
  <c r="Y985" i="9" s="1"/>
  <c r="X984" i="9"/>
  <c r="Y984" i="9" s="1"/>
  <c r="X983" i="9"/>
  <c r="Y983" i="9" s="1"/>
  <c r="X982" i="9"/>
  <c r="Y982" i="9" s="1"/>
  <c r="X981" i="9"/>
  <c r="Y981" i="9" s="1"/>
  <c r="X980" i="9"/>
  <c r="Y980" i="9" s="1"/>
  <c r="X979" i="9"/>
  <c r="Y979" i="9" s="1"/>
  <c r="X978" i="9"/>
  <c r="Y978" i="9" s="1"/>
  <c r="X977" i="9"/>
  <c r="Y977" i="9" s="1"/>
  <c r="X976" i="9"/>
  <c r="Y976" i="9" s="1"/>
  <c r="X975" i="9"/>
  <c r="Y975" i="9" s="1"/>
  <c r="X974" i="9"/>
  <c r="Y974" i="9" s="1"/>
  <c r="X973" i="9"/>
  <c r="Y973" i="9" s="1"/>
  <c r="X972" i="9"/>
  <c r="Y972" i="9" s="1"/>
  <c r="X971" i="9"/>
  <c r="Y971" i="9" s="1"/>
  <c r="X970" i="9"/>
  <c r="Y970" i="9" s="1"/>
  <c r="X969" i="9"/>
  <c r="Y969" i="9" s="1"/>
  <c r="X968" i="9"/>
  <c r="Y968" i="9" s="1"/>
  <c r="X967" i="9"/>
  <c r="Y967" i="9" s="1"/>
  <c r="X966" i="9"/>
  <c r="Y966" i="9" s="1"/>
  <c r="X965" i="9"/>
  <c r="Y965" i="9" s="1"/>
  <c r="X964" i="9"/>
  <c r="Y964" i="9" s="1"/>
  <c r="X963" i="9"/>
  <c r="Y963" i="9" s="1"/>
  <c r="X962" i="9"/>
  <c r="Y962" i="9" s="1"/>
  <c r="X961" i="9"/>
  <c r="Y961" i="9" s="1"/>
  <c r="X960" i="9"/>
  <c r="Y960" i="9" s="1"/>
  <c r="X959" i="9"/>
  <c r="Y959" i="9" s="1"/>
  <c r="X958" i="9"/>
  <c r="Y958" i="9" s="1"/>
  <c r="X957" i="9"/>
  <c r="Y957" i="9" s="1"/>
  <c r="X956" i="9"/>
  <c r="Y956" i="9" s="1"/>
  <c r="X955" i="9"/>
  <c r="Y955" i="9" s="1"/>
  <c r="X954" i="9"/>
  <c r="Y954" i="9" s="1"/>
  <c r="X953" i="9"/>
  <c r="Y953" i="9" s="1"/>
  <c r="X952" i="9"/>
  <c r="Y952" i="9" s="1"/>
  <c r="X951" i="9"/>
  <c r="Y951" i="9" s="1"/>
  <c r="X950" i="9"/>
  <c r="Y950" i="9" s="1"/>
  <c r="X949" i="9"/>
  <c r="Y949" i="9" s="1"/>
  <c r="X948" i="9"/>
  <c r="Y948" i="9" s="1"/>
  <c r="X947" i="9"/>
  <c r="Y947" i="9" s="1"/>
  <c r="X946" i="9"/>
  <c r="Y946" i="9" s="1"/>
  <c r="X945" i="9"/>
  <c r="Y945" i="9" s="1"/>
  <c r="X944" i="9"/>
  <c r="Y944" i="9" s="1"/>
  <c r="X943" i="9"/>
  <c r="Y943" i="9" s="1"/>
  <c r="X942" i="9"/>
  <c r="Y942" i="9" s="1"/>
  <c r="X941" i="9"/>
  <c r="Y941" i="9" s="1"/>
  <c r="X940" i="9"/>
  <c r="Y940" i="9" s="1"/>
  <c r="X939" i="9"/>
  <c r="Y939" i="9" s="1"/>
  <c r="X938" i="9"/>
  <c r="Y938" i="9" s="1"/>
  <c r="X937" i="9"/>
  <c r="Y937" i="9" s="1"/>
  <c r="X936" i="9"/>
  <c r="Y936" i="9" s="1"/>
  <c r="X935" i="9"/>
  <c r="Y935" i="9" s="1"/>
  <c r="X934" i="9"/>
  <c r="Y934" i="9" s="1"/>
  <c r="X933" i="9"/>
  <c r="Y933" i="9" s="1"/>
  <c r="X932" i="9"/>
  <c r="Y932" i="9" s="1"/>
  <c r="X931" i="9"/>
  <c r="Y931" i="9" s="1"/>
  <c r="X930" i="9"/>
  <c r="Y930" i="9" s="1"/>
  <c r="X929" i="9"/>
  <c r="Y929" i="9" s="1"/>
  <c r="X928" i="9"/>
  <c r="Y928" i="9" s="1"/>
  <c r="X927" i="9"/>
  <c r="Y927" i="9" s="1"/>
  <c r="X926" i="9"/>
  <c r="Y926" i="9" s="1"/>
  <c r="X925" i="9"/>
  <c r="Y925" i="9" s="1"/>
  <c r="X924" i="9"/>
  <c r="Y924" i="9" s="1"/>
  <c r="X923" i="9"/>
  <c r="Y923" i="9" s="1"/>
  <c r="X922" i="9"/>
  <c r="Y922" i="9" s="1"/>
  <c r="X921" i="9"/>
  <c r="Y921" i="9" s="1"/>
  <c r="X920" i="9"/>
  <c r="Y920" i="9" s="1"/>
  <c r="X919" i="9"/>
  <c r="Y919" i="9" s="1"/>
  <c r="X918" i="9"/>
  <c r="Y918" i="9" s="1"/>
  <c r="X917" i="9"/>
  <c r="Y917" i="9" s="1"/>
  <c r="X916" i="9"/>
  <c r="Y916" i="9" s="1"/>
  <c r="X915" i="9"/>
  <c r="Y915" i="9" s="1"/>
  <c r="X914" i="9"/>
  <c r="Y914" i="9" s="1"/>
  <c r="X913" i="9"/>
  <c r="Y913" i="9" s="1"/>
  <c r="X912" i="9"/>
  <c r="Y912" i="9" s="1"/>
  <c r="X911" i="9"/>
  <c r="Y911" i="9" s="1"/>
  <c r="X910" i="9"/>
  <c r="Y910" i="9" s="1"/>
  <c r="X909" i="9"/>
  <c r="Y909" i="9" s="1"/>
  <c r="X908" i="9"/>
  <c r="Y908" i="9" s="1"/>
  <c r="X907" i="9"/>
  <c r="Y907" i="9" s="1"/>
  <c r="X906" i="9"/>
  <c r="Y906" i="9" s="1"/>
  <c r="X905" i="9"/>
  <c r="Y905" i="9" s="1"/>
  <c r="X904" i="9"/>
  <c r="Y904" i="9" s="1"/>
  <c r="X903" i="9"/>
  <c r="Y903" i="9" s="1"/>
  <c r="X902" i="9"/>
  <c r="Y902" i="9" s="1"/>
  <c r="X901" i="9"/>
  <c r="Y901" i="9" s="1"/>
  <c r="X900" i="9"/>
  <c r="Y900" i="9" s="1"/>
  <c r="X899" i="9"/>
  <c r="Y899" i="9" s="1"/>
  <c r="X898" i="9"/>
  <c r="Y898" i="9" s="1"/>
  <c r="X897" i="9"/>
  <c r="Y897" i="9" s="1"/>
  <c r="X896" i="9"/>
  <c r="Y896" i="9" s="1"/>
  <c r="X895" i="9"/>
  <c r="Y895" i="9" s="1"/>
  <c r="X894" i="9"/>
  <c r="Y894" i="9" s="1"/>
  <c r="X893" i="9"/>
  <c r="Y893" i="9" s="1"/>
  <c r="X892" i="9"/>
  <c r="Y892" i="9" s="1"/>
  <c r="X891" i="9"/>
  <c r="Y891" i="9" s="1"/>
  <c r="X890" i="9"/>
  <c r="Y890" i="9" s="1"/>
  <c r="X889" i="9"/>
  <c r="Y889" i="9" s="1"/>
  <c r="X888" i="9"/>
  <c r="Y888" i="9" s="1"/>
  <c r="X887" i="9"/>
  <c r="Y887" i="9" s="1"/>
  <c r="X886" i="9"/>
  <c r="Y886" i="9" s="1"/>
  <c r="X885" i="9"/>
  <c r="Y885" i="9" s="1"/>
  <c r="X884" i="9"/>
  <c r="Y884" i="9" s="1"/>
  <c r="X883" i="9"/>
  <c r="Y883" i="9" s="1"/>
  <c r="X882" i="9"/>
  <c r="Y882" i="9" s="1"/>
  <c r="X881" i="9"/>
  <c r="Y881" i="9" s="1"/>
  <c r="X880" i="9"/>
  <c r="Y880" i="9" s="1"/>
  <c r="X879" i="9"/>
  <c r="Y879" i="9" s="1"/>
  <c r="X878" i="9"/>
  <c r="Y878" i="9" s="1"/>
  <c r="X877" i="9"/>
  <c r="Y877" i="9" s="1"/>
  <c r="X876" i="9"/>
  <c r="Y876" i="9" s="1"/>
  <c r="X875" i="9"/>
  <c r="Y875" i="9" s="1"/>
  <c r="X874" i="9"/>
  <c r="Y874" i="9" s="1"/>
  <c r="X873" i="9"/>
  <c r="Y873" i="9" s="1"/>
  <c r="X872" i="9"/>
  <c r="Y872" i="9" s="1"/>
  <c r="X871" i="9"/>
  <c r="Y871" i="9" s="1"/>
  <c r="X870" i="9"/>
  <c r="Y870" i="9" s="1"/>
  <c r="X869" i="9"/>
  <c r="Y869" i="9" s="1"/>
  <c r="X868" i="9"/>
  <c r="Y868" i="9" s="1"/>
  <c r="X867" i="9"/>
  <c r="Y867" i="9" s="1"/>
  <c r="X866" i="9"/>
  <c r="Y866" i="9" s="1"/>
  <c r="X865" i="9"/>
  <c r="Y865" i="9" s="1"/>
  <c r="X864" i="9"/>
  <c r="Y864" i="9" s="1"/>
  <c r="X863" i="9"/>
  <c r="Y863" i="9" s="1"/>
  <c r="X862" i="9"/>
  <c r="Y862" i="9" s="1"/>
  <c r="X861" i="9"/>
  <c r="Y861" i="9" s="1"/>
  <c r="X860" i="9"/>
  <c r="Y860" i="9" s="1"/>
  <c r="X859" i="9"/>
  <c r="Y859" i="9" s="1"/>
  <c r="X858" i="9"/>
  <c r="Y858" i="9" s="1"/>
  <c r="X857" i="9"/>
  <c r="Y857" i="9" s="1"/>
  <c r="X856" i="9"/>
  <c r="Y856" i="9" s="1"/>
  <c r="X855" i="9"/>
  <c r="Y855" i="9" s="1"/>
  <c r="X854" i="9"/>
  <c r="Y854" i="9" s="1"/>
  <c r="X853" i="9"/>
  <c r="Y853" i="9" s="1"/>
  <c r="X852" i="9"/>
  <c r="Y852" i="9" s="1"/>
  <c r="X851" i="9"/>
  <c r="Y851" i="9" s="1"/>
  <c r="X850" i="9"/>
  <c r="Y850" i="9" s="1"/>
  <c r="X849" i="9"/>
  <c r="Y849" i="9" s="1"/>
  <c r="X848" i="9"/>
  <c r="Y848" i="9" s="1"/>
  <c r="X847" i="9"/>
  <c r="Y847" i="9" s="1"/>
  <c r="X846" i="9"/>
  <c r="Y846" i="9" s="1"/>
  <c r="X845" i="9"/>
  <c r="Y845" i="9" s="1"/>
  <c r="X844" i="9"/>
  <c r="Y844" i="9" s="1"/>
  <c r="X843" i="9"/>
  <c r="Y843" i="9" s="1"/>
  <c r="X842" i="9"/>
  <c r="Y842" i="9" s="1"/>
  <c r="X841" i="9"/>
  <c r="Y841" i="9" s="1"/>
  <c r="X840" i="9"/>
  <c r="Y840" i="9" s="1"/>
  <c r="X839" i="9"/>
  <c r="Y839" i="9" s="1"/>
  <c r="X838" i="9"/>
  <c r="Y838" i="9" s="1"/>
  <c r="X837" i="9"/>
  <c r="Y837" i="9" s="1"/>
  <c r="X836" i="9"/>
  <c r="Y836" i="9" s="1"/>
  <c r="X835" i="9"/>
  <c r="Y835" i="9" s="1"/>
  <c r="X834" i="9"/>
  <c r="Y834" i="9" s="1"/>
  <c r="X833" i="9"/>
  <c r="Y833" i="9" s="1"/>
  <c r="X832" i="9"/>
  <c r="Y832" i="9" s="1"/>
  <c r="X831" i="9"/>
  <c r="Y831" i="9" s="1"/>
  <c r="X830" i="9"/>
  <c r="Y830" i="9" s="1"/>
  <c r="X829" i="9"/>
  <c r="Y829" i="9" s="1"/>
  <c r="X828" i="9"/>
  <c r="Y828" i="9" s="1"/>
  <c r="X827" i="9"/>
  <c r="Y827" i="9" s="1"/>
  <c r="X826" i="9"/>
  <c r="Y826" i="9" s="1"/>
  <c r="X825" i="9"/>
  <c r="Y825" i="9" s="1"/>
  <c r="X824" i="9"/>
  <c r="Y824" i="9" s="1"/>
  <c r="X823" i="9"/>
  <c r="Y823" i="9" s="1"/>
  <c r="X822" i="9"/>
  <c r="Y822" i="9" s="1"/>
  <c r="X821" i="9"/>
  <c r="Y821" i="9" s="1"/>
  <c r="X820" i="9"/>
  <c r="Y820" i="9" s="1"/>
  <c r="X819" i="9"/>
  <c r="Y819" i="9" s="1"/>
  <c r="X818" i="9"/>
  <c r="Y818" i="9" s="1"/>
  <c r="X817" i="9"/>
  <c r="Y817" i="9" s="1"/>
  <c r="X816" i="9"/>
  <c r="Y816" i="9" s="1"/>
  <c r="X815" i="9"/>
  <c r="Y815" i="9" s="1"/>
  <c r="X814" i="9"/>
  <c r="Y814" i="9" s="1"/>
  <c r="X813" i="9"/>
  <c r="Y813" i="9" s="1"/>
  <c r="X812" i="9"/>
  <c r="Y812" i="9" s="1"/>
  <c r="X811" i="9"/>
  <c r="Y811" i="9" s="1"/>
  <c r="X810" i="9"/>
  <c r="Y810" i="9" s="1"/>
  <c r="X809" i="9"/>
  <c r="Y809" i="9" s="1"/>
  <c r="X808" i="9"/>
  <c r="Y808" i="9" s="1"/>
  <c r="X807" i="9"/>
  <c r="Y807" i="9" s="1"/>
  <c r="X806" i="9"/>
  <c r="Y806" i="9" s="1"/>
  <c r="X805" i="9"/>
  <c r="Y805" i="9" s="1"/>
  <c r="X804" i="9"/>
  <c r="Y804" i="9" s="1"/>
  <c r="X803" i="9"/>
  <c r="Y803" i="9" s="1"/>
  <c r="X802" i="9"/>
  <c r="Y802" i="9" s="1"/>
  <c r="X801" i="9"/>
  <c r="Y801" i="9" s="1"/>
  <c r="X800" i="9"/>
  <c r="Y800" i="9" s="1"/>
  <c r="X799" i="9"/>
  <c r="Y799" i="9" s="1"/>
  <c r="X798" i="9"/>
  <c r="Y798" i="9" s="1"/>
  <c r="X797" i="9"/>
  <c r="Y797" i="9" s="1"/>
  <c r="X796" i="9"/>
  <c r="Y796" i="9" s="1"/>
  <c r="X795" i="9"/>
  <c r="Y795" i="9" s="1"/>
  <c r="X794" i="9"/>
  <c r="Y794" i="9" s="1"/>
  <c r="X793" i="9"/>
  <c r="Y793" i="9" s="1"/>
  <c r="X792" i="9"/>
  <c r="Y792" i="9" s="1"/>
  <c r="X791" i="9"/>
  <c r="Y791" i="9" s="1"/>
  <c r="X790" i="9"/>
  <c r="Y790" i="9" s="1"/>
  <c r="X789" i="9"/>
  <c r="Y789" i="9" s="1"/>
  <c r="X788" i="9"/>
  <c r="Y788" i="9" s="1"/>
  <c r="X787" i="9"/>
  <c r="Y787" i="9" s="1"/>
  <c r="X786" i="9"/>
  <c r="Y786" i="9" s="1"/>
  <c r="X785" i="9"/>
  <c r="Y785" i="9" s="1"/>
  <c r="X784" i="9"/>
  <c r="Y784" i="9" s="1"/>
  <c r="X783" i="9"/>
  <c r="Y783" i="9" s="1"/>
  <c r="X782" i="9"/>
  <c r="Y782" i="9" s="1"/>
  <c r="X781" i="9"/>
  <c r="Y781" i="9" s="1"/>
  <c r="X780" i="9"/>
  <c r="Y780" i="9" s="1"/>
  <c r="X779" i="9"/>
  <c r="Y779" i="9" s="1"/>
  <c r="X778" i="9"/>
  <c r="Y778" i="9" s="1"/>
  <c r="X777" i="9"/>
  <c r="Y777" i="9" s="1"/>
  <c r="X776" i="9"/>
  <c r="Y776" i="9" s="1"/>
  <c r="X775" i="9"/>
  <c r="Y775" i="9" s="1"/>
  <c r="X774" i="9"/>
  <c r="Y774" i="9" s="1"/>
  <c r="X773" i="9"/>
  <c r="Y773" i="9" s="1"/>
  <c r="X772" i="9"/>
  <c r="Y772" i="9" s="1"/>
  <c r="X771" i="9"/>
  <c r="Y771" i="9" s="1"/>
  <c r="X770" i="9"/>
  <c r="Y770" i="9" s="1"/>
  <c r="X769" i="9"/>
  <c r="Y769" i="9" s="1"/>
  <c r="X768" i="9"/>
  <c r="Y768" i="9" s="1"/>
  <c r="X767" i="9"/>
  <c r="Y767" i="9" s="1"/>
  <c r="X766" i="9"/>
  <c r="Y766" i="9" s="1"/>
  <c r="X765" i="9"/>
  <c r="Y765" i="9" s="1"/>
  <c r="X764" i="9"/>
  <c r="Y764" i="9" s="1"/>
  <c r="X763" i="9"/>
  <c r="Y763" i="9" s="1"/>
  <c r="X762" i="9"/>
  <c r="Y762" i="9" s="1"/>
  <c r="X761" i="9"/>
  <c r="Y761" i="9" s="1"/>
  <c r="X760" i="9"/>
  <c r="Y760" i="9" s="1"/>
  <c r="X759" i="9"/>
  <c r="Y759" i="9" s="1"/>
  <c r="X758" i="9"/>
  <c r="Y758" i="9" s="1"/>
  <c r="X757" i="9"/>
  <c r="Y757" i="9" s="1"/>
  <c r="X756" i="9"/>
  <c r="Y756" i="9" s="1"/>
  <c r="X755" i="9"/>
  <c r="Y755" i="9" s="1"/>
  <c r="X754" i="9"/>
  <c r="Y754" i="9" s="1"/>
  <c r="X753" i="9"/>
  <c r="Y753" i="9" s="1"/>
  <c r="X752" i="9"/>
  <c r="Y752" i="9" s="1"/>
  <c r="X751" i="9"/>
  <c r="Y751" i="9" s="1"/>
  <c r="X750" i="9"/>
  <c r="Y750" i="9" s="1"/>
  <c r="X749" i="9"/>
  <c r="Y749" i="9" s="1"/>
  <c r="X748" i="9"/>
  <c r="Y748" i="9" s="1"/>
  <c r="X747" i="9"/>
  <c r="Y747" i="9" s="1"/>
  <c r="X746" i="9"/>
  <c r="Y746" i="9" s="1"/>
  <c r="X745" i="9"/>
  <c r="Y745" i="9" s="1"/>
  <c r="X744" i="9"/>
  <c r="Y744" i="9" s="1"/>
  <c r="X743" i="9"/>
  <c r="Y743" i="9" s="1"/>
  <c r="X742" i="9"/>
  <c r="Y742" i="9" s="1"/>
  <c r="X741" i="9"/>
  <c r="Y741" i="9" s="1"/>
  <c r="X740" i="9"/>
  <c r="Y740" i="9" s="1"/>
  <c r="X739" i="9"/>
  <c r="Y739" i="9" s="1"/>
  <c r="X738" i="9"/>
  <c r="Y738" i="9" s="1"/>
  <c r="X737" i="9"/>
  <c r="Y737" i="9" s="1"/>
  <c r="X736" i="9"/>
  <c r="Y736" i="9" s="1"/>
  <c r="X735" i="9"/>
  <c r="Y735" i="9" s="1"/>
  <c r="X734" i="9"/>
  <c r="Y734" i="9" s="1"/>
  <c r="X733" i="9"/>
  <c r="Y733" i="9" s="1"/>
  <c r="X732" i="9"/>
  <c r="Y732" i="9" s="1"/>
  <c r="X731" i="9"/>
  <c r="Y731" i="9" s="1"/>
  <c r="X730" i="9"/>
  <c r="Y730" i="9" s="1"/>
  <c r="X729" i="9"/>
  <c r="Y729" i="9" s="1"/>
  <c r="X728" i="9"/>
  <c r="Y728" i="9" s="1"/>
  <c r="X727" i="9"/>
  <c r="Y727" i="9" s="1"/>
  <c r="X726" i="9"/>
  <c r="Y726" i="9" s="1"/>
  <c r="X725" i="9"/>
  <c r="Y725" i="9" s="1"/>
  <c r="X724" i="9"/>
  <c r="Y724" i="9" s="1"/>
  <c r="X723" i="9"/>
  <c r="Y723" i="9" s="1"/>
  <c r="X722" i="9"/>
  <c r="Y722" i="9" s="1"/>
  <c r="X721" i="9"/>
  <c r="Y721" i="9" s="1"/>
  <c r="X720" i="9"/>
  <c r="Y720" i="9" s="1"/>
  <c r="X719" i="9"/>
  <c r="Y719" i="9" s="1"/>
  <c r="X718" i="9"/>
  <c r="Y718" i="9" s="1"/>
  <c r="X717" i="9"/>
  <c r="Y717" i="9" s="1"/>
  <c r="X716" i="9"/>
  <c r="Y716" i="9" s="1"/>
  <c r="X715" i="9"/>
  <c r="Y715" i="9" s="1"/>
  <c r="X714" i="9"/>
  <c r="Y714" i="9" s="1"/>
  <c r="X713" i="9"/>
  <c r="Y713" i="9" s="1"/>
  <c r="X712" i="9"/>
  <c r="Y712" i="9" s="1"/>
  <c r="X711" i="9"/>
  <c r="Y711" i="9" s="1"/>
  <c r="X710" i="9"/>
  <c r="Y710" i="9" s="1"/>
  <c r="X709" i="9"/>
  <c r="Y709" i="9" s="1"/>
  <c r="X708" i="9"/>
  <c r="Y708" i="9" s="1"/>
  <c r="X707" i="9"/>
  <c r="Y707" i="9" s="1"/>
  <c r="X706" i="9"/>
  <c r="Y706" i="9" s="1"/>
  <c r="X705" i="9"/>
  <c r="Y705" i="9" s="1"/>
  <c r="X704" i="9"/>
  <c r="Y704" i="9" s="1"/>
  <c r="X703" i="9"/>
  <c r="Y703" i="9" s="1"/>
  <c r="X702" i="9"/>
  <c r="Y702" i="9" s="1"/>
  <c r="X701" i="9"/>
  <c r="Y701" i="9" s="1"/>
  <c r="X700" i="9"/>
  <c r="Y700" i="9" s="1"/>
  <c r="X699" i="9"/>
  <c r="Y699" i="9" s="1"/>
  <c r="X698" i="9"/>
  <c r="Y698" i="9" s="1"/>
  <c r="X697" i="9"/>
  <c r="Y697" i="9" s="1"/>
  <c r="X696" i="9"/>
  <c r="Y696" i="9" s="1"/>
  <c r="X695" i="9"/>
  <c r="Y695" i="9" s="1"/>
  <c r="X694" i="9"/>
  <c r="Y694" i="9" s="1"/>
  <c r="X693" i="9"/>
  <c r="Y693" i="9" s="1"/>
  <c r="X692" i="9"/>
  <c r="Y692" i="9" s="1"/>
  <c r="X691" i="9"/>
  <c r="Y691" i="9" s="1"/>
  <c r="X690" i="9"/>
  <c r="Y690" i="9" s="1"/>
  <c r="X689" i="9"/>
  <c r="Y689" i="9" s="1"/>
  <c r="X688" i="9"/>
  <c r="Y688" i="9" s="1"/>
  <c r="X687" i="9"/>
  <c r="Y687" i="9" s="1"/>
  <c r="X686" i="9"/>
  <c r="Y686" i="9" s="1"/>
  <c r="X685" i="9"/>
  <c r="Y685" i="9" s="1"/>
  <c r="X684" i="9"/>
  <c r="Y684" i="9" s="1"/>
  <c r="X683" i="9"/>
  <c r="Y683" i="9" s="1"/>
  <c r="X682" i="9"/>
  <c r="Y682" i="9" s="1"/>
  <c r="X681" i="9"/>
  <c r="Y681" i="9" s="1"/>
  <c r="X680" i="9"/>
  <c r="Y680" i="9" s="1"/>
  <c r="X679" i="9"/>
  <c r="Y679" i="9" s="1"/>
  <c r="X678" i="9"/>
  <c r="Y678" i="9" s="1"/>
  <c r="X677" i="9"/>
  <c r="Y677" i="9" s="1"/>
  <c r="X676" i="9"/>
  <c r="Y676" i="9" s="1"/>
  <c r="X675" i="9"/>
  <c r="Y675" i="9" s="1"/>
  <c r="X674" i="9"/>
  <c r="Y674" i="9" s="1"/>
  <c r="X673" i="9"/>
  <c r="Y673" i="9" s="1"/>
  <c r="X672" i="9"/>
  <c r="Y672" i="9" s="1"/>
  <c r="X671" i="9"/>
  <c r="Y671" i="9" s="1"/>
  <c r="X670" i="9"/>
  <c r="Y670" i="9" s="1"/>
  <c r="X669" i="9"/>
  <c r="Y669" i="9" s="1"/>
  <c r="X668" i="9"/>
  <c r="Y668" i="9" s="1"/>
  <c r="X667" i="9"/>
  <c r="Y667" i="9" s="1"/>
  <c r="X666" i="9"/>
  <c r="Y666" i="9" s="1"/>
  <c r="X665" i="9"/>
  <c r="Y665" i="9" s="1"/>
  <c r="X664" i="9"/>
  <c r="Y664" i="9" s="1"/>
  <c r="X663" i="9"/>
  <c r="Y663" i="9" s="1"/>
  <c r="X662" i="9"/>
  <c r="Y662" i="9" s="1"/>
  <c r="X661" i="9"/>
  <c r="Y661" i="9" s="1"/>
  <c r="X660" i="9"/>
  <c r="Y660" i="9" s="1"/>
  <c r="X659" i="9"/>
  <c r="Y659" i="9" s="1"/>
  <c r="X658" i="9"/>
  <c r="Y658" i="9" s="1"/>
  <c r="X657" i="9"/>
  <c r="Y657" i="9" s="1"/>
  <c r="X656" i="9"/>
  <c r="Y656" i="9" s="1"/>
  <c r="X655" i="9"/>
  <c r="Y655" i="9" s="1"/>
  <c r="X654" i="9"/>
  <c r="Y654" i="9" s="1"/>
  <c r="X653" i="9"/>
  <c r="Y653" i="9" s="1"/>
  <c r="X652" i="9"/>
  <c r="Y652" i="9" s="1"/>
  <c r="X651" i="9"/>
  <c r="Y651" i="9" s="1"/>
  <c r="X650" i="9"/>
  <c r="Y650" i="9" s="1"/>
  <c r="X649" i="9"/>
  <c r="Y649" i="9" s="1"/>
  <c r="X648" i="9"/>
  <c r="Y648" i="9" s="1"/>
  <c r="X647" i="9"/>
  <c r="Y647" i="9" s="1"/>
  <c r="X646" i="9"/>
  <c r="Y646" i="9" s="1"/>
  <c r="X645" i="9"/>
  <c r="Y645" i="9" s="1"/>
  <c r="X644" i="9"/>
  <c r="Y644" i="9" s="1"/>
  <c r="X643" i="9"/>
  <c r="Y643" i="9" s="1"/>
  <c r="X642" i="9"/>
  <c r="Y642" i="9" s="1"/>
  <c r="X641" i="9"/>
  <c r="Y641" i="9" s="1"/>
  <c r="X640" i="9"/>
  <c r="Y640" i="9" s="1"/>
  <c r="X639" i="9"/>
  <c r="Y639" i="9" s="1"/>
  <c r="X638" i="9"/>
  <c r="Y638" i="9" s="1"/>
  <c r="X637" i="9"/>
  <c r="Y637" i="9" s="1"/>
  <c r="X636" i="9"/>
  <c r="Y636" i="9" s="1"/>
  <c r="X635" i="9"/>
  <c r="Y635" i="9" s="1"/>
  <c r="X634" i="9"/>
  <c r="Y634" i="9" s="1"/>
  <c r="X633" i="9"/>
  <c r="Y633" i="9" s="1"/>
  <c r="X632" i="9"/>
  <c r="Y632" i="9" s="1"/>
  <c r="X631" i="9"/>
  <c r="Y631" i="9" s="1"/>
  <c r="X630" i="9"/>
  <c r="Y630" i="9" s="1"/>
  <c r="X629" i="9"/>
  <c r="Y629" i="9" s="1"/>
  <c r="X628" i="9"/>
  <c r="Y628" i="9" s="1"/>
  <c r="X627" i="9"/>
  <c r="Y627" i="9" s="1"/>
  <c r="X626" i="9"/>
  <c r="Y626" i="9" s="1"/>
  <c r="X625" i="9"/>
  <c r="Y625" i="9" s="1"/>
  <c r="X624" i="9"/>
  <c r="Y624" i="9" s="1"/>
  <c r="X623" i="9"/>
  <c r="Y623" i="9" s="1"/>
  <c r="X622" i="9"/>
  <c r="Y622" i="9" s="1"/>
  <c r="X621" i="9"/>
  <c r="Y621" i="9" s="1"/>
  <c r="X620" i="9"/>
  <c r="Y620" i="9" s="1"/>
  <c r="X619" i="9"/>
  <c r="Y619" i="9" s="1"/>
  <c r="X618" i="9"/>
  <c r="Y618" i="9" s="1"/>
  <c r="X617" i="9"/>
  <c r="Y617" i="9" s="1"/>
  <c r="X616" i="9"/>
  <c r="Y616" i="9" s="1"/>
  <c r="X615" i="9"/>
  <c r="Y615" i="9" s="1"/>
  <c r="X614" i="9"/>
  <c r="Y614" i="9" s="1"/>
  <c r="X613" i="9"/>
  <c r="Y613" i="9" s="1"/>
  <c r="X612" i="9"/>
  <c r="Y612" i="9" s="1"/>
  <c r="X611" i="9"/>
  <c r="Y611" i="9" s="1"/>
  <c r="X610" i="9"/>
  <c r="Y610" i="9" s="1"/>
  <c r="X609" i="9"/>
  <c r="Y609" i="9" s="1"/>
  <c r="X608" i="9"/>
  <c r="Y608" i="9" s="1"/>
  <c r="X607" i="9"/>
  <c r="Y607" i="9" s="1"/>
  <c r="X606" i="9"/>
  <c r="Y606" i="9" s="1"/>
  <c r="X605" i="9"/>
  <c r="Y605" i="9" s="1"/>
  <c r="X604" i="9"/>
  <c r="Y604" i="9" s="1"/>
  <c r="X603" i="9"/>
  <c r="Y603" i="9" s="1"/>
  <c r="X602" i="9"/>
  <c r="Y602" i="9" s="1"/>
  <c r="X601" i="9"/>
  <c r="Y601" i="9" s="1"/>
  <c r="X600" i="9"/>
  <c r="Y600" i="9" s="1"/>
  <c r="X599" i="9"/>
  <c r="Y599" i="9" s="1"/>
  <c r="X598" i="9"/>
  <c r="Y598" i="9" s="1"/>
  <c r="X597" i="9"/>
  <c r="Y597" i="9" s="1"/>
  <c r="X596" i="9"/>
  <c r="Y596" i="9" s="1"/>
  <c r="X595" i="9"/>
  <c r="Y595" i="9" s="1"/>
  <c r="X594" i="9"/>
  <c r="Y594" i="9" s="1"/>
  <c r="X593" i="9"/>
  <c r="Y593" i="9" s="1"/>
  <c r="X592" i="9"/>
  <c r="Y592" i="9" s="1"/>
  <c r="X591" i="9"/>
  <c r="Y591" i="9" s="1"/>
  <c r="X590" i="9"/>
  <c r="Y590" i="9" s="1"/>
  <c r="X589" i="9"/>
  <c r="Y589" i="9" s="1"/>
  <c r="X588" i="9"/>
  <c r="Y588" i="9" s="1"/>
  <c r="X587" i="9"/>
  <c r="Y587" i="9" s="1"/>
  <c r="X586" i="9"/>
  <c r="Y586" i="9" s="1"/>
  <c r="X585" i="9"/>
  <c r="Y585" i="9" s="1"/>
  <c r="X584" i="9"/>
  <c r="Y584" i="9" s="1"/>
  <c r="X583" i="9"/>
  <c r="Y583" i="9" s="1"/>
  <c r="X582" i="9"/>
  <c r="Y582" i="9" s="1"/>
  <c r="X581" i="9"/>
  <c r="Y581" i="9" s="1"/>
  <c r="X580" i="9"/>
  <c r="Y580" i="9" s="1"/>
  <c r="X579" i="9"/>
  <c r="Y579" i="9" s="1"/>
  <c r="X578" i="9"/>
  <c r="Y578" i="9" s="1"/>
  <c r="X577" i="9"/>
  <c r="Y577" i="9" s="1"/>
  <c r="X576" i="9"/>
  <c r="Y576" i="9" s="1"/>
  <c r="X575" i="9"/>
  <c r="Y575" i="9" s="1"/>
  <c r="X574" i="9"/>
  <c r="Y574" i="9" s="1"/>
  <c r="X573" i="9"/>
  <c r="Y573" i="9" s="1"/>
  <c r="X572" i="9"/>
  <c r="Y572" i="9" s="1"/>
  <c r="X571" i="9"/>
  <c r="Y571" i="9" s="1"/>
  <c r="X570" i="9"/>
  <c r="Y570" i="9" s="1"/>
  <c r="X569" i="9"/>
  <c r="Y569" i="9" s="1"/>
  <c r="X568" i="9"/>
  <c r="Y568" i="9" s="1"/>
  <c r="X567" i="9"/>
  <c r="Y567" i="9" s="1"/>
  <c r="X566" i="9"/>
  <c r="Y566" i="9" s="1"/>
  <c r="X565" i="9"/>
  <c r="Y565" i="9" s="1"/>
  <c r="X564" i="9"/>
  <c r="Y564" i="9" s="1"/>
  <c r="X563" i="9"/>
  <c r="Y563" i="9" s="1"/>
  <c r="X562" i="9"/>
  <c r="Y562" i="9" s="1"/>
  <c r="X561" i="9"/>
  <c r="Y561" i="9" s="1"/>
  <c r="X560" i="9"/>
  <c r="Y560" i="9" s="1"/>
  <c r="X559" i="9"/>
  <c r="Y559" i="9" s="1"/>
  <c r="X558" i="9"/>
  <c r="Y558" i="9" s="1"/>
  <c r="X557" i="9"/>
  <c r="Y557" i="9" s="1"/>
  <c r="X556" i="9"/>
  <c r="Y556" i="9" s="1"/>
  <c r="X555" i="9"/>
  <c r="Y555" i="9" s="1"/>
  <c r="X554" i="9"/>
  <c r="Y554" i="9" s="1"/>
  <c r="X553" i="9"/>
  <c r="Y553" i="9" s="1"/>
  <c r="X552" i="9"/>
  <c r="Y552" i="9" s="1"/>
  <c r="X551" i="9"/>
  <c r="Y551" i="9" s="1"/>
  <c r="X550" i="9"/>
  <c r="Y550" i="9" s="1"/>
  <c r="X549" i="9"/>
  <c r="Y549" i="9" s="1"/>
  <c r="X548" i="9"/>
  <c r="Y548" i="9" s="1"/>
  <c r="X547" i="9"/>
  <c r="Y547" i="9" s="1"/>
  <c r="X546" i="9"/>
  <c r="Y546" i="9" s="1"/>
  <c r="X545" i="9"/>
  <c r="Y545" i="9" s="1"/>
  <c r="X544" i="9"/>
  <c r="Y544" i="9" s="1"/>
  <c r="X543" i="9"/>
  <c r="Y543" i="9" s="1"/>
  <c r="X542" i="9"/>
  <c r="Y542" i="9" s="1"/>
  <c r="X541" i="9"/>
  <c r="Y541" i="9" s="1"/>
  <c r="X540" i="9"/>
  <c r="Y540" i="9" s="1"/>
  <c r="X539" i="9"/>
  <c r="Y539" i="9" s="1"/>
  <c r="X538" i="9"/>
  <c r="Y538" i="9" s="1"/>
  <c r="X537" i="9"/>
  <c r="Y537" i="9" s="1"/>
  <c r="X536" i="9"/>
  <c r="Y536" i="9" s="1"/>
  <c r="X535" i="9"/>
  <c r="Y535" i="9" s="1"/>
  <c r="X534" i="9"/>
  <c r="Y534" i="9" s="1"/>
  <c r="X533" i="9"/>
  <c r="Y533" i="9" s="1"/>
  <c r="X532" i="9"/>
  <c r="Y532" i="9" s="1"/>
  <c r="X531" i="9"/>
  <c r="Y531" i="9" s="1"/>
  <c r="X530" i="9"/>
  <c r="Y530" i="9" s="1"/>
  <c r="X529" i="9"/>
  <c r="Y529" i="9" s="1"/>
  <c r="X528" i="9"/>
  <c r="Y528" i="9" s="1"/>
  <c r="X527" i="9"/>
  <c r="Y527" i="9" s="1"/>
  <c r="X526" i="9"/>
  <c r="Y526" i="9" s="1"/>
  <c r="X525" i="9"/>
  <c r="Y525" i="9" s="1"/>
  <c r="X524" i="9"/>
  <c r="Y524" i="9" s="1"/>
  <c r="X523" i="9"/>
  <c r="Y523" i="9" s="1"/>
  <c r="X522" i="9"/>
  <c r="Y522" i="9" s="1"/>
  <c r="X521" i="9"/>
  <c r="Y521" i="9" s="1"/>
  <c r="X520" i="9"/>
  <c r="Y520" i="9" s="1"/>
  <c r="X519" i="9"/>
  <c r="Y519" i="9" s="1"/>
  <c r="X518" i="9"/>
  <c r="Y518" i="9" s="1"/>
  <c r="X517" i="9"/>
  <c r="Y517" i="9" s="1"/>
  <c r="X516" i="9"/>
  <c r="Y516" i="9" s="1"/>
  <c r="X515" i="9"/>
  <c r="Y515" i="9" s="1"/>
  <c r="X514" i="9"/>
  <c r="Y514" i="9" s="1"/>
  <c r="X513" i="9"/>
  <c r="Y513" i="9" s="1"/>
  <c r="X512" i="9"/>
  <c r="Y512" i="9" s="1"/>
  <c r="X511" i="9"/>
  <c r="Y511" i="9" s="1"/>
  <c r="X510" i="9"/>
  <c r="Y510" i="9" s="1"/>
  <c r="X509" i="9"/>
  <c r="Y509" i="9" s="1"/>
  <c r="X508" i="9"/>
  <c r="Y508" i="9" s="1"/>
  <c r="X507" i="9"/>
  <c r="Y507" i="9" s="1"/>
  <c r="X506" i="9"/>
  <c r="Y506" i="9" s="1"/>
  <c r="X505" i="9"/>
  <c r="Y505" i="9" s="1"/>
  <c r="X504" i="9"/>
  <c r="Y504" i="9" s="1"/>
  <c r="X503" i="9"/>
  <c r="Y503" i="9" s="1"/>
  <c r="X502" i="9"/>
  <c r="Y502" i="9" s="1"/>
  <c r="X501" i="9"/>
  <c r="Y501" i="9" s="1"/>
  <c r="X500" i="9"/>
  <c r="Y500" i="9" s="1"/>
  <c r="X499" i="9"/>
  <c r="Y499" i="9" s="1"/>
  <c r="X498" i="9"/>
  <c r="Y498" i="9" s="1"/>
  <c r="X497" i="9"/>
  <c r="Y497" i="9" s="1"/>
  <c r="X496" i="9"/>
  <c r="Y496" i="9" s="1"/>
  <c r="X495" i="9"/>
  <c r="Y495" i="9" s="1"/>
  <c r="X494" i="9"/>
  <c r="Y494" i="9" s="1"/>
  <c r="X493" i="9"/>
  <c r="Y493" i="9" s="1"/>
  <c r="X492" i="9"/>
  <c r="Y492" i="9" s="1"/>
  <c r="X491" i="9"/>
  <c r="Y491" i="9" s="1"/>
  <c r="X490" i="9"/>
  <c r="Y490" i="9" s="1"/>
  <c r="X489" i="9"/>
  <c r="Y489" i="9" s="1"/>
  <c r="X488" i="9"/>
  <c r="Y488" i="9" s="1"/>
  <c r="X487" i="9"/>
  <c r="Y487" i="9" s="1"/>
  <c r="X486" i="9"/>
  <c r="Y486" i="9" s="1"/>
  <c r="X485" i="9"/>
  <c r="Y485" i="9" s="1"/>
  <c r="X484" i="9"/>
  <c r="Y484" i="9" s="1"/>
  <c r="X483" i="9"/>
  <c r="Y483" i="9" s="1"/>
  <c r="X482" i="9"/>
  <c r="Y482" i="9" s="1"/>
  <c r="X481" i="9"/>
  <c r="Y481" i="9" s="1"/>
  <c r="X480" i="9"/>
  <c r="Y480" i="9" s="1"/>
  <c r="X479" i="9"/>
  <c r="Y479" i="9" s="1"/>
  <c r="X478" i="9"/>
  <c r="Y478" i="9" s="1"/>
  <c r="X477" i="9"/>
  <c r="Y477" i="9" s="1"/>
  <c r="X476" i="9"/>
  <c r="Y476" i="9" s="1"/>
  <c r="X475" i="9"/>
  <c r="Y475" i="9" s="1"/>
  <c r="X474" i="9"/>
  <c r="Y474" i="9" s="1"/>
  <c r="X473" i="9"/>
  <c r="Y473" i="9" s="1"/>
  <c r="X472" i="9"/>
  <c r="Y472" i="9" s="1"/>
  <c r="X471" i="9"/>
  <c r="Y471" i="9" s="1"/>
  <c r="X470" i="9"/>
  <c r="Y470" i="9" s="1"/>
  <c r="X469" i="9"/>
  <c r="Y469" i="9" s="1"/>
  <c r="X468" i="9"/>
  <c r="Y468" i="9" s="1"/>
  <c r="X467" i="9"/>
  <c r="Y467" i="9" s="1"/>
  <c r="X466" i="9"/>
  <c r="Y466" i="9" s="1"/>
  <c r="X465" i="9"/>
  <c r="Y465" i="9" s="1"/>
  <c r="X464" i="9"/>
  <c r="Y464" i="9" s="1"/>
  <c r="X463" i="9"/>
  <c r="Y463" i="9" s="1"/>
  <c r="X462" i="9"/>
  <c r="Y462" i="9" s="1"/>
  <c r="X461" i="9"/>
  <c r="Y461" i="9" s="1"/>
  <c r="X460" i="9"/>
  <c r="Y460" i="9" s="1"/>
  <c r="X459" i="9"/>
  <c r="Y459" i="9" s="1"/>
  <c r="X458" i="9"/>
  <c r="Y458" i="9" s="1"/>
  <c r="X457" i="9"/>
  <c r="Y457" i="9" s="1"/>
  <c r="X456" i="9"/>
  <c r="Y456" i="9" s="1"/>
  <c r="X455" i="9"/>
  <c r="Y455" i="9" s="1"/>
  <c r="X454" i="9"/>
  <c r="Y454" i="9" s="1"/>
  <c r="X453" i="9"/>
  <c r="Y453" i="9" s="1"/>
  <c r="X452" i="9"/>
  <c r="Y452" i="9" s="1"/>
  <c r="X451" i="9"/>
  <c r="Y451" i="9" s="1"/>
  <c r="X450" i="9"/>
  <c r="Y450" i="9" s="1"/>
  <c r="X449" i="9"/>
  <c r="Y449" i="9" s="1"/>
  <c r="X448" i="9"/>
  <c r="Y448" i="9" s="1"/>
  <c r="X447" i="9"/>
  <c r="Y447" i="9" s="1"/>
  <c r="X446" i="9"/>
  <c r="Y446" i="9" s="1"/>
  <c r="X445" i="9"/>
  <c r="Y445" i="9" s="1"/>
  <c r="X444" i="9"/>
  <c r="Y444" i="9" s="1"/>
  <c r="X443" i="9"/>
  <c r="Y443" i="9" s="1"/>
  <c r="X442" i="9"/>
  <c r="Y442" i="9" s="1"/>
  <c r="X441" i="9"/>
  <c r="Y441" i="9" s="1"/>
  <c r="X440" i="9"/>
  <c r="Y440" i="9" s="1"/>
  <c r="X439" i="9"/>
  <c r="Y439" i="9" s="1"/>
  <c r="X438" i="9"/>
  <c r="Y438" i="9" s="1"/>
  <c r="X437" i="9"/>
  <c r="Y437" i="9" s="1"/>
  <c r="X436" i="9"/>
  <c r="Y436" i="9" s="1"/>
  <c r="X435" i="9"/>
  <c r="Y435" i="9" s="1"/>
  <c r="X434" i="9"/>
  <c r="Y434" i="9" s="1"/>
  <c r="X433" i="9"/>
  <c r="Y433" i="9" s="1"/>
  <c r="X432" i="9"/>
  <c r="Y432" i="9" s="1"/>
  <c r="X431" i="9"/>
  <c r="Y431" i="9" s="1"/>
  <c r="X430" i="9"/>
  <c r="Y430" i="9" s="1"/>
  <c r="X429" i="9"/>
  <c r="Y429" i="9" s="1"/>
  <c r="X428" i="9"/>
  <c r="Y428" i="9" s="1"/>
  <c r="X427" i="9"/>
  <c r="Y427" i="9" s="1"/>
  <c r="X426" i="9"/>
  <c r="Y426" i="9" s="1"/>
  <c r="X425" i="9"/>
  <c r="Y425" i="9" s="1"/>
  <c r="X424" i="9"/>
  <c r="Y424" i="9" s="1"/>
  <c r="X423" i="9"/>
  <c r="Y423" i="9" s="1"/>
  <c r="X422" i="9"/>
  <c r="Y422" i="9" s="1"/>
  <c r="X421" i="9"/>
  <c r="Y421" i="9" s="1"/>
  <c r="X420" i="9"/>
  <c r="Y420" i="9" s="1"/>
  <c r="X419" i="9"/>
  <c r="Y419" i="9" s="1"/>
  <c r="X418" i="9"/>
  <c r="Y418" i="9" s="1"/>
  <c r="X417" i="9"/>
  <c r="Y417" i="9" s="1"/>
  <c r="X416" i="9"/>
  <c r="Y416" i="9" s="1"/>
  <c r="X415" i="9"/>
  <c r="Y415" i="9" s="1"/>
  <c r="X414" i="9"/>
  <c r="Y414" i="9" s="1"/>
  <c r="X413" i="9"/>
  <c r="Y413" i="9" s="1"/>
  <c r="X412" i="9"/>
  <c r="Y412" i="9" s="1"/>
  <c r="X411" i="9"/>
  <c r="Y411" i="9" s="1"/>
  <c r="X410" i="9"/>
  <c r="Y410" i="9" s="1"/>
  <c r="X409" i="9"/>
  <c r="Y409" i="9" s="1"/>
  <c r="X408" i="9"/>
  <c r="Y408" i="9" s="1"/>
  <c r="X407" i="9"/>
  <c r="Y407" i="9" s="1"/>
  <c r="X406" i="9"/>
  <c r="Y406" i="9" s="1"/>
  <c r="X405" i="9"/>
  <c r="Y405" i="9" s="1"/>
  <c r="X404" i="9"/>
  <c r="Y404" i="9" s="1"/>
  <c r="X403" i="9"/>
  <c r="Y403" i="9" s="1"/>
  <c r="X402" i="9"/>
  <c r="Y402" i="9" s="1"/>
  <c r="X401" i="9"/>
  <c r="Y401" i="9" s="1"/>
  <c r="X400" i="9"/>
  <c r="Y400" i="9" s="1"/>
  <c r="X399" i="9"/>
  <c r="Y399" i="9" s="1"/>
  <c r="X398" i="9"/>
  <c r="Y398" i="9" s="1"/>
  <c r="X397" i="9"/>
  <c r="Y397" i="9" s="1"/>
  <c r="X396" i="9"/>
  <c r="Y396" i="9" s="1"/>
  <c r="X395" i="9"/>
  <c r="Y395" i="9" s="1"/>
  <c r="X394" i="9"/>
  <c r="Y394" i="9" s="1"/>
  <c r="X393" i="9"/>
  <c r="Y393" i="9" s="1"/>
  <c r="X392" i="9"/>
  <c r="Y392" i="9" s="1"/>
  <c r="X391" i="9"/>
  <c r="Y391" i="9" s="1"/>
  <c r="X390" i="9"/>
  <c r="Y390" i="9" s="1"/>
  <c r="X389" i="9"/>
  <c r="Y389" i="9" s="1"/>
  <c r="X388" i="9"/>
  <c r="Y388" i="9" s="1"/>
  <c r="X387" i="9"/>
  <c r="Y387" i="9" s="1"/>
  <c r="X386" i="9"/>
  <c r="Y386" i="9" s="1"/>
  <c r="X385" i="9"/>
  <c r="Y385" i="9" s="1"/>
  <c r="X384" i="9"/>
  <c r="Y384" i="9" s="1"/>
  <c r="X383" i="9"/>
  <c r="Y383" i="9" s="1"/>
  <c r="X382" i="9"/>
  <c r="Y382" i="9" s="1"/>
  <c r="X381" i="9"/>
  <c r="Y381" i="9" s="1"/>
  <c r="X380" i="9"/>
  <c r="Y380" i="9" s="1"/>
  <c r="X379" i="9"/>
  <c r="Y379" i="9" s="1"/>
  <c r="X378" i="9"/>
  <c r="Y378" i="9" s="1"/>
  <c r="X377" i="9"/>
  <c r="Y377" i="9" s="1"/>
  <c r="X376" i="9"/>
  <c r="Y376" i="9" s="1"/>
  <c r="X375" i="9"/>
  <c r="Y375" i="9" s="1"/>
  <c r="X374" i="9"/>
  <c r="Y374" i="9" s="1"/>
  <c r="X373" i="9"/>
  <c r="Y373" i="9" s="1"/>
  <c r="X372" i="9"/>
  <c r="Y372" i="9" s="1"/>
  <c r="X371" i="9"/>
  <c r="Y371" i="9" s="1"/>
  <c r="X370" i="9"/>
  <c r="Y370" i="9" s="1"/>
  <c r="X369" i="9"/>
  <c r="Y369" i="9" s="1"/>
  <c r="X368" i="9"/>
  <c r="Y368" i="9" s="1"/>
  <c r="X367" i="9"/>
  <c r="Y367" i="9" s="1"/>
  <c r="X366" i="9"/>
  <c r="Y366" i="9" s="1"/>
  <c r="X365" i="9"/>
  <c r="Y365" i="9" s="1"/>
  <c r="X364" i="9"/>
  <c r="Y364" i="9" s="1"/>
  <c r="X363" i="9"/>
  <c r="Y363" i="9" s="1"/>
  <c r="X362" i="9"/>
  <c r="Y362" i="9" s="1"/>
  <c r="X361" i="9"/>
  <c r="Y361" i="9" s="1"/>
  <c r="X360" i="9"/>
  <c r="Y360" i="9" s="1"/>
  <c r="X359" i="9"/>
  <c r="Y359" i="9" s="1"/>
  <c r="X358" i="9"/>
  <c r="Y358" i="9" s="1"/>
  <c r="X357" i="9"/>
  <c r="Y357" i="9" s="1"/>
  <c r="X356" i="9"/>
  <c r="Y356" i="9" s="1"/>
  <c r="X355" i="9"/>
  <c r="Y355" i="9" s="1"/>
  <c r="X354" i="9"/>
  <c r="Y354" i="9" s="1"/>
  <c r="X353" i="9"/>
  <c r="Y353" i="9" s="1"/>
  <c r="X352" i="9"/>
  <c r="Y352" i="9" s="1"/>
  <c r="X351" i="9"/>
  <c r="Y351" i="9" s="1"/>
  <c r="X350" i="9"/>
  <c r="Y350" i="9" s="1"/>
  <c r="X349" i="9"/>
  <c r="Y349" i="9" s="1"/>
  <c r="X348" i="9"/>
  <c r="Y348" i="9" s="1"/>
  <c r="X347" i="9"/>
  <c r="Y347" i="9" s="1"/>
  <c r="X346" i="9"/>
  <c r="Y346" i="9" s="1"/>
  <c r="X345" i="9"/>
  <c r="Y345" i="9" s="1"/>
  <c r="X344" i="9"/>
  <c r="Y344" i="9" s="1"/>
  <c r="X343" i="9"/>
  <c r="Y343" i="9" s="1"/>
  <c r="X342" i="9"/>
  <c r="Y342" i="9" s="1"/>
  <c r="X341" i="9"/>
  <c r="Y341" i="9" s="1"/>
  <c r="X340" i="9"/>
  <c r="Y340" i="9" s="1"/>
  <c r="X339" i="9"/>
  <c r="Y339" i="9" s="1"/>
  <c r="X338" i="9"/>
  <c r="Y338" i="9" s="1"/>
  <c r="X337" i="9"/>
  <c r="Y337" i="9" s="1"/>
  <c r="X336" i="9"/>
  <c r="Y336" i="9" s="1"/>
  <c r="X335" i="9"/>
  <c r="Y335" i="9" s="1"/>
  <c r="X334" i="9"/>
  <c r="Y334" i="9" s="1"/>
  <c r="X333" i="9"/>
  <c r="Y333" i="9" s="1"/>
  <c r="X332" i="9"/>
  <c r="Y332" i="9" s="1"/>
  <c r="X331" i="9"/>
  <c r="Y331" i="9" s="1"/>
  <c r="X330" i="9"/>
  <c r="Y330" i="9" s="1"/>
  <c r="X329" i="9"/>
  <c r="Y329" i="9" s="1"/>
  <c r="X328" i="9"/>
  <c r="Y328" i="9" s="1"/>
  <c r="X327" i="9"/>
  <c r="Y327" i="9" s="1"/>
  <c r="X326" i="9"/>
  <c r="Y326" i="9" s="1"/>
  <c r="X325" i="9"/>
  <c r="Y325" i="9" s="1"/>
  <c r="X324" i="9"/>
  <c r="Y324" i="9" s="1"/>
  <c r="X323" i="9"/>
  <c r="Y323" i="9" s="1"/>
  <c r="X322" i="9"/>
  <c r="Y322" i="9" s="1"/>
  <c r="X321" i="9"/>
  <c r="Y321" i="9" s="1"/>
  <c r="X320" i="9"/>
  <c r="Y320" i="9" s="1"/>
  <c r="X319" i="9"/>
  <c r="Y319" i="9" s="1"/>
  <c r="X318" i="9"/>
  <c r="Y318" i="9" s="1"/>
  <c r="X317" i="9"/>
  <c r="Y317" i="9" s="1"/>
  <c r="X316" i="9"/>
  <c r="Y316" i="9" s="1"/>
  <c r="X315" i="9"/>
  <c r="Y315" i="9" s="1"/>
  <c r="X314" i="9"/>
  <c r="Y314" i="9" s="1"/>
  <c r="X313" i="9"/>
  <c r="Y313" i="9" s="1"/>
  <c r="X312" i="9"/>
  <c r="Y312" i="9" s="1"/>
  <c r="X311" i="9"/>
  <c r="Y311" i="9" s="1"/>
  <c r="X310" i="9"/>
  <c r="Y310" i="9" s="1"/>
  <c r="X309" i="9"/>
  <c r="Y309" i="9" s="1"/>
  <c r="X308" i="9"/>
  <c r="Y308" i="9" s="1"/>
  <c r="X307" i="9"/>
  <c r="Y307" i="9" s="1"/>
  <c r="X306" i="9"/>
  <c r="Y306" i="9" s="1"/>
  <c r="X305" i="9"/>
  <c r="Y305" i="9" s="1"/>
  <c r="X304" i="9"/>
  <c r="Y304" i="9" s="1"/>
  <c r="X303" i="9"/>
  <c r="Y303" i="9" s="1"/>
  <c r="X302" i="9"/>
  <c r="Y302" i="9" s="1"/>
  <c r="X301" i="9"/>
  <c r="Y301" i="9" s="1"/>
  <c r="X300" i="9"/>
  <c r="Y300" i="9" s="1"/>
  <c r="X299" i="9"/>
  <c r="Y299" i="9" s="1"/>
  <c r="X298" i="9"/>
  <c r="Y298" i="9" s="1"/>
  <c r="X297" i="9"/>
  <c r="Y297" i="9" s="1"/>
  <c r="X296" i="9"/>
  <c r="Y296" i="9" s="1"/>
  <c r="X295" i="9"/>
  <c r="Y295" i="9" s="1"/>
  <c r="X294" i="9"/>
  <c r="Y294" i="9" s="1"/>
  <c r="X293" i="9"/>
  <c r="Y293" i="9" s="1"/>
  <c r="X292" i="9"/>
  <c r="Y292" i="9" s="1"/>
  <c r="X291" i="9"/>
  <c r="Y291" i="9" s="1"/>
  <c r="X290" i="9"/>
  <c r="Y290" i="9" s="1"/>
  <c r="X289" i="9"/>
  <c r="Y289" i="9" s="1"/>
  <c r="X288" i="9"/>
  <c r="Y288" i="9" s="1"/>
  <c r="X287" i="9"/>
  <c r="Y287" i="9" s="1"/>
  <c r="X286" i="9"/>
  <c r="Y286" i="9" s="1"/>
  <c r="X285" i="9"/>
  <c r="Y285" i="9" s="1"/>
  <c r="X284" i="9"/>
  <c r="Y284" i="9" s="1"/>
  <c r="X283" i="9"/>
  <c r="Y283" i="9" s="1"/>
  <c r="X282" i="9"/>
  <c r="Y282" i="9" s="1"/>
  <c r="X281" i="9"/>
  <c r="Y281" i="9" s="1"/>
  <c r="X280" i="9"/>
  <c r="Y280" i="9" s="1"/>
  <c r="X279" i="9"/>
  <c r="Y279" i="9" s="1"/>
  <c r="X278" i="9"/>
  <c r="Y278" i="9" s="1"/>
  <c r="X277" i="9"/>
  <c r="Y277" i="9" s="1"/>
  <c r="X276" i="9"/>
  <c r="Y276" i="9" s="1"/>
  <c r="X275" i="9"/>
  <c r="Y275" i="9" s="1"/>
  <c r="X274" i="9"/>
  <c r="Y274" i="9" s="1"/>
  <c r="X273" i="9"/>
  <c r="Y273" i="9" s="1"/>
  <c r="X272" i="9"/>
  <c r="Y272" i="9" s="1"/>
  <c r="X271" i="9"/>
  <c r="Y271" i="9" s="1"/>
  <c r="X270" i="9"/>
  <c r="Y270" i="9" s="1"/>
  <c r="X269" i="9"/>
  <c r="Y269" i="9" s="1"/>
  <c r="X268" i="9"/>
  <c r="Y268" i="9" s="1"/>
  <c r="X267" i="9"/>
  <c r="Y267" i="9" s="1"/>
  <c r="X266" i="9"/>
  <c r="Y266" i="9" s="1"/>
  <c r="X265" i="9"/>
  <c r="Y265" i="9" s="1"/>
  <c r="X264" i="9"/>
  <c r="Y264" i="9" s="1"/>
  <c r="X263" i="9"/>
  <c r="Y263" i="9" s="1"/>
  <c r="X262" i="9"/>
  <c r="Y262" i="9" s="1"/>
  <c r="X261" i="9"/>
  <c r="Y261" i="9" s="1"/>
  <c r="X260" i="9"/>
  <c r="Y260" i="9" s="1"/>
  <c r="X259" i="9"/>
  <c r="Y259" i="9" s="1"/>
  <c r="X258" i="9"/>
  <c r="Y258" i="9" s="1"/>
  <c r="X257" i="9"/>
  <c r="Y257" i="9" s="1"/>
  <c r="X256" i="9"/>
  <c r="Y256" i="9" s="1"/>
  <c r="X255" i="9"/>
  <c r="Y255" i="9" s="1"/>
  <c r="X254" i="9"/>
  <c r="Y254" i="9" s="1"/>
  <c r="X253" i="9"/>
  <c r="Y253" i="9" s="1"/>
  <c r="X252" i="9"/>
  <c r="Y252" i="9" s="1"/>
  <c r="X251" i="9"/>
  <c r="Y251" i="9" s="1"/>
  <c r="X250" i="9"/>
  <c r="Y250" i="9" s="1"/>
  <c r="X249" i="9"/>
  <c r="Y249" i="9" s="1"/>
  <c r="X248" i="9"/>
  <c r="Y248" i="9" s="1"/>
  <c r="X247" i="9"/>
  <c r="Y247" i="9" s="1"/>
  <c r="X246" i="9"/>
  <c r="Y246" i="9" s="1"/>
  <c r="X245" i="9"/>
  <c r="Y245" i="9" s="1"/>
  <c r="X244" i="9"/>
  <c r="Y244" i="9" s="1"/>
  <c r="X243" i="9"/>
  <c r="Y243" i="9" s="1"/>
  <c r="X242" i="9"/>
  <c r="Y242" i="9" s="1"/>
  <c r="X241" i="9"/>
  <c r="Y241" i="9" s="1"/>
  <c r="X240" i="9"/>
  <c r="Y240" i="9" s="1"/>
  <c r="X239" i="9"/>
  <c r="Y239" i="9" s="1"/>
  <c r="X238" i="9"/>
  <c r="Y238" i="9" s="1"/>
  <c r="X237" i="9"/>
  <c r="Y237" i="9" s="1"/>
  <c r="X236" i="9"/>
  <c r="Y236" i="9" s="1"/>
  <c r="X235" i="9"/>
  <c r="Y235" i="9" s="1"/>
  <c r="X234" i="9"/>
  <c r="Y234" i="9" s="1"/>
  <c r="X233" i="9"/>
  <c r="Y233" i="9" s="1"/>
  <c r="X232" i="9"/>
  <c r="Y232" i="9" s="1"/>
  <c r="X231" i="9"/>
  <c r="Y231" i="9" s="1"/>
  <c r="X230" i="9"/>
  <c r="Y230" i="9" s="1"/>
  <c r="X229" i="9"/>
  <c r="Y229" i="9" s="1"/>
  <c r="X228" i="9"/>
  <c r="Y228" i="9" s="1"/>
  <c r="X227" i="9"/>
  <c r="Y227" i="9" s="1"/>
  <c r="X226" i="9"/>
  <c r="Y226" i="9" s="1"/>
  <c r="X225" i="9"/>
  <c r="Y225" i="9" s="1"/>
  <c r="X224" i="9"/>
  <c r="Y224" i="9" s="1"/>
  <c r="X223" i="9"/>
  <c r="Y223" i="9" s="1"/>
  <c r="X222" i="9"/>
  <c r="Y222" i="9" s="1"/>
  <c r="X221" i="9"/>
  <c r="Y221" i="9" s="1"/>
  <c r="X220" i="9"/>
  <c r="Y220" i="9" s="1"/>
  <c r="X219" i="9"/>
  <c r="Y219" i="9" s="1"/>
  <c r="X218" i="9"/>
  <c r="Y218" i="9" s="1"/>
  <c r="X217" i="9"/>
  <c r="Y217" i="9" s="1"/>
  <c r="X216" i="9"/>
  <c r="Y216" i="9" s="1"/>
  <c r="X215" i="9"/>
  <c r="Y215" i="9" s="1"/>
  <c r="X214" i="9"/>
  <c r="Y214" i="9" s="1"/>
  <c r="X213" i="9"/>
  <c r="Y213" i="9" s="1"/>
  <c r="X212" i="9"/>
  <c r="Y212" i="9" s="1"/>
  <c r="X211" i="9"/>
  <c r="Y211" i="9" s="1"/>
  <c r="X210" i="9"/>
  <c r="Y210" i="9" s="1"/>
  <c r="X209" i="9"/>
  <c r="Y209" i="9" s="1"/>
  <c r="X208" i="9"/>
  <c r="Y208" i="9" s="1"/>
  <c r="X207" i="9"/>
  <c r="Y207" i="9" s="1"/>
  <c r="X206" i="9"/>
  <c r="Y206" i="9" s="1"/>
  <c r="X205" i="9"/>
  <c r="Y205" i="9" s="1"/>
  <c r="X204" i="9"/>
  <c r="Y204" i="9" s="1"/>
  <c r="X203" i="9"/>
  <c r="Y203" i="9" s="1"/>
  <c r="X202" i="9"/>
  <c r="Y202" i="9" s="1"/>
  <c r="X201" i="9"/>
  <c r="Y201" i="9" s="1"/>
  <c r="X200" i="9"/>
  <c r="Y200" i="9" s="1"/>
  <c r="X199" i="9"/>
  <c r="Y199" i="9" s="1"/>
  <c r="X198" i="9"/>
  <c r="Y198" i="9" s="1"/>
  <c r="X197" i="9"/>
  <c r="Y197" i="9" s="1"/>
  <c r="X196" i="9"/>
  <c r="Y196" i="9" s="1"/>
  <c r="X195" i="9"/>
  <c r="Y195" i="9" s="1"/>
  <c r="X194" i="9"/>
  <c r="Y194" i="9" s="1"/>
  <c r="X193" i="9"/>
  <c r="Y193" i="9" s="1"/>
  <c r="X192" i="9"/>
  <c r="Y192" i="9" s="1"/>
  <c r="X191" i="9"/>
  <c r="Y191" i="9" s="1"/>
  <c r="X190" i="9"/>
  <c r="Y190" i="9" s="1"/>
  <c r="X189" i="9"/>
  <c r="Y189" i="9" s="1"/>
  <c r="X188" i="9"/>
  <c r="Y188" i="9" s="1"/>
  <c r="X187" i="9"/>
  <c r="Y187" i="9" s="1"/>
  <c r="X186" i="9"/>
  <c r="Y186" i="9" s="1"/>
  <c r="X185" i="9"/>
  <c r="Y185" i="9" s="1"/>
  <c r="X184" i="9"/>
  <c r="Y184" i="9" s="1"/>
  <c r="X183" i="9"/>
  <c r="Y183" i="9" s="1"/>
  <c r="X182" i="9"/>
  <c r="Y182" i="9" s="1"/>
  <c r="X181" i="9"/>
  <c r="Y181" i="9" s="1"/>
  <c r="X180" i="9"/>
  <c r="Y180" i="9" s="1"/>
  <c r="X179" i="9"/>
  <c r="Y179" i="9" s="1"/>
  <c r="X178" i="9"/>
  <c r="Y178" i="9" s="1"/>
  <c r="X177" i="9"/>
  <c r="Y177" i="9" s="1"/>
  <c r="X176" i="9"/>
  <c r="Y176" i="9" s="1"/>
  <c r="X175" i="9"/>
  <c r="Y175" i="9" s="1"/>
  <c r="X174" i="9"/>
  <c r="Y174" i="9" s="1"/>
  <c r="X173" i="9"/>
  <c r="Y173" i="9" s="1"/>
  <c r="X172" i="9"/>
  <c r="Y172" i="9" s="1"/>
  <c r="X171" i="9"/>
  <c r="Y171" i="9" s="1"/>
  <c r="X170" i="9"/>
  <c r="Y170" i="9" s="1"/>
  <c r="X169" i="9"/>
  <c r="Y169" i="9" s="1"/>
  <c r="X168" i="9"/>
  <c r="Y168" i="9" s="1"/>
  <c r="X167" i="9"/>
  <c r="Y167" i="9" s="1"/>
  <c r="X166" i="9"/>
  <c r="Y166" i="9" s="1"/>
  <c r="X165" i="9"/>
  <c r="Y165" i="9" s="1"/>
  <c r="X164" i="9"/>
  <c r="Y164" i="9" s="1"/>
  <c r="X163" i="9"/>
  <c r="Y163" i="9" s="1"/>
  <c r="X162" i="9"/>
  <c r="Y162" i="9" s="1"/>
  <c r="X161" i="9"/>
  <c r="Y161" i="9" s="1"/>
  <c r="X160" i="9"/>
  <c r="Y160" i="9" s="1"/>
  <c r="X159" i="9"/>
  <c r="Y159" i="9" s="1"/>
  <c r="X158" i="9"/>
  <c r="Y158" i="9" s="1"/>
  <c r="X157" i="9"/>
  <c r="Y157" i="9" s="1"/>
  <c r="X156" i="9"/>
  <c r="Y156" i="9" s="1"/>
  <c r="X155" i="9"/>
  <c r="Y155" i="9" s="1"/>
  <c r="X154" i="9"/>
  <c r="Y154" i="9" s="1"/>
  <c r="X153" i="9"/>
  <c r="Y153" i="9" s="1"/>
  <c r="X152" i="9"/>
  <c r="Y152" i="9" s="1"/>
  <c r="X151" i="9"/>
  <c r="Y151" i="9" s="1"/>
  <c r="X150" i="9"/>
  <c r="Y150" i="9" s="1"/>
  <c r="X149" i="9"/>
  <c r="Y149" i="9" s="1"/>
  <c r="X148" i="9"/>
  <c r="Y148" i="9" s="1"/>
  <c r="X147" i="9"/>
  <c r="Y147" i="9" s="1"/>
  <c r="X146" i="9"/>
  <c r="Y146" i="9" s="1"/>
  <c r="X145" i="9"/>
  <c r="Y145" i="9" s="1"/>
  <c r="X144" i="9"/>
  <c r="Y144" i="9" s="1"/>
  <c r="X143" i="9"/>
  <c r="Y143" i="9" s="1"/>
  <c r="X142" i="9"/>
  <c r="Y142" i="9" s="1"/>
  <c r="X141" i="9"/>
  <c r="Y141" i="9" s="1"/>
  <c r="X140" i="9"/>
  <c r="Y140" i="9" s="1"/>
  <c r="X139" i="9"/>
  <c r="Y139" i="9" s="1"/>
  <c r="X138" i="9"/>
  <c r="Y138" i="9" s="1"/>
  <c r="X137" i="9"/>
  <c r="Y137" i="9" s="1"/>
  <c r="X136" i="9"/>
  <c r="Y136" i="9" s="1"/>
  <c r="X135" i="9"/>
  <c r="Y135" i="9" s="1"/>
  <c r="X134" i="9"/>
  <c r="Y134" i="9" s="1"/>
  <c r="X133" i="9"/>
  <c r="Y133" i="9" s="1"/>
  <c r="X132" i="9"/>
  <c r="Y132" i="9" s="1"/>
  <c r="X131" i="9"/>
  <c r="Y131" i="9" s="1"/>
  <c r="X130" i="9"/>
  <c r="Y130" i="9" s="1"/>
  <c r="X129" i="9"/>
  <c r="Y129" i="9" s="1"/>
  <c r="X128" i="9"/>
  <c r="Y128" i="9" s="1"/>
  <c r="X127" i="9"/>
  <c r="Y127" i="9" s="1"/>
  <c r="X126" i="9"/>
  <c r="Y126" i="9" s="1"/>
  <c r="X125" i="9"/>
  <c r="Y125" i="9" s="1"/>
  <c r="X124" i="9"/>
  <c r="Y124" i="9" s="1"/>
  <c r="X123" i="9"/>
  <c r="Y123" i="9" s="1"/>
  <c r="X122" i="9"/>
  <c r="Y122" i="9" s="1"/>
  <c r="X121" i="9"/>
  <c r="Y121" i="9" s="1"/>
  <c r="X120" i="9"/>
  <c r="Y120" i="9" s="1"/>
  <c r="X119" i="9"/>
  <c r="Y119" i="9" s="1"/>
  <c r="X118" i="9"/>
  <c r="Y118" i="9" s="1"/>
  <c r="X117" i="9"/>
  <c r="Y117" i="9" s="1"/>
  <c r="X116" i="9"/>
  <c r="Y116" i="9" s="1"/>
  <c r="X115" i="9"/>
  <c r="Y115" i="9" s="1"/>
  <c r="X114" i="9"/>
  <c r="Y114" i="9" s="1"/>
  <c r="X113" i="9"/>
  <c r="Y113" i="9" s="1"/>
  <c r="X112" i="9"/>
  <c r="Y112" i="9" s="1"/>
  <c r="X111" i="9"/>
  <c r="Y111" i="9" s="1"/>
  <c r="X110" i="9"/>
  <c r="Y110" i="9" s="1"/>
  <c r="X109" i="9"/>
  <c r="Y109" i="9" s="1"/>
  <c r="X108" i="9"/>
  <c r="Y108" i="9" s="1"/>
  <c r="X107" i="9"/>
  <c r="Y107" i="9" s="1"/>
  <c r="X106" i="9"/>
  <c r="Y106" i="9" s="1"/>
  <c r="X105" i="9"/>
  <c r="Y105" i="9" s="1"/>
  <c r="X104" i="9"/>
  <c r="Y104" i="9" s="1"/>
  <c r="X103" i="9"/>
  <c r="Y103" i="9" s="1"/>
  <c r="X102" i="9"/>
  <c r="Y102" i="9" s="1"/>
  <c r="X101" i="9"/>
  <c r="Y101" i="9" s="1"/>
  <c r="X100" i="9"/>
  <c r="Y100" i="9" s="1"/>
  <c r="X99" i="9"/>
  <c r="Y99" i="9" s="1"/>
  <c r="X98" i="9"/>
  <c r="Y98" i="9" s="1"/>
  <c r="X97" i="9"/>
  <c r="Y97" i="9" s="1"/>
  <c r="X96" i="9"/>
  <c r="Y96" i="9" s="1"/>
  <c r="X95" i="9"/>
  <c r="Y95" i="9" s="1"/>
  <c r="X94" i="9"/>
  <c r="Y94" i="9" s="1"/>
  <c r="X93" i="9"/>
  <c r="Y93" i="9" s="1"/>
  <c r="X92" i="9"/>
  <c r="Y92" i="9" s="1"/>
  <c r="X91" i="9"/>
  <c r="Y91" i="9" s="1"/>
  <c r="X90" i="9"/>
  <c r="Y90" i="9" s="1"/>
  <c r="X89" i="9"/>
  <c r="Y89" i="9" s="1"/>
  <c r="X88" i="9"/>
  <c r="Y88" i="9" s="1"/>
  <c r="X87" i="9"/>
  <c r="Y87" i="9" s="1"/>
  <c r="X86" i="9"/>
  <c r="Y86" i="9" s="1"/>
  <c r="X85" i="9"/>
  <c r="Y85" i="9" s="1"/>
  <c r="X84" i="9"/>
  <c r="Y84" i="9" s="1"/>
  <c r="X83" i="9"/>
  <c r="Y83" i="9" s="1"/>
  <c r="X82" i="9"/>
  <c r="Y82" i="9" s="1"/>
  <c r="X81" i="9"/>
  <c r="Y81" i="9" s="1"/>
  <c r="X80" i="9"/>
  <c r="Y80" i="9" s="1"/>
  <c r="X79" i="9"/>
  <c r="Y79" i="9" s="1"/>
  <c r="X78" i="9"/>
  <c r="Y78" i="9" s="1"/>
  <c r="X77" i="9"/>
  <c r="Y77" i="9" s="1"/>
  <c r="X76" i="9"/>
  <c r="Y76" i="9" s="1"/>
  <c r="X75" i="9"/>
  <c r="Y75" i="9" s="1"/>
  <c r="X74" i="9"/>
  <c r="Y74" i="9" s="1"/>
  <c r="X73" i="9"/>
  <c r="Y73" i="9" s="1"/>
  <c r="X72" i="9"/>
  <c r="Y72" i="9" s="1"/>
  <c r="X71" i="9"/>
  <c r="Y71" i="9" s="1"/>
  <c r="X70" i="9"/>
  <c r="Y70" i="9" s="1"/>
  <c r="X69" i="9"/>
  <c r="Y69" i="9" s="1"/>
  <c r="X68" i="9"/>
  <c r="Y68" i="9" s="1"/>
  <c r="X67" i="9"/>
  <c r="Y67" i="9" s="1"/>
  <c r="X66" i="9"/>
  <c r="Y66" i="9" s="1"/>
  <c r="X65" i="9"/>
  <c r="Y65" i="9" s="1"/>
  <c r="X64" i="9"/>
  <c r="Y64" i="9" s="1"/>
  <c r="X63" i="9"/>
  <c r="Y63" i="9" s="1"/>
  <c r="X62" i="9"/>
  <c r="Y62" i="9" s="1"/>
  <c r="X61" i="9"/>
  <c r="Y61" i="9" s="1"/>
  <c r="X60" i="9"/>
  <c r="Y60" i="9" s="1"/>
  <c r="X59" i="9"/>
  <c r="Y59" i="9" s="1"/>
  <c r="X58" i="9"/>
  <c r="Y58" i="9" s="1"/>
  <c r="X57" i="9"/>
  <c r="Y57" i="9" s="1"/>
  <c r="X56" i="9"/>
  <c r="Y56" i="9" s="1"/>
  <c r="X55" i="9"/>
  <c r="Y55" i="9" s="1"/>
  <c r="X54" i="9"/>
  <c r="Y54" i="9" s="1"/>
  <c r="X53" i="9"/>
  <c r="Y53" i="9" s="1"/>
  <c r="X52" i="9"/>
  <c r="Y52" i="9" s="1"/>
  <c r="X51" i="9"/>
  <c r="Y51" i="9" s="1"/>
  <c r="X50" i="9"/>
  <c r="Y50" i="9" s="1"/>
  <c r="X49" i="9"/>
  <c r="Y49" i="9" s="1"/>
  <c r="X48" i="9"/>
  <c r="Y48" i="9" s="1"/>
  <c r="X47" i="9"/>
  <c r="Y47" i="9" s="1"/>
  <c r="X46" i="9"/>
  <c r="Y46" i="9" s="1"/>
  <c r="X45" i="9"/>
  <c r="Y45" i="9" s="1"/>
  <c r="X44" i="9"/>
  <c r="Y44" i="9" s="1"/>
  <c r="X43" i="9"/>
  <c r="Y43" i="9" s="1"/>
  <c r="X42" i="9"/>
  <c r="Y42" i="9" s="1"/>
  <c r="X41" i="9"/>
  <c r="Y41" i="9" s="1"/>
  <c r="X40" i="9"/>
  <c r="Y40" i="9" s="1"/>
  <c r="X39" i="9"/>
  <c r="Y39" i="9" s="1"/>
  <c r="X38" i="9"/>
  <c r="Y38" i="9" s="1"/>
  <c r="X37" i="9"/>
  <c r="Y37" i="9" s="1"/>
  <c r="X36" i="9"/>
  <c r="Y36" i="9" s="1"/>
  <c r="X35" i="9"/>
  <c r="Y35" i="9" s="1"/>
  <c r="X34" i="9"/>
  <c r="Y34" i="9" s="1"/>
  <c r="X33" i="9"/>
  <c r="Y33" i="9" s="1"/>
  <c r="X32" i="9"/>
  <c r="Y32" i="9" s="1"/>
  <c r="X31" i="9"/>
  <c r="Y31" i="9" s="1"/>
  <c r="X30" i="9"/>
  <c r="Y30" i="9" s="1"/>
  <c r="X29" i="9"/>
  <c r="Y29" i="9" s="1"/>
  <c r="X28" i="9"/>
  <c r="Y28" i="9" s="1"/>
  <c r="X27" i="9"/>
  <c r="Y27" i="9" s="1"/>
  <c r="X26" i="9"/>
  <c r="Y26" i="9" s="1"/>
  <c r="X25" i="9"/>
  <c r="Y25" i="9" s="1"/>
  <c r="X24" i="9"/>
  <c r="Y24" i="9" s="1"/>
  <c r="X23" i="9"/>
  <c r="Y23" i="9" s="1"/>
  <c r="X22" i="9"/>
  <c r="Y22" i="9" s="1"/>
  <c r="X21" i="9"/>
  <c r="Y21" i="9" s="1"/>
  <c r="X20" i="9"/>
  <c r="Y20" i="9" s="1"/>
  <c r="X19" i="9"/>
  <c r="Y19" i="9" s="1"/>
  <c r="X18" i="9"/>
  <c r="Y18" i="9" s="1"/>
  <c r="X17" i="9"/>
  <c r="Y17" i="9" s="1"/>
  <c r="X16" i="9"/>
  <c r="Y16" i="9" s="1"/>
  <c r="X15" i="9"/>
  <c r="Y15" i="9" s="1"/>
  <c r="X14" i="9"/>
  <c r="Y14" i="9" s="1"/>
  <c r="X13" i="9"/>
  <c r="Y13" i="9" s="1"/>
  <c r="X12" i="9"/>
  <c r="Y12" i="9" s="1"/>
  <c r="X11" i="9"/>
  <c r="Y11" i="9" s="1"/>
  <c r="X10" i="9"/>
  <c r="Y10" i="9" s="1"/>
  <c r="X9" i="9"/>
  <c r="Y9" i="9" s="1"/>
  <c r="X8" i="9"/>
  <c r="Y8" i="9" s="1"/>
  <c r="C29" i="13"/>
  <c r="C30" i="13" s="1"/>
  <c r="C31" i="13" s="1"/>
  <c r="C15" i="13"/>
  <c r="C16" i="13" s="1"/>
  <c r="C17" i="13" s="1"/>
  <c r="C18" i="13" s="1"/>
  <c r="C19" i="13" s="1"/>
  <c r="C22" i="13" s="1"/>
  <c r="C23" i="13" s="1"/>
  <c r="C24" i="13" s="1"/>
  <c r="C25" i="13" s="1"/>
</calcChain>
</file>

<file path=xl/sharedStrings.xml><?xml version="1.0" encoding="utf-8"?>
<sst xmlns="http://schemas.openxmlformats.org/spreadsheetml/2006/main" count="71968" uniqueCount="11684">
  <si>
    <t>A</t>
  </si>
  <si>
    <t>B</t>
  </si>
  <si>
    <t>Order ID</t>
  </si>
  <si>
    <t>Order Date</t>
  </si>
  <si>
    <t>Ship Date</t>
  </si>
  <si>
    <t>Ship Mode</t>
  </si>
  <si>
    <t>Customer ID</t>
  </si>
  <si>
    <t>Segment</t>
  </si>
  <si>
    <t>City</t>
  </si>
  <si>
    <t>State</t>
  </si>
  <si>
    <t>Country</t>
  </si>
  <si>
    <t>Region</t>
  </si>
  <si>
    <t>Product ID</t>
  </si>
  <si>
    <t>Category</t>
  </si>
  <si>
    <t>Sub-Category</t>
  </si>
  <si>
    <t>Product Name</t>
  </si>
  <si>
    <t>Sales</t>
  </si>
  <si>
    <t>Quantity</t>
  </si>
  <si>
    <t>Discount</t>
  </si>
  <si>
    <t>Profit</t>
  </si>
  <si>
    <t>Shipping Cost</t>
  </si>
  <si>
    <t>Order Priority</t>
  </si>
  <si>
    <t>Next Day</t>
  </si>
  <si>
    <t>PF1912027</t>
  </si>
  <si>
    <t>Consumer</t>
  </si>
  <si>
    <t>Mudanjiang</t>
  </si>
  <si>
    <t>Heilongjiang</t>
  </si>
  <si>
    <t>China</t>
  </si>
  <si>
    <t>Eastern Asia</t>
  </si>
  <si>
    <t>OFS-AP-4959</t>
  </si>
  <si>
    <t>Office Supplies</t>
  </si>
  <si>
    <t>Appliances</t>
  </si>
  <si>
    <t>KitchenAid Microwave, White</t>
  </si>
  <si>
    <t>Critical</t>
  </si>
  <si>
    <t>3-Hour</t>
  </si>
  <si>
    <t>JK1532527</t>
  </si>
  <si>
    <t>Corporate</t>
  </si>
  <si>
    <t>Suzhou</t>
  </si>
  <si>
    <t>Anhui</t>
  </si>
  <si>
    <t>OFR-CH-5774</t>
  </si>
  <si>
    <t>Office Furniture</t>
  </si>
  <si>
    <t>Chairs</t>
  </si>
  <si>
    <t>SAFCO Executive Leather Armchair, Black</t>
  </si>
  <si>
    <t>PB19210127</t>
  </si>
  <si>
    <t>Taipei</t>
  </si>
  <si>
    <t>Taipei City</t>
  </si>
  <si>
    <t>Taiwan</t>
  </si>
  <si>
    <t>OFR-TA-5060</t>
  </si>
  <si>
    <t>Tables</t>
  </si>
  <si>
    <t>Lesro Conference Table, with Bottom Storage</t>
  </si>
  <si>
    <t>Normal</t>
  </si>
  <si>
    <t>JB1600059</t>
  </si>
  <si>
    <t>Mataram</t>
  </si>
  <si>
    <t>Nusa Tenggara Barat</t>
  </si>
  <si>
    <t>Indonesia</t>
  </si>
  <si>
    <t>Southeastern Asia</t>
  </si>
  <si>
    <t>TEC-PH-5268</t>
  </si>
  <si>
    <t>Technology</t>
  </si>
  <si>
    <t>Phones</t>
  </si>
  <si>
    <t>Motorola Smart Phone, Full Size</t>
  </si>
  <si>
    <t>High</t>
  </si>
  <si>
    <t>AP1091527</t>
  </si>
  <si>
    <t>Shouguang</t>
  </si>
  <si>
    <t>Shandong</t>
  </si>
  <si>
    <t>OFR-CH-5380</t>
  </si>
  <si>
    <t>Novimex Executive Leather Armchair, Red</t>
  </si>
  <si>
    <t>OFR-BO-5762</t>
  </si>
  <si>
    <t>Bookcases</t>
  </si>
  <si>
    <t>Safco Classic Bookcase, Pine</t>
  </si>
  <si>
    <t>DB1340527</t>
  </si>
  <si>
    <t>Wuxi</t>
  </si>
  <si>
    <t>Jiangsu</t>
  </si>
  <si>
    <t>AS1022527</t>
  </si>
  <si>
    <t>Jinan</t>
  </si>
  <si>
    <t>OFR-CH-4530</t>
  </si>
  <si>
    <t>Harbour Creations Executive Leather Armchair, Adjustable</t>
  </si>
  <si>
    <t>LA1678059</t>
  </si>
  <si>
    <t>Palembang</t>
  </si>
  <si>
    <t>Sumatera Selatan</t>
  </si>
  <si>
    <t>OFR-TA-3422</t>
  </si>
  <si>
    <t>Bevis Conference Table, with Bottom Storage</t>
  </si>
  <si>
    <t>SZ2003527</t>
  </si>
  <si>
    <t>Home Office</t>
  </si>
  <si>
    <t>Nanchong</t>
  </si>
  <si>
    <t>Sichuan</t>
  </si>
  <si>
    <t>TEC-CO-6010</t>
  </si>
  <si>
    <t>Copiers</t>
  </si>
  <si>
    <t>Sharp Wireless Fax, Digital</t>
  </si>
  <si>
    <t>Medium</t>
  </si>
  <si>
    <t>AM1070559</t>
  </si>
  <si>
    <t>Bandung</t>
  </si>
  <si>
    <t>Jawa Barat</t>
  </si>
  <si>
    <t>OFS-AP-4501</t>
  </si>
  <si>
    <t>Hamilton Beach Refrigerator, Black</t>
  </si>
  <si>
    <t>JM1525027</t>
  </si>
  <si>
    <t>TEC-CO-3678</t>
  </si>
  <si>
    <t>Canon Copy Machine, Color</t>
  </si>
  <si>
    <t>SC20695102</t>
  </si>
  <si>
    <t>Manila</t>
  </si>
  <si>
    <t>National Capital</t>
  </si>
  <si>
    <t>Philippines</t>
  </si>
  <si>
    <t>OFR-CH-5443</t>
  </si>
  <si>
    <t>Office Star Executive Leather Armchair, Red</t>
  </si>
  <si>
    <t>RO1978027</t>
  </si>
  <si>
    <t>Gaoyou</t>
  </si>
  <si>
    <t>OFS-AP-4738</t>
  </si>
  <si>
    <t>Hoover Refrigerator, White</t>
  </si>
  <si>
    <t>VS2182027</t>
  </si>
  <si>
    <t>Zigong</t>
  </si>
  <si>
    <t>OFR-BO-3639</t>
  </si>
  <si>
    <t>Bush Library with Doors, Metal</t>
  </si>
  <si>
    <t>DW1354078</t>
  </si>
  <si>
    <t>Kuantan</t>
  </si>
  <si>
    <t>Pahang</t>
  </si>
  <si>
    <t>Malaysia</t>
  </si>
  <si>
    <t>TEC-PH-3806</t>
  </si>
  <si>
    <t>Cisco Smart Phone, Full Size</t>
  </si>
  <si>
    <t>MM1792027</t>
  </si>
  <si>
    <t>Sanya</t>
  </si>
  <si>
    <t>Hainan</t>
  </si>
  <si>
    <t>TEC-AC-3405</t>
  </si>
  <si>
    <t>Accessories</t>
  </si>
  <si>
    <t>Belkin Router, USB</t>
  </si>
  <si>
    <t>JK1612059</t>
  </si>
  <si>
    <t>OFR-BO-5761</t>
  </si>
  <si>
    <t>Safco Classic Bookcase, Mobile</t>
  </si>
  <si>
    <t>Same Day</t>
  </si>
  <si>
    <t>EM14200130</t>
  </si>
  <si>
    <t>Bangkok</t>
  </si>
  <si>
    <t>Thailand</t>
  </si>
  <si>
    <t>PM1894059</t>
  </si>
  <si>
    <t>Tasikmalaya</t>
  </si>
  <si>
    <t>OFR-BO-5787</t>
  </si>
  <si>
    <t>Safco Library with Doors, Pine</t>
  </si>
  <si>
    <t>AB1001527</t>
  </si>
  <si>
    <t>Wuhan</t>
  </si>
  <si>
    <t>Hubei</t>
  </si>
  <si>
    <t>TEC-MA-6150</t>
  </si>
  <si>
    <t>Machines</t>
  </si>
  <si>
    <t>StarTech Printer, Wireless</t>
  </si>
  <si>
    <t>KH1633059</t>
  </si>
  <si>
    <t>Yogyakarta</t>
  </si>
  <si>
    <t>OFS-AP-4960</t>
  </si>
  <si>
    <t>KitchenAid Refrigerator, Black</t>
  </si>
  <si>
    <t>LH1702027</t>
  </si>
  <si>
    <t>Anshan</t>
  </si>
  <si>
    <t>Liaoning</t>
  </si>
  <si>
    <t>TEC-CO-3597</t>
  </si>
  <si>
    <t>Brother Fax Machine, High-Speed</t>
  </si>
  <si>
    <t>SO2033527</t>
  </si>
  <si>
    <t>Changchun</t>
  </si>
  <si>
    <t>Jilin</t>
  </si>
  <si>
    <t>OFS-AP-4502</t>
  </si>
  <si>
    <t>Hamilton Beach Refrigerator, Red</t>
  </si>
  <si>
    <t>OFR-TA-5065</t>
  </si>
  <si>
    <t>Lesro Round Table, with Bottom Storage</t>
  </si>
  <si>
    <t>HG1502559</t>
  </si>
  <si>
    <t>Medan</t>
  </si>
  <si>
    <t>Sumatera Utara</t>
  </si>
  <si>
    <t>AD1018059</t>
  </si>
  <si>
    <t>Jakarta</t>
  </si>
  <si>
    <t>OFR-CH-4532</t>
  </si>
  <si>
    <t>Harbour Creations Executive Leather Armchair, Red</t>
  </si>
  <si>
    <t>AA10480130</t>
  </si>
  <si>
    <t>TEC-PH-5840</t>
  </si>
  <si>
    <t>Samsung Smart Phone, Full Size</t>
  </si>
  <si>
    <t>SW2024559</t>
  </si>
  <si>
    <t>Surakarta</t>
  </si>
  <si>
    <t>Jawa Tengah</t>
  </si>
  <si>
    <t>BW1111027</t>
  </si>
  <si>
    <t>Beijing</t>
  </si>
  <si>
    <t>OFR-TA-3420</t>
  </si>
  <si>
    <t>Bevis Conference Table, Fully Assembled</t>
  </si>
  <si>
    <t>JS1603059</t>
  </si>
  <si>
    <t>OFR-TA-5072</t>
  </si>
  <si>
    <t>Lesro Wood Table, Fully Assembled</t>
  </si>
  <si>
    <t>JF1519021</t>
  </si>
  <si>
    <t>Phnom Penh</t>
  </si>
  <si>
    <t>Cambodia</t>
  </si>
  <si>
    <t>OFR-TA-4706</t>
  </si>
  <si>
    <t>Hon Training Table, Fully Assembled</t>
  </si>
  <si>
    <t>AG1033059</t>
  </si>
  <si>
    <t>Jambi</t>
  </si>
  <si>
    <t>OFS-AP-3574</t>
  </si>
  <si>
    <t>Breville Refrigerator, Black</t>
  </si>
  <si>
    <t>NM1844527</t>
  </si>
  <si>
    <t>Shenzhen</t>
  </si>
  <si>
    <t>Guangdong</t>
  </si>
  <si>
    <t>TEC-CO-5991</t>
  </si>
  <si>
    <t>Sharp Copy Machine, High-Speed</t>
  </si>
  <si>
    <t>SC20380102</t>
  </si>
  <si>
    <t>Marikina</t>
  </si>
  <si>
    <t>OFS-AP-3580</t>
  </si>
  <si>
    <t>Breville Stove, Silver</t>
  </si>
  <si>
    <t>KB1658527</t>
  </si>
  <si>
    <t>Qingdao</t>
  </si>
  <si>
    <t>TEC-CO-3608</t>
  </si>
  <si>
    <t>Brother Wireless Fax, Color</t>
  </si>
  <si>
    <t>CA1196566</t>
  </si>
  <si>
    <t>Fuji</t>
  </si>
  <si>
    <t>Shizuoka</t>
  </si>
  <si>
    <t>Japan</t>
  </si>
  <si>
    <t>TEC-PH-5841</t>
  </si>
  <si>
    <t>Samsung Smart Phone, VoIP</t>
  </si>
  <si>
    <t>BG1174078</t>
  </si>
  <si>
    <t>Kuala Lumpur</t>
  </si>
  <si>
    <t>TEC-PH-5356</t>
  </si>
  <si>
    <t>Nokia Smart Phone, with Caller ID</t>
  </si>
  <si>
    <t>DK1309027</t>
  </si>
  <si>
    <t>Xiangtan</t>
  </si>
  <si>
    <t>Hunan</t>
  </si>
  <si>
    <t>TEC-CO-3611</t>
  </si>
  <si>
    <t>Brother Wireless Fax, Laser</t>
  </si>
  <si>
    <t>JL1583527</t>
  </si>
  <si>
    <t>Shaoxing</t>
  </si>
  <si>
    <t>Zhejiang</t>
  </si>
  <si>
    <t>JM15265102</t>
  </si>
  <si>
    <t>OFS-AP-3571</t>
  </si>
  <si>
    <t>Breville Microwave, Red</t>
  </si>
  <si>
    <t>OFR-CH-5378</t>
  </si>
  <si>
    <t>Novimex Executive Leather Armchair, Adjustable</t>
  </si>
  <si>
    <t>EP1391559</t>
  </si>
  <si>
    <t>OFR-BO-5967</t>
  </si>
  <si>
    <t>Sauder Library with Doors, Mobile</t>
  </si>
  <si>
    <t>HJ1487527</t>
  </si>
  <si>
    <t>Luoyang</t>
  </si>
  <si>
    <t>Henan</t>
  </si>
  <si>
    <t>HA1492027</t>
  </si>
  <si>
    <t>Wuhai</t>
  </si>
  <si>
    <t>Inner Mongolia</t>
  </si>
  <si>
    <t>TEC-PH-3148</t>
  </si>
  <si>
    <t>Apple Smart Phone, Full Size</t>
  </si>
  <si>
    <t>DK1289559</t>
  </si>
  <si>
    <t>Surabaya</t>
  </si>
  <si>
    <t>Jawa Timur</t>
  </si>
  <si>
    <t>OFS-AP-4964</t>
  </si>
  <si>
    <t>KitchenAid Stove, Black</t>
  </si>
  <si>
    <t>CT1199566</t>
  </si>
  <si>
    <t>Hirakata</t>
  </si>
  <si>
    <t>Osaka</t>
  </si>
  <si>
    <t>TEC-CO-4591</t>
  </si>
  <si>
    <t>Hewlett Wireless Fax, Digital</t>
  </si>
  <si>
    <t>ED13885144</t>
  </si>
  <si>
    <t>Ho Chi Minh City</t>
  </si>
  <si>
    <t>Ho Chí Minh City</t>
  </si>
  <si>
    <t>Vietnam</t>
  </si>
  <si>
    <t>AP1091559</t>
  </si>
  <si>
    <t>OFS-AP-4966</t>
  </si>
  <si>
    <t>KitchenAid Stove, Silver</t>
  </si>
  <si>
    <t>CS12175130</t>
  </si>
  <si>
    <t>GH1466527</t>
  </si>
  <si>
    <t>Cangzhou</t>
  </si>
  <si>
    <t>Hebei</t>
  </si>
  <si>
    <t>OFR-CH-5412</t>
  </si>
  <si>
    <t>Novimex Swivel Stool, Black</t>
  </si>
  <si>
    <t>CM1193527</t>
  </si>
  <si>
    <t>Shanghai</t>
  </si>
  <si>
    <t>OFS-AP-3578</t>
  </si>
  <si>
    <t>Breville Stove, Black</t>
  </si>
  <si>
    <t>PS1876059</t>
  </si>
  <si>
    <t>OFR-BO-3648</t>
  </si>
  <si>
    <t>Bush Stackable Bookrack, Traditional</t>
  </si>
  <si>
    <t>KD1649527</t>
  </si>
  <si>
    <t>Chongqing</t>
  </si>
  <si>
    <t>OFR-BO-3627</t>
  </si>
  <si>
    <t>Bush Classic Bookcase, Traditional</t>
  </si>
  <si>
    <t>Low</t>
  </si>
  <si>
    <t>VF21715102</t>
  </si>
  <si>
    <t>TEC-CO-4568</t>
  </si>
  <si>
    <t>Hewlett Copy Machine, Color</t>
  </si>
  <si>
    <t>BP11290113</t>
  </si>
  <si>
    <t>Singapore</t>
  </si>
  <si>
    <t>TEC-CO-4588</t>
  </si>
  <si>
    <t>Hewlett Personal Copier, High-Speed</t>
  </si>
  <si>
    <t>EM1382566</t>
  </si>
  <si>
    <t>Himeji</t>
  </si>
  <si>
    <t>Hyogo</t>
  </si>
  <si>
    <t>TEC-CO-4578</t>
  </si>
  <si>
    <t>Hewlett Fax Machine, Laser</t>
  </si>
  <si>
    <t>BS1180059</t>
  </si>
  <si>
    <t>Kendari</t>
  </si>
  <si>
    <t>Sulawesi Tenggara</t>
  </si>
  <si>
    <t>OFS-AP-4504</t>
  </si>
  <si>
    <t>Hamilton Beach Refrigerator, White</t>
  </si>
  <si>
    <t>KB1631578</t>
  </si>
  <si>
    <t>TEC-MA-5005</t>
  </si>
  <si>
    <t>Konica Card Printer, Wireless</t>
  </si>
  <si>
    <t>SV2078559</t>
  </si>
  <si>
    <t>OFS-ST-6049</t>
  </si>
  <si>
    <t>Storage</t>
  </si>
  <si>
    <t>Smead Lockers, Wire Frame</t>
  </si>
  <si>
    <t>VG2180527</t>
  </si>
  <si>
    <t>Harbin</t>
  </si>
  <si>
    <t>OFR-BO-3641</t>
  </si>
  <si>
    <t>Bush Library with Doors, Pine</t>
  </si>
  <si>
    <t>MG17680144</t>
  </si>
  <si>
    <t>BN11470130</t>
  </si>
  <si>
    <t>TEC-PH-5267</t>
  </si>
  <si>
    <t>Motorola Smart Phone, Cordless</t>
  </si>
  <si>
    <t>DB1306027</t>
  </si>
  <si>
    <t>Mianyang</t>
  </si>
  <si>
    <t>TEC-PH-5263</t>
  </si>
  <si>
    <t>Motorola Signal Booster, Cordless</t>
  </si>
  <si>
    <t>DV1304559</t>
  </si>
  <si>
    <t>Manado</t>
  </si>
  <si>
    <t>Sulawesi Utara</t>
  </si>
  <si>
    <t>OFR-BO-5786</t>
  </si>
  <si>
    <t>Safco Library with Doors, Mobile</t>
  </si>
  <si>
    <t>RW1969027</t>
  </si>
  <si>
    <t>Xiamen</t>
  </si>
  <si>
    <t>Fujian</t>
  </si>
  <si>
    <t>TEC-CO-3688</t>
  </si>
  <si>
    <t>Canon Fax Machine, High-Speed</t>
  </si>
  <si>
    <t>PS1904527</t>
  </si>
  <si>
    <t>Jieyang</t>
  </si>
  <si>
    <t>OFR-CH-5411</t>
  </si>
  <si>
    <t>Novimex Swivel Stool, Adjustable</t>
  </si>
  <si>
    <t>MO1780066</t>
  </si>
  <si>
    <t>Hamamatsu</t>
  </si>
  <si>
    <t>OFS-AP-3873</t>
  </si>
  <si>
    <t>Cuisinart Stove, Red</t>
  </si>
  <si>
    <t>NF1847527</t>
  </si>
  <si>
    <t>Ningbo</t>
  </si>
  <si>
    <t>OFS-AP-3573</t>
  </si>
  <si>
    <t>Breville Microwave, White</t>
  </si>
  <si>
    <t>RA1988527</t>
  </si>
  <si>
    <t>KM16720102</t>
  </si>
  <si>
    <t>OFR-BO-3626</t>
  </si>
  <si>
    <t>Bush Classic Bookcase, Pine</t>
  </si>
  <si>
    <t>JE1616559</t>
  </si>
  <si>
    <t>OFR-BO-3642</t>
  </si>
  <si>
    <t>Bush Library with Doors, Traditional</t>
  </si>
  <si>
    <t>CJ1201027</t>
  </si>
  <si>
    <t>TEC-PH-3802</t>
  </si>
  <si>
    <t>Cisco Signal Booster, VoIP</t>
  </si>
  <si>
    <t>SP20920130</t>
  </si>
  <si>
    <t>TEC-PH-5839</t>
  </si>
  <si>
    <t>Samsung Smart Phone, Cordless</t>
  </si>
  <si>
    <t>Dp1324027</t>
  </si>
  <si>
    <t>Gansu</t>
  </si>
  <si>
    <t>TEC-PH-5354</t>
  </si>
  <si>
    <t>Nokia Smart Phone, Cordless</t>
  </si>
  <si>
    <t>JS1559559</t>
  </si>
  <si>
    <t>OFS-AP-4745</t>
  </si>
  <si>
    <t>Hoover Stove, White</t>
  </si>
  <si>
    <t>BS1138059</t>
  </si>
  <si>
    <t>TEC-CO-6009</t>
  </si>
  <si>
    <t>Sharp Wireless Fax, Color</t>
  </si>
  <si>
    <t>TC21295130</t>
  </si>
  <si>
    <t>OFS-AP-4505</t>
  </si>
  <si>
    <t>Hamilton Beach Stove, Black</t>
  </si>
  <si>
    <t>Dp1324066</t>
  </si>
  <si>
    <t>Shimonoseki</t>
  </si>
  <si>
    <t>Yamaguchi</t>
  </si>
  <si>
    <t>FH1427559</t>
  </si>
  <si>
    <t>Palu</t>
  </si>
  <si>
    <t>Sulawesi Tengah</t>
  </si>
  <si>
    <t>OFR-BO-3904</t>
  </si>
  <si>
    <t>Dania Library with Doors, Traditional</t>
  </si>
  <si>
    <t>BN1147027</t>
  </si>
  <si>
    <t>Shenyang</t>
  </si>
  <si>
    <t>AM10705102</t>
  </si>
  <si>
    <t>TEC-CO-3707</t>
  </si>
  <si>
    <t>Canon Wireless Fax, Color</t>
  </si>
  <si>
    <t>KH16510102</t>
  </si>
  <si>
    <t>Bacolod City</t>
  </si>
  <si>
    <t>Western Visayas</t>
  </si>
  <si>
    <t>OFR-CH-5441</t>
  </si>
  <si>
    <t>Office Star Executive Leather Armchair, Adjustable</t>
  </si>
  <si>
    <t>SV2093527</t>
  </si>
  <si>
    <t>OFS-ST-5691</t>
  </si>
  <si>
    <t>Rogers File Cart, Blue</t>
  </si>
  <si>
    <t>GH1442527</t>
  </si>
  <si>
    <t>Wafangdian</t>
  </si>
  <si>
    <t>OFR-BO-3891</t>
  </si>
  <si>
    <t>Dania Classic Bookcase, Pine</t>
  </si>
  <si>
    <t>SC2084527</t>
  </si>
  <si>
    <t>AG1049527</t>
  </si>
  <si>
    <t>TEC-CO-4790</t>
  </si>
  <si>
    <t>HP Wireless Fax, Digital</t>
  </si>
  <si>
    <t>MP18175144</t>
  </si>
  <si>
    <t>OFS-AP-4961</t>
  </si>
  <si>
    <t>KitchenAid Refrigerator, Red</t>
  </si>
  <si>
    <t>EJ13720113</t>
  </si>
  <si>
    <t>OFR-BO-3889</t>
  </si>
  <si>
    <t>Dania Classic Bookcase, Metal</t>
  </si>
  <si>
    <t>SB2017027</t>
  </si>
  <si>
    <t>Huaibei</t>
  </si>
  <si>
    <t>OFR-BO-4851</t>
  </si>
  <si>
    <t>Ikea Classic Bookcase, Traditional</t>
  </si>
  <si>
    <t>NF1859527</t>
  </si>
  <si>
    <t>Kunming</t>
  </si>
  <si>
    <t>Yunnan</t>
  </si>
  <si>
    <t>TEC-MA-5548</t>
  </si>
  <si>
    <t>Panasonic Inkjet, White</t>
  </si>
  <si>
    <t>BT1168066</t>
  </si>
  <si>
    <t>Ube</t>
  </si>
  <si>
    <t>OFS-AP-4508</t>
  </si>
  <si>
    <t>Hamilton Beach Stove, White</t>
  </si>
  <si>
    <t>JH1618059</t>
  </si>
  <si>
    <t>Depok</t>
  </si>
  <si>
    <t>OFR-BO-3887</t>
  </si>
  <si>
    <t>Dania 3-Shelf Cabinet, Pine</t>
  </si>
  <si>
    <t>QJ1925527</t>
  </si>
  <si>
    <t>Jixi</t>
  </si>
  <si>
    <t>TEC-CO-3709</t>
  </si>
  <si>
    <t>Canon Wireless Fax, High-Speed</t>
  </si>
  <si>
    <t>PL1892588</t>
  </si>
  <si>
    <t>Yangon</t>
  </si>
  <si>
    <t>Myanmar (Burma)</t>
  </si>
  <si>
    <t>OFS-AP-4958</t>
  </si>
  <si>
    <t>KitchenAid Microwave, Silver</t>
  </si>
  <si>
    <t>EB1393059</t>
  </si>
  <si>
    <t>TEC-CO-4765</t>
  </si>
  <si>
    <t>HP Copy Machine, Color</t>
  </si>
  <si>
    <t>CM1216027</t>
  </si>
  <si>
    <t>GM1444027</t>
  </si>
  <si>
    <t>Fengcheng</t>
  </si>
  <si>
    <t>TEC-PH-5842</t>
  </si>
  <si>
    <t>Samsung Smart Phone, with Caller ID</t>
  </si>
  <si>
    <t>MM1726027</t>
  </si>
  <si>
    <t>Tianjin</t>
  </si>
  <si>
    <t>TEC-PH-3787</t>
  </si>
  <si>
    <t>Cisco Audio Dock, with Caller ID</t>
  </si>
  <si>
    <t>SJ2021527</t>
  </si>
  <si>
    <t>Lanzhou</t>
  </si>
  <si>
    <t>TEC-CO-4789</t>
  </si>
  <si>
    <t>HP Wireless Fax, Color</t>
  </si>
  <si>
    <t>CD1192027</t>
  </si>
  <si>
    <t>OFR-CH-5442</t>
  </si>
  <si>
    <t>Office Star Executive Leather Armchair, Black</t>
  </si>
  <si>
    <t>TA21385102</t>
  </si>
  <si>
    <t>OFS-AP-4744</t>
  </si>
  <si>
    <t>Hoover Stove, Silver</t>
  </si>
  <si>
    <t>JH1591066</t>
  </si>
  <si>
    <t>Matsubara</t>
  </si>
  <si>
    <t>Oita</t>
  </si>
  <si>
    <t>PC1900078</t>
  </si>
  <si>
    <t>TEC-AC-5896</t>
  </si>
  <si>
    <t>SanDisk Router, Programmable</t>
  </si>
  <si>
    <t>JR1567027</t>
  </si>
  <si>
    <t>Shashi</t>
  </si>
  <si>
    <t>MF1766527</t>
  </si>
  <si>
    <t>Chaoyang</t>
  </si>
  <si>
    <t>TEC-MA-4205</t>
  </si>
  <si>
    <t>Epson Printer, Durable</t>
  </si>
  <si>
    <t>LA1678027</t>
  </si>
  <si>
    <t>Baotou</t>
  </si>
  <si>
    <t>OFR-BO-3901</t>
  </si>
  <si>
    <t>Dania Library with Doors, Metal</t>
  </si>
  <si>
    <t>PO1919527</t>
  </si>
  <si>
    <t>Jining</t>
  </si>
  <si>
    <t>OFR-TA-3413</t>
  </si>
  <si>
    <t>Bevis Coffee Table, Adjustable Height</t>
  </si>
  <si>
    <t>BM1178527</t>
  </si>
  <si>
    <t>Zhenjiang</t>
  </si>
  <si>
    <t>TEC-CO-3598</t>
  </si>
  <si>
    <t>Brother Fax Machine, Laser</t>
  </si>
  <si>
    <t>AR1051027</t>
  </si>
  <si>
    <t>TEC-PH-3807</t>
  </si>
  <si>
    <t>Cisco Smart Phone, with Caller ID</t>
  </si>
  <si>
    <t>DV1346527</t>
  </si>
  <si>
    <t>Macheng</t>
  </si>
  <si>
    <t>TEC-PH-5355</t>
  </si>
  <si>
    <t>Nokia Smart Phone, Full Size</t>
  </si>
  <si>
    <t>Jiangmen</t>
  </si>
  <si>
    <t>OFR-TA-3765</t>
  </si>
  <si>
    <t>Chromcraft Conference Table, Rectangular</t>
  </si>
  <si>
    <t>ML1739559</t>
  </si>
  <si>
    <t>HR14770102</t>
  </si>
  <si>
    <t>OFR-CH-4531</t>
  </si>
  <si>
    <t>Harbour Creations Executive Leather Armchair, Black</t>
  </si>
  <si>
    <t>ML1741027</t>
  </si>
  <si>
    <t>Guilin</t>
  </si>
  <si>
    <t>Guangxi</t>
  </si>
  <si>
    <t>OFS-AP-3875</t>
  </si>
  <si>
    <t>Cuisinart Stove, White</t>
  </si>
  <si>
    <t>TW2102527</t>
  </si>
  <si>
    <t>Gaomi</t>
  </si>
  <si>
    <t>TEC-CO-5994</t>
  </si>
  <si>
    <t>Sharp Fax and Copier, Digital</t>
  </si>
  <si>
    <t>PS18970118</t>
  </si>
  <si>
    <t>Seoul</t>
  </si>
  <si>
    <t>South Korea</t>
  </si>
  <si>
    <t>TS2150559</t>
  </si>
  <si>
    <t>OFS-AP-3871</t>
  </si>
  <si>
    <t>Cuisinart Refrigerator, White</t>
  </si>
  <si>
    <t>KM1672078</t>
  </si>
  <si>
    <t>Kota Kinabalu</t>
  </si>
  <si>
    <t>Sabah</t>
  </si>
  <si>
    <t>TEC-PH-5844</t>
  </si>
  <si>
    <t>Samsung Speaker Phone, Full Size</t>
  </si>
  <si>
    <t>MC1742559</t>
  </si>
  <si>
    <t>Samarinda</t>
  </si>
  <si>
    <t>Kalimantan Timur</t>
  </si>
  <si>
    <t>IM1507059</t>
  </si>
  <si>
    <t>TEC-AC-5223</t>
  </si>
  <si>
    <t>Memorex Router, Bluetooth</t>
  </si>
  <si>
    <t>SW2035059</t>
  </si>
  <si>
    <t>CS1184527</t>
  </si>
  <si>
    <t>KD1627059</t>
  </si>
  <si>
    <t>Bekasi</t>
  </si>
  <si>
    <t>TEC-MA-5512</t>
  </si>
  <si>
    <t>Okidata Printer, White</t>
  </si>
  <si>
    <t>BM1114059</t>
  </si>
  <si>
    <t>TEC-MA-4210</t>
  </si>
  <si>
    <t>Epson Receipt Printer, Red</t>
  </si>
  <si>
    <t>TC21145102</t>
  </si>
  <si>
    <t>Baguio City</t>
  </si>
  <si>
    <t>Cordillera</t>
  </si>
  <si>
    <t>OFR-CH-5457</t>
  </si>
  <si>
    <t>Office Star Swivel Stool, Set of Two</t>
  </si>
  <si>
    <t>TH21550130</t>
  </si>
  <si>
    <t>OFR-TA-3341</t>
  </si>
  <si>
    <t>Barricks Computer Table, Fully Assembled</t>
  </si>
  <si>
    <t>HD1478527</t>
  </si>
  <si>
    <t>TEC-MA-4199</t>
  </si>
  <si>
    <t>Epson Inkjet, Wireless</t>
  </si>
  <si>
    <t>TP2113027</t>
  </si>
  <si>
    <t>OFR-TA-3349</t>
  </si>
  <si>
    <t>Barricks Round Table, Fully Assembled</t>
  </si>
  <si>
    <t>MM1726078</t>
  </si>
  <si>
    <t>OFR-CH-5379</t>
  </si>
  <si>
    <t>Novimex Executive Leather Armchair, Black</t>
  </si>
  <si>
    <t>TG2164078</t>
  </si>
  <si>
    <t>OFR-BO-4845</t>
  </si>
  <si>
    <t>Ikea 3-Shelf Cabinet, Mobile</t>
  </si>
  <si>
    <t>CB1202559</t>
  </si>
  <si>
    <t>OFS-ST-5700</t>
  </si>
  <si>
    <t>Rogers Lockers, Blue</t>
  </si>
  <si>
    <t>JW1595527</t>
  </si>
  <si>
    <t>Guangzhou</t>
  </si>
  <si>
    <t>OFR-BO-5968</t>
  </si>
  <si>
    <t>Sauder Library with Doors, Pine</t>
  </si>
  <si>
    <t>Shuangcheng</t>
  </si>
  <si>
    <t>NL1831027</t>
  </si>
  <si>
    <t>PL1892527</t>
  </si>
  <si>
    <t>Xinyi</t>
  </si>
  <si>
    <t>TS2150527</t>
  </si>
  <si>
    <t>OFR-BO-3625</t>
  </si>
  <si>
    <t>Bush Classic Bookcase, Mobile</t>
  </si>
  <si>
    <t>CC1247566</t>
  </si>
  <si>
    <t>Noda</t>
  </si>
  <si>
    <t>Chiba</t>
  </si>
  <si>
    <t>OFR-TA-3762</t>
  </si>
  <si>
    <t>Chromcraft Computer Table, with Bottom Storage</t>
  </si>
  <si>
    <t>BF1097527</t>
  </si>
  <si>
    <t>TEC-CO-3689</t>
  </si>
  <si>
    <t>Canon Fax Machine, Laser</t>
  </si>
  <si>
    <t>EB1384059</t>
  </si>
  <si>
    <t>SL2015566</t>
  </si>
  <si>
    <t>Sakai</t>
  </si>
  <si>
    <t>Gunma</t>
  </si>
  <si>
    <t>OFS-AP-3864</t>
  </si>
  <si>
    <t>Cuisinart Microwave, Black</t>
  </si>
  <si>
    <t>CM1211578</t>
  </si>
  <si>
    <t>PN1877527</t>
  </si>
  <si>
    <t>EH1412578</t>
  </si>
  <si>
    <t>TEC-PH-5246</t>
  </si>
  <si>
    <t>Motorola Audio Dock, Cordless</t>
  </si>
  <si>
    <t>BS1159066</t>
  </si>
  <si>
    <t>Takasaki</t>
  </si>
  <si>
    <t>TEC-PH-3129</t>
  </si>
  <si>
    <t>Apple Audio Dock, VoIP</t>
  </si>
  <si>
    <t>RR1952527</t>
  </si>
  <si>
    <t>TEC-CO-3587</t>
  </si>
  <si>
    <t>Brother Copy Machine, Color</t>
  </si>
  <si>
    <t>AC1042027</t>
  </si>
  <si>
    <t>BG1103527</t>
  </si>
  <si>
    <t>Anqing</t>
  </si>
  <si>
    <t>OFS-AP-4737</t>
  </si>
  <si>
    <t>Hoover Refrigerator, Silver</t>
  </si>
  <si>
    <t>CR12580144</t>
  </si>
  <si>
    <t>TEC-CO-4570</t>
  </si>
  <si>
    <t>Hewlett Copy Machine, Laser</t>
  </si>
  <si>
    <t>BT1168027</t>
  </si>
  <si>
    <t>GW1460527</t>
  </si>
  <si>
    <t>OFR-CH-5454</t>
  </si>
  <si>
    <t>Office Star Swivel Stool, Adjustable</t>
  </si>
  <si>
    <t>JF1541527</t>
  </si>
  <si>
    <t>Liaoyang</t>
  </si>
  <si>
    <t>OFR-TA-3442</t>
  </si>
  <si>
    <t>Bevis Wood Table, with Bottom Storage</t>
  </si>
  <si>
    <t>RP19855130</t>
  </si>
  <si>
    <t>AB1006059</t>
  </si>
  <si>
    <t>Denpasar</t>
  </si>
  <si>
    <t>Bali</t>
  </si>
  <si>
    <t>OFR-CH-4562</t>
  </si>
  <si>
    <t>Harbour Creations Swivel Stool, Black</t>
  </si>
  <si>
    <t>LH17155118</t>
  </si>
  <si>
    <t>Goyang</t>
  </si>
  <si>
    <t>Gyeonggi</t>
  </si>
  <si>
    <t>JL1517559</t>
  </si>
  <si>
    <t>OFS-ST-5702</t>
  </si>
  <si>
    <t>Rogers Lockers, Single Width</t>
  </si>
  <si>
    <t>JD1579059</t>
  </si>
  <si>
    <t>Semarang</t>
  </si>
  <si>
    <t>TEC-MA-6139</t>
  </si>
  <si>
    <t>StarTech Card Printer, Wireless</t>
  </si>
  <si>
    <t>Zhanjiang</t>
  </si>
  <si>
    <t>TEC-AC-5121</t>
  </si>
  <si>
    <t>Logitech Memory Card, Bluetooth</t>
  </si>
  <si>
    <t>BD1150059</t>
  </si>
  <si>
    <t>TEC-MA-5016</t>
  </si>
  <si>
    <t>Konica Printer, White</t>
  </si>
  <si>
    <t>CP1208527</t>
  </si>
  <si>
    <t>Yueyang</t>
  </si>
  <si>
    <t>TEC-CO-5990</t>
  </si>
  <si>
    <t>Sharp Copy Machine, Color</t>
  </si>
  <si>
    <t>TM2149059</t>
  </si>
  <si>
    <t>OFS-ST-5692</t>
  </si>
  <si>
    <t>Rogers File Cart, Industrial</t>
  </si>
  <si>
    <t>BN1147078</t>
  </si>
  <si>
    <t>OFS-ST-4055</t>
  </si>
  <si>
    <t>Eldon File Cart, Blue</t>
  </si>
  <si>
    <t>CV1280566</t>
  </si>
  <si>
    <t>Matsudo</t>
  </si>
  <si>
    <t>TEC-PH-5843</t>
  </si>
  <si>
    <t>Samsung Speaker Phone, Cordless</t>
  </si>
  <si>
    <t>OFR-TA-5059</t>
  </si>
  <si>
    <t>Lesro Conference Table, Rectangular</t>
  </si>
  <si>
    <t>HG1496566</t>
  </si>
  <si>
    <t>Koshigaya</t>
  </si>
  <si>
    <t>Saitama</t>
  </si>
  <si>
    <t>ED1388527</t>
  </si>
  <si>
    <t>MW1822027</t>
  </si>
  <si>
    <t>MN1793527</t>
  </si>
  <si>
    <t>Hefei</t>
  </si>
  <si>
    <t>OFS-ST-6261</t>
  </si>
  <si>
    <t>Tenex Lockers, Blue</t>
  </si>
  <si>
    <t>RP19390102</t>
  </si>
  <si>
    <t>Valenzuela</t>
  </si>
  <si>
    <t>LS1694559</t>
  </si>
  <si>
    <t>Tegal</t>
  </si>
  <si>
    <t>TEC-PH-3147</t>
  </si>
  <si>
    <t>Apple Smart Phone, Cordless</t>
  </si>
  <si>
    <t>OFR-BO-5788</t>
  </si>
  <si>
    <t>Safco Library with Doors, Traditional</t>
  </si>
  <si>
    <t>MG1789027</t>
  </si>
  <si>
    <t>Tengzhou</t>
  </si>
  <si>
    <t>SP2065059</t>
  </si>
  <si>
    <t>Balikpapan</t>
  </si>
  <si>
    <t>OFS-ST-4079</t>
  </si>
  <si>
    <t>Eldon Lockers, Industrial</t>
  </si>
  <si>
    <t>AH1007559</t>
  </si>
  <si>
    <t>PC18745102</t>
  </si>
  <si>
    <t>Antipolo</t>
  </si>
  <si>
    <t>Calabarzon</t>
  </si>
  <si>
    <t>OFR-TA-4692</t>
  </si>
  <si>
    <t>Hon Round Table, with Bottom Storage</t>
  </si>
  <si>
    <t>JG1580527</t>
  </si>
  <si>
    <t>Daqing</t>
  </si>
  <si>
    <t>OFR-CH-4656</t>
  </si>
  <si>
    <t>Hon Executive Leather Armchair, Red</t>
  </si>
  <si>
    <t>GA1472527</t>
  </si>
  <si>
    <t>Jiangdu</t>
  </si>
  <si>
    <t>TEC-PH-3805</t>
  </si>
  <si>
    <t>Cisco Smart Phone, Cordless</t>
  </si>
  <si>
    <t>CJ1187527</t>
  </si>
  <si>
    <t>OFS-ST-6263</t>
  </si>
  <si>
    <t>Tenex Lockers, Single Width</t>
  </si>
  <si>
    <t>MD1786059</t>
  </si>
  <si>
    <t>TEC-CO-5998</t>
  </si>
  <si>
    <t>Sharp Fax Machine, Digital</t>
  </si>
  <si>
    <t>MG1769527</t>
  </si>
  <si>
    <t>OFR-BO-5948</t>
  </si>
  <si>
    <t>Sauder Classic Bookcase, Metal</t>
  </si>
  <si>
    <t>AF1087027</t>
  </si>
  <si>
    <t>Tangshan</t>
  </si>
  <si>
    <t>OFS-ST-4078</t>
  </si>
  <si>
    <t>Eldon Lockers, Blue</t>
  </si>
  <si>
    <t>TP21130144</t>
  </si>
  <si>
    <t>OFR-CH-5397</t>
  </si>
  <si>
    <t>Novimex Rocking Chair, Set of Two</t>
  </si>
  <si>
    <t>MT1781527</t>
  </si>
  <si>
    <t>TEC-CO-3591</t>
  </si>
  <si>
    <t>Brother Fax and Copier, Color</t>
  </si>
  <si>
    <t>JP1546059</t>
  </si>
  <si>
    <t>OFS-ST-6047</t>
  </si>
  <si>
    <t>Smead Lockers, Industrial</t>
  </si>
  <si>
    <t>GM1469527</t>
  </si>
  <si>
    <t>TZ2144527</t>
  </si>
  <si>
    <t>OFR-BO-3646</t>
  </si>
  <si>
    <t>Bush Stackable Bookrack, Mobile</t>
  </si>
  <si>
    <t>JE1547566</t>
  </si>
  <si>
    <t>Kawagoe</t>
  </si>
  <si>
    <t>OFR-BO-5951</t>
  </si>
  <si>
    <t>Sauder Classic Bookcase, Traditional</t>
  </si>
  <si>
    <t>RB1943559</t>
  </si>
  <si>
    <t>OFR-BO-3635</t>
  </si>
  <si>
    <t>Bush Floating Shelf Set, Mobile</t>
  </si>
  <si>
    <t>TEC-CO-3594</t>
  </si>
  <si>
    <t>Brother Fax and Copier, Laser</t>
  </si>
  <si>
    <t>MH1744027</t>
  </si>
  <si>
    <t>OFR-BO-3890</t>
  </si>
  <si>
    <t>Dania Classic Bookcase, Mobile</t>
  </si>
  <si>
    <t>Yangzhou</t>
  </si>
  <si>
    <t>Dl13600130</t>
  </si>
  <si>
    <t>AC10660144</t>
  </si>
  <si>
    <t>Can Tho</t>
  </si>
  <si>
    <t>Tỉnh Cần Thơ</t>
  </si>
  <si>
    <t>OFR-CH-4545</t>
  </si>
  <si>
    <t>Harbour Creations Rocking Chair, Black</t>
  </si>
  <si>
    <t>Hengyang</t>
  </si>
  <si>
    <t>OFR-BO-3624</t>
  </si>
  <si>
    <t>Bush Classic Bookcase, Metal</t>
  </si>
  <si>
    <t>AA1048059</t>
  </si>
  <si>
    <t>MO17800113</t>
  </si>
  <si>
    <t>RD1990027</t>
  </si>
  <si>
    <t>Kaifeng</t>
  </si>
  <si>
    <t>OFR-CH-5452</t>
  </si>
  <si>
    <t>Office Star Steel Folding Chair, Red</t>
  </si>
  <si>
    <t>EB13750113</t>
  </si>
  <si>
    <t>OFR-BO-5760</t>
  </si>
  <si>
    <t>Safco Classic Bookcase, Metal</t>
  </si>
  <si>
    <t>VM2168527</t>
  </si>
  <si>
    <t>Bengbu</t>
  </si>
  <si>
    <t>TEC-MA-5017</t>
  </si>
  <si>
    <t>Konica Printer, Wireless</t>
  </si>
  <si>
    <t>CS11860102</t>
  </si>
  <si>
    <t>MF18250102</t>
  </si>
  <si>
    <t>FM1438027</t>
  </si>
  <si>
    <t>Xinshi</t>
  </si>
  <si>
    <t>TEC-PH-5812</t>
  </si>
  <si>
    <t>Samsung Audio Dock, Cordless</t>
  </si>
  <si>
    <t>DH1307559</t>
  </si>
  <si>
    <t>OFS-AP-4500</t>
  </si>
  <si>
    <t>Hamilton Beach Microwave, White</t>
  </si>
  <si>
    <t>EM14200102</t>
  </si>
  <si>
    <t>BE1133578</t>
  </si>
  <si>
    <t>Ipoh</t>
  </si>
  <si>
    <t>Perak</t>
  </si>
  <si>
    <t>TEC-AC-5897</t>
  </si>
  <si>
    <t>SanDisk Router, USB</t>
  </si>
  <si>
    <t>BV1124527</t>
  </si>
  <si>
    <t>Xiaogan</t>
  </si>
  <si>
    <t>CG1204027</t>
  </si>
  <si>
    <t>Yuci</t>
  </si>
  <si>
    <t>Shanxi</t>
  </si>
  <si>
    <t>TEC-AC-3402</t>
  </si>
  <si>
    <t>Belkin Router, Bluetooth</t>
  </si>
  <si>
    <t>RB1936027</t>
  </si>
  <si>
    <t>Gongzhuling</t>
  </si>
  <si>
    <t>OFR-BO-4867</t>
  </si>
  <si>
    <t>Ikea Stackable Bookrack, Traditional</t>
  </si>
  <si>
    <t>KM1666059</t>
  </si>
  <si>
    <t>Jember</t>
  </si>
  <si>
    <t>OFR-BO-5949</t>
  </si>
  <si>
    <t>Sauder Classic Bookcase, Mobile</t>
  </si>
  <si>
    <t>OFR-BO-5969</t>
  </si>
  <si>
    <t>Sauder Library with Doors, Traditional</t>
  </si>
  <si>
    <t>MC1757527</t>
  </si>
  <si>
    <t>Shulan</t>
  </si>
  <si>
    <t>TEC-CO-4579</t>
  </si>
  <si>
    <t>Hewlett Ink, Color</t>
  </si>
  <si>
    <t>TEC-CO-3697</t>
  </si>
  <si>
    <t>Canon Ink, Laser</t>
  </si>
  <si>
    <t>OFS-AP-3565</t>
  </si>
  <si>
    <t>Breville Blender, White</t>
  </si>
  <si>
    <t>MH17290113</t>
  </si>
  <si>
    <t>OFS-ST-4258</t>
  </si>
  <si>
    <t>Fellowes File Cart, Industrial</t>
  </si>
  <si>
    <t>BE1133527</t>
  </si>
  <si>
    <t>Liaocheng</t>
  </si>
  <si>
    <t>TEC-CO-4770</t>
  </si>
  <si>
    <t>HP Fax and Copier, Digital</t>
  </si>
  <si>
    <t>NR1855027</t>
  </si>
  <si>
    <t>Shantou</t>
  </si>
  <si>
    <t>HJ1487559</t>
  </si>
  <si>
    <t>RS19765102</t>
  </si>
  <si>
    <t>NF1838527</t>
  </si>
  <si>
    <t>Xinzhou</t>
  </si>
  <si>
    <t>OFS-AP-4957</t>
  </si>
  <si>
    <t>KitchenAid Microwave, Red</t>
  </si>
  <si>
    <t>JE1574559</t>
  </si>
  <si>
    <t>LP1709559</t>
  </si>
  <si>
    <t>BT1139527</t>
  </si>
  <si>
    <t>Laiyang</t>
  </si>
  <si>
    <t>OFS-ST-4266</t>
  </si>
  <si>
    <t>Fellowes Lockers, Blue</t>
  </si>
  <si>
    <t>SC2068027</t>
  </si>
  <si>
    <t>Ninghai</t>
  </si>
  <si>
    <t>CC1237059</t>
  </si>
  <si>
    <t>Bogor</t>
  </si>
  <si>
    <t>OFR-BO-5779</t>
  </si>
  <si>
    <t>Safco Floating Shelf Set, Pine</t>
  </si>
  <si>
    <t>PS18970113</t>
  </si>
  <si>
    <t>OFS-ST-6046</t>
  </si>
  <si>
    <t>Smead Lockers, Blue</t>
  </si>
  <si>
    <t>CC1261027</t>
  </si>
  <si>
    <t>EB1387059</t>
  </si>
  <si>
    <t>Pematangsiantar</t>
  </si>
  <si>
    <t>OFR-BO-5959</t>
  </si>
  <si>
    <t>Sauder Floating Shelf Set, Metal</t>
  </si>
  <si>
    <t>SV2093559</t>
  </si>
  <si>
    <t>OFR-BO-5785</t>
  </si>
  <si>
    <t>Safco Library with Doors, Metal</t>
  </si>
  <si>
    <t>JD16015102</t>
  </si>
  <si>
    <t>OFR-TA-5073</t>
  </si>
  <si>
    <t>Lesro Wood Table, Rectangular</t>
  </si>
  <si>
    <t>AG1027027</t>
  </si>
  <si>
    <t>OFR-BO-5777</t>
  </si>
  <si>
    <t>Safco Floating Shelf Set, Metal</t>
  </si>
  <si>
    <t>BD1156088</t>
  </si>
  <si>
    <t>TEC-AC-5137</t>
  </si>
  <si>
    <t>Logitech Router, USB</t>
  </si>
  <si>
    <t>MP1817527</t>
  </si>
  <si>
    <t>OFR-TA-5064</t>
  </si>
  <si>
    <t>Lesro Round Table, Rectangular</t>
  </si>
  <si>
    <t>CL1189066</t>
  </si>
  <si>
    <t>Nagasaki</t>
  </si>
  <si>
    <t>OFS-AP-4962</t>
  </si>
  <si>
    <t>KitchenAid Refrigerator, Silver</t>
  </si>
  <si>
    <t>MC1763559</t>
  </si>
  <si>
    <t>JC15775102</t>
  </si>
  <si>
    <t>Las Pinas</t>
  </si>
  <si>
    <t>MS1736578</t>
  </si>
  <si>
    <t>Shah Alam</t>
  </si>
  <si>
    <t>Selangor</t>
  </si>
  <si>
    <t>OFR-CH-4557</t>
  </si>
  <si>
    <t>Harbour Creations Steel Folding Chair, Adjustable</t>
  </si>
  <si>
    <t>DO13435144</t>
  </si>
  <si>
    <t>Rach Gia</t>
  </si>
  <si>
    <t>Kiên Giang</t>
  </si>
  <si>
    <t>KD1627027</t>
  </si>
  <si>
    <t>Dongguan</t>
  </si>
  <si>
    <t>OFR-TA-3772</t>
  </si>
  <si>
    <t>Chromcraft Round Table, with Bottom Storage</t>
  </si>
  <si>
    <t>TEC-CO-4775</t>
  </si>
  <si>
    <t>HP Fax Machine, High-Speed</t>
  </si>
  <si>
    <t>AA1064559</t>
  </si>
  <si>
    <t>TEC-CO-5996</t>
  </si>
  <si>
    <t>Sharp Fax and Copier, Laser</t>
  </si>
  <si>
    <t>MV17485113</t>
  </si>
  <si>
    <t>TEC-AC-5225</t>
  </si>
  <si>
    <t>Memorex Router, Programmable</t>
  </si>
  <si>
    <t>KT16465113</t>
  </si>
  <si>
    <t>TEC-CO-4766</t>
  </si>
  <si>
    <t>HP Copy Machine, High-Speed</t>
  </si>
  <si>
    <t>ME1732027</t>
  </si>
  <si>
    <t>Shihezi</t>
  </si>
  <si>
    <t>Xinjiang Uygur</t>
  </si>
  <si>
    <t>TEC-MA-6137</t>
  </si>
  <si>
    <t>StarTech Card Printer, Red</t>
  </si>
  <si>
    <t>KE1642066</t>
  </si>
  <si>
    <t>Kure</t>
  </si>
  <si>
    <t>Hiroshima</t>
  </si>
  <si>
    <t>MP17965144</t>
  </si>
  <si>
    <t>Hanoi</t>
  </si>
  <si>
    <t>Thủ Dô Hà Nội</t>
  </si>
  <si>
    <t>FW1439559</t>
  </si>
  <si>
    <t>RF1934527</t>
  </si>
  <si>
    <t>Jiangyan</t>
  </si>
  <si>
    <t>OFR-BO-5941</t>
  </si>
  <si>
    <t>Sauder 3-Shelf Cabinet, Mobile</t>
  </si>
  <si>
    <t>JE1571527</t>
  </si>
  <si>
    <t>SG2089059</t>
  </si>
  <si>
    <t>CD1192059</t>
  </si>
  <si>
    <t>Padang</t>
  </si>
  <si>
    <t>Sumatera Barat</t>
  </si>
  <si>
    <t>TEC-CO-4590</t>
  </si>
  <si>
    <t>Hewlett Wireless Fax, Color</t>
  </si>
  <si>
    <t>ES1408027</t>
  </si>
  <si>
    <t>Yunyang</t>
  </si>
  <si>
    <t>OFR-BO-5798</t>
  </si>
  <si>
    <t>Safco Stackable Bookrack, Pine</t>
  </si>
  <si>
    <t>DG1330027</t>
  </si>
  <si>
    <t>Changshu</t>
  </si>
  <si>
    <t>OFR-TA-3418</t>
  </si>
  <si>
    <t>Bevis Computer Table, Fully Assembled</t>
  </si>
  <si>
    <t>TS21160102</t>
  </si>
  <si>
    <t>BF1100527</t>
  </si>
  <si>
    <t>OFR-CH-5795</t>
  </si>
  <si>
    <t>SAFCO Rocking Chair, Red</t>
  </si>
  <si>
    <t>JM1558027</t>
  </si>
  <si>
    <t>Changzhou</t>
  </si>
  <si>
    <t>TEC-PH-5350</t>
  </si>
  <si>
    <t>Nokia Signal Booster, Cordless</t>
  </si>
  <si>
    <t>TEC-MA-5007</t>
  </si>
  <si>
    <t>Konica Inkjet, White</t>
  </si>
  <si>
    <t>MH1778559</t>
  </si>
  <si>
    <t>PG1882027</t>
  </si>
  <si>
    <t>Xuzhou</t>
  </si>
  <si>
    <t>TEC-CO-5995</t>
  </si>
  <si>
    <t>Sharp Fax and Copier, High-Speed</t>
  </si>
  <si>
    <t>VW2177527</t>
  </si>
  <si>
    <t>TT2146059</t>
  </si>
  <si>
    <t>SF2006527</t>
  </si>
  <si>
    <t>TEC-CO-4577</t>
  </si>
  <si>
    <t>Hewlett Fax Machine, High-Speed</t>
  </si>
  <si>
    <t>OFR-TA-3758</t>
  </si>
  <si>
    <t>Chromcraft Coffee Table, with Bottom Storage</t>
  </si>
  <si>
    <t>OFS-ST-6033</t>
  </si>
  <si>
    <t>Smead File Cart, Single Width</t>
  </si>
  <si>
    <t>TEC-PH-3145</t>
  </si>
  <si>
    <t>Apple Signal Booster, VoIP</t>
  </si>
  <si>
    <t>EB1384027</t>
  </si>
  <si>
    <t>Suining</t>
  </si>
  <si>
    <t>OFR-BO-5966</t>
  </si>
  <si>
    <t>Sauder Library with Doors, Metal</t>
  </si>
  <si>
    <t>OFS-ST-6248</t>
  </si>
  <si>
    <t>Tenex File Cart, Single Width</t>
  </si>
  <si>
    <t>SS2014027</t>
  </si>
  <si>
    <t>OFR-BO-4866</t>
  </si>
  <si>
    <t>Ikea Stackable Bookrack, Pine</t>
  </si>
  <si>
    <t>OFR-FU-4065</t>
  </si>
  <si>
    <t>Furnishings</t>
  </si>
  <si>
    <t>Eldon Frame, Duo Pack</t>
  </si>
  <si>
    <t>CC1214559</t>
  </si>
  <si>
    <t>TEC-PH-5813</t>
  </si>
  <si>
    <t>Samsung Audio Dock, Full Size</t>
  </si>
  <si>
    <t>TEC-AC-5134</t>
  </si>
  <si>
    <t>Logitech Router, Bluetooth</t>
  </si>
  <si>
    <t>BF1117027</t>
  </si>
  <si>
    <t>OFR-BO-4848</t>
  </si>
  <si>
    <t>Ikea Classic Bookcase, Metal</t>
  </si>
  <si>
    <t>EH14125102</t>
  </si>
  <si>
    <t>EH1376527</t>
  </si>
  <si>
    <t>Yibin</t>
  </si>
  <si>
    <t>OFR-BO-3897</t>
  </si>
  <si>
    <t>Dania Floating Shelf Set, Metal</t>
  </si>
  <si>
    <t>SC2080059</t>
  </si>
  <si>
    <t>OFR-TA-3431</t>
  </si>
  <si>
    <t>Bevis Round Table, Rectangular</t>
  </si>
  <si>
    <t>FM1421559</t>
  </si>
  <si>
    <t>OFR-TA-3779</t>
  </si>
  <si>
    <t>Chromcraft Wood Table, Rectangular</t>
  </si>
  <si>
    <t>GM1468027</t>
  </si>
  <si>
    <t>Mentougou</t>
  </si>
  <si>
    <t>SB20290144</t>
  </si>
  <si>
    <t>ML1804059</t>
  </si>
  <si>
    <t>ST2053059</t>
  </si>
  <si>
    <t>TB2117559</t>
  </si>
  <si>
    <t>TEC-CO-3685</t>
  </si>
  <si>
    <t>Canon Fax and Copier, Laser</t>
  </si>
  <si>
    <t>CS1249027</t>
  </si>
  <si>
    <t>Datong</t>
  </si>
  <si>
    <t>OFR-BO-5763</t>
  </si>
  <si>
    <t>Safco Classic Bookcase, Traditional</t>
  </si>
  <si>
    <t>RH19555102</t>
  </si>
  <si>
    <t>Bacoor</t>
  </si>
  <si>
    <t>JL1523527</t>
  </si>
  <si>
    <t>Nanning</t>
  </si>
  <si>
    <t>TEC-MA-5008</t>
  </si>
  <si>
    <t>Konica Inkjet, Wireless</t>
  </si>
  <si>
    <t>BS1138027</t>
  </si>
  <si>
    <t>Xining</t>
  </si>
  <si>
    <t>Qinghai</t>
  </si>
  <si>
    <t>OFR-CH-4654</t>
  </si>
  <si>
    <t>Hon Executive Leather Armchair, Adjustable</t>
  </si>
  <si>
    <t>BM1157527</t>
  </si>
  <si>
    <t>OFR-TA-4644</t>
  </si>
  <si>
    <t>Hon Computer Table, with Bottom Storage</t>
  </si>
  <si>
    <t>JB1592527</t>
  </si>
  <si>
    <t>Guiyang</t>
  </si>
  <si>
    <t>Guizhou</t>
  </si>
  <si>
    <t>PP1895566</t>
  </si>
  <si>
    <t>Tokyo</t>
  </si>
  <si>
    <t>TEC-AC-5224</t>
  </si>
  <si>
    <t>Memorex Router, Erganomic</t>
  </si>
  <si>
    <t>MC17575130</t>
  </si>
  <si>
    <t>BE1141059</t>
  </si>
  <si>
    <t>NG1843027</t>
  </si>
  <si>
    <t>TEC-CO-6000</t>
  </si>
  <si>
    <t>Sharp Fax Machine, Laser</t>
  </si>
  <si>
    <t>HK1489059</t>
  </si>
  <si>
    <t>JC15340102</t>
  </si>
  <si>
    <t>TEC-CO-4791</t>
  </si>
  <si>
    <t>HP Wireless Fax, High-Speed</t>
  </si>
  <si>
    <t>BK1126027</t>
  </si>
  <si>
    <t>Meizhou</t>
  </si>
  <si>
    <t>OFS-AP-4498</t>
  </si>
  <si>
    <t>Hamilton Beach Microwave, Red</t>
  </si>
  <si>
    <t>MB17305144</t>
  </si>
  <si>
    <t>TEC-AC-4186</t>
  </si>
  <si>
    <t>Enermax Router, Erganomic</t>
  </si>
  <si>
    <t>SD2048527</t>
  </si>
  <si>
    <t>TEC-PH-3133</t>
  </si>
  <si>
    <t>Apple Headset, Full Size</t>
  </si>
  <si>
    <t>TEC-MA-5018</t>
  </si>
  <si>
    <t>Konica Receipt Printer, Durable</t>
  </si>
  <si>
    <t>CG1252059</t>
  </si>
  <si>
    <t>AH10195102</t>
  </si>
  <si>
    <t>CM1193559</t>
  </si>
  <si>
    <t>OFR-BO-4844</t>
  </si>
  <si>
    <t>Ikea 3-Shelf Cabinet, Metal</t>
  </si>
  <si>
    <t>HA14905102</t>
  </si>
  <si>
    <t>OFR-BO-4860</t>
  </si>
  <si>
    <t>Ikea Library with Doors, Metal</t>
  </si>
  <si>
    <t>JG1531059</t>
  </si>
  <si>
    <t>CV1280559</t>
  </si>
  <si>
    <t>TEC-CO-4776</t>
  </si>
  <si>
    <t>HP Fax Machine, Laser</t>
  </si>
  <si>
    <t>YS2188027</t>
  </si>
  <si>
    <t>OFR-CH-4655</t>
  </si>
  <si>
    <t>Hon Executive Leather Armchair, Black</t>
  </si>
  <si>
    <t>OFR-BO-5780</t>
  </si>
  <si>
    <t>Safco Floating Shelf Set, Traditional</t>
  </si>
  <si>
    <t>AF10870118</t>
  </si>
  <si>
    <t>Busan</t>
  </si>
  <si>
    <t>AG1030027</t>
  </si>
  <si>
    <t>TEC-CO-3609</t>
  </si>
  <si>
    <t>Brother Wireless Fax, Digital</t>
  </si>
  <si>
    <t>MV1819027</t>
  </si>
  <si>
    <t>Ezhou</t>
  </si>
  <si>
    <t>LM1706527</t>
  </si>
  <si>
    <t>Jiaozuo</t>
  </si>
  <si>
    <t>DP1300078</t>
  </si>
  <si>
    <t>TEC-CO-4772</t>
  </si>
  <si>
    <t>HP Fax and Copier, Laser</t>
  </si>
  <si>
    <t>DJ13420144</t>
  </si>
  <si>
    <t>OFS-AP-4956</t>
  </si>
  <si>
    <t>KitchenAid Microwave, Black</t>
  </si>
  <si>
    <t>ES1402027</t>
  </si>
  <si>
    <t>OFR-CH-4547</t>
  </si>
  <si>
    <t>Harbour Creations Rocking Chair, Set of Two</t>
  </si>
  <si>
    <t>OFR-BO-4862</t>
  </si>
  <si>
    <t>Ikea Library with Doors, Pine</t>
  </si>
  <si>
    <t>KD1649578</t>
  </si>
  <si>
    <t>TEC-PH-5335</t>
  </si>
  <si>
    <t>Nokia Audio Dock, Cordless</t>
  </si>
  <si>
    <t>TEC-MA-5003</t>
  </si>
  <si>
    <t>Konica Card Printer, Red</t>
  </si>
  <si>
    <t>CH1207027</t>
  </si>
  <si>
    <t>GM1450027</t>
  </si>
  <si>
    <t>TEC-AC-3403</t>
  </si>
  <si>
    <t>Belkin Router, Erganomic</t>
  </si>
  <si>
    <t>NM18445130</t>
  </si>
  <si>
    <t>BE1145559</t>
  </si>
  <si>
    <t>OFS-AP-3577</t>
  </si>
  <si>
    <t>Breville Refrigerator, White</t>
  </si>
  <si>
    <t>LP1709527</t>
  </si>
  <si>
    <t>TEC-CO-3589</t>
  </si>
  <si>
    <t>Brother Copy Machine, Laser</t>
  </si>
  <si>
    <t>MG1820527</t>
  </si>
  <si>
    <t>OFR-CH-5448</t>
  </si>
  <si>
    <t>Office Star Rocking Chair, Red</t>
  </si>
  <si>
    <t>OT1873059</t>
  </si>
  <si>
    <t>TEC-CO-4592</t>
  </si>
  <si>
    <t>Hewlett Wireless Fax, High-Speed</t>
  </si>
  <si>
    <t>CK1259559</t>
  </si>
  <si>
    <t>MC1763566</t>
  </si>
  <si>
    <t>Kawaguchi</t>
  </si>
  <si>
    <t>TEC-CO-3602</t>
  </si>
  <si>
    <t>Brother Ink, Laser</t>
  </si>
  <si>
    <t>JG15310130</t>
  </si>
  <si>
    <t>TEC-PH-5351</t>
  </si>
  <si>
    <t>Nokia Signal Booster, Full Size</t>
  </si>
  <si>
    <t>SW20755102</t>
  </si>
  <si>
    <t>TEC-CO-3687</t>
  </si>
  <si>
    <t>Canon Fax Machine, Digital</t>
  </si>
  <si>
    <t>Zunyi</t>
  </si>
  <si>
    <t>KH1669027</t>
  </si>
  <si>
    <t>Wuchang</t>
  </si>
  <si>
    <t>OFR-TA-3359</t>
  </si>
  <si>
    <t>Barricks Wood Table, with Bottom Storage</t>
  </si>
  <si>
    <t>DW1358566</t>
  </si>
  <si>
    <t>Fukuyama</t>
  </si>
  <si>
    <t>TEC-PH-3815</t>
  </si>
  <si>
    <t>Cisco Speaker Phone, Cordless</t>
  </si>
  <si>
    <t>OFR-BO-3906</t>
  </si>
  <si>
    <t>Dania Stackable Bookrack, Pine</t>
  </si>
  <si>
    <t>PS1904559</t>
  </si>
  <si>
    <t>TEC-MA-5015</t>
  </si>
  <si>
    <t>Konica Printer, Red</t>
  </si>
  <si>
    <t>PV18985113</t>
  </si>
  <si>
    <t>OFR-CH-4524</t>
  </si>
  <si>
    <t>Harbour Creations Chairmat, Red</t>
  </si>
  <si>
    <t>OFR-TA-3436</t>
  </si>
  <si>
    <t>Bevis Training Table, Fully Assembled</t>
  </si>
  <si>
    <t>CP12085130</t>
  </si>
  <si>
    <t>TT2107059</t>
  </si>
  <si>
    <t>CM12385102</t>
  </si>
  <si>
    <t>TEC-PH-5353</t>
  </si>
  <si>
    <t>Nokia Signal Booster, with Caller ID</t>
  </si>
  <si>
    <t>TT2122088</t>
  </si>
  <si>
    <t>DW1319527</t>
  </si>
  <si>
    <t>Yulin</t>
  </si>
  <si>
    <t>Shaanxi</t>
  </si>
  <si>
    <t>OFR-TA-3343</t>
  </si>
  <si>
    <t>Barricks Conference Table, Adjustable Height</t>
  </si>
  <si>
    <t>JH1543059</t>
  </si>
  <si>
    <t>OFR-TA-5074</t>
  </si>
  <si>
    <t>Lesro Wood Table, with Bottom Storage</t>
  </si>
  <si>
    <t>EP1391527</t>
  </si>
  <si>
    <t>Guangshui</t>
  </si>
  <si>
    <t>OFR-CH-5808</t>
  </si>
  <si>
    <t>SAFCO Swivel Stool, Set of Two</t>
  </si>
  <si>
    <t>MC1784527</t>
  </si>
  <si>
    <t>CM11830144</t>
  </si>
  <si>
    <t>OFR-BO-5950</t>
  </si>
  <si>
    <t>Sauder Classic Bookcase, Pine</t>
  </si>
  <si>
    <t>PO1918027</t>
  </si>
  <si>
    <t>Jinjiang</t>
  </si>
  <si>
    <t>TEC-CO-4774</t>
  </si>
  <si>
    <t>HP Fax Machine, Digital</t>
  </si>
  <si>
    <t>Zhaoqing</t>
  </si>
  <si>
    <t>TEC-CO-4593</t>
  </si>
  <si>
    <t>Hewlett Wireless Fax, Laser</t>
  </si>
  <si>
    <t>VW2177566</t>
  </si>
  <si>
    <t>OFR-BO-3636</t>
  </si>
  <si>
    <t>Bush Floating Shelf Set, Pine</t>
  </si>
  <si>
    <t>TEC-PH-5838</t>
  </si>
  <si>
    <t>Samsung Signal Booster, with Caller ID</t>
  </si>
  <si>
    <t>BD1132027</t>
  </si>
  <si>
    <t>Luohe</t>
  </si>
  <si>
    <t>OFR-TA-4713</t>
  </si>
  <si>
    <t>Hon Wood Table, with Bottom Storage</t>
  </si>
  <si>
    <t>KW1657027</t>
  </si>
  <si>
    <t>NP1868588</t>
  </si>
  <si>
    <t>RE1940527</t>
  </si>
  <si>
    <t>Qitaihe</t>
  </si>
  <si>
    <t>SH2063527</t>
  </si>
  <si>
    <t>Jinhua</t>
  </si>
  <si>
    <t>TEC-MA-5513</t>
  </si>
  <si>
    <t>Okidata Printer, Wireless</t>
  </si>
  <si>
    <t>OFS-ST-4269</t>
  </si>
  <si>
    <t>Fellowes Lockers, Wire Frame</t>
  </si>
  <si>
    <t>TEC-CO-6007</t>
  </si>
  <si>
    <t>Sharp Personal Copier, High-Speed</t>
  </si>
  <si>
    <t>OFS-BI-4815</t>
  </si>
  <si>
    <t>Binders</t>
  </si>
  <si>
    <t>Ibico Binding Machine, Clear</t>
  </si>
  <si>
    <t>OFS-ST-6032</t>
  </si>
  <si>
    <t>Smead File Cart, Industrial</t>
  </si>
  <si>
    <t>JF1556527</t>
  </si>
  <si>
    <t>TEC-PH-5265</t>
  </si>
  <si>
    <t>Motorola Signal Booster, VoIP</t>
  </si>
  <si>
    <t>TB2152059</t>
  </si>
  <si>
    <t>Pekanbaru</t>
  </si>
  <si>
    <t>Riau</t>
  </si>
  <si>
    <t>OFS-AP-3575</t>
  </si>
  <si>
    <t>Breville Refrigerator, Red</t>
  </si>
  <si>
    <t>AB10255144</t>
  </si>
  <si>
    <t>TH2111578</t>
  </si>
  <si>
    <t>EJ1372059</t>
  </si>
  <si>
    <t>OFR-CH-5450</t>
  </si>
  <si>
    <t>Office Star Steel Folding Chair, Adjustable</t>
  </si>
  <si>
    <t>RB1970527</t>
  </si>
  <si>
    <t>LL1684066</t>
  </si>
  <si>
    <t>OFR-TA-4645</t>
  </si>
  <si>
    <t>Hon Conference Table, Adjustable Height</t>
  </si>
  <si>
    <t>CR12730113</t>
  </si>
  <si>
    <t>TEC-CO-3599</t>
  </si>
  <si>
    <t>Brother Ink, Color</t>
  </si>
  <si>
    <t>VP2176059</t>
  </si>
  <si>
    <t>TEC-PH-3130</t>
  </si>
  <si>
    <t>Apple Audio Dock, with Caller ID</t>
  </si>
  <si>
    <t>SC2069578</t>
  </si>
  <si>
    <t>TEC-MA-4195</t>
  </si>
  <si>
    <t>Epson Card Printer, White</t>
  </si>
  <si>
    <t>GT14710118</t>
  </si>
  <si>
    <t>Anyang</t>
  </si>
  <si>
    <t>JO1514566</t>
  </si>
  <si>
    <t>Kita-ku</t>
  </si>
  <si>
    <t>OFR-TA-4642</t>
  </si>
  <si>
    <t>Hon Computer Table, Adjustable Height</t>
  </si>
  <si>
    <t>AR1034559</t>
  </si>
  <si>
    <t>OFS-AP-4963</t>
  </si>
  <si>
    <t>KitchenAid Refrigerator, White</t>
  </si>
  <si>
    <t>SW20755113</t>
  </si>
  <si>
    <t>OFR-TA-3338</t>
  </si>
  <si>
    <t>Barricks Coffee Table, Rectangular</t>
  </si>
  <si>
    <t>KF1628527</t>
  </si>
  <si>
    <t>KH1633027</t>
  </si>
  <si>
    <t>Bijie</t>
  </si>
  <si>
    <t>TEC-CO-5992</t>
  </si>
  <si>
    <t>Sharp Copy Machine, Laser</t>
  </si>
  <si>
    <t>GG1465027</t>
  </si>
  <si>
    <t>TEC-MA-6153</t>
  </si>
  <si>
    <t>StarTech Receipt Printer, White</t>
  </si>
  <si>
    <t>TB2140066</t>
  </si>
  <si>
    <t>BV1124599</t>
  </si>
  <si>
    <t>Port Moresby</t>
  </si>
  <si>
    <t>Papua New Guinea</t>
  </si>
  <si>
    <t>Oceania</t>
  </si>
  <si>
    <t>AR10345144</t>
  </si>
  <si>
    <t>OFR-BO-5940</t>
  </si>
  <si>
    <t>Sauder 3-Shelf Cabinet, Metal</t>
  </si>
  <si>
    <t>FH14365102</t>
  </si>
  <si>
    <t>BT11440102</t>
  </si>
  <si>
    <t>SB20185118</t>
  </si>
  <si>
    <t>Changwon</t>
  </si>
  <si>
    <t>Gyeongsangnam</t>
  </si>
  <si>
    <t>OFS-AP-3868</t>
  </si>
  <si>
    <t>Cuisinart Refrigerator, Black</t>
  </si>
  <si>
    <t>SC2038027</t>
  </si>
  <si>
    <t>OFS-AP-4950</t>
  </si>
  <si>
    <t>KitchenAid Blender, Silver</t>
  </si>
  <si>
    <t>MO1780027</t>
  </si>
  <si>
    <t>Leshan</t>
  </si>
  <si>
    <t>OFR-TA-5058</t>
  </si>
  <si>
    <t>Lesro Conference Table, Fully Assembled</t>
  </si>
  <si>
    <t>TEC-PH-3800</t>
  </si>
  <si>
    <t>Cisco Signal Booster, Cordless</t>
  </si>
  <si>
    <t>Co1264066</t>
  </si>
  <si>
    <t>AM36084</t>
  </si>
  <si>
    <t>Ulan Bator</t>
  </si>
  <si>
    <t>Ulaanbaatar</t>
  </si>
  <si>
    <t>Mongolia</t>
  </si>
  <si>
    <t>JK15730102</t>
  </si>
  <si>
    <t>JJ1576027</t>
  </si>
  <si>
    <t>OFR-TA-3346</t>
  </si>
  <si>
    <t>Barricks Conference Table, with Bottom Storage</t>
  </si>
  <si>
    <t>OFR-FU-6254</t>
  </si>
  <si>
    <t>Tenex Frame, Duo Pack</t>
  </si>
  <si>
    <t>OFR-FU-4040</t>
  </si>
  <si>
    <t>Eldon Door Stop, Black</t>
  </si>
  <si>
    <t>GH1448566</t>
  </si>
  <si>
    <t>Aoba-ku</t>
  </si>
  <si>
    <t>Kanagawa</t>
  </si>
  <si>
    <t>OFR-BO-5972</t>
  </si>
  <si>
    <t>Sauder Stackable Bookrack, Pine</t>
  </si>
  <si>
    <t>JL1517527</t>
  </si>
  <si>
    <t>OFR-TA-3763</t>
  </si>
  <si>
    <t>Chromcraft Conference Table, Adjustable Height</t>
  </si>
  <si>
    <t>VT2170027</t>
  </si>
  <si>
    <t>Dl1360078</t>
  </si>
  <si>
    <t>Tawau</t>
  </si>
  <si>
    <t>AR1040527</t>
  </si>
  <si>
    <t>HL1504059</t>
  </si>
  <si>
    <t>HG1496527</t>
  </si>
  <si>
    <t>Dalian</t>
  </si>
  <si>
    <t>DS1318027</t>
  </si>
  <si>
    <t>Tongchuan</t>
  </si>
  <si>
    <t>MG1765027</t>
  </si>
  <si>
    <t>JK1562527</t>
  </si>
  <si>
    <t>OFS-SU-6179</t>
  </si>
  <si>
    <t>Supplies</t>
  </si>
  <si>
    <t>Stiletto Shears, Steel</t>
  </si>
  <si>
    <t>CA1196527</t>
  </si>
  <si>
    <t>OFR-CH-5446</t>
  </si>
  <si>
    <t>Office Star Rocking Chair, Adjustable</t>
  </si>
  <si>
    <t>HM1498059</t>
  </si>
  <si>
    <t>CM1271527</t>
  </si>
  <si>
    <t>OFS-ST-5693</t>
  </si>
  <si>
    <t>Rogers File Cart, Single Width</t>
  </si>
  <si>
    <t>MG1768027</t>
  </si>
  <si>
    <t>OFR-CH-5796</t>
  </si>
  <si>
    <t>SAFCO Rocking Chair, Set of Two</t>
  </si>
  <si>
    <t>OFR-CH-4701</t>
  </si>
  <si>
    <t>Hon Swivel Stool, Adjustable</t>
  </si>
  <si>
    <t>LC16870118</t>
  </si>
  <si>
    <t>OFR-BO-3640</t>
  </si>
  <si>
    <t>Bush Library with Doors, Mobile</t>
  </si>
  <si>
    <t>AH1021027</t>
  </si>
  <si>
    <t>TEC-CO-3681</t>
  </si>
  <si>
    <t>Canon Copy Machine, Laser</t>
  </si>
  <si>
    <t>OFS-AP-4731</t>
  </si>
  <si>
    <t>Hoover Microwave, Red</t>
  </si>
  <si>
    <t>SU2066527</t>
  </si>
  <si>
    <t>Taiyuan</t>
  </si>
  <si>
    <t>OFR-CH-4560</t>
  </si>
  <si>
    <t>Harbour Creations Steel Folding Chair, Set of Two</t>
  </si>
  <si>
    <t>JM1526527</t>
  </si>
  <si>
    <t>TEC-AC-4165</t>
  </si>
  <si>
    <t>Enermax Memory Card, Programmable</t>
  </si>
  <si>
    <t>LS1724527</t>
  </si>
  <si>
    <t>Anshun</t>
  </si>
  <si>
    <t>TEC-CO-3593</t>
  </si>
  <si>
    <t>Brother Fax and Copier, High-Speed</t>
  </si>
  <si>
    <t>BF1121527</t>
  </si>
  <si>
    <t>OFR-TA-3769</t>
  </si>
  <si>
    <t>Chromcraft Round Table, Adjustable Height</t>
  </si>
  <si>
    <t>FO1430527</t>
  </si>
  <si>
    <t>OFR-CH-5447</t>
  </si>
  <si>
    <t>Office Star Rocking Chair, Black</t>
  </si>
  <si>
    <t>JR1567059</t>
  </si>
  <si>
    <t>MZ1751578</t>
  </si>
  <si>
    <t>TEC-PH-5260</t>
  </si>
  <si>
    <t>Motorola Office Telephone, Full Size</t>
  </si>
  <si>
    <t>TB21400102</t>
  </si>
  <si>
    <t>MG17890130</t>
  </si>
  <si>
    <t>CS1217566</t>
  </si>
  <si>
    <t>Hiratsuka</t>
  </si>
  <si>
    <t>TEC-MA-5021</t>
  </si>
  <si>
    <t>Konica Receipt Printer, Wireless</t>
  </si>
  <si>
    <t>ML1775527</t>
  </si>
  <si>
    <t>Huangshi</t>
  </si>
  <si>
    <t>YC2189527</t>
  </si>
  <si>
    <t>Xinghua</t>
  </si>
  <si>
    <t>AT1043559</t>
  </si>
  <si>
    <t>OFR-BO-5746</t>
  </si>
  <si>
    <t>Safco 3-Shelf Cabinet, Mobile</t>
  </si>
  <si>
    <t>HA1492059</t>
  </si>
  <si>
    <t>OFS-ST-4267</t>
  </si>
  <si>
    <t>Fellowes Lockers, Industrial</t>
  </si>
  <si>
    <t>CC12370118</t>
  </si>
  <si>
    <t>Daejeon</t>
  </si>
  <si>
    <t>OFS-ST-4057</t>
  </si>
  <si>
    <t>Eldon File Cart, Single Width</t>
  </si>
  <si>
    <t>DM1295527</t>
  </si>
  <si>
    <t>Zhengzhou</t>
  </si>
  <si>
    <t>JH15985102</t>
  </si>
  <si>
    <t>OFR-CH-4683</t>
  </si>
  <si>
    <t>Hon Rocking Chair, Red</t>
  </si>
  <si>
    <t>OFR-BO-3902</t>
  </si>
  <si>
    <t>Dania Library with Doors, Mobile</t>
  </si>
  <si>
    <t>CM1211527</t>
  </si>
  <si>
    <t>Heze</t>
  </si>
  <si>
    <t>TR2132559</t>
  </si>
  <si>
    <t>OFS-ST-5708</t>
  </si>
  <si>
    <t>Rogers Shelving, Wire Frame</t>
  </si>
  <si>
    <t>SC2069559</t>
  </si>
  <si>
    <t>OFS-AP-4742</t>
  </si>
  <si>
    <t>Hoover Stove, Black</t>
  </si>
  <si>
    <t>KA1652559</t>
  </si>
  <si>
    <t>LS1723078</t>
  </si>
  <si>
    <t>Seremban</t>
  </si>
  <si>
    <t>Negeri Sembilan</t>
  </si>
  <si>
    <t>OFS-ST-6262</t>
  </si>
  <si>
    <t>Tenex Lockers, Industrial</t>
  </si>
  <si>
    <t>KC1654059</t>
  </si>
  <si>
    <t>Kupang</t>
  </si>
  <si>
    <t>Nusa Tenggara Timur</t>
  </si>
  <si>
    <t>TEC-MA-5503</t>
  </si>
  <si>
    <t>Okidata Inkjet, Wireless</t>
  </si>
  <si>
    <t>OFS-AP-4732</t>
  </si>
  <si>
    <t>Hoover Microwave, Silver</t>
  </si>
  <si>
    <t>SR2042566</t>
  </si>
  <si>
    <t>Kawasaki</t>
  </si>
  <si>
    <t>Fukuoka</t>
  </si>
  <si>
    <t>TEC-MA-4196</t>
  </si>
  <si>
    <t>Epson Card Printer, Wireless</t>
  </si>
  <si>
    <t>EJ13720102</t>
  </si>
  <si>
    <t>OFR-CH-4546</t>
  </si>
  <si>
    <t>Harbour Creations Rocking Chair, Red</t>
  </si>
  <si>
    <t>RD1958527</t>
  </si>
  <si>
    <t>TEC-MA-5574</t>
  </si>
  <si>
    <t>Panasonic Printer, Wireless</t>
  </si>
  <si>
    <t>SC2005027</t>
  </si>
  <si>
    <t>Kaiyuan</t>
  </si>
  <si>
    <t>SW20350102</t>
  </si>
  <si>
    <t>OFR-CH-4702</t>
  </si>
  <si>
    <t>Hon Swivel Stool, Black</t>
  </si>
  <si>
    <t>Huainan</t>
  </si>
  <si>
    <t>TEC-MA-5013</t>
  </si>
  <si>
    <t>Konica Phone, Wireless</t>
  </si>
  <si>
    <t>DP1316559</t>
  </si>
  <si>
    <t>MC1727588</t>
  </si>
  <si>
    <t>TEC-PH-5836</t>
  </si>
  <si>
    <t>Samsung Signal Booster, Full Size</t>
  </si>
  <si>
    <t>KT1648059</t>
  </si>
  <si>
    <t>OFS-ST-4264</t>
  </si>
  <si>
    <t>Fellowes Folders, Wire Frame</t>
  </si>
  <si>
    <t>FA1423027</t>
  </si>
  <si>
    <t>OFR-CH-4561</t>
  </si>
  <si>
    <t>Harbour Creations Swivel Stool, Adjustable</t>
  </si>
  <si>
    <t>MC1759027</t>
  </si>
  <si>
    <t>TEC-MA-5002</t>
  </si>
  <si>
    <t>Konica Card Printer, Durable</t>
  </si>
  <si>
    <t>IG1508527</t>
  </si>
  <si>
    <t>NB1865527</t>
  </si>
  <si>
    <t>Zhongxiang</t>
  </si>
  <si>
    <t>Chengdu</t>
  </si>
  <si>
    <t>OFS-AP-4730</t>
  </si>
  <si>
    <t>Hoover Microwave, Black</t>
  </si>
  <si>
    <t>SM2032059</t>
  </si>
  <si>
    <t>OFR-BO-4850</t>
  </si>
  <si>
    <t>Ikea Classic Bookcase, Pine</t>
  </si>
  <si>
    <t>JG1531027</t>
  </si>
  <si>
    <t>SC20680144</t>
  </si>
  <si>
    <t>OFR-CH-4563</t>
  </si>
  <si>
    <t>Harbour Creations Swivel Stool, Red</t>
  </si>
  <si>
    <t>PM1913559</t>
  </si>
  <si>
    <t>TC2129527</t>
  </si>
  <si>
    <t>Fushun</t>
  </si>
  <si>
    <t>PB1921027</t>
  </si>
  <si>
    <t>TEC-CO-4767</t>
  </si>
  <si>
    <t>HP Copy Machine, Laser</t>
  </si>
  <si>
    <t>SN2056027</t>
  </si>
  <si>
    <t>Jiutai</t>
  </si>
  <si>
    <t>TT2126527</t>
  </si>
  <si>
    <t>Suihua</t>
  </si>
  <si>
    <t>TEC-AC-4163</t>
  </si>
  <si>
    <t>Enermax Memory Card, Bluetooth</t>
  </si>
  <si>
    <t>MH1778527</t>
  </si>
  <si>
    <t>TEC-PH-5815</t>
  </si>
  <si>
    <t>Samsung Audio Dock, with Caller ID</t>
  </si>
  <si>
    <t>LF17185102</t>
  </si>
  <si>
    <t>OFR-TA-3755</t>
  </si>
  <si>
    <t>Chromcraft Coffee Table, Adjustable Height</t>
  </si>
  <si>
    <t>OFS-AP-3872</t>
  </si>
  <si>
    <t>Cuisinart Stove, Black</t>
  </si>
  <si>
    <t>RL1961527</t>
  </si>
  <si>
    <t>Aksu</t>
  </si>
  <si>
    <t>OFR-CH-5456</t>
  </si>
  <si>
    <t>Office Star Swivel Stool, Red</t>
  </si>
  <si>
    <t>KB1631527</t>
  </si>
  <si>
    <t>BD11620102</t>
  </si>
  <si>
    <t>OFR-FU-5729</t>
  </si>
  <si>
    <t>Rubbermaid Frame, Durable</t>
  </si>
  <si>
    <t>HM1486027</t>
  </si>
  <si>
    <t>Licheng</t>
  </si>
  <si>
    <t>OFS-ST-6247</t>
  </si>
  <si>
    <t>Tenex File Cart, Industrial</t>
  </si>
  <si>
    <t>Huaiyin</t>
  </si>
  <si>
    <t>TEC-CO-4589</t>
  </si>
  <si>
    <t>Hewlett Personal Copier, Laser</t>
  </si>
  <si>
    <t>TEC-MA-4193</t>
  </si>
  <si>
    <t>Epson Card Printer, Durable</t>
  </si>
  <si>
    <t>OFR-TA-4636</t>
  </si>
  <si>
    <t>Hon Coffee Table, with Bottom Storage</t>
  </si>
  <si>
    <t>QJ1925566</t>
  </si>
  <si>
    <t>Takamatsu</t>
  </si>
  <si>
    <t>Kagawa</t>
  </si>
  <si>
    <t>OFR-TA-4691</t>
  </si>
  <si>
    <t>Hon Round Table, Rectangular</t>
  </si>
  <si>
    <t>DR1294059</t>
  </si>
  <si>
    <t>Jayapura</t>
  </si>
  <si>
    <t>Papua</t>
  </si>
  <si>
    <t>MA1799527</t>
  </si>
  <si>
    <t>TEC-AC-5135</t>
  </si>
  <si>
    <t>Logitech Router, Erganomic</t>
  </si>
  <si>
    <t>OFR-BO-4859</t>
  </si>
  <si>
    <t>Ikea Floating Shelf Set, Traditional</t>
  </si>
  <si>
    <t>CJ12010144</t>
  </si>
  <si>
    <t>TB2159527</t>
  </si>
  <si>
    <t>Shanwei</t>
  </si>
  <si>
    <t>OFR-BO-4853</t>
  </si>
  <si>
    <t>Ikea Corner Shelving, Mobile</t>
  </si>
  <si>
    <t>OFR-CH-4684</t>
  </si>
  <si>
    <t>Hon Rocking Chair, Set of Two</t>
  </si>
  <si>
    <t>TEC-CO-4574</t>
  </si>
  <si>
    <t>Hewlett Fax and Copier, Laser</t>
  </si>
  <si>
    <t>TEC-PH-3785</t>
  </si>
  <si>
    <t>Cisco Audio Dock, Full Size</t>
  </si>
  <si>
    <t>OFR-BO-5971</t>
  </si>
  <si>
    <t>Sauder Stackable Bookrack, Mobile</t>
  </si>
  <si>
    <t>EH1399027</t>
  </si>
  <si>
    <t>OFR-TA-3760</t>
  </si>
  <si>
    <t>Chromcraft Computer Table, Fully Assembled</t>
  </si>
  <si>
    <t>HA1490527</t>
  </si>
  <si>
    <t>GM1445527</t>
  </si>
  <si>
    <t>TEC-PH-5270</t>
  </si>
  <si>
    <t>Motorola Speaker Phone, Cordless</t>
  </si>
  <si>
    <t>OFR-BO-5962</t>
  </si>
  <si>
    <t>Sauder Floating Shelf Set, Traditional</t>
  </si>
  <si>
    <t>TC2153527</t>
  </si>
  <si>
    <t>OFR-CH-4704</t>
  </si>
  <si>
    <t>Hon Swivel Stool, Set of Two</t>
  </si>
  <si>
    <t>TEC-PH-3803</t>
  </si>
  <si>
    <t>Cisco Signal Booster, with Caller ID</t>
  </si>
  <si>
    <t>BE11410102</t>
  </si>
  <si>
    <t>OFR-BO-3903</t>
  </si>
  <si>
    <t>Dania Library with Doors, Pine</t>
  </si>
  <si>
    <t>SV2036527</t>
  </si>
  <si>
    <t>TEC-PH-5846</t>
  </si>
  <si>
    <t>Samsung Speaker Phone, with Caller ID</t>
  </si>
  <si>
    <t>DJ1351027</t>
  </si>
  <si>
    <t>Linhai</t>
  </si>
  <si>
    <t>TEC-AC-5122</t>
  </si>
  <si>
    <t>Logitech Memory Card, Erganomic</t>
  </si>
  <si>
    <t>MC18100102</t>
  </si>
  <si>
    <t>Makati</t>
  </si>
  <si>
    <t>TEC-MA-4206</t>
  </si>
  <si>
    <t>Epson Printer, Red</t>
  </si>
  <si>
    <t>SV2081527</t>
  </si>
  <si>
    <t>HM1498027</t>
  </si>
  <si>
    <t>OFR-CH-5449</t>
  </si>
  <si>
    <t>Office Star Rocking Chair, Set of Two</t>
  </si>
  <si>
    <t>SL2015527</t>
  </si>
  <si>
    <t>TEC-MA-6141</t>
  </si>
  <si>
    <t>StarTech Inkjet, White</t>
  </si>
  <si>
    <t>OFR-CH-5794</t>
  </si>
  <si>
    <t>SAFCO Rocking Chair, Black</t>
  </si>
  <si>
    <t>SH997584</t>
  </si>
  <si>
    <t>OFS-ST-4268</t>
  </si>
  <si>
    <t>Fellowes Lockers, Single Width</t>
  </si>
  <si>
    <t>JM1553566</t>
  </si>
  <si>
    <t>Saga</t>
  </si>
  <si>
    <t>TEC-MA-5507</t>
  </si>
  <si>
    <t>Okidata Phone, Red</t>
  </si>
  <si>
    <t>NG18430102</t>
  </si>
  <si>
    <t>EL1373527</t>
  </si>
  <si>
    <t>Donghai</t>
  </si>
  <si>
    <t>CR12625118</t>
  </si>
  <si>
    <t>JK1609078</t>
  </si>
  <si>
    <t>DL1333066</t>
  </si>
  <si>
    <t>KB16405102</t>
  </si>
  <si>
    <t>TEC-CO-4582</t>
  </si>
  <si>
    <t>Hewlett Ink, Laser</t>
  </si>
  <si>
    <t>GH14665113</t>
  </si>
  <si>
    <t>OFS-ST-4056</t>
  </si>
  <si>
    <t>Eldon File Cart, Industrial</t>
  </si>
  <si>
    <t>JE1571559</t>
  </si>
  <si>
    <t>Dumai</t>
  </si>
  <si>
    <t>OFR-BO-5747</t>
  </si>
  <si>
    <t>Safco 3-Shelf Cabinet, Pine</t>
  </si>
  <si>
    <t>JD16150130</t>
  </si>
  <si>
    <t>OFR-TA-5067</t>
  </si>
  <si>
    <t>Lesro Training Table, Adjustable Height</t>
  </si>
  <si>
    <t>OFR-TA-3775</t>
  </si>
  <si>
    <t>Chromcraft Training Table, Rectangular</t>
  </si>
  <si>
    <t>MA1799559</t>
  </si>
  <si>
    <t>OFR-CH-4523</t>
  </si>
  <si>
    <t>Harbour Creations Chairmat, Black</t>
  </si>
  <si>
    <t>OFR-CH-4558</t>
  </si>
  <si>
    <t>Harbour Creations Steel Folding Chair, Black</t>
  </si>
  <si>
    <t>DJ13630130</t>
  </si>
  <si>
    <t>OFR-TA-5062</t>
  </si>
  <si>
    <t>Lesro Round Table, Adjustable Height</t>
  </si>
  <si>
    <t>OFR-BO-3894</t>
  </si>
  <si>
    <t>Dania Corner Shelving, Mobile</t>
  </si>
  <si>
    <t>JH1598559</t>
  </si>
  <si>
    <t>OFS-ST-4259</t>
  </si>
  <si>
    <t>Fellowes File Cart, Single Width</t>
  </si>
  <si>
    <t>DL1331578</t>
  </si>
  <si>
    <t>NK1849088</t>
  </si>
  <si>
    <t>TEC-CO-5997</t>
  </si>
  <si>
    <t>Sharp Fax Machine, Color</t>
  </si>
  <si>
    <t>AW1084027</t>
  </si>
  <si>
    <t>PG1882021</t>
  </si>
  <si>
    <t>AC1061527</t>
  </si>
  <si>
    <t>OFR-BO-3618</t>
  </si>
  <si>
    <t>Bush 3-Shelf Cabinet, Traditional</t>
  </si>
  <si>
    <t>TB2162588</t>
  </si>
  <si>
    <t>OFS-AP-4735</t>
  </si>
  <si>
    <t>Hoover Refrigerator, Black</t>
  </si>
  <si>
    <t>JB1604527</t>
  </si>
  <si>
    <t>MP18175118</t>
  </si>
  <si>
    <t>DK1283527</t>
  </si>
  <si>
    <t>MC1784559</t>
  </si>
  <si>
    <t>KH16690144</t>
  </si>
  <si>
    <t>OFR-TA-4711</t>
  </si>
  <si>
    <t>Hon Wood Table, Fully Assembled</t>
  </si>
  <si>
    <t>DB1327059</t>
  </si>
  <si>
    <t>DB13210144</t>
  </si>
  <si>
    <t>TEC-PH-3134</t>
  </si>
  <si>
    <t>Apple Headset, VoIP</t>
  </si>
  <si>
    <t>DO1364527</t>
  </si>
  <si>
    <t>TEC-MA-5019</t>
  </si>
  <si>
    <t>Konica Receipt Printer, Red</t>
  </si>
  <si>
    <t>JF1519027</t>
  </si>
  <si>
    <t>OFR-BO-3634</t>
  </si>
  <si>
    <t>Bush Floating Shelf Set, Metal</t>
  </si>
  <si>
    <t>CR1262559</t>
  </si>
  <si>
    <t>JA15970130</t>
  </si>
  <si>
    <t>SS2041059</t>
  </si>
  <si>
    <t>TEC-CO-4573</t>
  </si>
  <si>
    <t>Hewlett Fax and Copier, High-Speed</t>
  </si>
  <si>
    <t>CD1192021</t>
  </si>
  <si>
    <t>TEC-MA-4201</t>
  </si>
  <si>
    <t>Epson Phone, Durable</t>
  </si>
  <si>
    <t>EK13795102</t>
  </si>
  <si>
    <t>OFR-CH-4698</t>
  </si>
  <si>
    <t>Hon Steel Folding Chair, Black</t>
  </si>
  <si>
    <t>MK18160118</t>
  </si>
  <si>
    <t>SS2087559</t>
  </si>
  <si>
    <t>OFS-ST-6058</t>
  </si>
  <si>
    <t>Smead Shelving, Industrial</t>
  </si>
  <si>
    <t>BE1145527</t>
  </si>
  <si>
    <t>TEC-PH-3784</t>
  </si>
  <si>
    <t>Cisco Audio Dock, Cordless</t>
  </si>
  <si>
    <t>JB16000102</t>
  </si>
  <si>
    <t>OFR-CH-5806</t>
  </si>
  <si>
    <t>SAFCO Swivel Stool, Black</t>
  </si>
  <si>
    <t>TEC-PH-3141</t>
  </si>
  <si>
    <t>Apple Office Telephone, VoIP</t>
  </si>
  <si>
    <t>RP19270102</t>
  </si>
  <si>
    <t>TEC-CO-4586</t>
  </si>
  <si>
    <t>Hewlett Personal Copier, Color</t>
  </si>
  <si>
    <t>RD1966066</t>
  </si>
  <si>
    <t>AS1028527</t>
  </si>
  <si>
    <t>OFR-TA-5052</t>
  </si>
  <si>
    <t>Lesro Coffee Table, Rectangular</t>
  </si>
  <si>
    <t>OFS-PA-4466</t>
  </si>
  <si>
    <t>Paper</t>
  </si>
  <si>
    <t>Green Bar Computer Printout Paper, 8.5 x 11</t>
  </si>
  <si>
    <t>JD1589527</t>
  </si>
  <si>
    <t>NW1840027</t>
  </si>
  <si>
    <t>Jieshou</t>
  </si>
  <si>
    <t>OFR-FU-3030</t>
  </si>
  <si>
    <t>Advantus Door Stop, Erganomic</t>
  </si>
  <si>
    <t>CM1265559</t>
  </si>
  <si>
    <t>OFR-CH-5440</t>
  </si>
  <si>
    <t>Office Star Chairmat, Set of Two</t>
  </si>
  <si>
    <t>PT1909027</t>
  </si>
  <si>
    <t>TEC-PH-5262</t>
  </si>
  <si>
    <t>Motorola Office Telephone, with Caller ID</t>
  </si>
  <si>
    <t>TEC-MA-4211</t>
  </si>
  <si>
    <t>Epson Receipt Printer, White</t>
  </si>
  <si>
    <t>JH1582059</t>
  </si>
  <si>
    <t>OFR-BO-4854</t>
  </si>
  <si>
    <t>Ikea Corner Shelving, Pine</t>
  </si>
  <si>
    <t>JB1604559</t>
  </si>
  <si>
    <t>OFR-CH-5805</t>
  </si>
  <si>
    <t>SAFCO Swivel Stool, Adjustable</t>
  </si>
  <si>
    <t>CL12700144</t>
  </si>
  <si>
    <t>OFR-TA-3440</t>
  </si>
  <si>
    <t>Bevis Wood Table, Fully Assembled</t>
  </si>
  <si>
    <t>AR10540102</t>
  </si>
  <si>
    <t>TEC-CO-4779</t>
  </si>
  <si>
    <t>HP Ink, High-Speed</t>
  </si>
  <si>
    <t>OFR-CH-4520</t>
  </si>
  <si>
    <t>Harbour Creations Bag Chairs, Red</t>
  </si>
  <si>
    <t>EH13990102</t>
  </si>
  <si>
    <t>OFR-BO-4847</t>
  </si>
  <si>
    <t>Ikea 3-Shelf Cabinet, Traditional</t>
  </si>
  <si>
    <t>PG18895130</t>
  </si>
  <si>
    <t>TEC-MA-5001</t>
  </si>
  <si>
    <t>Konica Calculator, Wireless</t>
  </si>
  <si>
    <t>TH2111527</t>
  </si>
  <si>
    <t>TEC-PH-3149</t>
  </si>
  <si>
    <t>Apple Smart Phone, with Caller ID</t>
  </si>
  <si>
    <t>PG1889527</t>
  </si>
  <si>
    <t>OFS-EN-3102</t>
  </si>
  <si>
    <t>Envelopes</t>
  </si>
  <si>
    <t>Ames Mailers, Set of 50</t>
  </si>
  <si>
    <t>SS2051559</t>
  </si>
  <si>
    <t>PO18865102</t>
  </si>
  <si>
    <t>OFS-AP-4491</t>
  </si>
  <si>
    <t>Hamilton Beach Blender, Silver</t>
  </si>
  <si>
    <t>TP2141559</t>
  </si>
  <si>
    <t>FM1429027</t>
  </si>
  <si>
    <t>TEC-MA-5020</t>
  </si>
  <si>
    <t>Konica Receipt Printer, White</t>
  </si>
  <si>
    <t>BG1169588</t>
  </si>
  <si>
    <t>OFR-FU-3943</t>
  </si>
  <si>
    <t>Deflect-O Frame, Erganomic</t>
  </si>
  <si>
    <t>EM1396059</t>
  </si>
  <si>
    <t>DS1318059</t>
  </si>
  <si>
    <t>Kediri</t>
  </si>
  <si>
    <t>OFR-BO-5954</t>
  </si>
  <si>
    <t>Sauder Corner Shelving, Pine</t>
  </si>
  <si>
    <t>GH14665144</t>
  </si>
  <si>
    <t>OFR-BO-3615</t>
  </si>
  <si>
    <t>Bush 3-Shelf Cabinet, Metal</t>
  </si>
  <si>
    <t>JD1589588</t>
  </si>
  <si>
    <t>AG1076559</t>
  </si>
  <si>
    <t>Malang</t>
  </si>
  <si>
    <t>ME1801021</t>
  </si>
  <si>
    <t>OFR-CH-5757</t>
  </si>
  <si>
    <t>SAFCO Chairmat, Black</t>
  </si>
  <si>
    <t>HH1501066</t>
  </si>
  <si>
    <t>TEC-AC-4166</t>
  </si>
  <si>
    <t>Enermax Memory Card, USB</t>
  </si>
  <si>
    <t>OFR-BO-5770</t>
  </si>
  <si>
    <t>Safco Corner Shelving, Pine</t>
  </si>
  <si>
    <t>OFR-CH-5801</t>
  </si>
  <si>
    <t>SAFCO Steel Folding Chair, Black</t>
  </si>
  <si>
    <t>PC1874527</t>
  </si>
  <si>
    <t>PP1895527</t>
  </si>
  <si>
    <t>SC2068021</t>
  </si>
  <si>
    <t>TEC-MA-5515</t>
  </si>
  <si>
    <t>Okidata Receipt Printer, Red</t>
  </si>
  <si>
    <t>Weifang</t>
  </si>
  <si>
    <t>TEC-CO-5999</t>
  </si>
  <si>
    <t>Sharp Fax Machine, High-Speed</t>
  </si>
  <si>
    <t>TEC-CO-3606</t>
  </si>
  <si>
    <t>Brother Personal Copier, High-Speed</t>
  </si>
  <si>
    <t>SC2002066</t>
  </si>
  <si>
    <t>OFR-TA-5071</t>
  </si>
  <si>
    <t>Lesro Wood Table, Adjustable Height</t>
  </si>
  <si>
    <t>JL15175130</t>
  </si>
  <si>
    <t>OFR-CH-5773</t>
  </si>
  <si>
    <t>SAFCO Executive Leather Armchair, Adjustable</t>
  </si>
  <si>
    <t>NM1852056</t>
  </si>
  <si>
    <t>Kowloon</t>
  </si>
  <si>
    <t>Hong Kong</t>
  </si>
  <si>
    <t>ME1801027</t>
  </si>
  <si>
    <t>Yantai</t>
  </si>
  <si>
    <t>FH1435027</t>
  </si>
  <si>
    <t>TB2105527</t>
  </si>
  <si>
    <t>OFR-BO-4858</t>
  </si>
  <si>
    <t>Ikea Floating Shelf Set, Pine</t>
  </si>
  <si>
    <t>RF1973588</t>
  </si>
  <si>
    <t>OFR-BO-3630</t>
  </si>
  <si>
    <t>Bush Corner Shelving, Pine</t>
  </si>
  <si>
    <t>MH17620102</t>
  </si>
  <si>
    <t>TEC-MA-5500</t>
  </si>
  <si>
    <t>Okidata Card Printer, Wireless</t>
  </si>
  <si>
    <t>OFS-AP-4510</t>
  </si>
  <si>
    <t>Hamilton Beach Toaster, Red</t>
  </si>
  <si>
    <t>Jiangyou</t>
  </si>
  <si>
    <t>TEC-CO-4581</t>
  </si>
  <si>
    <t>Hewlett Ink, High-Speed</t>
  </si>
  <si>
    <t>JG1580559</t>
  </si>
  <si>
    <t>GR1456027</t>
  </si>
  <si>
    <t>Xi'an</t>
  </si>
  <si>
    <t>TEC-PH-5264</t>
  </si>
  <si>
    <t>Motorola Signal Booster, Full Size</t>
  </si>
  <si>
    <t>LC16960102</t>
  </si>
  <si>
    <t>TEC-MA-4212</t>
  </si>
  <si>
    <t>Epson Receipt Printer, Wireless</t>
  </si>
  <si>
    <t>LA1678021</t>
  </si>
  <si>
    <t>TEC-CO-3686</t>
  </si>
  <si>
    <t>Canon Fax Machine, Color</t>
  </si>
  <si>
    <t>MP17470102</t>
  </si>
  <si>
    <t>SG20080113</t>
  </si>
  <si>
    <t>OFR-BO-3628</t>
  </si>
  <si>
    <t>Bush Corner Shelving, Metal</t>
  </si>
  <si>
    <t>CS11950102</t>
  </si>
  <si>
    <t>TC2098027</t>
  </si>
  <si>
    <t>TEC-CO-3610</t>
  </si>
  <si>
    <t>Brother Wireless Fax, High-Speed</t>
  </si>
  <si>
    <t>OFS-BI-2899</t>
  </si>
  <si>
    <t>Acco Binding Machine, Clear</t>
  </si>
  <si>
    <t>Co1264027</t>
  </si>
  <si>
    <t>OFR-CH-5367</t>
  </si>
  <si>
    <t>Novimex Bag Chairs, Black</t>
  </si>
  <si>
    <t>AS1013527</t>
  </si>
  <si>
    <t>OFR-CH-5451</t>
  </si>
  <si>
    <t>Office Star Steel Folding Chair, Black</t>
  </si>
  <si>
    <t>SC2002027</t>
  </si>
  <si>
    <t>OFR-FU-3935</t>
  </si>
  <si>
    <t>Deflect-O Door Stop, Erganomic</t>
  </si>
  <si>
    <t>TT2107066</t>
  </si>
  <si>
    <t>RD19720113</t>
  </si>
  <si>
    <t>TEC-CO-4777</t>
  </si>
  <si>
    <t>HP Ink, Color</t>
  </si>
  <si>
    <t>TEC-CO-4792</t>
  </si>
  <si>
    <t>HP Wireless Fax, Laser</t>
  </si>
  <si>
    <t>DK1337527</t>
  </si>
  <si>
    <t>Haikou</t>
  </si>
  <si>
    <t>OFR-TA-3342</t>
  </si>
  <si>
    <t>Barricks Computer Table, with Bottom Storage</t>
  </si>
  <si>
    <t>CC12475102</t>
  </si>
  <si>
    <t>OFR-CH-4682</t>
  </si>
  <si>
    <t>Hon Rocking Chair, Black</t>
  </si>
  <si>
    <t>KB16315144</t>
  </si>
  <si>
    <t>OFS-SU-4129</t>
  </si>
  <si>
    <t>Elite Scissors, Serrated</t>
  </si>
  <si>
    <t>JS1568527</t>
  </si>
  <si>
    <t>Hangzhou</t>
  </si>
  <si>
    <t>OFR-BO-4856</t>
  </si>
  <si>
    <t>Ikea Floating Shelf Set, Metal</t>
  </si>
  <si>
    <t>TEC-AC-5874</t>
  </si>
  <si>
    <t>SanDisk Memory Card, Programmable</t>
  </si>
  <si>
    <t>CM1238566</t>
  </si>
  <si>
    <t>Nishinomiya</t>
  </si>
  <si>
    <t>TT2146078</t>
  </si>
  <si>
    <t>SC2057527</t>
  </si>
  <si>
    <t>Huizhou</t>
  </si>
  <si>
    <t>OFS-ST-5711</t>
  </si>
  <si>
    <t>Rogers Trays, Single Width</t>
  </si>
  <si>
    <t>NP18685144</t>
  </si>
  <si>
    <t>BE1141027</t>
  </si>
  <si>
    <t>OFR-TA-3352</t>
  </si>
  <si>
    <t>Barricks Training Table, Adjustable Height</t>
  </si>
  <si>
    <t>KN1670527</t>
  </si>
  <si>
    <t>Tieling</t>
  </si>
  <si>
    <t>TEC-AC-3394</t>
  </si>
  <si>
    <t>Belkin Mouse, Programmable</t>
  </si>
  <si>
    <t>FC14335144</t>
  </si>
  <si>
    <t>RM19375130</t>
  </si>
  <si>
    <t>CL1270027</t>
  </si>
  <si>
    <t>Xuanhua</t>
  </si>
  <si>
    <t>ER13855102</t>
  </si>
  <si>
    <t>CC1255027</t>
  </si>
  <si>
    <t>Xianyang</t>
  </si>
  <si>
    <t>OFR-CH-5413</t>
  </si>
  <si>
    <t>Novimex Swivel Stool, Red</t>
  </si>
  <si>
    <t>TEC-AC-5872</t>
  </si>
  <si>
    <t>SanDisk Memory Card, Bluetooth</t>
  </si>
  <si>
    <t>BF11005130</t>
  </si>
  <si>
    <t>BD1177027</t>
  </si>
  <si>
    <t>KD1627021</t>
  </si>
  <si>
    <t>OFS-AP-3874</t>
  </si>
  <si>
    <t>Cuisinart Stove, Silver</t>
  </si>
  <si>
    <t>TC2114566</t>
  </si>
  <si>
    <t>Yokkaichi</t>
  </si>
  <si>
    <t>Mie</t>
  </si>
  <si>
    <t>TEC-PH-5831</t>
  </si>
  <si>
    <t>Samsung Office Telephone, VoIP</t>
  </si>
  <si>
    <t>BW1120027</t>
  </si>
  <si>
    <t>Yicheng</t>
  </si>
  <si>
    <t>SK19990144</t>
  </si>
  <si>
    <t>CM1183027</t>
  </si>
  <si>
    <t>TEC-MA-5542</t>
  </si>
  <si>
    <t>Panasonic Card Printer, Durable</t>
  </si>
  <si>
    <t>AH1003066</t>
  </si>
  <si>
    <t>TD2099527</t>
  </si>
  <si>
    <t>Xintai</t>
  </si>
  <si>
    <t>TEC-PH-5349</t>
  </si>
  <si>
    <t>Nokia Office Telephone, with Caller ID</t>
  </si>
  <si>
    <t>GT1463559</t>
  </si>
  <si>
    <t>JK1609027</t>
  </si>
  <si>
    <t>Wuchuan</t>
  </si>
  <si>
    <t>MB1808527</t>
  </si>
  <si>
    <t>Yichun</t>
  </si>
  <si>
    <t>JG531084</t>
  </si>
  <si>
    <t>RK1930027</t>
  </si>
  <si>
    <t>Chaozhou</t>
  </si>
  <si>
    <t>LC1693027</t>
  </si>
  <si>
    <t>TEC-CO-3683</t>
  </si>
  <si>
    <t>Canon Fax and Copier, Digital</t>
  </si>
  <si>
    <t>MK1816059</t>
  </si>
  <si>
    <t>OFS-AR-3447</t>
  </si>
  <si>
    <t>Art</t>
  </si>
  <si>
    <t>BIC Canvas, Blue</t>
  </si>
  <si>
    <t>Sanming</t>
  </si>
  <si>
    <t>OFR-CH-4703</t>
  </si>
  <si>
    <t>Hon Swivel Stool, Red</t>
  </si>
  <si>
    <t>CA1196559</t>
  </si>
  <si>
    <t>OFR-TA-4647</t>
  </si>
  <si>
    <t>Hon Conference Table, Rectangular</t>
  </si>
  <si>
    <t>TH2110078</t>
  </si>
  <si>
    <t>Kuching</t>
  </si>
  <si>
    <t>Sarawak</t>
  </si>
  <si>
    <t>TEC-PH-5248</t>
  </si>
  <si>
    <t>Motorola Audio Dock, VoIP</t>
  </si>
  <si>
    <t>AS1004559</t>
  </si>
  <si>
    <t>Probolinggo</t>
  </si>
  <si>
    <t>TEC-AC-4171</t>
  </si>
  <si>
    <t>Enermax Mouse, Bluetooth</t>
  </si>
  <si>
    <t>MT1781559</t>
  </si>
  <si>
    <t>WB2185027</t>
  </si>
  <si>
    <t>TEC-MA-5506</t>
  </si>
  <si>
    <t>Okidata Phone, Durable</t>
  </si>
  <si>
    <t>TEC-CO-5993</t>
  </si>
  <si>
    <t>Sharp Fax and Copier, Color</t>
  </si>
  <si>
    <t>FM1421578</t>
  </si>
  <si>
    <t>BD11605102</t>
  </si>
  <si>
    <t>KN1639059</t>
  </si>
  <si>
    <t>TEC-AC-5117</t>
  </si>
  <si>
    <t>Logitech Keyboard, Programmable</t>
  </si>
  <si>
    <t>RD1966027</t>
  </si>
  <si>
    <t>PP1895559</t>
  </si>
  <si>
    <t>NH1861059</t>
  </si>
  <si>
    <t>DA1345059</t>
  </si>
  <si>
    <t>OFS-ST-4080</t>
  </si>
  <si>
    <t>Eldon Lockers, Single Width</t>
  </si>
  <si>
    <t>VB2174527</t>
  </si>
  <si>
    <t>Nanchang</t>
  </si>
  <si>
    <t>Jiangxi</t>
  </si>
  <si>
    <t>RD1990066</t>
  </si>
  <si>
    <t>JW16075144</t>
  </si>
  <si>
    <t>DN1369027</t>
  </si>
  <si>
    <t>OFR-BO-5960</t>
  </si>
  <si>
    <t>Sauder Floating Shelf Set, Mobile</t>
  </si>
  <si>
    <t>NC1834059</t>
  </si>
  <si>
    <t>OFR-TA-3358</t>
  </si>
  <si>
    <t>Barricks Wood Table, Rectangular</t>
  </si>
  <si>
    <t>FH1435059</t>
  </si>
  <si>
    <t>Zhuhai</t>
  </si>
  <si>
    <t>OFR-CH-5409</t>
  </si>
  <si>
    <t>Novimex Steel Folding Chair, Set of Two</t>
  </si>
  <si>
    <t>GG14650113</t>
  </si>
  <si>
    <t>OFS-SU-2965</t>
  </si>
  <si>
    <t>Acme Box Cutter, Easy Grip</t>
  </si>
  <si>
    <t>BF11005102</t>
  </si>
  <si>
    <t>Handan</t>
  </si>
  <si>
    <t>OFR-CH-4681</t>
  </si>
  <si>
    <t>Hon Rocking Chair, Adjustable</t>
  </si>
  <si>
    <t>OFR-BO-4846</t>
  </si>
  <si>
    <t>Ikea 3-Shelf Cabinet, Pine</t>
  </si>
  <si>
    <t>FP1432027</t>
  </si>
  <si>
    <t>TEC-PH-5360</t>
  </si>
  <si>
    <t>Nokia Speaker Phone, with Caller ID</t>
  </si>
  <si>
    <t>RO1978078</t>
  </si>
  <si>
    <t>CC1243078</t>
  </si>
  <si>
    <t>OFS-ST-6246</t>
  </si>
  <si>
    <t>Tenex File Cart, Blue</t>
  </si>
  <si>
    <t>DR1288027</t>
  </si>
  <si>
    <t>TEC-AC-5136</t>
  </si>
  <si>
    <t>Logitech Router, Programmable</t>
  </si>
  <si>
    <t>SP20620102</t>
  </si>
  <si>
    <t>Caloocan</t>
  </si>
  <si>
    <t>OFR-FU-4084</t>
  </si>
  <si>
    <t>Eldon Photo Frame, Duo Pack</t>
  </si>
  <si>
    <t>AD1018027</t>
  </si>
  <si>
    <t>SS1014084</t>
  </si>
  <si>
    <t>TEC-CO-3695</t>
  </si>
  <si>
    <t>Canon Ink, Digital</t>
  </si>
  <si>
    <t>BG1174027</t>
  </si>
  <si>
    <t>Tongling</t>
  </si>
  <si>
    <t>OFR-BO-5943</t>
  </si>
  <si>
    <t>Sauder 3-Shelf Cabinet, Traditional</t>
  </si>
  <si>
    <t>RO1978059</t>
  </si>
  <si>
    <t>OFR-CH-5396</t>
  </si>
  <si>
    <t>Novimex Rocking Chair, Red</t>
  </si>
  <si>
    <t>JA1597078</t>
  </si>
  <si>
    <t>FO1430559</t>
  </si>
  <si>
    <t>TEC-AC-5895</t>
  </si>
  <si>
    <t>SanDisk Router, Erganomic</t>
  </si>
  <si>
    <t>JM15865102</t>
  </si>
  <si>
    <t>TEC-PH-3132</t>
  </si>
  <si>
    <t>Apple Headset, Cordless</t>
  </si>
  <si>
    <t>TB2128059</t>
  </si>
  <si>
    <t>OFR-BO-3629</t>
  </si>
  <si>
    <t>Bush Corner Shelving, Mobile</t>
  </si>
  <si>
    <t>SM20905102</t>
  </si>
  <si>
    <t>OFS-AP-4506</t>
  </si>
  <si>
    <t>Hamilton Beach Stove, Red</t>
  </si>
  <si>
    <t>TH2110059</t>
  </si>
  <si>
    <t>OFS-AP-3572</t>
  </si>
  <si>
    <t>Breville Microwave, Silver</t>
  </si>
  <si>
    <t>LC1688559</t>
  </si>
  <si>
    <t>OFS-ST-6264</t>
  </si>
  <si>
    <t>Tenex Lockers, Wire Frame</t>
  </si>
  <si>
    <t>FM1429059</t>
  </si>
  <si>
    <t>BT1168078</t>
  </si>
  <si>
    <t>Sandakan</t>
  </si>
  <si>
    <t>DO1364566</t>
  </si>
  <si>
    <t>Ishikawa</t>
  </si>
  <si>
    <t>LS1720059</t>
  </si>
  <si>
    <t>OFS-AP-4503</t>
  </si>
  <si>
    <t>Hamilton Beach Refrigerator, Silver</t>
  </si>
  <si>
    <t>NB1858021</t>
  </si>
  <si>
    <t>TEC-PH-5358</t>
  </si>
  <si>
    <t>Nokia Speaker Phone, Full Size</t>
  </si>
  <si>
    <t>MY1738059</t>
  </si>
  <si>
    <t>OFS-AP-4748</t>
  </si>
  <si>
    <t>Hoover Toaster, Silver</t>
  </si>
  <si>
    <t>OFR-CH-5366</t>
  </si>
  <si>
    <t>Novimex Bag Chairs, Adjustable</t>
  </si>
  <si>
    <t>JB1600027</t>
  </si>
  <si>
    <t>Shangyu</t>
  </si>
  <si>
    <t>BP1118527</t>
  </si>
  <si>
    <t>Nantong</t>
  </si>
  <si>
    <t>OFR-CH-4564</t>
  </si>
  <si>
    <t>Harbour Creations Swivel Stool, Set of Two</t>
  </si>
  <si>
    <t>Valencia</t>
  </si>
  <si>
    <t>Northern Mindanao</t>
  </si>
  <si>
    <t>DB1321027</t>
  </si>
  <si>
    <t>Hangu</t>
  </si>
  <si>
    <t>OFR-BO-3893</t>
  </si>
  <si>
    <t>Dania Corner Shelving, Metal</t>
  </si>
  <si>
    <t>LP1708059</t>
  </si>
  <si>
    <t>CK1232527</t>
  </si>
  <si>
    <t>CM11935130</t>
  </si>
  <si>
    <t>TEC-PH-5273</t>
  </si>
  <si>
    <t>Motorola Speaker Phone, with Caller ID</t>
  </si>
  <si>
    <t>ML1826527</t>
  </si>
  <si>
    <t>TEC-PH-5338</t>
  </si>
  <si>
    <t>Nokia Audio Dock, with Caller ID</t>
  </si>
  <si>
    <t>OFR-BO-3631</t>
  </si>
  <si>
    <t>Bush Corner Shelving, Traditional</t>
  </si>
  <si>
    <t>KC1654027</t>
  </si>
  <si>
    <t>SW20245102</t>
  </si>
  <si>
    <t>MG1789056</t>
  </si>
  <si>
    <t>OFS-AP-4736</t>
  </si>
  <si>
    <t>Hoover Refrigerator, Red</t>
  </si>
  <si>
    <t>JW15220102</t>
  </si>
  <si>
    <t>OFS-ST-6031</t>
  </si>
  <si>
    <t>Smead File Cart, Blue</t>
  </si>
  <si>
    <t>TEC-AC-5116</t>
  </si>
  <si>
    <t>Logitech Keyboard, Erganomic</t>
  </si>
  <si>
    <t>NW1840088</t>
  </si>
  <si>
    <t>OFS-AP-4493</t>
  </si>
  <si>
    <t>Hamilton Beach Coffee Grinder, Black</t>
  </si>
  <si>
    <t>CM12160102</t>
  </si>
  <si>
    <t>OFR-FU-3940</t>
  </si>
  <si>
    <t>Deflect-O Frame, Black</t>
  </si>
  <si>
    <t>JK1573027</t>
  </si>
  <si>
    <t>OFS-ST-5703</t>
  </si>
  <si>
    <t>Rogers Lockers, Wire Frame</t>
  </si>
  <si>
    <t>AM10705130</t>
  </si>
  <si>
    <t>OFS-ST-6283</t>
  </si>
  <si>
    <t>Tenex Trays, Single Width</t>
  </si>
  <si>
    <t>OFR-BO-5942</t>
  </si>
  <si>
    <t>Sauder 3-Shelf Cabinet, Pine</t>
  </si>
  <si>
    <t>SS2041078</t>
  </si>
  <si>
    <t>OFR-BO-5745</t>
  </si>
  <si>
    <t>Safco 3-Shelf Cabinet, Metal</t>
  </si>
  <si>
    <t>EM1414059</t>
  </si>
  <si>
    <t>OFR-BO-5799</t>
  </si>
  <si>
    <t>Safco Stackable Bookrack, Traditional</t>
  </si>
  <si>
    <t>DO1343527</t>
  </si>
  <si>
    <t>Jingmen</t>
  </si>
  <si>
    <t>OFR-FU-4043</t>
  </si>
  <si>
    <t>Eldon Door Stop, Erganomic</t>
  </si>
  <si>
    <t>KH1636059</t>
  </si>
  <si>
    <t>Bengkulu</t>
  </si>
  <si>
    <t>RE19450113</t>
  </si>
  <si>
    <t>PF1922521</t>
  </si>
  <si>
    <t>TEC-AC-5201</t>
  </si>
  <si>
    <t>Memorex Keyboard, Programmable</t>
  </si>
  <si>
    <t>RH1955559</t>
  </si>
  <si>
    <t>TEC-CO-6011</t>
  </si>
  <si>
    <t>Sharp Wireless Fax, High-Speed</t>
  </si>
  <si>
    <t>TEC-PH-5271</t>
  </si>
  <si>
    <t>Motorola Speaker Phone, Full Size</t>
  </si>
  <si>
    <t>TEC-AC-5115</t>
  </si>
  <si>
    <t>Logitech Keyboard, Bluetooth</t>
  </si>
  <si>
    <t>OFR-TA-3353</t>
  </si>
  <si>
    <t>Barricks Training Table, Fully Assembled</t>
  </si>
  <si>
    <t>AB10015144</t>
  </si>
  <si>
    <t>Da Nang</t>
  </si>
  <si>
    <t>Dà Nang</t>
  </si>
  <si>
    <t>KN16390102</t>
  </si>
  <si>
    <t>ML1804078</t>
  </si>
  <si>
    <t>OFR-BO-3896</t>
  </si>
  <si>
    <t>Dania Corner Shelving, Traditional</t>
  </si>
  <si>
    <t>AP1072027</t>
  </si>
  <si>
    <t>OFR-CH-5776</t>
  </si>
  <si>
    <t>SAFCO Executive Leather Armchair, Set of Two</t>
  </si>
  <si>
    <t>JF1549078</t>
  </si>
  <si>
    <t>DR1288078</t>
  </si>
  <si>
    <t>Kuala Terengganu</t>
  </si>
  <si>
    <t>Trengganu</t>
  </si>
  <si>
    <t>OFR-BO-5955</t>
  </si>
  <si>
    <t>Sauder Corner Shelving, Traditional</t>
  </si>
  <si>
    <t>OFS-AR-3471</t>
  </si>
  <si>
    <t>BIC Sketch Pad, Water Color</t>
  </si>
  <si>
    <t>DP13000144</t>
  </si>
  <si>
    <t>CL1189027</t>
  </si>
  <si>
    <t>TEC-PH-5249</t>
  </si>
  <si>
    <t>Motorola Audio Dock, with Caller ID</t>
  </si>
  <si>
    <t>EJ14155130</t>
  </si>
  <si>
    <t>AO1081059</t>
  </si>
  <si>
    <t>JF1519059</t>
  </si>
  <si>
    <t>LH16900130</t>
  </si>
  <si>
    <t>EB1397527</t>
  </si>
  <si>
    <t>TEC-AC-5865</t>
  </si>
  <si>
    <t>SanDisk Keyboard, Erganomic</t>
  </si>
  <si>
    <t>Xinxiang</t>
  </si>
  <si>
    <t>NS18505144</t>
  </si>
  <si>
    <t>JK1537059</t>
  </si>
  <si>
    <t>Pontianak</t>
  </si>
  <si>
    <t>Kalimantan Barat</t>
  </si>
  <si>
    <t>TP2141521</t>
  </si>
  <si>
    <t>TEC-MA-5543</t>
  </si>
  <si>
    <t>Panasonic Card Printer, Red</t>
  </si>
  <si>
    <t>RF19345102</t>
  </si>
  <si>
    <t>RS1942027</t>
  </si>
  <si>
    <t>NM18445118</t>
  </si>
  <si>
    <t>TEC-PH-5342</t>
  </si>
  <si>
    <t>Nokia Headset, with Caller ID</t>
  </si>
  <si>
    <t>TEC-CO-4778</t>
  </si>
  <si>
    <t>HP Ink, Digital</t>
  </si>
  <si>
    <t>RM1975059</t>
  </si>
  <si>
    <t>OFS-ST-4295</t>
  </si>
  <si>
    <t>Fellowes Trays, Single Width</t>
  </si>
  <si>
    <t>CV1229559</t>
  </si>
  <si>
    <t>TEC-PH-3144</t>
  </si>
  <si>
    <t>Apple Signal Booster, Full Size</t>
  </si>
  <si>
    <t>FO1430578</t>
  </si>
  <si>
    <t>MF1825027</t>
  </si>
  <si>
    <t>DM1334559</t>
  </si>
  <si>
    <t>Neijiang</t>
  </si>
  <si>
    <t>OFS-ST-6284</t>
  </si>
  <si>
    <t>Tenex Trays, Wire Frame</t>
  </si>
  <si>
    <t>RW1963066</t>
  </si>
  <si>
    <t>OFR-CH-5800</t>
  </si>
  <si>
    <t>SAFCO Steel Folding Chair, Adjustable</t>
  </si>
  <si>
    <t>AG10330102</t>
  </si>
  <si>
    <t>Cainta</t>
  </si>
  <si>
    <t>OFR-TA-3778</t>
  </si>
  <si>
    <t>Chromcraft Wood Table, Fully Assembled</t>
  </si>
  <si>
    <t>OFS-PA-3989</t>
  </si>
  <si>
    <t>Eaton Cards &amp; Envelopes, Recycled</t>
  </si>
  <si>
    <t>KB16315118</t>
  </si>
  <si>
    <t>HZ14950102</t>
  </si>
  <si>
    <t>SS2051527</t>
  </si>
  <si>
    <t>OFR-FU-3066</t>
  </si>
  <si>
    <t>Advantus Stacking Tray, Durable</t>
  </si>
  <si>
    <t>GZ1454559</t>
  </si>
  <si>
    <t>OFR-TA-4712</t>
  </si>
  <si>
    <t>Hon Wood Table, Rectangular</t>
  </si>
  <si>
    <t>OFR-CH-4544</t>
  </si>
  <si>
    <t>Harbour Creations Rocking Chair, Adjustable</t>
  </si>
  <si>
    <t>LO1717059</t>
  </si>
  <si>
    <t>TEC-MA-5577</t>
  </si>
  <si>
    <t>Panasonic Receipt Printer, White</t>
  </si>
  <si>
    <t>DK1309059</t>
  </si>
  <si>
    <t>OFS-PA-4462</t>
  </si>
  <si>
    <t>Green Bar Cards &amp; Envelopes, Multicolor</t>
  </si>
  <si>
    <t>PM19135102</t>
  </si>
  <si>
    <t>TB2125059</t>
  </si>
  <si>
    <t>OFS-AP-3856</t>
  </si>
  <si>
    <t>Cuisinart Blender, Black</t>
  </si>
  <si>
    <t>TEC-PH-5348</t>
  </si>
  <si>
    <t>Nokia Office Telephone, VoIP</t>
  </si>
  <si>
    <t>CJ1187559</t>
  </si>
  <si>
    <t>DK13375113</t>
  </si>
  <si>
    <t>OFR-CH-5435</t>
  </si>
  <si>
    <t>Office Star Bag Chairs, Red</t>
  </si>
  <si>
    <t>CC12670144</t>
  </si>
  <si>
    <t>TEC-CO-6005</t>
  </si>
  <si>
    <t>Sharp Personal Copier, Color</t>
  </si>
  <si>
    <t>SS2087566</t>
  </si>
  <si>
    <t>Ibaraki</t>
  </si>
  <si>
    <t>OFR-BO-3899</t>
  </si>
  <si>
    <t>Dania Floating Shelf Set, Pine</t>
  </si>
  <si>
    <t>CS12130118</t>
  </si>
  <si>
    <t>TEC-MA-4207</t>
  </si>
  <si>
    <t>Epson Printer, White</t>
  </si>
  <si>
    <t>PG1889559</t>
  </si>
  <si>
    <t>BB1099078</t>
  </si>
  <si>
    <t>JM1619527</t>
  </si>
  <si>
    <t>TEC-CO-4769</t>
  </si>
  <si>
    <t>HP Fax and Copier, Color</t>
  </si>
  <si>
    <t>OFR-CH-4697</t>
  </si>
  <si>
    <t>Hon Steel Folding Chair, Adjustable</t>
  </si>
  <si>
    <t>JK16090130</t>
  </si>
  <si>
    <t>TEC-CO-4773</t>
  </si>
  <si>
    <t>HP Fax Machine, Color</t>
  </si>
  <si>
    <t>RA1928566</t>
  </si>
  <si>
    <t>SC20770130</t>
  </si>
  <si>
    <t>RC1996027</t>
  </si>
  <si>
    <t>Wenzhou</t>
  </si>
  <si>
    <t>LO17170102</t>
  </si>
  <si>
    <t>OFR-FU-3034</t>
  </si>
  <si>
    <t>Advantus Frame, Durable</t>
  </si>
  <si>
    <t>SS2014059</t>
  </si>
  <si>
    <t>SJ20500113</t>
  </si>
  <si>
    <t>OFR-BO-3907</t>
  </si>
  <si>
    <t>Dania Stackable Bookrack, Traditional</t>
  </si>
  <si>
    <t>JS1603027</t>
  </si>
  <si>
    <t>Pingdingshan</t>
  </si>
  <si>
    <t>AJ1096059</t>
  </si>
  <si>
    <t>TEC-MA-5501</t>
  </si>
  <si>
    <t>Okidata Inkjet, Durable</t>
  </si>
  <si>
    <t>CL1256527</t>
  </si>
  <si>
    <t>OFS-SU-4996</t>
  </si>
  <si>
    <t>Kleencut Trimmer, Steel</t>
  </si>
  <si>
    <t>DJ1342027</t>
  </si>
  <si>
    <t>OFR-BO-5748</t>
  </si>
  <si>
    <t>Safco 3-Shelf Cabinet, Traditional</t>
  </si>
  <si>
    <t>EM14095144</t>
  </si>
  <si>
    <t>EB1411059</t>
  </si>
  <si>
    <t>TEC-CO-3592</t>
  </si>
  <si>
    <t>Brother Fax and Copier, Digital</t>
  </si>
  <si>
    <t>KB1640578</t>
  </si>
  <si>
    <t>TEC-CO-3595</t>
  </si>
  <si>
    <t>Brother Fax Machine, Color</t>
  </si>
  <si>
    <t>BF11170102</t>
  </si>
  <si>
    <t>Angeles City</t>
  </si>
  <si>
    <t>Central Luzon</t>
  </si>
  <si>
    <t>MO17800102</t>
  </si>
  <si>
    <t>TEC-CO-3607</t>
  </si>
  <si>
    <t>Brother Personal Copier, Laser</t>
  </si>
  <si>
    <t>OFR-CH-5434</t>
  </si>
  <si>
    <t>Office Star Bag Chairs, Black</t>
  </si>
  <si>
    <t>HE1480027</t>
  </si>
  <si>
    <t>Linyi</t>
  </si>
  <si>
    <t>TEC-AC-4157</t>
  </si>
  <si>
    <t>Enermax Keyboard, Programmable</t>
  </si>
  <si>
    <t>DK12985102</t>
  </si>
  <si>
    <t>JF15295113</t>
  </si>
  <si>
    <t>CA11965102</t>
  </si>
  <si>
    <t>TEC-MA-4194</t>
  </si>
  <si>
    <t>Epson Card Printer, Red</t>
  </si>
  <si>
    <t>DH13675102</t>
  </si>
  <si>
    <t>TEC-MA-5497</t>
  </si>
  <si>
    <t>Okidata Card Printer, Durable</t>
  </si>
  <si>
    <t>GZ1454527</t>
  </si>
  <si>
    <t>TEC-CO-3705</t>
  </si>
  <si>
    <t>Canon Personal Copier, High-Speed</t>
  </si>
  <si>
    <t>OFS-EN-5035</t>
  </si>
  <si>
    <t>Kraft Mailers, Set of 50</t>
  </si>
  <si>
    <t>LW17125102</t>
  </si>
  <si>
    <t>OFR-BO-3888</t>
  </si>
  <si>
    <t>Dania 3-Shelf Cabinet, Traditional</t>
  </si>
  <si>
    <t>PK1891059</t>
  </si>
  <si>
    <t>OFS-BI-3258</t>
  </si>
  <si>
    <t>Avery Binding Machine, Recycled</t>
  </si>
  <si>
    <t>NL1831059</t>
  </si>
  <si>
    <t>OFS-BI-6369</t>
  </si>
  <si>
    <t>Wilson Jones 3-Hole Punch, Clear</t>
  </si>
  <si>
    <t>Changsha</t>
  </si>
  <si>
    <t>ME1772559</t>
  </si>
  <si>
    <t>GA14515102</t>
  </si>
  <si>
    <t>DC1285027</t>
  </si>
  <si>
    <t>Yongchuan</t>
  </si>
  <si>
    <t>AB1001559</t>
  </si>
  <si>
    <t>VT21700118</t>
  </si>
  <si>
    <t>RD1972027</t>
  </si>
  <si>
    <t>TEC-AC-5861</t>
  </si>
  <si>
    <t>SanDisk Flash Drive, Erganomic</t>
  </si>
  <si>
    <t>OFS-AP-3567</t>
  </si>
  <si>
    <t>Breville Coffee Grinder, Red</t>
  </si>
  <si>
    <t>CS1213059</t>
  </si>
  <si>
    <t>Binjai</t>
  </si>
  <si>
    <t>LH1690059</t>
  </si>
  <si>
    <t>OFR-FU-5728</t>
  </si>
  <si>
    <t>Rubbermaid Frame, Duo Pack</t>
  </si>
  <si>
    <t>SG2060527</t>
  </si>
  <si>
    <t>TP21130118</t>
  </si>
  <si>
    <t>OFS-EN-4443</t>
  </si>
  <si>
    <t>GlobeWeis Mailers, Recycled</t>
  </si>
  <si>
    <t>OFS-ST-6048</t>
  </si>
  <si>
    <t>Smead Lockers, Single Width</t>
  </si>
  <si>
    <t>PR1888027</t>
  </si>
  <si>
    <t>OFS-FA-5464</t>
  </si>
  <si>
    <t>Fasteners</t>
  </si>
  <si>
    <t>OIC Clamps, Bulk Pack</t>
  </si>
  <si>
    <t>PM1913527</t>
  </si>
  <si>
    <t>AW1093027</t>
  </si>
  <si>
    <t>Heyuan</t>
  </si>
  <si>
    <t>TB2152088</t>
  </si>
  <si>
    <t>ON1871527</t>
  </si>
  <si>
    <t>Pingnan</t>
  </si>
  <si>
    <t>TEC-PH-3127</t>
  </si>
  <si>
    <t>Apple Audio Dock, Cordless</t>
  </si>
  <si>
    <t>CK12205102</t>
  </si>
  <si>
    <t>TEC-MA-5568</t>
  </si>
  <si>
    <t>Panasonic Phone, Red</t>
  </si>
  <si>
    <t>MS1736527</t>
  </si>
  <si>
    <t>Xingtai</t>
  </si>
  <si>
    <t>OFR-FU-6269</t>
  </si>
  <si>
    <t>Tenex Photo Frame, Duo Pack</t>
  </si>
  <si>
    <t>CP1208559</t>
  </si>
  <si>
    <t>TEC-PH-5266</t>
  </si>
  <si>
    <t>Motorola Signal Booster, with Caller ID</t>
  </si>
  <si>
    <t>LH1715559</t>
  </si>
  <si>
    <t>OFS-AR-3555</t>
  </si>
  <si>
    <t>Boston Sketch Pad, Water Color</t>
  </si>
  <si>
    <t>MR17545113</t>
  </si>
  <si>
    <t>TEC-CO-4771</t>
  </si>
  <si>
    <t>HP Fax and Copier, High-Speed</t>
  </si>
  <si>
    <t>LC1714027</t>
  </si>
  <si>
    <t>EA1403527</t>
  </si>
  <si>
    <t>TEC-CO-3694</t>
  </si>
  <si>
    <t>Canon Ink, Color</t>
  </si>
  <si>
    <t>TEC-CO-3704</t>
  </si>
  <si>
    <t>Canon Personal Copier, Digital</t>
  </si>
  <si>
    <t>MV1748521</t>
  </si>
  <si>
    <t>OFS-PA-5893</t>
  </si>
  <si>
    <t>SanDisk Parchment Paper, Recycled</t>
  </si>
  <si>
    <t>MK1790588</t>
  </si>
  <si>
    <t>TEC-CO-3684</t>
  </si>
  <si>
    <t>Canon Fax and Copier, High-Speed</t>
  </si>
  <si>
    <t>BK1126059</t>
  </si>
  <si>
    <t>MO1750066</t>
  </si>
  <si>
    <t>TEC-CO-3596</t>
  </si>
  <si>
    <t>Brother Fax Machine, Digital</t>
  </si>
  <si>
    <t>CY1274559</t>
  </si>
  <si>
    <t>SA2083027</t>
  </si>
  <si>
    <t>Huangshan</t>
  </si>
  <si>
    <t>OFS-AP-4949</t>
  </si>
  <si>
    <t>KitchenAid Blender, Black</t>
  </si>
  <si>
    <t>OFR-FU-4086</t>
  </si>
  <si>
    <t>Eldon Photo Frame, Erganomic</t>
  </si>
  <si>
    <t>AO10810102</t>
  </si>
  <si>
    <t>TEC-MA-5006</t>
  </si>
  <si>
    <t>Konica Inkjet, Durable</t>
  </si>
  <si>
    <t>OFR-CH-4522</t>
  </si>
  <si>
    <t>Harbour Creations Chairmat, Adjustable</t>
  </si>
  <si>
    <t>SH19975130</t>
  </si>
  <si>
    <t>ML1741059</t>
  </si>
  <si>
    <t>JD1579027</t>
  </si>
  <si>
    <t>TEC-CO-4575</t>
  </si>
  <si>
    <t>Hewlett Fax Machine, Color</t>
  </si>
  <si>
    <t>AF10870102</t>
  </si>
  <si>
    <t>OFR-FU-3067</t>
  </si>
  <si>
    <t>Advantus Stacking Tray, Erganomic</t>
  </si>
  <si>
    <t>Zhuzhou</t>
  </si>
  <si>
    <t>EM1396027</t>
  </si>
  <si>
    <t>Nanyang</t>
  </si>
  <si>
    <t>OFS-ST-4095</t>
  </si>
  <si>
    <t>Eldon Shelving, Industrial</t>
  </si>
  <si>
    <t>LP17095102</t>
  </si>
  <si>
    <t>NP18685102</t>
  </si>
  <si>
    <t>BD11635144</t>
  </si>
  <si>
    <t>TEC-MA-6138</t>
  </si>
  <si>
    <t>StarTech Card Printer, White</t>
  </si>
  <si>
    <t>JS1559527</t>
  </si>
  <si>
    <t>Fuzhou</t>
  </si>
  <si>
    <t>OFR-CH-5368</t>
  </si>
  <si>
    <t>Novimex Bag Chairs, Red</t>
  </si>
  <si>
    <t>DK13090102</t>
  </si>
  <si>
    <t>Taytay</t>
  </si>
  <si>
    <t>Zhoukou</t>
  </si>
  <si>
    <t>MK17905144</t>
  </si>
  <si>
    <t>OFS-SU-4325</t>
  </si>
  <si>
    <t>Fiskars Trimmer, Easy Grip</t>
  </si>
  <si>
    <t>TEC-MA-6146</t>
  </si>
  <si>
    <t>StarTech Phone, Wireless</t>
  </si>
  <si>
    <t>TEC-AC-5206</t>
  </si>
  <si>
    <t>Memorex Memory Card, USB</t>
  </si>
  <si>
    <t>OFS-ST-4097</t>
  </si>
  <si>
    <t>Eldon Shelving, Wire Frame</t>
  </si>
  <si>
    <t>AH1069027</t>
  </si>
  <si>
    <t>Chenzhou</t>
  </si>
  <si>
    <t>TEC-MA-5576</t>
  </si>
  <si>
    <t>Panasonic Receipt Printer, Red</t>
  </si>
  <si>
    <t>OFR-FU-4067</t>
  </si>
  <si>
    <t>Eldon Frame, Erganomic</t>
  </si>
  <si>
    <t>TEC-MA-4198</t>
  </si>
  <si>
    <t>Epson Inkjet, White</t>
  </si>
  <si>
    <t>TS2134066</t>
  </si>
  <si>
    <t>Shuangyashan</t>
  </si>
  <si>
    <t>FC1424578</t>
  </si>
  <si>
    <t>OFS-ST-4257</t>
  </si>
  <si>
    <t>Fellowes File Cart, Blue</t>
  </si>
  <si>
    <t>TEC-PH-5814</t>
  </si>
  <si>
    <t>Samsung Audio Dock, VoIP</t>
  </si>
  <si>
    <t>TEC-PH-5247</t>
  </si>
  <si>
    <t>Motorola Audio Dock, Full Size</t>
  </si>
  <si>
    <t>RP19270118</t>
  </si>
  <si>
    <t>Aewŏl-li</t>
  </si>
  <si>
    <t>Jeju</t>
  </si>
  <si>
    <t>JK1562559</t>
  </si>
  <si>
    <t>OFS-AP-4512</t>
  </si>
  <si>
    <t>Hamilton Beach Toaster, White</t>
  </si>
  <si>
    <t>VM21685118</t>
  </si>
  <si>
    <t>TS2165559</t>
  </si>
  <si>
    <t>TEC-CO-3696</t>
  </si>
  <si>
    <t>Canon Ink, High-Speed</t>
  </si>
  <si>
    <t>AG10675102</t>
  </si>
  <si>
    <t>JS1588027</t>
  </si>
  <si>
    <t>AS1009027</t>
  </si>
  <si>
    <t>TEC-AC-5204</t>
  </si>
  <si>
    <t>Memorex Memory Card, Erganomic</t>
  </si>
  <si>
    <t>OFS-SU-4131</t>
  </si>
  <si>
    <t>Elite Shears, Easy Grip</t>
  </si>
  <si>
    <t>SE20110113</t>
  </si>
  <si>
    <t>OFR-CH-5394</t>
  </si>
  <si>
    <t>Novimex Rocking Chair, Adjustable</t>
  </si>
  <si>
    <t>SM2095027</t>
  </si>
  <si>
    <t>BW1111059</t>
  </si>
  <si>
    <t>PF19225102</t>
  </si>
  <si>
    <t>OFR-BO-3898</t>
  </si>
  <si>
    <t>Dania Floating Shelf Set, Mobile</t>
  </si>
  <si>
    <t>TH2155066</t>
  </si>
  <si>
    <t>OFS-AR-6127</t>
  </si>
  <si>
    <t>Stanley Sketch Pad, Fluorescent</t>
  </si>
  <si>
    <t>MY1829527</t>
  </si>
  <si>
    <t>TEC-AC-5866</t>
  </si>
  <si>
    <t>SanDisk Keyboard, Programmable</t>
  </si>
  <si>
    <t>TEC-PH-3818</t>
  </si>
  <si>
    <t>Cisco Speaker Phone, with Caller ID</t>
  </si>
  <si>
    <t>MZ1751559</t>
  </si>
  <si>
    <t>OFS-SU-3002</t>
  </si>
  <si>
    <t>Acme Trimmer, High Speed</t>
  </si>
  <si>
    <t>MC1727566</t>
  </si>
  <si>
    <t>TEC-CO-6012</t>
  </si>
  <si>
    <t>Sharp Wireless Fax, Laser</t>
  </si>
  <si>
    <t>TEC-MA-5544</t>
  </si>
  <si>
    <t>Panasonic Card Printer, White</t>
  </si>
  <si>
    <t>JS1568566</t>
  </si>
  <si>
    <t>TEC-AC-5873</t>
  </si>
  <si>
    <t>SanDisk Memory Card, Erganomic</t>
  </si>
  <si>
    <t>OFS-PA-5884</t>
  </si>
  <si>
    <t>SanDisk Note Cards, 8.5 x 11</t>
  </si>
  <si>
    <t>AP1072059</t>
  </si>
  <si>
    <t>KW1643527</t>
  </si>
  <si>
    <t>Tongliao</t>
  </si>
  <si>
    <t>NP1870059</t>
  </si>
  <si>
    <t>TEC-AC-3386</t>
  </si>
  <si>
    <t>Belkin Keyboard, Programmable</t>
  </si>
  <si>
    <t>HD1478559</t>
  </si>
  <si>
    <t>FC14245118</t>
  </si>
  <si>
    <t>TC1153584</t>
  </si>
  <si>
    <t>HM14860118</t>
  </si>
  <si>
    <t>Daegu</t>
  </si>
  <si>
    <t>KN1645027</t>
  </si>
  <si>
    <t>RH1949559</t>
  </si>
  <si>
    <t>OFS-ST-4285</t>
  </si>
  <si>
    <t>Fellowes Shelving, Wire Frame</t>
  </si>
  <si>
    <t>OFR-TA-5070</t>
  </si>
  <si>
    <t>Lesro Training Table, with Bottom Storage</t>
  </si>
  <si>
    <t>AB1025527</t>
  </si>
  <si>
    <t>Laohekou</t>
  </si>
  <si>
    <t>PF1916566</t>
  </si>
  <si>
    <t>SC20695144</t>
  </si>
  <si>
    <t>OFS-AR-3478</t>
  </si>
  <si>
    <t>Binney &amp; Smith Canvas, Water Color</t>
  </si>
  <si>
    <t>JP1613559</t>
  </si>
  <si>
    <t>TEC-PH-5824</t>
  </si>
  <si>
    <t>Samsung Headset, Cordless</t>
  </si>
  <si>
    <t>EP13915102</t>
  </si>
  <si>
    <t>GH1466566</t>
  </si>
  <si>
    <t>RP1985588</t>
  </si>
  <si>
    <t>SR2074027</t>
  </si>
  <si>
    <t>OFS-AP-3858</t>
  </si>
  <si>
    <t>Cuisinart Blender, Silver</t>
  </si>
  <si>
    <t>PJ1901559</t>
  </si>
  <si>
    <t>OFS-ST-4081</t>
  </si>
  <si>
    <t>Eldon Lockers, Wire Frame</t>
  </si>
  <si>
    <t>MS17365102</t>
  </si>
  <si>
    <t>TEC-MA-5570</t>
  </si>
  <si>
    <t>Panasonic Phone, Wireless</t>
  </si>
  <si>
    <t>EM14140102</t>
  </si>
  <si>
    <t>OFR-BO-3616</t>
  </si>
  <si>
    <t>Bush 3-Shelf Cabinet, Mobile</t>
  </si>
  <si>
    <t>VG2180559</t>
  </si>
  <si>
    <t>OFS-ST-5712</t>
  </si>
  <si>
    <t>Rogers Trays, Wire Frame</t>
  </si>
  <si>
    <t>TS21610118</t>
  </si>
  <si>
    <t>RB1964559</t>
  </si>
  <si>
    <t>SF2020027</t>
  </si>
  <si>
    <t>GD14590130</t>
  </si>
  <si>
    <t>KE1642027</t>
  </si>
  <si>
    <t>OFS-BI-4817</t>
  </si>
  <si>
    <t>Ibico Binding Machine, Economy</t>
  </si>
  <si>
    <t>HL15040102</t>
  </si>
  <si>
    <t>TEC-MA-6148</t>
  </si>
  <si>
    <t>StarTech Printer, Red</t>
  </si>
  <si>
    <t>SC2023027</t>
  </si>
  <si>
    <t>NC1834027</t>
  </si>
  <si>
    <t>RR1931559</t>
  </si>
  <si>
    <t>OFR-CH-5455</t>
  </si>
  <si>
    <t>Office Star Swivel Stool, Black</t>
  </si>
  <si>
    <t>TEC-CO-6003</t>
  </si>
  <si>
    <t>Sharp Ink, High-Speed</t>
  </si>
  <si>
    <t>Qiqihar</t>
  </si>
  <si>
    <t>TEC-AC-3390</t>
  </si>
  <si>
    <t>Belkin Memory Card, Programmable</t>
  </si>
  <si>
    <t>TEC-PH-5272</t>
  </si>
  <si>
    <t>Motorola Speaker Phone, VoIP</t>
  </si>
  <si>
    <t>SC2030559</t>
  </si>
  <si>
    <t>Purwokerto</t>
  </si>
  <si>
    <t>TEC-CO-4785</t>
  </si>
  <si>
    <t>HP Personal Copier, Digital</t>
  </si>
  <si>
    <t>CA12265113</t>
  </si>
  <si>
    <t>OFS-AP-3866</t>
  </si>
  <si>
    <t>Cuisinart Microwave, Silver</t>
  </si>
  <si>
    <t>TS2134027</t>
  </si>
  <si>
    <t>CC1247527</t>
  </si>
  <si>
    <t>TEC-MA-4204</t>
  </si>
  <si>
    <t>Epson Phone, Wireless</t>
  </si>
  <si>
    <t>AS10240102</t>
  </si>
  <si>
    <t>OFR-FU-3027</t>
  </si>
  <si>
    <t>Advantus Door Stop, Black</t>
  </si>
  <si>
    <t>OFR-BO-5771</t>
  </si>
  <si>
    <t>Safco Corner Shelving, Traditional</t>
  </si>
  <si>
    <t>KT1646527</t>
  </si>
  <si>
    <t>GG465084</t>
  </si>
  <si>
    <t>OFR-CH-5436</t>
  </si>
  <si>
    <t>Office Star Bag Chairs, Set of Two</t>
  </si>
  <si>
    <t>JB1592559</t>
  </si>
  <si>
    <t>JE1561027</t>
  </si>
  <si>
    <t>KC1625578</t>
  </si>
  <si>
    <t>Taiping</t>
  </si>
  <si>
    <t>TEC-AC-5131</t>
  </si>
  <si>
    <t>Logitech Numeric Keypad, Erganomic</t>
  </si>
  <si>
    <t>OFR-CH-4699</t>
  </si>
  <si>
    <t>Hon Steel Folding Chair, Red</t>
  </si>
  <si>
    <t>ML1826559</t>
  </si>
  <si>
    <t>OFS-ST-4107</t>
  </si>
  <si>
    <t>Eldon Trays, Single Width</t>
  </si>
  <si>
    <t>OFS-AP-4719</t>
  </si>
  <si>
    <t>Hoover Blender, Black</t>
  </si>
  <si>
    <t>BT1148566</t>
  </si>
  <si>
    <t>OFR-TA-5068</t>
  </si>
  <si>
    <t>Lesro Training Table, Fully Assembled</t>
  </si>
  <si>
    <t>TA2138527</t>
  </si>
  <si>
    <t>TEC-CO-4787</t>
  </si>
  <si>
    <t>HP Personal Copier, Laser</t>
  </si>
  <si>
    <t>OFS-EN-4915</t>
  </si>
  <si>
    <t>Jiffy Mailers, Security-Tint</t>
  </si>
  <si>
    <t>SR20425118</t>
  </si>
  <si>
    <t>OFR-FU-5727</t>
  </si>
  <si>
    <t>Rubbermaid Frame, Black</t>
  </si>
  <si>
    <t>SP2065027</t>
  </si>
  <si>
    <t>Yingcheng</t>
  </si>
  <si>
    <t>SV2081559</t>
  </si>
  <si>
    <t>SH2063559</t>
  </si>
  <si>
    <t>TEC-MA-4209</t>
  </si>
  <si>
    <t>Epson Receipt Printer, Durable</t>
  </si>
  <si>
    <t>TEC-AC-4152</t>
  </si>
  <si>
    <t>Enermax Flash Drive, Erganomic</t>
  </si>
  <si>
    <t>CS1235559</t>
  </si>
  <si>
    <t>RC1996059</t>
  </si>
  <si>
    <t>BG1103559</t>
  </si>
  <si>
    <t>LT16765102</t>
  </si>
  <si>
    <t>Pasig</t>
  </si>
  <si>
    <t>VD21670130</t>
  </si>
  <si>
    <t>DK1315059</t>
  </si>
  <si>
    <t>JA1597021</t>
  </si>
  <si>
    <t>PA1906059</t>
  </si>
  <si>
    <t>DF1313559</t>
  </si>
  <si>
    <t>OFR-TA-5069</t>
  </si>
  <si>
    <t>Lesro Training Table, Rectangular</t>
  </si>
  <si>
    <t>PB1915027</t>
  </si>
  <si>
    <t>BV11245130</t>
  </si>
  <si>
    <t>VW2177559</t>
  </si>
  <si>
    <t>OFR-CH-5807</t>
  </si>
  <si>
    <t>SAFCO Swivel Stool, Red</t>
  </si>
  <si>
    <t>RB1979527</t>
  </si>
  <si>
    <t>GH1442578</t>
  </si>
  <si>
    <t>OFR-BO-3885</t>
  </si>
  <si>
    <t>Dania 3-Shelf Cabinet, Metal</t>
  </si>
  <si>
    <t>SZ2003559</t>
  </si>
  <si>
    <t>TEC-MA-5516</t>
  </si>
  <si>
    <t>Okidata Receipt Printer, White</t>
  </si>
  <si>
    <t>TEC-AC-5862</t>
  </si>
  <si>
    <t>SanDisk Flash Drive, Programmable</t>
  </si>
  <si>
    <t>OFS-ST-6060</t>
  </si>
  <si>
    <t>Smead Shelving, Wire Frame</t>
  </si>
  <si>
    <t>OFR-FU-3024</t>
  </si>
  <si>
    <t>Advantus Clock, Duo Pack</t>
  </si>
  <si>
    <t>JP16135102</t>
  </si>
  <si>
    <t>SC2038059</t>
  </si>
  <si>
    <t>MY18295102</t>
  </si>
  <si>
    <t>JG15805102</t>
  </si>
  <si>
    <t>TP2156559</t>
  </si>
  <si>
    <t>TEC-PH-5835</t>
  </si>
  <si>
    <t>Samsung Signal Booster, Cordless</t>
  </si>
  <si>
    <t>SR2074059</t>
  </si>
  <si>
    <t>ML17755130</t>
  </si>
  <si>
    <t>TEC-AC-4185</t>
  </si>
  <si>
    <t>Enermax Router, Bluetooth</t>
  </si>
  <si>
    <t>BO1142527</t>
  </si>
  <si>
    <t>OFR-BO-4855</t>
  </si>
  <si>
    <t>Ikea Corner Shelving, Traditional</t>
  </si>
  <si>
    <t>PR18880102</t>
  </si>
  <si>
    <t>AR1054027</t>
  </si>
  <si>
    <t>OFS-ST-4108</t>
  </si>
  <si>
    <t>Eldon Trays, Wire Frame</t>
  </si>
  <si>
    <t>OFR-BO-3647</t>
  </si>
  <si>
    <t>Bush Stackable Bookrack, Pine</t>
  </si>
  <si>
    <t>OFR-BO-4864</t>
  </si>
  <si>
    <t>Ikea Stackable Bookrack, Metal</t>
  </si>
  <si>
    <t>OFR-TA-3354</t>
  </si>
  <si>
    <t>Barricks Training Table, Rectangular</t>
  </si>
  <si>
    <t>Hailin</t>
  </si>
  <si>
    <t>OFR-FU-5737</t>
  </si>
  <si>
    <t>Rubbermaid Photo Frame, Durable</t>
  </si>
  <si>
    <t>NH1861088</t>
  </si>
  <si>
    <t>PH18790102</t>
  </si>
  <si>
    <t>OFR-TA-3336</t>
  </si>
  <si>
    <t>Barricks Coffee Table, Adjustable Height</t>
  </si>
  <si>
    <t>RS19765113</t>
  </si>
  <si>
    <t>NG1835527</t>
  </si>
  <si>
    <t>MK1790527</t>
  </si>
  <si>
    <t>TEC-AC-5200</t>
  </si>
  <si>
    <t>Memorex Keyboard, Erganomic</t>
  </si>
  <si>
    <t>RM1975027</t>
  </si>
  <si>
    <t>SH2039527</t>
  </si>
  <si>
    <t>TEC-AC-5864</t>
  </si>
  <si>
    <t>SanDisk Keyboard, Bluetooth</t>
  </si>
  <si>
    <t>OT1873027</t>
  </si>
  <si>
    <t>TEC-AC-4158</t>
  </si>
  <si>
    <t>Enermax Keyboard, USB</t>
  </si>
  <si>
    <t>BT11305102</t>
  </si>
  <si>
    <t>BM1178559</t>
  </si>
  <si>
    <t>TEC-MA-5508</t>
  </si>
  <si>
    <t>Okidata Phone, White</t>
  </si>
  <si>
    <t>GH14665127</t>
  </si>
  <si>
    <t>OFS-SU-2968</t>
  </si>
  <si>
    <t>Acme Box Cutter, Steel</t>
  </si>
  <si>
    <t>OFS-ST-6067</t>
  </si>
  <si>
    <t>Smead Trays, Single Width</t>
  </si>
  <si>
    <t>TEC-MA-5549</t>
  </si>
  <si>
    <t>Panasonic Inkjet, Wireless</t>
  </si>
  <si>
    <t>HW1493527</t>
  </si>
  <si>
    <t>ZC2191059</t>
  </si>
  <si>
    <t>IM15070144</t>
  </si>
  <si>
    <t>OFR-CH-4627</t>
  </si>
  <si>
    <t>Hon Bag Chairs, Black</t>
  </si>
  <si>
    <t>SV2081566</t>
  </si>
  <si>
    <t>BT11680144</t>
  </si>
  <si>
    <t>Guiping</t>
  </si>
  <si>
    <t>JP1552059</t>
  </si>
  <si>
    <t>OFS-ST-6275</t>
  </si>
  <si>
    <t>Tenex Shelving, Wire Frame</t>
  </si>
  <si>
    <t>EB1411027</t>
  </si>
  <si>
    <t>OFR-FU-4066</t>
  </si>
  <si>
    <t>Eldon Frame, Durable</t>
  </si>
  <si>
    <t>ZD2192527</t>
  </si>
  <si>
    <t>Shijiazhuang</t>
  </si>
  <si>
    <t>OFR-TA-4634</t>
  </si>
  <si>
    <t>Hon Coffee Table, Adjustable Height</t>
  </si>
  <si>
    <t>VF2171566</t>
  </si>
  <si>
    <t>KM1666027</t>
  </si>
  <si>
    <t>PM1894027</t>
  </si>
  <si>
    <t>Huadian</t>
  </si>
  <si>
    <t>DK13150102</t>
  </si>
  <si>
    <t>TEC-PH-3799</t>
  </si>
  <si>
    <t>Cisco Office Telephone, with Caller ID</t>
  </si>
  <si>
    <t>OFR-TA-5063</t>
  </si>
  <si>
    <t>Lesro Round Table, Fully Assembled</t>
  </si>
  <si>
    <t>GT14635118</t>
  </si>
  <si>
    <t>Bucheon</t>
  </si>
  <si>
    <t>OFR-CH-4633</t>
  </si>
  <si>
    <t>Hon Chairmat, Set of Two</t>
  </si>
  <si>
    <t>CM12190130</t>
  </si>
  <si>
    <t>OFS-ST-4260</t>
  </si>
  <si>
    <t>Fellowes File Cart, Wire Frame</t>
  </si>
  <si>
    <t>AS10135144</t>
  </si>
  <si>
    <t>OFS-AR-5902</t>
  </si>
  <si>
    <t>Sanford Canvas, Blue</t>
  </si>
  <si>
    <t>TEC-PH-3816</t>
  </si>
  <si>
    <t>Cisco Speaker Phone, Full Size</t>
  </si>
  <si>
    <t>DM1301559</t>
  </si>
  <si>
    <t>SC20680102</t>
  </si>
  <si>
    <t>Calamba</t>
  </si>
  <si>
    <t>GZ14545118</t>
  </si>
  <si>
    <t>TEC-PH-5829</t>
  </si>
  <si>
    <t>Samsung Office Telephone, Cordless</t>
  </si>
  <si>
    <t>NF18385102</t>
  </si>
  <si>
    <t>TEC-PH-5357</t>
  </si>
  <si>
    <t>Nokia Speaker Phone, Cordless</t>
  </si>
  <si>
    <t>CY1274527</t>
  </si>
  <si>
    <t>OFS-AP-4499</t>
  </si>
  <si>
    <t>Hamilton Beach Microwave, Silver</t>
  </si>
  <si>
    <t>RF1973559</t>
  </si>
  <si>
    <t>DH13075102</t>
  </si>
  <si>
    <t>TEC-CO-3680</t>
  </si>
  <si>
    <t>Canon Copy Machine, High-Speed</t>
  </si>
  <si>
    <t>EC1405027</t>
  </si>
  <si>
    <t>OFS-FA-2948</t>
  </si>
  <si>
    <t>Accos Push Pins, Assorted Sizes</t>
  </si>
  <si>
    <t>SS20140102</t>
  </si>
  <si>
    <t>TEC-PH-3791</t>
  </si>
  <si>
    <t>Cisco Headset, Full Size</t>
  </si>
  <si>
    <t>KC1625527</t>
  </si>
  <si>
    <t>SC2005066</t>
  </si>
  <si>
    <t>Takatsuki</t>
  </si>
  <si>
    <t>OFS-SU-3003</t>
  </si>
  <si>
    <t>Acme Trimmer, Serrated</t>
  </si>
  <si>
    <t>JP15520102</t>
  </si>
  <si>
    <t>RC19825102</t>
  </si>
  <si>
    <t>OFR-FU-6238</t>
  </si>
  <si>
    <t>Tenex Clock, Durable</t>
  </si>
  <si>
    <t>TEC-PH-5352</t>
  </si>
  <si>
    <t>Nokia Signal Booster, VoIP</t>
  </si>
  <si>
    <t>VD2167059</t>
  </si>
  <si>
    <t>OFR-BO-5953</t>
  </si>
  <si>
    <t>Sauder Corner Shelving, Mobile</t>
  </si>
  <si>
    <t>CA12265102</t>
  </si>
  <si>
    <t>MC1784588</t>
  </si>
  <si>
    <t>OFR-BO-3886</t>
  </si>
  <si>
    <t>Dania 3-Shelf Cabinet, Mobile</t>
  </si>
  <si>
    <t>RS1987027</t>
  </si>
  <si>
    <t>DB1336078</t>
  </si>
  <si>
    <t>AC1061559</t>
  </si>
  <si>
    <t>TR2132527</t>
  </si>
  <si>
    <t>Huzhou</t>
  </si>
  <si>
    <t>TEC-MA-4192</t>
  </si>
  <si>
    <t>Epson Calculator, Wireless</t>
  </si>
  <si>
    <t>OFS-EN-3110</t>
  </si>
  <si>
    <t>Ames Peel and Seal, Set of 50</t>
  </si>
  <si>
    <t>OFS-AP-3563</t>
  </si>
  <si>
    <t>Breville Blender, Black</t>
  </si>
  <si>
    <t>Hechuan</t>
  </si>
  <si>
    <t>OFS-EN-4911</t>
  </si>
  <si>
    <t>Jiffy Interoffice Envelope, Security-Tint</t>
  </si>
  <si>
    <t>MC17845102</t>
  </si>
  <si>
    <t>TEC-AC-3404</t>
  </si>
  <si>
    <t>Belkin Router, Programmable</t>
  </si>
  <si>
    <t>KE1642059</t>
  </si>
  <si>
    <t>TEC-CO-4580</t>
  </si>
  <si>
    <t>Hewlett Ink, Digital</t>
  </si>
  <si>
    <t>TEC-MA-5578</t>
  </si>
  <si>
    <t>Panasonic Receipt Printer, Wireless</t>
  </si>
  <si>
    <t>TEC-PH-5336</t>
  </si>
  <si>
    <t>Nokia Audio Dock, Full Size</t>
  </si>
  <si>
    <t>AS10045113</t>
  </si>
  <si>
    <t>OFS-PA-4474</t>
  </si>
  <si>
    <t>Green Bar Message Books, 8.5 x 11</t>
  </si>
  <si>
    <t>San Jose del Monte</t>
  </si>
  <si>
    <t>OFR-FU-3035</t>
  </si>
  <si>
    <t>Advantus Frame, Erganomic</t>
  </si>
  <si>
    <t>OFS-PA-5848</t>
  </si>
  <si>
    <t>SanDisk Cards &amp; Envelopes, Multicolor</t>
  </si>
  <si>
    <t>CT11995118</t>
  </si>
  <si>
    <t>DD13570102</t>
  </si>
  <si>
    <t>LT1711027</t>
  </si>
  <si>
    <t>AJ1078027</t>
  </si>
  <si>
    <t>SC2002021</t>
  </si>
  <si>
    <t>PS19045144</t>
  </si>
  <si>
    <t>OFS-ST-6281</t>
  </si>
  <si>
    <t>Tenex Trays, Blue</t>
  </si>
  <si>
    <t>BE1141078</t>
  </si>
  <si>
    <t>OFS-ST-6057</t>
  </si>
  <si>
    <t>Smead Shelving, Blue</t>
  </si>
  <si>
    <t>OFS-AR-5903</t>
  </si>
  <si>
    <t>Sanford Canvas, Easy-Erase</t>
  </si>
  <si>
    <t>Puyang</t>
  </si>
  <si>
    <t>OFS-AR-5904</t>
  </si>
  <si>
    <t>Sanford Canvas, Fluorescent</t>
  </si>
  <si>
    <t>TEC-CO-4786</t>
  </si>
  <si>
    <t>HP Personal Copier, High-Speed</t>
  </si>
  <si>
    <t>ML1804027</t>
  </si>
  <si>
    <t>OFS-AP-4952</t>
  </si>
  <si>
    <t>KitchenAid Coffee Grinder, Black</t>
  </si>
  <si>
    <t>Zhumadian</t>
  </si>
  <si>
    <t>TEC-MA-6152</t>
  </si>
  <si>
    <t>StarTech Receipt Printer, Red</t>
  </si>
  <si>
    <t>JF15490130</t>
  </si>
  <si>
    <t>OFR-FU-5740</t>
  </si>
  <si>
    <t>Rubbermaid Stacking Tray, Durable</t>
  </si>
  <si>
    <t>IG15085102</t>
  </si>
  <si>
    <t>LM17065102</t>
  </si>
  <si>
    <t>OFS-PA-4461</t>
  </si>
  <si>
    <t>Green Bar Cards &amp; Envelopes, 8.5 x 11</t>
  </si>
  <si>
    <t>TEC-AC-3387</t>
  </si>
  <si>
    <t>Belkin Keyboard, USB</t>
  </si>
  <si>
    <t>VP2176066</t>
  </si>
  <si>
    <t>OFR-CH-5437</t>
  </si>
  <si>
    <t>Office Star Chairmat, Adjustable</t>
  </si>
  <si>
    <t>AT10735144</t>
  </si>
  <si>
    <t>TEC-AC-5887</t>
  </si>
  <si>
    <t>SanDisk Numeric Keypad, Bluetooth</t>
  </si>
  <si>
    <t>BB10990130</t>
  </si>
  <si>
    <t>MH17290144</t>
  </si>
  <si>
    <t>OFR-CH-5759</t>
  </si>
  <si>
    <t>SAFCO Chairmat, Set of Two</t>
  </si>
  <si>
    <t>RD1958559</t>
  </si>
  <si>
    <t>MZ1751566</t>
  </si>
  <si>
    <t>Kasugai</t>
  </si>
  <si>
    <t>Aichi</t>
  </si>
  <si>
    <t>OFR-CH-5803</t>
  </si>
  <si>
    <t>SAFCO Steel Folding Chair, Set of Two</t>
  </si>
  <si>
    <t>ML1826556</t>
  </si>
  <si>
    <t>HG1496559</t>
  </si>
  <si>
    <t>OFR-FU-4034</t>
  </si>
  <si>
    <t>Eldon Clock, Black</t>
  </si>
  <si>
    <t>TEC-PH-5830</t>
  </si>
  <si>
    <t>Samsung Office Telephone, Full Size</t>
  </si>
  <si>
    <t>OFS-PA-4464</t>
  </si>
  <si>
    <t>Green Bar Cards &amp; Envelopes, Recycled</t>
  </si>
  <si>
    <t>JD15790144</t>
  </si>
  <si>
    <t>TEC-AC-5205</t>
  </si>
  <si>
    <t>Memorex Memory Card, Programmable</t>
  </si>
  <si>
    <t>TC21295102</t>
  </si>
  <si>
    <t>AB1060021</t>
  </si>
  <si>
    <t>OFR-BO-3895</t>
  </si>
  <si>
    <t>Dania Corner Shelving, Pine</t>
  </si>
  <si>
    <t>CR12625102</t>
  </si>
  <si>
    <t>TEC-MA-5575</t>
  </si>
  <si>
    <t>Panasonic Receipt Printer, Durable</t>
  </si>
  <si>
    <t>SE2011059</t>
  </si>
  <si>
    <t>OFR-BO-5952</t>
  </si>
  <si>
    <t>Sauder Corner Shelving, Metal</t>
  </si>
  <si>
    <t>OFS-EN-5034</t>
  </si>
  <si>
    <t>Kraft Mailers, Security-Tint</t>
  </si>
  <si>
    <t>RD1993027</t>
  </si>
  <si>
    <t>OFS-AR-5920</t>
  </si>
  <si>
    <t>Sanford Markers, Water Color</t>
  </si>
  <si>
    <t>MJ1774027</t>
  </si>
  <si>
    <t>OFS-ST-5705</t>
  </si>
  <si>
    <t>Rogers Shelving, Blue</t>
  </si>
  <si>
    <t>ME1772527</t>
  </si>
  <si>
    <t>CL12700102</t>
  </si>
  <si>
    <t>TEC-AC-4164</t>
  </si>
  <si>
    <t>Enermax Memory Card, Erganomic</t>
  </si>
  <si>
    <t>YC2189559</t>
  </si>
  <si>
    <t>AC10420102</t>
  </si>
  <si>
    <t>TEC-CO-3604</t>
  </si>
  <si>
    <t>Brother Personal Copier, Color</t>
  </si>
  <si>
    <t>MZ1733559</t>
  </si>
  <si>
    <t>OFS-ST-6068</t>
  </si>
  <si>
    <t>Smead Trays, Wire Frame</t>
  </si>
  <si>
    <t>DR12940102</t>
  </si>
  <si>
    <t>OFS-ST-5701</t>
  </si>
  <si>
    <t>Rogers Lockers, Industrial</t>
  </si>
  <si>
    <t>PH1879066</t>
  </si>
  <si>
    <t>OFR-TA-3774</t>
  </si>
  <si>
    <t>Chromcraft Training Table, Fully Assembled</t>
  </si>
  <si>
    <t>OFR-FU-3955</t>
  </si>
  <si>
    <t>Deflect-O Stacking Tray, Black</t>
  </si>
  <si>
    <t>OFS-BI-3727</t>
  </si>
  <si>
    <t>Cardinal Binding Machine, Recycled</t>
  </si>
  <si>
    <t>JF15415102</t>
  </si>
  <si>
    <t>EB1370559</t>
  </si>
  <si>
    <t>SA20830118</t>
  </si>
  <si>
    <t>OFR-TA-3429</t>
  </si>
  <si>
    <t>Bevis Round Table, Adjustable Height</t>
  </si>
  <si>
    <t>OFR-TA-3776</t>
  </si>
  <si>
    <t>Chromcraft Training Table, with Bottom Storage</t>
  </si>
  <si>
    <t>SC2009559</t>
  </si>
  <si>
    <t>BF11080102</t>
  </si>
  <si>
    <t>PB1910527</t>
  </si>
  <si>
    <t>OFS-LA-6063</t>
  </si>
  <si>
    <t>Labels</t>
  </si>
  <si>
    <t>Smead Shipping Labels, Alphabetical</t>
  </si>
  <si>
    <t>AB10165113</t>
  </si>
  <si>
    <t>KM16660144</t>
  </si>
  <si>
    <t>OFS-BI-3725</t>
  </si>
  <si>
    <t>Cardinal Binding Machine, Durable</t>
  </si>
  <si>
    <t>AM1036059</t>
  </si>
  <si>
    <t>OFS-AR-3501</t>
  </si>
  <si>
    <t>Binney &amp; Smith Sketch Pad, Fluorescent</t>
  </si>
  <si>
    <t>CS1195059</t>
  </si>
  <si>
    <t>AF1088559</t>
  </si>
  <si>
    <t>BB1099059</t>
  </si>
  <si>
    <t>OFS-EN-3666</t>
  </si>
  <si>
    <t>Cameo Mailers, Security-Tint</t>
  </si>
  <si>
    <t>OFS-ST-6273</t>
  </si>
  <si>
    <t>Tenex Shelving, Industrial</t>
  </si>
  <si>
    <t>BM1114066</t>
  </si>
  <si>
    <t>Sagamihara</t>
  </si>
  <si>
    <t>OFS-FA-3055</t>
  </si>
  <si>
    <t>Advantus Push Pins, Assorted Sizes</t>
  </si>
  <si>
    <t>Xichang</t>
  </si>
  <si>
    <t>OFS-AR-6108</t>
  </si>
  <si>
    <t>Stanley Canvas, Water Color</t>
  </si>
  <si>
    <t>TEC-PH-3151</t>
  </si>
  <si>
    <t>Apple Speaker Phone, Full Size</t>
  </si>
  <si>
    <t>TEC-PH-3793</t>
  </si>
  <si>
    <t>Cisco Headset, with Caller ID</t>
  </si>
  <si>
    <t>AB10015130</t>
  </si>
  <si>
    <t>SC2077088</t>
  </si>
  <si>
    <t>OFR-TA-3355</t>
  </si>
  <si>
    <t>Barricks Training Table, with Bottom Storage</t>
  </si>
  <si>
    <t>TEC-PH-5347</t>
  </si>
  <si>
    <t>Nokia Office Telephone, Full Size</t>
  </si>
  <si>
    <t>OFS-BI-2902</t>
  </si>
  <si>
    <t>Acco Binding Machine, Recycled</t>
  </si>
  <si>
    <t>MW18235144</t>
  </si>
  <si>
    <t>LC1705059</t>
  </si>
  <si>
    <t>AH1003059</t>
  </si>
  <si>
    <t>CB12025102</t>
  </si>
  <si>
    <t>FC1424527</t>
  </si>
  <si>
    <t>OFS-PA-6608</t>
  </si>
  <si>
    <t>Xerox Computer Printout Paper, Recycled</t>
  </si>
  <si>
    <t>OFR-CH-5373</t>
  </si>
  <si>
    <t>Novimex Chairmat, Set of Two</t>
  </si>
  <si>
    <t>OFS-AP-3581</t>
  </si>
  <si>
    <t>Breville Stove, White</t>
  </si>
  <si>
    <t>OFR-FU-3933</t>
  </si>
  <si>
    <t>Deflect-O Door Stop, Duo Pack</t>
  </si>
  <si>
    <t>OFS-ST-6274</t>
  </si>
  <si>
    <t>Tenex Shelving, Single Width</t>
  </si>
  <si>
    <t>LB16735102</t>
  </si>
  <si>
    <t>EH1418559</t>
  </si>
  <si>
    <t>OFR-BO-3900</t>
  </si>
  <si>
    <t>Dania Floating Shelf Set, Traditional</t>
  </si>
  <si>
    <t>JK1532559</t>
  </si>
  <si>
    <t>ND18460102</t>
  </si>
  <si>
    <t>OFS-AP-3862</t>
  </si>
  <si>
    <t>Cuisinart Coffee Grinder, Silver</t>
  </si>
  <si>
    <t>TB21055113</t>
  </si>
  <si>
    <t>OFR-CH-5753</t>
  </si>
  <si>
    <t>SAFCO Bag Chairs, Set of Two</t>
  </si>
  <si>
    <t>EM13960144</t>
  </si>
  <si>
    <t>Vientiane</t>
  </si>
  <si>
    <t>Vientiane Prefecture</t>
  </si>
  <si>
    <t>Laos</t>
  </si>
  <si>
    <t>OFS-ST-4096</t>
  </si>
  <si>
    <t>Eldon Shelving, Single Width</t>
  </si>
  <si>
    <t>BD11770144</t>
  </si>
  <si>
    <t>TEC-CO-3679</t>
  </si>
  <si>
    <t>Canon Copy Machine, Digital</t>
  </si>
  <si>
    <t>OFS-PA-4143</t>
  </si>
  <si>
    <t>Enermax Cards &amp; Envelopes, 8.5 x 11</t>
  </si>
  <si>
    <t>DK1315027</t>
  </si>
  <si>
    <t>OFS-AP-4953</t>
  </si>
  <si>
    <t>KitchenAid Coffee Grinder, Red</t>
  </si>
  <si>
    <t>JF1556566</t>
  </si>
  <si>
    <t>Edogawa-ku</t>
  </si>
  <si>
    <t>TEC-CO-4572</t>
  </si>
  <si>
    <t>Hewlett Fax and Copier, Digital</t>
  </si>
  <si>
    <t>BF1121559</t>
  </si>
  <si>
    <t>Cirebon</t>
  </si>
  <si>
    <t>OFR-CH-5802</t>
  </si>
  <si>
    <t>SAFCO Steel Folding Chair, Red</t>
  </si>
  <si>
    <t>GM14680102</t>
  </si>
  <si>
    <t>BS1159027</t>
  </si>
  <si>
    <t>Yancheng</t>
  </si>
  <si>
    <t>OFS-AR-3532</t>
  </si>
  <si>
    <t>Boston Highlighters, Easy-Erase</t>
  </si>
  <si>
    <t>NL1831078</t>
  </si>
  <si>
    <t>OFR-FU-6236</t>
  </si>
  <si>
    <t>Tenex Clock, Black</t>
  </si>
  <si>
    <t>HE14800130</t>
  </si>
  <si>
    <t>Nakhon Ratchasima</t>
  </si>
  <si>
    <t>TEC-MA-6154</t>
  </si>
  <si>
    <t>StarTech Receipt Printer, Wireless</t>
  </si>
  <si>
    <t>OFS-AP-4725</t>
  </si>
  <si>
    <t>Hoover Coffee Grinder, White</t>
  </si>
  <si>
    <t>OFS-EN-4447</t>
  </si>
  <si>
    <t>GlobeWeis Manila Envelope, Recycled</t>
  </si>
  <si>
    <t>TB2119059</t>
  </si>
  <si>
    <t>Pekalongan</t>
  </si>
  <si>
    <t>TEC-MA-6147</t>
  </si>
  <si>
    <t>StarTech Printer, Durable</t>
  </si>
  <si>
    <t>OFS-AR-3552</t>
  </si>
  <si>
    <t>Boston Sketch Pad, Blue</t>
  </si>
  <si>
    <t>KB1631559</t>
  </si>
  <si>
    <t>TEC-PH-5337</t>
  </si>
  <si>
    <t>Nokia Audio Dock, VoIP</t>
  </si>
  <si>
    <t>OFS-SU-6176</t>
  </si>
  <si>
    <t>Stiletto Shears, Easy Grip</t>
  </si>
  <si>
    <t>PC1900059</t>
  </si>
  <si>
    <t>JO1528059</t>
  </si>
  <si>
    <t>FH1436559</t>
  </si>
  <si>
    <t>TS2143059</t>
  </si>
  <si>
    <t>RR19525102</t>
  </si>
  <si>
    <t>OFS-ST-6059</t>
  </si>
  <si>
    <t>Smead Shelving, Single Width</t>
  </si>
  <si>
    <t>JF1541559</t>
  </si>
  <si>
    <t>CC12610118</t>
  </si>
  <si>
    <t>Suwon</t>
  </si>
  <si>
    <t>OFS-SU-4327</t>
  </si>
  <si>
    <t>Fiskars Trimmer, Serrated</t>
  </si>
  <si>
    <t>DB1291027</t>
  </si>
  <si>
    <t>OFS-BI-4818</t>
  </si>
  <si>
    <t>Ibico Binding Machine, Recycled</t>
  </si>
  <si>
    <t>MH1745527</t>
  </si>
  <si>
    <t>OFR-CH-5408</t>
  </si>
  <si>
    <t>Novimex Steel Folding Chair, Red</t>
  </si>
  <si>
    <t>PF1916559</t>
  </si>
  <si>
    <t>CC1247559</t>
  </si>
  <si>
    <t>Siping</t>
  </si>
  <si>
    <t>OFS-PA-6603</t>
  </si>
  <si>
    <t>Xerox Cards &amp; Envelopes, Recycled</t>
  </si>
  <si>
    <t>HW1493559</t>
  </si>
  <si>
    <t>OFS-AP-3867</t>
  </si>
  <si>
    <t>Cuisinart Microwave, White</t>
  </si>
  <si>
    <t>EJ1415559</t>
  </si>
  <si>
    <t>Sukabumi</t>
  </si>
  <si>
    <t>RM19675102</t>
  </si>
  <si>
    <t>TEC-MA-5010</t>
  </si>
  <si>
    <t>Konica Phone, Durable</t>
  </si>
  <si>
    <t>SC20575113</t>
  </si>
  <si>
    <t>OFS-BI-3256</t>
  </si>
  <si>
    <t>Avery Binding Machine, Durable</t>
  </si>
  <si>
    <t>BN11470144</t>
  </si>
  <si>
    <t>CM12445102</t>
  </si>
  <si>
    <t>BT1148527</t>
  </si>
  <si>
    <t>OFS-BI-4805</t>
  </si>
  <si>
    <t>Ibico 3-Hole Punch, Economy</t>
  </si>
  <si>
    <t>JH1591059</t>
  </si>
  <si>
    <t>MO17800130</t>
  </si>
  <si>
    <t>OFS-ST-4283</t>
  </si>
  <si>
    <t>Fellowes Shelving, Industrial</t>
  </si>
  <si>
    <t>SN2071027</t>
  </si>
  <si>
    <t>OFS-AP-3879</t>
  </si>
  <si>
    <t>Cuisinart Toaster, White</t>
  </si>
  <si>
    <t>RD1972066</t>
  </si>
  <si>
    <t>OFR-FU-4076</t>
  </si>
  <si>
    <t>Eldon Light Bulb, Durable</t>
  </si>
  <si>
    <t>JR1621066</t>
  </si>
  <si>
    <t>SG2060566</t>
  </si>
  <si>
    <t>Yao</t>
  </si>
  <si>
    <t>SV1093559</t>
  </si>
  <si>
    <t>Tangerang</t>
  </si>
  <si>
    <t>MT1807059</t>
  </si>
  <si>
    <t>SC20260144</t>
  </si>
  <si>
    <t>OFR-FU-4035</t>
  </si>
  <si>
    <t>Eldon Clock, Duo Pack</t>
  </si>
  <si>
    <t>VP21760113</t>
  </si>
  <si>
    <t>OFS-AR-3526</t>
  </si>
  <si>
    <t>Boston Canvas, Easy-Erase</t>
  </si>
  <si>
    <t>SW20455118</t>
  </si>
  <si>
    <t>OFS-EN-4449</t>
  </si>
  <si>
    <t>GlobeWeis Manila Envelope, Set of 50</t>
  </si>
  <si>
    <t>OFS-AP-4954</t>
  </si>
  <si>
    <t>KitchenAid Coffee Grinder, Silver</t>
  </si>
  <si>
    <t>PB1921059</t>
  </si>
  <si>
    <t>KD1661527</t>
  </si>
  <si>
    <t>Rizhao</t>
  </si>
  <si>
    <t>GM14500144</t>
  </si>
  <si>
    <t>Nha Trang</t>
  </si>
  <si>
    <t>Khánh Hòa</t>
  </si>
  <si>
    <t>OFR-FU-5738</t>
  </si>
  <si>
    <t>Rubbermaid Photo Frame, Erganomic</t>
  </si>
  <si>
    <t>TEC-MA-6140</t>
  </si>
  <si>
    <t>StarTech Inkjet, Durable</t>
  </si>
  <si>
    <t>TEC-MA-5538</t>
  </si>
  <si>
    <t>Panasonic Calculator, Durable</t>
  </si>
  <si>
    <t>MF1766566</t>
  </si>
  <si>
    <t>OFS-SU-4136</t>
  </si>
  <si>
    <t>Elite Trimmer, High Speed</t>
  </si>
  <si>
    <t>TP21130130</t>
  </si>
  <si>
    <t>EH1418588</t>
  </si>
  <si>
    <t>CV1229588</t>
  </si>
  <si>
    <t>DB1336059</t>
  </si>
  <si>
    <t>BF11080130</t>
  </si>
  <si>
    <t>HZ1495059</t>
  </si>
  <si>
    <t>SD20485102</t>
  </si>
  <si>
    <t>OFS-SU-2994</t>
  </si>
  <si>
    <t>Acme Shears, High Speed</t>
  </si>
  <si>
    <t>OFS-ST-5707</t>
  </si>
  <si>
    <t>Rogers Shelving, Single Width</t>
  </si>
  <si>
    <t>JP1613527</t>
  </si>
  <si>
    <t>Shangzhi</t>
  </si>
  <si>
    <t>CK12325130</t>
  </si>
  <si>
    <t>BT1153027</t>
  </si>
  <si>
    <t>TEC-AC-5220</t>
  </si>
  <si>
    <t>Memorex Numeric Keypad, Bluetooth</t>
  </si>
  <si>
    <t>BS11755113</t>
  </si>
  <si>
    <t>BP11095130</t>
  </si>
  <si>
    <t>LM1706559</t>
  </si>
  <si>
    <t>TEC-PH-3797</t>
  </si>
  <si>
    <t>Cisco Office Telephone, Full Size</t>
  </si>
  <si>
    <t>OFR-FU-6255</t>
  </si>
  <si>
    <t>Tenex Frame, Durable</t>
  </si>
  <si>
    <t>PJ1883527</t>
  </si>
  <si>
    <t>OFR-CH-5371</t>
  </si>
  <si>
    <t>Novimex Chairmat, Black</t>
  </si>
  <si>
    <t>RB1970559</t>
  </si>
  <si>
    <t>OFS-EN-3663</t>
  </si>
  <si>
    <t>Cameo Interoffice Envelope, Set of 50</t>
  </si>
  <si>
    <t>AA10315102</t>
  </si>
  <si>
    <t>FM14380102</t>
  </si>
  <si>
    <t>OFR-FU-6253</t>
  </si>
  <si>
    <t>Tenex Frame, Black</t>
  </si>
  <si>
    <t>TEC-CO-4784</t>
  </si>
  <si>
    <t>HP Personal Copier, Color</t>
  </si>
  <si>
    <t>DV1346559</t>
  </si>
  <si>
    <t>KD1634578</t>
  </si>
  <si>
    <t>TEC-AC-4172</t>
  </si>
  <si>
    <t>Enermax Mouse, Erganomic</t>
  </si>
  <si>
    <t>OFS-BI-6372</t>
  </si>
  <si>
    <t>Wilson Jones 3-Hole Punch, Recycled</t>
  </si>
  <si>
    <t>OFR-FU-3942</t>
  </si>
  <si>
    <t>Deflect-O Frame, Durable</t>
  </si>
  <si>
    <t>BT1168059</t>
  </si>
  <si>
    <t>TS2165588</t>
  </si>
  <si>
    <t>TEC-MA-6134</t>
  </si>
  <si>
    <t>StarTech Calculator, White</t>
  </si>
  <si>
    <t>TEC-PH-3790</t>
  </si>
  <si>
    <t>Cisco Headset, Cordless</t>
  </si>
  <si>
    <t>DG1330056</t>
  </si>
  <si>
    <t>TEC-AC-5889</t>
  </si>
  <si>
    <t>SanDisk Numeric Keypad, USB</t>
  </si>
  <si>
    <t>RA1991559</t>
  </si>
  <si>
    <t>TS2165527</t>
  </si>
  <si>
    <t>OFR-FU-3047</t>
  </si>
  <si>
    <t>Advantus Photo Frame, Black</t>
  </si>
  <si>
    <t>AY1055566</t>
  </si>
  <si>
    <t>Nagaoka</t>
  </si>
  <si>
    <t>OFS-ST-4105</t>
  </si>
  <si>
    <t>Eldon Trays, Blue</t>
  </si>
  <si>
    <t>CM1183059</t>
  </si>
  <si>
    <t>OFR-FU-6237</t>
  </si>
  <si>
    <t>Tenex Clock, Duo Pack</t>
  </si>
  <si>
    <t>NC18625118</t>
  </si>
  <si>
    <t>OFS-SU-4134</t>
  </si>
  <si>
    <t>Elite Shears, Steel</t>
  </si>
  <si>
    <t>MW1823566</t>
  </si>
  <si>
    <t>Zhaoyuan</t>
  </si>
  <si>
    <t>OFS-BI-6383</t>
  </si>
  <si>
    <t>Wilson Jones Binding Machine, Durable</t>
  </si>
  <si>
    <t>TEC-CO-6008</t>
  </si>
  <si>
    <t>Sharp Personal Copier, Laser</t>
  </si>
  <si>
    <t>CS1186027</t>
  </si>
  <si>
    <t>OFR-CH-4629</t>
  </si>
  <si>
    <t>Hon Bag Chairs, Set of Two</t>
  </si>
  <si>
    <t>CM12160118</t>
  </si>
  <si>
    <t>OFS-ST-6065</t>
  </si>
  <si>
    <t>Smead Trays, Blue</t>
  </si>
  <si>
    <t>TEC-CO-4576</t>
  </si>
  <si>
    <t>Hewlett Fax Machine, Digital</t>
  </si>
  <si>
    <t>OFS-BI-2892</t>
  </si>
  <si>
    <t>Acco Binder Covers, Durable</t>
  </si>
  <si>
    <t>AZ1075027</t>
  </si>
  <si>
    <t>OFR-BO-5778</t>
  </si>
  <si>
    <t>Safco Floating Shelf Set, Mobile</t>
  </si>
  <si>
    <t>CC1222066</t>
  </si>
  <si>
    <t>OFS-BI-2884</t>
  </si>
  <si>
    <t>Acco 3-Hole Punch, Recycled</t>
  </si>
  <si>
    <t>DF1313566</t>
  </si>
  <si>
    <t>Funabashi</t>
  </si>
  <si>
    <t>OFS-SU-4979</t>
  </si>
  <si>
    <t>Kleencut Letter Opener, High Speed</t>
  </si>
  <si>
    <t>TEC-AC-3391</t>
  </si>
  <si>
    <t>Belkin Memory Card, USB</t>
  </si>
  <si>
    <t>KL1655559</t>
  </si>
  <si>
    <t>PO19180102</t>
  </si>
  <si>
    <t>LS1694527</t>
  </si>
  <si>
    <t>Korla</t>
  </si>
  <si>
    <t>OFR-FU-3033</t>
  </si>
  <si>
    <t>Advantus Frame, Duo Pack</t>
  </si>
  <si>
    <t>OFR-CH-5453</t>
  </si>
  <si>
    <t>Office Star Steel Folding Chair, Set of Two</t>
  </si>
  <si>
    <t>OFS-AR-6117</t>
  </si>
  <si>
    <t>Stanley Markers, Water Color</t>
  </si>
  <si>
    <t>OFS-AR-6105</t>
  </si>
  <si>
    <t>Stanley Canvas, Blue</t>
  </si>
  <si>
    <t>NR18550144</t>
  </si>
  <si>
    <t>TEC-MA-5514</t>
  </si>
  <si>
    <t>Okidata Receipt Printer, Durable</t>
  </si>
  <si>
    <t>TEC-CO-6002</t>
  </si>
  <si>
    <t>Sharp Ink, Digital</t>
  </si>
  <si>
    <t>DB1340559</t>
  </si>
  <si>
    <t>OFR-FU-6241</t>
  </si>
  <si>
    <t>Tenex Door Stop, Black</t>
  </si>
  <si>
    <t>OFS-EN-3103</t>
  </si>
  <si>
    <t>Ames Mailers, with clear poly window</t>
  </si>
  <si>
    <t>VB2174559</t>
  </si>
  <si>
    <t>OFS-EN-4903</t>
  </si>
  <si>
    <t>Jiffy Business Envelopes, Recycled</t>
  </si>
  <si>
    <t>TEC-CO-3600</t>
  </si>
  <si>
    <t>Brother Ink, Digital</t>
  </si>
  <si>
    <t>OFS-BI-6382</t>
  </si>
  <si>
    <t>Wilson Jones Binding Machine, Clear</t>
  </si>
  <si>
    <t>SH1997527</t>
  </si>
  <si>
    <t>Wuzhou</t>
  </si>
  <si>
    <t>OFS-PA-3987</t>
  </si>
  <si>
    <t>Eaton Cards &amp; Envelopes, Multicolor</t>
  </si>
  <si>
    <t>TEC-AC-5133</t>
  </si>
  <si>
    <t>Logitech Numeric Keypad, USB</t>
  </si>
  <si>
    <t>BN1147059</t>
  </si>
  <si>
    <t>TEC-AC-4187</t>
  </si>
  <si>
    <t>Enermax Router, Programmable</t>
  </si>
  <si>
    <t>RA1991566</t>
  </si>
  <si>
    <t>CH12070102</t>
  </si>
  <si>
    <t>OFS-PA-4177</t>
  </si>
  <si>
    <t>Enermax Note Cards, Premium</t>
  </si>
  <si>
    <t>TEC-MA-5510</t>
  </si>
  <si>
    <t>Okidata Printer, Durable</t>
  </si>
  <si>
    <t>OFS-SU-6166</t>
  </si>
  <si>
    <t>Stiletto Letter Opener, High Speed</t>
  </si>
  <si>
    <t>MG17650113</t>
  </si>
  <si>
    <t>OFS-PA-3988</t>
  </si>
  <si>
    <t>Eaton Cards &amp; Envelopes, Premium</t>
  </si>
  <si>
    <t>OFR-BO-4865</t>
  </si>
  <si>
    <t>Ikea Stackable Bookrack, Mobile</t>
  </si>
  <si>
    <t>JL15850118</t>
  </si>
  <si>
    <t>TEC-AC-3381</t>
  </si>
  <si>
    <t>Belkin Flash Drive, USB</t>
  </si>
  <si>
    <t>CR1273059</t>
  </si>
  <si>
    <t>TEC-AC-4153</t>
  </si>
  <si>
    <t>Enermax Flash Drive, Programmable</t>
  </si>
  <si>
    <t>AR1051056</t>
  </si>
  <si>
    <t>OFR-BO-4857</t>
  </si>
  <si>
    <t>Ikea Floating Shelf Set, Mobile</t>
  </si>
  <si>
    <t>OFS-BI-4816</t>
  </si>
  <si>
    <t>Ibico Binding Machine, Durable</t>
  </si>
  <si>
    <t>GH14485102</t>
  </si>
  <si>
    <t>TEC-PH-3146</t>
  </si>
  <si>
    <t>Apple Signal Booster, with Caller ID</t>
  </si>
  <si>
    <t>TEC-AC-3396</t>
  </si>
  <si>
    <t>Belkin Numeric Keypad, Bluetooth</t>
  </si>
  <si>
    <t>MT17815144</t>
  </si>
  <si>
    <t>OFS-EN-4910</t>
  </si>
  <si>
    <t>Jiffy Interoffice Envelope, Recycled</t>
  </si>
  <si>
    <t>MT1807027</t>
  </si>
  <si>
    <t>CD1198027</t>
  </si>
  <si>
    <t>OFS-EN-3668</t>
  </si>
  <si>
    <t>Cameo Mailers, with clear poly window</t>
  </si>
  <si>
    <t>JC1610527</t>
  </si>
  <si>
    <t>TEC-CO-3708</t>
  </si>
  <si>
    <t>Canon Wireless Fax, Digital</t>
  </si>
  <si>
    <t>PB18805144</t>
  </si>
  <si>
    <t>OFS-SU-4321</t>
  </si>
  <si>
    <t>Fiskars Shears, Serrated</t>
  </si>
  <si>
    <t>KM1666078</t>
  </si>
  <si>
    <t>RW1954027</t>
  </si>
  <si>
    <t>OFR-FU-3928</t>
  </si>
  <si>
    <t>Deflect-O Clock, Black</t>
  </si>
  <si>
    <t>MZ1733588</t>
  </si>
  <si>
    <t>TEC-PH-3792</t>
  </si>
  <si>
    <t>Cisco Headset, VoIP</t>
  </si>
  <si>
    <t>TEC-AC-5130</t>
  </si>
  <si>
    <t>Logitech Numeric Keypad, Bluetooth</t>
  </si>
  <si>
    <t>EH1399059</t>
  </si>
  <si>
    <t>TT2107099</t>
  </si>
  <si>
    <t>TEC-AC-3398</t>
  </si>
  <si>
    <t>Belkin Numeric Keypad, USB</t>
  </si>
  <si>
    <t>TG2164027</t>
  </si>
  <si>
    <t>Jiaxing</t>
  </si>
  <si>
    <t>MC1742527</t>
  </si>
  <si>
    <t>Zhangjiakou</t>
  </si>
  <si>
    <t>OFS-SU-2980</t>
  </si>
  <si>
    <t>Acme Letter Opener, Steel</t>
  </si>
  <si>
    <t>JD15790130</t>
  </si>
  <si>
    <t>OFR-FU-3957</t>
  </si>
  <si>
    <t>Deflect-O Stacking Tray, Erganomic</t>
  </si>
  <si>
    <t>PF1922559</t>
  </si>
  <si>
    <t>RM19675144</t>
  </si>
  <si>
    <t>Changde</t>
  </si>
  <si>
    <t>OFS-SU-4130</t>
  </si>
  <si>
    <t>Elite Scissors, Steel</t>
  </si>
  <si>
    <t>SC20380130</t>
  </si>
  <si>
    <t>CD1279078</t>
  </si>
  <si>
    <t>DJ13420102</t>
  </si>
  <si>
    <t>OFS-AR-3468</t>
  </si>
  <si>
    <t>BIC Sketch Pad, Blue</t>
  </si>
  <si>
    <t>OFS-SU-4138</t>
  </si>
  <si>
    <t>Elite Trimmer, Steel</t>
  </si>
  <si>
    <t>OFS-SU-2995</t>
  </si>
  <si>
    <t>Acme Shears, Serrated</t>
  </si>
  <si>
    <t>OFS-BI-3724</t>
  </si>
  <si>
    <t>Cardinal Binding Machine, Clear</t>
  </si>
  <si>
    <t>OFS-EN-4441</t>
  </si>
  <si>
    <t>GlobeWeis Interoffice Envelope, Set of 50</t>
  </si>
  <si>
    <t>HF14995102</t>
  </si>
  <si>
    <t>PC1874588</t>
  </si>
  <si>
    <t>CA1226527</t>
  </si>
  <si>
    <t>GA1472559</t>
  </si>
  <si>
    <t>SV20365130</t>
  </si>
  <si>
    <t>OFS-PA-4146</t>
  </si>
  <si>
    <t>Enermax Cards &amp; Envelopes, Recycled</t>
  </si>
  <si>
    <t>TEC-AC-5222</t>
  </si>
  <si>
    <t>Memorex Numeric Keypad, USB</t>
  </si>
  <si>
    <t>OFS-SU-4303</t>
  </si>
  <si>
    <t>Fiskars Box Cutter, Easy Grip</t>
  </si>
  <si>
    <t>SW2045559</t>
  </si>
  <si>
    <t>AR1034527</t>
  </si>
  <si>
    <t>OFS-SU-6163</t>
  </si>
  <si>
    <t>Stiletto Box Cutter, Steel</t>
  </si>
  <si>
    <t>HG15025118</t>
  </si>
  <si>
    <t>CS1195027</t>
  </si>
  <si>
    <t>Xianning</t>
  </si>
  <si>
    <t>BF1117059</t>
  </si>
  <si>
    <t>RH1960088</t>
  </si>
  <si>
    <t>KD1649559</t>
  </si>
  <si>
    <t>PW1924059</t>
  </si>
  <si>
    <t>OFS-SU-2993</t>
  </si>
  <si>
    <t>Acme Shears, Easy Grip</t>
  </si>
  <si>
    <t>SC2069527</t>
  </si>
  <si>
    <t>OFR-CH-5433</t>
  </si>
  <si>
    <t>Office Star Bag Chairs, Adjustable</t>
  </si>
  <si>
    <t>CS11845118</t>
  </si>
  <si>
    <t>GR1456059</t>
  </si>
  <si>
    <t>NW1840078</t>
  </si>
  <si>
    <t>OFS-ST-5709</t>
  </si>
  <si>
    <t>Rogers Trays, Blue</t>
  </si>
  <si>
    <t>OFS-SU-2979</t>
  </si>
  <si>
    <t>Acme Letter Opener, Serrated</t>
  </si>
  <si>
    <t>MZ1733527</t>
  </si>
  <si>
    <t>EM1406559</t>
  </si>
  <si>
    <t>OFR-BO-5961</t>
  </si>
  <si>
    <t>Sauder Floating Shelf Set, Pine</t>
  </si>
  <si>
    <t>DB1306059</t>
  </si>
  <si>
    <t>TEC-PH-5832</t>
  </si>
  <si>
    <t>Samsung Office Telephone, with Caller ID</t>
  </si>
  <si>
    <t>JK1573059</t>
  </si>
  <si>
    <t>JW1522059</t>
  </si>
  <si>
    <t>LW16825113</t>
  </si>
  <si>
    <t>Co1264088</t>
  </si>
  <si>
    <t>LS17200102</t>
  </si>
  <si>
    <t>TEC-MA-4203</t>
  </si>
  <si>
    <t>Epson Phone, White</t>
  </si>
  <si>
    <t>MR1754559</t>
  </si>
  <si>
    <t>OFS-AR-3554</t>
  </si>
  <si>
    <t>Boston Sketch Pad, Fluorescent</t>
  </si>
  <si>
    <t>TEC-MA-5494</t>
  </si>
  <si>
    <t>Okidata Calculator, Red</t>
  </si>
  <si>
    <t>TEC-MA-6149</t>
  </si>
  <si>
    <t>StarTech Printer, White</t>
  </si>
  <si>
    <t>OFS-AP-3863</t>
  </si>
  <si>
    <t>Cuisinart Coffee Grinder, White</t>
  </si>
  <si>
    <t>NR18550102</t>
  </si>
  <si>
    <t>KW1643559</t>
  </si>
  <si>
    <t>LS17245113</t>
  </si>
  <si>
    <t>TEC-AC-5202</t>
  </si>
  <si>
    <t>Memorex Keyboard, USB</t>
  </si>
  <si>
    <t>TP21415130</t>
  </si>
  <si>
    <t>OFR-FU-4083</t>
  </si>
  <si>
    <t>Eldon Photo Frame, Black</t>
  </si>
  <si>
    <t>BT1148559</t>
  </si>
  <si>
    <t>TEC-MA-6135</t>
  </si>
  <si>
    <t>StarTech Calculator, Wireless</t>
  </si>
  <si>
    <t>CD1279027</t>
  </si>
  <si>
    <t>OFS-PA-6614</t>
  </si>
  <si>
    <t>Xerox Message Books, Multicolor</t>
  </si>
  <si>
    <t>XP2186527</t>
  </si>
  <si>
    <t>TM2149027</t>
  </si>
  <si>
    <t>TEC-MA-5499</t>
  </si>
  <si>
    <t>Okidata Card Printer, White</t>
  </si>
  <si>
    <t>JH1591027</t>
  </si>
  <si>
    <t>JG15805144</t>
  </si>
  <si>
    <t>OFS-AR-3460</t>
  </si>
  <si>
    <t>BIC Pencil Sharpener, Blue</t>
  </si>
  <si>
    <t>OFR-FU-3931</t>
  </si>
  <si>
    <t>Deflect-O Clock, Erganomic</t>
  </si>
  <si>
    <t>KA16525102</t>
  </si>
  <si>
    <t>OFS-EN-3662</t>
  </si>
  <si>
    <t>Cameo Interoffice Envelope, Security-Tint</t>
  </si>
  <si>
    <t>BN11515144</t>
  </si>
  <si>
    <t>KA1652527</t>
  </si>
  <si>
    <t>TEC-PH-3801</t>
  </si>
  <si>
    <t>Cisco Signal Booster, Full Size</t>
  </si>
  <si>
    <t>OFS-AR-3477</t>
  </si>
  <si>
    <t>Binney &amp; Smith Canvas, Fluorescent</t>
  </si>
  <si>
    <t>OFR-FU-3950</t>
  </si>
  <si>
    <t>Deflect-O Photo Frame, Black</t>
  </si>
  <si>
    <t>HG14845113</t>
  </si>
  <si>
    <t>OFS-EN-3665</t>
  </si>
  <si>
    <t>Cameo Mailers, Recycled</t>
  </si>
  <si>
    <t>EH14005102</t>
  </si>
  <si>
    <t>OFS-AR-5933</t>
  </si>
  <si>
    <t>Sanford Sketch Pad, Water Color</t>
  </si>
  <si>
    <t>MD1735059</t>
  </si>
  <si>
    <t>DK1298559</t>
  </si>
  <si>
    <t>TEC-PH-5254</t>
  </si>
  <si>
    <t>Motorola Headset, with Caller ID</t>
  </si>
  <si>
    <t>OFS-SU-6160</t>
  </si>
  <si>
    <t>Stiletto Box Cutter, Easy Grip</t>
  </si>
  <si>
    <t>NF18595113</t>
  </si>
  <si>
    <t>OFS-PA-5885</t>
  </si>
  <si>
    <t>SanDisk Note Cards, Multicolor</t>
  </si>
  <si>
    <t>RD1981027</t>
  </si>
  <si>
    <t>OFR-CH-5369</t>
  </si>
  <si>
    <t>Novimex Bag Chairs, Set of Two</t>
  </si>
  <si>
    <t>VD2167088</t>
  </si>
  <si>
    <t>CH1207059</t>
  </si>
  <si>
    <t>TEC-PH-5261</t>
  </si>
  <si>
    <t>Motorola Office Telephone, VoIP</t>
  </si>
  <si>
    <t>KH16690130</t>
  </si>
  <si>
    <t>LS1723027</t>
  </si>
  <si>
    <t>OFR-FU-6256</t>
  </si>
  <si>
    <t>Tenex Frame, Erganomic</t>
  </si>
  <si>
    <t>OFS-EN-4450</t>
  </si>
  <si>
    <t>GlobeWeis Manila Envelope, with clear poly window</t>
  </si>
  <si>
    <t>JK16090113</t>
  </si>
  <si>
    <t>OFS-AP-4494</t>
  </si>
  <si>
    <t>Hamilton Beach Coffee Grinder, Red</t>
  </si>
  <si>
    <t>TEC-MA-5567</t>
  </si>
  <si>
    <t>Panasonic Phone, Durable</t>
  </si>
  <si>
    <t>CS12505144</t>
  </si>
  <si>
    <t>OFS-BI-4804</t>
  </si>
  <si>
    <t>Ibico 3-Hole Punch, Durable</t>
  </si>
  <si>
    <t>DB13360144</t>
  </si>
  <si>
    <t>OFS-FA-6184</t>
  </si>
  <si>
    <t>Stockwell Clamps, 12 Pack</t>
  </si>
  <si>
    <t>HJ1487578</t>
  </si>
  <si>
    <t>OFR-FU-5736</t>
  </si>
  <si>
    <t>Rubbermaid Photo Frame, Duo Pack</t>
  </si>
  <si>
    <t>BT1153059</t>
  </si>
  <si>
    <t>OFS-AP-4971</t>
  </si>
  <si>
    <t>KitchenAid Toaster, White</t>
  </si>
  <si>
    <t>DS13030102</t>
  </si>
  <si>
    <t>JL15130130</t>
  </si>
  <si>
    <t>OFS-BI-2898</t>
  </si>
  <si>
    <t>Acco Binder, Recycled</t>
  </si>
  <si>
    <t>TEC-PH-5339</t>
  </si>
  <si>
    <t>Nokia Headset, Cordless</t>
  </si>
  <si>
    <t>DL1286527</t>
  </si>
  <si>
    <t>AH10585130</t>
  </si>
  <si>
    <t>KB1640559</t>
  </si>
  <si>
    <t>OFS-ST-4094</t>
  </si>
  <si>
    <t>Eldon Shelving, Blue</t>
  </si>
  <si>
    <t>RR1931527</t>
  </si>
  <si>
    <t>TEC-AC-5221</t>
  </si>
  <si>
    <t>Memorex Numeric Keypad, Erganomic</t>
  </si>
  <si>
    <t>OFR-FU-3050</t>
  </si>
  <si>
    <t>Advantus Photo Frame, Erganomic</t>
  </si>
  <si>
    <t>BF1102059</t>
  </si>
  <si>
    <t>TD20995130</t>
  </si>
  <si>
    <t>OFR-FU-5730</t>
  </si>
  <si>
    <t>Rubbermaid Frame, Erganomic</t>
  </si>
  <si>
    <t>OFS-FA-3022</t>
  </si>
  <si>
    <t>Advantus Clamps, Metal</t>
  </si>
  <si>
    <t>AH10030102</t>
  </si>
  <si>
    <t>TEC-CO-4571</t>
  </si>
  <si>
    <t>Hewlett Fax and Copier, Color</t>
  </si>
  <si>
    <t>OFR-FU-3023</t>
  </si>
  <si>
    <t>Advantus Clock, Black</t>
  </si>
  <si>
    <t>MD1786027</t>
  </si>
  <si>
    <t>Lanxi</t>
  </si>
  <si>
    <t>OFS-FA-6186</t>
  </si>
  <si>
    <t>Stockwell Clamps, Bulk Pack</t>
  </si>
  <si>
    <t>TP2156527</t>
  </si>
  <si>
    <t>OFR-FU-3048</t>
  </si>
  <si>
    <t>Advantus Photo Frame, Duo Pack</t>
  </si>
  <si>
    <t>TEC-AC-3392</t>
  </si>
  <si>
    <t>Belkin Mouse, Bluetooth</t>
  </si>
  <si>
    <t>EN13780102</t>
  </si>
  <si>
    <t>TEC-PH-3143</t>
  </si>
  <si>
    <t>Apple Signal Booster, Cordless</t>
  </si>
  <si>
    <t>CC12430102</t>
  </si>
  <si>
    <t>TEC-PH-3817</t>
  </si>
  <si>
    <t>Cisco Speaker Phone, VoIP</t>
  </si>
  <si>
    <t>EB1417027</t>
  </si>
  <si>
    <t>Lianzhou</t>
  </si>
  <si>
    <t>OFS-EN-5036</t>
  </si>
  <si>
    <t>Kraft Mailers, with clear poly window</t>
  </si>
  <si>
    <t>TEC-PH-3135</t>
  </si>
  <si>
    <t>Apple Headset, with Caller ID</t>
  </si>
  <si>
    <t>BP1129059</t>
  </si>
  <si>
    <t>TEC-MA-6142</t>
  </si>
  <si>
    <t>StarTech Inkjet, Wireless</t>
  </si>
  <si>
    <t>PK18910118</t>
  </si>
  <si>
    <t>OFS-ST-5710</t>
  </si>
  <si>
    <t>Rogers Trays, Industrial</t>
  </si>
  <si>
    <t>OFS-PA-5850</t>
  </si>
  <si>
    <t>SanDisk Cards &amp; Envelopes, Recycled</t>
  </si>
  <si>
    <t>DK13090130</t>
  </si>
  <si>
    <t>OFR-FU-5719</t>
  </si>
  <si>
    <t>Rubbermaid Clock, Duo Pack</t>
  </si>
  <si>
    <t>NZ1856527</t>
  </si>
  <si>
    <t>RE1945059</t>
  </si>
  <si>
    <t>AM10360113</t>
  </si>
  <si>
    <t>OFS-LA-6036</t>
  </si>
  <si>
    <t>Smead File Folder Labels, Alphabetical</t>
  </si>
  <si>
    <t>TEC-PH-5252</t>
  </si>
  <si>
    <t>Motorola Headset, Full Size</t>
  </si>
  <si>
    <t>OFS-AR-3462</t>
  </si>
  <si>
    <t>BIC Pencil Sharpener, Fluorescent</t>
  </si>
  <si>
    <t>DJ1363027</t>
  </si>
  <si>
    <t>OFS-BI-3186</t>
  </si>
  <si>
    <t>Avery 3-Hole Punch, Clear</t>
  </si>
  <si>
    <t>OFS-EN-5042</t>
  </si>
  <si>
    <t>Kraft Peel and Seal, Security-Tint</t>
  </si>
  <si>
    <t>TEC-AC-4173</t>
  </si>
  <si>
    <t>Enermax Mouse, Programmable</t>
  </si>
  <si>
    <t>HM14860102</t>
  </si>
  <si>
    <t>JW1595566</t>
  </si>
  <si>
    <t>CS1184559</t>
  </si>
  <si>
    <t>TEC-AC-5894</t>
  </si>
  <si>
    <t>SanDisk Router, Bluetooth</t>
  </si>
  <si>
    <t>OFR-FU-5718</t>
  </si>
  <si>
    <t>Rubbermaid Clock, Black</t>
  </si>
  <si>
    <t>JK1612027</t>
  </si>
  <si>
    <t>Chengjiang</t>
  </si>
  <si>
    <t>OFS-PA-6606</t>
  </si>
  <si>
    <t>Xerox Computer Printout Paper, Multicolor</t>
  </si>
  <si>
    <t>TS21610144</t>
  </si>
  <si>
    <t>OFS-AR-3448</t>
  </si>
  <si>
    <t>BIC Canvas, Easy-Erase</t>
  </si>
  <si>
    <t>OFS-PA-4159</t>
  </si>
  <si>
    <t>Enermax Memo Slips, 8.5 x 11</t>
  </si>
  <si>
    <t>TEC-AC-5888</t>
  </si>
  <si>
    <t>SanDisk Numeric Keypad, Erganomic</t>
  </si>
  <si>
    <t>OFS-BI-2895</t>
  </si>
  <si>
    <t>Acco Binder, Clear</t>
  </si>
  <si>
    <t>SW20275102</t>
  </si>
  <si>
    <t>OFS-PA-4003</t>
  </si>
  <si>
    <t>Eaton Note Cards, Multicolor</t>
  </si>
  <si>
    <t>OFR-FU-6242</t>
  </si>
  <si>
    <t>Tenex Door Stop, Duo Pack</t>
  </si>
  <si>
    <t>MF1825088</t>
  </si>
  <si>
    <t>OFS-AR-3457</t>
  </si>
  <si>
    <t>BIC Markers, Easy-Erase</t>
  </si>
  <si>
    <t>AB1006027</t>
  </si>
  <si>
    <t>TEC-PH-5827</t>
  </si>
  <si>
    <t>Samsung Headset, with Caller ID</t>
  </si>
  <si>
    <t>MH18115102</t>
  </si>
  <si>
    <t>TEC-MA-5498</t>
  </si>
  <si>
    <t>Okidata Card Printer, Red</t>
  </si>
  <si>
    <t>CA1226559</t>
  </si>
  <si>
    <t>LC1714066</t>
  </si>
  <si>
    <t>Handa</t>
  </si>
  <si>
    <t>OFS-BI-6384</t>
  </si>
  <si>
    <t>Wilson Jones Binding Machine, Economy</t>
  </si>
  <si>
    <t>CL1189059</t>
  </si>
  <si>
    <t>OFR-CH-5751</t>
  </si>
  <si>
    <t>SAFCO Bag Chairs, Black</t>
  </si>
  <si>
    <t>JD1606027</t>
  </si>
  <si>
    <t>SJ2021559</t>
  </si>
  <si>
    <t>RP1927059</t>
  </si>
  <si>
    <t>ZC2191027</t>
  </si>
  <si>
    <t>OFS-ST-6228</t>
  </si>
  <si>
    <t>Tenex Box, Blue</t>
  </si>
  <si>
    <t>OFS-ST-6282</t>
  </si>
  <si>
    <t>Tenex Trays, Industrial</t>
  </si>
  <si>
    <t>GK14620130</t>
  </si>
  <si>
    <t>OFS-AR-3463</t>
  </si>
  <si>
    <t>BIC Pencil Sharpener, Water Color</t>
  </si>
  <si>
    <t>OFS-AP-3857</t>
  </si>
  <si>
    <t>Cuisinart Blender, Red</t>
  </si>
  <si>
    <t>KM1637566</t>
  </si>
  <si>
    <t>Fukui</t>
  </si>
  <si>
    <t>RH1949527</t>
  </si>
  <si>
    <t>OFR-CH-4628</t>
  </si>
  <si>
    <t>Hon Bag Chairs, Red</t>
  </si>
  <si>
    <t>OFS-AP-4495</t>
  </si>
  <si>
    <t>Hamilton Beach Coffee Grinder, Silver</t>
  </si>
  <si>
    <t>Qidong</t>
  </si>
  <si>
    <t>OFR-CH-5438</t>
  </si>
  <si>
    <t>Office Star Chairmat, Black</t>
  </si>
  <si>
    <t>SS2051578</t>
  </si>
  <si>
    <t>OFS-PA-5852</t>
  </si>
  <si>
    <t>SanDisk Computer Printout Paper, Multicolor</t>
  </si>
  <si>
    <t>CR1262527</t>
  </si>
  <si>
    <t>OFS-BI-3257</t>
  </si>
  <si>
    <t>Avery Binding Machine, Economy</t>
  </si>
  <si>
    <t>TEC-AC-4156</t>
  </si>
  <si>
    <t>Enermax Keyboard, Erganomic</t>
  </si>
  <si>
    <t>OFS-ST-5706</t>
  </si>
  <si>
    <t>Rogers Shelving, Industrial</t>
  </si>
  <si>
    <t>TEC-MA-4202</t>
  </si>
  <si>
    <t>Epson Phone, Red</t>
  </si>
  <si>
    <t>CM1216059</t>
  </si>
  <si>
    <t>TEC-PH-3150</t>
  </si>
  <si>
    <t>Apple Speaker Phone, Cordless</t>
  </si>
  <si>
    <t>NC1841527</t>
  </si>
  <si>
    <t>OFS-ST-6251</t>
  </si>
  <si>
    <t>Tenex Folders, Single Width</t>
  </si>
  <si>
    <t>BD1162027</t>
  </si>
  <si>
    <t>SG2089027</t>
  </si>
  <si>
    <t>OFR-CH-5407</t>
  </si>
  <si>
    <t>Novimex Steel Folding Chair, Black</t>
  </si>
  <si>
    <t>OFR-FU-4102</t>
  </si>
  <si>
    <t>Eldon Stacking Tray, Duo Pack</t>
  </si>
  <si>
    <t>DB13405130</t>
  </si>
  <si>
    <t>SB2029027</t>
  </si>
  <si>
    <t>TEC-MA-5004</t>
  </si>
  <si>
    <t>Konica Card Printer, White</t>
  </si>
  <si>
    <t>SD20485118</t>
  </si>
  <si>
    <t>Ulsan</t>
  </si>
  <si>
    <t>OFR-FU-4103</t>
  </si>
  <si>
    <t>Eldon Stacking Tray, Durable</t>
  </si>
  <si>
    <t>OFS-BI-3714</t>
  </si>
  <si>
    <t>Cardinal 3-Hole Punch, Economy</t>
  </si>
  <si>
    <t>TC2153566</t>
  </si>
  <si>
    <t>TEC-PH-5845</t>
  </si>
  <si>
    <t>Samsung Speaker Phone, VoIP</t>
  </si>
  <si>
    <t>OFS-AR-3540</t>
  </si>
  <si>
    <t>Boston Markers, Water Color</t>
  </si>
  <si>
    <t>AC1045059</t>
  </si>
  <si>
    <t>SC2002059</t>
  </si>
  <si>
    <t>OFS-SU-2985</t>
  </si>
  <si>
    <t>Acme Ruler, High Speed</t>
  </si>
  <si>
    <t>OFS-EN-4446</t>
  </si>
  <si>
    <t>GlobeWeis Mailers, with clear poly window</t>
  </si>
  <si>
    <t>JM1553527</t>
  </si>
  <si>
    <t>CC1268559</t>
  </si>
  <si>
    <t>CS1225059</t>
  </si>
  <si>
    <t>OFS-PA-4468</t>
  </si>
  <si>
    <t>Green Bar Computer Printout Paper, Premium</t>
  </si>
  <si>
    <t>BP11230144</t>
  </si>
  <si>
    <t>TEC-PH-5259</t>
  </si>
  <si>
    <t>Motorola Office Telephone, Cordless</t>
  </si>
  <si>
    <t>OFS-SU-6175</t>
  </si>
  <si>
    <t>Stiletto Scissors, Steel</t>
  </si>
  <si>
    <t>FP14320130</t>
  </si>
  <si>
    <t>OFR-CH-5793</t>
  </si>
  <si>
    <t>SAFCO Rocking Chair, Adjustable</t>
  </si>
  <si>
    <t>CM1223527</t>
  </si>
  <si>
    <t>TEC-AC-5102</t>
  </si>
  <si>
    <t>Logitech Flash Drive, USB</t>
  </si>
  <si>
    <t>AH10465102</t>
  </si>
  <si>
    <t>OFS-SU-4304</t>
  </si>
  <si>
    <t>Fiskars Box Cutter, High Speed</t>
  </si>
  <si>
    <t>OFS-SU-6172</t>
  </si>
  <si>
    <t>Stiletto Scissors, Easy Grip</t>
  </si>
  <si>
    <t>Jincheng</t>
  </si>
  <si>
    <t>PR1888059</t>
  </si>
  <si>
    <t>OFS-AP-4749</t>
  </si>
  <si>
    <t>Hoover Toaster, White</t>
  </si>
  <si>
    <t>JH16180102</t>
  </si>
  <si>
    <t>OFR-FU-4085</t>
  </si>
  <si>
    <t>Eldon Photo Frame, Durable</t>
  </si>
  <si>
    <t>TEC-AC-5216</t>
  </si>
  <si>
    <t>Memorex Mouse, Bluetooth</t>
  </si>
  <si>
    <t>OFS-PA-4470</t>
  </si>
  <si>
    <t>Green Bar Memo Slips, 8.5 x 11</t>
  </si>
  <si>
    <t>OFR-FU-3028</t>
  </si>
  <si>
    <t>Advantus Door Stop, Duo Pack</t>
  </si>
  <si>
    <t>PW1903088</t>
  </si>
  <si>
    <t>SH20395102</t>
  </si>
  <si>
    <t>TEC-AC-4179</t>
  </si>
  <si>
    <t>Enermax Numeric Keypad, Erganomic</t>
  </si>
  <si>
    <t>OFS-AR-3489</t>
  </si>
  <si>
    <t>Binney &amp; Smith Markers, Easy-Erase</t>
  </si>
  <si>
    <t>OFS-SU-4991</t>
  </si>
  <si>
    <t>Kleencut Shears, Serrated</t>
  </si>
  <si>
    <t>OFS-PA-3996</t>
  </si>
  <si>
    <t>Eaton Memo Slips, Premium</t>
  </si>
  <si>
    <t>MC1810059</t>
  </si>
  <si>
    <t>OFS-AR-3475</t>
  </si>
  <si>
    <t>Binney &amp; Smith Canvas, Blue</t>
  </si>
  <si>
    <t>OFS-AR-6116</t>
  </si>
  <si>
    <t>Stanley Markers, Fluorescent</t>
  </si>
  <si>
    <t>TC21475130</t>
  </si>
  <si>
    <t>TEC-AC-5118</t>
  </si>
  <si>
    <t>Logitech Keyboard, USB</t>
  </si>
  <si>
    <t>OFS-FA-6200</t>
  </si>
  <si>
    <t>Stockwell Rubber Bands, Metal</t>
  </si>
  <si>
    <t>BW1111066</t>
  </si>
  <si>
    <t>OFS-SU-4117</t>
  </si>
  <si>
    <t>Elite Box Cutter, High Speed</t>
  </si>
  <si>
    <t>DP1316527</t>
  </si>
  <si>
    <t>OFR-FU-6278</t>
  </si>
  <si>
    <t>Tenex Stacking Tray, Erganomic</t>
  </si>
  <si>
    <t>AB10150118</t>
  </si>
  <si>
    <t>CC1243059</t>
  </si>
  <si>
    <t>SV2078527</t>
  </si>
  <si>
    <t>OFS-PA-6619</t>
  </si>
  <si>
    <t>Xerox Note Cards, Premium</t>
  </si>
  <si>
    <t>OFS-AR-3464</t>
  </si>
  <si>
    <t>BIC Pens, Blue</t>
  </si>
  <si>
    <t>OFS-ST-6229</t>
  </si>
  <si>
    <t>Tenex Box, Industrial</t>
  </si>
  <si>
    <t>TG21640102</t>
  </si>
  <si>
    <t>RH19495144</t>
  </si>
  <si>
    <t>TS2134059</t>
  </si>
  <si>
    <t>Banda Aceh</t>
  </si>
  <si>
    <t>Aceh</t>
  </si>
  <si>
    <t>TEC-PH-3140</t>
  </si>
  <si>
    <t>Apple Office Telephone, Full Size</t>
  </si>
  <si>
    <t>OFS-SU-4326</t>
  </si>
  <si>
    <t>Fiskars Trimmer, High Speed</t>
  </si>
  <si>
    <t>RC1982578</t>
  </si>
  <si>
    <t>CM12115144</t>
  </si>
  <si>
    <t>OFS-BI-3255</t>
  </si>
  <si>
    <t>Avery Binding Machine, Clear</t>
  </si>
  <si>
    <t>OFS-ST-4294</t>
  </si>
  <si>
    <t>Fellowes Trays, Industrial</t>
  </si>
  <si>
    <t>OFS-AR-3498</t>
  </si>
  <si>
    <t>Binney &amp; Smith Pens, Water Color</t>
  </si>
  <si>
    <t>TG2131059</t>
  </si>
  <si>
    <t>TEC-AC-5867</t>
  </si>
  <si>
    <t>SanDisk Keyboard, USB</t>
  </si>
  <si>
    <t>OFS-PA-5879</t>
  </si>
  <si>
    <t>SanDisk Message Books, Recycled</t>
  </si>
  <si>
    <t>LL1684027</t>
  </si>
  <si>
    <t>Jiamusi</t>
  </si>
  <si>
    <t>OFS-AR-6106</t>
  </si>
  <si>
    <t>Stanley Canvas, Easy-Erase</t>
  </si>
  <si>
    <t>Katsushika-ku</t>
  </si>
  <si>
    <t>OFR-FU-5741</t>
  </si>
  <si>
    <t>Rubbermaid Stacking Tray, Erganomic</t>
  </si>
  <si>
    <t>PV18985102</t>
  </si>
  <si>
    <t>MS1753059</t>
  </si>
  <si>
    <t>OFS-AR-3528</t>
  </si>
  <si>
    <t>Boston Canvas, Water Color</t>
  </si>
  <si>
    <t>KL16645144</t>
  </si>
  <si>
    <t>DM13015102</t>
  </si>
  <si>
    <t>HZ1495027</t>
  </si>
  <si>
    <t>JS16030144</t>
  </si>
  <si>
    <t>OFS-EN-4913</t>
  </si>
  <si>
    <t>Jiffy Interoffice Envelope, with clear poly window</t>
  </si>
  <si>
    <t>BW1111021</t>
  </si>
  <si>
    <t>TEC-PH-5253</t>
  </si>
  <si>
    <t>Motorola Headset, VoIP</t>
  </si>
  <si>
    <t>TEC-CO-3706</t>
  </si>
  <si>
    <t>Canon Personal Copier, Laser</t>
  </si>
  <si>
    <t>CA12055118</t>
  </si>
  <si>
    <t>CS1240027</t>
  </si>
  <si>
    <t>OFR-CH-4521</t>
  </si>
  <si>
    <t>Harbour Creations Bag Chairs, Set of Two</t>
  </si>
  <si>
    <t>KM1622527</t>
  </si>
  <si>
    <t>TEC-CO-3703</t>
  </si>
  <si>
    <t>Canon Personal Copier, Color</t>
  </si>
  <si>
    <t>DB1366027</t>
  </si>
  <si>
    <t>OFS-AP-4724</t>
  </si>
  <si>
    <t>Hoover Coffee Grinder, Silver</t>
  </si>
  <si>
    <t>TR21325102</t>
  </si>
  <si>
    <t>OFS-SU-4306</t>
  </si>
  <si>
    <t>Fiskars Box Cutter, Steel</t>
  </si>
  <si>
    <t>JJ15445130</t>
  </si>
  <si>
    <t>RD19660102</t>
  </si>
  <si>
    <t>HG1484559</t>
  </si>
  <si>
    <t>OFS-FA-6187</t>
  </si>
  <si>
    <t>Stockwell Clamps, Metal</t>
  </si>
  <si>
    <t>RB19705102</t>
  </si>
  <si>
    <t>OFS-BI-3187</t>
  </si>
  <si>
    <t>Avery 3-Hole Punch, Durable</t>
  </si>
  <si>
    <t>MS1783066</t>
  </si>
  <si>
    <t>Toyohashi</t>
  </si>
  <si>
    <t>OFS-EN-3100</t>
  </si>
  <si>
    <t>Ames Mailers, Recycled</t>
  </si>
  <si>
    <t>OFS-SU-4121</t>
  </si>
  <si>
    <t>Elite Letter Opener, High Speed</t>
  </si>
  <si>
    <t>TEC-CO-4780</t>
  </si>
  <si>
    <t>HP Ink, Laser</t>
  </si>
  <si>
    <t>OFS-EN-4454</t>
  </si>
  <si>
    <t>GlobeWeis Peel and Seal, with clear poly window</t>
  </si>
  <si>
    <t>OFR-FU-3941</t>
  </si>
  <si>
    <t>Deflect-O Frame, Duo Pack</t>
  </si>
  <si>
    <t>JM1565588</t>
  </si>
  <si>
    <t>OFS-AR-5917</t>
  </si>
  <si>
    <t>Sanford Markers, Blue</t>
  </si>
  <si>
    <t>OFR-BO-4852</t>
  </si>
  <si>
    <t>Ikea Corner Shelving, Metal</t>
  </si>
  <si>
    <t>TEC-AC-4178</t>
  </si>
  <si>
    <t>Enermax Numeric Keypad, Bluetooth</t>
  </si>
  <si>
    <t>NK18490130</t>
  </si>
  <si>
    <t>OFR-CH-4559</t>
  </si>
  <si>
    <t>Harbour Creations Steel Folding Chair, Red</t>
  </si>
  <si>
    <t>KS16300102</t>
  </si>
  <si>
    <t>LH1690027</t>
  </si>
  <si>
    <t>HG15025130</t>
  </si>
  <si>
    <t>TC2114527</t>
  </si>
  <si>
    <t>OFS-EN-4453</t>
  </si>
  <si>
    <t>GlobeWeis Peel and Seal, Set of 50</t>
  </si>
  <si>
    <t>EB13975102</t>
  </si>
  <si>
    <t>JG15160118</t>
  </si>
  <si>
    <t>AB10060102</t>
  </si>
  <si>
    <t>OFS-BI-2882</t>
  </si>
  <si>
    <t>Acco 3-Hole Punch, Durable</t>
  </si>
  <si>
    <t>FA1423059</t>
  </si>
  <si>
    <t>OFS-LA-5385</t>
  </si>
  <si>
    <t>Novimex File Folder Labels, Laser Printer Compatible</t>
  </si>
  <si>
    <t>TEC-AC-3384</t>
  </si>
  <si>
    <t>Belkin Keyboard, Bluetooth</t>
  </si>
  <si>
    <t>JL15130113</t>
  </si>
  <si>
    <t>GZ1447027</t>
  </si>
  <si>
    <t>Pingxiang</t>
  </si>
  <si>
    <t>GM14695102</t>
  </si>
  <si>
    <t>JC1577559</t>
  </si>
  <si>
    <t>SB2018559</t>
  </si>
  <si>
    <t>MG1787527</t>
  </si>
  <si>
    <t>OFR-FU-3930</t>
  </si>
  <si>
    <t>Deflect-O Clock, Durable</t>
  </si>
  <si>
    <t>OFR-CH-5439</t>
  </si>
  <si>
    <t>Office Star Chairmat, Red</t>
  </si>
  <si>
    <t>TEC-MA-5540</t>
  </si>
  <si>
    <t>Panasonic Calculator, White</t>
  </si>
  <si>
    <t>NS1864027</t>
  </si>
  <si>
    <t>SC2030588</t>
  </si>
  <si>
    <t>LD1685578</t>
  </si>
  <si>
    <t>MC17845130</t>
  </si>
  <si>
    <t>OFR-FU-4101</t>
  </si>
  <si>
    <t>Eldon Stacking Tray, Black</t>
  </si>
  <si>
    <t>MS1783027</t>
  </si>
  <si>
    <t>JO1528027</t>
  </si>
  <si>
    <t>Yanji</t>
  </si>
  <si>
    <t>OFS-BI-4808</t>
  </si>
  <si>
    <t>Ibico Binder Covers, Durable</t>
  </si>
  <si>
    <t>RD19585102</t>
  </si>
  <si>
    <t>PG1882059</t>
  </si>
  <si>
    <t>OFS-ST-4296</t>
  </si>
  <si>
    <t>Fellowes Trays, Wire Frame</t>
  </si>
  <si>
    <t>JW1607578</t>
  </si>
  <si>
    <t>TH21115102</t>
  </si>
  <si>
    <t>OFR-FU-5733</t>
  </si>
  <si>
    <t>Rubbermaid Light Bulb, Durable</t>
  </si>
  <si>
    <t>OFS-ST-6039</t>
  </si>
  <si>
    <t>Smead Folders, Industrial</t>
  </si>
  <si>
    <t>OFR-CH-4525</t>
  </si>
  <si>
    <t>Harbour Creations Chairmat, Set of Two</t>
  </si>
  <si>
    <t>SV20935102</t>
  </si>
  <si>
    <t>CM1211566</t>
  </si>
  <si>
    <t>BD1150078</t>
  </si>
  <si>
    <t>OFS-BI-3253</t>
  </si>
  <si>
    <t>Avery Binder, Economy</t>
  </si>
  <si>
    <t>OFS-AR-3499</t>
  </si>
  <si>
    <t>Binney &amp; Smith Sketch Pad, Blue</t>
  </si>
  <si>
    <t>MC1760527</t>
  </si>
  <si>
    <t>OFR-BO-4861</t>
  </si>
  <si>
    <t>Ikea Library with Doors, Mobile</t>
  </si>
  <si>
    <t>AJ1079527</t>
  </si>
  <si>
    <t>OFS-AR-5921</t>
  </si>
  <si>
    <t>Sanford Pencil Sharpener, Easy-Erase</t>
  </si>
  <si>
    <t>ME17725113</t>
  </si>
  <si>
    <t>OFS-SU-4120</t>
  </si>
  <si>
    <t>Elite Letter Opener, Easy Grip</t>
  </si>
  <si>
    <t>AJ1094527</t>
  </si>
  <si>
    <t>CP1234027</t>
  </si>
  <si>
    <t>OFS-EN-4448</t>
  </si>
  <si>
    <t>GlobeWeis Manila Envelope, Security-Tint</t>
  </si>
  <si>
    <t>OFR-CH-5752</t>
  </si>
  <si>
    <t>SAFCO Bag Chairs, Red</t>
  </si>
  <si>
    <t>OFS-ST-4261</t>
  </si>
  <si>
    <t>Fellowes Folders, Blue</t>
  </si>
  <si>
    <t>OFR-FU-3932</t>
  </si>
  <si>
    <t>Deflect-O Door Stop, Black</t>
  </si>
  <si>
    <t>DL1292559</t>
  </si>
  <si>
    <t>AS1063059</t>
  </si>
  <si>
    <t>OFS-PA-4480</t>
  </si>
  <si>
    <t>Green Bar Note Cards, Premium</t>
  </si>
  <si>
    <t>ON1871559</t>
  </si>
  <si>
    <t>FC1433559</t>
  </si>
  <si>
    <t>TW21025144</t>
  </si>
  <si>
    <t>BP1115527</t>
  </si>
  <si>
    <t>OFS-SU-4320</t>
  </si>
  <si>
    <t>Fiskars Shears, High Speed</t>
  </si>
  <si>
    <t>DO13435102</t>
  </si>
  <si>
    <t>OFS-SU-4992</t>
  </si>
  <si>
    <t>Kleencut Shears, Steel</t>
  </si>
  <si>
    <t>DB13270102</t>
  </si>
  <si>
    <t>BW1120059</t>
  </si>
  <si>
    <t>OFS-AR-3454</t>
  </si>
  <si>
    <t>BIC Highlighters, Water Color</t>
  </si>
  <si>
    <t>OFS-EN-4918</t>
  </si>
  <si>
    <t>Jiffy Manila Envelope, Recycled</t>
  </si>
  <si>
    <t>OFS-AR-5930</t>
  </si>
  <si>
    <t>Sanford Sketch Pad, Blue</t>
  </si>
  <si>
    <t>MP18175102</t>
  </si>
  <si>
    <t>RA19915113</t>
  </si>
  <si>
    <t>TEC-PH-3798</t>
  </si>
  <si>
    <t>Cisco Office Telephone, VoIP</t>
  </si>
  <si>
    <t>CS1225078</t>
  </si>
  <si>
    <t>OFR-CH-5406</t>
  </si>
  <si>
    <t>Novimex Steel Folding Chair, Adjustable</t>
  </si>
  <si>
    <t>KH16360130</t>
  </si>
  <si>
    <t>SJ2012578</t>
  </si>
  <si>
    <t>OFS-PA-4481</t>
  </si>
  <si>
    <t>Green Bar Parchment Paper, 8.5 x 11</t>
  </si>
  <si>
    <t>CC1243027</t>
  </si>
  <si>
    <t>TEC-PH-3128</t>
  </si>
  <si>
    <t>Apple Audio Dock, Full Size</t>
  </si>
  <si>
    <t>BE11335144</t>
  </si>
  <si>
    <t>OFS-AR-3527</t>
  </si>
  <si>
    <t>Boston Canvas, Fluorescent</t>
  </si>
  <si>
    <t>TS2143027</t>
  </si>
  <si>
    <t>FP1432059</t>
  </si>
  <si>
    <t>OFR-CH-5758</t>
  </si>
  <si>
    <t>SAFCO Chairmat, Red</t>
  </si>
  <si>
    <t>PN1877588</t>
  </si>
  <si>
    <t>OFR-CH-5756</t>
  </si>
  <si>
    <t>SAFCO Chairmat, Adjustable</t>
  </si>
  <si>
    <t>TEC-CO-6004</t>
  </si>
  <si>
    <t>Sharp Ink, Laser</t>
  </si>
  <si>
    <t>FA14230113</t>
  </si>
  <si>
    <t>TH2110099</t>
  </si>
  <si>
    <t>OFS-SU-6180</t>
  </si>
  <si>
    <t>Stiletto Trimmer, Easy Grip</t>
  </si>
  <si>
    <t>FC1433527</t>
  </si>
  <si>
    <t>OFS-EN-3673</t>
  </si>
  <si>
    <t>Cameo Peel and Seal, Recycled</t>
  </si>
  <si>
    <t>JE1547527</t>
  </si>
  <si>
    <t>Yushu</t>
  </si>
  <si>
    <t>OFS-ST-5697</t>
  </si>
  <si>
    <t>Rogers Folders, Wire Frame</t>
  </si>
  <si>
    <t>PS18760102</t>
  </si>
  <si>
    <t>PW1903059</t>
  </si>
  <si>
    <t>AH1012027</t>
  </si>
  <si>
    <t>DK1289578</t>
  </si>
  <si>
    <t>OFS-SU-6183</t>
  </si>
  <si>
    <t>Stiletto Trimmer, Steel</t>
  </si>
  <si>
    <t>RB1933027</t>
  </si>
  <si>
    <t>OFS-SU-4312</t>
  </si>
  <si>
    <t>Fiskars Ruler, High Speed</t>
  </si>
  <si>
    <t>RH19600144</t>
  </si>
  <si>
    <t>BS1175527</t>
  </si>
  <si>
    <t>Wendeng</t>
  </si>
  <si>
    <t>TEC-AC-5863</t>
  </si>
  <si>
    <t>SanDisk Flash Drive, USB</t>
  </si>
  <si>
    <t>CM12190102</t>
  </si>
  <si>
    <t>OFR-FU-4074</t>
  </si>
  <si>
    <t>Eldon Light Bulb, Black</t>
  </si>
  <si>
    <t>DN1369059</t>
  </si>
  <si>
    <t>OFS-AR-6125</t>
  </si>
  <si>
    <t>Stanley Sketch Pad, Blue</t>
  </si>
  <si>
    <t>TH21100102</t>
  </si>
  <si>
    <t>CS12355102</t>
  </si>
  <si>
    <t>OFR-CH-4632</t>
  </si>
  <si>
    <t>Hon Chairmat, Red</t>
  </si>
  <si>
    <t>CV1280527</t>
  </si>
  <si>
    <t>OFS-EN-3099</t>
  </si>
  <si>
    <t>Ames Interoffice Envelope, with clear poly window</t>
  </si>
  <si>
    <t>LS1697559</t>
  </si>
  <si>
    <t>OFS-FA-5477</t>
  </si>
  <si>
    <t>OIC Rubber Bands, Bulk Pack</t>
  </si>
  <si>
    <t>OFS-BI-2897</t>
  </si>
  <si>
    <t>Acco Binder, Economy</t>
  </si>
  <si>
    <t>NF18475102</t>
  </si>
  <si>
    <t>MZ1751588</t>
  </si>
  <si>
    <t>OFR-FU-3065</t>
  </si>
  <si>
    <t>Advantus Stacking Tray, Black</t>
  </si>
  <si>
    <t>JW1595559</t>
  </si>
  <si>
    <t>GH14425102</t>
  </si>
  <si>
    <t>OFS-BI-4806</t>
  </si>
  <si>
    <t>Ibico 3-Hole Punch, Recycled</t>
  </si>
  <si>
    <t>TEC-MA-5493</t>
  </si>
  <si>
    <t>Okidata Calculator, Durable</t>
  </si>
  <si>
    <t>SC20260130</t>
  </si>
  <si>
    <t>OFS-SU-3001</t>
  </si>
  <si>
    <t>Acme Trimmer, Easy Grip</t>
  </si>
  <si>
    <t>BF1108078</t>
  </si>
  <si>
    <t>OFS-FA-3057</t>
  </si>
  <si>
    <t>Advantus Push Pins, Metal</t>
  </si>
  <si>
    <t>PA19060102</t>
  </si>
  <si>
    <t>BS11380102</t>
  </si>
  <si>
    <t>HG1502527</t>
  </si>
  <si>
    <t>DK12985144</t>
  </si>
  <si>
    <t>DR12880102</t>
  </si>
  <si>
    <t>OFS-SU-6181</t>
  </si>
  <si>
    <t>Stiletto Trimmer, High Speed</t>
  </si>
  <si>
    <t>OFR-CH-4519</t>
  </si>
  <si>
    <t>Harbour Creations Bag Chairs, Black</t>
  </si>
  <si>
    <t>EH1400578</t>
  </si>
  <si>
    <t>OFS-EN-3670</t>
  </si>
  <si>
    <t>Cameo Manila Envelope, Security-Tint</t>
  </si>
  <si>
    <t>BG11035113</t>
  </si>
  <si>
    <t>DK1283559</t>
  </si>
  <si>
    <t>OFS-ST-5695</t>
  </si>
  <si>
    <t>Rogers Folders, Industrial</t>
  </si>
  <si>
    <t>SS2059059</t>
  </si>
  <si>
    <t>PF19120102</t>
  </si>
  <si>
    <t>AG10900113</t>
  </si>
  <si>
    <t>NC1862578</t>
  </si>
  <si>
    <t>TEC-MA-6151</t>
  </si>
  <si>
    <t>StarTech Receipt Printer, Durable</t>
  </si>
  <si>
    <t>EB1370578</t>
  </si>
  <si>
    <t>OFR-FU-3039</t>
  </si>
  <si>
    <t>Advantus Light Bulb, Erganomic</t>
  </si>
  <si>
    <t>AG10270144</t>
  </si>
  <si>
    <t>OFS-PA-5878</t>
  </si>
  <si>
    <t>SanDisk Message Books, Premium</t>
  </si>
  <si>
    <t>RA19945130</t>
  </si>
  <si>
    <t>OFR-FU-6258</t>
  </si>
  <si>
    <t>Tenex Light Bulb, Duo Pack</t>
  </si>
  <si>
    <t>TEC-PH-5826</t>
  </si>
  <si>
    <t>Samsung Headset, VoIP</t>
  </si>
  <si>
    <t>OFS-BI-2901</t>
  </si>
  <si>
    <t>Acco Binding Machine, Economy</t>
  </si>
  <si>
    <t>OFS-ST-5694</t>
  </si>
  <si>
    <t>Rogers Folders, Blue</t>
  </si>
  <si>
    <t>OFS-PA-4168</t>
  </si>
  <si>
    <t>Enermax Message Books, Multicolor</t>
  </si>
  <si>
    <t>ED1388559</t>
  </si>
  <si>
    <t>OFS-BI-3713</t>
  </si>
  <si>
    <t>Cardinal 3-Hole Punch, Durable</t>
  </si>
  <si>
    <t>OFR-CH-5372</t>
  </si>
  <si>
    <t>Novimex Chairmat, Red</t>
  </si>
  <si>
    <t>OFS-AR-3493</t>
  </si>
  <si>
    <t>Binney &amp; Smith Pencil Sharpener, Fluorescent</t>
  </si>
  <si>
    <t>MD17350144</t>
  </si>
  <si>
    <t>TEC-AC-3395</t>
  </si>
  <si>
    <t>Belkin Mouse, USB</t>
  </si>
  <si>
    <t>SW2075527</t>
  </si>
  <si>
    <t>OFS-SU-2988</t>
  </si>
  <si>
    <t>Acme Scissors, Easy Grip</t>
  </si>
  <si>
    <t>HF1499559</t>
  </si>
  <si>
    <t>EM1406527</t>
  </si>
  <si>
    <t>Yiwu</t>
  </si>
  <si>
    <t>BB1099099</t>
  </si>
  <si>
    <t>TM2101066</t>
  </si>
  <si>
    <t>OFS-ST-6272</t>
  </si>
  <si>
    <t>Tenex Shelving, Blue</t>
  </si>
  <si>
    <t>CC1267059</t>
  </si>
  <si>
    <t>OFS-AR-6120</t>
  </si>
  <si>
    <t>Stanley Pencil Sharpener, Water Color</t>
  </si>
  <si>
    <t>MH17455130</t>
  </si>
  <si>
    <t>OFS-SU-4994</t>
  </si>
  <si>
    <t>Kleencut Trimmer, High Speed</t>
  </si>
  <si>
    <t>AH1003027</t>
  </si>
  <si>
    <t>OFS-SU-4126</t>
  </si>
  <si>
    <t>Elite Ruler, Steel</t>
  </si>
  <si>
    <t>OFS-AR-5931</t>
  </si>
  <si>
    <t>Sanford Sketch Pad, Easy-Erase</t>
  </si>
  <si>
    <t>PB19210130</t>
  </si>
  <si>
    <t>JO1555027</t>
  </si>
  <si>
    <t>OFR-FU-6257</t>
  </si>
  <si>
    <t>Tenex Light Bulb, Black</t>
  </si>
  <si>
    <t>OFS-AR-3531</t>
  </si>
  <si>
    <t>Boston Highlighters, Blue</t>
  </si>
  <si>
    <t>TEC-AC-5203</t>
  </si>
  <si>
    <t>Memorex Memory Card, Bluetooth</t>
  </si>
  <si>
    <t>OFS-AR-6112</t>
  </si>
  <si>
    <t>Stanley Highlighters, Fluorescent</t>
  </si>
  <si>
    <t>GB1453027</t>
  </si>
  <si>
    <t>OFS-AP-3583</t>
  </si>
  <si>
    <t>Breville Toaster, Red</t>
  </si>
  <si>
    <t>PV18985118</t>
  </si>
  <si>
    <t>TEC-AC-3388</t>
  </si>
  <si>
    <t>Belkin Memory Card, Bluetooth</t>
  </si>
  <si>
    <t>TG2131027</t>
  </si>
  <si>
    <t>KE1642078</t>
  </si>
  <si>
    <t>TEC-MA-6143</t>
  </si>
  <si>
    <t>StarTech Phone, Durable</t>
  </si>
  <si>
    <t>OFR-BO-5768</t>
  </si>
  <si>
    <t>Safco Corner Shelving, Metal</t>
  </si>
  <si>
    <t>TEC-PH-5251</t>
  </si>
  <si>
    <t>Motorola Headset, Cordless</t>
  </si>
  <si>
    <t>LB1679588</t>
  </si>
  <si>
    <t>OFS-AP-4722</t>
  </si>
  <si>
    <t>Hoover Coffee Grinder, Black</t>
  </si>
  <si>
    <t>OFR-BO-3905</t>
  </si>
  <si>
    <t>Dania Stackable Bookrack, Mobile</t>
  </si>
  <si>
    <t>OFS-AP-4746</t>
  </si>
  <si>
    <t>Hoover Toaster, Black</t>
  </si>
  <si>
    <t>RD1958578</t>
  </si>
  <si>
    <t>OFS-FA-3053</t>
  </si>
  <si>
    <t>Advantus Push Pins, 12 Pack</t>
  </si>
  <si>
    <t>TEC-PH-5340</t>
  </si>
  <si>
    <t>Nokia Headset, Full Size</t>
  </si>
  <si>
    <t>GD1459027</t>
  </si>
  <si>
    <t>BD11725102</t>
  </si>
  <si>
    <t>AH1007527</t>
  </si>
  <si>
    <t>Lianyuan</t>
  </si>
  <si>
    <t>OFR-FU-4041</t>
  </si>
  <si>
    <t>Eldon Door Stop, Duo Pack</t>
  </si>
  <si>
    <t>OFS-AR-3449</t>
  </si>
  <si>
    <t>BIC Canvas, Fluorescent</t>
  </si>
  <si>
    <t>RC1982588</t>
  </si>
  <si>
    <t>TEC-PH-5346</t>
  </si>
  <si>
    <t>Nokia Office Telephone, Cordless</t>
  </si>
  <si>
    <t>TZ21445113</t>
  </si>
  <si>
    <t>MS1798059</t>
  </si>
  <si>
    <t>OFS-EN-3669</t>
  </si>
  <si>
    <t>Cameo Manila Envelope, Recycled</t>
  </si>
  <si>
    <t>OFS-PA-5851</t>
  </si>
  <si>
    <t>SanDisk Computer Printout Paper, 8.5 x 11</t>
  </si>
  <si>
    <t>TEC-MA-4189</t>
  </si>
  <si>
    <t>Epson Calculator, Durable</t>
  </si>
  <si>
    <t>CM1265527</t>
  </si>
  <si>
    <t>RF1934566</t>
  </si>
  <si>
    <t>KB1660059</t>
  </si>
  <si>
    <t>SM20005102</t>
  </si>
  <si>
    <t>PF1922527</t>
  </si>
  <si>
    <t>KA1652588</t>
  </si>
  <si>
    <t>NC1862527</t>
  </si>
  <si>
    <t>OFS-SU-4978</t>
  </si>
  <si>
    <t>Kleencut Letter Opener, Easy Grip</t>
  </si>
  <si>
    <t>HM1486059</t>
  </si>
  <si>
    <t>OFS-EN-4921</t>
  </si>
  <si>
    <t>Jiffy Manila Envelope, with clear poly window</t>
  </si>
  <si>
    <t>AR1040559</t>
  </si>
  <si>
    <t>OFS-EN-3105</t>
  </si>
  <si>
    <t>Ames Manila Envelope, Security-Tint</t>
  </si>
  <si>
    <t>LO1717027</t>
  </si>
  <si>
    <t>CR1282027</t>
  </si>
  <si>
    <t>KH1669059</t>
  </si>
  <si>
    <t>LL1684059</t>
  </si>
  <si>
    <t>JH1598527</t>
  </si>
  <si>
    <t>OFS-PA-6617</t>
  </si>
  <si>
    <t>Xerox Note Cards, 8.5 x 11</t>
  </si>
  <si>
    <t>RD1966059</t>
  </si>
  <si>
    <t>OFS-BI-3254</t>
  </si>
  <si>
    <t>Avery Binder, Recycled</t>
  </si>
  <si>
    <t>KS16300144</t>
  </si>
  <si>
    <t>OFS-ST-6041</t>
  </si>
  <si>
    <t>Smead Folders, Wire Frame</t>
  </si>
  <si>
    <t>TEC-MA-4998</t>
  </si>
  <si>
    <t>Konica Calculator, Durable</t>
  </si>
  <si>
    <t>OFS-AR-3545</t>
  </si>
  <si>
    <t>Boston Pencil Sharpener, Water Color</t>
  </si>
  <si>
    <t>OFR-FU-3949</t>
  </si>
  <si>
    <t>Deflect-O Light Bulb, Erganomic</t>
  </si>
  <si>
    <t>MW18220102</t>
  </si>
  <si>
    <t>MM18280102</t>
  </si>
  <si>
    <t>OFR-FU-3951</t>
  </si>
  <si>
    <t>Deflect-O Photo Frame, Duo Pack</t>
  </si>
  <si>
    <t>Hohhot</t>
  </si>
  <si>
    <t>BO1135059</t>
  </si>
  <si>
    <t>OFS-FA-5462</t>
  </si>
  <si>
    <t>OIC Clamps, 12 Pack</t>
  </si>
  <si>
    <t>OFS-SU-6168</t>
  </si>
  <si>
    <t>Stiletto Ruler, Easy Grip</t>
  </si>
  <si>
    <t>JW1522066</t>
  </si>
  <si>
    <t>Oyama</t>
  </si>
  <si>
    <t>Tochigi</t>
  </si>
  <si>
    <t>SL20155102</t>
  </si>
  <si>
    <t>CB1202599</t>
  </si>
  <si>
    <t>TEC-AC-5217</t>
  </si>
  <si>
    <t>Memorex Mouse, Erganomic</t>
  </si>
  <si>
    <t>KT16465144</t>
  </si>
  <si>
    <t>TEC-CO-4587</t>
  </si>
  <si>
    <t>Hewlett Personal Copier, Digital</t>
  </si>
  <si>
    <t>TB2140059</t>
  </si>
  <si>
    <t>OFS-EN-5031</t>
  </si>
  <si>
    <t>Kraft Interoffice Envelope, Set of 50</t>
  </si>
  <si>
    <t>OFR-FU-6276</t>
  </si>
  <si>
    <t>Tenex Stacking Tray, Black</t>
  </si>
  <si>
    <t>JM1525059</t>
  </si>
  <si>
    <t>OFR-FU-3929</t>
  </si>
  <si>
    <t>Deflect-O Clock, Duo Pack</t>
  </si>
  <si>
    <t>TM2101059</t>
  </si>
  <si>
    <t>OFS-ST-4282</t>
  </si>
  <si>
    <t>Fellowes Shelving, Blue</t>
  </si>
  <si>
    <t>Xiangfan</t>
  </si>
  <si>
    <t>JD15790102</t>
  </si>
  <si>
    <t>MA17560102</t>
  </si>
  <si>
    <t>BP1115559</t>
  </si>
  <si>
    <t>VM2168559</t>
  </si>
  <si>
    <t>TEC-AC-3397</t>
  </si>
  <si>
    <t>Belkin Numeric Keypad, Erganomic</t>
  </si>
  <si>
    <t>KL16555144</t>
  </si>
  <si>
    <t>OFS-SU-4308</t>
  </si>
  <si>
    <t>Fiskars Letter Opener, Easy Grip</t>
  </si>
  <si>
    <t>EG1390088</t>
  </si>
  <si>
    <t>PJ1901527</t>
  </si>
  <si>
    <t>OFS-PA-4463</t>
  </si>
  <si>
    <t>Green Bar Cards &amp; Envelopes, Premium</t>
  </si>
  <si>
    <t>MF1825059</t>
  </si>
  <si>
    <t>JE15745102</t>
  </si>
  <si>
    <t>JM15655144</t>
  </si>
  <si>
    <t>MS1783059</t>
  </si>
  <si>
    <t>EH1418527</t>
  </si>
  <si>
    <t>OFS-AP-4723</t>
  </si>
  <si>
    <t>Hoover Coffee Grinder, Red</t>
  </si>
  <si>
    <t>MV1748559</t>
  </si>
  <si>
    <t>NM18520102</t>
  </si>
  <si>
    <t>TEC-CO-3682</t>
  </si>
  <si>
    <t>Canon Fax and Copier, Color</t>
  </si>
  <si>
    <t>CD11920102</t>
  </si>
  <si>
    <t>CS1246027</t>
  </si>
  <si>
    <t>AM10705144</t>
  </si>
  <si>
    <t>LD17005118</t>
  </si>
  <si>
    <t>OFR-FU-4104</t>
  </si>
  <si>
    <t>Eldon Stacking Tray, Erganomic</t>
  </si>
  <si>
    <t>VF2171527</t>
  </si>
  <si>
    <t>Tanggu</t>
  </si>
  <si>
    <t>OFS-PA-4183</t>
  </si>
  <si>
    <t>Enermax Parchment Paper, Premium</t>
  </si>
  <si>
    <t>OFS-PA-4479</t>
  </si>
  <si>
    <t>Green Bar Note Cards, Multicolor</t>
  </si>
  <si>
    <t>SC2077066</t>
  </si>
  <si>
    <t>TB21595113</t>
  </si>
  <si>
    <t>TEC-MA-5539</t>
  </si>
  <si>
    <t>Panasonic Calculator, Red</t>
  </si>
  <si>
    <t>LT1676527</t>
  </si>
  <si>
    <t>OFS-EN-3089</t>
  </si>
  <si>
    <t>Ames Business Envelopes, Security-Tint</t>
  </si>
  <si>
    <t>BO1135078</t>
  </si>
  <si>
    <t>OFS-AR-6111</t>
  </si>
  <si>
    <t>Stanley Highlighters, Easy-Erase</t>
  </si>
  <si>
    <t>OFS-SU-2996</t>
  </si>
  <si>
    <t>Acme Shears, Steel</t>
  </si>
  <si>
    <t>OFR-CH-4631</t>
  </si>
  <si>
    <t>Hon Chairmat, Black</t>
  </si>
  <si>
    <t>BP11290144</t>
  </si>
  <si>
    <t>KM1672027</t>
  </si>
  <si>
    <t>Wenling</t>
  </si>
  <si>
    <t>ER1385527</t>
  </si>
  <si>
    <t>SC2077059</t>
  </si>
  <si>
    <t>TEC-AC-5124</t>
  </si>
  <si>
    <t>Logitech Memory Card, USB</t>
  </si>
  <si>
    <t>MG17680102</t>
  </si>
  <si>
    <t>AA1064556</t>
  </si>
  <si>
    <t>OFS-AR-3546</t>
  </si>
  <si>
    <t>Boston Pens, Blue</t>
  </si>
  <si>
    <t>DJ1351059</t>
  </si>
  <si>
    <t>MK17905102</t>
  </si>
  <si>
    <t>OFS-AR-3525</t>
  </si>
  <si>
    <t>Boston Canvas, Blue</t>
  </si>
  <si>
    <t>VP2176088</t>
  </si>
  <si>
    <t>AC1066027</t>
  </si>
  <si>
    <t>OFR-FU-4042</t>
  </si>
  <si>
    <t>Eldon Door Stop, Durable</t>
  </si>
  <si>
    <t>OFR-FU-5721</t>
  </si>
  <si>
    <t>Rubbermaid Clock, Erganomic</t>
  </si>
  <si>
    <t>VD2167027</t>
  </si>
  <si>
    <t>DR12880144</t>
  </si>
  <si>
    <t>MG1814578</t>
  </si>
  <si>
    <t>OFS-EN-5040</t>
  </si>
  <si>
    <t>Kraft Manila Envelope, with clear poly window</t>
  </si>
  <si>
    <t>MB1808566</t>
  </si>
  <si>
    <t>Kurashiki</t>
  </si>
  <si>
    <t>Okayama</t>
  </si>
  <si>
    <t>TEC-MA-6145</t>
  </si>
  <si>
    <t>StarTech Phone, White</t>
  </si>
  <si>
    <t>OFS-FA-2954</t>
  </si>
  <si>
    <t>Accos Rubber Bands, Metal</t>
  </si>
  <si>
    <t>OFS-AP-4747</t>
  </si>
  <si>
    <t>Hoover Toaster, Red</t>
  </si>
  <si>
    <t>DB13555102</t>
  </si>
  <si>
    <t>OFS-AR-3456</t>
  </si>
  <si>
    <t>BIC Markers, Blue</t>
  </si>
  <si>
    <t>OFS-AP-3585</t>
  </si>
  <si>
    <t>Breville Toaster, White</t>
  </si>
  <si>
    <t>CD11980130</t>
  </si>
  <si>
    <t>KT16480102</t>
  </si>
  <si>
    <t>AM1036066</t>
  </si>
  <si>
    <t>CS1213066</t>
  </si>
  <si>
    <t>Taizhou</t>
  </si>
  <si>
    <t>OFS-ST-5686</t>
  </si>
  <si>
    <t>Rogers Box, Blue</t>
  </si>
  <si>
    <t>ME18010113</t>
  </si>
  <si>
    <t>OFS-EN-4925</t>
  </si>
  <si>
    <t>Jiffy Peel and Seal, Set of 50</t>
  </si>
  <si>
    <t>OFS-SU-2966</t>
  </si>
  <si>
    <t>Acme Box Cutter, High Speed</t>
  </si>
  <si>
    <t>OFS-AP-3878</t>
  </si>
  <si>
    <t>Cuisinart Toaster, Silver</t>
  </si>
  <si>
    <t>RB1936059</t>
  </si>
  <si>
    <t>TEC-AC-3385</t>
  </si>
  <si>
    <t>Belkin Keyboard, Erganomic</t>
  </si>
  <si>
    <t>TB21400130</t>
  </si>
  <si>
    <t>OFS-AP-4511</t>
  </si>
  <si>
    <t>Hamilton Beach Toaster, Silver</t>
  </si>
  <si>
    <t>AR1057059</t>
  </si>
  <si>
    <t>OFS-AR-6107</t>
  </si>
  <si>
    <t>Stanley Canvas, Fluorescent</t>
  </si>
  <si>
    <t>RB19645102</t>
  </si>
  <si>
    <t>BN1151527</t>
  </si>
  <si>
    <t>OFS-SU-4133</t>
  </si>
  <si>
    <t>Elite Shears, Serrated</t>
  </si>
  <si>
    <t>TEC-AC-5126</t>
  </si>
  <si>
    <t>Logitech Mouse, Bluetooth</t>
  </si>
  <si>
    <t>DW1358527</t>
  </si>
  <si>
    <t>OFS-PA-5886</t>
  </si>
  <si>
    <t>SanDisk Note Cards, Premium</t>
  </si>
  <si>
    <t>LP17080144</t>
  </si>
  <si>
    <t>AF1088527</t>
  </si>
  <si>
    <t>TG2131066</t>
  </si>
  <si>
    <t>Tsukuba</t>
  </si>
  <si>
    <t>CG12520130</t>
  </si>
  <si>
    <t>OFS-BI-4803</t>
  </si>
  <si>
    <t>Ibico 3-Hole Punch, Clear</t>
  </si>
  <si>
    <t>NC1853566</t>
  </si>
  <si>
    <t>TEC-MA-5496</t>
  </si>
  <si>
    <t>Okidata Calculator, Wireless</t>
  </si>
  <si>
    <t>JK1564059</t>
  </si>
  <si>
    <t>OFS-AR-6128</t>
  </si>
  <si>
    <t>Stanley Sketch Pad, Water Color</t>
  </si>
  <si>
    <t>CM12715118</t>
  </si>
  <si>
    <t>DR12940118</t>
  </si>
  <si>
    <t>LB1673559</t>
  </si>
  <si>
    <t>Banjarmasin</t>
  </si>
  <si>
    <t>Kalimantan Selatan</t>
  </si>
  <si>
    <t>OFS-BI-6379</t>
  </si>
  <si>
    <t>Wilson Jones Binder, Durable</t>
  </si>
  <si>
    <t>TB21280130</t>
  </si>
  <si>
    <t>AB1060059</t>
  </si>
  <si>
    <t>JM15580102</t>
  </si>
  <si>
    <t>OFS-AR-3466</t>
  </si>
  <si>
    <t>BIC Pens, Fluorescent</t>
  </si>
  <si>
    <t>GT1475527</t>
  </si>
  <si>
    <t>OFS-BI-3726</t>
  </si>
  <si>
    <t>Cardinal Binding Machine, Economy</t>
  </si>
  <si>
    <t>VB1174584</t>
  </si>
  <si>
    <t>OFS-FA-6194</t>
  </si>
  <si>
    <t>Stockwell Push Pins, Assorted Sizes</t>
  </si>
  <si>
    <t>OFS-BI-6370</t>
  </si>
  <si>
    <t>Wilson Jones 3-Hole Punch, Durable</t>
  </si>
  <si>
    <t>Beipiao</t>
  </si>
  <si>
    <t>OFS-EN-4444</t>
  </si>
  <si>
    <t>GlobeWeis Mailers, Security-Tint</t>
  </si>
  <si>
    <t>TP21415118</t>
  </si>
  <si>
    <t>OFS-BI-6385</t>
  </si>
  <si>
    <t>Wilson Jones Binding Machine, Recycled</t>
  </si>
  <si>
    <t>OFS-FA-5471</t>
  </si>
  <si>
    <t>OIC Push Pins, 12 Pack</t>
  </si>
  <si>
    <t>BM1157559</t>
  </si>
  <si>
    <t>OFR-FU-5731</t>
  </si>
  <si>
    <t>Rubbermaid Light Bulb, Black</t>
  </si>
  <si>
    <t>TEC-AC-3379</t>
  </si>
  <si>
    <t>Belkin Flash Drive, Erganomic</t>
  </si>
  <si>
    <t>OFR-FU-3036</t>
  </si>
  <si>
    <t>Advantus Light Bulb, Black</t>
  </si>
  <si>
    <t>OFS-SU-4310</t>
  </si>
  <si>
    <t>Fiskars Letter Opener, Steel</t>
  </si>
  <si>
    <t>OFS-SU-4118</t>
  </si>
  <si>
    <t>Elite Box Cutter, Serrated</t>
  </si>
  <si>
    <t>EH1394559</t>
  </si>
  <si>
    <t>GZ14470102</t>
  </si>
  <si>
    <t>DW13480113</t>
  </si>
  <si>
    <t>TEC-AC-5129</t>
  </si>
  <si>
    <t>Logitech Mouse, USB</t>
  </si>
  <si>
    <t>OFR-FU-3025</t>
  </si>
  <si>
    <t>Advantus Clock, Durable</t>
  </si>
  <si>
    <t>OFS-AR-3492</t>
  </si>
  <si>
    <t>Binney &amp; Smith Pencil Sharpener, Easy-Erase</t>
  </si>
  <si>
    <t>OFS-ST-4284</t>
  </si>
  <si>
    <t>Fellowes Shelving, Single Width</t>
  </si>
  <si>
    <t>KC16255118</t>
  </si>
  <si>
    <t>KB1624078</t>
  </si>
  <si>
    <t>OFS-EN-4912</t>
  </si>
  <si>
    <t>Jiffy Interoffice Envelope, Set of 50</t>
  </si>
  <si>
    <t>TEC-CO-3605</t>
  </si>
  <si>
    <t>Brother Personal Copier, Digital</t>
  </si>
  <si>
    <t>OFS-AP-3861</t>
  </si>
  <si>
    <t>Cuisinart Coffee Grinder, Red</t>
  </si>
  <si>
    <t>OFS-SU-6167</t>
  </si>
  <si>
    <t>Stiletto Letter Opener, Steel</t>
  </si>
  <si>
    <t>TEC-AC-5100</t>
  </si>
  <si>
    <t>Logitech Flash Drive, Erganomic</t>
  </si>
  <si>
    <t>MD1735056</t>
  </si>
  <si>
    <t>SW2027527</t>
  </si>
  <si>
    <t>MC1813027</t>
  </si>
  <si>
    <t>SJ20215118</t>
  </si>
  <si>
    <t>Loudi</t>
  </si>
  <si>
    <t>OFS-LA-6030</t>
  </si>
  <si>
    <t>Smead Color Coded Labels, Laser Printer Compatible</t>
  </si>
  <si>
    <t>OFS-SU-4974</t>
  </si>
  <si>
    <t>Kleencut Box Cutter, High Speed</t>
  </si>
  <si>
    <t>OFS-FA-3071</t>
  </si>
  <si>
    <t>Advantus Staples, Metal</t>
  </si>
  <si>
    <t>OFS-AR-3538</t>
  </si>
  <si>
    <t>Boston Markers, Easy-Erase</t>
  </si>
  <si>
    <t>JC1534027</t>
  </si>
  <si>
    <t>OFS-AR-3490</t>
  </si>
  <si>
    <t>Binney &amp; Smith Markers, Fluorescent</t>
  </si>
  <si>
    <t>LD1685559</t>
  </si>
  <si>
    <t>CB1241566</t>
  </si>
  <si>
    <t>FW1439527</t>
  </si>
  <si>
    <t>MS1777059</t>
  </si>
  <si>
    <t>OFS-PA-5870</t>
  </si>
  <si>
    <t>SanDisk Memo Slips, Premium</t>
  </si>
  <si>
    <t>OFS-SU-4989</t>
  </si>
  <si>
    <t>Kleencut Shears, Easy Grip</t>
  </si>
  <si>
    <t>BT11395102</t>
  </si>
  <si>
    <t>AS10240144</t>
  </si>
  <si>
    <t>MS17770118</t>
  </si>
  <si>
    <t>OFS-AR-3537</t>
  </si>
  <si>
    <t>Boston Markers, Blue</t>
  </si>
  <si>
    <t>OT18730144</t>
  </si>
  <si>
    <t>OFR-FU-5723</t>
  </si>
  <si>
    <t>Rubbermaid Door Stop, Black</t>
  </si>
  <si>
    <t>JM1526559</t>
  </si>
  <si>
    <t>JB1540027</t>
  </si>
  <si>
    <t>OFS-AR-3450</t>
  </si>
  <si>
    <t>BIC Canvas, Water Color</t>
  </si>
  <si>
    <t>DW13585144</t>
  </si>
  <si>
    <t>LW1699027</t>
  </si>
  <si>
    <t>Yangjiang</t>
  </si>
  <si>
    <t>OFS-AR-6121</t>
  </si>
  <si>
    <t>Stanley Pens, Blue</t>
  </si>
  <si>
    <t>SP2054559</t>
  </si>
  <si>
    <t>OFS-AR-3543</t>
  </si>
  <si>
    <t>Boston Pencil Sharpener, Easy-Erase</t>
  </si>
  <si>
    <t>OFS-FA-6208</t>
  </si>
  <si>
    <t>Stockwell Thumb Tacks, Metal</t>
  </si>
  <si>
    <t>CH1207021</t>
  </si>
  <si>
    <t>RB19705144</t>
  </si>
  <si>
    <t>OFS-EN-3667</t>
  </si>
  <si>
    <t>Cameo Mailers, Set of 50</t>
  </si>
  <si>
    <t>OFS-AR-3544</t>
  </si>
  <si>
    <t>Boston Pencil Sharpener, Fluorescent</t>
  </si>
  <si>
    <t>OFS-FA-3060</t>
  </si>
  <si>
    <t>Advantus Rubber Bands, 12 Pack</t>
  </si>
  <si>
    <t>ES1402059</t>
  </si>
  <si>
    <t>BS1136566</t>
  </si>
  <si>
    <t>Asahikawa</t>
  </si>
  <si>
    <t>Hokkaido</t>
  </si>
  <si>
    <t>OFS-EN-3097</t>
  </si>
  <si>
    <t>Ames Interoffice Envelope, Security-Tint</t>
  </si>
  <si>
    <t>OFS-SU-3004</t>
  </si>
  <si>
    <t>Acme Trimmer, Steel</t>
  </si>
  <si>
    <t>EA14035113</t>
  </si>
  <si>
    <t>VT2170059</t>
  </si>
  <si>
    <t>Deyang</t>
  </si>
  <si>
    <t>KH1663088</t>
  </si>
  <si>
    <t>OFS-SU-4122</t>
  </si>
  <si>
    <t>Elite Letter Opener, Steel</t>
  </si>
  <si>
    <t>SK1999059</t>
  </si>
  <si>
    <t>OFS-FA-6199</t>
  </si>
  <si>
    <t>Stockwell Rubber Bands, Bulk Pack</t>
  </si>
  <si>
    <t>SC2057559</t>
  </si>
  <si>
    <t>BT1144059</t>
  </si>
  <si>
    <t>OFR-FU-3038</t>
  </si>
  <si>
    <t>Advantus Light Bulb, Durable</t>
  </si>
  <si>
    <t>LR1691527</t>
  </si>
  <si>
    <t>OFR-FU-5735</t>
  </si>
  <si>
    <t>Rubbermaid Photo Frame, Black</t>
  </si>
  <si>
    <t>OFS-EN-4920</t>
  </si>
  <si>
    <t>Jiffy Manila Envelope, Set of 50</t>
  </si>
  <si>
    <t>DC12850102</t>
  </si>
  <si>
    <t>OFS-AP-4968</t>
  </si>
  <si>
    <t>KitchenAid Toaster, Black</t>
  </si>
  <si>
    <t>OFS-FA-2945</t>
  </si>
  <si>
    <t>Accos Paper Clips, Bulk Pack</t>
  </si>
  <si>
    <t>EH1400559</t>
  </si>
  <si>
    <t>SO20335102</t>
  </si>
  <si>
    <t>EB1417066</t>
  </si>
  <si>
    <t>Ichikawa</t>
  </si>
  <si>
    <t>OFR-FU-4064</t>
  </si>
  <si>
    <t>Eldon Frame, Black</t>
  </si>
  <si>
    <t>AH1058527</t>
  </si>
  <si>
    <t>DB1355559</t>
  </si>
  <si>
    <t>OFS-SU-4319</t>
  </si>
  <si>
    <t>Fiskars Shears, Easy Grip</t>
  </si>
  <si>
    <t>AG1030059</t>
  </si>
  <si>
    <t>OFS-BI-3247</t>
  </si>
  <si>
    <t>Avery Binder Covers, Durable</t>
  </si>
  <si>
    <t>ND1837027</t>
  </si>
  <si>
    <t>OFS-EN-4435</t>
  </si>
  <si>
    <t>GlobeWeis Clasp Envelope, Recycled</t>
  </si>
  <si>
    <t>MC1727559</t>
  </si>
  <si>
    <t>OFS-ST-6249</t>
  </si>
  <si>
    <t>Tenex Folders, Blue</t>
  </si>
  <si>
    <t>OFS-PA-4001</t>
  </si>
  <si>
    <t>Eaton Message Books, Recycled</t>
  </si>
  <si>
    <t>AR10345113</t>
  </si>
  <si>
    <t>ZD21925102</t>
  </si>
  <si>
    <t>TEC-PH-3142</t>
  </si>
  <si>
    <t>Apple Office Telephone, with Caller ID</t>
  </si>
  <si>
    <t>BF11215144</t>
  </si>
  <si>
    <t>TEC-AC-5193</t>
  </si>
  <si>
    <t>Memorex Flash Drive, Bluetooth</t>
  </si>
  <si>
    <t>KW1657059</t>
  </si>
  <si>
    <t>OFS-PA-6613</t>
  </si>
  <si>
    <t>Xerox Message Books, 8.5 x 11</t>
  </si>
  <si>
    <t>TEC-AC-5199</t>
  </si>
  <si>
    <t>Memorex Keyboard, Bluetooth</t>
  </si>
  <si>
    <t>CM12385118</t>
  </si>
  <si>
    <t>OFS-ST-4252</t>
  </si>
  <si>
    <t>Fellowes Box, Single Width</t>
  </si>
  <si>
    <t>SD20485130</t>
  </si>
  <si>
    <t>SC2026059</t>
  </si>
  <si>
    <t>OFS-PA-3990</t>
  </si>
  <si>
    <t>Eaton Computer Printout Paper, 8.5 x 11</t>
  </si>
  <si>
    <t>AA1064578</t>
  </si>
  <si>
    <t>OFS-BI-3720</t>
  </si>
  <si>
    <t>Cardinal Binder, Clear</t>
  </si>
  <si>
    <t>OFR-TA-5051</t>
  </si>
  <si>
    <t>Lesro Coffee Table, Fully Assembled</t>
  </si>
  <si>
    <t>Foshan</t>
  </si>
  <si>
    <t>DP1300088</t>
  </si>
  <si>
    <t>EM1382559</t>
  </si>
  <si>
    <t>QJ19255130</t>
  </si>
  <si>
    <t>DK1322527</t>
  </si>
  <si>
    <t>OFS-BI-3737</t>
  </si>
  <si>
    <t>Cardinal Index Tab, Clear</t>
  </si>
  <si>
    <t>OFS-LA-4554</t>
  </si>
  <si>
    <t>Harbour Creations Shipping Labels, Alphabetical</t>
  </si>
  <si>
    <t>OFS-SU-4975</t>
  </si>
  <si>
    <t>Kleencut Box Cutter, Serrated</t>
  </si>
  <si>
    <t>MY1738027</t>
  </si>
  <si>
    <t>Tongzhou</t>
  </si>
  <si>
    <t>OFS-SU-4328</t>
  </si>
  <si>
    <t>Fiskars Trimmer, Steel</t>
  </si>
  <si>
    <t>AR10570102</t>
  </si>
  <si>
    <t>OFS-BI-3717</t>
  </si>
  <si>
    <t>Cardinal Binder Covers, Durable</t>
  </si>
  <si>
    <t>OFS-PA-5891</t>
  </si>
  <si>
    <t>SanDisk Parchment Paper, Multicolor</t>
  </si>
  <si>
    <t>TS2137027</t>
  </si>
  <si>
    <t>OFR-CH-4700</t>
  </si>
  <si>
    <t>Hon Steel Folding Chair, Set of Two</t>
  </si>
  <si>
    <t>KH1651027</t>
  </si>
  <si>
    <t>OFS-EN-4439</t>
  </si>
  <si>
    <t>GlobeWeis Interoffice Envelope, Recycled</t>
  </si>
  <si>
    <t>MN17935102</t>
  </si>
  <si>
    <t>OFS-EN-4926</t>
  </si>
  <si>
    <t>Jiffy Peel and Seal, with clear poly window</t>
  </si>
  <si>
    <t>DK289584</t>
  </si>
  <si>
    <t>TEC-PH-3153</t>
  </si>
  <si>
    <t>Apple Speaker Phone, with Caller ID</t>
  </si>
  <si>
    <t>OFR-FU-6270</t>
  </si>
  <si>
    <t>Tenex Photo Frame, Durable</t>
  </si>
  <si>
    <t>TEC-CO-6006</t>
  </si>
  <si>
    <t>Sharp Personal Copier, Digital</t>
  </si>
  <si>
    <t>OFS-ST-4293</t>
  </si>
  <si>
    <t>Fellowes Trays, Blue</t>
  </si>
  <si>
    <t>OFS-EN-3109</t>
  </si>
  <si>
    <t>Ames Peel and Seal, Security-Tint</t>
  </si>
  <si>
    <t>OFS-ST-4262</t>
  </si>
  <si>
    <t>Fellowes Folders, Industrial</t>
  </si>
  <si>
    <t>HM14860130</t>
  </si>
  <si>
    <t>TEC-AC-5881</t>
  </si>
  <si>
    <t>SanDisk Mouse, Erganomic</t>
  </si>
  <si>
    <t>OFS-AR-5910</t>
  </si>
  <si>
    <t>Sanford Highlighters, Blue</t>
  </si>
  <si>
    <t>JM1565527</t>
  </si>
  <si>
    <t>OFS-SU-4309</t>
  </si>
  <si>
    <t>Fiskars Letter Opener, High Speed</t>
  </si>
  <si>
    <t>OFS-PA-3986</t>
  </si>
  <si>
    <t>Eaton Cards &amp; Envelopes, 8.5 x 11</t>
  </si>
  <si>
    <t>OFS-PA-4175</t>
  </si>
  <si>
    <t>Enermax Note Cards, 8.5 x 11</t>
  </si>
  <si>
    <t>SG2047027</t>
  </si>
  <si>
    <t>Changzhi</t>
  </si>
  <si>
    <t>OFS-AR-3469</t>
  </si>
  <si>
    <t>BIC Sketch Pad, Easy-Erase</t>
  </si>
  <si>
    <t>OFS-BI-3715</t>
  </si>
  <si>
    <t>Cardinal 3-Hole Punch, Recycled</t>
  </si>
  <si>
    <t>OFS-BI-2894</t>
  </si>
  <si>
    <t>Acco Binder Covers, Recycled</t>
  </si>
  <si>
    <t>OFS-PA-4144</t>
  </si>
  <si>
    <t>Enermax Cards &amp; Envelopes, Multicolor</t>
  </si>
  <si>
    <t>CK1220527</t>
  </si>
  <si>
    <t>Zaoyang</t>
  </si>
  <si>
    <t>TEC-AC-4155</t>
  </si>
  <si>
    <t>Enermax Keyboard, Bluetooth</t>
  </si>
  <si>
    <t>CK1259527</t>
  </si>
  <si>
    <t>Jingdezhen</t>
  </si>
  <si>
    <t>OFS-EN-3656</t>
  </si>
  <si>
    <t>Cameo Business Envelopes, Set of 50</t>
  </si>
  <si>
    <t>LT1711059</t>
  </si>
  <si>
    <t>OFS-PA-6609</t>
  </si>
  <si>
    <t>Xerox Memo Slips, 8.5 x 11</t>
  </si>
  <si>
    <t>OFS-EN-4904</t>
  </si>
  <si>
    <t>Jiffy Business Envelopes, Security-Tint</t>
  </si>
  <si>
    <t>AM1070527</t>
  </si>
  <si>
    <t>TEC-MA-5011</t>
  </si>
  <si>
    <t>Konica Phone, Red</t>
  </si>
  <si>
    <t>AT1073527</t>
  </si>
  <si>
    <t>Chifeng</t>
  </si>
  <si>
    <t>LT17110130</t>
  </si>
  <si>
    <t>OFS-AR-5926</t>
  </si>
  <si>
    <t>Sanford Pens, Fluorescent</t>
  </si>
  <si>
    <t>MC1810027</t>
  </si>
  <si>
    <t>CM1238559</t>
  </si>
  <si>
    <t>JC1610559</t>
  </si>
  <si>
    <t>JS15595130</t>
  </si>
  <si>
    <t>OFS-SU-6182</t>
  </si>
  <si>
    <t>Stiletto Trimmer, Serrated</t>
  </si>
  <si>
    <t>OFS-LA-4696</t>
  </si>
  <si>
    <t>Hon Shipping Labels, Laser Printer Compatible</t>
  </si>
  <si>
    <t>OFS-AP-3569</t>
  </si>
  <si>
    <t>Breville Coffee Grinder, White</t>
  </si>
  <si>
    <t>GB1457559</t>
  </si>
  <si>
    <t>OFR-FU-5726</t>
  </si>
  <si>
    <t>Rubbermaid Door Stop, Erganomic</t>
  </si>
  <si>
    <t>JS16030130</t>
  </si>
  <si>
    <t>MT18070144</t>
  </si>
  <si>
    <t>TEC-AC-4180</t>
  </si>
  <si>
    <t>Enermax Numeric Keypad, USB</t>
  </si>
  <si>
    <t>BK1126088</t>
  </si>
  <si>
    <t>BT11485102</t>
  </si>
  <si>
    <t>OFS-PA-6600</t>
  </si>
  <si>
    <t>Xerox Cards &amp; Envelopes, 8.5 x 11</t>
  </si>
  <si>
    <t>OFS-FA-3061</t>
  </si>
  <si>
    <t>Advantus Rubber Bands, Assorted Sizes</t>
  </si>
  <si>
    <t>KL1655527</t>
  </si>
  <si>
    <t>OFS-PA-3991</t>
  </si>
  <si>
    <t>Eaton Computer Printout Paper, Multicolor</t>
  </si>
  <si>
    <t>Zhangzhou</t>
  </si>
  <si>
    <t>TEC-AC-5132</t>
  </si>
  <si>
    <t>Logitech Numeric Keypad, Programmable</t>
  </si>
  <si>
    <t>CS12400102</t>
  </si>
  <si>
    <t>OFS-BI-6375</t>
  </si>
  <si>
    <t>Wilson Jones Binder Covers, Durable</t>
  </si>
  <si>
    <t>OFS-BI-4812</t>
  </si>
  <si>
    <t>Ibico Binder, Durable</t>
  </si>
  <si>
    <t>OFS-BI-2881</t>
  </si>
  <si>
    <t>Acco 3-Hole Punch, Clear</t>
  </si>
  <si>
    <t>TEC-MA-5012</t>
  </si>
  <si>
    <t>Konica Phone, White</t>
  </si>
  <si>
    <t>OFS-SU-2967</t>
  </si>
  <si>
    <t>Acme Box Cutter, Serrated</t>
  </si>
  <si>
    <t>SP2062059</t>
  </si>
  <si>
    <t>MC1727527</t>
  </si>
  <si>
    <t>TEC-AC-3378</t>
  </si>
  <si>
    <t>Belkin Flash Drive, Bluetooth</t>
  </si>
  <si>
    <t>OFS-AR-6122</t>
  </si>
  <si>
    <t>Stanley Pens, Easy-Erase</t>
  </si>
  <si>
    <t>GR1456088</t>
  </si>
  <si>
    <t>OFS-EN-3676</t>
  </si>
  <si>
    <t>Cameo Peel and Seal, with clear poly window</t>
  </si>
  <si>
    <t>OFS-EN-4445</t>
  </si>
  <si>
    <t>GlobeWeis Mailers, Set of 50</t>
  </si>
  <si>
    <t>MG1787559</t>
  </si>
  <si>
    <t>OFS-FA-3068</t>
  </si>
  <si>
    <t>Advantus Staples, 12 Pack</t>
  </si>
  <si>
    <t>OFS-FA-6189</t>
  </si>
  <si>
    <t>Stockwell Paper Clips, Assorted Sizes</t>
  </si>
  <si>
    <t>OFS-FA-3044</t>
  </si>
  <si>
    <t>Advantus Paper Clips, Assorted Sizes</t>
  </si>
  <si>
    <t>RB1979559</t>
  </si>
  <si>
    <t>SZ20035102</t>
  </si>
  <si>
    <t>SZ20035130</t>
  </si>
  <si>
    <t>OFS-SU-4322</t>
  </si>
  <si>
    <t>Fiskars Shears, Steel</t>
  </si>
  <si>
    <t>BF10975118</t>
  </si>
  <si>
    <t>OFS-PA-6607</t>
  </si>
  <si>
    <t>Xerox Computer Printout Paper, Premium</t>
  </si>
  <si>
    <t>BS11665102</t>
  </si>
  <si>
    <t>AC10660118</t>
  </si>
  <si>
    <t>TEC-AC-3393</t>
  </si>
  <si>
    <t>Belkin Mouse, Erganomic</t>
  </si>
  <si>
    <t>OFS-AR-3494</t>
  </si>
  <si>
    <t>Binney &amp; Smith Pencil Sharpener, Water Color</t>
  </si>
  <si>
    <t>AG10900102</t>
  </si>
  <si>
    <t>OFR-CH-5750</t>
  </si>
  <si>
    <t>SAFCO Bag Chairs, Adjustable</t>
  </si>
  <si>
    <t>OFS-BI-2917</t>
  </si>
  <si>
    <t>Acco Index Tab, Clear</t>
  </si>
  <si>
    <t>OFS-BI-3188</t>
  </si>
  <si>
    <t>Avery 3-Hole Punch, Economy</t>
  </si>
  <si>
    <t>MC1760559</t>
  </si>
  <si>
    <t>OFR-TA-3432</t>
  </si>
  <si>
    <t>Bevis Round Table, with Bottom Storage</t>
  </si>
  <si>
    <t>OFS-AR-3470</t>
  </si>
  <si>
    <t>BIC Sketch Pad, Fluorescent</t>
  </si>
  <si>
    <t>HL1504027</t>
  </si>
  <si>
    <t>DP1339078</t>
  </si>
  <si>
    <t>AT10735113</t>
  </si>
  <si>
    <t>OFS-PA-4145</t>
  </si>
  <si>
    <t>Enermax Cards &amp; Envelopes, Premium</t>
  </si>
  <si>
    <t>DM1301527</t>
  </si>
  <si>
    <t>OFR-FU-5724</t>
  </si>
  <si>
    <t>Rubbermaid Door Stop, Duo Pack</t>
  </si>
  <si>
    <t>OFS-PA-3998</t>
  </si>
  <si>
    <t>Eaton Message Books, 8.5 x 11</t>
  </si>
  <si>
    <t>SS2059078</t>
  </si>
  <si>
    <t>HR1477027</t>
  </si>
  <si>
    <t>OFS-EN-3108</t>
  </si>
  <si>
    <t>Ames Peel and Seal, Recycled</t>
  </si>
  <si>
    <t>OFS-EN-4917</t>
  </si>
  <si>
    <t>Jiffy Mailers, with clear poly window</t>
  </si>
  <si>
    <t>RF19735102</t>
  </si>
  <si>
    <t>OFS-PA-4002</t>
  </si>
  <si>
    <t>Eaton Note Cards, 8.5 x 11</t>
  </si>
  <si>
    <t>SW2035027</t>
  </si>
  <si>
    <t>Liuyang</t>
  </si>
  <si>
    <t>OFR-BO-3617</t>
  </si>
  <si>
    <t>Bush 3-Shelf Cabinet, Pine</t>
  </si>
  <si>
    <t>OFS-ST-5688</t>
  </si>
  <si>
    <t>Rogers Box, Single Width</t>
  </si>
  <si>
    <t>OFS-FA-6193</t>
  </si>
  <si>
    <t>Stockwell Push Pins, 12 Pack</t>
  </si>
  <si>
    <t>OFS-LA-5398</t>
  </si>
  <si>
    <t>Novimex Round Labels, 5000 Label Set</t>
  </si>
  <si>
    <t>MC18130144</t>
  </si>
  <si>
    <t>OFS-PA-4007</t>
  </si>
  <si>
    <t>Eaton Parchment Paper, Premium</t>
  </si>
  <si>
    <t>OFS-LA-4526</t>
  </si>
  <si>
    <t>Harbour Creations Color Coded Labels, 5000 Label Set</t>
  </si>
  <si>
    <t>OFS-LA-6027</t>
  </si>
  <si>
    <t>Smead Color Coded Labels, 5000 Label Set</t>
  </si>
  <si>
    <t>NL18310130</t>
  </si>
  <si>
    <t>RE19405102</t>
  </si>
  <si>
    <t>AH1058566</t>
  </si>
  <si>
    <t>BG1169559</t>
  </si>
  <si>
    <t>OFR-BO-3637</t>
  </si>
  <si>
    <t>Bush Floating Shelf Set, Traditional</t>
  </si>
  <si>
    <t>SC20050102</t>
  </si>
  <si>
    <t>San Pedro</t>
  </si>
  <si>
    <t>HF1499527</t>
  </si>
  <si>
    <t>LC1696027</t>
  </si>
  <si>
    <t>EH14125144</t>
  </si>
  <si>
    <t>OFS-PA-5849</t>
  </si>
  <si>
    <t>SanDisk Cards &amp; Envelopes, Premium</t>
  </si>
  <si>
    <t>JF15565102</t>
  </si>
  <si>
    <t>TEC-PH-5825</t>
  </si>
  <si>
    <t>Samsung Headset, Full Size</t>
  </si>
  <si>
    <t>OFS-FA-2940</t>
  </si>
  <si>
    <t>Accos Clamps, 12 Pack</t>
  </si>
  <si>
    <t>OFS-BI-3739</t>
  </si>
  <si>
    <t>Cardinal Index Tab, Economy</t>
  </si>
  <si>
    <t>PS1876078</t>
  </si>
  <si>
    <t>Shizuishan</t>
  </si>
  <si>
    <t>Ningxia</t>
  </si>
  <si>
    <t>OFS-PA-4475</t>
  </si>
  <si>
    <t>Green Bar Message Books, Multicolor</t>
  </si>
  <si>
    <t>CC1267027</t>
  </si>
  <si>
    <t>LW1682527</t>
  </si>
  <si>
    <t>DB1327027</t>
  </si>
  <si>
    <t>MP1796559</t>
  </si>
  <si>
    <t>OFS-LA-4679</t>
  </si>
  <si>
    <t>Hon Removable Labels, Adjustable</t>
  </si>
  <si>
    <t>OFS-ST-6040</t>
  </si>
  <si>
    <t>Smead Folders, Single Width</t>
  </si>
  <si>
    <t>OFS-FA-2961</t>
  </si>
  <si>
    <t>Accos Thumb Tacks, Bulk Pack</t>
  </si>
  <si>
    <t>Kwangju</t>
  </si>
  <si>
    <t>MS17770113</t>
  </si>
  <si>
    <t>OFS-EN-5038</t>
  </si>
  <si>
    <t>Kraft Manila Envelope, Security-Tint</t>
  </si>
  <si>
    <t>SD2048559</t>
  </si>
  <si>
    <t>AF10885144</t>
  </si>
  <si>
    <t>OFS-EN-4432</t>
  </si>
  <si>
    <t>GlobeWeis Business Envelopes, Security-Tint</t>
  </si>
  <si>
    <t>OFS-SU-6178</t>
  </si>
  <si>
    <t>Stiletto Shears, Serrated</t>
  </si>
  <si>
    <t>OFS-SU-6177</t>
  </si>
  <si>
    <t>Stiletto Shears, High Speed</t>
  </si>
  <si>
    <t>KC1667527</t>
  </si>
  <si>
    <t>OFS-EN-5029</t>
  </si>
  <si>
    <t>Kraft Interoffice Envelope, Recycled</t>
  </si>
  <si>
    <t>OFS-EN-4440</t>
  </si>
  <si>
    <t>GlobeWeis Interoffice Envelope, Security-Tint</t>
  </si>
  <si>
    <t>OFS-ST-4061</t>
  </si>
  <si>
    <t>Eldon Folders, Industrial</t>
  </si>
  <si>
    <t>EB1417059</t>
  </si>
  <si>
    <t>OFR-CH-5370</t>
  </si>
  <si>
    <t>Novimex Chairmat, Adjustable</t>
  </si>
  <si>
    <t>AR10510144</t>
  </si>
  <si>
    <t>OFS-LA-4693</t>
  </si>
  <si>
    <t>Hon Shipping Labels, 5000 Label Set</t>
  </si>
  <si>
    <t>EK1379559</t>
  </si>
  <si>
    <t>EC1405059</t>
  </si>
  <si>
    <t>RP1927027</t>
  </si>
  <si>
    <t>OFR-CH-5395</t>
  </si>
  <si>
    <t>Novimex Rocking Chair, Black</t>
  </si>
  <si>
    <t>AS10225144</t>
  </si>
  <si>
    <t>OFS-AR-3476</t>
  </si>
  <si>
    <t>Binney &amp; Smith Canvas, Easy-Erase</t>
  </si>
  <si>
    <t>OFS-BI-4807</t>
  </si>
  <si>
    <t>Ibico Binder Covers, Clear</t>
  </si>
  <si>
    <t>AG1076527</t>
  </si>
  <si>
    <t>OFS-SU-4305</t>
  </si>
  <si>
    <t>Fiskars Box Cutter, Serrated</t>
  </si>
  <si>
    <t>OFS-SU-4116</t>
  </si>
  <si>
    <t>Elite Box Cutter, Easy Grip</t>
  </si>
  <si>
    <t>OFS-EN-4914</t>
  </si>
  <si>
    <t>Jiffy Mailers, Recycled</t>
  </si>
  <si>
    <t>MS17710113</t>
  </si>
  <si>
    <t>OFS-PA-6622</t>
  </si>
  <si>
    <t>Xerox Parchment Paper, Multicolor</t>
  </si>
  <si>
    <t>DE1325527</t>
  </si>
  <si>
    <t>TEC-AC-4154</t>
  </si>
  <si>
    <t>Enermax Flash Drive, USB</t>
  </si>
  <si>
    <t>KB16600144</t>
  </si>
  <si>
    <t>OFS-EN-3096</t>
  </si>
  <si>
    <t>Ames Interoffice Envelope, Recycled</t>
  </si>
  <si>
    <t>OFS-BI-4810</t>
  </si>
  <si>
    <t>Ibico Binder Covers, Recycled</t>
  </si>
  <si>
    <t>VM21835130</t>
  </si>
  <si>
    <t>OFR-FU-3947</t>
  </si>
  <si>
    <t>Deflect-O Light Bulb, Duo Pack</t>
  </si>
  <si>
    <t>ES1408059</t>
  </si>
  <si>
    <t>OFS-ST-4263</t>
  </si>
  <si>
    <t>Fellowes Folders, Single Width</t>
  </si>
  <si>
    <t>OFS-PA-4161</t>
  </si>
  <si>
    <t>Enermax Memo Slips, Premium</t>
  </si>
  <si>
    <t>OFS-BI-3248</t>
  </si>
  <si>
    <t>Avery Binder Covers, Economy</t>
  </si>
  <si>
    <t>JL1550527</t>
  </si>
  <si>
    <t>OFS-ST-6230</t>
  </si>
  <si>
    <t>Tenex Box, Single Width</t>
  </si>
  <si>
    <t>OFS-AR-3484</t>
  </si>
  <si>
    <t>Binney &amp; Smith Highlighters, Water Color</t>
  </si>
  <si>
    <t>DP1339059</t>
  </si>
  <si>
    <t>OFS-EN-5032</t>
  </si>
  <si>
    <t>Kraft Interoffice Envelope, with clear poly window</t>
  </si>
  <si>
    <t>MK1816066</t>
  </si>
  <si>
    <t>OFR-CH-4518</t>
  </si>
  <si>
    <t>Harbour Creations Bag Chairs, Adjustable</t>
  </si>
  <si>
    <t>TN2104027</t>
  </si>
  <si>
    <t>Shangqiu</t>
  </si>
  <si>
    <t>OFS-AR-3502</t>
  </si>
  <si>
    <t>Binney &amp; Smith Sketch Pad, Water Color</t>
  </si>
  <si>
    <t>TP2113099</t>
  </si>
  <si>
    <t>OFS-PA-4478</t>
  </si>
  <si>
    <t>Green Bar Note Cards, 8.5 x 11</t>
  </si>
  <si>
    <t>HA1490559</t>
  </si>
  <si>
    <t>EH1400527</t>
  </si>
  <si>
    <t>OFS-PA-6611</t>
  </si>
  <si>
    <t>Xerox Memo Slips, Premium</t>
  </si>
  <si>
    <t>TEC-AC-5882</t>
  </si>
  <si>
    <t>SanDisk Mouse, Programmable</t>
  </si>
  <si>
    <t>OFS-EN-4434</t>
  </si>
  <si>
    <t>GlobeWeis Business Envelopes, with clear poly window</t>
  </si>
  <si>
    <t>BG1169527</t>
  </si>
  <si>
    <t>TG2164066</t>
  </si>
  <si>
    <t>SG20890130</t>
  </si>
  <si>
    <t>KH16330113</t>
  </si>
  <si>
    <t>OFS-FA-6185</t>
  </si>
  <si>
    <t>Stockwell Clamps, Assorted Sizes</t>
  </si>
  <si>
    <t>SC20770102</t>
  </si>
  <si>
    <t>VD21670102</t>
  </si>
  <si>
    <t>SB2017088</t>
  </si>
  <si>
    <t>TC2147559</t>
  </si>
  <si>
    <t>JS15685102</t>
  </si>
  <si>
    <t>RW1963059</t>
  </si>
  <si>
    <t>OFS-BI-3252</t>
  </si>
  <si>
    <t>Avery Binder, Durable</t>
  </si>
  <si>
    <t>JM1586527</t>
  </si>
  <si>
    <t>OFS-AR-3534</t>
  </si>
  <si>
    <t>Boston Highlighters, Water Color</t>
  </si>
  <si>
    <t>PB1880559</t>
  </si>
  <si>
    <t>PB1915078</t>
  </si>
  <si>
    <t>OFS-BI-2918</t>
  </si>
  <si>
    <t>Acco Index Tab, Durable</t>
  </si>
  <si>
    <t>AH1046559</t>
  </si>
  <si>
    <t>TEC-AC-5218</t>
  </si>
  <si>
    <t>Memorex Mouse, Programmable</t>
  </si>
  <si>
    <t>OFS-AP-4490</t>
  </si>
  <si>
    <t>Hamilton Beach Blender, Black</t>
  </si>
  <si>
    <t>TEC-AC-5099</t>
  </si>
  <si>
    <t>Logitech Flash Drive, Bluetooth</t>
  </si>
  <si>
    <t>HG1484527</t>
  </si>
  <si>
    <t>OFS-FA-5467</t>
  </si>
  <si>
    <t>OIC Paper Clips, 12 Pack</t>
  </si>
  <si>
    <t>TEC-AC-5195</t>
  </si>
  <si>
    <t>Memorex Flash Drive, Programmable</t>
  </si>
  <si>
    <t>TEC-AC-4174</t>
  </si>
  <si>
    <t>Enermax Mouse, USB</t>
  </si>
  <si>
    <t>EM1420027</t>
  </si>
  <si>
    <t>OFS-SU-4976</t>
  </si>
  <si>
    <t>Kleencut Box Cutter, Steel</t>
  </si>
  <si>
    <t>JK1537066</t>
  </si>
  <si>
    <t>OFS-AR-5913</t>
  </si>
  <si>
    <t>Sanford Highlighters, Water Color</t>
  </si>
  <si>
    <t>OFS-SU-6165</t>
  </si>
  <si>
    <t>Stiletto Letter Opener, Easy Grip</t>
  </si>
  <si>
    <t>OFS-LA-6028</t>
  </si>
  <si>
    <t>Smead Color Coded Labels, Adjustable</t>
  </si>
  <si>
    <t>OFS-BI-2883</t>
  </si>
  <si>
    <t>Acco 3-Hole Punch, Economy</t>
  </si>
  <si>
    <t>EM1414027</t>
  </si>
  <si>
    <t>AI1085559</t>
  </si>
  <si>
    <t>OFS-SU-4990</t>
  </si>
  <si>
    <t>Kleencut Shears, High Speed</t>
  </si>
  <si>
    <t>OFS-LA-4638</t>
  </si>
  <si>
    <t>Hon Color Coded Labels, Adjustable</t>
  </si>
  <si>
    <t>SW2075559</t>
  </si>
  <si>
    <t>GW14605102</t>
  </si>
  <si>
    <t>OFS-EN-3090</t>
  </si>
  <si>
    <t>Ames Business Envelopes, Set of 50</t>
  </si>
  <si>
    <t>SS2087527</t>
  </si>
  <si>
    <t>AF10870144</t>
  </si>
  <si>
    <t>OFS-BI-4826</t>
  </si>
  <si>
    <t>Ibico Hole Reinforcements, Recycled</t>
  </si>
  <si>
    <t>JW1522027</t>
  </si>
  <si>
    <t>OFS-FA-3020</t>
  </si>
  <si>
    <t>Advantus Clamps, Assorted Sizes</t>
  </si>
  <si>
    <t>OFS-PA-4162</t>
  </si>
  <si>
    <t>Enermax Memo Slips, Recycled</t>
  </si>
  <si>
    <t>GM14500130</t>
  </si>
  <si>
    <t>JH1543027</t>
  </si>
  <si>
    <t>OFS-LA-5375</t>
  </si>
  <si>
    <t>Novimex Color Coded Labels, Adjustable</t>
  </si>
  <si>
    <t>LA1678088</t>
  </si>
  <si>
    <t>OFS-AR-3500</t>
  </si>
  <si>
    <t>Binney &amp; Smith Sketch Pad, Easy-Erase</t>
  </si>
  <si>
    <t>OFS-ST-6231</t>
  </si>
  <si>
    <t>Tenex Box, Wire Frame</t>
  </si>
  <si>
    <t>OFS-ST-6024</t>
  </si>
  <si>
    <t>Smead Box, Industrial</t>
  </si>
  <si>
    <t>AB1060027</t>
  </si>
  <si>
    <t>OFS-LA-4639</t>
  </si>
  <si>
    <t>Hon Color Coded Labels, Alphabetical</t>
  </si>
  <si>
    <t>JM1558059</t>
  </si>
  <si>
    <t>OFS-EN-5024</t>
  </si>
  <si>
    <t>Kraft Business Envelopes, Set of 50</t>
  </si>
  <si>
    <t>OFS-AR-6119</t>
  </si>
  <si>
    <t>Stanley Pencil Sharpener, Fluorescent</t>
  </si>
  <si>
    <t>OFS-LA-4540</t>
  </si>
  <si>
    <t>Harbour Creations Legal Exhibit Labels, Laser Printer Compatible</t>
  </si>
  <si>
    <t>JH1543078</t>
  </si>
  <si>
    <t>OFS-FA-6198</t>
  </si>
  <si>
    <t>Stockwell Rubber Bands, Assorted Sizes</t>
  </si>
  <si>
    <t>Huaihua</t>
  </si>
  <si>
    <t>OFS-PA-3999</t>
  </si>
  <si>
    <t>Eaton Message Books, Multicolor</t>
  </si>
  <si>
    <t>CD1228088</t>
  </si>
  <si>
    <t>TEC-AC-5860</t>
  </si>
  <si>
    <t>SanDisk Flash Drive, Bluetooth</t>
  </si>
  <si>
    <t>SG20605144</t>
  </si>
  <si>
    <t>OFS-LA-3260</t>
  </si>
  <si>
    <t>Avery Color Coded Labels, 5000 Label Set</t>
  </si>
  <si>
    <t>OFS-SU-4123</t>
  </si>
  <si>
    <t>Elite Ruler, Easy Grip</t>
  </si>
  <si>
    <t>TB21250144</t>
  </si>
  <si>
    <t>OFR-TA-3337</t>
  </si>
  <si>
    <t>Barricks Coffee Table, Fully Assembled</t>
  </si>
  <si>
    <t>EB1397559</t>
  </si>
  <si>
    <t>OFS-FA-2952</t>
  </si>
  <si>
    <t>Accos Rubber Bands, Assorted Sizes</t>
  </si>
  <si>
    <t>TEC-AC-3389</t>
  </si>
  <si>
    <t>Belkin Memory Card, Erganomic</t>
  </si>
  <si>
    <t>OFS-BI-3249</t>
  </si>
  <si>
    <t>Avery Binder Covers, Recycled</t>
  </si>
  <si>
    <t>TEC-AC-5196</t>
  </si>
  <si>
    <t>Memorex Flash Drive, USB</t>
  </si>
  <si>
    <t>BS1175559</t>
  </si>
  <si>
    <t>OFS-SU-4981</t>
  </si>
  <si>
    <t>Kleencut Ruler, Easy Grip</t>
  </si>
  <si>
    <t>Yuanjiang</t>
  </si>
  <si>
    <t>OFS-AR-5905</t>
  </si>
  <si>
    <t>Sanford Canvas, Water Color</t>
  </si>
  <si>
    <t>SG20605130</t>
  </si>
  <si>
    <t>OFS-LA-3321</t>
  </si>
  <si>
    <t>Avery Shipping Labels, Adjustable</t>
  </si>
  <si>
    <t>OFS-AR-5923</t>
  </si>
  <si>
    <t>Sanford Pencil Sharpener, Water Color</t>
  </si>
  <si>
    <t>LM1706566</t>
  </si>
  <si>
    <t>Atsugacho</t>
  </si>
  <si>
    <t>OFS-SU-2990</t>
  </si>
  <si>
    <t>Acme Scissors, Serrated</t>
  </si>
  <si>
    <t>AJ1078059</t>
  </si>
  <si>
    <t>OFS-LA-6064</t>
  </si>
  <si>
    <t>Smead Shipping Labels, Laser Printer Compatible</t>
  </si>
  <si>
    <t>AR1082559</t>
  </si>
  <si>
    <t>CM1244566</t>
  </si>
  <si>
    <t>OFS-SU-4318</t>
  </si>
  <si>
    <t>Fiskars Scissors, Steel</t>
  </si>
  <si>
    <t>MF1766559</t>
  </si>
  <si>
    <t>OFS-ST-4029</t>
  </si>
  <si>
    <t>Eldon Box, Industrial</t>
  </si>
  <si>
    <t>JL15505102</t>
  </si>
  <si>
    <t>OFS-BI-4814</t>
  </si>
  <si>
    <t>Ibico Binder, Recycled</t>
  </si>
  <si>
    <t>AC10660130</t>
  </si>
  <si>
    <t>OFS-PA-4477</t>
  </si>
  <si>
    <t>Green Bar Message Books, Recycled</t>
  </si>
  <si>
    <t>TS21505113</t>
  </si>
  <si>
    <t>BE1141066</t>
  </si>
  <si>
    <t>Hachinohe</t>
  </si>
  <si>
    <t>Aomori</t>
  </si>
  <si>
    <t>OFS-EN-4905</t>
  </si>
  <si>
    <t>Jiffy Business Envelopes, Set of 50</t>
  </si>
  <si>
    <t>OFS-SU-4985</t>
  </si>
  <si>
    <t>Kleencut Scissors, Easy Grip</t>
  </si>
  <si>
    <t>EB13930130</t>
  </si>
  <si>
    <t>OFS-FA-6196</t>
  </si>
  <si>
    <t>Stockwell Push Pins, Metal</t>
  </si>
  <si>
    <t>SV20365118</t>
  </si>
  <si>
    <t>OFS-LA-4550</t>
  </si>
  <si>
    <t>Harbour Creations Round Labels, Alphabetical</t>
  </si>
  <si>
    <t>TEC-AC-4188</t>
  </si>
  <si>
    <t>Enermax Router, USB</t>
  </si>
  <si>
    <t>TEC-AC-5127</t>
  </si>
  <si>
    <t>Logitech Mouse, Erganomic</t>
  </si>
  <si>
    <t>OFS-LA-5376</t>
  </si>
  <si>
    <t>Novimex Color Coded Labels, Alphabetical</t>
  </si>
  <si>
    <t>OFS-FA-2959</t>
  </si>
  <si>
    <t>Accos Thumb Tacks, 12 Pack</t>
  </si>
  <si>
    <t>KM1622578</t>
  </si>
  <si>
    <t>OFS-BI-3712</t>
  </si>
  <si>
    <t>Cardinal 3-Hole Punch, Clear</t>
  </si>
  <si>
    <t>OFS-FA-3070</t>
  </si>
  <si>
    <t>Advantus Staples, Bulk Pack</t>
  </si>
  <si>
    <t>AR1057088</t>
  </si>
  <si>
    <t>OFS-EN-4919</t>
  </si>
  <si>
    <t>Jiffy Manila Envelope, Security-Tint</t>
  </si>
  <si>
    <t>OFS-LA-5374</t>
  </si>
  <si>
    <t>Novimex Color Coded Labels, 5000 Label Set</t>
  </si>
  <si>
    <t>JM1619559</t>
  </si>
  <si>
    <t>OFS-EN-4442</t>
  </si>
  <si>
    <t>GlobeWeis Interoffice Envelope, with clear poly window</t>
  </si>
  <si>
    <t>OFS-ST-5687</t>
  </si>
  <si>
    <t>Rogers Box, Industrial</t>
  </si>
  <si>
    <t>JG1511527</t>
  </si>
  <si>
    <t>CM12235130</t>
  </si>
  <si>
    <t>CG12040102</t>
  </si>
  <si>
    <t>OFS-PA-4176</t>
  </si>
  <si>
    <t>Enermax Note Cards, Multicolor</t>
  </si>
  <si>
    <t>BK11260118</t>
  </si>
  <si>
    <t>CS1249066</t>
  </si>
  <si>
    <t>VP2173027</t>
  </si>
  <si>
    <t>Baoding</t>
  </si>
  <si>
    <t>OFS-FA-5475</t>
  </si>
  <si>
    <t>OIC Rubber Bands, 12 Pack</t>
  </si>
  <si>
    <t>LE16810102</t>
  </si>
  <si>
    <t>OFS-PA-4006</t>
  </si>
  <si>
    <t>Eaton Parchment Paper, Multicolor</t>
  </si>
  <si>
    <t>LB16795130</t>
  </si>
  <si>
    <t>Penglai</t>
  </si>
  <si>
    <t>OFS-SU-4982</t>
  </si>
  <si>
    <t>Kleencut Ruler, High Speed</t>
  </si>
  <si>
    <t>OFS-EN-5022</t>
  </si>
  <si>
    <t>Kraft Business Envelopes, Recycled</t>
  </si>
  <si>
    <t>DB13360130</t>
  </si>
  <si>
    <t>OFS-AR-3451</t>
  </si>
  <si>
    <t>BIC Highlighters, Blue</t>
  </si>
  <si>
    <t>OFS-SU-4973</t>
  </si>
  <si>
    <t>Kleencut Box Cutter, Easy Grip</t>
  </si>
  <si>
    <t>NM18520144</t>
  </si>
  <si>
    <t>OFS-LA-3320</t>
  </si>
  <si>
    <t>Avery Shipping Labels, 5000 Label Set</t>
  </si>
  <si>
    <t>OFS-ST-4028</t>
  </si>
  <si>
    <t>Eldon Box, Blue</t>
  </si>
  <si>
    <t>OFS-PA-4150</t>
  </si>
  <si>
    <t>Enermax Computer Printout Paper, Recycled</t>
  </si>
  <si>
    <t>SC20095127</t>
  </si>
  <si>
    <t>BP1123027</t>
  </si>
  <si>
    <t>Chaohu</t>
  </si>
  <si>
    <t>OFS-SU-4986</t>
  </si>
  <si>
    <t>Kleencut Scissors, High Speed</t>
  </si>
  <si>
    <t>HG14845144</t>
  </si>
  <si>
    <t>OFS-LA-4555</t>
  </si>
  <si>
    <t>Harbour Creations Shipping Labels, Laser Printer Compatible</t>
  </si>
  <si>
    <t>PO1919566</t>
  </si>
  <si>
    <t>Amagasaki</t>
  </si>
  <si>
    <t>OFS-BI-3189</t>
  </si>
  <si>
    <t>Avery 3-Hole Punch, Recycled</t>
  </si>
  <si>
    <t>MG1814527</t>
  </si>
  <si>
    <t>OFS-LA-5405</t>
  </si>
  <si>
    <t>Novimex Shipping Labels, Laser Printer Compatible</t>
  </si>
  <si>
    <t>SS20515102</t>
  </si>
  <si>
    <t>OFS-FA-6190</t>
  </si>
  <si>
    <t>Stockwell Paper Clips, Bulk Pack</t>
  </si>
  <si>
    <t>MD1735027</t>
  </si>
  <si>
    <t>MS1753066</t>
  </si>
  <si>
    <t>OFS-AR-3495</t>
  </si>
  <si>
    <t>Binney &amp; Smith Pens, Blue</t>
  </si>
  <si>
    <t>OFS-EN-3674</t>
  </si>
  <si>
    <t>Cameo Peel and Seal, Security-Tint</t>
  </si>
  <si>
    <t>OFS-PA-3995</t>
  </si>
  <si>
    <t>Eaton Memo Slips, Multicolor</t>
  </si>
  <si>
    <t>NH18610102</t>
  </si>
  <si>
    <t>IM1505559</t>
  </si>
  <si>
    <t>OFS-FA-3021</t>
  </si>
  <si>
    <t>Advantus Clamps, Bulk Pack</t>
  </si>
  <si>
    <t>DJ13630144</t>
  </si>
  <si>
    <t>IM15055118</t>
  </si>
  <si>
    <t>OFS-AR-5932</t>
  </si>
  <si>
    <t>Sanford Sketch Pad, Fluorescent</t>
  </si>
  <si>
    <t>CK12760130</t>
  </si>
  <si>
    <t>OFS-BI-3723</t>
  </si>
  <si>
    <t>Cardinal Binder, Recycled</t>
  </si>
  <si>
    <t>LC1687027</t>
  </si>
  <si>
    <t>OFS-FA-2949</t>
  </si>
  <si>
    <t>Accos Push Pins, Bulk Pack</t>
  </si>
  <si>
    <t>OFS-PA-4483</t>
  </si>
  <si>
    <t>Green Bar Parchment Paper, Premium</t>
  </si>
  <si>
    <t>OFS-BI-4828</t>
  </si>
  <si>
    <t>Ibico Index Tab, Clear</t>
  </si>
  <si>
    <t>LH1702066</t>
  </si>
  <si>
    <t>OFS-EN-4916</t>
  </si>
  <si>
    <t>Jiffy Mailers, Set of 50</t>
  </si>
  <si>
    <t>AW1093059</t>
  </si>
  <si>
    <t>Taixing</t>
  </si>
  <si>
    <t>OFS-BI-6380</t>
  </si>
  <si>
    <t>Wilson Jones Binder, Economy</t>
  </si>
  <si>
    <t>OFS-AR-3491</t>
  </si>
  <si>
    <t>Binney &amp; Smith Markers, Water Color</t>
  </si>
  <si>
    <t>CD1228059</t>
  </si>
  <si>
    <t>HG14965130</t>
  </si>
  <si>
    <t>PO19195130</t>
  </si>
  <si>
    <t>OFS-PA-5876</t>
  </si>
  <si>
    <t>SanDisk Message Books, 8.5 x 11</t>
  </si>
  <si>
    <t>OFS-ST-6023</t>
  </si>
  <si>
    <t>Smead Box, Blue</t>
  </si>
  <si>
    <t>OFS-EN-4452</t>
  </si>
  <si>
    <t>GlobeWeis Peel and Seal, Security-Tint</t>
  </si>
  <si>
    <t>OFS-EN-3094</t>
  </si>
  <si>
    <t>Ames Clasp Envelope, with clear poly window</t>
  </si>
  <si>
    <t>OFS-BI-3738</t>
  </si>
  <si>
    <t>Cardinal Index Tab, Durable</t>
  </si>
  <si>
    <t>JK1520559</t>
  </si>
  <si>
    <t>OFS-EN-5044</t>
  </si>
  <si>
    <t>Kraft Peel and Seal, with clear poly window</t>
  </si>
  <si>
    <t>OFS-AR-6110</t>
  </si>
  <si>
    <t>Stanley Highlighters, Blue</t>
  </si>
  <si>
    <t>OFR-FU-6244</t>
  </si>
  <si>
    <t>Tenex Door Stop, Erganomic</t>
  </si>
  <si>
    <t>OFR-FU-6260</t>
  </si>
  <si>
    <t>Tenex Light Bulb, Erganomic</t>
  </si>
  <si>
    <t>BS11590102</t>
  </si>
  <si>
    <t>OFR-FU-6268</t>
  </si>
  <si>
    <t>Tenex Photo Frame, Black</t>
  </si>
  <si>
    <t>ML17410113</t>
  </si>
  <si>
    <t>AD1018066</t>
  </si>
  <si>
    <t>OFS-EN-3654</t>
  </si>
  <si>
    <t>Cameo Business Envelopes, Recycled</t>
  </si>
  <si>
    <t>JD15790113</t>
  </si>
  <si>
    <t>TEC-AC-3380</t>
  </si>
  <si>
    <t>Belkin Flash Drive, Programmable</t>
  </si>
  <si>
    <t>OFS-SU-2986</t>
  </si>
  <si>
    <t>Acme Ruler, Serrated</t>
  </si>
  <si>
    <t>OFS-BI-4823</t>
  </si>
  <si>
    <t>Ibico Hole Reinforcements, Clear</t>
  </si>
  <si>
    <t>OFS-AR-3453</t>
  </si>
  <si>
    <t>BIC Highlighters, Fluorescent</t>
  </si>
  <si>
    <t>OFS-SU-4980</t>
  </si>
  <si>
    <t>Kleencut Letter Opener, Steel</t>
  </si>
  <si>
    <t>OFS-BI-3246</t>
  </si>
  <si>
    <t>Avery Binder Covers, Clear</t>
  </si>
  <si>
    <t>CG1204059</t>
  </si>
  <si>
    <t>OFS-LA-3322</t>
  </si>
  <si>
    <t>Avery Shipping Labels, Alphabetical</t>
  </si>
  <si>
    <t>GM1468059</t>
  </si>
  <si>
    <t>TS2120559</t>
  </si>
  <si>
    <t>LH1715566</t>
  </si>
  <si>
    <t>OFS-SU-6171</t>
  </si>
  <si>
    <t>Stiletto Ruler, Steel</t>
  </si>
  <si>
    <t>OFS-PA-5877</t>
  </si>
  <si>
    <t>SanDisk Message Books, Multicolor</t>
  </si>
  <si>
    <t>OFS-LA-4659</t>
  </si>
  <si>
    <t>Hon File Folder Labels, Alphabetical</t>
  </si>
  <si>
    <t>OFS-EN-3092</t>
  </si>
  <si>
    <t>Ames Clasp Envelope, Security-Tint</t>
  </si>
  <si>
    <t>OFS-EN-3657</t>
  </si>
  <si>
    <t>Cameo Clasp Envelope, Recycled</t>
  </si>
  <si>
    <t>SC2068059</t>
  </si>
  <si>
    <t>OFS-AR-3458</t>
  </si>
  <si>
    <t>BIC Markers, Fluorescent</t>
  </si>
  <si>
    <t>TS2120527</t>
  </si>
  <si>
    <t>OFS-BI-3734</t>
  </si>
  <si>
    <t>Cardinal Hole Reinforcements, Durable</t>
  </si>
  <si>
    <t>JE15715118</t>
  </si>
  <si>
    <t>OFS-EN-3675</t>
  </si>
  <si>
    <t>Cameo Peel and Seal, Set of 50</t>
  </si>
  <si>
    <t>OFS-ST-5696</t>
  </si>
  <si>
    <t>Rogers Folders, Single Width</t>
  </si>
  <si>
    <t>OFS-BI-3718</t>
  </si>
  <si>
    <t>Cardinal Binder Covers, Economy</t>
  </si>
  <si>
    <t>NS18505102</t>
  </si>
  <si>
    <t>SC2057566</t>
  </si>
  <si>
    <t>AR10405102</t>
  </si>
  <si>
    <t>OFS-EN-5037</t>
  </si>
  <si>
    <t>Kraft Manila Envelope, Recycled</t>
  </si>
  <si>
    <t>RB19330102</t>
  </si>
  <si>
    <t>OFS-LA-4657</t>
  </si>
  <si>
    <t>Hon File Folder Labels, 5000 Label Set</t>
  </si>
  <si>
    <t>AF1087059</t>
  </si>
  <si>
    <t>OFS-BI-4811</t>
  </si>
  <si>
    <t>Ibico Binder, Clear</t>
  </si>
  <si>
    <t>TC21535130</t>
  </si>
  <si>
    <t>DB1327056</t>
  </si>
  <si>
    <t>GH1448559</t>
  </si>
  <si>
    <t>OFS-PA-6623</t>
  </si>
  <si>
    <t>Xerox Parchment Paper, Premium</t>
  </si>
  <si>
    <t>OFS-SU-2987</t>
  </si>
  <si>
    <t>Acme Ruler, Steel</t>
  </si>
  <si>
    <t>OFS-PA-6621</t>
  </si>
  <si>
    <t>Xerox Parchment Paper, 8.5 x 11</t>
  </si>
  <si>
    <t>OFS-LA-5377</t>
  </si>
  <si>
    <t>Novimex Color Coded Labels, Laser Printer Compatible</t>
  </si>
  <si>
    <t>PK1907588</t>
  </si>
  <si>
    <t>OFS-LA-4538</t>
  </si>
  <si>
    <t>Harbour Creations Legal Exhibit Labels, Adjustable</t>
  </si>
  <si>
    <t>CM1219027</t>
  </si>
  <si>
    <t>OFS-PA-4000</t>
  </si>
  <si>
    <t>Eaton Message Books, Premium</t>
  </si>
  <si>
    <t>LM1706588</t>
  </si>
  <si>
    <t>OFS-PA-4147</t>
  </si>
  <si>
    <t>Enermax Computer Printout Paper, 8.5 x 11</t>
  </si>
  <si>
    <t>AS1022559</t>
  </si>
  <si>
    <t>OFS-BI-6400</t>
  </si>
  <si>
    <t>Wilson Jones Hole Reinforcements, Recycled</t>
  </si>
  <si>
    <t>LS17230118</t>
  </si>
  <si>
    <t>KD16615102</t>
  </si>
  <si>
    <t>OFS-EN-3101</t>
  </si>
  <si>
    <t>Ames Mailers, Security-Tint</t>
  </si>
  <si>
    <t>EA1403559</t>
  </si>
  <si>
    <t>Yiyang</t>
  </si>
  <si>
    <t>OFS-LA-4664</t>
  </si>
  <si>
    <t>Hon Legal Exhibit Labels, Alphabetical</t>
  </si>
  <si>
    <t>OFS-FA-5465</t>
  </si>
  <si>
    <t>OIC Clamps, Metal</t>
  </si>
  <si>
    <t>OFS-EN-3672</t>
  </si>
  <si>
    <t>Cameo Manila Envelope, with clear poly window</t>
  </si>
  <si>
    <t>PT19090102</t>
  </si>
  <si>
    <t>OFS-LA-5403</t>
  </si>
  <si>
    <t>Novimex Shipping Labels, Adjustable</t>
  </si>
  <si>
    <t>TEC-PH-3139</t>
  </si>
  <si>
    <t>Apple Office Telephone, Cordless</t>
  </si>
  <si>
    <t>OFS-AR-5911</t>
  </si>
  <si>
    <t>Sanford Highlighters, Easy-Erase</t>
  </si>
  <si>
    <t>DO1364559</t>
  </si>
  <si>
    <t>SC2044027</t>
  </si>
  <si>
    <t>AO10810118</t>
  </si>
  <si>
    <t>BP1105027</t>
  </si>
  <si>
    <t>OFS-LA-4542</t>
  </si>
  <si>
    <t>Harbour Creations Removable Labels, Adjustable</t>
  </si>
  <si>
    <t>AM1036078</t>
  </si>
  <si>
    <t>OFS-FA-5482</t>
  </si>
  <si>
    <t>OIC Staples, Bulk Pack</t>
  </si>
  <si>
    <t>OFS-PA-4004</t>
  </si>
  <si>
    <t>Eaton Note Cards, Premium</t>
  </si>
  <si>
    <t>OFS-FA-5473</t>
  </si>
  <si>
    <t>OIC Push Pins, Bulk Pack</t>
  </si>
  <si>
    <t>OFS-PA-4160</t>
  </si>
  <si>
    <t>Enermax Memo Slips, Multicolor</t>
  </si>
  <si>
    <t>DJ13630113</t>
  </si>
  <si>
    <t>GZ14545130</t>
  </si>
  <si>
    <t>SP2092027</t>
  </si>
  <si>
    <t>OFS-BI-4813</t>
  </si>
  <si>
    <t>Ibico Binder, Economy</t>
  </si>
  <si>
    <t>OFS-LA-6056</t>
  </si>
  <si>
    <t>Smead Round Labels, Laser Printer Compatible</t>
  </si>
  <si>
    <t>LW17215102</t>
  </si>
  <si>
    <t>CC1210027</t>
  </si>
  <si>
    <t>OFS-LA-3263</t>
  </si>
  <si>
    <t>Avery Color Coded Labels, Laser Printer Compatible</t>
  </si>
  <si>
    <t>OFS-SU-6170</t>
  </si>
  <si>
    <t>Stiletto Ruler, Serrated</t>
  </si>
  <si>
    <t>RR19525130</t>
  </si>
  <si>
    <t>TZ21580130</t>
  </si>
  <si>
    <t>CJ1201059</t>
  </si>
  <si>
    <t>OFS-FA-5487</t>
  </si>
  <si>
    <t>OIC Thumb Tacks, Metal</t>
  </si>
  <si>
    <t>OFS-BI-3289</t>
  </si>
  <si>
    <t>Avery Hole Reinforcements, Clear</t>
  </si>
  <si>
    <t>OFS-PA-6620</t>
  </si>
  <si>
    <t>Xerox Note Cards, Recycled</t>
  </si>
  <si>
    <t>BH1171059</t>
  </si>
  <si>
    <t>OFS-ST-4251</t>
  </si>
  <si>
    <t>Fellowes Box, Industrial</t>
  </si>
  <si>
    <t>CS1217527</t>
  </si>
  <si>
    <t>Quanzhou</t>
  </si>
  <si>
    <t>GT14755144</t>
  </si>
  <si>
    <t>OFS-FA-6197</t>
  </si>
  <si>
    <t>Stockwell Rubber Bands, 12 Pack</t>
  </si>
  <si>
    <t>HH1501027</t>
  </si>
  <si>
    <t>OFS-LA-3323</t>
  </si>
  <si>
    <t>Avery Shipping Labels, Laser Printer Compatible</t>
  </si>
  <si>
    <t>OFS-FA-5483</t>
  </si>
  <si>
    <t>OIC Staples, Metal</t>
  </si>
  <si>
    <t>JE1561059</t>
  </si>
  <si>
    <t>OFS-AR-3533</t>
  </si>
  <si>
    <t>Boston Highlighters, Fluorescent</t>
  </si>
  <si>
    <t>JD1615027</t>
  </si>
  <si>
    <t>OFS-LA-5402</t>
  </si>
  <si>
    <t>Novimex Shipping Labels, 5000 Label Set</t>
  </si>
  <si>
    <t>LW1721559</t>
  </si>
  <si>
    <t>SA20830102</t>
  </si>
  <si>
    <t>TB2162559</t>
  </si>
  <si>
    <t>MG1820578</t>
  </si>
  <si>
    <t>OFS-BI-2891</t>
  </si>
  <si>
    <t>Acco Binder Covers, Clear</t>
  </si>
  <si>
    <t>SH2039559</t>
  </si>
  <si>
    <t>OFS-AR-5922</t>
  </si>
  <si>
    <t>Sanford Pencil Sharpener, Fluorescent</t>
  </si>
  <si>
    <t>OFS-LA-3299</t>
  </si>
  <si>
    <t>Avery Legal Exhibit Labels, Alphabetical</t>
  </si>
  <si>
    <t>OFS-AR-3539</t>
  </si>
  <si>
    <t>Boston Markers, Fluorescent</t>
  </si>
  <si>
    <t>OFR-FU-6239</t>
  </si>
  <si>
    <t>Tenex Clock, Erganomic</t>
  </si>
  <si>
    <t>CS12250102</t>
  </si>
  <si>
    <t>PC1900027</t>
  </si>
  <si>
    <t>OFS-AR-3488</t>
  </si>
  <si>
    <t>Binney &amp; Smith Markers, Blue</t>
  </si>
  <si>
    <t>OFS-AR-3497</t>
  </si>
  <si>
    <t>Binney &amp; Smith Pens, Fluorescent</t>
  </si>
  <si>
    <t>MM18055102</t>
  </si>
  <si>
    <t>OFS-FA-2942</t>
  </si>
  <si>
    <t>Accos Clamps, Bulk Pack</t>
  </si>
  <si>
    <t>OFS-LA-5393</t>
  </si>
  <si>
    <t>Novimex Removable Labels, Laser Printer Compatible</t>
  </si>
  <si>
    <t>TS21085144</t>
  </si>
  <si>
    <t>OFS-AR-6114</t>
  </si>
  <si>
    <t>Stanley Markers, Blue</t>
  </si>
  <si>
    <t>TS2108559</t>
  </si>
  <si>
    <t>OFS-FA-2943</t>
  </si>
  <si>
    <t>Accos Clamps, Metal</t>
  </si>
  <si>
    <t>MV17485144</t>
  </si>
  <si>
    <t>OFS-ST-4253</t>
  </si>
  <si>
    <t>Fellowes Box, Wire Frame</t>
  </si>
  <si>
    <t>AH1046527</t>
  </si>
  <si>
    <t>PO1886527</t>
  </si>
  <si>
    <t>OFS-SU-4984</t>
  </si>
  <si>
    <t>Kleencut Ruler, Steel</t>
  </si>
  <si>
    <t>OFS-EN-5023</t>
  </si>
  <si>
    <t>Kraft Business Envelopes, Security-Tint</t>
  </si>
  <si>
    <t>OFS-BI-3293</t>
  </si>
  <si>
    <t>Avery Index Tab, Clear</t>
  </si>
  <si>
    <t>OFR-CH-4626</t>
  </si>
  <si>
    <t>Hon Bag Chairs, Adjustable</t>
  </si>
  <si>
    <t>SS2041027</t>
  </si>
  <si>
    <t>SW20455127</t>
  </si>
  <si>
    <t>JP1546027</t>
  </si>
  <si>
    <t>OFS-BI-2893</t>
  </si>
  <si>
    <t>Acco Binder Covers, Economy</t>
  </si>
  <si>
    <t>Weihai</t>
  </si>
  <si>
    <t>MG1789099</t>
  </si>
  <si>
    <t>OFS-EN-3661</t>
  </si>
  <si>
    <t>Cameo Interoffice Envelope, Recycled</t>
  </si>
  <si>
    <t>OFS-SU-4987</t>
  </si>
  <si>
    <t>Kleencut Scissors, Serrated</t>
  </si>
  <si>
    <t>PO18850118</t>
  </si>
  <si>
    <t>AS1022588</t>
  </si>
  <si>
    <t>DJ13420130</t>
  </si>
  <si>
    <t>OFS-SU-4315</t>
  </si>
  <si>
    <t>Fiskars Scissors, Easy Grip</t>
  </si>
  <si>
    <t>OFS-EN-3658</t>
  </si>
  <si>
    <t>Cameo Clasp Envelope, Security-Tint</t>
  </si>
  <si>
    <t>OFS-SU-6173</t>
  </si>
  <si>
    <t>Stiletto Scissors, High Speed</t>
  </si>
  <si>
    <t>OFS-LA-4680</t>
  </si>
  <si>
    <t>Hon Removable Labels, Laser Printer Compatible</t>
  </si>
  <si>
    <t>SC20260102</t>
  </si>
  <si>
    <t>RW1969059</t>
  </si>
  <si>
    <t>OFR-FU-5734</t>
  </si>
  <si>
    <t>Rubbermaid Light Bulb, Erganomic</t>
  </si>
  <si>
    <t>SH20635102</t>
  </si>
  <si>
    <t>OFS-LA-6050</t>
  </si>
  <si>
    <t>Smead Removable Labels, 5000 Label Set</t>
  </si>
  <si>
    <t>LE16810130</t>
  </si>
  <si>
    <t>OFS-FA-3074</t>
  </si>
  <si>
    <t>Advantus Thumb Tacks, Bulk Pack</t>
  </si>
  <si>
    <t>OFS-PA-4182</t>
  </si>
  <si>
    <t>Enermax Parchment Paper, Multicolor</t>
  </si>
  <si>
    <t>BD1172559</t>
  </si>
  <si>
    <t>OFS-AP-3568</t>
  </si>
  <si>
    <t>Breville Coffee Grinder, Silver</t>
  </si>
  <si>
    <t>CS1217559</t>
  </si>
  <si>
    <t>OFS-SU-2977</t>
  </si>
  <si>
    <t>Acme Letter Opener, Easy Grip</t>
  </si>
  <si>
    <t>BF1108059</t>
  </si>
  <si>
    <t>OFS-EN-5043</t>
  </si>
  <si>
    <t>Kraft Peel and Seal, Set of 50</t>
  </si>
  <si>
    <t>ES14080118</t>
  </si>
  <si>
    <t>OFS-LA-4553</t>
  </si>
  <si>
    <t>Harbour Creations Shipping Labels, Adjustable</t>
  </si>
  <si>
    <t>TW2102578</t>
  </si>
  <si>
    <t>JK15205130</t>
  </si>
  <si>
    <t>OFS-SU-4127</t>
  </si>
  <si>
    <t>Elite Scissors, Easy Grip</t>
  </si>
  <si>
    <t>ML1775559</t>
  </si>
  <si>
    <t>AS1013588</t>
  </si>
  <si>
    <t>NB18580102</t>
  </si>
  <si>
    <t>OFS-PA-4167</t>
  </si>
  <si>
    <t>Enermax Message Books, 8.5 x 11</t>
  </si>
  <si>
    <t>OFS-SU-4311</t>
  </si>
  <si>
    <t>Fiskars Ruler, Easy Grip</t>
  </si>
  <si>
    <t>VM21685102</t>
  </si>
  <si>
    <t>OFS-LA-3312</t>
  </si>
  <si>
    <t>Avery Removable Labels, Alphabetical</t>
  </si>
  <si>
    <t>Dl1360059</t>
  </si>
  <si>
    <t>OFR-FU-4075</t>
  </si>
  <si>
    <t>Eldon Light Bulb, Duo Pack</t>
  </si>
  <si>
    <t>DM12955130</t>
  </si>
  <si>
    <t>OFR-FU-3952</t>
  </si>
  <si>
    <t>Deflect-O Photo Frame, Durable</t>
  </si>
  <si>
    <t>OFS-FA-6205</t>
  </si>
  <si>
    <t>Stockwell Thumb Tacks, 12 Pack</t>
  </si>
  <si>
    <t>OFR-FU-3934</t>
  </si>
  <si>
    <t>Deflect-O Door Stop, Durable</t>
  </si>
  <si>
    <t>OFS-ST-6252</t>
  </si>
  <si>
    <t>Tenex Folders, Wire Frame</t>
  </si>
  <si>
    <t>TEC-MA-5517</t>
  </si>
  <si>
    <t>Okidata Receipt Printer, Wireless</t>
  </si>
  <si>
    <t>JA1597027</t>
  </si>
  <si>
    <t>FM1438059</t>
  </si>
  <si>
    <t>NM1844566</t>
  </si>
  <si>
    <t>OFS-AR-3549</t>
  </si>
  <si>
    <t>Boston Pens, Water Color</t>
  </si>
  <si>
    <t>OFS-FA-2960</t>
  </si>
  <si>
    <t>Accos Thumb Tacks, Assorted Sizes</t>
  </si>
  <si>
    <t>OFS-FA-5474</t>
  </si>
  <si>
    <t>OIC Push Pins, Metal</t>
  </si>
  <si>
    <t>OFS-BI-6405</t>
  </si>
  <si>
    <t>Wilson Jones Index Tab, Recycled</t>
  </si>
  <si>
    <t>OFS-FA-5484</t>
  </si>
  <si>
    <t>OIC Thumb Tacks, 12 Pack</t>
  </si>
  <si>
    <t>JG1516027</t>
  </si>
  <si>
    <t>OFS-FA-3045</t>
  </si>
  <si>
    <t>Advantus Paper Clips, Bulk Pack</t>
  </si>
  <si>
    <t>JC1538527</t>
  </si>
  <si>
    <t>OFS-ST-6025</t>
  </si>
  <si>
    <t>Smead Box, Single Width</t>
  </si>
  <si>
    <t>JH15430144</t>
  </si>
  <si>
    <t>OFS-SU-4119</t>
  </si>
  <si>
    <t>Elite Box Cutter, Steel</t>
  </si>
  <si>
    <t>OT1873088</t>
  </si>
  <si>
    <t>OFS-LA-5392</t>
  </si>
  <si>
    <t>Novimex Removable Labels, Adjustable</t>
  </si>
  <si>
    <t>OFS-FA-3069</t>
  </si>
  <si>
    <t>Advantus Staples, Assorted Sizes</t>
  </si>
  <si>
    <t>DA1345027</t>
  </si>
  <si>
    <t>OFS-LA-4688</t>
  </si>
  <si>
    <t>Hon Round Labels, Laser Printer Compatible</t>
  </si>
  <si>
    <t>OFS-LA-4552</t>
  </si>
  <si>
    <t>Harbour Creations Shipping Labels, 5000 Label Set</t>
  </si>
  <si>
    <t>OFS-PA-6610</t>
  </si>
  <si>
    <t>Xerox Memo Slips, Multicolor</t>
  </si>
  <si>
    <t>VT2170088</t>
  </si>
  <si>
    <t>OFS-LA-6029</t>
  </si>
  <si>
    <t>Smead Color Coded Labels, Alphabetical</t>
  </si>
  <si>
    <t>OFS-EN-5041</t>
  </si>
  <si>
    <t>Kraft Peel and Seal, Recycled</t>
  </si>
  <si>
    <t>OFS-EN-4433</t>
  </si>
  <si>
    <t>GlobeWeis Business Envelopes, Set of 50</t>
  </si>
  <si>
    <t>OFS-SU-2978</t>
  </si>
  <si>
    <t>Acme Letter Opener, High Speed</t>
  </si>
  <si>
    <t>OFS-LA-3297</t>
  </si>
  <si>
    <t>Avery Legal Exhibit Labels, 5000 Label Set</t>
  </si>
  <si>
    <t>SF20965118</t>
  </si>
  <si>
    <t>Chuncheon</t>
  </si>
  <si>
    <t>Gangwon</t>
  </si>
  <si>
    <t>TEC-MA-4191</t>
  </si>
  <si>
    <t>Epson Calculator, White</t>
  </si>
  <si>
    <t>OFS-AP-3564</t>
  </si>
  <si>
    <t>Breville Blender, Silver</t>
  </si>
  <si>
    <t>OFS-SU-4993</t>
  </si>
  <si>
    <t>Kleencut Trimmer, Easy Grip</t>
  </si>
  <si>
    <t>DB13210102</t>
  </si>
  <si>
    <t>OFS-PA-6612</t>
  </si>
  <si>
    <t>Xerox Memo Slips, Recycled</t>
  </si>
  <si>
    <t>LC1705027</t>
  </si>
  <si>
    <t>OFS-BI-2914</t>
  </si>
  <si>
    <t>Acco Hole Reinforcements, Economy</t>
  </si>
  <si>
    <t>OFS-EN-3664</t>
  </si>
  <si>
    <t>Cameo Interoffice Envelope, with clear poly window</t>
  </si>
  <si>
    <t>EM13825102</t>
  </si>
  <si>
    <t>OFS-PA-4469</t>
  </si>
  <si>
    <t>Green Bar Computer Printout Paper, Recycled</t>
  </si>
  <si>
    <t>OFS-BI-2919</t>
  </si>
  <si>
    <t>Acco Index Tab, Economy</t>
  </si>
  <si>
    <t>PB915084</t>
  </si>
  <si>
    <t>BG1169578</t>
  </si>
  <si>
    <t>OFS-AR-3461</t>
  </si>
  <si>
    <t>BIC Pencil Sharpener, Easy-Erase</t>
  </si>
  <si>
    <t>Jiaohe</t>
  </si>
  <si>
    <t>OFS-BI-3716</t>
  </si>
  <si>
    <t>Cardinal Binder Covers, Clear</t>
  </si>
  <si>
    <t>OFS-FA-3072</t>
  </si>
  <si>
    <t>Advantus Thumb Tacks, 12 Pack</t>
  </si>
  <si>
    <t>OFS-BI-6377</t>
  </si>
  <si>
    <t>Wilson Jones Binder Covers, Recycled</t>
  </si>
  <si>
    <t>BW1106559</t>
  </si>
  <si>
    <t>ML1826578</t>
  </si>
  <si>
    <t>OFS-PA-4482</t>
  </si>
  <si>
    <t>Green Bar Parchment Paper, Multicolor</t>
  </si>
  <si>
    <t>TH2123527</t>
  </si>
  <si>
    <t>OFR-FU-5739</t>
  </si>
  <si>
    <t>Rubbermaid Stacking Tray, Black</t>
  </si>
  <si>
    <t>OFS-FA-2946</t>
  </si>
  <si>
    <t>Accos Paper Clips, Metal</t>
  </si>
  <si>
    <t>NB1865559</t>
  </si>
  <si>
    <t>OFS-BI-3721</t>
  </si>
  <si>
    <t>Cardinal Binder, Durable</t>
  </si>
  <si>
    <t>JD1589559</t>
  </si>
  <si>
    <t>OFR-FU-5732</t>
  </si>
  <si>
    <t>Rubbermaid Light Bulb, Duo Pack</t>
  </si>
  <si>
    <t>OFS-EN-5039</t>
  </si>
  <si>
    <t>Kraft Manila Envelope, Set of 50</t>
  </si>
  <si>
    <t>OFS-AP-3859</t>
  </si>
  <si>
    <t>Cuisinart Blender, White</t>
  </si>
  <si>
    <t>LS17245102</t>
  </si>
  <si>
    <t>OFS-ST-4030</t>
  </si>
  <si>
    <t>Eldon Box, Single Width</t>
  </si>
  <si>
    <t>KC16675144</t>
  </si>
  <si>
    <t>OFS-LA-4660</t>
  </si>
  <si>
    <t>Hon File Folder Labels, Laser Printer Compatible</t>
  </si>
  <si>
    <t>BP11095102</t>
  </si>
  <si>
    <t>OFS-LA-6035</t>
  </si>
  <si>
    <t>Smead File Folder Labels, Adjustable</t>
  </si>
  <si>
    <t>OFS-BI-4829</t>
  </si>
  <si>
    <t>Ibico Index Tab, Durable</t>
  </si>
  <si>
    <t>OFS-EN-4437</t>
  </si>
  <si>
    <t>GlobeWeis Clasp Envelope, Set of 50</t>
  </si>
  <si>
    <t>OFS-FA-5481</t>
  </si>
  <si>
    <t>OIC Staples, Assorted Sizes</t>
  </si>
  <si>
    <t>TB2119066</t>
  </si>
  <si>
    <t>OFS-FA-6204</t>
  </si>
  <si>
    <t>Stockwell Staples, Metal</t>
  </si>
  <si>
    <t>OFS-AR-5918</t>
  </si>
  <si>
    <t>Sanford Markers, Easy-Erase</t>
  </si>
  <si>
    <t>OFS-AR-6118</t>
  </si>
  <si>
    <t>Stanley Pencil Sharpener, Easy-Erase</t>
  </si>
  <si>
    <t>AB1015027</t>
  </si>
  <si>
    <t>Yuyao</t>
  </si>
  <si>
    <t>AT1043527</t>
  </si>
  <si>
    <t>OFS-AR-3553</t>
  </si>
  <si>
    <t>Boston Sketch Pad, Easy-Erase</t>
  </si>
  <si>
    <t>IM1507027</t>
  </si>
  <si>
    <t>OFS-PA-5892</t>
  </si>
  <si>
    <t>SanDisk Parchment Paper, Premium</t>
  </si>
  <si>
    <t>OFS-PA-5869</t>
  </si>
  <si>
    <t>SanDisk Memo Slips, Multicolor</t>
  </si>
  <si>
    <t>Benxi</t>
  </si>
  <si>
    <t>OFS-PA-5868</t>
  </si>
  <si>
    <t>SanDisk Memo Slips, 8.5 x 11</t>
  </si>
  <si>
    <t>OFS-FA-3063</t>
  </si>
  <si>
    <t>Advantus Rubber Bands, Metal</t>
  </si>
  <si>
    <t>SM2095059</t>
  </si>
  <si>
    <t>CV12805102</t>
  </si>
  <si>
    <t>OFR-FU-6243</t>
  </si>
  <si>
    <t>Tenex Door Stop, Durable</t>
  </si>
  <si>
    <t>OFS-AR-3482</t>
  </si>
  <si>
    <t>Binney &amp; Smith Highlighters, Easy-Erase</t>
  </si>
  <si>
    <t>OFS-PA-4471</t>
  </si>
  <si>
    <t>Green Bar Memo Slips, Multicolor</t>
  </si>
  <si>
    <t>OFS-BI-6381</t>
  </si>
  <si>
    <t>Wilson Jones Binder, Recycled</t>
  </si>
  <si>
    <t>SK1999027</t>
  </si>
  <si>
    <t>OFR-FU-6259</t>
  </si>
  <si>
    <t>Tenex Light Bulb, Durable</t>
  </si>
  <si>
    <t>OFS-LA-4694</t>
  </si>
  <si>
    <t>Hon Shipping Labels, Adjustable</t>
  </si>
  <si>
    <t>OFS-EN-5025</t>
  </si>
  <si>
    <t>Kraft Clasp Envelope, Recycled</t>
  </si>
  <si>
    <t>BD11560113</t>
  </si>
  <si>
    <t>OFS-PA-3992</t>
  </si>
  <si>
    <t>Eaton Computer Printout Paper, Premium</t>
  </si>
  <si>
    <t>OFS-SU-4125</t>
  </si>
  <si>
    <t>Elite Ruler, Serrated</t>
  </si>
  <si>
    <t>VP21730144</t>
  </si>
  <si>
    <t>OFS-SU-2984</t>
  </si>
  <si>
    <t>Acme Ruler, Easy Grip</t>
  </si>
  <si>
    <t>OFS-PA-4473</t>
  </si>
  <si>
    <t>Green Bar Memo Slips, Recycled</t>
  </si>
  <si>
    <t>AC10420130</t>
  </si>
  <si>
    <t>OFS-BI-3733</t>
  </si>
  <si>
    <t>Cardinal Hole Reinforcements, Clear</t>
  </si>
  <si>
    <t>RD1972059</t>
  </si>
  <si>
    <t>MP1747059</t>
  </si>
  <si>
    <t>OFR-FU-5720</t>
  </si>
  <si>
    <t>Rubbermaid Clock, Durable</t>
  </si>
  <si>
    <t>AS1063027</t>
  </si>
  <si>
    <t>OFS-BI-6374</t>
  </si>
  <si>
    <t>Wilson Jones Binder Covers, Clear</t>
  </si>
  <si>
    <t>HZ1495078</t>
  </si>
  <si>
    <t>JW15955102</t>
  </si>
  <si>
    <t>MS1736559</t>
  </si>
  <si>
    <t>OFS-PA-4148</t>
  </si>
  <si>
    <t>Enermax Computer Printout Paper, Multicolor</t>
  </si>
  <si>
    <t>SM20905113</t>
  </si>
  <si>
    <t>OFS-LA-5391</t>
  </si>
  <si>
    <t>Novimex Removable Labels, 5000 Label Set</t>
  </si>
  <si>
    <t>DK12835102</t>
  </si>
  <si>
    <t>OFS-PA-4484</t>
  </si>
  <si>
    <t>Green Bar Parchment Paper, Recycled</t>
  </si>
  <si>
    <t>OFS-PA-6605</t>
  </si>
  <si>
    <t>Xerox Computer Printout Paper, 8.5 x 11</t>
  </si>
  <si>
    <t>OFS-BI-3722</t>
  </si>
  <si>
    <t>Cardinal Binder, Economy</t>
  </si>
  <si>
    <t>SO20335144</t>
  </si>
  <si>
    <t>CC12670102</t>
  </si>
  <si>
    <t>TEC-AC-5883</t>
  </si>
  <si>
    <t>SanDisk Mouse, USB</t>
  </si>
  <si>
    <t>ES14020130</t>
  </si>
  <si>
    <t>KN16450130</t>
  </si>
  <si>
    <t>VG2179078</t>
  </si>
  <si>
    <t>OFS-AR-3547</t>
  </si>
  <si>
    <t>Boston Pens, Easy-Erase</t>
  </si>
  <si>
    <t>OFS-FA-2958</t>
  </si>
  <si>
    <t>Accos Staples, Metal</t>
  </si>
  <si>
    <t>OFS-BI-6404</t>
  </si>
  <si>
    <t>Wilson Jones Index Tab, Economy</t>
  </si>
  <si>
    <t>OFS-FA-6207</t>
  </si>
  <si>
    <t>Stockwell Thumb Tacks, Bulk Pack</t>
  </si>
  <si>
    <t>MS1771027</t>
  </si>
  <si>
    <t>OFS-FA-2951</t>
  </si>
  <si>
    <t>Accos Rubber Bands, 12 Pack</t>
  </si>
  <si>
    <t>OFS-LA-4637</t>
  </si>
  <si>
    <t>Hon Color Coded Labels, 5000 Label Set</t>
  </si>
  <si>
    <t>VP2173059</t>
  </si>
  <si>
    <t>OFS-BI-4809</t>
  </si>
  <si>
    <t>Ibico Binder Covers, Economy</t>
  </si>
  <si>
    <t>EM13960102</t>
  </si>
  <si>
    <t>SF2020059</t>
  </si>
  <si>
    <t>SV2093566</t>
  </si>
  <si>
    <t>DK1298527</t>
  </si>
  <si>
    <t>HE14800113</t>
  </si>
  <si>
    <t>OFS-LA-4537</t>
  </si>
  <si>
    <t>Harbour Creations Legal Exhibit Labels, 5000 Label Set</t>
  </si>
  <si>
    <t>OFS-FA-5463</t>
  </si>
  <si>
    <t>OIC Clamps, Assorted Sizes</t>
  </si>
  <si>
    <t>OFS-EN-4438</t>
  </si>
  <si>
    <t>GlobeWeis Clasp Envelope, with clear poly window</t>
  </si>
  <si>
    <t>OFS-BI-6398</t>
  </si>
  <si>
    <t>Wilson Jones Hole Reinforcements, Durable</t>
  </si>
  <si>
    <t>OFS-BI-2912</t>
  </si>
  <si>
    <t>Acco Hole Reinforcements, Clear</t>
  </si>
  <si>
    <t>OFS-FA-5472</t>
  </si>
  <si>
    <t>OIC Push Pins, Assorted Sizes</t>
  </si>
  <si>
    <t>SE2011027</t>
  </si>
  <si>
    <t>AP10720130</t>
  </si>
  <si>
    <t>CL1270066</t>
  </si>
  <si>
    <t>MH1762059</t>
  </si>
  <si>
    <t>OFS-PA-3993</t>
  </si>
  <si>
    <t>Eaton Computer Printout Paper, Recycled</t>
  </si>
  <si>
    <t>TS21430102</t>
  </si>
  <si>
    <t>OFS-SU-4995</t>
  </si>
  <si>
    <t>Kleencut Trimmer, Serrated</t>
  </si>
  <si>
    <t>DP13390118</t>
  </si>
  <si>
    <t>FH1436527</t>
  </si>
  <si>
    <t>OFS-SU-2991</t>
  </si>
  <si>
    <t>Acme Scissors, Steel</t>
  </si>
  <si>
    <t>LE1681066</t>
  </si>
  <si>
    <t>CC1210059</t>
  </si>
  <si>
    <t>OFS-EN-4909</t>
  </si>
  <si>
    <t>Jiffy Clasp Envelope, with clear poly window</t>
  </si>
  <si>
    <t>JD1601559</t>
  </si>
  <si>
    <t>OFS-EN-3088</t>
  </si>
  <si>
    <t>Ames Business Envelopes, Recycled</t>
  </si>
  <si>
    <t>GA14725118</t>
  </si>
  <si>
    <t>Cheonan</t>
  </si>
  <si>
    <t>South Chungcheong</t>
  </si>
  <si>
    <t>IG1508566</t>
  </si>
  <si>
    <t>JJ15445118</t>
  </si>
  <si>
    <t>RB1943527</t>
  </si>
  <si>
    <t>TC2129559</t>
  </si>
  <si>
    <t>DD1357027</t>
  </si>
  <si>
    <t>DJ1363059</t>
  </si>
  <si>
    <t>OFS-EN-3107</t>
  </si>
  <si>
    <t>Ames Manila Envelope, with clear poly window</t>
  </si>
  <si>
    <t>OFS-LA-4535</t>
  </si>
  <si>
    <t>Harbour Creations File Folder Labels, Alphabetical</t>
  </si>
  <si>
    <t>TH21100118</t>
  </si>
  <si>
    <t>PC19000102</t>
  </si>
  <si>
    <t>OFS-PA-4170</t>
  </si>
  <si>
    <t>Enermax Message Books, Recycled</t>
  </si>
  <si>
    <t>MC1763527</t>
  </si>
  <si>
    <t>TEC-AC-4151</t>
  </si>
  <si>
    <t>Enermax Flash Drive, Bluetooth</t>
  </si>
  <si>
    <t>OFS-AP-4955</t>
  </si>
  <si>
    <t>KitchenAid Coffee Grinder, White</t>
  </si>
  <si>
    <t>OFS-LA-4663</t>
  </si>
  <si>
    <t>Hon Legal Exhibit Labels, Adjustable</t>
  </si>
  <si>
    <t>MN1793559</t>
  </si>
  <si>
    <t>OFS-EN-3655</t>
  </si>
  <si>
    <t>Cameo Business Envelopes, Security-Tint</t>
  </si>
  <si>
    <t>OFS-AR-3483</t>
  </si>
  <si>
    <t>Binney &amp; Smith Highlighters, Fluorescent</t>
  </si>
  <si>
    <t>BM1165027</t>
  </si>
  <si>
    <t>OFS-AR-5927</t>
  </si>
  <si>
    <t>Sanford Pens, Water Color</t>
  </si>
  <si>
    <t>OFS-FA-3056</t>
  </si>
  <si>
    <t>Advantus Push Pins, Bulk Pack</t>
  </si>
  <si>
    <t>DW13195130</t>
  </si>
  <si>
    <t>Yuncheng</t>
  </si>
  <si>
    <t>TEC-MA-4190</t>
  </si>
  <si>
    <t>Epson Calculator, Red</t>
  </si>
  <si>
    <t>RM19750102</t>
  </si>
  <si>
    <t>OFS-FA-6201</t>
  </si>
  <si>
    <t>Stockwell Staples, 12 Pack</t>
  </si>
  <si>
    <t>TEC-MA-6133</t>
  </si>
  <si>
    <t>StarTech Calculator, Red</t>
  </si>
  <si>
    <t>OFS-LA-5390</t>
  </si>
  <si>
    <t>Novimex Legal Exhibit Labels, Laser Printer Compatible</t>
  </si>
  <si>
    <t>SJ20125102</t>
  </si>
  <si>
    <t>OFS-FA-3046</t>
  </si>
  <si>
    <t>Advantus Paper Clips, Metal</t>
  </si>
  <si>
    <t>OFS-AR-3548</t>
  </si>
  <si>
    <t>Boston Pens, Fluorescent</t>
  </si>
  <si>
    <t>OFS-PA-5890</t>
  </si>
  <si>
    <t>SanDisk Parchment Paper, 8.5 x 11</t>
  </si>
  <si>
    <t>OFS-BI-4830</t>
  </si>
  <si>
    <t>Ibico Index Tab, Economy</t>
  </si>
  <si>
    <t>OFS-SU-6174</t>
  </si>
  <si>
    <t>Stiletto Scissors, Serrated</t>
  </si>
  <si>
    <t>OFS-LA-5404</t>
  </si>
  <si>
    <t>Novimex Shipping Labels, Alphabetical</t>
  </si>
  <si>
    <t>JE1574527</t>
  </si>
  <si>
    <t>Langfang</t>
  </si>
  <si>
    <t>OFS-BI-6378</t>
  </si>
  <si>
    <t>Wilson Jones Binder, Clear</t>
  </si>
  <si>
    <t>SV2036566</t>
  </si>
  <si>
    <t>Anjo</t>
  </si>
  <si>
    <t>OFS-LA-4539</t>
  </si>
  <si>
    <t>Harbour Creations Legal Exhibit Labels, Alphabetical</t>
  </si>
  <si>
    <t>OFS-LA-6061</t>
  </si>
  <si>
    <t>Smead Shipping Labels, 5000 Label Set</t>
  </si>
  <si>
    <t>CC12220102</t>
  </si>
  <si>
    <t>OFS-ST-4060</t>
  </si>
  <si>
    <t>Eldon Folders, Blue</t>
  </si>
  <si>
    <t>OFS-FA-6202</t>
  </si>
  <si>
    <t>Stockwell Staples, Assorted Sizes</t>
  </si>
  <si>
    <t>OFS-LA-6051</t>
  </si>
  <si>
    <t>Smead Removable Labels, Adjustable</t>
  </si>
  <si>
    <t>CM1238527</t>
  </si>
  <si>
    <t>OFS-BI-6376</t>
  </si>
  <si>
    <t>Wilson Jones Binder Covers, Economy</t>
  </si>
  <si>
    <t>OFS-LA-4528</t>
  </si>
  <si>
    <t>Harbour Creations Color Coded Labels, Alphabetical</t>
  </si>
  <si>
    <t>OFS-PA-6616</t>
  </si>
  <si>
    <t>Xerox Message Books, Recycled</t>
  </si>
  <si>
    <t>TS21430113</t>
  </si>
  <si>
    <t>OFS-LA-4686</t>
  </si>
  <si>
    <t>Hon Round Labels, Adjustable</t>
  </si>
  <si>
    <t>OFS-AR-5924</t>
  </si>
  <si>
    <t>Sanford Pens, Blue</t>
  </si>
  <si>
    <t>OFS-LA-6037</t>
  </si>
  <si>
    <t>Smead File Folder Labels, Laser Printer Compatible</t>
  </si>
  <si>
    <t>DB1291059</t>
  </si>
  <si>
    <t>DB13660102</t>
  </si>
  <si>
    <t>OFS-SU-6162</t>
  </si>
  <si>
    <t>Stiletto Box Cutter, Serrated</t>
  </si>
  <si>
    <t>OFS-PA-4476</t>
  </si>
  <si>
    <t>Green Bar Message Books, Premium</t>
  </si>
  <si>
    <t>OFS-PA-6624</t>
  </si>
  <si>
    <t>Xerox Parchment Paper, Recycled</t>
  </si>
  <si>
    <t>RD19660144</t>
  </si>
  <si>
    <t>SJ20215127</t>
  </si>
  <si>
    <t>OFS-LA-3261</t>
  </si>
  <si>
    <t>Avery Color Coded Labels, Adjustable</t>
  </si>
  <si>
    <t>OFS-PA-5853</t>
  </si>
  <si>
    <t>SanDisk Computer Printout Paper, Premium</t>
  </si>
  <si>
    <t>OFS-EN-4923</t>
  </si>
  <si>
    <t>Jiffy Peel and Seal, Recycled</t>
  </si>
  <si>
    <t>KN16450144</t>
  </si>
  <si>
    <t>OFS-BI-3290</t>
  </si>
  <si>
    <t>Avery Hole Reinforcements, Durable</t>
  </si>
  <si>
    <t>JF15295130</t>
  </si>
  <si>
    <t>OFS-SU-4128</t>
  </si>
  <si>
    <t>Elite Scissors, High Speed</t>
  </si>
  <si>
    <t>OFS-AR-3459</t>
  </si>
  <si>
    <t>BIC Markers, Water Color</t>
  </si>
  <si>
    <t>JS15880130</t>
  </si>
  <si>
    <t>AY1055527</t>
  </si>
  <si>
    <t>Liaoyuan</t>
  </si>
  <si>
    <t>TT21070102</t>
  </si>
  <si>
    <t>CW11905102</t>
  </si>
  <si>
    <t>MG1769559</t>
  </si>
  <si>
    <t>OFS-LA-6042</t>
  </si>
  <si>
    <t>Smead Legal Exhibit Labels, 5000 Label Set</t>
  </si>
  <si>
    <t>OFS-ST-6066</t>
  </si>
  <si>
    <t>Smead Trays, Industrial</t>
  </si>
  <si>
    <t>OFS-SU-4137</t>
  </si>
  <si>
    <t>Elite Trimmer, Serrated</t>
  </si>
  <si>
    <t>OFS-FA-2956</t>
  </si>
  <si>
    <t>Accos Staples, Assorted Sizes</t>
  </si>
  <si>
    <t>AT43584</t>
  </si>
  <si>
    <t>OFS-EN-4451</t>
  </si>
  <si>
    <t>GlobeWeis Peel and Seal, Recycled</t>
  </si>
  <si>
    <t>JH15910113</t>
  </si>
  <si>
    <t>TW2102559</t>
  </si>
  <si>
    <t>OFS-BI-3719</t>
  </si>
  <si>
    <t>Cardinal Binder Covers, Recycled</t>
  </si>
  <si>
    <t>CD1228027</t>
  </si>
  <si>
    <t>DB13060130</t>
  </si>
  <si>
    <t>OFS-LA-3317</t>
  </si>
  <si>
    <t>Avery Round Labels, Laser Printer Compatible</t>
  </si>
  <si>
    <t>OFS-EN-4436</t>
  </si>
  <si>
    <t>GlobeWeis Clasp Envelope, Security-Tint</t>
  </si>
  <si>
    <t>RE1940559</t>
  </si>
  <si>
    <t>SW2024584</t>
  </si>
  <si>
    <t>OFS-LA-3273</t>
  </si>
  <si>
    <t>Avery File Folder Labels, Alphabetical</t>
  </si>
  <si>
    <t>OFS-AR-5919</t>
  </si>
  <si>
    <t>Sanford Markers, Fluorescent</t>
  </si>
  <si>
    <t>OFS-ST-6026</t>
  </si>
  <si>
    <t>Smead Box, Wire Frame</t>
  </si>
  <si>
    <t>KC1625559</t>
  </si>
  <si>
    <t>OFS-LA-4536</t>
  </si>
  <si>
    <t>Harbour Creations File Folder Labels, Laser Printer Compatible</t>
  </si>
  <si>
    <t>JH15430118</t>
  </si>
  <si>
    <t>MA1756059</t>
  </si>
  <si>
    <t>OFS-BI-3251</t>
  </si>
  <si>
    <t>Avery Binder, Clear</t>
  </si>
  <si>
    <t>OFS-ST-4250</t>
  </si>
  <si>
    <t>Fellowes Box, Blue</t>
  </si>
  <si>
    <t>OFS-AR-3465</t>
  </si>
  <si>
    <t>BIC Pens, Easy-Erase</t>
  </si>
  <si>
    <t>OFS-LA-3310</t>
  </si>
  <si>
    <t>Avery Removable Labels, 5000 Label Set</t>
  </si>
  <si>
    <t>OFR-FU-3049</t>
  </si>
  <si>
    <t>Advantus Photo Frame, Durable</t>
  </si>
  <si>
    <t>OFS-ST-4031</t>
  </si>
  <si>
    <t>Eldon Box, Wire Frame</t>
  </si>
  <si>
    <t>MP17965102</t>
  </si>
  <si>
    <t>OFS-AR-5912</t>
  </si>
  <si>
    <t>Sanford Highlighters, Fluorescent</t>
  </si>
  <si>
    <t>LW1721527</t>
  </si>
  <si>
    <t>AG1033027</t>
  </si>
  <si>
    <t>BD11320102</t>
  </si>
  <si>
    <t>JE16165102</t>
  </si>
  <si>
    <t>OFS-AR-6124</t>
  </si>
  <si>
    <t>Stanley Pens, Water Color</t>
  </si>
  <si>
    <t>OFS-AR-3467</t>
  </si>
  <si>
    <t>BIC Pens, Water Color</t>
  </si>
  <si>
    <t>OFS-BI-6402</t>
  </si>
  <si>
    <t>Wilson Jones Index Tab, Clear</t>
  </si>
  <si>
    <t>TS2116027</t>
  </si>
  <si>
    <t>OFS-PA-4184</t>
  </si>
  <si>
    <t>Enermax Parchment Paper, Recycled</t>
  </si>
  <si>
    <t>OFS-BI-4825</t>
  </si>
  <si>
    <t>Ibico Hole Reinforcements, Economy</t>
  </si>
  <si>
    <t>OFS-ST-4106</t>
  </si>
  <si>
    <t>Eldon Trays, Industrial</t>
  </si>
  <si>
    <t>BO11425102</t>
  </si>
  <si>
    <t>DB1361527</t>
  </si>
  <si>
    <t>Binzhou</t>
  </si>
  <si>
    <t>OFS-PA-3997</t>
  </si>
  <si>
    <t>Eaton Memo Slips, Recycled</t>
  </si>
  <si>
    <t>DK1322559</t>
  </si>
  <si>
    <t>PA1906078</t>
  </si>
  <si>
    <t>OFS-FA-3075</t>
  </si>
  <si>
    <t>Advantus Thumb Tacks, Metal</t>
  </si>
  <si>
    <t>JM1565559</t>
  </si>
  <si>
    <t>OFS-FA-6203</t>
  </si>
  <si>
    <t>Stockwell Staples, Bulk Pack</t>
  </si>
  <si>
    <t>LH1715588</t>
  </si>
  <si>
    <t>SP2054527</t>
  </si>
  <si>
    <t>OFS-FA-5486</t>
  </si>
  <si>
    <t>OIC Thumb Tacks, Bulk Pack</t>
  </si>
  <si>
    <t>DL1331527</t>
  </si>
  <si>
    <t>OFS-PA-4149</t>
  </si>
  <si>
    <t>Enermax Computer Printout Paper, Premium</t>
  </si>
  <si>
    <t>KM1622559</t>
  </si>
  <si>
    <t>OFS-LA-4527</t>
  </si>
  <si>
    <t>Harbour Creations Color Coded Labels, Adjustable</t>
  </si>
  <si>
    <t>BO11350118</t>
  </si>
  <si>
    <t>OFS-PA-4005</t>
  </si>
  <si>
    <t>Eaton Parchment Paper, 8.5 x 11</t>
  </si>
  <si>
    <t>OFS-FA-6206</t>
  </si>
  <si>
    <t>Stockwell Thumb Tacks, Assorted Sizes</t>
  </si>
  <si>
    <t>CK1276078</t>
  </si>
  <si>
    <t>JH1618088</t>
  </si>
  <si>
    <t>OFS-LA-3314</t>
  </si>
  <si>
    <t>Avery Round Labels, 5000 Label Set</t>
  </si>
  <si>
    <t>OFS-LA-4695</t>
  </si>
  <si>
    <t>Hon Shipping Labels, Alphabetical</t>
  </si>
  <si>
    <t>OFS-ST-5689</t>
  </si>
  <si>
    <t>Rogers Box, Wire Frame</t>
  </si>
  <si>
    <t>BF1097559</t>
  </si>
  <si>
    <t>OFS-AR-3496</t>
  </si>
  <si>
    <t>Binney &amp; Smith Pens, Easy-Erase</t>
  </si>
  <si>
    <t>OFS-LA-4549</t>
  </si>
  <si>
    <t>Harbour Creations Round Labels, Adjustable</t>
  </si>
  <si>
    <t>MW18235102</t>
  </si>
  <si>
    <t>AH1058559</t>
  </si>
  <si>
    <t>OFR-FU-3948</t>
  </si>
  <si>
    <t>Deflect-O Light Bulb, Durable</t>
  </si>
  <si>
    <t>RM19675130</t>
  </si>
  <si>
    <t>JM15265144</t>
  </si>
  <si>
    <t>EB1393027</t>
  </si>
  <si>
    <t>JM1565566</t>
  </si>
  <si>
    <t>AG1049559</t>
  </si>
  <si>
    <t>OFS-FA-2944</t>
  </si>
  <si>
    <t>Accos Paper Clips, Assorted Sizes</t>
  </si>
  <si>
    <t>DW1354021</t>
  </si>
  <si>
    <t>OFS-LA-3313</t>
  </si>
  <si>
    <t>Avery Removable Labels, Laser Printer Compatible</t>
  </si>
  <si>
    <t>MK17905118</t>
  </si>
  <si>
    <t>CK1232566</t>
  </si>
  <si>
    <t>PL18925102</t>
  </si>
  <si>
    <t>SC20380144</t>
  </si>
  <si>
    <t>BE11410144</t>
  </si>
  <si>
    <t>MM17920102</t>
  </si>
  <si>
    <t>OFR-FU-4077</t>
  </si>
  <si>
    <t>Eldon Light Bulb, Erganomic</t>
  </si>
  <si>
    <t>PW19030130</t>
  </si>
  <si>
    <t>OFS-FA-6195</t>
  </si>
  <si>
    <t>Stockwell Push Pins, Bulk Pack</t>
  </si>
  <si>
    <t>OFS-FA-2955</t>
  </si>
  <si>
    <t>Accos Staples, 12 Pack</t>
  </si>
  <si>
    <t>OFS-FA-2950</t>
  </si>
  <si>
    <t>Accos Push Pins, Metal</t>
  </si>
  <si>
    <t>KF1628559</t>
  </si>
  <si>
    <t>SM2090527</t>
  </si>
  <si>
    <t>OFS-LA-6045</t>
  </si>
  <si>
    <t>Smead Legal Exhibit Labels, Laser Printer Compatible</t>
  </si>
  <si>
    <t>JW1607527</t>
  </si>
  <si>
    <t>OFS-FA-5476</t>
  </si>
  <si>
    <t>OIC Rubber Bands, Assorted Sizes</t>
  </si>
  <si>
    <t>NP1832527</t>
  </si>
  <si>
    <t>OFS-SU-4983</t>
  </si>
  <si>
    <t>Kleencut Ruler, Serrated</t>
  </si>
  <si>
    <t>OFS-BI-6397</t>
  </si>
  <si>
    <t>Wilson Jones Hole Reinforcements, Clear</t>
  </si>
  <si>
    <t>MP796584</t>
  </si>
  <si>
    <t>OFS-LA-6043</t>
  </si>
  <si>
    <t>Smead Legal Exhibit Labels, Adjustable</t>
  </si>
  <si>
    <t>DW1358559</t>
  </si>
  <si>
    <t>OFS-BI-3736</t>
  </si>
  <si>
    <t>Cardinal Hole Reinforcements, Recycled</t>
  </si>
  <si>
    <t>KB1624027</t>
  </si>
  <si>
    <t>SS20140144</t>
  </si>
  <si>
    <t>OFS-LA-4640</t>
  </si>
  <si>
    <t>Hon Color Coded Labels, Laser Printer Compatible</t>
  </si>
  <si>
    <t>MB1730559</t>
  </si>
  <si>
    <t>RP19855102</t>
  </si>
  <si>
    <t>OFS-SU-4317</t>
  </si>
  <si>
    <t>Fiskars Scissors, Serrated</t>
  </si>
  <si>
    <t>TC2114559</t>
  </si>
  <si>
    <t>BT1144088</t>
  </si>
  <si>
    <t>Yangquan</t>
  </si>
  <si>
    <t>JH15985130</t>
  </si>
  <si>
    <t>AA10480102</t>
  </si>
  <si>
    <t>OFS-SU-4135</t>
  </si>
  <si>
    <t>Elite Trimmer, Easy Grip</t>
  </si>
  <si>
    <t>EB1370527</t>
  </si>
  <si>
    <t>Suizhou</t>
  </si>
  <si>
    <t>GK1462027</t>
  </si>
  <si>
    <t>TH2155059</t>
  </si>
  <si>
    <t>SC2072527</t>
  </si>
  <si>
    <t>TT21265102</t>
  </si>
  <si>
    <t>OFS-BI-4824</t>
  </si>
  <si>
    <t>Ibico Hole Reinforcements, Durable</t>
  </si>
  <si>
    <t>CP1234066</t>
  </si>
  <si>
    <t>HR1483059</t>
  </si>
  <si>
    <t>MP17470118</t>
  </si>
  <si>
    <t>AF10885102</t>
  </si>
  <si>
    <t>OFS-AR-6113</t>
  </si>
  <si>
    <t>Stanley Highlighters, Water Color</t>
  </si>
  <si>
    <t>AG10495102</t>
  </si>
  <si>
    <t>OFS-LA-3272</t>
  </si>
  <si>
    <t>Avery File Folder Labels, Adjustable</t>
  </si>
  <si>
    <t>EM14065113</t>
  </si>
  <si>
    <t>OFS-BI-3295</t>
  </si>
  <si>
    <t>Avery Index Tab, Economy</t>
  </si>
  <si>
    <t>TB2105566</t>
  </si>
  <si>
    <t>Ueda</t>
  </si>
  <si>
    <t>Nagano</t>
  </si>
  <si>
    <t>OFS-FA-2957</t>
  </si>
  <si>
    <t>Accos Staples, Bulk Pack</t>
  </si>
  <si>
    <t>OFS-AR-5925</t>
  </si>
  <si>
    <t>Sanford Pens, Easy-Erase</t>
  </si>
  <si>
    <t>SG2047059</t>
  </si>
  <si>
    <t>OFS-LA-4551</t>
  </si>
  <si>
    <t>Harbour Creations Round Labels, Laser Printer Compatible</t>
  </si>
  <si>
    <t>OFS-LA-5384</t>
  </si>
  <si>
    <t>Novimex File Folder Labels, Alphabetical</t>
  </si>
  <si>
    <t>PH1879059</t>
  </si>
  <si>
    <t>OFS-BI-6371</t>
  </si>
  <si>
    <t>Wilson Jones 3-Hole Punch, Economy</t>
  </si>
  <si>
    <t>OFS-EN-5028</t>
  </si>
  <si>
    <t>Kraft Clasp Envelope, with clear poly window</t>
  </si>
  <si>
    <t>LR1703559</t>
  </si>
  <si>
    <t>OFS-LA-3315</t>
  </si>
  <si>
    <t>Avery Round Labels, Adjustable</t>
  </si>
  <si>
    <t>LH1675027</t>
  </si>
  <si>
    <t>AB10600130</t>
  </si>
  <si>
    <t>OFS-PA-5847</t>
  </si>
  <si>
    <t>SanDisk Cards &amp; Envelopes, 8.5 x 11</t>
  </si>
  <si>
    <t>NC1834066</t>
  </si>
  <si>
    <t>Chigasaki</t>
  </si>
  <si>
    <t>PG18820130</t>
  </si>
  <si>
    <t>BP1118559</t>
  </si>
  <si>
    <t>TT2107027</t>
  </si>
  <si>
    <t>SM20905130</t>
  </si>
  <si>
    <t>CM1244521</t>
  </si>
  <si>
    <t>MS1798021</t>
  </si>
  <si>
    <t>RW1969066</t>
  </si>
  <si>
    <t>OFS-LA-6055</t>
  </si>
  <si>
    <t>Smead Round Labels, Alphabetical</t>
  </si>
  <si>
    <t>OFS-PA-4181</t>
  </si>
  <si>
    <t>Enermax Parchment Paper, 8.5 x 11</t>
  </si>
  <si>
    <t>OFS-LA-3298</t>
  </si>
  <si>
    <t>Avery Legal Exhibit Labels, Adjustable</t>
  </si>
  <si>
    <t>GH1466559</t>
  </si>
  <si>
    <t>OFS-EN-3091</t>
  </si>
  <si>
    <t>Ames Clasp Envelope, Recycled</t>
  </si>
  <si>
    <t>OFS-FA-6191</t>
  </si>
  <si>
    <t>Stockwell Paper Clips, Metal</t>
  </si>
  <si>
    <t>OFS-LA-4541</t>
  </si>
  <si>
    <t>Harbour Creations Removable Labels, 5000 Label Set</t>
  </si>
  <si>
    <t>JB16045102</t>
  </si>
  <si>
    <t>OFS-LA-4678</t>
  </si>
  <si>
    <t>Hon Removable Labels, 5000 Label Set</t>
  </si>
  <si>
    <t>DK1322566</t>
  </si>
  <si>
    <t>NC18415130</t>
  </si>
  <si>
    <t>OFS-LA-5388</t>
  </si>
  <si>
    <t>Novimex Legal Exhibit Labels, Adjustable</t>
  </si>
  <si>
    <t>DP1300059</t>
  </si>
  <si>
    <t>RF1934521</t>
  </si>
  <si>
    <t>OFS-LA-3300</t>
  </si>
  <si>
    <t>Avery Legal Exhibit Labels, Laser Printer Compatible</t>
  </si>
  <si>
    <t>SC2044059</t>
  </si>
  <si>
    <t>PW19030113</t>
  </si>
  <si>
    <t>MG1814559</t>
  </si>
  <si>
    <t>OFS-BI-2915</t>
  </si>
  <si>
    <t>Acco Hole Reinforcements, Recycled</t>
  </si>
  <si>
    <t>OFS-FA-5480</t>
  </si>
  <si>
    <t>OIC Staples, 12 Pack</t>
  </si>
  <si>
    <t>OFS-FA-3062</t>
  </si>
  <si>
    <t>Advantus Rubber Bands, Bulk Pack</t>
  </si>
  <si>
    <t>MV18190118</t>
  </si>
  <si>
    <t>HM14980102</t>
  </si>
  <si>
    <t>KH1633088</t>
  </si>
  <si>
    <t>CS1246059</t>
  </si>
  <si>
    <t>OFR-TA-3435</t>
  </si>
  <si>
    <t>Bevis Training Table, Adjustable Height</t>
  </si>
  <si>
    <t>OFR-FU-5725</t>
  </si>
  <si>
    <t>Rubbermaid Door Stop, Durable</t>
  </si>
  <si>
    <t>JF535584</t>
  </si>
  <si>
    <t>Hebi</t>
  </si>
  <si>
    <t>OFS-BI-2896</t>
  </si>
  <si>
    <t>Acco Binder, Durable</t>
  </si>
  <si>
    <t>OFS-LA-3311</t>
  </si>
  <si>
    <t>Avery Removable Labels, Adjustable</t>
  </si>
  <si>
    <t>TG2164059</t>
  </si>
  <si>
    <t>SG2008059</t>
  </si>
  <si>
    <t>BD11605130</t>
  </si>
  <si>
    <t>DW1319559</t>
  </si>
  <si>
    <t>EK1379527</t>
  </si>
  <si>
    <t>OFS-BI-3294</t>
  </si>
  <si>
    <t>Avery Index Tab, Durable</t>
  </si>
  <si>
    <t>OFS-EN-4907</t>
  </si>
  <si>
    <t>Jiffy Clasp Envelope, Security-Tint</t>
  </si>
  <si>
    <t>OFS-BI-3291</t>
  </si>
  <si>
    <t>Avery Hole Reinforcements, Economy</t>
  </si>
  <si>
    <t>MC17425130</t>
  </si>
  <si>
    <t>OFS-EN-5033</t>
  </si>
  <si>
    <t>Kraft Mailers, Recycled</t>
  </si>
  <si>
    <t>OFS-FA-2962</t>
  </si>
  <si>
    <t>Accos Thumb Tacks, Metal</t>
  </si>
  <si>
    <t>DW13480102</t>
  </si>
  <si>
    <t>OFS-BI-6403</t>
  </si>
  <si>
    <t>Wilson Jones Index Tab, Durable</t>
  </si>
  <si>
    <t>VB21745102</t>
  </si>
  <si>
    <t>CV1229527</t>
  </si>
  <si>
    <t>Zaozhuang</t>
  </si>
  <si>
    <t>SF2096559</t>
  </si>
  <si>
    <t>DK1337566</t>
  </si>
  <si>
    <t>Matsumoto</t>
  </si>
  <si>
    <t>GR1456066</t>
  </si>
  <si>
    <t>LR17035102</t>
  </si>
  <si>
    <t>SH2039599</t>
  </si>
  <si>
    <t>SV20785144</t>
  </si>
  <si>
    <t>OFS-EN-5027</t>
  </si>
  <si>
    <t>Kraft Clasp Envelope, Set of 50</t>
  </si>
  <si>
    <t>OFS-LA-4529</t>
  </si>
  <si>
    <t>Harbour Creations Color Coded Labels, Laser Printer Compatible</t>
  </si>
  <si>
    <t>OFS-BI-2913</t>
  </si>
  <si>
    <t>Acco Hole Reinforcements, Durable</t>
  </si>
  <si>
    <t>OFS-FA-5470</t>
  </si>
  <si>
    <t>OIC Paper Clips, Metal</t>
  </si>
  <si>
    <t>OFS-SU-6161</t>
  </si>
  <si>
    <t>Stiletto Box Cutter, High Speed</t>
  </si>
  <si>
    <t>OFS-EN-4908</t>
  </si>
  <si>
    <t>Jiffy Clasp Envelope, Set of 50</t>
  </si>
  <si>
    <t>OFS-BI-3735</t>
  </si>
  <si>
    <t>Cardinal Hole Reinforcements, Economy</t>
  </si>
  <si>
    <t>JE1571556</t>
  </si>
  <si>
    <t>MR17545144</t>
  </si>
  <si>
    <t>RR1931566</t>
  </si>
  <si>
    <t>RA1991527</t>
  </si>
  <si>
    <t>Ambon</t>
  </si>
  <si>
    <t>Maluku</t>
  </si>
  <si>
    <t>OFS-PA-4169</t>
  </si>
  <si>
    <t>Enermax Message Books, Premium</t>
  </si>
  <si>
    <t>BB10990102</t>
  </si>
  <si>
    <t>OFS-PA-6615</t>
  </si>
  <si>
    <t>Xerox Message Books, Premium</t>
  </si>
  <si>
    <t>OFS-LA-4543</t>
  </si>
  <si>
    <t>Harbour Creations Removable Labels, Laser Printer Compatible</t>
  </si>
  <si>
    <t>OFS-PA-4472</t>
  </si>
  <si>
    <t>Green Bar Memo Slips, Premium</t>
  </si>
  <si>
    <t>AB10060113</t>
  </si>
  <si>
    <t>MT18070102</t>
  </si>
  <si>
    <t>OFS-AR-3481</t>
  </si>
  <si>
    <t>Binney &amp; Smith Highlighters, Blue</t>
  </si>
  <si>
    <t>OFS-BI-3292</t>
  </si>
  <si>
    <t>Avery Hole Reinforcements, Recycled</t>
  </si>
  <si>
    <t>RR19315118</t>
  </si>
  <si>
    <t>OFS-LA-5401</t>
  </si>
  <si>
    <t>Novimex Round Labels, Laser Printer Compatible</t>
  </si>
  <si>
    <t>MH1745559</t>
  </si>
  <si>
    <t>OFS-LA-6034</t>
  </si>
  <si>
    <t>Smead File Folder Labels, 5000 Label Set</t>
  </si>
  <si>
    <t>OFS-SU-4314</t>
  </si>
  <si>
    <t>Fiskars Ruler, Steel</t>
  </si>
  <si>
    <t>BT11440130</t>
  </si>
  <si>
    <t>SM20320130</t>
  </si>
  <si>
    <t>OFS-LA-6054</t>
  </si>
  <si>
    <t>Smead Round Labels, Adjustable</t>
  </si>
  <si>
    <t>NG18355102</t>
  </si>
  <si>
    <t>WB2185059</t>
  </si>
  <si>
    <t>DC1328566</t>
  </si>
  <si>
    <t>PB18805130</t>
  </si>
  <si>
    <t>BE11335102</t>
  </si>
  <si>
    <t>OFS-LA-4662</t>
  </si>
  <si>
    <t>Hon Legal Exhibit Labels, 5000 Label Set</t>
  </si>
  <si>
    <t>OFS-BI-6399</t>
  </si>
  <si>
    <t>Wilson Jones Hole Reinforcements, Economy</t>
  </si>
  <si>
    <t>CC1237027</t>
  </si>
  <si>
    <t>OFS-PA-5854</t>
  </si>
  <si>
    <t>SanDisk Computer Printout Paper, Recycled</t>
  </si>
  <si>
    <t>GM14440118</t>
  </si>
  <si>
    <t>OFS-LA-5400</t>
  </si>
  <si>
    <t>Novimex Round Labels, Alphabetical</t>
  </si>
  <si>
    <t>MH1744059</t>
  </si>
  <si>
    <t>OFS-FA-3019</t>
  </si>
  <si>
    <t>Advantus Clamps, 12 Pack</t>
  </si>
  <si>
    <t>OFS-SU-4132</t>
  </si>
  <si>
    <t>Elite Shears, High Speed</t>
  </si>
  <si>
    <t>CB1253527</t>
  </si>
  <si>
    <t>SW2027559</t>
  </si>
  <si>
    <t>OFS-PA-4008</t>
  </si>
  <si>
    <t>Eaton Parchment Paper, Recycled</t>
  </si>
  <si>
    <t>LA1678066</t>
  </si>
  <si>
    <t>Fujisawa</t>
  </si>
  <si>
    <t>NS18640102</t>
  </si>
  <si>
    <t>JG15160102</t>
  </si>
  <si>
    <t>OFS-AR-6123</t>
  </si>
  <si>
    <t>Stanley Pens, Fluorescent</t>
  </si>
  <si>
    <t>DW13480130</t>
  </si>
  <si>
    <t>FC14245130</t>
  </si>
  <si>
    <t>LC1688527</t>
  </si>
  <si>
    <t>OFS-LA-4534</t>
  </si>
  <si>
    <t>Harbour Creations File Folder Labels, Adjustable</t>
  </si>
  <si>
    <t>XP21865130</t>
  </si>
  <si>
    <t>BD1160559</t>
  </si>
  <si>
    <t>EN1378059</t>
  </si>
  <si>
    <t>OFS-EN-3111</t>
  </si>
  <si>
    <t>Ames Peel and Seal, with clear poly window</t>
  </si>
  <si>
    <t>OFS-LA-4687</t>
  </si>
  <si>
    <t>Hon Round Labels, Alphabetical</t>
  </si>
  <si>
    <t>TC2098078</t>
  </si>
  <si>
    <t>LD1685527</t>
  </si>
  <si>
    <t>Xiantao</t>
  </si>
  <si>
    <t>JK15325130</t>
  </si>
  <si>
    <t>OFS-SU-4124</t>
  </si>
  <si>
    <t>Elite Ruler, High Speed</t>
  </si>
  <si>
    <t>LT17110102</t>
  </si>
  <si>
    <t>MA1799566</t>
  </si>
  <si>
    <t>OFS-EN-3093</t>
  </si>
  <si>
    <t>Ames Clasp Envelope, Set of 50</t>
  </si>
  <si>
    <t>WB21850130</t>
  </si>
  <si>
    <t>OFS-LA-4548</t>
  </si>
  <si>
    <t>Harbour Creations Round Labels, 5000 Label Set</t>
  </si>
  <si>
    <t>DB13405144</t>
  </si>
  <si>
    <t>JH1582027</t>
  </si>
  <si>
    <t>BF11080118</t>
  </si>
  <si>
    <t>OFS-LA-4658</t>
  </si>
  <si>
    <t>Hon File Folder Labels, Adjustable</t>
  </si>
  <si>
    <t>OFS-SU-4313</t>
  </si>
  <si>
    <t>Fiskars Ruler, Serrated</t>
  </si>
  <si>
    <t>RB19435102</t>
  </si>
  <si>
    <t>DL12865102</t>
  </si>
  <si>
    <t>OFS-LA-3274</t>
  </si>
  <si>
    <t>Avery File Folder Labels, Laser Printer Compatible</t>
  </si>
  <si>
    <t>PC18745144</t>
  </si>
  <si>
    <t>CM11815130</t>
  </si>
  <si>
    <t>SC20845102</t>
  </si>
  <si>
    <t>DB1321059</t>
  </si>
  <si>
    <t>DM1334527</t>
  </si>
  <si>
    <t>OFS-LA-6044</t>
  </si>
  <si>
    <t>Smead Legal Exhibit Labels, Alphabetical</t>
  </si>
  <si>
    <t>GP1474099</t>
  </si>
  <si>
    <t>TP2113059</t>
  </si>
  <si>
    <t>JE15610144</t>
  </si>
  <si>
    <t>RA19915102</t>
  </si>
  <si>
    <t>OFS-EN-3671</t>
  </si>
  <si>
    <t>Cameo Manila Envelope, Set of 50</t>
  </si>
  <si>
    <t>Renqiu</t>
  </si>
  <si>
    <t>BP11290130</t>
  </si>
  <si>
    <t>OFS-FA-5485</t>
  </si>
  <si>
    <t>OIC Thumb Tacks, Assorted Sizes</t>
  </si>
  <si>
    <t>SO2033559</t>
  </si>
  <si>
    <t>BD1150066</t>
  </si>
  <si>
    <t>Tottori</t>
  </si>
  <si>
    <t>OFS-LA-4533</t>
  </si>
  <si>
    <t>Harbour Creations File Folder Labels, 5000 Label Set</t>
  </si>
  <si>
    <t>JK1532566</t>
  </si>
  <si>
    <t>RS1942059</t>
  </si>
  <si>
    <t>NP1867059</t>
  </si>
  <si>
    <t>BP1109527</t>
  </si>
  <si>
    <t>OFS-FA-2947</t>
  </si>
  <si>
    <t>Accos Push Pins, 12 Pack</t>
  </si>
  <si>
    <t>OFS-LA-5383</t>
  </si>
  <si>
    <t>Novimex File Folder Labels, Adjustable</t>
  </si>
  <si>
    <t>AJ10945102</t>
  </si>
  <si>
    <t>DB13360118</t>
  </si>
  <si>
    <t>JS16030102</t>
  </si>
  <si>
    <t>AH10210113</t>
  </si>
  <si>
    <t>TEC-MA-5495</t>
  </si>
  <si>
    <t>Okidata Calculator, White</t>
  </si>
  <si>
    <t>OFS-LA-6053</t>
  </si>
  <si>
    <t>Smead Round Labels, 5000 Label Set</t>
  </si>
  <si>
    <t>JF15355118</t>
  </si>
  <si>
    <t>NW1840059</t>
  </si>
  <si>
    <t>DB1366059</t>
  </si>
  <si>
    <t>JO1555066</t>
  </si>
  <si>
    <t>RB1933021</t>
  </si>
  <si>
    <t>BM11575102</t>
  </si>
  <si>
    <t>JS15595102</t>
  </si>
  <si>
    <t>SV2036559</t>
  </si>
  <si>
    <t>DP13105118</t>
  </si>
  <si>
    <t>JL1523559</t>
  </si>
  <si>
    <t>OFS-EN-4906</t>
  </si>
  <si>
    <t>Jiffy Clasp Envelope, Recycled</t>
  </si>
  <si>
    <t>EK1379588</t>
  </si>
  <si>
    <t>DB13060144</t>
  </si>
  <si>
    <t>OFS-AR-3452</t>
  </si>
  <si>
    <t>BIC Highlighters, Easy-Erase</t>
  </si>
  <si>
    <t>LF1718527</t>
  </si>
  <si>
    <t>MS17710102</t>
  </si>
  <si>
    <t>DO1343559</t>
  </si>
  <si>
    <t>BF11215102</t>
  </si>
  <si>
    <t>LW1721566</t>
  </si>
  <si>
    <t>OFS-EN-3106</t>
  </si>
  <si>
    <t>Ames Manila Envelope, Set of 50</t>
  </si>
  <si>
    <t>OFS-PA-4467</t>
  </si>
  <si>
    <t>Green Bar Computer Printout Paper, Multicolor</t>
  </si>
  <si>
    <t>OFR-FU-3037</t>
  </si>
  <si>
    <t>Advantus Light Bulb, Duo Pack</t>
  </si>
  <si>
    <t>SN20560118</t>
  </si>
  <si>
    <t>TS2134088</t>
  </si>
  <si>
    <t>PW19240130</t>
  </si>
  <si>
    <t>DM1352527</t>
  </si>
  <si>
    <t>KH16330130</t>
  </si>
  <si>
    <t>OFS-ST-6038</t>
  </si>
  <si>
    <t>Smead Folders, Blue</t>
  </si>
  <si>
    <t>OFS-LA-4685</t>
  </si>
  <si>
    <t>Hon Round Labels, 5000 Label Set</t>
  </si>
  <si>
    <t>JC1534059</t>
  </si>
  <si>
    <t>MP1817559</t>
  </si>
  <si>
    <t>JK1573078</t>
  </si>
  <si>
    <t>RF1984027</t>
  </si>
  <si>
    <t>CA1231059</t>
  </si>
  <si>
    <t>SS20590102</t>
  </si>
  <si>
    <t>KD16345144</t>
  </si>
  <si>
    <t>OFS-LA-5399</t>
  </si>
  <si>
    <t>Novimex Round Labels, Adjustable</t>
  </si>
  <si>
    <t>LA16780102</t>
  </si>
  <si>
    <t>MW1822059</t>
  </si>
  <si>
    <t>OFS-LA-3316</t>
  </si>
  <si>
    <t>Avery Round Labels, Alphabetical</t>
  </si>
  <si>
    <t>OFS-LA-4665</t>
  </si>
  <si>
    <t>Hon Legal Exhibit Labels, Laser Printer Compatible</t>
  </si>
  <si>
    <t>SE2011066</t>
  </si>
  <si>
    <t>TEC-MA-5000</t>
  </si>
  <si>
    <t>Konica Calculator, White</t>
  </si>
  <si>
    <t>PB19150130</t>
  </si>
  <si>
    <t>TH2155027</t>
  </si>
  <si>
    <t>HE1480059</t>
  </si>
  <si>
    <t>NG1843059</t>
  </si>
  <si>
    <t>BE11455102</t>
  </si>
  <si>
    <t>TEC-AC-5880</t>
  </si>
  <si>
    <t>SanDisk Mouse, Bluetooth</t>
  </si>
  <si>
    <t>OFS-LA-5387</t>
  </si>
  <si>
    <t>Novimex Legal Exhibit Labels, 5000 Label Set</t>
  </si>
  <si>
    <t>DO13435130</t>
  </si>
  <si>
    <t>RR1952559</t>
  </si>
  <si>
    <t>EJ13720118</t>
  </si>
  <si>
    <t>Instructions</t>
  </si>
  <si>
    <t>Using excel functions and the data provided in the "Raw Data" tab, answer the following questions below.</t>
  </si>
  <si>
    <t>In which year did the home office segment register the lowest profit? What was the, cumulative profit in that year for the entire business unit?</t>
  </si>
  <si>
    <t>Which product subcategory sold the most (quantity) in the period of the data provided? What was the total sales in dollar value?</t>
  </si>
  <si>
    <t>10015130-41636-1</t>
  </si>
  <si>
    <t>10015130-41636-2</t>
  </si>
  <si>
    <t>10015130-41636-3</t>
  </si>
  <si>
    <t>10015130-41636-4</t>
  </si>
  <si>
    <t>10015130-41636-5</t>
  </si>
  <si>
    <t>10015130-41636-6</t>
  </si>
  <si>
    <t>10015144-42045-1</t>
  </si>
  <si>
    <t>10015144-42045-2</t>
  </si>
  <si>
    <t>10015144-42045-3</t>
  </si>
  <si>
    <t>10030102-41959-1</t>
  </si>
  <si>
    <t>10030102-41959-2</t>
  </si>
  <si>
    <t>10030102-41959-3</t>
  </si>
  <si>
    <t>10045113-41224-1</t>
  </si>
  <si>
    <t>10060102-41811-1</t>
  </si>
  <si>
    <t>10060102-41811-2</t>
  </si>
  <si>
    <t>10060102-41811-3</t>
  </si>
  <si>
    <t>10060113-40915-1</t>
  </si>
  <si>
    <t>10135144-41665-1</t>
  </si>
  <si>
    <t>10135144-41665-2</t>
  </si>
  <si>
    <t>10150118-41669-1</t>
  </si>
  <si>
    <t>10165113-41571-1</t>
  </si>
  <si>
    <t>10165113-41571-2</t>
  </si>
  <si>
    <t>10165113-41571-3</t>
  </si>
  <si>
    <t>10165113-41571-4</t>
  </si>
  <si>
    <t>10165113-41571-5</t>
  </si>
  <si>
    <t>10195102-41237-1</t>
  </si>
  <si>
    <t>10195102-41237-2</t>
  </si>
  <si>
    <t>10210113-41899-1</t>
  </si>
  <si>
    <t>10225144-41109-1</t>
  </si>
  <si>
    <t>10225144-41109-2</t>
  </si>
  <si>
    <t>10225144-41476-1</t>
  </si>
  <si>
    <t>10240102-41494-1</t>
  </si>
  <si>
    <t>10240144-40985-1</t>
  </si>
  <si>
    <t>10255144-41522-1</t>
  </si>
  <si>
    <t>10255144-41522-2</t>
  </si>
  <si>
    <t>10270144-40917-1</t>
  </si>
  <si>
    <t>10270144-40917-2</t>
  </si>
  <si>
    <t>10270144-40917-3</t>
  </si>
  <si>
    <t>10270144-40917-4</t>
  </si>
  <si>
    <t>10315102-41093-1</t>
  </si>
  <si>
    <t>10315102-41093-2</t>
  </si>
  <si>
    <t>10315102-41093-3</t>
  </si>
  <si>
    <t>10315102-41093-4</t>
  </si>
  <si>
    <t>10315102-42011-1</t>
  </si>
  <si>
    <t>10315102-42011-2</t>
  </si>
  <si>
    <t>10330102-41240-1</t>
  </si>
  <si>
    <t>10330102-41240-2</t>
  </si>
  <si>
    <t>10330102-41240-3</t>
  </si>
  <si>
    <t>10330102-41240-4</t>
  </si>
  <si>
    <t>10330102-41240-5</t>
  </si>
  <si>
    <t>10330102-41240-6</t>
  </si>
  <si>
    <t>10330102-41240-7</t>
  </si>
  <si>
    <t>10330102-41240-8</t>
  </si>
  <si>
    <t>10345113-41914-1</t>
  </si>
  <si>
    <t>10345113-41914-2</t>
  </si>
  <si>
    <t>10345144-41069-1</t>
  </si>
  <si>
    <t>10360113-42183-1</t>
  </si>
  <si>
    <t>10405102-42314-1</t>
  </si>
  <si>
    <t>10420102-41555-1</t>
  </si>
  <si>
    <t>10420102-41555-2</t>
  </si>
  <si>
    <t>10420102-41555-3</t>
  </si>
  <si>
    <t>10420130-41874-1</t>
  </si>
  <si>
    <t>10420130-41874-2</t>
  </si>
  <si>
    <t>10465102-42272-1</t>
  </si>
  <si>
    <t>10480102-42244-1</t>
  </si>
  <si>
    <t>10480130-42080-1</t>
  </si>
  <si>
    <t>10495102-42202-1</t>
  </si>
  <si>
    <t>10510144-41114-1</t>
  </si>
  <si>
    <t>10540102-41721-1</t>
  </si>
  <si>
    <t>10540102-41721-2</t>
  </si>
  <si>
    <t>10540102-41721-3</t>
  </si>
  <si>
    <t>10570102-42315-1</t>
  </si>
  <si>
    <t>10570102-42315-2</t>
  </si>
  <si>
    <t>10585130-41765-1</t>
  </si>
  <si>
    <t>10585130-41765-2</t>
  </si>
  <si>
    <t>10600130-41094-1</t>
  </si>
  <si>
    <t>10660118-42143-1</t>
  </si>
  <si>
    <t>10660130-42236-1</t>
  </si>
  <si>
    <t>10660144-42306-1</t>
  </si>
  <si>
    <t>10675102-41237-1</t>
  </si>
  <si>
    <t>10675102-41237-2</t>
  </si>
  <si>
    <t>10675102-41237-3</t>
  </si>
  <si>
    <t>10675102-41237-4</t>
  </si>
  <si>
    <t>10675102-41237-5</t>
  </si>
  <si>
    <t>10675102-41237-6</t>
  </si>
  <si>
    <t>10675102-41237-7</t>
  </si>
  <si>
    <t>10705102-41891-1</t>
  </si>
  <si>
    <t>10705130-41151-1</t>
  </si>
  <si>
    <t>10705130-41151-2</t>
  </si>
  <si>
    <t>10705130-41151-3</t>
  </si>
  <si>
    <t>10705130-41151-4</t>
  </si>
  <si>
    <t>10705144-41849-1</t>
  </si>
  <si>
    <t>10705144-41849-2</t>
  </si>
  <si>
    <t>10705144-41849-3</t>
  </si>
  <si>
    <t>10705144-41849-4</t>
  </si>
  <si>
    <t>10720130-41237-1</t>
  </si>
  <si>
    <t>10720130-41237-2</t>
  </si>
  <si>
    <t>10720130-41237-3</t>
  </si>
  <si>
    <t>10735113-41197-1</t>
  </si>
  <si>
    <t>10735113-41197-2</t>
  </si>
  <si>
    <t>10735144-41296-1</t>
  </si>
  <si>
    <t>10735144-41296-2</t>
  </si>
  <si>
    <t>10735144-41296-3</t>
  </si>
  <si>
    <t>10810102-42300-1</t>
  </si>
  <si>
    <t>10810102-42300-2</t>
  </si>
  <si>
    <t>10810102-42300-3</t>
  </si>
  <si>
    <t>10810102-42300-4</t>
  </si>
  <si>
    <t>10810118-41839-1</t>
  </si>
  <si>
    <t>10870102-40997-1</t>
  </si>
  <si>
    <t>10870102-40997-2</t>
  </si>
  <si>
    <t>10870102-40997-3</t>
  </si>
  <si>
    <t>10870102-40997-4</t>
  </si>
  <si>
    <t>10870102-40997-5</t>
  </si>
  <si>
    <t>10870102-40997-6</t>
  </si>
  <si>
    <t>10870102-40997-7</t>
  </si>
  <si>
    <t>10870102-40997-8</t>
  </si>
  <si>
    <t>10870102-40997-9</t>
  </si>
  <si>
    <t>10870118-41776-1</t>
  </si>
  <si>
    <t>10870118-41776-2</t>
  </si>
  <si>
    <t>10870144-41542-1</t>
  </si>
  <si>
    <t>10885102-42286-1</t>
  </si>
  <si>
    <t>10885102-42286-2</t>
  </si>
  <si>
    <t>10885144-41542-1</t>
  </si>
  <si>
    <t>10885144-41542-2</t>
  </si>
  <si>
    <t>10885144-41542-3</t>
  </si>
  <si>
    <t>10900102-42252-1</t>
  </si>
  <si>
    <t>10900113-40960-1</t>
  </si>
  <si>
    <t>10945102-41723-1</t>
  </si>
  <si>
    <t>10975118-41185-1</t>
  </si>
  <si>
    <t>10990102-42273-1</t>
  </si>
  <si>
    <t>10990130-41521-1</t>
  </si>
  <si>
    <t>10990130-41521-2</t>
  </si>
  <si>
    <t>11005102-41359-1</t>
  </si>
  <si>
    <t>11005102-41359-2</t>
  </si>
  <si>
    <t>11005102-41768-1</t>
  </si>
  <si>
    <t>11005130-42361-1</t>
  </si>
  <si>
    <t>11005130-42361-2</t>
  </si>
  <si>
    <t>11005130-42361-3</t>
  </si>
  <si>
    <t>11005130-42361-4</t>
  </si>
  <si>
    <t>11035113-41926-1</t>
  </si>
  <si>
    <t>11080102-42314-1</t>
  </si>
  <si>
    <t>11080118-42056-1</t>
  </si>
  <si>
    <t>11080130-41187-1</t>
  </si>
  <si>
    <t>11080130-41187-2</t>
  </si>
  <si>
    <t>11080130-41187-3</t>
  </si>
  <si>
    <t>11095102-42150-1</t>
  </si>
  <si>
    <t>11095102-42150-2</t>
  </si>
  <si>
    <t>11095130-42124-1</t>
  </si>
  <si>
    <t>11095130-42124-2</t>
  </si>
  <si>
    <t>11170102-41089-1</t>
  </si>
  <si>
    <t>11170102-41089-2</t>
  </si>
  <si>
    <t>11215102-41468-1</t>
  </si>
  <si>
    <t>11215144-42236-1</t>
  </si>
  <si>
    <t>11215144-42236-2</t>
  </si>
  <si>
    <t>11215144-42236-3</t>
  </si>
  <si>
    <t>11230144-42293-1</t>
  </si>
  <si>
    <t>11245130-42156-1</t>
  </si>
  <si>
    <t>11245130-42156-2</t>
  </si>
  <si>
    <t>11260118-41775-1</t>
  </si>
  <si>
    <t>11290113-42269-1</t>
  </si>
  <si>
    <t>11290113-42269-2</t>
  </si>
  <si>
    <t>11290130-41961-1</t>
  </si>
  <si>
    <t>11290144-41808-1</t>
  </si>
  <si>
    <t>11290144-41808-2</t>
  </si>
  <si>
    <t>11305102-42013-1</t>
  </si>
  <si>
    <t>11305102-42013-2</t>
  </si>
  <si>
    <t>11305102-42013-3</t>
  </si>
  <si>
    <t>11305102-42013-4</t>
  </si>
  <si>
    <t>11305102-42013-5</t>
  </si>
  <si>
    <t>11305102-42013-6</t>
  </si>
  <si>
    <t>11320102-41748-1</t>
  </si>
  <si>
    <t>11335102-42334-1</t>
  </si>
  <si>
    <t>11335144-41514-1</t>
  </si>
  <si>
    <t>11350118-41944-1</t>
  </si>
  <si>
    <t>11380102-41912-1</t>
  </si>
  <si>
    <t>11380102-41912-2</t>
  </si>
  <si>
    <t>11380102-42208-1</t>
  </si>
  <si>
    <t>11380102-42208-2</t>
  </si>
  <si>
    <t>11395102-41170-1</t>
  </si>
  <si>
    <t>11410102-41755-1</t>
  </si>
  <si>
    <t>11410102-41755-2</t>
  </si>
  <si>
    <t>11410102-41755-3</t>
  </si>
  <si>
    <t>11410102-41983-1</t>
  </si>
  <si>
    <t>11410102-41983-2</t>
  </si>
  <si>
    <t>11410144-42200-1</t>
  </si>
  <si>
    <t>11425102-41152-1</t>
  </si>
  <si>
    <t>11440102-42318-1</t>
  </si>
  <si>
    <t>11440102-42318-2</t>
  </si>
  <si>
    <t>11440130-41150-1</t>
  </si>
  <si>
    <t>11455102-42077-1</t>
  </si>
  <si>
    <t>11470130-41633-1</t>
  </si>
  <si>
    <t>11470130-41633-2</t>
  </si>
  <si>
    <t>11470130-41633-3</t>
  </si>
  <si>
    <t>11470130-41633-4</t>
  </si>
  <si>
    <t>11470130-41633-5</t>
  </si>
  <si>
    <t>11470144-41365-1</t>
  </si>
  <si>
    <t>11470144-41365-2</t>
  </si>
  <si>
    <t>11470144-41365-3</t>
  </si>
  <si>
    <t>11485102-42101-1</t>
  </si>
  <si>
    <t>11485102-42101-2</t>
  </si>
  <si>
    <t>11515144-41954-1</t>
  </si>
  <si>
    <t>11515144-41954-2</t>
  </si>
  <si>
    <t>11515144-41954-3</t>
  </si>
  <si>
    <t>11515144-41954-4</t>
  </si>
  <si>
    <t>11560113-40939-1</t>
  </si>
  <si>
    <t>11575102-42211-1</t>
  </si>
  <si>
    <t>11575102-42211-2</t>
  </si>
  <si>
    <t>11590102-42287-1</t>
  </si>
  <si>
    <t>11605102-41383-1</t>
  </si>
  <si>
    <t>11605130-40918-1</t>
  </si>
  <si>
    <t>11620102-41591-1</t>
  </si>
  <si>
    <t>11620102-41591-2</t>
  </si>
  <si>
    <t>11620102-41591-3</t>
  </si>
  <si>
    <t>11620102-41591-4</t>
  </si>
  <si>
    <t>11620102-41592-1</t>
  </si>
  <si>
    <t>11620102-42232-1</t>
  </si>
  <si>
    <t>11620102-42232-2</t>
  </si>
  <si>
    <t>11620102-42232-3</t>
  </si>
  <si>
    <t>11635144-42004-1</t>
  </si>
  <si>
    <t>11635144-42004-2</t>
  </si>
  <si>
    <t>11665102-41215-1</t>
  </si>
  <si>
    <t>11680144-41446-1</t>
  </si>
  <si>
    <t>11725102-42085-1</t>
  </si>
  <si>
    <t>11725102-42085-2</t>
  </si>
  <si>
    <t>11755113-41061-1</t>
  </si>
  <si>
    <t>11755113-41061-2</t>
  </si>
  <si>
    <t>11770144-41226-1</t>
  </si>
  <si>
    <t>11770144-41226-2</t>
  </si>
  <si>
    <t>11770144-41226-3</t>
  </si>
  <si>
    <t>11815130-41199-1</t>
  </si>
  <si>
    <t>11830144-41766-1</t>
  </si>
  <si>
    <t>11830144-41766-2</t>
  </si>
  <si>
    <t>11830144-41766-3</t>
  </si>
  <si>
    <t>11830144-41766-4</t>
  </si>
  <si>
    <t>11830144-41766-5</t>
  </si>
  <si>
    <t>11845118-42168-1</t>
  </si>
  <si>
    <t>11845118-42168-2</t>
  </si>
  <si>
    <t>11845118-42168-3</t>
  </si>
  <si>
    <t>11845118-42168-4</t>
  </si>
  <si>
    <t>11845118-42168-5</t>
  </si>
  <si>
    <t>11860102-41858-1</t>
  </si>
  <si>
    <t>11860102-41858-2</t>
  </si>
  <si>
    <t>11905102-41498-1</t>
  </si>
  <si>
    <t>11920102-41207-1</t>
  </si>
  <si>
    <t>11920102-42285-1</t>
  </si>
  <si>
    <t>11935130-41145-1</t>
  </si>
  <si>
    <t>11950102-41930-1</t>
  </si>
  <si>
    <t>11950102-41930-2</t>
  </si>
  <si>
    <t>11950102-41930-3</t>
  </si>
  <si>
    <t>11950102-41930-4</t>
  </si>
  <si>
    <t>11950102-42248-1</t>
  </si>
  <si>
    <t>11950102-42248-2</t>
  </si>
  <si>
    <t>11965102-42256-1</t>
  </si>
  <si>
    <t>11980130-41388-1</t>
  </si>
  <si>
    <t>11980130-41388-2</t>
  </si>
  <si>
    <t>11980130-41388-3</t>
  </si>
  <si>
    <t>11995118-41810-1</t>
  </si>
  <si>
    <t>11995118-41810-2</t>
  </si>
  <si>
    <t>12010144-41299-1</t>
  </si>
  <si>
    <t>12025102-41555-1</t>
  </si>
  <si>
    <t>12040102-42348-1</t>
  </si>
  <si>
    <t>12040102-42348-2</t>
  </si>
  <si>
    <t>12055118-41824-1</t>
  </si>
  <si>
    <t>12070102-42136-1</t>
  </si>
  <si>
    <t>12085130-41935-1</t>
  </si>
  <si>
    <t>12115144-41269-1</t>
  </si>
  <si>
    <t>12115144-41269-2</t>
  </si>
  <si>
    <t>12115144-41269-3</t>
  </si>
  <si>
    <t>12115144-41269-4</t>
  </si>
  <si>
    <t>12115144-41269-5</t>
  </si>
  <si>
    <t>12115144-41269-6</t>
  </si>
  <si>
    <t>12115144-41269-7</t>
  </si>
  <si>
    <t>12115144-41269-8</t>
  </si>
  <si>
    <t>12130118-41257-1</t>
  </si>
  <si>
    <t>12130118-41257-2</t>
  </si>
  <si>
    <t>12160102-42053-1</t>
  </si>
  <si>
    <t>12160102-42053-2</t>
  </si>
  <si>
    <t>12160102-42053-3</t>
  </si>
  <si>
    <t>12160102-42053-4</t>
  </si>
  <si>
    <t>12160102-42053-5</t>
  </si>
  <si>
    <t>12160102-42053-6</t>
  </si>
  <si>
    <t>12160118-40957-1</t>
  </si>
  <si>
    <t>12160118-42242-1</t>
  </si>
  <si>
    <t>12160118-42242-2</t>
  </si>
  <si>
    <t>12160118-42242-3</t>
  </si>
  <si>
    <t>12175130-41788-1</t>
  </si>
  <si>
    <t>12175130-41788-2</t>
  </si>
  <si>
    <t>12190102-42276-1</t>
  </si>
  <si>
    <t>12190102-42276-2</t>
  </si>
  <si>
    <t>12190130-41118-1</t>
  </si>
  <si>
    <t>12190130-41118-2</t>
  </si>
  <si>
    <t>12205102-41950-1</t>
  </si>
  <si>
    <t>12205102-41950-2</t>
  </si>
  <si>
    <t>12205102-41950-3</t>
  </si>
  <si>
    <t>12205102-41950-4</t>
  </si>
  <si>
    <t>12205102-41950-5</t>
  </si>
  <si>
    <t>12205102-41950-6</t>
  </si>
  <si>
    <t>12205102-41950-7</t>
  </si>
  <si>
    <t>12220102-41445-1</t>
  </si>
  <si>
    <t>12235130-40911-1</t>
  </si>
  <si>
    <t>12250102-41145-1</t>
  </si>
  <si>
    <t>12250102-41145-2</t>
  </si>
  <si>
    <t>12250102-41145-3</t>
  </si>
  <si>
    <t>12265102-41927-1</t>
  </si>
  <si>
    <t>12265113-41403-1</t>
  </si>
  <si>
    <t>12265113-41510-1</t>
  </si>
  <si>
    <t>12265113-41510-2</t>
  </si>
  <si>
    <t>12325130-41920-1</t>
  </si>
  <si>
    <t>12355102-41809-1</t>
  </si>
  <si>
    <t>12370118-42225-1</t>
  </si>
  <si>
    <t>12370118-42225-2</t>
  </si>
  <si>
    <t>12370118-42225-3</t>
  </si>
  <si>
    <t>12370118-42225-4</t>
  </si>
  <si>
    <t>12385102-40954-1</t>
  </si>
  <si>
    <t>12385102-40954-2</t>
  </si>
  <si>
    <t>12385102-40954-3</t>
  </si>
  <si>
    <t>12385118-41808-1</t>
  </si>
  <si>
    <t>12385118-41808-2</t>
  </si>
  <si>
    <t>12400102-41186-1</t>
  </si>
  <si>
    <t>12430102-42322-1</t>
  </si>
  <si>
    <t>12430102-42322-2</t>
  </si>
  <si>
    <t>12445102-42026-1</t>
  </si>
  <si>
    <t>12445102-42026-2</t>
  </si>
  <si>
    <t>12445102-42026-3</t>
  </si>
  <si>
    <t>12475102-41133-1</t>
  </si>
  <si>
    <t>12505144-41676-1</t>
  </si>
  <si>
    <t>12505144-41676-2</t>
  </si>
  <si>
    <t>12505144-41676-3</t>
  </si>
  <si>
    <t>12505144-41676-4</t>
  </si>
  <si>
    <t>12520130-41856-1</t>
  </si>
  <si>
    <t>12520130-42273-1</t>
  </si>
  <si>
    <t>12520130-42273-2</t>
  </si>
  <si>
    <t>12580144-41132-1</t>
  </si>
  <si>
    <t>12580144-41871-1</t>
  </si>
  <si>
    <t>12610118-41557-1</t>
  </si>
  <si>
    <t>12610118-41557-2</t>
  </si>
  <si>
    <t>12625102-41086-1</t>
  </si>
  <si>
    <t>12625102-41086-2</t>
  </si>
  <si>
    <t>12625118-41119-1</t>
  </si>
  <si>
    <t>12625118-41119-2</t>
  </si>
  <si>
    <t>12625118-41119-3</t>
  </si>
  <si>
    <t>12670102-41580-1</t>
  </si>
  <si>
    <t>12670102-41580-2</t>
  </si>
  <si>
    <t>12670144-41593-1</t>
  </si>
  <si>
    <t>12670144-41593-2</t>
  </si>
  <si>
    <t>12670144-41593-3</t>
  </si>
  <si>
    <t>12700102-41200-1</t>
  </si>
  <si>
    <t>12700102-42361-1</t>
  </si>
  <si>
    <t>12700102-42361-2</t>
  </si>
  <si>
    <t>12700102-42361-3</t>
  </si>
  <si>
    <t>12700102-42361-4</t>
  </si>
  <si>
    <t>12700144-41803-1</t>
  </si>
  <si>
    <t>12700144-41803-2</t>
  </si>
  <si>
    <t>12715118-41007-1</t>
  </si>
  <si>
    <t>12715118-41007-2</t>
  </si>
  <si>
    <t>12715118-41007-3</t>
  </si>
  <si>
    <t>12730113-41237-1</t>
  </si>
  <si>
    <t>12760130-41094-1</t>
  </si>
  <si>
    <t>12760130-41094-2</t>
  </si>
  <si>
    <t>12760130-41094-3</t>
  </si>
  <si>
    <t>12760130-41094-4</t>
  </si>
  <si>
    <t>12805102-41804-1</t>
  </si>
  <si>
    <t>12835102-41415-1</t>
  </si>
  <si>
    <t>12850102-41397-1</t>
  </si>
  <si>
    <t>12865102-41810-1</t>
  </si>
  <si>
    <t>12865102-41810-2</t>
  </si>
  <si>
    <t>12880102-42340-1</t>
  </si>
  <si>
    <t>12880144-41384-1</t>
  </si>
  <si>
    <t>12940102-41444-1</t>
  </si>
  <si>
    <t>12940102-41444-2</t>
  </si>
  <si>
    <t>12940102-41444-3</t>
  </si>
  <si>
    <t>12940102-41444-4</t>
  </si>
  <si>
    <t>12940118-40948-1</t>
  </si>
  <si>
    <t>12940118-40948-2</t>
  </si>
  <si>
    <t>12940118-40948-3</t>
  </si>
  <si>
    <t>12940118-40948-4</t>
  </si>
  <si>
    <t>12955130-41396-1</t>
  </si>
  <si>
    <t>12955130-41396-2</t>
  </si>
  <si>
    <t>12985102-41144-1</t>
  </si>
  <si>
    <t>12985102-42368-1</t>
  </si>
  <si>
    <t>12985144-42112-1</t>
  </si>
  <si>
    <t>12985144-42112-2</t>
  </si>
  <si>
    <t>12985144-42112-3</t>
  </si>
  <si>
    <t>12985144-42112-4</t>
  </si>
  <si>
    <t>12985144-42346-1</t>
  </si>
  <si>
    <t>12985144-42346-2</t>
  </si>
  <si>
    <t>13000144-40989-1</t>
  </si>
  <si>
    <t>13000144-42308-1</t>
  </si>
  <si>
    <t>13000144-42308-2</t>
  </si>
  <si>
    <t>13015102-42174-1</t>
  </si>
  <si>
    <t>13015102-42174-2</t>
  </si>
  <si>
    <t>13030102-41458-1</t>
  </si>
  <si>
    <t>13030102-41458-2</t>
  </si>
  <si>
    <t>13060130-41256-1</t>
  </si>
  <si>
    <t>13060130-41256-2</t>
  </si>
  <si>
    <t>13060144-42189-1</t>
  </si>
  <si>
    <t>13075102-40990-1</t>
  </si>
  <si>
    <t>13090102-41998-1</t>
  </si>
  <si>
    <t>13090102-41998-2</t>
  </si>
  <si>
    <t>13090102-42026-1</t>
  </si>
  <si>
    <t>13090102-42026-2</t>
  </si>
  <si>
    <t>13090130-41255-1</t>
  </si>
  <si>
    <t>13090130-41255-2</t>
  </si>
  <si>
    <t>13090130-41259-1</t>
  </si>
  <si>
    <t>13105118-41543-1</t>
  </si>
  <si>
    <t>13150102-40975-1</t>
  </si>
  <si>
    <t>13150102-40975-2</t>
  </si>
  <si>
    <t>13150102-42202-1</t>
  </si>
  <si>
    <t>13195130-41267-1</t>
  </si>
  <si>
    <t>13210102-41955-1</t>
  </si>
  <si>
    <t>13210102-41955-2</t>
  </si>
  <si>
    <t>13210144-41865-1</t>
  </si>
  <si>
    <t>13210144-41865-2</t>
  </si>
  <si>
    <t>13210144-41865-3</t>
  </si>
  <si>
    <t>13210144-41865-4</t>
  </si>
  <si>
    <t>13270102-40967-1</t>
  </si>
  <si>
    <t>13270102-40967-2</t>
  </si>
  <si>
    <t>13360118-42049-1</t>
  </si>
  <si>
    <t>13360130-42322-1</t>
  </si>
  <si>
    <t>13360130-42322-2</t>
  </si>
  <si>
    <t>13360130-42322-3</t>
  </si>
  <si>
    <t>13360144-42284-1</t>
  </si>
  <si>
    <t>13375113-41996-1</t>
  </si>
  <si>
    <t>13375113-41996-2</t>
  </si>
  <si>
    <t>13375113-41996-3</t>
  </si>
  <si>
    <t>13375113-41996-4</t>
  </si>
  <si>
    <t>13390118-41915-1</t>
  </si>
  <si>
    <t>13405130-41605-1</t>
  </si>
  <si>
    <t>13405130-41605-2</t>
  </si>
  <si>
    <t>13405144-42341-1</t>
  </si>
  <si>
    <t>13420102-41895-1</t>
  </si>
  <si>
    <t>13420102-41895-2</t>
  </si>
  <si>
    <t>13420130-42319-1</t>
  </si>
  <si>
    <t>13420130-42319-2</t>
  </si>
  <si>
    <t>13420144-40988-1</t>
  </si>
  <si>
    <t>13435102-41885-1</t>
  </si>
  <si>
    <t>13435102-41885-2</t>
  </si>
  <si>
    <t>13435102-41885-3</t>
  </si>
  <si>
    <t>13435130-41653-1</t>
  </si>
  <si>
    <t>13435144-41730-1</t>
  </si>
  <si>
    <t>13480102-42083-1</t>
  </si>
  <si>
    <t>13480113-41681-1</t>
  </si>
  <si>
    <t>13480113-41681-2</t>
  </si>
  <si>
    <t>13480130-41724-1</t>
  </si>
  <si>
    <t>13555102-41195-1</t>
  </si>
  <si>
    <t>13555102-41195-2</t>
  </si>
  <si>
    <t>13570102-42259-1</t>
  </si>
  <si>
    <t>13570102-42259-2</t>
  </si>
  <si>
    <t>13585144-41808-1</t>
  </si>
  <si>
    <t>13585144-41808-2</t>
  </si>
  <si>
    <t>13600130-41159-1</t>
  </si>
  <si>
    <t>13600130-41159-2</t>
  </si>
  <si>
    <t>13600130-41159-3</t>
  </si>
  <si>
    <t>13600130-41159-4</t>
  </si>
  <si>
    <t>13600130-41159-5</t>
  </si>
  <si>
    <t>13600130-41159-6</t>
  </si>
  <si>
    <t>13600130-41159-7</t>
  </si>
  <si>
    <t>13600130-41159-8</t>
  </si>
  <si>
    <t>13600130-41159-9</t>
  </si>
  <si>
    <t>13600130-41159-10</t>
  </si>
  <si>
    <t>13630113-41191-1</t>
  </si>
  <si>
    <t>13630130-42221-1</t>
  </si>
  <si>
    <t>13630130-42221-2</t>
  </si>
  <si>
    <t>13630144-41171-1</t>
  </si>
  <si>
    <t>13660102-42089-1</t>
  </si>
  <si>
    <t>13675102-42277-1</t>
  </si>
  <si>
    <t>13675102-42277-2</t>
  </si>
  <si>
    <t>13675102-42277-3</t>
  </si>
  <si>
    <t>13675102-42277-4</t>
  </si>
  <si>
    <t>13720102-41945-1</t>
  </si>
  <si>
    <t>13720113-41608-1</t>
  </si>
  <si>
    <t>13720113-41608-2</t>
  </si>
  <si>
    <t>13720118-42320-1</t>
  </si>
  <si>
    <t>13750113-41873-1</t>
  </si>
  <si>
    <t>13750113-41873-2</t>
  </si>
  <si>
    <t>13780102-41923-1</t>
  </si>
  <si>
    <t>13780102-41923-2</t>
  </si>
  <si>
    <t>13795102-41496-1</t>
  </si>
  <si>
    <t>13795102-41781-1</t>
  </si>
  <si>
    <t>13825102-42019-1</t>
  </si>
  <si>
    <t>13825102-42019-2</t>
  </si>
  <si>
    <t>13855102-41558-1</t>
  </si>
  <si>
    <t>13855102-41558-2</t>
  </si>
  <si>
    <t>13855102-41585-1</t>
  </si>
  <si>
    <t>13855102-41585-2</t>
  </si>
  <si>
    <t>13885144-41549-1</t>
  </si>
  <si>
    <t>13885144-41549-2</t>
  </si>
  <si>
    <t>13885144-41549-3</t>
  </si>
  <si>
    <t>13885144-41549-4</t>
  </si>
  <si>
    <t>13915102-41990-1</t>
  </si>
  <si>
    <t>13915102-41990-2</t>
  </si>
  <si>
    <t>13915102-41990-3</t>
  </si>
  <si>
    <t>13915102-41990-4</t>
  </si>
  <si>
    <t>13930130-42073-1</t>
  </si>
  <si>
    <t>13960102-42312-1</t>
  </si>
  <si>
    <t>13960144-42332-1</t>
  </si>
  <si>
    <t>13960144-42332-2</t>
  </si>
  <si>
    <t>13975102-41976-1</t>
  </si>
  <si>
    <t>13975102-42301-1</t>
  </si>
  <si>
    <t>13990102-41156-1</t>
  </si>
  <si>
    <t>13990102-41585-1</t>
  </si>
  <si>
    <t>14005102-42297-1</t>
  </si>
  <si>
    <t>14020130-41047-1</t>
  </si>
  <si>
    <t>14020130-41047-2</t>
  </si>
  <si>
    <t>14035113-41789-1</t>
  </si>
  <si>
    <t>14035113-41789-2</t>
  </si>
  <si>
    <t>14065113-41934-1</t>
  </si>
  <si>
    <t>14080118-41446-1</t>
  </si>
  <si>
    <t>14080118-41446-2</t>
  </si>
  <si>
    <t>14095144-41717-1</t>
  </si>
  <si>
    <t>14095144-41717-2</t>
  </si>
  <si>
    <t>14095144-41717-3</t>
  </si>
  <si>
    <t>14095144-41717-4</t>
  </si>
  <si>
    <t>14095144-41774-1</t>
  </si>
  <si>
    <t>14095144-41774-2</t>
  </si>
  <si>
    <t>14125102-41097-1</t>
  </si>
  <si>
    <t>14125144-41815-1</t>
  </si>
  <si>
    <t>14125144-41815-2</t>
  </si>
  <si>
    <t>14125144-41815-3</t>
  </si>
  <si>
    <t>14140102-41545-1</t>
  </si>
  <si>
    <t>14140102-41545-2</t>
  </si>
  <si>
    <t>14140102-41545-3</t>
  </si>
  <si>
    <t>14155130-41591-1</t>
  </si>
  <si>
    <t>14200102-42250-1</t>
  </si>
  <si>
    <t>14200130-41502-1</t>
  </si>
  <si>
    <t>14200130-41502-2</t>
  </si>
  <si>
    <t>14200130-41502-3</t>
  </si>
  <si>
    <t>14200130-41502-4</t>
  </si>
  <si>
    <t>14200130-41502-5</t>
  </si>
  <si>
    <t>14200130-41502-6</t>
  </si>
  <si>
    <t>14200130-42250-1</t>
  </si>
  <si>
    <t>14200130-42250-2</t>
  </si>
  <si>
    <t>14230113-42347-1</t>
  </si>
  <si>
    <t>14245118-41157-1</t>
  </si>
  <si>
    <t>14245118-41157-2</t>
  </si>
  <si>
    <t>14245118-41157-3</t>
  </si>
  <si>
    <t>14245130-42180-1</t>
  </si>
  <si>
    <t>14320130-42225-1</t>
  </si>
  <si>
    <t>14320130-42225-2</t>
  </si>
  <si>
    <t>14335144-41410-1</t>
  </si>
  <si>
    <t>14335144-41410-2</t>
  </si>
  <si>
    <t>14365102-42245-1</t>
  </si>
  <si>
    <t>14365102-42245-2</t>
  </si>
  <si>
    <t>14380102-42131-1</t>
  </si>
  <si>
    <t>14425102-41486-1</t>
  </si>
  <si>
    <t>14425102-41486-2</t>
  </si>
  <si>
    <t>14440118-41901-1</t>
  </si>
  <si>
    <t>14440118-41901-2</t>
  </si>
  <si>
    <t>14470102-41499-1</t>
  </si>
  <si>
    <t>14485102-41789-1</t>
  </si>
  <si>
    <t>14485102-41789-2</t>
  </si>
  <si>
    <t>14500130-42180-1</t>
  </si>
  <si>
    <t>14500144-41891-1</t>
  </si>
  <si>
    <t>14515102-41153-1</t>
  </si>
  <si>
    <t>14515102-41153-2</t>
  </si>
  <si>
    <t>14545118-41479-1</t>
  </si>
  <si>
    <t>14545118-41479-2</t>
  </si>
  <si>
    <t>14545130-41605-1</t>
  </si>
  <si>
    <t>14545130-41605-2</t>
  </si>
  <si>
    <t>14590130-40941-1</t>
  </si>
  <si>
    <t>14590130-40941-2</t>
  </si>
  <si>
    <t>14590130-40941-3</t>
  </si>
  <si>
    <t>14605102-42265-1</t>
  </si>
  <si>
    <t>14620130-42357-1</t>
  </si>
  <si>
    <t>14620130-42357-2</t>
  </si>
  <si>
    <t>14620130-42357-3</t>
  </si>
  <si>
    <t>14620130-42357-4</t>
  </si>
  <si>
    <t>14620130-42357-5</t>
  </si>
  <si>
    <t>14635118-42083-1</t>
  </si>
  <si>
    <t>14635118-42083-2</t>
  </si>
  <si>
    <t>14635118-42083-3</t>
  </si>
  <si>
    <t>14635118-42083-4</t>
  </si>
  <si>
    <t>14635118-42083-5</t>
  </si>
  <si>
    <t>14650113-41991-1</t>
  </si>
  <si>
    <t>14665113-41248-1</t>
  </si>
  <si>
    <t>14665113-41532-1</t>
  </si>
  <si>
    <t>14665127-41894-1</t>
  </si>
  <si>
    <t>14665127-41894-2</t>
  </si>
  <si>
    <t>14665144-42120-1</t>
  </si>
  <si>
    <t>14680102-41436-1</t>
  </si>
  <si>
    <t>14680102-42368-1</t>
  </si>
  <si>
    <t>14680102-42368-2</t>
  </si>
  <si>
    <t>14680102-42368-3</t>
  </si>
  <si>
    <t>14695102-41586-1</t>
  </si>
  <si>
    <t>14695102-41586-2</t>
  </si>
  <si>
    <t>14695102-41586-3</t>
  </si>
  <si>
    <t>14695102-41586-4</t>
  </si>
  <si>
    <t>14695102-41586-5</t>
  </si>
  <si>
    <t>14710118-42329-1</t>
  </si>
  <si>
    <t>14710118-42329-2</t>
  </si>
  <si>
    <t>14710118-42329-3</t>
  </si>
  <si>
    <t>14725118-42356-1</t>
  </si>
  <si>
    <t>14755144-41893-1</t>
  </si>
  <si>
    <t>14770102-42270-1</t>
  </si>
  <si>
    <t>14770102-42270-2</t>
  </si>
  <si>
    <t>14800113-42363-1</t>
  </si>
  <si>
    <t>14800130-41955-1</t>
  </si>
  <si>
    <t>14800130-41955-2</t>
  </si>
  <si>
    <t>14845113-41117-1</t>
  </si>
  <si>
    <t>14845113-41117-2</t>
  </si>
  <si>
    <t>14845144-41245-1</t>
  </si>
  <si>
    <t>14860102-41548-1</t>
  </si>
  <si>
    <t>14860102-41548-2</t>
  </si>
  <si>
    <t>14860102-41548-3</t>
  </si>
  <si>
    <t>14860118-41147-1</t>
  </si>
  <si>
    <t>14860118-41147-2</t>
  </si>
  <si>
    <t>14860118-42360-1</t>
  </si>
  <si>
    <t>14860130-42168-1</t>
  </si>
  <si>
    <t>14905102-41702-1</t>
  </si>
  <si>
    <t>14905102-41702-2</t>
  </si>
  <si>
    <t>14905102-42230-1</t>
  </si>
  <si>
    <t>14950102-42112-1</t>
  </si>
  <si>
    <t>14950102-42112-2</t>
  </si>
  <si>
    <t>14950102-42112-3</t>
  </si>
  <si>
    <t>14965130-41761-1</t>
  </si>
  <si>
    <t>14980102-42234-1</t>
  </si>
  <si>
    <t>14980102-42234-2</t>
  </si>
  <si>
    <t>14995102-41198-1</t>
  </si>
  <si>
    <t>14995102-41198-2</t>
  </si>
  <si>
    <t>14995102-41198-3</t>
  </si>
  <si>
    <t>14995102-41198-4</t>
  </si>
  <si>
    <t>15025118-41873-1</t>
  </si>
  <si>
    <t>15025130-42126-1</t>
  </si>
  <si>
    <t>15025130-42126-2</t>
  </si>
  <si>
    <t>15040102-42228-1</t>
  </si>
  <si>
    <t>15040102-42228-2</t>
  </si>
  <si>
    <t>15055118-41378-1</t>
  </si>
  <si>
    <t>15055118-41378-2</t>
  </si>
  <si>
    <t>15070144-41450-1</t>
  </si>
  <si>
    <t>15070144-41450-2</t>
  </si>
  <si>
    <t>15085102-41023-1</t>
  </si>
  <si>
    <t>15085102-41023-2</t>
  </si>
  <si>
    <t>15085102-41023-3</t>
  </si>
  <si>
    <t>15130113-41072-1</t>
  </si>
  <si>
    <t>15130113-41072-2</t>
  </si>
  <si>
    <t>15130130-41199-1</t>
  </si>
  <si>
    <t>15130130-41895-1</t>
  </si>
  <si>
    <t>15130130-41895-2</t>
  </si>
  <si>
    <t>15160102-41126-1</t>
  </si>
  <si>
    <t>15160118-41845-1</t>
  </si>
  <si>
    <t>15160118-42056-1</t>
  </si>
  <si>
    <t>15175130-41037-1</t>
  </si>
  <si>
    <t>15175130-41037-2</t>
  </si>
  <si>
    <t>15175130-41037-3</t>
  </si>
  <si>
    <t>15205130-41644-1</t>
  </si>
  <si>
    <t>15220102-42132-1</t>
  </si>
  <si>
    <t>15220102-42132-2</t>
  </si>
  <si>
    <t>15265102-42316-1</t>
  </si>
  <si>
    <t>15265144-41031-1</t>
  </si>
  <si>
    <t>15295113-41754-1</t>
  </si>
  <si>
    <t>15295113-41754-2</t>
  </si>
  <si>
    <t>15295113-41754-3</t>
  </si>
  <si>
    <t>15295113-41754-4</t>
  </si>
  <si>
    <t>15295113-41754-5</t>
  </si>
  <si>
    <t>15295130-42262-1</t>
  </si>
  <si>
    <t>15295130-42262-2</t>
  </si>
  <si>
    <t>15310130-42133-1</t>
  </si>
  <si>
    <t>15310130-42133-2</t>
  </si>
  <si>
    <t>15310130-42133-3</t>
  </si>
  <si>
    <t>15325130-41639-1</t>
  </si>
  <si>
    <t>15340102-42012-1</t>
  </si>
  <si>
    <t>15340102-42012-2</t>
  </si>
  <si>
    <t>15340102-42012-3</t>
  </si>
  <si>
    <t>15355118-41870-1</t>
  </si>
  <si>
    <t>15355118-41870-2</t>
  </si>
  <si>
    <t>15415102-42067-1</t>
  </si>
  <si>
    <t>15415102-42067-2</t>
  </si>
  <si>
    <t>15415102-42067-3</t>
  </si>
  <si>
    <t>15415102-42164-1</t>
  </si>
  <si>
    <t>15415102-42164-2</t>
  </si>
  <si>
    <t>15415102-42164-3</t>
  </si>
  <si>
    <t>15430118-42340-1</t>
  </si>
  <si>
    <t>15430144-41615-1</t>
  </si>
  <si>
    <t>15430144-41615-2</t>
  </si>
  <si>
    <t>15430144-41615-3</t>
  </si>
  <si>
    <t>15430144-41615-4</t>
  </si>
  <si>
    <t>15445118-41524-1</t>
  </si>
  <si>
    <t>15445130-41046-1</t>
  </si>
  <si>
    <t>15490130-41767-1</t>
  </si>
  <si>
    <t>15490130-41767-2</t>
  </si>
  <si>
    <t>15505102-41466-1</t>
  </si>
  <si>
    <t>15520102-41251-1</t>
  </si>
  <si>
    <t>15520102-41251-2</t>
  </si>
  <si>
    <t>15520102-41251-3</t>
  </si>
  <si>
    <t>15520102-41251-4</t>
  </si>
  <si>
    <t>15565102-41121-1</t>
  </si>
  <si>
    <t>15565102-41121-2</t>
  </si>
  <si>
    <t>15565102-41121-3</t>
  </si>
  <si>
    <t>15580102-41024-1</t>
  </si>
  <si>
    <t>15580102-41024-2</t>
  </si>
  <si>
    <t>15580102-41954-1</t>
  </si>
  <si>
    <t>15580102-41954-2</t>
  </si>
  <si>
    <t>15595102-41962-1</t>
  </si>
  <si>
    <t>15595130-41963-1</t>
  </si>
  <si>
    <t>15595130-41963-2</t>
  </si>
  <si>
    <t>15595130-41963-3</t>
  </si>
  <si>
    <t>15610144-42024-1</t>
  </si>
  <si>
    <t>15655144-42123-1</t>
  </si>
  <si>
    <t>15655144-42123-2</t>
  </si>
  <si>
    <t>15655144-42123-3</t>
  </si>
  <si>
    <t>15685102-42195-1</t>
  </si>
  <si>
    <t>15715118-42031-1</t>
  </si>
  <si>
    <t>15715118-42031-2</t>
  </si>
  <si>
    <t>15715118-42031-3</t>
  </si>
  <si>
    <t>15730102-41203-1</t>
  </si>
  <si>
    <t>15730102-41203-2</t>
  </si>
  <si>
    <t>15730102-42110-1</t>
  </si>
  <si>
    <t>15730102-42110-2</t>
  </si>
  <si>
    <t>15745102-42015-1</t>
  </si>
  <si>
    <t>15745102-42015-2</t>
  </si>
  <si>
    <t>15745102-42015-3</t>
  </si>
  <si>
    <t>15775102-42362-1</t>
  </si>
  <si>
    <t>15790102-41972-1</t>
  </si>
  <si>
    <t>15790113-41604-1</t>
  </si>
  <si>
    <t>15790113-41605-1</t>
  </si>
  <si>
    <t>15790130-42041-1</t>
  </si>
  <si>
    <t>15790144-41319-1</t>
  </si>
  <si>
    <t>15805102-41454-1</t>
  </si>
  <si>
    <t>15805102-41454-2</t>
  </si>
  <si>
    <t>15805102-41454-3</t>
  </si>
  <si>
    <t>15805102-41454-4</t>
  </si>
  <si>
    <t>15805102-41454-5</t>
  </si>
  <si>
    <t>15805102-41454-6</t>
  </si>
  <si>
    <t>15805144-41123-1</t>
  </si>
  <si>
    <t>15850118-41529-1</t>
  </si>
  <si>
    <t>15865102-41873-1</t>
  </si>
  <si>
    <t>15865102-41873-2</t>
  </si>
  <si>
    <t>15865102-41873-3</t>
  </si>
  <si>
    <t>15880130-42224-1</t>
  </si>
  <si>
    <t>15880130-42224-2</t>
  </si>
  <si>
    <t>15910113-41446-1</t>
  </si>
  <si>
    <t>15955102-42202-1</t>
  </si>
  <si>
    <t>15955102-42202-2</t>
  </si>
  <si>
    <t>15970130-42295-1</t>
  </si>
  <si>
    <t>15970130-42295-2</t>
  </si>
  <si>
    <t>15985102-41746-1</t>
  </si>
  <si>
    <t>15985130-41598-1</t>
  </si>
  <si>
    <t>15985130-41598-2</t>
  </si>
  <si>
    <t>15985130-41598-3</t>
  </si>
  <si>
    <t>16000102-41654-1</t>
  </si>
  <si>
    <t>16000102-41654-2</t>
  </si>
  <si>
    <t>16000102-41654-3</t>
  </si>
  <si>
    <t>16000102-41654-4</t>
  </si>
  <si>
    <t>16000102-42155-1</t>
  </si>
  <si>
    <t>16000102-42155-2</t>
  </si>
  <si>
    <t>16000102-42155-3</t>
  </si>
  <si>
    <t>16015102-41216-1</t>
  </si>
  <si>
    <t>16015102-41216-2</t>
  </si>
  <si>
    <t>16015102-41216-3</t>
  </si>
  <si>
    <t>16030102-42017-1</t>
  </si>
  <si>
    <t>16030130-41922-1</t>
  </si>
  <si>
    <t>16030130-41922-2</t>
  </si>
  <si>
    <t>16030130-41922-3</t>
  </si>
  <si>
    <t>16030144-41093-1</t>
  </si>
  <si>
    <t>16045102-42137-1</t>
  </si>
  <si>
    <t>16075144-42368-1</t>
  </si>
  <si>
    <t>16075144-42368-2</t>
  </si>
  <si>
    <t>16075144-42368-3</t>
  </si>
  <si>
    <t>16075144-42368-4</t>
  </si>
  <si>
    <t>16075144-42368-5</t>
  </si>
  <si>
    <t>16075144-42368-6</t>
  </si>
  <si>
    <t>16075144-42368-7</t>
  </si>
  <si>
    <t>16090113-41230-1</t>
  </si>
  <si>
    <t>16090130-41438-1</t>
  </si>
  <si>
    <t>16090130-41438-2</t>
  </si>
  <si>
    <t>16090130-41438-3</t>
  </si>
  <si>
    <t>16135102-41713-1</t>
  </si>
  <si>
    <t>16150130-42369-1</t>
  </si>
  <si>
    <t>16150130-42369-2</t>
  </si>
  <si>
    <t>16150130-42369-3</t>
  </si>
  <si>
    <t>16165102-42210-1</t>
  </si>
  <si>
    <t>16180102-41962-1</t>
  </si>
  <si>
    <t>16255118-41853-1</t>
  </si>
  <si>
    <t>16300102-41929-1</t>
  </si>
  <si>
    <t>16300102-41929-2</t>
  </si>
  <si>
    <t>16300102-41929-3</t>
  </si>
  <si>
    <t>16300144-41318-1</t>
  </si>
  <si>
    <t>16315118-41422-1</t>
  </si>
  <si>
    <t>16315144-41670-1</t>
  </si>
  <si>
    <t>16330113-42319-1</t>
  </si>
  <si>
    <t>16330130-41947-1</t>
  </si>
  <si>
    <t>16345144-41768-1</t>
  </si>
  <si>
    <t>16360130-41802-1</t>
  </si>
  <si>
    <t>16360130-41802-2</t>
  </si>
  <si>
    <t>16360130-41802-3</t>
  </si>
  <si>
    <t>16390102-41725-1</t>
  </si>
  <si>
    <t>16390102-41725-2</t>
  </si>
  <si>
    <t>16405102-42048-1</t>
  </si>
  <si>
    <t>16405102-42048-2</t>
  </si>
  <si>
    <t>16405102-42339-1</t>
  </si>
  <si>
    <t>16405102-42339-2</t>
  </si>
  <si>
    <t>16405102-42339-3</t>
  </si>
  <si>
    <t>16405102-42339-4</t>
  </si>
  <si>
    <t>16405102-42339-5</t>
  </si>
  <si>
    <t>16405102-42350-1</t>
  </si>
  <si>
    <t>16450130-41537-1</t>
  </si>
  <si>
    <t>16450144-42330-1</t>
  </si>
  <si>
    <t>16465113-41958-1</t>
  </si>
  <si>
    <t>16465113-41958-2</t>
  </si>
  <si>
    <t>16465144-41243-1</t>
  </si>
  <si>
    <t>16465144-41243-2</t>
  </si>
  <si>
    <t>16465144-41243-3</t>
  </si>
  <si>
    <t>16480102-42342-1</t>
  </si>
  <si>
    <t>16480102-42342-2</t>
  </si>
  <si>
    <t>16480102-42342-3</t>
  </si>
  <si>
    <t>16510102-42052-1</t>
  </si>
  <si>
    <t>16510102-42052-2</t>
  </si>
  <si>
    <t>16510102-42052-3</t>
  </si>
  <si>
    <t>16510102-42052-4</t>
  </si>
  <si>
    <t>16510102-42052-5</t>
  </si>
  <si>
    <t>16510102-42052-6</t>
  </si>
  <si>
    <t>16525102-42340-1</t>
  </si>
  <si>
    <t>16555144-42354-1</t>
  </si>
  <si>
    <t>16600144-41986-1</t>
  </si>
  <si>
    <t>16600144-41986-2</t>
  </si>
  <si>
    <t>16600144-41986-3</t>
  </si>
  <si>
    <t>16600144-41986-4</t>
  </si>
  <si>
    <t>16600144-41986-5</t>
  </si>
  <si>
    <t>16615102-41242-1</t>
  </si>
  <si>
    <t>16645144-41242-1</t>
  </si>
  <si>
    <t>16645144-41242-2</t>
  </si>
  <si>
    <t>16660144-41198-1</t>
  </si>
  <si>
    <t>16660144-41198-2</t>
  </si>
  <si>
    <t>16675144-41377-1</t>
  </si>
  <si>
    <t>16690130-41760-1</t>
  </si>
  <si>
    <t>16690130-41760-2</t>
  </si>
  <si>
    <t>16690144-41991-1</t>
  </si>
  <si>
    <t>16690144-41991-2</t>
  </si>
  <si>
    <t>16720102-42255-1</t>
  </si>
  <si>
    <t>16720102-42255-2</t>
  </si>
  <si>
    <t>16720102-42255-3</t>
  </si>
  <si>
    <t>16720102-42255-4</t>
  </si>
  <si>
    <t>16735102-40911-1</t>
  </si>
  <si>
    <t>16735102-40911-2</t>
  </si>
  <si>
    <t>16735102-40911-3</t>
  </si>
  <si>
    <t>16765102-41706-1</t>
  </si>
  <si>
    <t>16780102-42095-1</t>
  </si>
  <si>
    <t>16795130-40956-1</t>
  </si>
  <si>
    <t>16810102-41135-1</t>
  </si>
  <si>
    <t>16810102-41135-2</t>
  </si>
  <si>
    <t>16810102-41543-1</t>
  </si>
  <si>
    <t>16810102-41846-1</t>
  </si>
  <si>
    <t>16810130-42355-1</t>
  </si>
  <si>
    <t>16810130-42355-2</t>
  </si>
  <si>
    <t>16825113-40991-1</t>
  </si>
  <si>
    <t>16825113-40991-2</t>
  </si>
  <si>
    <t>16825113-40991-3</t>
  </si>
  <si>
    <t>16825113-41263-1</t>
  </si>
  <si>
    <t>16870118-41899-1</t>
  </si>
  <si>
    <t>16870118-41899-2</t>
  </si>
  <si>
    <t>16870118-41899-3</t>
  </si>
  <si>
    <t>16900130-42195-1</t>
  </si>
  <si>
    <t>16900130-42195-2</t>
  </si>
  <si>
    <t>16960102-42229-1</t>
  </si>
  <si>
    <t>16960102-42229-2</t>
  </si>
  <si>
    <t>16960102-42229-3</t>
  </si>
  <si>
    <t>16960102-42229-4</t>
  </si>
  <si>
    <t>17005118-41034-1</t>
  </si>
  <si>
    <t>17035102-42087-1</t>
  </si>
  <si>
    <t>17035102-42087-2</t>
  </si>
  <si>
    <t>17065102-40960-1</t>
  </si>
  <si>
    <t>17065102-40960-2</t>
  </si>
  <si>
    <t>17080144-41141-1</t>
  </si>
  <si>
    <t>17080144-41141-2</t>
  </si>
  <si>
    <t>17095102-41436-1</t>
  </si>
  <si>
    <t>17095102-41436-2</t>
  </si>
  <si>
    <t>17095102-41766-1</t>
  </si>
  <si>
    <t>17095102-41766-2</t>
  </si>
  <si>
    <t>17095102-42056-1</t>
  </si>
  <si>
    <t>17095102-42056-2</t>
  </si>
  <si>
    <t>17110102-41958-1</t>
  </si>
  <si>
    <t>17110130-41513-1</t>
  </si>
  <si>
    <t>17110130-41513-2</t>
  </si>
  <si>
    <t>17125102-41844-1</t>
  </si>
  <si>
    <t>17155118-41123-1</t>
  </si>
  <si>
    <t>17155118-41123-2</t>
  </si>
  <si>
    <t>17155118-41123-3</t>
  </si>
  <si>
    <t>17170102-41016-1</t>
  </si>
  <si>
    <t>17185102-41648-1</t>
  </si>
  <si>
    <t>17185102-41648-2</t>
  </si>
  <si>
    <t>17185102-41648-3</t>
  </si>
  <si>
    <t>17185102-41648-4</t>
  </si>
  <si>
    <t>17185102-41648-5</t>
  </si>
  <si>
    <t>17200102-41909-1</t>
  </si>
  <si>
    <t>17215102-42262-1</t>
  </si>
  <si>
    <t>17230118-42365-1</t>
  </si>
  <si>
    <t>17230118-42365-2</t>
  </si>
  <si>
    <t>17230118-42365-3</t>
  </si>
  <si>
    <t>17230118-42365-4</t>
  </si>
  <si>
    <t>17245102-41899-1</t>
  </si>
  <si>
    <t>17245113-41420-1</t>
  </si>
  <si>
    <t>17245113-41563-1</t>
  </si>
  <si>
    <t>17290113-41821-1</t>
  </si>
  <si>
    <t>17290113-41821-2</t>
  </si>
  <si>
    <t>17290113-41821-3</t>
  </si>
  <si>
    <t>17290144-41949-1</t>
  </si>
  <si>
    <t>17290144-41949-2</t>
  </si>
  <si>
    <t>17290144-41949-3</t>
  </si>
  <si>
    <t>17290144-41949-4</t>
  </si>
  <si>
    <t>17305144-42049-1</t>
  </si>
  <si>
    <t>17350144-41570-1</t>
  </si>
  <si>
    <t>17350144-41570-2</t>
  </si>
  <si>
    <t>17350144-41570-3</t>
  </si>
  <si>
    <t>17365102-40915-1</t>
  </si>
  <si>
    <t>17365102-40915-2</t>
  </si>
  <si>
    <t>17365102-40915-3</t>
  </si>
  <si>
    <t>17365102-40915-4</t>
  </si>
  <si>
    <t>17410113-41755-1</t>
  </si>
  <si>
    <t>17425130-41566-1</t>
  </si>
  <si>
    <t>17425130-41566-2</t>
  </si>
  <si>
    <t>17455130-41528-1</t>
  </si>
  <si>
    <t>17455130-41528-2</t>
  </si>
  <si>
    <t>17470102-41536-1</t>
  </si>
  <si>
    <t>17470118-41520-1</t>
  </si>
  <si>
    <t>17470118-41520-2</t>
  </si>
  <si>
    <t>17485113-41213-1</t>
  </si>
  <si>
    <t>17485113-41213-2</t>
  </si>
  <si>
    <t>17485113-41213-3</t>
  </si>
  <si>
    <t>17485144-42350-1</t>
  </si>
  <si>
    <t>17545113-42272-1</t>
  </si>
  <si>
    <t>17545113-42272-2</t>
  </si>
  <si>
    <t>17545144-41382-1</t>
  </si>
  <si>
    <t>17560102-41048-1</t>
  </si>
  <si>
    <t>17560102-41048-2</t>
  </si>
  <si>
    <t>17560102-42152-1</t>
  </si>
  <si>
    <t>17560102-42152-2</t>
  </si>
  <si>
    <t>17560102-42152-3</t>
  </si>
  <si>
    <t>17560102-42152-4</t>
  </si>
  <si>
    <t>17575130-42054-1</t>
  </si>
  <si>
    <t>17575130-42278-1</t>
  </si>
  <si>
    <t>17575130-42278-2</t>
  </si>
  <si>
    <t>17575130-42278-3</t>
  </si>
  <si>
    <t>17575130-42278-4</t>
  </si>
  <si>
    <t>17575130-42278-5</t>
  </si>
  <si>
    <t>17575130-42278-6</t>
  </si>
  <si>
    <t>17620102-42154-1</t>
  </si>
  <si>
    <t>17620102-42154-2</t>
  </si>
  <si>
    <t>17650113-41776-1</t>
  </si>
  <si>
    <t>17680102-41934-1</t>
  </si>
  <si>
    <t>17680102-41934-2</t>
  </si>
  <si>
    <t>17680102-41934-3</t>
  </si>
  <si>
    <t>17680102-41934-4</t>
  </si>
  <si>
    <t>17680102-41934-5</t>
  </si>
  <si>
    <t>17680144-42078-1</t>
  </si>
  <si>
    <t>17680144-42078-2</t>
  </si>
  <si>
    <t>17680144-42078-3</t>
  </si>
  <si>
    <t>17680144-42078-4</t>
  </si>
  <si>
    <t>17680144-42078-5</t>
  </si>
  <si>
    <t>17680144-42078-6</t>
  </si>
  <si>
    <t>17710102-42276-1</t>
  </si>
  <si>
    <t>17710113-41495-1</t>
  </si>
  <si>
    <t>17710113-41950-1</t>
  </si>
  <si>
    <t>17725113-42247-1</t>
  </si>
  <si>
    <t>17755130-42207-1</t>
  </si>
  <si>
    <t>17755130-42207-2</t>
  </si>
  <si>
    <t>17770113-41992-1</t>
  </si>
  <si>
    <t>17770118-42171-1</t>
  </si>
  <si>
    <t>17770118-42171-2</t>
  </si>
  <si>
    <t>17770118-42171-3</t>
  </si>
  <si>
    <t>17770118-42171-4</t>
  </si>
  <si>
    <t>17800102-42063-1</t>
  </si>
  <si>
    <t>17800113-41774-1</t>
  </si>
  <si>
    <t>17800113-41774-2</t>
  </si>
  <si>
    <t>17800113-41774-3</t>
  </si>
  <si>
    <t>17800113-41774-4</t>
  </si>
  <si>
    <t>17800130-42290-1</t>
  </si>
  <si>
    <t>17815144-41391-1</t>
  </si>
  <si>
    <t>17845102-42361-1</t>
  </si>
  <si>
    <t>17845102-42361-2</t>
  </si>
  <si>
    <t>17845130-41215-1</t>
  </si>
  <si>
    <t>17845130-41215-2</t>
  </si>
  <si>
    <t>17845130-41215-3</t>
  </si>
  <si>
    <t>17890130-41796-1</t>
  </si>
  <si>
    <t>17905102-42306-1</t>
  </si>
  <si>
    <t>17905102-42306-2</t>
  </si>
  <si>
    <t>17905118-42085-1</t>
  </si>
  <si>
    <t>17905144-41551-1</t>
  </si>
  <si>
    <t>17905144-41551-2</t>
  </si>
  <si>
    <t>17905144-41551-3</t>
  </si>
  <si>
    <t>17920102-41471-1</t>
  </si>
  <si>
    <t>17935102-42201-1</t>
  </si>
  <si>
    <t>17935102-42201-2</t>
  </si>
  <si>
    <t>17965102-42262-1</t>
  </si>
  <si>
    <t>17965144-42008-1</t>
  </si>
  <si>
    <t>17965144-42008-2</t>
  </si>
  <si>
    <t>18010113-41818-1</t>
  </si>
  <si>
    <t>18055102-42024-1</t>
  </si>
  <si>
    <t>18070102-41992-1</t>
  </si>
  <si>
    <t>18070144-42078-1</t>
  </si>
  <si>
    <t>18100102-42265-1</t>
  </si>
  <si>
    <t>18115102-41441-1</t>
  </si>
  <si>
    <t>18130144-42129-1</t>
  </si>
  <si>
    <t>18130144-42129-2</t>
  </si>
  <si>
    <t>18160118-41213-1</t>
  </si>
  <si>
    <t>18160118-41213-2</t>
  </si>
  <si>
    <t>18160118-41213-3</t>
  </si>
  <si>
    <t>18160118-41213-4</t>
  </si>
  <si>
    <t>18160118-41213-5</t>
  </si>
  <si>
    <t>18160118-41213-6</t>
  </si>
  <si>
    <t>18160118-41213-7</t>
  </si>
  <si>
    <t>18160118-41213-8</t>
  </si>
  <si>
    <t>18160118-41213-9</t>
  </si>
  <si>
    <t>18160118-41213-10</t>
  </si>
  <si>
    <t>18175102-41880-1</t>
  </si>
  <si>
    <t>18175118-41912-1</t>
  </si>
  <si>
    <t>18175118-41976-1</t>
  </si>
  <si>
    <t>18175118-42116-1</t>
  </si>
  <si>
    <t>18175118-42236-1</t>
  </si>
  <si>
    <t>18175144-41709-1</t>
  </si>
  <si>
    <t>18175144-42328-1</t>
  </si>
  <si>
    <t>18175144-42328-2</t>
  </si>
  <si>
    <t>18175144-42328-3</t>
  </si>
  <si>
    <t>18175144-42328-4</t>
  </si>
  <si>
    <t>18175144-42328-5</t>
  </si>
  <si>
    <t>18175144-42328-6</t>
  </si>
  <si>
    <t>18190118-42270-1</t>
  </si>
  <si>
    <t>18220102-41783-1</t>
  </si>
  <si>
    <t>18235102-42353-1</t>
  </si>
  <si>
    <t>18235144-41381-1</t>
  </si>
  <si>
    <t>18250102-42039-1</t>
  </si>
  <si>
    <t>18250102-42039-2</t>
  </si>
  <si>
    <t>18250102-42039-3</t>
  </si>
  <si>
    <t>18250102-42039-4</t>
  </si>
  <si>
    <t>18250102-42039-5</t>
  </si>
  <si>
    <t>18250102-42039-6</t>
  </si>
  <si>
    <t>18250102-42039-7</t>
  </si>
  <si>
    <t>18280102-41087-1</t>
  </si>
  <si>
    <t>18295102-40922-1</t>
  </si>
  <si>
    <t>18295102-40922-2</t>
  </si>
  <si>
    <t>18295102-42369-1</t>
  </si>
  <si>
    <t>18295102-42369-2</t>
  </si>
  <si>
    <t>18310130-42052-1</t>
  </si>
  <si>
    <t>18310130-42052-2</t>
  </si>
  <si>
    <t>18355102-42065-1</t>
  </si>
  <si>
    <t>18385102-41746-1</t>
  </si>
  <si>
    <t>18385102-42207-1</t>
  </si>
  <si>
    <t>18385102-42207-2</t>
  </si>
  <si>
    <t>18415130-41807-1</t>
  </si>
  <si>
    <t>18415130-41807-2</t>
  </si>
  <si>
    <t>18415130-41807-3</t>
  </si>
  <si>
    <t>18430102-41523-1</t>
  </si>
  <si>
    <t>18430102-41523-2</t>
  </si>
  <si>
    <t>18445118-42073-1</t>
  </si>
  <si>
    <t>18445118-42073-2</t>
  </si>
  <si>
    <t>18445130-41504-1</t>
  </si>
  <si>
    <t>18445130-41504-2</t>
  </si>
  <si>
    <t>18445130-41504-3</t>
  </si>
  <si>
    <t>18445130-41504-4</t>
  </si>
  <si>
    <t>18445130-41504-5</t>
  </si>
  <si>
    <t>18460102-41797-1</t>
  </si>
  <si>
    <t>18475102-41530-1</t>
  </si>
  <si>
    <t>18475102-41530-2</t>
  </si>
  <si>
    <t>18490130-41773-1</t>
  </si>
  <si>
    <t>18490130-41773-2</t>
  </si>
  <si>
    <t>18490130-41773-3</t>
  </si>
  <si>
    <t>18490130-41773-4</t>
  </si>
  <si>
    <t>18505102-41735-1</t>
  </si>
  <si>
    <t>18505144-41884-1</t>
  </si>
  <si>
    <t>18505144-42075-1</t>
  </si>
  <si>
    <t>18505144-42075-2</t>
  </si>
  <si>
    <t>18505144-42075-3</t>
  </si>
  <si>
    <t>18505144-42075-4</t>
  </si>
  <si>
    <t>18520102-40978-1</t>
  </si>
  <si>
    <t>18520102-41704-1</t>
  </si>
  <si>
    <t>18520144-41413-1</t>
  </si>
  <si>
    <t>18550102-42078-1</t>
  </si>
  <si>
    <t>18550102-42078-2</t>
  </si>
  <si>
    <t>18550102-42078-3</t>
  </si>
  <si>
    <t>18550102-42308-1</t>
  </si>
  <si>
    <t>18550102-42342-1</t>
  </si>
  <si>
    <t>18550144-42131-1</t>
  </si>
  <si>
    <t>18580102-41810-1</t>
  </si>
  <si>
    <t>18595113-41798-1</t>
  </si>
  <si>
    <t>18595113-41798-2</t>
  </si>
  <si>
    <t>18610102-42349-1</t>
  </si>
  <si>
    <t>18610102-42349-2</t>
  </si>
  <si>
    <t>18610102-42349-3</t>
  </si>
  <si>
    <t>18625118-41219-1</t>
  </si>
  <si>
    <t>18640102-41415-1</t>
  </si>
  <si>
    <t>18685102-41509-1</t>
  </si>
  <si>
    <t>18685102-41509-2</t>
  </si>
  <si>
    <t>18685102-41509-3</t>
  </si>
  <si>
    <t>18685102-41509-4</t>
  </si>
  <si>
    <t>18685102-42224-1</t>
  </si>
  <si>
    <t>18685144-41457-1</t>
  </si>
  <si>
    <t>18685144-41457-2</t>
  </si>
  <si>
    <t>18685144-42105-1</t>
  </si>
  <si>
    <t>18685144-42105-2</t>
  </si>
  <si>
    <t>18730144-41226-1</t>
  </si>
  <si>
    <t>18745102-42287-1</t>
  </si>
  <si>
    <t>18745102-42287-2</t>
  </si>
  <si>
    <t>18745102-42287-3</t>
  </si>
  <si>
    <t>18745144-41000-1</t>
  </si>
  <si>
    <t>18760102-42263-1</t>
  </si>
  <si>
    <t>18790102-41167-1</t>
  </si>
  <si>
    <t>18805130-41421-1</t>
  </si>
  <si>
    <t>18805144-41548-1</t>
  </si>
  <si>
    <t>18805144-41548-2</t>
  </si>
  <si>
    <t>18820130-41395-1</t>
  </si>
  <si>
    <t>18850118-41258-1</t>
  </si>
  <si>
    <t>18850118-41258-2</t>
  </si>
  <si>
    <t>18865102-40985-1</t>
  </si>
  <si>
    <t>18865102-42168-1</t>
  </si>
  <si>
    <t>18880102-41606-1</t>
  </si>
  <si>
    <t>18880102-41606-2</t>
  </si>
  <si>
    <t>18880102-41606-3</t>
  </si>
  <si>
    <t>18895130-42168-1</t>
  </si>
  <si>
    <t>18895130-42168-2</t>
  </si>
  <si>
    <t>18910118-41488-1</t>
  </si>
  <si>
    <t>18910118-41488-2</t>
  </si>
  <si>
    <t>18910118-41488-3</t>
  </si>
  <si>
    <t>18910118-41488-4</t>
  </si>
  <si>
    <t>18925102-41030-1</t>
  </si>
  <si>
    <t>18970113-41523-1</t>
  </si>
  <si>
    <t>18970113-41523-2</t>
  </si>
  <si>
    <t>18970113-41523-3</t>
  </si>
  <si>
    <t>18970118-40967-1</t>
  </si>
  <si>
    <t>18970118-40967-2</t>
  </si>
  <si>
    <t>18970118-40967-3</t>
  </si>
  <si>
    <t>18970118-40967-4</t>
  </si>
  <si>
    <t>18970118-40967-5</t>
  </si>
  <si>
    <t>18985102-41345-1</t>
  </si>
  <si>
    <t>18985102-41345-2</t>
  </si>
  <si>
    <t>18985102-41345-3</t>
  </si>
  <si>
    <t>18985102-41977-1</t>
  </si>
  <si>
    <t>18985113-42214-1</t>
  </si>
  <si>
    <t>18985113-42214-2</t>
  </si>
  <si>
    <t>18985118-41541-1</t>
  </si>
  <si>
    <t>19000102-42348-1</t>
  </si>
  <si>
    <t>19000102-42348-2</t>
  </si>
  <si>
    <t>19030113-41192-1</t>
  </si>
  <si>
    <t>19030130-40929-1</t>
  </si>
  <si>
    <t>19030130-41261-1</t>
  </si>
  <si>
    <t>19030130-41261-2</t>
  </si>
  <si>
    <t>19045144-41789-1</t>
  </si>
  <si>
    <t>19060102-40999-1</t>
  </si>
  <si>
    <t>19060102-40999-2</t>
  </si>
  <si>
    <t>19090102-42194-1</t>
  </si>
  <si>
    <t>19120102-41073-1</t>
  </si>
  <si>
    <t>19120102-41073-2</t>
  </si>
  <si>
    <t>19120102-41073-3</t>
  </si>
  <si>
    <t>19120102-41073-4</t>
  </si>
  <si>
    <t>19120102-41073-5</t>
  </si>
  <si>
    <t>19135102-41250-1</t>
  </si>
  <si>
    <t>19135102-41250-2</t>
  </si>
  <si>
    <t>19135102-41250-3</t>
  </si>
  <si>
    <t>19150130-41599-1</t>
  </si>
  <si>
    <t>19180102-42067-1</t>
  </si>
  <si>
    <t>19180102-42067-2</t>
  </si>
  <si>
    <t>19180102-42067-3</t>
  </si>
  <si>
    <t>19180102-42067-4</t>
  </si>
  <si>
    <t>19195130-42151-1</t>
  </si>
  <si>
    <t>19210127-41259-1</t>
  </si>
  <si>
    <t>19210127-41259-2</t>
  </si>
  <si>
    <t>19210127-41259-3</t>
  </si>
  <si>
    <t>19210127-41259-4</t>
  </si>
  <si>
    <t>19210127-41259-5</t>
  </si>
  <si>
    <t>19210127-41259-6</t>
  </si>
  <si>
    <t>19210127-41259-7</t>
  </si>
  <si>
    <t>19210127-41259-8</t>
  </si>
  <si>
    <t>19210130-41872-1</t>
  </si>
  <si>
    <t>19210130-42194-1</t>
  </si>
  <si>
    <t>19210130-42194-2</t>
  </si>
  <si>
    <t>19225102-41800-1</t>
  </si>
  <si>
    <t>19225102-41800-2</t>
  </si>
  <si>
    <t>19225102-41800-3</t>
  </si>
  <si>
    <t>19240130-41879-1</t>
  </si>
  <si>
    <t>19255130-42118-1</t>
  </si>
  <si>
    <t>19270102-41944-1</t>
  </si>
  <si>
    <t>19270102-41944-2</t>
  </si>
  <si>
    <t>19270102-41944-3</t>
  </si>
  <si>
    <t>19270102-41944-4</t>
  </si>
  <si>
    <t>19270102-42322-1</t>
  </si>
  <si>
    <t>19270102-42322-2</t>
  </si>
  <si>
    <t>19270118-40999-1</t>
  </si>
  <si>
    <t>19270118-40999-2</t>
  </si>
  <si>
    <t>19270118-40999-3</t>
  </si>
  <si>
    <t>19315118-42158-1</t>
  </si>
  <si>
    <t>19330102-41767-1</t>
  </si>
  <si>
    <t>19330102-41767-2</t>
  </si>
  <si>
    <t>19345102-41058-1</t>
  </si>
  <si>
    <t>19345102-42249-1</t>
  </si>
  <si>
    <t>19375130-41583-1</t>
  </si>
  <si>
    <t>19375130-41583-2</t>
  </si>
  <si>
    <t>19375130-41583-3</t>
  </si>
  <si>
    <t>19375130-42180-1</t>
  </si>
  <si>
    <t>19390102-41635-1</t>
  </si>
  <si>
    <t>19390102-42192-1</t>
  </si>
  <si>
    <t>19390102-42192-2</t>
  </si>
  <si>
    <t>19390102-42192-3</t>
  </si>
  <si>
    <t>19390102-42192-4</t>
  </si>
  <si>
    <t>19390102-42192-5</t>
  </si>
  <si>
    <t>19390102-42192-6</t>
  </si>
  <si>
    <t>19405102-42169-1</t>
  </si>
  <si>
    <t>19405102-42169-2</t>
  </si>
  <si>
    <t>19405102-42169-3</t>
  </si>
  <si>
    <t>19405102-42169-4</t>
  </si>
  <si>
    <t>19405102-42169-5</t>
  </si>
  <si>
    <t>19405102-42252-1</t>
  </si>
  <si>
    <t>19435102-41124-1</t>
  </si>
  <si>
    <t>19450113-42076-1</t>
  </si>
  <si>
    <t>19495144-41855-1</t>
  </si>
  <si>
    <t>19495144-41855-2</t>
  </si>
  <si>
    <t>19495144-41855-3</t>
  </si>
  <si>
    <t>19525102-41987-1</t>
  </si>
  <si>
    <t>19525130-42042-1</t>
  </si>
  <si>
    <t>19555102-41858-1</t>
  </si>
  <si>
    <t>19555102-41858-2</t>
  </si>
  <si>
    <t>19585102-41285-1</t>
  </si>
  <si>
    <t>19585102-41285-2</t>
  </si>
  <si>
    <t>19585102-41285-3</t>
  </si>
  <si>
    <t>19585102-41285-4</t>
  </si>
  <si>
    <t>19585102-41285-5</t>
  </si>
  <si>
    <t>19585102-41285-6</t>
  </si>
  <si>
    <t>19600144-41573-1</t>
  </si>
  <si>
    <t>19600144-41573-2</t>
  </si>
  <si>
    <t>19645102-42146-1</t>
  </si>
  <si>
    <t>19645102-42146-2</t>
  </si>
  <si>
    <t>19645102-42219-1</t>
  </si>
  <si>
    <t>19645102-42219-2</t>
  </si>
  <si>
    <t>19660102-41303-1</t>
  </si>
  <si>
    <t>19660144-40914-1</t>
  </si>
  <si>
    <t>19660144-40914-2</t>
  </si>
  <si>
    <t>19675102-41648-1</t>
  </si>
  <si>
    <t>19675130-41741-1</t>
  </si>
  <si>
    <t>19675144-41396-1</t>
  </si>
  <si>
    <t>19675144-41396-2</t>
  </si>
  <si>
    <t>19675144-41396-3</t>
  </si>
  <si>
    <t>19675144-41396-4</t>
  </si>
  <si>
    <t>19705102-42059-1</t>
  </si>
  <si>
    <t>19705102-42059-2</t>
  </si>
  <si>
    <t>19705144-41537-1</t>
  </si>
  <si>
    <t>19705144-41537-2</t>
  </si>
  <si>
    <t>19720113-41030-1</t>
  </si>
  <si>
    <t>19735102-42368-1</t>
  </si>
  <si>
    <t>19735102-42368-2</t>
  </si>
  <si>
    <t>19750102-42322-1</t>
  </si>
  <si>
    <t>19765102-41283-1</t>
  </si>
  <si>
    <t>19765102-41283-2</t>
  </si>
  <si>
    <t>19765113-41244-1</t>
  </si>
  <si>
    <t>19765113-41244-2</t>
  </si>
  <si>
    <t>19825102-41454-1</t>
  </si>
  <si>
    <t>19855102-41728-1</t>
  </si>
  <si>
    <t>19855102-41728-2</t>
  </si>
  <si>
    <t>19855130-42348-1</t>
  </si>
  <si>
    <t>19915102-42227-1</t>
  </si>
  <si>
    <t>19915113-41682-1</t>
  </si>
  <si>
    <t>19915113-41682-2</t>
  </si>
  <si>
    <t>19915113-41682-3</t>
  </si>
  <si>
    <t>19915113-41682-4</t>
  </si>
  <si>
    <t>19915113-41682-5</t>
  </si>
  <si>
    <t>19915113-41682-6</t>
  </si>
  <si>
    <t>19915113-41682-7</t>
  </si>
  <si>
    <t>19915113-41682-8</t>
  </si>
  <si>
    <t>19945130-42368-1</t>
  </si>
  <si>
    <t>19945130-42368-2</t>
  </si>
  <si>
    <t>19945130-42368-3</t>
  </si>
  <si>
    <t>19975130-41975-1</t>
  </si>
  <si>
    <t>19975130-41975-2</t>
  </si>
  <si>
    <t>19975130-41975-3</t>
  </si>
  <si>
    <t>19990144-41993-1</t>
  </si>
  <si>
    <t>19990144-41993-2</t>
  </si>
  <si>
    <t>20005102-41885-1</t>
  </si>
  <si>
    <t>20005102-41885-2</t>
  </si>
  <si>
    <t>20005102-41885-3</t>
  </si>
  <si>
    <t>20005102-41885-4</t>
  </si>
  <si>
    <t>20005102-41885-5</t>
  </si>
  <si>
    <t>20035102-41410-1</t>
  </si>
  <si>
    <t>20035102-41410-2</t>
  </si>
  <si>
    <t>20035102-41410-3</t>
  </si>
  <si>
    <t>20035102-41553-1</t>
  </si>
  <si>
    <t>20035102-41866-1</t>
  </si>
  <si>
    <t>20035102-41866-2</t>
  </si>
  <si>
    <t>20035130-40996-1</t>
  </si>
  <si>
    <t>20050102-40917-1</t>
  </si>
  <si>
    <t>20050102-40917-2</t>
  </si>
  <si>
    <t>20050102-40917-3</t>
  </si>
  <si>
    <t>20080113-41443-1</t>
  </si>
  <si>
    <t>20080113-41443-2</t>
  </si>
  <si>
    <t>20095127-41040-1</t>
  </si>
  <si>
    <t>20095127-41040-2</t>
  </si>
  <si>
    <t>20110113-41321-1</t>
  </si>
  <si>
    <t>20110113-42026-1</t>
  </si>
  <si>
    <t>20110113-42026-2</t>
  </si>
  <si>
    <t>20110113-42026-3</t>
  </si>
  <si>
    <t>20125102-41690-1</t>
  </si>
  <si>
    <t>20140102-42166-1</t>
  </si>
  <si>
    <t>20140102-42179-1</t>
  </si>
  <si>
    <t>20140144-41829-1</t>
  </si>
  <si>
    <t>20155102-41584-1</t>
  </si>
  <si>
    <t>20185118-41433-1</t>
  </si>
  <si>
    <t>20185118-41433-2</t>
  </si>
  <si>
    <t>20185118-41433-3</t>
  </si>
  <si>
    <t>20185118-41433-4</t>
  </si>
  <si>
    <t>20185118-41433-5</t>
  </si>
  <si>
    <t>20215118-41445-1</t>
  </si>
  <si>
    <t>20215127-42041-1</t>
  </si>
  <si>
    <t>20245102-41100-1</t>
  </si>
  <si>
    <t>20245102-41100-2</t>
  </si>
  <si>
    <t>20245102-41100-3</t>
  </si>
  <si>
    <t>20245102-41100-4</t>
  </si>
  <si>
    <t>20245102-41100-5</t>
  </si>
  <si>
    <t>20260102-41431-1</t>
  </si>
  <si>
    <t>20260102-41431-2</t>
  </si>
  <si>
    <t>20260130-42032-1</t>
  </si>
  <si>
    <t>20260144-41927-1</t>
  </si>
  <si>
    <t>20260144-41927-2</t>
  </si>
  <si>
    <t>20260144-41927-3</t>
  </si>
  <si>
    <t>20260144-41927-4</t>
  </si>
  <si>
    <t>20260144-41927-5</t>
  </si>
  <si>
    <t>20260144-41927-6</t>
  </si>
  <si>
    <t>20275102-41901-1</t>
  </si>
  <si>
    <t>20275102-41901-2</t>
  </si>
  <si>
    <t>20290144-41087-1</t>
  </si>
  <si>
    <t>20290144-41087-2</t>
  </si>
  <si>
    <t>20320130-41067-1</t>
  </si>
  <si>
    <t>20335102-42179-1</t>
  </si>
  <si>
    <t>20335144-42109-1</t>
  </si>
  <si>
    <t>20335144-42109-2</t>
  </si>
  <si>
    <t>20350102-41769-1</t>
  </si>
  <si>
    <t>20365118-41886-1</t>
  </si>
  <si>
    <t>20365118-41886-2</t>
  </si>
  <si>
    <t>20365130-41361-1</t>
  </si>
  <si>
    <t>20365130-42173-1</t>
  </si>
  <si>
    <t>20365130-42173-2</t>
  </si>
  <si>
    <t>20365130-42173-3</t>
  </si>
  <si>
    <t>20365130-42173-4</t>
  </si>
  <si>
    <t>20365130-42173-5</t>
  </si>
  <si>
    <t>20380102-42165-1</t>
  </si>
  <si>
    <t>20380130-41194-1</t>
  </si>
  <si>
    <t>20380144-42025-1</t>
  </si>
  <si>
    <t>20395102-41571-1</t>
  </si>
  <si>
    <t>20395102-41571-2</t>
  </si>
  <si>
    <t>20425118-42188-1</t>
  </si>
  <si>
    <t>20425118-42188-2</t>
  </si>
  <si>
    <t>20425118-42188-3</t>
  </si>
  <si>
    <t>20425118-42188-4</t>
  </si>
  <si>
    <t>20425118-42188-5</t>
  </si>
  <si>
    <t>20425118-42188-6</t>
  </si>
  <si>
    <t>20425118-42235-1</t>
  </si>
  <si>
    <t>20425118-42235-2</t>
  </si>
  <si>
    <t>20425118-42235-3</t>
  </si>
  <si>
    <t>20455118-42304-1</t>
  </si>
  <si>
    <t>20455127-40913-1</t>
  </si>
  <si>
    <t>20485102-41184-1</t>
  </si>
  <si>
    <t>20485118-42157-1</t>
  </si>
  <si>
    <t>20485118-42157-2</t>
  </si>
  <si>
    <t>20485130-41146-1</t>
  </si>
  <si>
    <t>20485130-41146-2</t>
  </si>
  <si>
    <t>20485130-41146-3</t>
  </si>
  <si>
    <t>20485130-41146-4</t>
  </si>
  <si>
    <t>20485130-41146-5</t>
  </si>
  <si>
    <t>20485130-41146-6</t>
  </si>
  <si>
    <t>20500113-41138-1</t>
  </si>
  <si>
    <t>20500113-41138-2</t>
  </si>
  <si>
    <t>20500113-41138-3</t>
  </si>
  <si>
    <t>20500113-41138-4</t>
  </si>
  <si>
    <t>20515102-41650-1</t>
  </si>
  <si>
    <t>20560118-42286-1</t>
  </si>
  <si>
    <t>20575113-41422-1</t>
  </si>
  <si>
    <t>20590102-41499-1</t>
  </si>
  <si>
    <t>20605130-41809-1</t>
  </si>
  <si>
    <t>20605144-42286-1</t>
  </si>
  <si>
    <t>20605144-42286-2</t>
  </si>
  <si>
    <t>20620102-41879-1</t>
  </si>
  <si>
    <t>20620102-41879-2</t>
  </si>
  <si>
    <t>20620102-41879-3</t>
  </si>
  <si>
    <t>20620102-41879-4</t>
  </si>
  <si>
    <t>20620102-41879-5</t>
  </si>
  <si>
    <t>20620102-42019-1</t>
  </si>
  <si>
    <t>20635102-41227-1</t>
  </si>
  <si>
    <t>20680102-40919-1</t>
  </si>
  <si>
    <t>20680102-40919-2</t>
  </si>
  <si>
    <t>20680144-41342-1</t>
  </si>
  <si>
    <t>20680144-41342-2</t>
  </si>
  <si>
    <t>20680144-41342-3</t>
  </si>
  <si>
    <t>20680144-41342-4</t>
  </si>
  <si>
    <t>20680144-41680-1</t>
  </si>
  <si>
    <t>20680144-41680-2</t>
  </si>
  <si>
    <t>20680144-41680-3</t>
  </si>
  <si>
    <t>20695102-41667-1</t>
  </si>
  <si>
    <t>20695102-41667-2</t>
  </si>
  <si>
    <t>20695102-41667-3</t>
  </si>
  <si>
    <t>20695102-41667-4</t>
  </si>
  <si>
    <t>20695102-41667-5</t>
  </si>
  <si>
    <t>20695102-41667-6</t>
  </si>
  <si>
    <t>20695102-41667-7</t>
  </si>
  <si>
    <t>20695102-41667-8</t>
  </si>
  <si>
    <t>20695102-41667-9</t>
  </si>
  <si>
    <t>20695144-41837-1</t>
  </si>
  <si>
    <t>20695144-41837-2</t>
  </si>
  <si>
    <t>20695144-41837-3</t>
  </si>
  <si>
    <t>20695144-41837-4</t>
  </si>
  <si>
    <t>20755102-41481-1</t>
  </si>
  <si>
    <t>20755102-41481-2</t>
  </si>
  <si>
    <t>20755102-41481-3</t>
  </si>
  <si>
    <t>20755102-41481-4</t>
  </si>
  <si>
    <t>20755113-41612-1</t>
  </si>
  <si>
    <t>20770102-42173-1</t>
  </si>
  <si>
    <t>20770130-41954-1</t>
  </si>
  <si>
    <t>20785144-41965-1</t>
  </si>
  <si>
    <t>20785144-41965-2</t>
  </si>
  <si>
    <t>20830102-40982-1</t>
  </si>
  <si>
    <t>20830118-41249-1</t>
  </si>
  <si>
    <t>20830118-41249-2</t>
  </si>
  <si>
    <t>20845102-42325-1</t>
  </si>
  <si>
    <t>20890130-41796-1</t>
  </si>
  <si>
    <t>20890130-41796-2</t>
  </si>
  <si>
    <t>20905102-41867-1</t>
  </si>
  <si>
    <t>20905102-41867-2</t>
  </si>
  <si>
    <t>20905113-41884-1</t>
  </si>
  <si>
    <t>20905113-41884-2</t>
  </si>
  <si>
    <t>20905130-42332-1</t>
  </si>
  <si>
    <t>20920130-41808-1</t>
  </si>
  <si>
    <t>20920130-41808-2</t>
  </si>
  <si>
    <t>20920130-41808-3</t>
  </si>
  <si>
    <t>20920130-41808-4</t>
  </si>
  <si>
    <t>20920130-41977-1</t>
  </si>
  <si>
    <t>20935102-41265-1</t>
  </si>
  <si>
    <t>20935102-41265-2</t>
  </si>
  <si>
    <t>20935102-41265-3</t>
  </si>
  <si>
    <t>20935102-42118-1</t>
  </si>
  <si>
    <t>20935102-42118-2</t>
  </si>
  <si>
    <t>20935102-42118-3</t>
  </si>
  <si>
    <t>20965118-42291-1</t>
  </si>
  <si>
    <t>20995130-41609-1</t>
  </si>
  <si>
    <t>20995130-41609-2</t>
  </si>
  <si>
    <t>20995130-41609-3</t>
  </si>
  <si>
    <t>21025144-42224-1</t>
  </si>
  <si>
    <t>21055113-41562-1</t>
  </si>
  <si>
    <t>21055113-41562-2</t>
  </si>
  <si>
    <t>21055113-41562-3</t>
  </si>
  <si>
    <t>21055113-41562-4</t>
  </si>
  <si>
    <t>21055113-41562-5</t>
  </si>
  <si>
    <t>21055113-41562-6</t>
  </si>
  <si>
    <t>21055113-41562-7</t>
  </si>
  <si>
    <t>21055113-41562-8</t>
  </si>
  <si>
    <t>21055113-41562-9</t>
  </si>
  <si>
    <t>21055113-41562-10</t>
  </si>
  <si>
    <t>21055113-41562-11</t>
  </si>
  <si>
    <t>21055113-41562-12</t>
  </si>
  <si>
    <t>21055113-41562-13</t>
  </si>
  <si>
    <t>21070102-42277-1</t>
  </si>
  <si>
    <t>21085144-41577-1</t>
  </si>
  <si>
    <t>21085144-41577-2</t>
  </si>
  <si>
    <t>21100102-41153-1</t>
  </si>
  <si>
    <t>21100118-41125-1</t>
  </si>
  <si>
    <t>21115102-41286-1</t>
  </si>
  <si>
    <t>21115102-41286-2</t>
  </si>
  <si>
    <t>21130118-41196-1</t>
  </si>
  <si>
    <t>21130130-42221-1</t>
  </si>
  <si>
    <t>21130130-42221-2</t>
  </si>
  <si>
    <t>21130130-42221-3</t>
  </si>
  <si>
    <t>21130130-42221-4</t>
  </si>
  <si>
    <t>21130130-42221-5</t>
  </si>
  <si>
    <t>21130130-42221-6</t>
  </si>
  <si>
    <t>21130130-42221-7</t>
  </si>
  <si>
    <t>21130130-42221-8</t>
  </si>
  <si>
    <t>21130130-42221-9</t>
  </si>
  <si>
    <t>21130144-41223-1</t>
  </si>
  <si>
    <t>21130144-41223-2</t>
  </si>
  <si>
    <t>21130144-41223-3</t>
  </si>
  <si>
    <t>21130144-41223-4</t>
  </si>
  <si>
    <t>21130144-41223-5</t>
  </si>
  <si>
    <t>21145102-41591-1</t>
  </si>
  <si>
    <t>21145102-41591-2</t>
  </si>
  <si>
    <t>21145102-41591-3</t>
  </si>
  <si>
    <t>21145102-41591-4</t>
  </si>
  <si>
    <t>21145102-41591-5</t>
  </si>
  <si>
    <t>21145102-41591-6</t>
  </si>
  <si>
    <t>21145102-42358-1</t>
  </si>
  <si>
    <t>21145102-42358-2</t>
  </si>
  <si>
    <t>21160102-41207-1</t>
  </si>
  <si>
    <t>21160102-41207-2</t>
  </si>
  <si>
    <t>21160102-41207-3</t>
  </si>
  <si>
    <t>21160102-41207-4</t>
  </si>
  <si>
    <t>21160102-41465-1</t>
  </si>
  <si>
    <t>21160102-41465-2</t>
  </si>
  <si>
    <t>21160102-41465-3</t>
  </si>
  <si>
    <t>21250144-42276-1</t>
  </si>
  <si>
    <t>21265102-41271-1</t>
  </si>
  <si>
    <t>21280130-41884-1</t>
  </si>
  <si>
    <t>21280130-41884-2</t>
  </si>
  <si>
    <t>21295102-41909-1</t>
  </si>
  <si>
    <t>21295130-41962-1</t>
  </si>
  <si>
    <t>21295130-41962-2</t>
  </si>
  <si>
    <t>21295130-41962-3</t>
  </si>
  <si>
    <t>21325102-41797-1</t>
  </si>
  <si>
    <t>21325102-41797-2</t>
  </si>
  <si>
    <t>21325102-41797-3</t>
  </si>
  <si>
    <t>21325102-41797-4</t>
  </si>
  <si>
    <t>21385102-41654-1</t>
  </si>
  <si>
    <t>21385102-41654-2</t>
  </si>
  <si>
    <t>21385102-41654-3</t>
  </si>
  <si>
    <t>21385102-41654-4</t>
  </si>
  <si>
    <t>21385102-41654-5</t>
  </si>
  <si>
    <t>21400102-42049-1</t>
  </si>
  <si>
    <t>21400102-42049-2</t>
  </si>
  <si>
    <t>21400102-42049-3</t>
  </si>
  <si>
    <t>21400102-42049-4</t>
  </si>
  <si>
    <t>21400102-42049-5</t>
  </si>
  <si>
    <t>21400130-41803-1</t>
  </si>
  <si>
    <t>21400130-41803-2</t>
  </si>
  <si>
    <t>21415118-41467-1</t>
  </si>
  <si>
    <t>21415118-41467-2</t>
  </si>
  <si>
    <t>21415130-41829-1</t>
  </si>
  <si>
    <t>21430102-42274-1</t>
  </si>
  <si>
    <t>21430102-42274-2</t>
  </si>
  <si>
    <t>21430102-42274-3</t>
  </si>
  <si>
    <t>21430102-42274-4</t>
  </si>
  <si>
    <t>21430102-42274-5</t>
  </si>
  <si>
    <t>21430102-42274-6</t>
  </si>
  <si>
    <t>21430113-41899-1</t>
  </si>
  <si>
    <t>21445113-41149-1</t>
  </si>
  <si>
    <t>21445113-41149-2</t>
  </si>
  <si>
    <t>21445113-41149-3</t>
  </si>
  <si>
    <t>21475130-42131-1</t>
  </si>
  <si>
    <t>21475130-42131-2</t>
  </si>
  <si>
    <t>21475130-42211-1</t>
  </si>
  <si>
    <t>21505113-41171-1</t>
  </si>
  <si>
    <t>21535130-41552-1</t>
  </si>
  <si>
    <t>21535130-41552-2</t>
  </si>
  <si>
    <t>21550130-41634-1</t>
  </si>
  <si>
    <t>21550130-41634-2</t>
  </si>
  <si>
    <t>21550130-41634-3</t>
  </si>
  <si>
    <t>21550130-41634-4</t>
  </si>
  <si>
    <t>21580130-41761-1</t>
  </si>
  <si>
    <t>21595113-41320-1</t>
  </si>
  <si>
    <t>21595113-41320-2</t>
  </si>
  <si>
    <t>21595113-41320-3</t>
  </si>
  <si>
    <t>21610118-41777-1</t>
  </si>
  <si>
    <t>21610118-41777-2</t>
  </si>
  <si>
    <t>21610144-42161-1</t>
  </si>
  <si>
    <t>21610144-42161-2</t>
  </si>
  <si>
    <t>21610144-42161-3</t>
  </si>
  <si>
    <t>21640102-41508-1</t>
  </si>
  <si>
    <t>21640102-41508-2</t>
  </si>
  <si>
    <t>21670102-41569-1</t>
  </si>
  <si>
    <t>21670130-42238-1</t>
  </si>
  <si>
    <t>21670130-42238-2</t>
  </si>
  <si>
    <t>21670130-42238-3</t>
  </si>
  <si>
    <t>21670130-42238-4</t>
  </si>
  <si>
    <t>21670130-42238-5</t>
  </si>
  <si>
    <t>21670130-42238-6</t>
  </si>
  <si>
    <t>21685102-41984-1</t>
  </si>
  <si>
    <t>21685118-41206-1</t>
  </si>
  <si>
    <t>21685118-41206-2</t>
  </si>
  <si>
    <t>21700118-41635-1</t>
  </si>
  <si>
    <t>21700118-41635-2</t>
  </si>
  <si>
    <t>21700118-41635-3</t>
  </si>
  <si>
    <t>21700118-41635-4</t>
  </si>
  <si>
    <t>21700118-42148-1</t>
  </si>
  <si>
    <t>21700118-42148-2</t>
  </si>
  <si>
    <t>21700118-42148-3</t>
  </si>
  <si>
    <t>21715102-41122-1</t>
  </si>
  <si>
    <t>21715102-41122-2</t>
  </si>
  <si>
    <t>21715102-41138-1</t>
  </si>
  <si>
    <t>21715102-42321-1</t>
  </si>
  <si>
    <t>21730144-41891-1</t>
  </si>
  <si>
    <t>21745102-42268-1</t>
  </si>
  <si>
    <t>21760113-42270-1</t>
  </si>
  <si>
    <t>21760113-42270-2</t>
  </si>
  <si>
    <t>21835130-41633-1</t>
  </si>
  <si>
    <t>21850130-41447-1</t>
  </si>
  <si>
    <t>21865130-41228-1</t>
  </si>
  <si>
    <t>21925102-41578-1</t>
  </si>
  <si>
    <t>21925102-41578-2</t>
  </si>
  <si>
    <t>21925102-41578-3</t>
  </si>
  <si>
    <t>A1048059-41083-1</t>
  </si>
  <si>
    <t>A1048059-41552-1</t>
  </si>
  <si>
    <t>A1048059-41552-2</t>
  </si>
  <si>
    <t>A1064556-41110-1</t>
  </si>
  <si>
    <t>A1064559-41277-1</t>
  </si>
  <si>
    <t>A1064559-41277-2</t>
  </si>
  <si>
    <t>A1064559-41277-3</t>
  </si>
  <si>
    <t>A1064559-41587-1</t>
  </si>
  <si>
    <t>A1064559-41587-2</t>
  </si>
  <si>
    <t>A1064559-41587-3</t>
  </si>
  <si>
    <t>A1064559-41587-4</t>
  </si>
  <si>
    <t>A1064559-41958-1</t>
  </si>
  <si>
    <t>A1064559-42332-1</t>
  </si>
  <si>
    <t>A1064559-42332-2</t>
  </si>
  <si>
    <t>A1064559-42332-3</t>
  </si>
  <si>
    <t>A1064559-42341-1</t>
  </si>
  <si>
    <t>A1064578-42290-1</t>
  </si>
  <si>
    <t>A1064578-42290-2</t>
  </si>
  <si>
    <t>A1064578-42290-3</t>
  </si>
  <si>
    <t>A1196527-41615-1</t>
  </si>
  <si>
    <t>A1196527-41615-2</t>
  </si>
  <si>
    <t>A1196527-41615-3</t>
  </si>
  <si>
    <t>A1196527-42015-1</t>
  </si>
  <si>
    <t>A1196559-41670-1</t>
  </si>
  <si>
    <t>A1196559-41670-2</t>
  </si>
  <si>
    <t>A1196566-40949-1</t>
  </si>
  <si>
    <t>A1196566-40949-2</t>
  </si>
  <si>
    <t>A1196566-40949-3</t>
  </si>
  <si>
    <t>A1226527-41150-1</t>
  </si>
  <si>
    <t>A1226527-41150-2</t>
  </si>
  <si>
    <t>A1226527-41150-3</t>
  </si>
  <si>
    <t>A1226527-41794-1</t>
  </si>
  <si>
    <t>A1226527-41794-2</t>
  </si>
  <si>
    <t>A1226527-41794-3</t>
  </si>
  <si>
    <t>A1226527-41794-4</t>
  </si>
  <si>
    <t>A1226559-40934-1</t>
  </si>
  <si>
    <t>A1226559-41082-1</t>
  </si>
  <si>
    <t>A1226559-41082-2</t>
  </si>
  <si>
    <t>A1231059-41682-1</t>
  </si>
  <si>
    <t>A1345027-42246-1</t>
  </si>
  <si>
    <t>A1345059-41723-1</t>
  </si>
  <si>
    <t>A1345059-41723-2</t>
  </si>
  <si>
    <t>A1345059-41723-3</t>
  </si>
  <si>
    <t>A1403527-40960-1</t>
  </si>
  <si>
    <t>A1403527-40960-2</t>
  </si>
  <si>
    <t>A1403559-42276-1</t>
  </si>
  <si>
    <t>A1423027-41877-1</t>
  </si>
  <si>
    <t>A1423059-41748-1</t>
  </si>
  <si>
    <t>A1423059-41748-2</t>
  </si>
  <si>
    <t>A1423059-41748-3</t>
  </si>
  <si>
    <t>A1423059-41748-4</t>
  </si>
  <si>
    <t>A1423059-41748-5</t>
  </si>
  <si>
    <t>A1423059-41823-1</t>
  </si>
  <si>
    <t>A1472527-41290-1</t>
  </si>
  <si>
    <t>A1472527-41290-2</t>
  </si>
  <si>
    <t>A1472527-41290-3</t>
  </si>
  <si>
    <t>A1472527-41290-4</t>
  </si>
  <si>
    <t>A1472527-41290-5</t>
  </si>
  <si>
    <t>A1472527-41290-6</t>
  </si>
  <si>
    <t>A1472527-41891-1</t>
  </si>
  <si>
    <t>A1472559-41268-1</t>
  </si>
  <si>
    <t>A1472559-41268-2</t>
  </si>
  <si>
    <t>A1490527-41188-1</t>
  </si>
  <si>
    <t>A1490527-41188-2</t>
  </si>
  <si>
    <t>A1490527-41188-3</t>
  </si>
  <si>
    <t>A1490527-41188-4</t>
  </si>
  <si>
    <t>A1490527-41188-5</t>
  </si>
  <si>
    <t>A1490527-41188-6</t>
  </si>
  <si>
    <t>A1490527-41188-7</t>
  </si>
  <si>
    <t>A1490559-41431-1</t>
  </si>
  <si>
    <t>A1490559-41431-2</t>
  </si>
  <si>
    <t>A1492027-42111-1</t>
  </si>
  <si>
    <t>A1492027-42111-2</t>
  </si>
  <si>
    <t>A1492027-42111-3</t>
  </si>
  <si>
    <t>A1492027-42285-1</t>
  </si>
  <si>
    <t>A1492059-41479-1</t>
  </si>
  <si>
    <t>A1492059-41479-2</t>
  </si>
  <si>
    <t>A1492059-41479-3</t>
  </si>
  <si>
    <t>A1492059-41479-4</t>
  </si>
  <si>
    <t>A1492059-41479-5</t>
  </si>
  <si>
    <t>A1597021-42246-1</t>
  </si>
  <si>
    <t>A1597027-42369-1</t>
  </si>
  <si>
    <t>A1597078-41802-1</t>
  </si>
  <si>
    <t>A1597078-41802-2</t>
  </si>
  <si>
    <t>A1597078-41802-3</t>
  </si>
  <si>
    <t>A1652527-41724-1</t>
  </si>
  <si>
    <t>A1652527-41998-1</t>
  </si>
  <si>
    <t>A1652527-41998-2</t>
  </si>
  <si>
    <t>A1652527-41998-3</t>
  </si>
  <si>
    <t>A1652527-41998-4</t>
  </si>
  <si>
    <t>A1652527-41998-5</t>
  </si>
  <si>
    <t>A1652527-41998-6</t>
  </si>
  <si>
    <t>A1652527-41998-7</t>
  </si>
  <si>
    <t>A1652559-41436-1</t>
  </si>
  <si>
    <t>A1652559-41436-2</t>
  </si>
  <si>
    <t>A1652559-41436-3</t>
  </si>
  <si>
    <t>A1652559-41436-4</t>
  </si>
  <si>
    <t>A1652588-41124-1</t>
  </si>
  <si>
    <t>A1652588-41124-2</t>
  </si>
  <si>
    <t>A1678021-42074-1</t>
  </si>
  <si>
    <t>A1678021-42074-2</t>
  </si>
  <si>
    <t>A1678027-40956-1</t>
  </si>
  <si>
    <t>A1678027-41858-1</t>
  </si>
  <si>
    <t>A1678027-42148-1</t>
  </si>
  <si>
    <t>A1678027-42225-1</t>
  </si>
  <si>
    <t>A1678027-42225-2</t>
  </si>
  <si>
    <t>A1678059-42242-1</t>
  </si>
  <si>
    <t>A1678059-42242-2</t>
  </si>
  <si>
    <t>A1678066-41433-1</t>
  </si>
  <si>
    <t>A1678088-41539-1</t>
  </si>
  <si>
    <t>A1756059-41132-1</t>
  </si>
  <si>
    <t>A1799527-42250-1</t>
  </si>
  <si>
    <t>A1799527-42250-2</t>
  </si>
  <si>
    <t>A1799559-41314-1</t>
  </si>
  <si>
    <t>A1799559-41314-2</t>
  </si>
  <si>
    <t>A1799559-41314-3</t>
  </si>
  <si>
    <t>A1799559-41314-4</t>
  </si>
  <si>
    <t>A1799559-41314-5</t>
  </si>
  <si>
    <t>A1799566-42049-1</t>
  </si>
  <si>
    <t>A1906059-41397-1</t>
  </si>
  <si>
    <t>A1906059-41397-2</t>
  </si>
  <si>
    <t>A1906059-41397-3</t>
  </si>
  <si>
    <t>A1906078-41903-1</t>
  </si>
  <si>
    <t>A1906078-41903-2</t>
  </si>
  <si>
    <t>A1928566-41870-1</t>
  </si>
  <si>
    <t>A1988527-41934-1</t>
  </si>
  <si>
    <t>A1988527-42034-1</t>
  </si>
  <si>
    <t>A1988527-42034-2</t>
  </si>
  <si>
    <t>A1988527-42034-3</t>
  </si>
  <si>
    <t>A1988527-42034-4</t>
  </si>
  <si>
    <t>A1988527-42034-5</t>
  </si>
  <si>
    <t>A1988527-42034-6</t>
  </si>
  <si>
    <t>A1988527-42034-7</t>
  </si>
  <si>
    <t>A1988527-42034-8</t>
  </si>
  <si>
    <t>A1988527-42034-9</t>
  </si>
  <si>
    <t>A1988527-42034-10</t>
  </si>
  <si>
    <t>A1991527-41782-1</t>
  </si>
  <si>
    <t>A1991527-41782-2</t>
  </si>
  <si>
    <t>A1991559-41377-1</t>
  </si>
  <si>
    <t>A1991559-41377-2</t>
  </si>
  <si>
    <t>A1991566-41655-1</t>
  </si>
  <si>
    <t>A1991566-41655-2</t>
  </si>
  <si>
    <t>A2083027-41080-1</t>
  </si>
  <si>
    <t>A2083027-41129-1</t>
  </si>
  <si>
    <t>A2083027-42097-1</t>
  </si>
  <si>
    <t>A2083027-42154-1</t>
  </si>
  <si>
    <t>A2138527-41966-1</t>
  </si>
  <si>
    <t>-AM36084-42194-1</t>
  </si>
  <si>
    <t>-AM36084-42194-2</t>
  </si>
  <si>
    <t>-AM36084-42194-3</t>
  </si>
  <si>
    <t>-AM36084-42194-4</t>
  </si>
  <si>
    <t>-AT43584-41535-1</t>
  </si>
  <si>
    <t>-AT43584-41535-2</t>
  </si>
  <si>
    <t>-AT43584-41535-3</t>
  </si>
  <si>
    <t>-AT43584-41535-4</t>
  </si>
  <si>
    <t>-AT43584-41535-5</t>
  </si>
  <si>
    <t>-AT43584-41535-6</t>
  </si>
  <si>
    <t>-AT43584-41535-7</t>
  </si>
  <si>
    <t>-AT43584-41535-8</t>
  </si>
  <si>
    <t>-AT43584-41535-9</t>
  </si>
  <si>
    <t>B1001527-41439-1</t>
  </si>
  <si>
    <t>B1001527-41439-2</t>
  </si>
  <si>
    <t>B1001559-42178-1</t>
  </si>
  <si>
    <t>B1001559-42178-2</t>
  </si>
  <si>
    <t>B1001559-42178-3</t>
  </si>
  <si>
    <t>B1001559-42178-4</t>
  </si>
  <si>
    <t>B1001559-42178-5</t>
  </si>
  <si>
    <t>B1001559-42178-6</t>
  </si>
  <si>
    <t>B1006027-41450-1</t>
  </si>
  <si>
    <t>B1006027-41892-1</t>
  </si>
  <si>
    <t>B1006027-41892-2</t>
  </si>
  <si>
    <t>B1006059-41060-1</t>
  </si>
  <si>
    <t>B1006059-41060-2</t>
  </si>
  <si>
    <t>B1006059-42155-1</t>
  </si>
  <si>
    <t>B1015027-42255-1</t>
  </si>
  <si>
    <t>B1025527-41263-1</t>
  </si>
  <si>
    <t>B1025527-41263-2</t>
  </si>
  <si>
    <t>B1025527-42082-1</t>
  </si>
  <si>
    <t>B1060021-41402-1</t>
  </si>
  <si>
    <t>B1060027-41296-1</t>
  </si>
  <si>
    <t>B1060059-41803-1</t>
  </si>
  <si>
    <t>B1099059-41678-1</t>
  </si>
  <si>
    <t>B1099059-41678-2</t>
  </si>
  <si>
    <t>B1099059-41678-3</t>
  </si>
  <si>
    <t>B1099059-41724-1</t>
  </si>
  <si>
    <t>B1099059-41724-2</t>
  </si>
  <si>
    <t>B1099059-41912-1</t>
  </si>
  <si>
    <t>B1099078-41962-1</t>
  </si>
  <si>
    <t>B1099099-41937-1</t>
  </si>
  <si>
    <t>B1099099-41937-2</t>
  </si>
  <si>
    <t>B1099099-41937-3</t>
  </si>
  <si>
    <t>B1099099-41937-4</t>
  </si>
  <si>
    <t>B1174584-41987-1</t>
  </si>
  <si>
    <t>B1202559-41615-1</t>
  </si>
  <si>
    <t>B1202599-41139-1</t>
  </si>
  <si>
    <t>B1241566-41243-1</t>
  </si>
  <si>
    <t>B1241566-41243-2</t>
  </si>
  <si>
    <t>B1241566-41243-3</t>
  </si>
  <si>
    <t>B1241566-41243-4</t>
  </si>
  <si>
    <t>B1253527-41982-1</t>
  </si>
  <si>
    <t>B1291027-41870-1</t>
  </si>
  <si>
    <t>B1291059-42239-1</t>
  </si>
  <si>
    <t>B1306027-41219-1</t>
  </si>
  <si>
    <t>B1306027-41219-2</t>
  </si>
  <si>
    <t>B1306027-41219-3</t>
  </si>
  <si>
    <t>B1306027-42353-1</t>
  </si>
  <si>
    <t>B1306059-42299-1</t>
  </si>
  <si>
    <t>B1306059-42299-2</t>
  </si>
  <si>
    <t>B1321027-41899-1</t>
  </si>
  <si>
    <t>B1321027-41899-2</t>
  </si>
  <si>
    <t>B1321059-41424-1</t>
  </si>
  <si>
    <t>B1327027-41267-1</t>
  </si>
  <si>
    <t>B1327027-41267-2</t>
  </si>
  <si>
    <t>B1327056-40953-1</t>
  </si>
  <si>
    <t>B1327056-40953-2</t>
  </si>
  <si>
    <t>B1327059-42336-1</t>
  </si>
  <si>
    <t>B1327059-42336-2</t>
  </si>
  <si>
    <t>B1327059-42336-3</t>
  </si>
  <si>
    <t>B1327059-42336-4</t>
  </si>
  <si>
    <t>B1327059-42336-5</t>
  </si>
  <si>
    <t>B1327059-42336-6</t>
  </si>
  <si>
    <t>B1327059-42336-7</t>
  </si>
  <si>
    <t>B1327059-42336-8</t>
  </si>
  <si>
    <t>B1327059-42336-9</t>
  </si>
  <si>
    <t>B1327059-42336-10</t>
  </si>
  <si>
    <t>B1336059-40935-1</t>
  </si>
  <si>
    <t>B1336059-41178-1</t>
  </si>
  <si>
    <t>B1336059-41961-1</t>
  </si>
  <si>
    <t>B1336059-41961-2</t>
  </si>
  <si>
    <t>B1336078-42126-1</t>
  </si>
  <si>
    <t>B1340527-42022-1</t>
  </si>
  <si>
    <t>B1340527-42022-2</t>
  </si>
  <si>
    <t>B1340559-41052-1</t>
  </si>
  <si>
    <t>B1355559-41776-1</t>
  </si>
  <si>
    <t>B1355559-41776-2</t>
  </si>
  <si>
    <t>B1355559-41776-3</t>
  </si>
  <si>
    <t>B1355559-41915-1</t>
  </si>
  <si>
    <t>B1355559-41984-1</t>
  </si>
  <si>
    <t>B1361527-41438-1</t>
  </si>
  <si>
    <t>B1361527-41438-2</t>
  </si>
  <si>
    <t>B1366027-40946-1</t>
  </si>
  <si>
    <t>B1366027-40946-2</t>
  </si>
  <si>
    <t>B1366059-42339-1</t>
  </si>
  <si>
    <t>B1370527-42202-1</t>
  </si>
  <si>
    <t>B1370559-40917-1</t>
  </si>
  <si>
    <t>B1370559-41853-1</t>
  </si>
  <si>
    <t>B1370559-41853-2</t>
  </si>
  <si>
    <t>B1370559-42294-1</t>
  </si>
  <si>
    <t>B1370559-42294-2</t>
  </si>
  <si>
    <t>B1370578-42217-1</t>
  </si>
  <si>
    <t>B1370578-42217-2</t>
  </si>
  <si>
    <t>B1370578-42217-3</t>
  </si>
  <si>
    <t>B1384027-41418-1</t>
  </si>
  <si>
    <t>B1384027-41418-2</t>
  </si>
  <si>
    <t>B1384027-41418-3</t>
  </si>
  <si>
    <t>B1384027-41891-1</t>
  </si>
  <si>
    <t>B1384027-41891-2</t>
  </si>
  <si>
    <t>B1384027-41891-3</t>
  </si>
  <si>
    <t>B1384059-41928-1</t>
  </si>
  <si>
    <t>B1384059-41928-2</t>
  </si>
  <si>
    <t>B1387059-41200-1</t>
  </si>
  <si>
    <t>B1387059-41451-1</t>
  </si>
  <si>
    <t>B1387059-41451-2</t>
  </si>
  <si>
    <t>B1387059-41451-3</t>
  </si>
  <si>
    <t>B1387059-41451-4</t>
  </si>
  <si>
    <t>B1387059-41451-5</t>
  </si>
  <si>
    <t>B1387059-41451-6</t>
  </si>
  <si>
    <t>B1393027-41585-1</t>
  </si>
  <si>
    <t>B1393059-42206-1</t>
  </si>
  <si>
    <t>B1393059-42206-2</t>
  </si>
  <si>
    <t>B1393059-42206-3</t>
  </si>
  <si>
    <t>B1393059-42206-4</t>
  </si>
  <si>
    <t>B1393059-42206-5</t>
  </si>
  <si>
    <t>B1393059-42350-1</t>
  </si>
  <si>
    <t>B1397527-41347-1</t>
  </si>
  <si>
    <t>B1397527-41347-2</t>
  </si>
  <si>
    <t>B1397527-41347-3</t>
  </si>
  <si>
    <t>B1397527-41347-4</t>
  </si>
  <si>
    <t>B1397559-41919-1</t>
  </si>
  <si>
    <t>B1397559-41930-1</t>
  </si>
  <si>
    <t>B1411027-41815-1</t>
  </si>
  <si>
    <t>B1411059-41226-1</t>
  </si>
  <si>
    <t>B1411059-41226-2</t>
  </si>
  <si>
    <t>B1411059-41226-3</t>
  </si>
  <si>
    <t>B1411059-41226-4</t>
  </si>
  <si>
    <t>B1411059-41401-1</t>
  </si>
  <si>
    <t>B1411059-41401-2</t>
  </si>
  <si>
    <t>B1417027-41967-1</t>
  </si>
  <si>
    <t>B1417027-41967-2</t>
  </si>
  <si>
    <t>B1417027-41967-3</t>
  </si>
  <si>
    <t>B1417027-42157-1</t>
  </si>
  <si>
    <t>B1417059-41221-1</t>
  </si>
  <si>
    <t>B1417066-42220-1</t>
  </si>
  <si>
    <t>B1453027-41529-1</t>
  </si>
  <si>
    <t>B1457559-41250-1</t>
  </si>
  <si>
    <t>B1457559-41250-2</t>
  </si>
  <si>
    <t>B1540027-41399-1</t>
  </si>
  <si>
    <t>B1592527-41292-1</t>
  </si>
  <si>
    <t>B1592527-41292-2</t>
  </si>
  <si>
    <t>B1592527-41292-3</t>
  </si>
  <si>
    <t>B1592527-42179-1</t>
  </si>
  <si>
    <t>B1592527-42179-2</t>
  </si>
  <si>
    <t>B1592527-42360-1</t>
  </si>
  <si>
    <t>B1592527-42360-2</t>
  </si>
  <si>
    <t>B1592527-42360-3</t>
  </si>
  <si>
    <t>B1592527-42360-4</t>
  </si>
  <si>
    <t>B1592559-41245-1</t>
  </si>
  <si>
    <t>B1592559-41245-2</t>
  </si>
  <si>
    <t>B1592559-41245-3</t>
  </si>
  <si>
    <t>B1600027-41592-1</t>
  </si>
  <si>
    <t>B1600027-41592-2</t>
  </si>
  <si>
    <t>B1600027-41592-3</t>
  </si>
  <si>
    <t>B1600027-42185-1</t>
  </si>
  <si>
    <t>B1600027-42185-2</t>
  </si>
  <si>
    <t>B1600059-41873-1</t>
  </si>
  <si>
    <t>B1600059-42126-1</t>
  </si>
  <si>
    <t>B1604527-41920-1</t>
  </si>
  <si>
    <t>B1604559-41433-1</t>
  </si>
  <si>
    <t>B1604559-41433-2</t>
  </si>
  <si>
    <t>B1604559-41433-3</t>
  </si>
  <si>
    <t>B1604559-41433-4</t>
  </si>
  <si>
    <t>B1624027-41884-1</t>
  </si>
  <si>
    <t>B1624078-42064-1</t>
  </si>
  <si>
    <t>B1631527-41746-1</t>
  </si>
  <si>
    <t>B1631527-41746-2</t>
  </si>
  <si>
    <t>B1631559-42020-1</t>
  </si>
  <si>
    <t>B1631559-42020-2</t>
  </si>
  <si>
    <t>B1631559-42241-1</t>
  </si>
  <si>
    <t>B1631559-42367-1</t>
  </si>
  <si>
    <t>B1631559-42367-2</t>
  </si>
  <si>
    <t>B1631559-42367-3</t>
  </si>
  <si>
    <t>B1631559-42367-4</t>
  </si>
  <si>
    <t>B1631559-42367-5</t>
  </si>
  <si>
    <t>B1631578-41495-1</t>
  </si>
  <si>
    <t>B1631578-41495-2</t>
  </si>
  <si>
    <t>B1640559-41798-1</t>
  </si>
  <si>
    <t>B1640559-41856-1</t>
  </si>
  <si>
    <t>B1640559-42339-1</t>
  </si>
  <si>
    <t>B1640559-42339-2</t>
  </si>
  <si>
    <t>B1640578-41629-1</t>
  </si>
  <si>
    <t>B1658527-41106-1</t>
  </si>
  <si>
    <t>B1658527-41488-1</t>
  </si>
  <si>
    <t>B1658527-41488-2</t>
  </si>
  <si>
    <t>B1658527-41488-3</t>
  </si>
  <si>
    <t>B1658527-41488-4</t>
  </si>
  <si>
    <t>B1660059-42176-1</t>
  </si>
  <si>
    <t>B1673559-41655-1</t>
  </si>
  <si>
    <t>B1673559-41797-1</t>
  </si>
  <si>
    <t>B1673559-41797-2</t>
  </si>
  <si>
    <t>B1679588-41546-1</t>
  </si>
  <si>
    <t>B1679588-41546-2</t>
  </si>
  <si>
    <t>B1730559-41399-1</t>
  </si>
  <si>
    <t>B1808527-41583-1</t>
  </si>
  <si>
    <t>B1808527-41583-2</t>
  </si>
  <si>
    <t>B1808566-42257-1</t>
  </si>
  <si>
    <t>B1858021-41822-1</t>
  </si>
  <si>
    <t>B1865527-41793-1</t>
  </si>
  <si>
    <t>B1865527-41793-2</t>
  </si>
  <si>
    <t>B1865527-41793-3</t>
  </si>
  <si>
    <t>B1865527-41858-1</t>
  </si>
  <si>
    <t>B1865559-41907-1</t>
  </si>
  <si>
    <t>B1880559-41108-1</t>
  </si>
  <si>
    <t>B1880559-42361-1</t>
  </si>
  <si>
    <t>B1910527-41927-1</t>
  </si>
  <si>
    <t>B1910527-41927-2</t>
  </si>
  <si>
    <t>B1910527-41927-3</t>
  </si>
  <si>
    <t>B1910527-42169-1</t>
  </si>
  <si>
    <t>B1910527-42169-2</t>
  </si>
  <si>
    <t>B1915027-41168-1</t>
  </si>
  <si>
    <t>B1915027-41289-1</t>
  </si>
  <si>
    <t>B1915027-41289-2</t>
  </si>
  <si>
    <t>B1915027-41289-3</t>
  </si>
  <si>
    <t>B1915027-41289-4</t>
  </si>
  <si>
    <t>B1915027-41397-1</t>
  </si>
  <si>
    <t>B1915078-42302-1</t>
  </si>
  <si>
    <t>B1915078-42302-2</t>
  </si>
  <si>
    <t>B1915078-42302-3</t>
  </si>
  <si>
    <t>B1921027-42337-1</t>
  </si>
  <si>
    <t>B1921059-41040-1</t>
  </si>
  <si>
    <t>B1921059-41040-2</t>
  </si>
  <si>
    <t>B1921059-41040-3</t>
  </si>
  <si>
    <t>B1921059-41040-4</t>
  </si>
  <si>
    <t>B1921059-41040-5</t>
  </si>
  <si>
    <t>B1921059-41040-6</t>
  </si>
  <si>
    <t>B1921059-41553-1</t>
  </si>
  <si>
    <t>B1921059-41553-2</t>
  </si>
  <si>
    <t>B1933021-41374-1</t>
  </si>
  <si>
    <t>B1933027-41979-1</t>
  </si>
  <si>
    <t>B1933027-41979-2</t>
  </si>
  <si>
    <t>B1933027-41979-3</t>
  </si>
  <si>
    <t>B1933027-41979-4</t>
  </si>
  <si>
    <t>B1936027-41762-1</t>
  </si>
  <si>
    <t>B1936027-41762-2</t>
  </si>
  <si>
    <t>B1936027-41762-3</t>
  </si>
  <si>
    <t>B1936027-41762-4</t>
  </si>
  <si>
    <t>B1936027-42116-1</t>
  </si>
  <si>
    <t>B1936027-42116-2</t>
  </si>
  <si>
    <t>B1936027-42116-3</t>
  </si>
  <si>
    <t>B1936027-42116-4</t>
  </si>
  <si>
    <t>B1936027-42116-5</t>
  </si>
  <si>
    <t>B1936027-42116-6</t>
  </si>
  <si>
    <t>B1936027-42116-7</t>
  </si>
  <si>
    <t>B1936059-41138-1</t>
  </si>
  <si>
    <t>B1943527-41928-1</t>
  </si>
  <si>
    <t>B1943559-42301-1</t>
  </si>
  <si>
    <t>B1943559-42301-2</t>
  </si>
  <si>
    <t>B1943559-42301-3</t>
  </si>
  <si>
    <t>B1943559-42301-4</t>
  </si>
  <si>
    <t>B1964559-41271-1</t>
  </si>
  <si>
    <t>B1964559-41271-2</t>
  </si>
  <si>
    <t>B1964559-41271-3</t>
  </si>
  <si>
    <t>B1964559-41271-4</t>
  </si>
  <si>
    <t>B1970527-42032-1</t>
  </si>
  <si>
    <t>B1970527-42032-2</t>
  </si>
  <si>
    <t>B1970527-42032-3</t>
  </si>
  <si>
    <t>B1970527-42032-4</t>
  </si>
  <si>
    <t>B1970527-42032-5</t>
  </si>
  <si>
    <t>B1970527-42236-1</t>
  </si>
  <si>
    <t>B1970527-42236-2</t>
  </si>
  <si>
    <t>B1970559-41072-1</t>
  </si>
  <si>
    <t>B1979527-41450-1</t>
  </si>
  <si>
    <t>B1979527-41624-1</t>
  </si>
  <si>
    <t>B1979527-41624-2</t>
  </si>
  <si>
    <t>B1979527-42256-1</t>
  </si>
  <si>
    <t>B1979559-41469-1</t>
  </si>
  <si>
    <t>B2017027-41153-1</t>
  </si>
  <si>
    <t>B2017027-41153-2</t>
  </si>
  <si>
    <t>B2017027-41153-3</t>
  </si>
  <si>
    <t>B2017027-41153-4</t>
  </si>
  <si>
    <t>B2017027-41208-1</t>
  </si>
  <si>
    <t>B2017027-41208-2</t>
  </si>
  <si>
    <t>B2017027-41208-3</t>
  </si>
  <si>
    <t>B2017027-41208-4</t>
  </si>
  <si>
    <t>B2017027-41208-5</t>
  </si>
  <si>
    <t>B2017027-41208-6</t>
  </si>
  <si>
    <t>B2017027-41208-7</t>
  </si>
  <si>
    <t>B2017027-41208-8</t>
  </si>
  <si>
    <t>B2017088-42336-1</t>
  </si>
  <si>
    <t>B2017088-42336-2</t>
  </si>
  <si>
    <t>B2017088-42336-3</t>
  </si>
  <si>
    <t>B2018559-41157-1</t>
  </si>
  <si>
    <t>B2018559-42295-1</t>
  </si>
  <si>
    <t>B2029027-42201-1</t>
  </si>
  <si>
    <t>B2105527-41872-1</t>
  </si>
  <si>
    <t>B2105566-42230-1</t>
  </si>
  <si>
    <t>B2117559-41132-1</t>
  </si>
  <si>
    <t>B2117559-41132-2</t>
  </si>
  <si>
    <t>B2117559-41132-3</t>
  </si>
  <si>
    <t>B2117559-41132-4</t>
  </si>
  <si>
    <t>B2117559-41534-1</t>
  </si>
  <si>
    <t>B2117559-41867-1</t>
  </si>
  <si>
    <t>B2119059-42227-1</t>
  </si>
  <si>
    <t>B2119059-42227-2</t>
  </si>
  <si>
    <t>B2119059-42227-3</t>
  </si>
  <si>
    <t>B2119066-41592-1</t>
  </si>
  <si>
    <t>B2119066-41592-2</t>
  </si>
  <si>
    <t>B2125059-41973-1</t>
  </si>
  <si>
    <t>B2125059-41973-2</t>
  </si>
  <si>
    <t>B2125059-41973-3</t>
  </si>
  <si>
    <t>B2128059-41557-1</t>
  </si>
  <si>
    <t>B2128059-41557-2</t>
  </si>
  <si>
    <t>B2128059-41680-1</t>
  </si>
  <si>
    <t>B2128059-41680-2</t>
  </si>
  <si>
    <t>B2128059-41680-3</t>
  </si>
  <si>
    <t>B2128059-41680-4</t>
  </si>
  <si>
    <t>B2128059-42152-1</t>
  </si>
  <si>
    <t>B2140059-41258-1</t>
  </si>
  <si>
    <t>B2140059-41258-2</t>
  </si>
  <si>
    <t>B2140059-41258-3</t>
  </si>
  <si>
    <t>B2140066-41873-1</t>
  </si>
  <si>
    <t>B2140066-41873-2</t>
  </si>
  <si>
    <t>B2140066-41873-3</t>
  </si>
  <si>
    <t>B2140066-41873-4</t>
  </si>
  <si>
    <t>B2140066-41873-5</t>
  </si>
  <si>
    <t>B2140066-41873-6</t>
  </si>
  <si>
    <t>B2140066-41873-7</t>
  </si>
  <si>
    <t>B2140066-41873-8</t>
  </si>
  <si>
    <t>B2140066-41873-9</t>
  </si>
  <si>
    <t>B2140066-41873-10</t>
  </si>
  <si>
    <t>B2152059-41207-1</t>
  </si>
  <si>
    <t>B2152059-41800-1</t>
  </si>
  <si>
    <t>B2152059-41800-2</t>
  </si>
  <si>
    <t>B2152059-41800-3</t>
  </si>
  <si>
    <t>B2152059-41800-4</t>
  </si>
  <si>
    <t>B2152059-42130-1</t>
  </si>
  <si>
    <t>B2152059-42130-2</t>
  </si>
  <si>
    <t>B2152059-42234-1</t>
  </si>
  <si>
    <t>B2152088-42048-1</t>
  </si>
  <si>
    <t>B2152088-42048-2</t>
  </si>
  <si>
    <t>B2152088-42048-3</t>
  </si>
  <si>
    <t>B2152088-42048-4</t>
  </si>
  <si>
    <t>B2152088-42048-5</t>
  </si>
  <si>
    <t>B2159527-41579-1</t>
  </si>
  <si>
    <t>B2159527-41579-2</t>
  </si>
  <si>
    <t>B2159527-41579-3</t>
  </si>
  <si>
    <t>B2159527-41579-4</t>
  </si>
  <si>
    <t>B2159527-42286-1</t>
  </si>
  <si>
    <t>B2162559-42084-1</t>
  </si>
  <si>
    <t>B2162559-42084-2</t>
  </si>
  <si>
    <t>B2162588-41177-1</t>
  </si>
  <si>
    <t>B2162588-41177-2</t>
  </si>
  <si>
    <t>B2174527-42357-1</t>
  </si>
  <si>
    <t>B2174527-42357-2</t>
  </si>
  <si>
    <t>B2174527-42357-3</t>
  </si>
  <si>
    <t>B2174559-41669-1</t>
  </si>
  <si>
    <t>B2174559-41669-2</t>
  </si>
  <si>
    <t>B2174559-41669-3</t>
  </si>
  <si>
    <t>B2174559-42125-1</t>
  </si>
  <si>
    <t>B2174559-42230-1</t>
  </si>
  <si>
    <t>B2174559-42230-2</t>
  </si>
  <si>
    <t>B2185027-41153-1</t>
  </si>
  <si>
    <t>B2185027-41153-2</t>
  </si>
  <si>
    <t>B2185027-41153-3</t>
  </si>
  <si>
    <t>B2185027-42346-1</t>
  </si>
  <si>
    <t>B2185027-42346-2</t>
  </si>
  <si>
    <t>B2185027-42346-3</t>
  </si>
  <si>
    <t>B2185027-42346-4</t>
  </si>
  <si>
    <t>B2185059-42099-1</t>
  </si>
  <si>
    <t>C1042027-42063-1</t>
  </si>
  <si>
    <t>C1042027-42150-1</t>
  </si>
  <si>
    <t>C1042027-42150-2</t>
  </si>
  <si>
    <t>C1042027-42150-3</t>
  </si>
  <si>
    <t>C1045059-41788-1</t>
  </si>
  <si>
    <t>C1061527-42049-1</t>
  </si>
  <si>
    <t>C1061527-42049-2</t>
  </si>
  <si>
    <t>C1061527-42049-3</t>
  </si>
  <si>
    <t>C1061527-42049-4</t>
  </si>
  <si>
    <t>C1061527-42049-5</t>
  </si>
  <si>
    <t>C1061527-42049-6</t>
  </si>
  <si>
    <t>C1061559-41427-1</t>
  </si>
  <si>
    <t>C1061559-42341-1</t>
  </si>
  <si>
    <t>C1061559-42341-2</t>
  </si>
  <si>
    <t>C1061559-42341-3</t>
  </si>
  <si>
    <t>C1066027-41187-1</t>
  </si>
  <si>
    <t>C1066027-41187-2</t>
  </si>
  <si>
    <t>C1153584-41999-1</t>
  </si>
  <si>
    <t>C1153584-41999-2</t>
  </si>
  <si>
    <t>C1210027-41273-1</t>
  </si>
  <si>
    <t>C1210059-42078-1</t>
  </si>
  <si>
    <t>C1210059-42078-2</t>
  </si>
  <si>
    <t>C1214559-41872-1</t>
  </si>
  <si>
    <t>C1222066-42224-1</t>
  </si>
  <si>
    <t>C1222066-42224-2</t>
  </si>
  <si>
    <t>C1222066-42224-3</t>
  </si>
  <si>
    <t>C1222066-42224-4</t>
  </si>
  <si>
    <t>C1222066-42224-5</t>
  </si>
  <si>
    <t>C1237027-42116-1</t>
  </si>
  <si>
    <t>C1237059-41247-1</t>
  </si>
  <si>
    <t>C1237059-41909-1</t>
  </si>
  <si>
    <t>C1237059-41912-1</t>
  </si>
  <si>
    <t>C1237059-41912-2</t>
  </si>
  <si>
    <t>C1237059-41912-3</t>
  </si>
  <si>
    <t>C1237059-41912-4</t>
  </si>
  <si>
    <t>C1243027-41786-1</t>
  </si>
  <si>
    <t>C1243059-42236-1</t>
  </si>
  <si>
    <t>C1243059-42236-2</t>
  </si>
  <si>
    <t>C1243078-42269-1</t>
  </si>
  <si>
    <t>C1243078-42269-2</t>
  </si>
  <si>
    <t>C1247527-41762-1</t>
  </si>
  <si>
    <t>C1247527-41762-2</t>
  </si>
  <si>
    <t>C1247559-42087-1</t>
  </si>
  <si>
    <t>C1247559-42174-1</t>
  </si>
  <si>
    <t>C1247559-42174-2</t>
  </si>
  <si>
    <t>C1247566-41572-1</t>
  </si>
  <si>
    <t>C1247566-41572-2</t>
  </si>
  <si>
    <t>C1247566-41572-3</t>
  </si>
  <si>
    <t>C1247566-41572-4</t>
  </si>
  <si>
    <t>C1247566-41572-5</t>
  </si>
  <si>
    <t>C1255027-41558-1</t>
  </si>
  <si>
    <t>C1255027-41558-2</t>
  </si>
  <si>
    <t>C1261027-41105-1</t>
  </si>
  <si>
    <t>C1261027-41105-2</t>
  </si>
  <si>
    <t>C1261027-41105-3</t>
  </si>
  <si>
    <t>C1261027-41105-4</t>
  </si>
  <si>
    <t>C1261027-41286-1</t>
  </si>
  <si>
    <t>C1261027-41286-2</t>
  </si>
  <si>
    <t>C1261027-41286-3</t>
  </si>
  <si>
    <t>C1261027-42059-1</t>
  </si>
  <si>
    <t>C1261027-42059-2</t>
  </si>
  <si>
    <t>C1261027-42059-3</t>
  </si>
  <si>
    <t>C1267027-42224-1</t>
  </si>
  <si>
    <t>C1267059-41221-1</t>
  </si>
  <si>
    <t>C1268559-41919-1</t>
  </si>
  <si>
    <t>C1285027-41774-1</t>
  </si>
  <si>
    <t>C1285027-41774-2</t>
  </si>
  <si>
    <t>C1285027-41774-3</t>
  </si>
  <si>
    <t>C1285027-41774-4</t>
  </si>
  <si>
    <t>C1285027-41993-1</t>
  </si>
  <si>
    <t>C1285027-41993-2</t>
  </si>
  <si>
    <t>C1285027-41993-3</t>
  </si>
  <si>
    <t>C1328566-41620-1</t>
  </si>
  <si>
    <t>C1405027-42165-1</t>
  </si>
  <si>
    <t>C1405059-42258-1</t>
  </si>
  <si>
    <t>C1405059-42258-2</t>
  </si>
  <si>
    <t>C1424527-42050-1</t>
  </si>
  <si>
    <t>C1424527-42050-2</t>
  </si>
  <si>
    <t>C1424527-42096-1</t>
  </si>
  <si>
    <t>C1424527-42096-2</t>
  </si>
  <si>
    <t>C1424578-41471-1</t>
  </si>
  <si>
    <t>C1424578-41471-2</t>
  </si>
  <si>
    <t>C1433527-41628-1</t>
  </si>
  <si>
    <t>C1433559-41902-1</t>
  </si>
  <si>
    <t>C1433559-41902-2</t>
  </si>
  <si>
    <t>C1433559-41902-3</t>
  </si>
  <si>
    <t>C1433559-41902-4</t>
  </si>
  <si>
    <t>C1433559-42222-1</t>
  </si>
  <si>
    <t>C1534027-40989-1</t>
  </si>
  <si>
    <t>C1534027-41998-1</t>
  </si>
  <si>
    <t>C1534027-41998-2</t>
  </si>
  <si>
    <t>C1534027-41998-3</t>
  </si>
  <si>
    <t>C1534027-41998-4</t>
  </si>
  <si>
    <t>C1534059-42225-1</t>
  </si>
  <si>
    <t>C1538527-41824-1</t>
  </si>
  <si>
    <t>C1577559-41493-1</t>
  </si>
  <si>
    <t>C1577559-41493-2</t>
  </si>
  <si>
    <t>C1610527-42214-1</t>
  </si>
  <si>
    <t>C1610559-41461-1</t>
  </si>
  <si>
    <t>C1610559-41461-2</t>
  </si>
  <si>
    <t>C1610559-41461-3</t>
  </si>
  <si>
    <t>C1625527-41364-1</t>
  </si>
  <si>
    <t>C1625527-41364-2</t>
  </si>
  <si>
    <t>C1625559-41136-1</t>
  </si>
  <si>
    <t>C1625578-42007-1</t>
  </si>
  <si>
    <t>C1625578-42007-2</t>
  </si>
  <si>
    <t>C1625578-42007-3</t>
  </si>
  <si>
    <t>C1654027-41434-1</t>
  </si>
  <si>
    <t>C1654059-41552-1</t>
  </si>
  <si>
    <t>C1654059-42292-1</t>
  </si>
  <si>
    <t>C1654059-42327-1</t>
  </si>
  <si>
    <t>C1667527-42291-1</t>
  </si>
  <si>
    <t>C1667527-42291-2</t>
  </si>
  <si>
    <t>C1687027-40965-1</t>
  </si>
  <si>
    <t>C1688527-41391-1</t>
  </si>
  <si>
    <t>C1688527-41601-1</t>
  </si>
  <si>
    <t>C1688527-41601-2</t>
  </si>
  <si>
    <t>C1688559-41256-1</t>
  </si>
  <si>
    <t>C1688559-41256-2</t>
  </si>
  <si>
    <t>C1688559-41349-1</t>
  </si>
  <si>
    <t>C1693027-41944-1</t>
  </si>
  <si>
    <t>C1693027-42048-1</t>
  </si>
  <si>
    <t>C1696027-41423-1</t>
  </si>
  <si>
    <t>C1696027-41423-2</t>
  </si>
  <si>
    <t>C1705027-41699-1</t>
  </si>
  <si>
    <t>C1705059-41775-1</t>
  </si>
  <si>
    <t>C1705059-42262-1</t>
  </si>
  <si>
    <t>C1714027-42000-1</t>
  </si>
  <si>
    <t>C1714066-41893-1</t>
  </si>
  <si>
    <t>C1714066-41893-2</t>
  </si>
  <si>
    <t>C1727527-41891-1</t>
  </si>
  <si>
    <t>C1727527-41891-2</t>
  </si>
  <si>
    <t>C1727559-42325-1</t>
  </si>
  <si>
    <t>C1727566-42129-1</t>
  </si>
  <si>
    <t>C1727566-42129-2</t>
  </si>
  <si>
    <t>C1727588-42241-1</t>
  </si>
  <si>
    <t>C1727588-42241-2</t>
  </si>
  <si>
    <t>C1727588-42241-3</t>
  </si>
  <si>
    <t>C1742527-41653-1</t>
  </si>
  <si>
    <t>C1742527-41653-2</t>
  </si>
  <si>
    <t>C1742527-41653-3</t>
  </si>
  <si>
    <t>C1742527-41668-1</t>
  </si>
  <si>
    <t>C1742559-41809-1</t>
  </si>
  <si>
    <t>C1742559-41891-1</t>
  </si>
  <si>
    <t>C1742559-41891-2</t>
  </si>
  <si>
    <t>C1742559-42346-1</t>
  </si>
  <si>
    <t>C1757527-41157-1</t>
  </si>
  <si>
    <t>C1757527-41157-2</t>
  </si>
  <si>
    <t>C1757527-41157-3</t>
  </si>
  <si>
    <t>C1757527-42066-1</t>
  </si>
  <si>
    <t>C1757527-42066-2</t>
  </si>
  <si>
    <t>C1757527-42307-1</t>
  </si>
  <si>
    <t>C1759027-42167-1</t>
  </si>
  <si>
    <t>C1759027-42167-2</t>
  </si>
  <si>
    <t>C1760527-42313-1</t>
  </si>
  <si>
    <t>C1760559-41382-1</t>
  </si>
  <si>
    <t>C1760559-41382-2</t>
  </si>
  <si>
    <t>C1763527-41772-1</t>
  </si>
  <si>
    <t>C1763527-41772-2</t>
  </si>
  <si>
    <t>C1763559-41984-1</t>
  </si>
  <si>
    <t>C1763559-41984-2</t>
  </si>
  <si>
    <t>C1763559-41984-3</t>
  </si>
  <si>
    <t>C1763559-42309-1</t>
  </si>
  <si>
    <t>C1763566-41923-1</t>
  </si>
  <si>
    <t>C1763566-42264-1</t>
  </si>
  <si>
    <t>C1784527-42249-1</t>
  </si>
  <si>
    <t>C1784559-41116-1</t>
  </si>
  <si>
    <t>C1784559-41116-2</t>
  </si>
  <si>
    <t>C1784559-41116-3</t>
  </si>
  <si>
    <t>C1784559-41116-4</t>
  </si>
  <si>
    <t>C1784559-41532-1</t>
  </si>
  <si>
    <t>C1784588-42269-1</t>
  </si>
  <si>
    <t>C1784588-42269-2</t>
  </si>
  <si>
    <t>C1784588-42269-3</t>
  </si>
  <si>
    <t>C1784588-42269-4</t>
  </si>
  <si>
    <t>C1784588-42269-5</t>
  </si>
  <si>
    <t>C1810027-42308-1</t>
  </si>
  <si>
    <t>C1810059-40923-1</t>
  </si>
  <si>
    <t>C1810059-40923-2</t>
  </si>
  <si>
    <t>C1813027-42023-1</t>
  </si>
  <si>
    <t>C1834027-41044-1</t>
  </si>
  <si>
    <t>C1834027-41430-1</t>
  </si>
  <si>
    <t>C1834027-41634-1</t>
  </si>
  <si>
    <t>C1834027-41634-2</t>
  </si>
  <si>
    <t>C1834027-41634-3</t>
  </si>
  <si>
    <t>C1834059-41737-1</t>
  </si>
  <si>
    <t>C1834059-41737-2</t>
  </si>
  <si>
    <t>C1834059-41737-3</t>
  </si>
  <si>
    <t>C1834059-41737-4</t>
  </si>
  <si>
    <t>C1834059-41737-5</t>
  </si>
  <si>
    <t>C1834066-41214-1</t>
  </si>
  <si>
    <t>C1841527-41166-1</t>
  </si>
  <si>
    <t>C1841527-41166-2</t>
  </si>
  <si>
    <t>C1841527-41166-3</t>
  </si>
  <si>
    <t>C1841527-41942-1</t>
  </si>
  <si>
    <t>C1841527-41942-2</t>
  </si>
  <si>
    <t>C1853566-42185-1</t>
  </si>
  <si>
    <t>C1862527-41388-1</t>
  </si>
  <si>
    <t>C1862527-41388-2</t>
  </si>
  <si>
    <t>C1862527-42349-1</t>
  </si>
  <si>
    <t>C1862578-41613-1</t>
  </si>
  <si>
    <t>C1862578-41613-2</t>
  </si>
  <si>
    <t>C1874527-41534-1</t>
  </si>
  <si>
    <t>C1874588-42056-1</t>
  </si>
  <si>
    <t>C1874588-42056-2</t>
  </si>
  <si>
    <t>C1900027-41509-1</t>
  </si>
  <si>
    <t>C1900059-41151-1</t>
  </si>
  <si>
    <t>C1900059-41975-1</t>
  </si>
  <si>
    <t>C1900059-41975-2</t>
  </si>
  <si>
    <t>C1900078-41416-1</t>
  </si>
  <si>
    <t>C1900078-41416-2</t>
  </si>
  <si>
    <t>C1900078-41416-3</t>
  </si>
  <si>
    <t>C1900078-41416-4</t>
  </si>
  <si>
    <t>C1982578-41097-1</t>
  </si>
  <si>
    <t>C1982588-41701-1</t>
  </si>
  <si>
    <t>C1982588-41701-2</t>
  </si>
  <si>
    <t>C1982588-41701-3</t>
  </si>
  <si>
    <t>C1996027-41193-1</t>
  </si>
  <si>
    <t>C1996027-42227-1</t>
  </si>
  <si>
    <t>C1996027-42227-2</t>
  </si>
  <si>
    <t>C1996059-42173-1</t>
  </si>
  <si>
    <t>C1996059-42173-2</t>
  </si>
  <si>
    <t>C2002021-41948-1</t>
  </si>
  <si>
    <t>C2002021-41948-2</t>
  </si>
  <si>
    <t>C2002027-42243-1</t>
  </si>
  <si>
    <t>C2002059-41488-1</t>
  </si>
  <si>
    <t>C2002059-42172-1</t>
  </si>
  <si>
    <t>C2002059-42172-2</t>
  </si>
  <si>
    <t>C2002066-40960-1</t>
  </si>
  <si>
    <t>C2005027-42270-1</t>
  </si>
  <si>
    <t>C2005027-42270-2</t>
  </si>
  <si>
    <t>C2005027-42270-3</t>
  </si>
  <si>
    <t>C2005066-41417-1</t>
  </si>
  <si>
    <t>C2009559-41308-1</t>
  </si>
  <si>
    <t>C2009559-41308-2</t>
  </si>
  <si>
    <t>C2023027-41996-1</t>
  </si>
  <si>
    <t>C2023027-42040-1</t>
  </si>
  <si>
    <t>C2023027-42040-2</t>
  </si>
  <si>
    <t>C2023027-42040-3</t>
  </si>
  <si>
    <t>C2023027-42040-4</t>
  </si>
  <si>
    <t>C2023027-42040-5</t>
  </si>
  <si>
    <t>C2026059-41635-1</t>
  </si>
  <si>
    <t>C2026059-42306-1</t>
  </si>
  <si>
    <t>C2030559-42256-1</t>
  </si>
  <si>
    <t>C2030559-42256-2</t>
  </si>
  <si>
    <t>C2030588-41818-1</t>
  </si>
  <si>
    <t>C2038027-42008-1</t>
  </si>
  <si>
    <t>C2038027-42008-2</t>
  </si>
  <si>
    <t>C2038027-42008-3</t>
  </si>
  <si>
    <t>C2038027-42008-4</t>
  </si>
  <si>
    <t>C2038027-42008-5</t>
  </si>
  <si>
    <t>C2038027-42083-1</t>
  </si>
  <si>
    <t>C2038027-42083-2</t>
  </si>
  <si>
    <t>C2038027-42229-1</t>
  </si>
  <si>
    <t>C2038027-42229-2</t>
  </si>
  <si>
    <t>C2038027-42229-3</t>
  </si>
  <si>
    <t>C2038027-42229-4</t>
  </si>
  <si>
    <t>C2038027-42306-1</t>
  </si>
  <si>
    <t>C2038027-42306-2</t>
  </si>
  <si>
    <t>C2038027-42306-3</t>
  </si>
  <si>
    <t>C2038059-41627-1</t>
  </si>
  <si>
    <t>C2038059-41627-2</t>
  </si>
  <si>
    <t>C2038059-42133-1</t>
  </si>
  <si>
    <t>C2038059-42133-2</t>
  </si>
  <si>
    <t>C2038059-42133-3</t>
  </si>
  <si>
    <t>C2038059-42133-4</t>
  </si>
  <si>
    <t>C2044027-41087-1</t>
  </si>
  <si>
    <t>C2044059-41037-1</t>
  </si>
  <si>
    <t>C2044059-42014-1</t>
  </si>
  <si>
    <t>C2057527-41417-1</t>
  </si>
  <si>
    <t>C2057527-41417-2</t>
  </si>
  <si>
    <t>C2057527-41958-1</t>
  </si>
  <si>
    <t>C2057527-41958-2</t>
  </si>
  <si>
    <t>C2057559-41146-1</t>
  </si>
  <si>
    <t>C2057559-41146-2</t>
  </si>
  <si>
    <t>C2057566-42192-1</t>
  </si>
  <si>
    <t>C2068021-40975-1</t>
  </si>
  <si>
    <t>C2068021-40975-2</t>
  </si>
  <si>
    <t>C2068021-40975-3</t>
  </si>
  <si>
    <t>C2068021-40975-4</t>
  </si>
  <si>
    <t>C2068027-41222-1</t>
  </si>
  <si>
    <t>C2068027-42235-1</t>
  </si>
  <si>
    <t>C2068027-42235-2</t>
  </si>
  <si>
    <t>C2068059-41683-1</t>
  </si>
  <si>
    <t>C2069527-41880-1</t>
  </si>
  <si>
    <t>C2069527-41880-2</t>
  </si>
  <si>
    <t>C2069527-41880-3</t>
  </si>
  <si>
    <t>C2069527-41880-4</t>
  </si>
  <si>
    <t>C2069527-41880-5</t>
  </si>
  <si>
    <t>C2069559-41248-1</t>
  </si>
  <si>
    <t>C2069559-41533-1</t>
  </si>
  <si>
    <t>C2069578-41888-1</t>
  </si>
  <si>
    <t>C2072527-42270-1</t>
  </si>
  <si>
    <t>C2077059-42162-1</t>
  </si>
  <si>
    <t>C2077059-42162-2</t>
  </si>
  <si>
    <t>C2077066-41600-1</t>
  </si>
  <si>
    <t>C2077088-42010-1</t>
  </si>
  <si>
    <t>C2077088-42010-2</t>
  </si>
  <si>
    <t>C2077088-42010-3</t>
  </si>
  <si>
    <t>C2080059-41380-1</t>
  </si>
  <si>
    <t>C2080059-41380-2</t>
  </si>
  <si>
    <t>C2080059-41380-3</t>
  </si>
  <si>
    <t>C2080059-41380-4</t>
  </si>
  <si>
    <t>C2080059-41380-5</t>
  </si>
  <si>
    <t>C2080059-41380-6</t>
  </si>
  <si>
    <t>C2080059-41922-1</t>
  </si>
  <si>
    <t>C2080059-41922-2</t>
  </si>
  <si>
    <t>C2080059-41922-3</t>
  </si>
  <si>
    <t>C2084527-41445-1</t>
  </si>
  <si>
    <t>C2084527-41445-2</t>
  </si>
  <si>
    <t>C2098027-41034-1</t>
  </si>
  <si>
    <t>C2098027-41034-2</t>
  </si>
  <si>
    <t>C2098027-41034-3</t>
  </si>
  <si>
    <t>C2098078-41593-1</t>
  </si>
  <si>
    <t>C2114527-41178-1</t>
  </si>
  <si>
    <t>C2114527-41178-2</t>
  </si>
  <si>
    <t>C2114527-41594-1</t>
  </si>
  <si>
    <t>C2114527-41594-2</t>
  </si>
  <si>
    <t>C2114559-41549-1</t>
  </si>
  <si>
    <t>C2114559-41549-2</t>
  </si>
  <si>
    <t>C2114566-42318-1</t>
  </si>
  <si>
    <t>C2129527-41137-1</t>
  </si>
  <si>
    <t>C2129527-41137-2</t>
  </si>
  <si>
    <t>C2129527-41907-1</t>
  </si>
  <si>
    <t>C2129527-41907-2</t>
  </si>
  <si>
    <t>C2129559-42223-1</t>
  </si>
  <si>
    <t>C2147559-42178-1</t>
  </si>
  <si>
    <t>C2147559-42178-2</t>
  </si>
  <si>
    <t>C2147559-42178-3</t>
  </si>
  <si>
    <t>C2153527-41668-1</t>
  </si>
  <si>
    <t>C2153527-41668-2</t>
  </si>
  <si>
    <t>C2153527-41668-3</t>
  </si>
  <si>
    <t>C2153527-41960-1</t>
  </si>
  <si>
    <t>C2153527-41960-2</t>
  </si>
  <si>
    <t>C2153566-41159-1</t>
  </si>
  <si>
    <t>C2153566-42321-1</t>
  </si>
  <si>
    <t>C2189527-41896-1</t>
  </si>
  <si>
    <t>C2189527-41896-2</t>
  </si>
  <si>
    <t>C2189559-41255-1</t>
  </si>
  <si>
    <t>C2191027-41410-1</t>
  </si>
  <si>
    <t>C2191059-41510-1</t>
  </si>
  <si>
    <t>C2191059-41510-2</t>
  </si>
  <si>
    <t>C2191059-41923-1</t>
  </si>
  <si>
    <t>D1018027-41836-1</t>
  </si>
  <si>
    <t>D1018027-41901-1</t>
  </si>
  <si>
    <t>D1018027-41901-2</t>
  </si>
  <si>
    <t>D1018027-42145-1</t>
  </si>
  <si>
    <t>D1018027-42145-2</t>
  </si>
  <si>
    <t>D1018059-41801-1</t>
  </si>
  <si>
    <t>D1018059-41801-2</t>
  </si>
  <si>
    <t>D1018059-41801-3</t>
  </si>
  <si>
    <t>D1018059-41801-4</t>
  </si>
  <si>
    <t>D1018059-41801-5</t>
  </si>
  <si>
    <t>D1018059-41801-6</t>
  </si>
  <si>
    <t>D1018066-42136-1</t>
  </si>
  <si>
    <t>D1018066-42136-2</t>
  </si>
  <si>
    <t>D1132027-41760-1</t>
  </si>
  <si>
    <t>D1132027-41760-2</t>
  </si>
  <si>
    <t>D1132027-42081-1</t>
  </si>
  <si>
    <t>D1132027-42081-2</t>
  </si>
  <si>
    <t>D1132027-42081-3</t>
  </si>
  <si>
    <t>D1150059-41552-1</t>
  </si>
  <si>
    <t>D1150066-40912-1</t>
  </si>
  <si>
    <t>D1150078-42281-1</t>
  </si>
  <si>
    <t>D1156088-41429-1</t>
  </si>
  <si>
    <t>D1156088-41429-2</t>
  </si>
  <si>
    <t>D1160559-41895-1</t>
  </si>
  <si>
    <t>D1162027-41791-1</t>
  </si>
  <si>
    <t>D1162027-41791-2</t>
  </si>
  <si>
    <t>D1162027-41791-3</t>
  </si>
  <si>
    <t>D1172559-42185-1</t>
  </si>
  <si>
    <t>D1172559-42185-2</t>
  </si>
  <si>
    <t>D1177027-42165-1</t>
  </si>
  <si>
    <t>D1177027-42165-2</t>
  </si>
  <si>
    <t>D1177027-42165-3</t>
  </si>
  <si>
    <t>D1177027-42260-1</t>
  </si>
  <si>
    <t>D1177027-42260-2</t>
  </si>
  <si>
    <t>D1192021-42312-1</t>
  </si>
  <si>
    <t>D1192021-42312-2</t>
  </si>
  <si>
    <t>D1192021-42312-3</t>
  </si>
  <si>
    <t>D1192021-42312-4</t>
  </si>
  <si>
    <t>D1192021-42312-5</t>
  </si>
  <si>
    <t>D1192021-42312-6</t>
  </si>
  <si>
    <t>D1192027-40979-1</t>
  </si>
  <si>
    <t>D1192027-40979-2</t>
  </si>
  <si>
    <t>D1192027-40979-3</t>
  </si>
  <si>
    <t>D1192027-40979-4</t>
  </si>
  <si>
    <t>D1192059-42326-1</t>
  </si>
  <si>
    <t>D1198027-41195-1</t>
  </si>
  <si>
    <t>D1228027-42165-1</t>
  </si>
  <si>
    <t>D1228027-42165-2</t>
  </si>
  <si>
    <t>D1228059-41420-1</t>
  </si>
  <si>
    <t>D1228088-41669-1</t>
  </si>
  <si>
    <t>D1228088-41669-2</t>
  </si>
  <si>
    <t>D1228088-41669-3</t>
  </si>
  <si>
    <t>D1279027-41109-1</t>
  </si>
  <si>
    <t>D1279027-41109-2</t>
  </si>
  <si>
    <t>D1279027-42033-1</t>
  </si>
  <si>
    <t>D1279078-42122-1</t>
  </si>
  <si>
    <t>D1279078-42122-2</t>
  </si>
  <si>
    <t>D1279078-42122-3</t>
  </si>
  <si>
    <t>D1357027-42164-1</t>
  </si>
  <si>
    <t>D1388527-42207-1</t>
  </si>
  <si>
    <t>D1388527-42207-2</t>
  </si>
  <si>
    <t>D1388527-42207-3</t>
  </si>
  <si>
    <t>D1388527-42207-4</t>
  </si>
  <si>
    <t>D1388559-41997-1</t>
  </si>
  <si>
    <t>D1388559-41997-2</t>
  </si>
  <si>
    <t>D1388559-41997-3</t>
  </si>
  <si>
    <t>D1388559-42290-1</t>
  </si>
  <si>
    <t>D1459027-41506-1</t>
  </si>
  <si>
    <t>D1478527-41923-1</t>
  </si>
  <si>
    <t>D1478527-41923-2</t>
  </si>
  <si>
    <t>D1478527-42240-1</t>
  </si>
  <si>
    <t>D1478527-42327-1</t>
  </si>
  <si>
    <t>D1478527-42327-2</t>
  </si>
  <si>
    <t>D1478527-42327-3</t>
  </si>
  <si>
    <t>D1478559-41641-1</t>
  </si>
  <si>
    <t>D1579027-41355-1</t>
  </si>
  <si>
    <t>D1579027-41355-2</t>
  </si>
  <si>
    <t>D1579027-41355-3</t>
  </si>
  <si>
    <t>D1579027-41355-4</t>
  </si>
  <si>
    <t>D1579059-41787-1</t>
  </si>
  <si>
    <t>D1589527-41819-1</t>
  </si>
  <si>
    <t>D1589527-41975-1</t>
  </si>
  <si>
    <t>D1589527-41975-2</t>
  </si>
  <si>
    <t>D1589559-41451-1</t>
  </si>
  <si>
    <t>D1589588-42124-1</t>
  </si>
  <si>
    <t>D1589588-42124-2</t>
  </si>
  <si>
    <t>D1589588-42124-3</t>
  </si>
  <si>
    <t>D1601559-41607-1</t>
  </si>
  <si>
    <t>D1601559-41607-2</t>
  </si>
  <si>
    <t>D1606027-41244-1</t>
  </si>
  <si>
    <t>D1606027-41244-2</t>
  </si>
  <si>
    <t>D1606027-41244-3</t>
  </si>
  <si>
    <t>D1615027-41165-1</t>
  </si>
  <si>
    <t>D1615027-42245-1</t>
  </si>
  <si>
    <t>D1615027-42245-2</t>
  </si>
  <si>
    <t>D1627021-41887-1</t>
  </si>
  <si>
    <t>D1627021-41887-2</t>
  </si>
  <si>
    <t>D1627027-41935-1</t>
  </si>
  <si>
    <t>D1627027-41935-2</t>
  </si>
  <si>
    <t>D1627027-41935-3</t>
  </si>
  <si>
    <t>D1627027-41935-4</t>
  </si>
  <si>
    <t>D1627027-41935-5</t>
  </si>
  <si>
    <t>D1627027-42049-1</t>
  </si>
  <si>
    <t>D1627027-42333-1</t>
  </si>
  <si>
    <t>D1627059-41435-1</t>
  </si>
  <si>
    <t>D1627059-42273-1</t>
  </si>
  <si>
    <t>D1627059-42273-2</t>
  </si>
  <si>
    <t>D1627059-42306-1</t>
  </si>
  <si>
    <t>D1627059-42306-2</t>
  </si>
  <si>
    <t>D1627059-42306-3</t>
  </si>
  <si>
    <t>D1634578-42160-1</t>
  </si>
  <si>
    <t>D1649527-41272-1</t>
  </si>
  <si>
    <t>D1649527-42175-1</t>
  </si>
  <si>
    <t>D1649527-42175-2</t>
  </si>
  <si>
    <t>D1649527-42323-1</t>
  </si>
  <si>
    <t>D1649559-41807-1</t>
  </si>
  <si>
    <t>D1649559-41807-2</t>
  </si>
  <si>
    <t>D1649559-41807-3</t>
  </si>
  <si>
    <t>D1649578-42159-1</t>
  </si>
  <si>
    <t>D1649578-42159-2</t>
  </si>
  <si>
    <t>D1649578-42159-3</t>
  </si>
  <si>
    <t>D1661527-41863-1</t>
  </si>
  <si>
    <t>D1661527-41863-2</t>
  </si>
  <si>
    <t>D1661527-41926-1</t>
  </si>
  <si>
    <t>D1685527-41381-1</t>
  </si>
  <si>
    <t>D1685559-41112-1</t>
  </si>
  <si>
    <t>D1685559-41112-2</t>
  </si>
  <si>
    <t>D1685559-41112-3</t>
  </si>
  <si>
    <t>D1685559-41112-4</t>
  </si>
  <si>
    <t>D1685559-41528-1</t>
  </si>
  <si>
    <t>D1685559-41867-1</t>
  </si>
  <si>
    <t>D1685559-41867-2</t>
  </si>
  <si>
    <t>D1685559-42006-1</t>
  </si>
  <si>
    <t>D1685559-42006-2</t>
  </si>
  <si>
    <t>D1685578-41195-1</t>
  </si>
  <si>
    <t>D1685578-41195-2</t>
  </si>
  <si>
    <t>D1735027-42167-1</t>
  </si>
  <si>
    <t>D1735056-41795-1</t>
  </si>
  <si>
    <t>D1735059-41513-1</t>
  </si>
  <si>
    <t>D1786027-41429-1</t>
  </si>
  <si>
    <t>D1786027-41429-2</t>
  </si>
  <si>
    <t>D1786027-41429-3</t>
  </si>
  <si>
    <t>D1786059-40965-1</t>
  </si>
  <si>
    <t>D1786059-42214-1</t>
  </si>
  <si>
    <t>D1786059-42214-2</t>
  </si>
  <si>
    <t>D1837027-41767-1</t>
  </si>
  <si>
    <t>D1837027-41767-2</t>
  </si>
  <si>
    <t>D1837027-41767-3</t>
  </si>
  <si>
    <t>D1837027-41767-4</t>
  </si>
  <si>
    <t>D1837027-41767-5</t>
  </si>
  <si>
    <t>D1958527-41494-1</t>
  </si>
  <si>
    <t>D1958527-41494-2</t>
  </si>
  <si>
    <t>D1958527-41494-3</t>
  </si>
  <si>
    <t>D1958559-41450-1</t>
  </si>
  <si>
    <t>D1958559-41450-2</t>
  </si>
  <si>
    <t>D1958559-41450-3</t>
  </si>
  <si>
    <t>D1958559-41450-4</t>
  </si>
  <si>
    <t>D1958578-41895-1</t>
  </si>
  <si>
    <t>D1958578-41895-2</t>
  </si>
  <si>
    <t>D1966027-41800-1</t>
  </si>
  <si>
    <t>D1966059-42276-1</t>
  </si>
  <si>
    <t>D1966066-41258-1</t>
  </si>
  <si>
    <t>D1972027-42144-1</t>
  </si>
  <si>
    <t>D1972027-42144-2</t>
  </si>
  <si>
    <t>D1972027-42144-3</t>
  </si>
  <si>
    <t>D1972027-42144-4</t>
  </si>
  <si>
    <t>D1972059-42322-1</t>
  </si>
  <si>
    <t>D1972059-42322-2</t>
  </si>
  <si>
    <t>D1972066-41497-1</t>
  </si>
  <si>
    <t>D1972066-41497-2</t>
  </si>
  <si>
    <t>D1972066-41497-3</t>
  </si>
  <si>
    <t>D1981027-42137-1</t>
  </si>
  <si>
    <t>D1981027-42181-1</t>
  </si>
  <si>
    <t>D1981027-42181-2</t>
  </si>
  <si>
    <t>D1981027-42181-3</t>
  </si>
  <si>
    <t>D1981027-42199-1</t>
  </si>
  <si>
    <t>D1990027-41598-1</t>
  </si>
  <si>
    <t>D1990027-41598-2</t>
  </si>
  <si>
    <t>D1990066-41608-1</t>
  </si>
  <si>
    <t>D1990066-41608-2</t>
  </si>
  <si>
    <t>D1990066-41608-3</t>
  </si>
  <si>
    <t>D1993027-41474-1</t>
  </si>
  <si>
    <t>D2048527-41615-1</t>
  </si>
  <si>
    <t>D2048527-42259-1</t>
  </si>
  <si>
    <t>D2048527-42259-2</t>
  </si>
  <si>
    <t>D2048527-42259-3</t>
  </si>
  <si>
    <t>D2048527-42259-4</t>
  </si>
  <si>
    <t>D2048559-41894-1</t>
  </si>
  <si>
    <t>D2048559-41894-2</t>
  </si>
  <si>
    <t>D2048559-41894-3</t>
  </si>
  <si>
    <t>D2048559-42351-1</t>
  </si>
  <si>
    <t>D2048559-42351-2</t>
  </si>
  <si>
    <t>D2099527-42349-1</t>
  </si>
  <si>
    <t>D2099527-42349-2</t>
  </si>
  <si>
    <t>D2099527-42349-3</t>
  </si>
  <si>
    <t>D2099527-42349-4</t>
  </si>
  <si>
    <t>D2167027-42213-1</t>
  </si>
  <si>
    <t>D2167059-41269-1</t>
  </si>
  <si>
    <t>D2167059-41269-2</t>
  </si>
  <si>
    <t>D2167059-41611-1</t>
  </si>
  <si>
    <t>D2167088-41030-1</t>
  </si>
  <si>
    <t>D2167088-41030-2</t>
  </si>
  <si>
    <t>D2167088-41030-3</t>
  </si>
  <si>
    <t>D2192527-42351-1</t>
  </si>
  <si>
    <t>DK289584-42210-1</t>
  </si>
  <si>
    <t>DK289584-42210-2</t>
  </si>
  <si>
    <t>E1133527-41452-1</t>
  </si>
  <si>
    <t>E1133527-41452-2</t>
  </si>
  <si>
    <t>E1133527-42276-1</t>
  </si>
  <si>
    <t>E1133527-42276-2</t>
  </si>
  <si>
    <t>E1133527-42276-3</t>
  </si>
  <si>
    <t>E1133527-42276-4</t>
  </si>
  <si>
    <t>E1133527-42276-5</t>
  </si>
  <si>
    <t>E1133527-42276-6</t>
  </si>
  <si>
    <t>E1133527-42276-7</t>
  </si>
  <si>
    <t>E1133527-42276-8</t>
  </si>
  <si>
    <t>E1133527-42276-9</t>
  </si>
  <si>
    <t>E1133527-42276-10</t>
  </si>
  <si>
    <t>E1133527-42276-11</t>
  </si>
  <si>
    <t>E1133527-42276-12</t>
  </si>
  <si>
    <t>E1133578-41088-1</t>
  </si>
  <si>
    <t>E1133578-41088-2</t>
  </si>
  <si>
    <t>E1133578-41088-3</t>
  </si>
  <si>
    <t>E1133578-41088-4</t>
  </si>
  <si>
    <t>E1141027-41844-1</t>
  </si>
  <si>
    <t>E1141027-41844-2</t>
  </si>
  <si>
    <t>E1141027-42249-1</t>
  </si>
  <si>
    <t>E1141059-41496-1</t>
  </si>
  <si>
    <t>E1141059-41496-2</t>
  </si>
  <si>
    <t>E1141059-41496-3</t>
  </si>
  <si>
    <t>E1141066-42006-1</t>
  </si>
  <si>
    <t>E1141078-41342-1</t>
  </si>
  <si>
    <t>E1145527-40971-1</t>
  </si>
  <si>
    <t>E1145527-41206-1</t>
  </si>
  <si>
    <t>E1145559-42305-1</t>
  </si>
  <si>
    <t>E1145559-42305-2</t>
  </si>
  <si>
    <t>E1145559-42305-3</t>
  </si>
  <si>
    <t>E1145559-42305-4</t>
  </si>
  <si>
    <t>E1325527-42265-1</t>
  </si>
  <si>
    <t>E1325527-42350-1</t>
  </si>
  <si>
    <t>E1325527-42350-2</t>
  </si>
  <si>
    <t>E1325527-42350-3</t>
  </si>
  <si>
    <t>E1480027-41271-1</t>
  </si>
  <si>
    <t>E1480027-41271-2</t>
  </si>
  <si>
    <t>E1480059-41811-1</t>
  </si>
  <si>
    <t>E1547527-41237-1</t>
  </si>
  <si>
    <t>E1547527-41493-1</t>
  </si>
  <si>
    <t>E1547527-42169-1</t>
  </si>
  <si>
    <t>E1547566-40954-1</t>
  </si>
  <si>
    <t>E1561027-41347-1</t>
  </si>
  <si>
    <t>E1561027-41347-2</t>
  </si>
  <si>
    <t>E1561027-41412-1</t>
  </si>
  <si>
    <t>E1561027-42273-1</t>
  </si>
  <si>
    <t>E1561027-42273-2</t>
  </si>
  <si>
    <t>E1561059-41276-1</t>
  </si>
  <si>
    <t>E1571527-41513-1</t>
  </si>
  <si>
    <t>E1571527-41513-2</t>
  </si>
  <si>
    <t>E1571527-41640-1</t>
  </si>
  <si>
    <t>E1571527-41640-2</t>
  </si>
  <si>
    <t>E1571527-41640-3</t>
  </si>
  <si>
    <t>E1571527-41640-4</t>
  </si>
  <si>
    <t>E1571527-41640-5</t>
  </si>
  <si>
    <t>E1571556-42360-1</t>
  </si>
  <si>
    <t>E1571556-42360-2</t>
  </si>
  <si>
    <t>E1571559-41310-1</t>
  </si>
  <si>
    <t>E1571559-41784-1</t>
  </si>
  <si>
    <t>E1571559-41784-2</t>
  </si>
  <si>
    <t>E1571559-41784-3</t>
  </si>
  <si>
    <t>E1574527-41934-1</t>
  </si>
  <si>
    <t>E1574527-41934-2</t>
  </si>
  <si>
    <t>E1574527-41934-3</t>
  </si>
  <si>
    <t>E1574527-41934-4</t>
  </si>
  <si>
    <t>E1574559-41234-1</t>
  </si>
  <si>
    <t>E1574559-41234-2</t>
  </si>
  <si>
    <t>E1574559-41611-1</t>
  </si>
  <si>
    <t>E1574559-41611-2</t>
  </si>
  <si>
    <t>E1574559-41611-3</t>
  </si>
  <si>
    <t>E1574559-41611-4</t>
  </si>
  <si>
    <t>E1574559-41811-1</t>
  </si>
  <si>
    <t>E1574559-41811-2</t>
  </si>
  <si>
    <t>E1616559-41856-1</t>
  </si>
  <si>
    <t>E1616559-41856-2</t>
  </si>
  <si>
    <t>E1616559-41856-3</t>
  </si>
  <si>
    <t>E1616559-41856-4</t>
  </si>
  <si>
    <t>E1616559-41856-5</t>
  </si>
  <si>
    <t>E1642027-41674-1</t>
  </si>
  <si>
    <t>E1642059-41227-1</t>
  </si>
  <si>
    <t>E1642059-42127-1</t>
  </si>
  <si>
    <t>E1642059-42160-1</t>
  </si>
  <si>
    <t>E1642059-42220-1</t>
  </si>
  <si>
    <t>E1642059-42220-2</t>
  </si>
  <si>
    <t>E1642066-42174-1</t>
  </si>
  <si>
    <t>E1642066-42174-2</t>
  </si>
  <si>
    <t>E1642066-42174-3</t>
  </si>
  <si>
    <t>E1642066-42174-4</t>
  </si>
  <si>
    <t>E1642078-42143-1</t>
  </si>
  <si>
    <t>E1681066-41238-1</t>
  </si>
  <si>
    <t>E1732027-42283-1</t>
  </si>
  <si>
    <t>E1732027-42340-1</t>
  </si>
  <si>
    <t>E1732027-42340-2</t>
  </si>
  <si>
    <t>E1732027-42364-1</t>
  </si>
  <si>
    <t>E1732027-42364-2</t>
  </si>
  <si>
    <t>E1732027-42364-3</t>
  </si>
  <si>
    <t>E1772527-41965-1</t>
  </si>
  <si>
    <t>E1772527-41965-2</t>
  </si>
  <si>
    <t>E1772527-41965-3</t>
  </si>
  <si>
    <t>E1772527-41965-4</t>
  </si>
  <si>
    <t>E1772527-41965-5</t>
  </si>
  <si>
    <t>E1772559-41517-1</t>
  </si>
  <si>
    <t>E1801021-41935-1</t>
  </si>
  <si>
    <t>E1801027-40949-1</t>
  </si>
  <si>
    <t>E1801027-41322-1</t>
  </si>
  <si>
    <t>E1801027-41942-1</t>
  </si>
  <si>
    <t>E1801027-41942-2</t>
  </si>
  <si>
    <t>E1940527-41488-1</t>
  </si>
  <si>
    <t>E1940527-41488-2</t>
  </si>
  <si>
    <t>E1940527-42130-1</t>
  </si>
  <si>
    <t>E1940527-42336-1</t>
  </si>
  <si>
    <t>E1940527-42336-2</t>
  </si>
  <si>
    <t>E1940559-41874-1</t>
  </si>
  <si>
    <t>E1945059-41438-1</t>
  </si>
  <si>
    <t>E1945059-41438-2</t>
  </si>
  <si>
    <t>E2011027-41667-1</t>
  </si>
  <si>
    <t>E2011059-41595-1</t>
  </si>
  <si>
    <t>E2011059-41595-2</t>
  </si>
  <si>
    <t>E2011059-41595-3</t>
  </si>
  <si>
    <t>E2011059-41817-1</t>
  </si>
  <si>
    <t>E2011059-41817-2</t>
  </si>
  <si>
    <t>E2011066-41772-1</t>
  </si>
  <si>
    <t>F1087027-42147-1</t>
  </si>
  <si>
    <t>F1087059-41217-1</t>
  </si>
  <si>
    <t>F1087059-41217-2</t>
  </si>
  <si>
    <t>F1088527-41774-1</t>
  </si>
  <si>
    <t>F1088527-41980-1</t>
  </si>
  <si>
    <t>F1088527-41980-2</t>
  </si>
  <si>
    <t>F1088559-41488-1</t>
  </si>
  <si>
    <t>F1088559-41488-2</t>
  </si>
  <si>
    <t>F1088559-42293-1</t>
  </si>
  <si>
    <t>F1097527-41128-1</t>
  </si>
  <si>
    <t>F1097527-41128-2</t>
  </si>
  <si>
    <t>F1097527-41128-3</t>
  </si>
  <si>
    <t>F1097527-41128-4</t>
  </si>
  <si>
    <t>F1097527-41128-5</t>
  </si>
  <si>
    <t>F1097559-41209-1</t>
  </si>
  <si>
    <t>F1097559-41209-2</t>
  </si>
  <si>
    <t>F1100527-41913-1</t>
  </si>
  <si>
    <t>F1100527-41913-2</t>
  </si>
  <si>
    <t>F1102059-41258-1</t>
  </si>
  <si>
    <t>F1102059-42257-1</t>
  </si>
  <si>
    <t>F1108059-40997-1</t>
  </si>
  <si>
    <t>F1108059-40997-2</t>
  </si>
  <si>
    <t>F1108078-41408-1</t>
  </si>
  <si>
    <t>F1117027-41353-1</t>
  </si>
  <si>
    <t>F1117027-41353-2</t>
  </si>
  <si>
    <t>F1117027-41353-3</t>
  </si>
  <si>
    <t>F1117027-41353-4</t>
  </si>
  <si>
    <t>F1117027-41353-5</t>
  </si>
  <si>
    <t>F1117027-41353-6</t>
  </si>
  <si>
    <t>F1117027-41353-7</t>
  </si>
  <si>
    <t>F1117027-41353-8</t>
  </si>
  <si>
    <t>F1117027-41353-9</t>
  </si>
  <si>
    <t>F1117059-42312-1</t>
  </si>
  <si>
    <t>F1117059-42312-2</t>
  </si>
  <si>
    <t>F1121527-41431-1</t>
  </si>
  <si>
    <t>F1121527-41431-2</t>
  </si>
  <si>
    <t>F1121527-41991-1</t>
  </si>
  <si>
    <t>F1121527-41991-2</t>
  </si>
  <si>
    <t>F1121527-41991-3</t>
  </si>
  <si>
    <t>F1121559-41185-1</t>
  </si>
  <si>
    <t>F1121559-41185-2</t>
  </si>
  <si>
    <t>F1313559-40919-1</t>
  </si>
  <si>
    <t>F1313559-40919-2</t>
  </si>
  <si>
    <t>F1313559-40919-3</t>
  </si>
  <si>
    <t>F1313559-40919-4</t>
  </si>
  <si>
    <t>F1313559-41892-1</t>
  </si>
  <si>
    <t>F1313559-41892-2</t>
  </si>
  <si>
    <t>F1313559-42360-1</t>
  </si>
  <si>
    <t>F1313559-42360-2</t>
  </si>
  <si>
    <t>F1313566-40965-1</t>
  </si>
  <si>
    <t>F1499527-41909-1</t>
  </si>
  <si>
    <t>F1499527-41912-1</t>
  </si>
  <si>
    <t>F1499559-41251-1</t>
  </si>
  <si>
    <t>F1519021-42341-1</t>
  </si>
  <si>
    <t>F1519021-42341-2</t>
  </si>
  <si>
    <t>F1519021-42341-3</t>
  </si>
  <si>
    <t>F1519021-42341-4</t>
  </si>
  <si>
    <t>F1519021-42341-5</t>
  </si>
  <si>
    <t>F1519021-42341-6</t>
  </si>
  <si>
    <t>F1519027-42129-1</t>
  </si>
  <si>
    <t>F1519027-42129-2</t>
  </si>
  <si>
    <t>F1519027-42129-3</t>
  </si>
  <si>
    <t>F1519027-42129-4</t>
  </si>
  <si>
    <t>F1519059-41454-1</t>
  </si>
  <si>
    <t>F1519059-41454-2</t>
  </si>
  <si>
    <t>F1519059-42166-1</t>
  </si>
  <si>
    <t>F1519059-42363-1</t>
  </si>
  <si>
    <t>F1519059-42363-2</t>
  </si>
  <si>
    <t>F1541527-42095-1</t>
  </si>
  <si>
    <t>F1541527-42095-2</t>
  </si>
  <si>
    <t>F1541527-42095-3</t>
  </si>
  <si>
    <t>F1541559-41487-1</t>
  </si>
  <si>
    <t>F1549078-42334-1</t>
  </si>
  <si>
    <t>F1556527-42112-1</t>
  </si>
  <si>
    <t>F1556527-42112-2</t>
  </si>
  <si>
    <t>F1556566-42364-1</t>
  </si>
  <si>
    <t>F1628527-41824-1</t>
  </si>
  <si>
    <t>F1628527-41824-2</t>
  </si>
  <si>
    <t>F1628559-42321-1</t>
  </si>
  <si>
    <t>F1718527-41313-1</t>
  </si>
  <si>
    <t>F1766527-41947-1</t>
  </si>
  <si>
    <t>F1766527-41947-2</t>
  </si>
  <si>
    <t>F1766527-41947-3</t>
  </si>
  <si>
    <t>F1766527-41947-4</t>
  </si>
  <si>
    <t>F1766559-40992-1</t>
  </si>
  <si>
    <t>F1766559-40992-2</t>
  </si>
  <si>
    <t>F1766559-40992-3</t>
  </si>
  <si>
    <t>F1766559-42081-1</t>
  </si>
  <si>
    <t>F1766566-41949-1</t>
  </si>
  <si>
    <t>F1825027-41507-1</t>
  </si>
  <si>
    <t>F1825027-41507-2</t>
  </si>
  <si>
    <t>F1825027-41507-3</t>
  </si>
  <si>
    <t>F1825027-41623-1</t>
  </si>
  <si>
    <t>F1825027-41623-2</t>
  </si>
  <si>
    <t>F1825027-41623-3</t>
  </si>
  <si>
    <t>F1825027-41623-4</t>
  </si>
  <si>
    <t>F1825027-41623-5</t>
  </si>
  <si>
    <t>F1825027-42159-1</t>
  </si>
  <si>
    <t>F1825059-41975-1</t>
  </si>
  <si>
    <t>F1825059-41975-2</t>
  </si>
  <si>
    <t>F1825088-41159-1</t>
  </si>
  <si>
    <t>F1825088-41159-2</t>
  </si>
  <si>
    <t>F1825088-41159-3</t>
  </si>
  <si>
    <t>F1825088-41159-4</t>
  </si>
  <si>
    <t>F1825088-41159-5</t>
  </si>
  <si>
    <t>F1825088-41159-6</t>
  </si>
  <si>
    <t>F1838527-41265-1</t>
  </si>
  <si>
    <t>F1838527-41265-2</t>
  </si>
  <si>
    <t>F1838527-41265-3</t>
  </si>
  <si>
    <t>F1838527-41265-4</t>
  </si>
  <si>
    <t>F1838527-41265-5</t>
  </si>
  <si>
    <t>F1838527-41858-1</t>
  </si>
  <si>
    <t>F1838527-42329-1</t>
  </si>
  <si>
    <t>F1838527-42329-2</t>
  </si>
  <si>
    <t>F1838527-42329-3</t>
  </si>
  <si>
    <t>F1838527-42329-4</t>
  </si>
  <si>
    <t>F1838527-42329-5</t>
  </si>
  <si>
    <t>F1838527-42329-6</t>
  </si>
  <si>
    <t>F1838527-42329-7</t>
  </si>
  <si>
    <t>F1847527-41016-1</t>
  </si>
  <si>
    <t>F1847527-41016-2</t>
  </si>
  <si>
    <t>F1847527-41016-3</t>
  </si>
  <si>
    <t>F1847527-41016-4</t>
  </si>
  <si>
    <t>F1847527-41217-1</t>
  </si>
  <si>
    <t>F1847527-41741-1</t>
  </si>
  <si>
    <t>F1847527-41741-2</t>
  </si>
  <si>
    <t>F1847527-41741-3</t>
  </si>
  <si>
    <t>F1859527-40916-1</t>
  </si>
  <si>
    <t>F1912027-40983-1</t>
  </si>
  <si>
    <t>F1912027-41796-1</t>
  </si>
  <si>
    <t>F1912027-41796-2</t>
  </si>
  <si>
    <t>F1912027-41916-1</t>
  </si>
  <si>
    <t>F1916559-41418-1</t>
  </si>
  <si>
    <t>F1916559-42278-1</t>
  </si>
  <si>
    <t>F1916566-41726-1</t>
  </si>
  <si>
    <t>F1916566-41726-2</t>
  </si>
  <si>
    <t>F1916566-41726-3</t>
  </si>
  <si>
    <t>F1922521-41714-1</t>
  </si>
  <si>
    <t>F1922527-41991-1</t>
  </si>
  <si>
    <t>F1922527-42367-1</t>
  </si>
  <si>
    <t>F1922559-42173-1</t>
  </si>
  <si>
    <t>F1922559-42287-1</t>
  </si>
  <si>
    <t>F1934521-42183-1</t>
  </si>
  <si>
    <t>F1934527-41062-1</t>
  </si>
  <si>
    <t>F1934527-41062-2</t>
  </si>
  <si>
    <t>F1934527-41062-3</t>
  </si>
  <si>
    <t>F1934527-41062-4</t>
  </si>
  <si>
    <t>F1934527-42007-1</t>
  </si>
  <si>
    <t>F1934527-42007-2</t>
  </si>
  <si>
    <t>F1934527-42007-3</t>
  </si>
  <si>
    <t>F1934527-42007-4</t>
  </si>
  <si>
    <t>F1934566-40968-1</t>
  </si>
  <si>
    <t>F1973559-41775-1</t>
  </si>
  <si>
    <t>F1973559-41775-2</t>
  </si>
  <si>
    <t>F1973559-41775-3</t>
  </si>
  <si>
    <t>F1973588-41100-1</t>
  </si>
  <si>
    <t>F1973588-41100-2</t>
  </si>
  <si>
    <t>F1984027-41677-1</t>
  </si>
  <si>
    <t>F2006527-41494-1</t>
  </si>
  <si>
    <t>F2020027-40939-1</t>
  </si>
  <si>
    <t>F2020027-41230-1</t>
  </si>
  <si>
    <t>F2020027-41230-2</t>
  </si>
  <si>
    <t>F2020027-41940-1</t>
  </si>
  <si>
    <t>F2020027-41940-2</t>
  </si>
  <si>
    <t>F2020059-41606-1</t>
  </si>
  <si>
    <t>F2096559-41637-1</t>
  </si>
  <si>
    <t>F2171527-41819-1</t>
  </si>
  <si>
    <t>F2171527-41819-2</t>
  </si>
  <si>
    <t>F2171527-41819-3</t>
  </si>
  <si>
    <t>F2171527-41819-4</t>
  </si>
  <si>
    <t>F2171566-41879-1</t>
  </si>
  <si>
    <t>G1027027-41174-1</t>
  </si>
  <si>
    <t>G1027027-41174-2</t>
  </si>
  <si>
    <t>G1027027-41174-3</t>
  </si>
  <si>
    <t>G1027027-41285-1</t>
  </si>
  <si>
    <t>G1027027-41285-2</t>
  </si>
  <si>
    <t>G1027027-41285-3</t>
  </si>
  <si>
    <t>G1027027-41285-4</t>
  </si>
  <si>
    <t>G1027027-41285-5</t>
  </si>
  <si>
    <t>G1027027-42224-1</t>
  </si>
  <si>
    <t>G1027027-42304-1</t>
  </si>
  <si>
    <t>G1027027-42304-2</t>
  </si>
  <si>
    <t>G1027027-42304-3</t>
  </si>
  <si>
    <t>G1030027-41759-1</t>
  </si>
  <si>
    <t>G1030027-41759-2</t>
  </si>
  <si>
    <t>G1030027-42342-1</t>
  </si>
  <si>
    <t>G1030059-42048-1</t>
  </si>
  <si>
    <t>G1033027-41396-1</t>
  </si>
  <si>
    <t>G1033059-42197-1</t>
  </si>
  <si>
    <t>G1049527-41248-1</t>
  </si>
  <si>
    <t>G1049527-41248-2</t>
  </si>
  <si>
    <t>G1049527-41248-3</t>
  </si>
  <si>
    <t>G1049527-41248-4</t>
  </si>
  <si>
    <t>G1049559-41521-1</t>
  </si>
  <si>
    <t>G1076527-41872-1</t>
  </si>
  <si>
    <t>G1076559-41615-1</t>
  </si>
  <si>
    <t>G1076559-41615-2</t>
  </si>
  <si>
    <t>G1076559-41802-1</t>
  </si>
  <si>
    <t>G1103527-41781-1</t>
  </si>
  <si>
    <t>G1103527-41781-2</t>
  </si>
  <si>
    <t>G1103527-41781-3</t>
  </si>
  <si>
    <t>G1103559-41241-1</t>
  </si>
  <si>
    <t>G1103559-41241-2</t>
  </si>
  <si>
    <t>G1169527-41353-1</t>
  </si>
  <si>
    <t>G1169559-42301-1</t>
  </si>
  <si>
    <t>G1169559-42301-2</t>
  </si>
  <si>
    <t>G1169578-41394-1</t>
  </si>
  <si>
    <t>G1169578-41394-2</t>
  </si>
  <si>
    <t>G1169578-41394-3</t>
  </si>
  <si>
    <t>G1169578-41394-4</t>
  </si>
  <si>
    <t>G1169588-42012-1</t>
  </si>
  <si>
    <t>G1169588-42012-2</t>
  </si>
  <si>
    <t>G1169588-42012-3</t>
  </si>
  <si>
    <t>G1169588-42012-4</t>
  </si>
  <si>
    <t>G1174027-41539-1</t>
  </si>
  <si>
    <t>G1174078-41108-1</t>
  </si>
  <si>
    <t>G1174078-41108-2</t>
  </si>
  <si>
    <t>G1204027-41252-1</t>
  </si>
  <si>
    <t>G1204059-41797-1</t>
  </si>
  <si>
    <t>G1252059-41802-1</t>
  </si>
  <si>
    <t>G1252059-41802-2</t>
  </si>
  <si>
    <t>G1252059-41802-3</t>
  </si>
  <si>
    <t>G1330027-41133-1</t>
  </si>
  <si>
    <t>G1330027-41133-2</t>
  </si>
  <si>
    <t>G1330027-41133-3</t>
  </si>
  <si>
    <t>G1330027-41133-4</t>
  </si>
  <si>
    <t>G1330027-41250-1</t>
  </si>
  <si>
    <t>G1330027-41250-2</t>
  </si>
  <si>
    <t>G1330027-41250-3</t>
  </si>
  <si>
    <t>G1330027-41250-4</t>
  </si>
  <si>
    <t>G1330027-42003-1</t>
  </si>
  <si>
    <t>G1330027-42166-1</t>
  </si>
  <si>
    <t>G1330027-42166-2</t>
  </si>
  <si>
    <t>G1330027-42230-1</t>
  </si>
  <si>
    <t>G1330056-42020-1</t>
  </si>
  <si>
    <t>G1390088-42286-1</t>
  </si>
  <si>
    <t>G1465027-40992-1</t>
  </si>
  <si>
    <t>G1465027-40992-2</t>
  </si>
  <si>
    <t>G1465027-40992-3</t>
  </si>
  <si>
    <t>G1465027-41123-1</t>
  </si>
  <si>
    <t>G1465027-41123-2</t>
  </si>
  <si>
    <t>G1465027-41123-3</t>
  </si>
  <si>
    <t>G1465027-41123-4</t>
  </si>
  <si>
    <t>G1465027-41843-1</t>
  </si>
  <si>
    <t>G1465027-41843-2</t>
  </si>
  <si>
    <t>G1465027-41843-3</t>
  </si>
  <si>
    <t>G1484527-41188-1</t>
  </si>
  <si>
    <t>G1484527-41188-2</t>
  </si>
  <si>
    <t>G1484527-41856-1</t>
  </si>
  <si>
    <t>G1484559-41032-1</t>
  </si>
  <si>
    <t>G1484559-41032-2</t>
  </si>
  <si>
    <t>G1484559-41032-3</t>
  </si>
  <si>
    <t>G1496527-41985-1</t>
  </si>
  <si>
    <t>G1496527-41985-2</t>
  </si>
  <si>
    <t>G1496527-42293-1</t>
  </si>
  <si>
    <t>G1496527-42308-1</t>
  </si>
  <si>
    <t>G1496559-41832-1</t>
  </si>
  <si>
    <t>G1496559-41832-2</t>
  </si>
  <si>
    <t>G1496559-41832-3</t>
  </si>
  <si>
    <t>G1496566-42155-1</t>
  </si>
  <si>
    <t>G1496566-42155-2</t>
  </si>
  <si>
    <t>G1496566-42155-3</t>
  </si>
  <si>
    <t>G1496566-42155-4</t>
  </si>
  <si>
    <t>G1502527-42279-1</t>
  </si>
  <si>
    <t>G1502559-42194-1</t>
  </si>
  <si>
    <t>G1502559-42194-2</t>
  </si>
  <si>
    <t>G1502559-42194-3</t>
  </si>
  <si>
    <t>G1508527-42356-1</t>
  </si>
  <si>
    <t>G1508527-42356-2</t>
  </si>
  <si>
    <t>G1508527-42356-3</t>
  </si>
  <si>
    <t>G1508566-42228-1</t>
  </si>
  <si>
    <t>G1511527-41992-1</t>
  </si>
  <si>
    <t>G1516027-41075-1</t>
  </si>
  <si>
    <t>G1516027-41075-2</t>
  </si>
  <si>
    <t>G1531027-41564-1</t>
  </si>
  <si>
    <t>G1531027-41564-2</t>
  </si>
  <si>
    <t>G1531027-41602-1</t>
  </si>
  <si>
    <t>G1531027-41993-1</t>
  </si>
  <si>
    <t>G1531027-42170-1</t>
  </si>
  <si>
    <t>G1531027-42170-2</t>
  </si>
  <si>
    <t>G1531059-42134-1</t>
  </si>
  <si>
    <t>G1580527-41430-1</t>
  </si>
  <si>
    <t>G1580527-41867-1</t>
  </si>
  <si>
    <t>G1580527-41867-2</t>
  </si>
  <si>
    <t>G1580527-41867-3</t>
  </si>
  <si>
    <t>G1580527-41867-4</t>
  </si>
  <si>
    <t>G1580527-41867-5</t>
  </si>
  <si>
    <t>G1580527-41867-6</t>
  </si>
  <si>
    <t>G1580559-42173-1</t>
  </si>
  <si>
    <t>G1580559-42173-2</t>
  </si>
  <si>
    <t>G1580559-42173-3</t>
  </si>
  <si>
    <t>G1580559-42173-4</t>
  </si>
  <si>
    <t>G1580559-42173-5</t>
  </si>
  <si>
    <t>G1765027-41458-1</t>
  </si>
  <si>
    <t>G1765027-41458-2</t>
  </si>
  <si>
    <t>G1765027-41458-3</t>
  </si>
  <si>
    <t>G1765027-41458-4</t>
  </si>
  <si>
    <t>G1765027-41458-5</t>
  </si>
  <si>
    <t>G1765027-41878-1</t>
  </si>
  <si>
    <t>G1765027-41878-2</t>
  </si>
  <si>
    <t>G1765027-41878-3</t>
  </si>
  <si>
    <t>G1765027-41878-4</t>
  </si>
  <si>
    <t>G1765027-42350-1</t>
  </si>
  <si>
    <t>G1765027-42350-2</t>
  </si>
  <si>
    <t>G1765027-42350-3</t>
  </si>
  <si>
    <t>G1768027-41746-1</t>
  </si>
  <si>
    <t>G1768027-42281-1</t>
  </si>
  <si>
    <t>G1768027-42281-2</t>
  </si>
  <si>
    <t>G1768027-42281-3</t>
  </si>
  <si>
    <t>G1768027-42281-4</t>
  </si>
  <si>
    <t>G1768027-42281-5</t>
  </si>
  <si>
    <t>G1768027-42281-6</t>
  </si>
  <si>
    <t>G1768027-42281-7</t>
  </si>
  <si>
    <t>G1769527-42021-1</t>
  </si>
  <si>
    <t>G1769527-42294-1</t>
  </si>
  <si>
    <t>G1769527-42294-2</t>
  </si>
  <si>
    <t>G1769527-42294-3</t>
  </si>
  <si>
    <t>G1769527-42299-1</t>
  </si>
  <si>
    <t>G1769527-42369-1</t>
  </si>
  <si>
    <t>G1769559-42066-1</t>
  </si>
  <si>
    <t>G1787527-42321-1</t>
  </si>
  <si>
    <t>G1787527-42321-2</t>
  </si>
  <si>
    <t>G1787559-42325-1</t>
  </si>
  <si>
    <t>G1787559-42325-2</t>
  </si>
  <si>
    <t>G1787559-42325-3</t>
  </si>
  <si>
    <t>G1789027-42279-1</t>
  </si>
  <si>
    <t>G1789056-42343-1</t>
  </si>
  <si>
    <t>G1789056-42343-2</t>
  </si>
  <si>
    <t>G1789056-42343-3</t>
  </si>
  <si>
    <t>G1789099-42151-1</t>
  </si>
  <si>
    <t>G1789099-42151-2</t>
  </si>
  <si>
    <t>G1789099-42151-3</t>
  </si>
  <si>
    <t>G1789099-42151-4</t>
  </si>
  <si>
    <t>G1814527-42204-1</t>
  </si>
  <si>
    <t>G1814559-41611-1</t>
  </si>
  <si>
    <t>G1814578-42336-1</t>
  </si>
  <si>
    <t>G1820527-41195-1</t>
  </si>
  <si>
    <t>G1820527-41195-2</t>
  </si>
  <si>
    <t>G1820527-41195-3</t>
  </si>
  <si>
    <t>G1820527-41195-4</t>
  </si>
  <si>
    <t>G1820578-41882-1</t>
  </si>
  <si>
    <t>G1820578-41882-2</t>
  </si>
  <si>
    <t>G1835527-41863-1</t>
  </si>
  <si>
    <t>G1835527-41863-2</t>
  </si>
  <si>
    <t>G1835527-41863-3</t>
  </si>
  <si>
    <t>G1835527-41863-4</t>
  </si>
  <si>
    <t>G1835527-41863-5</t>
  </si>
  <si>
    <t>G1835527-41863-6</t>
  </si>
  <si>
    <t>G1835527-41863-7</t>
  </si>
  <si>
    <t>G1835527-41863-8</t>
  </si>
  <si>
    <t>G1835527-42153-1</t>
  </si>
  <si>
    <t>G1843027-41251-1</t>
  </si>
  <si>
    <t>G1843059-41219-1</t>
  </si>
  <si>
    <t>G1882021-41755-1</t>
  </si>
  <si>
    <t>G1882021-41755-2</t>
  </si>
  <si>
    <t>G1882027-41521-1</t>
  </si>
  <si>
    <t>G1882027-41649-1</t>
  </si>
  <si>
    <t>G1882027-41649-2</t>
  </si>
  <si>
    <t>G1882027-41649-3</t>
  </si>
  <si>
    <t>G1882027-41649-4</t>
  </si>
  <si>
    <t>G1882027-42099-1</t>
  </si>
  <si>
    <t>G1882027-42334-1</t>
  </si>
  <si>
    <t>G1882027-42334-2</t>
  </si>
  <si>
    <t>G1882027-42334-3</t>
  </si>
  <si>
    <t>G1882027-42334-4</t>
  </si>
  <si>
    <t>G1882059-41235-1</t>
  </si>
  <si>
    <t>G1882059-41235-2</t>
  </si>
  <si>
    <t>G1889527-41242-1</t>
  </si>
  <si>
    <t>G1889527-41242-2</t>
  </si>
  <si>
    <t>G1889527-41558-1</t>
  </si>
  <si>
    <t>G1889527-41599-1</t>
  </si>
  <si>
    <t>G1889527-41599-2</t>
  </si>
  <si>
    <t>G1889527-41599-3</t>
  </si>
  <si>
    <t>G1889559-41003-1</t>
  </si>
  <si>
    <t>G1889559-42048-1</t>
  </si>
  <si>
    <t>G1889559-42048-2</t>
  </si>
  <si>
    <t>G1889559-42048-3</t>
  </si>
  <si>
    <t>G2008059-41172-1</t>
  </si>
  <si>
    <t>G2008059-41172-2</t>
  </si>
  <si>
    <t>G2047027-41593-1</t>
  </si>
  <si>
    <t>G2047027-41886-1</t>
  </si>
  <si>
    <t>G2047059-42049-1</t>
  </si>
  <si>
    <t>G2060527-41081-1</t>
  </si>
  <si>
    <t>G2060566-42158-1</t>
  </si>
  <si>
    <t>G2060566-42158-2</t>
  </si>
  <si>
    <t>G2060566-42158-3</t>
  </si>
  <si>
    <t>G2089027-41817-1</t>
  </si>
  <si>
    <t>G2089027-41817-2</t>
  </si>
  <si>
    <t>G2089059-42091-1</t>
  </si>
  <si>
    <t>G2089059-42217-1</t>
  </si>
  <si>
    <t>G2089059-42217-2</t>
  </si>
  <si>
    <t>G2131027-40953-1</t>
  </si>
  <si>
    <t>G2131027-40953-2</t>
  </si>
  <si>
    <t>G2131027-42342-1</t>
  </si>
  <si>
    <t>G2131027-42342-2</t>
  </si>
  <si>
    <t>G2131059-41842-1</t>
  </si>
  <si>
    <t>G2131059-41842-2</t>
  </si>
  <si>
    <t>G2131059-42355-1</t>
  </si>
  <si>
    <t>G2131066-41803-1</t>
  </si>
  <si>
    <t>G2164027-41545-1</t>
  </si>
  <si>
    <t>G2164059-41591-1</t>
  </si>
  <si>
    <t>G2164066-41921-1</t>
  </si>
  <si>
    <t>G2164078-41299-1</t>
  </si>
  <si>
    <t>G2164078-41299-2</t>
  </si>
  <si>
    <t>G2179078-40993-1</t>
  </si>
  <si>
    <t>G2180527-41790-1</t>
  </si>
  <si>
    <t>G2180527-41996-1</t>
  </si>
  <si>
    <t>G2180527-41996-2</t>
  </si>
  <si>
    <t>G2180527-41996-3</t>
  </si>
  <si>
    <t>G2180527-41996-4</t>
  </si>
  <si>
    <t>G2180527-41996-5</t>
  </si>
  <si>
    <t>G2180559-41237-1</t>
  </si>
  <si>
    <t>G2180559-41237-2</t>
  </si>
  <si>
    <t>G2180559-41237-3</t>
  </si>
  <si>
    <t>G2180559-41317-1</t>
  </si>
  <si>
    <t>G2180559-41495-1</t>
  </si>
  <si>
    <t>GG465084-42075-1</t>
  </si>
  <si>
    <t>GG465084-42075-2</t>
  </si>
  <si>
    <t>H1003027-41618-1</t>
  </si>
  <si>
    <t>H1003059-41254-1</t>
  </si>
  <si>
    <t>H1003059-41685-1</t>
  </si>
  <si>
    <t>H1003059-41685-2</t>
  </si>
  <si>
    <t>H1003066-41706-1</t>
  </si>
  <si>
    <t>H1003066-41706-2</t>
  </si>
  <si>
    <t>H1007527-42102-1</t>
  </si>
  <si>
    <t>H1007559-41594-1</t>
  </si>
  <si>
    <t>H1007559-41594-2</t>
  </si>
  <si>
    <t>H1007559-41594-3</t>
  </si>
  <si>
    <t>H1007559-41594-4</t>
  </si>
  <si>
    <t>H1012027-41898-1</t>
  </si>
  <si>
    <t>H1021027-41248-1</t>
  </si>
  <si>
    <t>H1021027-41248-2</t>
  </si>
  <si>
    <t>H1046527-42283-1</t>
  </si>
  <si>
    <t>H1046559-41705-1</t>
  </si>
  <si>
    <t>H1058527-42027-1</t>
  </si>
  <si>
    <t>H1058527-42027-2</t>
  </si>
  <si>
    <t>H1058527-42027-3</t>
  </si>
  <si>
    <t>H1058527-42027-4</t>
  </si>
  <si>
    <t>H1058559-42182-1</t>
  </si>
  <si>
    <t>H1058559-42182-2</t>
  </si>
  <si>
    <t>H1058566-42144-1</t>
  </si>
  <si>
    <t>H1069027-41619-1</t>
  </si>
  <si>
    <t>H1069027-41979-1</t>
  </si>
  <si>
    <t>H1069027-41979-2</t>
  </si>
  <si>
    <t>H1069027-41979-3</t>
  </si>
  <si>
    <t>H1069027-41979-4</t>
  </si>
  <si>
    <t>H1069027-41979-5</t>
  </si>
  <si>
    <t>H1069027-42181-1</t>
  </si>
  <si>
    <t>H1171059-40914-1</t>
  </si>
  <si>
    <t>H1171059-40914-2</t>
  </si>
  <si>
    <t>H1207021-41284-1</t>
  </si>
  <si>
    <t>H1207021-41284-2</t>
  </si>
  <si>
    <t>H1207027-41010-1</t>
  </si>
  <si>
    <t>H1207027-42238-1</t>
  </si>
  <si>
    <t>H1207027-42238-2</t>
  </si>
  <si>
    <t>H1207059-41576-1</t>
  </si>
  <si>
    <t>H1207059-41576-2</t>
  </si>
  <si>
    <t>H1307559-42080-1</t>
  </si>
  <si>
    <t>H1307559-42080-2</t>
  </si>
  <si>
    <t>H1307559-42080-3</t>
  </si>
  <si>
    <t>H1307559-42080-4</t>
  </si>
  <si>
    <t>H1307559-42080-5</t>
  </si>
  <si>
    <t>H1307559-42080-6</t>
  </si>
  <si>
    <t>H1376527-41612-1</t>
  </si>
  <si>
    <t>H1376527-41855-1</t>
  </si>
  <si>
    <t>H1376527-41855-2</t>
  </si>
  <si>
    <t>H1376527-41855-3</t>
  </si>
  <si>
    <t>H1376527-41855-4</t>
  </si>
  <si>
    <t>H1376527-41855-5</t>
  </si>
  <si>
    <t>H1394559-41430-1</t>
  </si>
  <si>
    <t>H1394559-41430-2</t>
  </si>
  <si>
    <t>H1394559-41859-1</t>
  </si>
  <si>
    <t>H1394559-41859-2</t>
  </si>
  <si>
    <t>H1394559-41859-3</t>
  </si>
  <si>
    <t>H1394559-41963-1</t>
  </si>
  <si>
    <t>H1399027-41794-1</t>
  </si>
  <si>
    <t>H1399027-41794-2</t>
  </si>
  <si>
    <t>H1399059-41732-1</t>
  </si>
  <si>
    <t>H1400527-42276-1</t>
  </si>
  <si>
    <t>H1400527-42276-2</t>
  </si>
  <si>
    <t>H1400527-42276-3</t>
  </si>
  <si>
    <t>H1400559-42039-1</t>
  </si>
  <si>
    <t>H1400578-41235-1</t>
  </si>
  <si>
    <t>H1412578-41936-1</t>
  </si>
  <si>
    <t>H1418527-41002-1</t>
  </si>
  <si>
    <t>H1418527-41579-1</t>
  </si>
  <si>
    <t>H1418559-41824-1</t>
  </si>
  <si>
    <t>H1418559-41824-2</t>
  </si>
  <si>
    <t>H1418559-41982-1</t>
  </si>
  <si>
    <t>H1418559-41982-2</t>
  </si>
  <si>
    <t>H1418588-42098-1</t>
  </si>
  <si>
    <t>H1427559-41991-1</t>
  </si>
  <si>
    <t>H1435027-41971-1</t>
  </si>
  <si>
    <t>H1435027-41971-2</t>
  </si>
  <si>
    <t>H1435027-41971-3</t>
  </si>
  <si>
    <t>H1435027-41971-4</t>
  </si>
  <si>
    <t>H1435059-42321-1</t>
  </si>
  <si>
    <t>H1436527-41411-1</t>
  </si>
  <si>
    <t>H1436559-42270-1</t>
  </si>
  <si>
    <t>H1436559-42270-2</t>
  </si>
  <si>
    <t>H1442527-41026-1</t>
  </si>
  <si>
    <t>H1442527-41258-1</t>
  </si>
  <si>
    <t>H1442527-41258-2</t>
  </si>
  <si>
    <t>H1442527-41845-1</t>
  </si>
  <si>
    <t>H1442527-41845-2</t>
  </si>
  <si>
    <t>H1442578-42269-1</t>
  </si>
  <si>
    <t>H1442578-42269-2</t>
  </si>
  <si>
    <t>H1442578-42269-3</t>
  </si>
  <si>
    <t>H1448559-41836-1</t>
  </si>
  <si>
    <t>H1448559-41836-2</t>
  </si>
  <si>
    <t>H1448566-42080-1</t>
  </si>
  <si>
    <t>H1448566-42080-2</t>
  </si>
  <si>
    <t>H1448566-42080-3</t>
  </si>
  <si>
    <t>H1466527-41074-1</t>
  </si>
  <si>
    <t>H1466527-41074-2</t>
  </si>
  <si>
    <t>H1466527-42153-1</t>
  </si>
  <si>
    <t>H1466527-42302-1</t>
  </si>
  <si>
    <t>H1466559-41181-1</t>
  </si>
  <si>
    <t>H1466566-41668-1</t>
  </si>
  <si>
    <t>H1501027-42221-1</t>
  </si>
  <si>
    <t>H1501027-42221-2</t>
  </si>
  <si>
    <t>H1501066-41553-1</t>
  </si>
  <si>
    <t>H1501066-41553-2</t>
  </si>
  <si>
    <t>H1501066-41553-3</t>
  </si>
  <si>
    <t>H1501066-41553-4</t>
  </si>
  <si>
    <t>H1501066-41553-5</t>
  </si>
  <si>
    <t>H1501066-41553-6</t>
  </si>
  <si>
    <t>H1543027-42171-1</t>
  </si>
  <si>
    <t>H1543059-41429-1</t>
  </si>
  <si>
    <t>H1543059-41429-2</t>
  </si>
  <si>
    <t>H1543059-41545-1</t>
  </si>
  <si>
    <t>H1543059-41545-2</t>
  </si>
  <si>
    <t>H1543059-41996-1</t>
  </si>
  <si>
    <t>H1543078-42363-1</t>
  </si>
  <si>
    <t>H1543078-42363-2</t>
  </si>
  <si>
    <t>H1543078-42363-3</t>
  </si>
  <si>
    <t>H1543078-42363-4</t>
  </si>
  <si>
    <t>H1543078-42363-5</t>
  </si>
  <si>
    <t>H1582027-41986-1</t>
  </si>
  <si>
    <t>H1582027-42218-1</t>
  </si>
  <si>
    <t>H1582027-42218-2</t>
  </si>
  <si>
    <t>H1582059-42328-1</t>
  </si>
  <si>
    <t>H1591027-41262-1</t>
  </si>
  <si>
    <t>H1591027-41625-1</t>
  </si>
  <si>
    <t>H1591059-41882-1</t>
  </si>
  <si>
    <t>H1591059-41882-2</t>
  </si>
  <si>
    <t>H1591059-41882-3</t>
  </si>
  <si>
    <t>H1591059-41882-4</t>
  </si>
  <si>
    <t>H1591059-41882-5</t>
  </si>
  <si>
    <t>H1591059-42327-1</t>
  </si>
  <si>
    <t>H1591066-41831-1</t>
  </si>
  <si>
    <t>H1591066-41831-2</t>
  </si>
  <si>
    <t>H1598527-41173-1</t>
  </si>
  <si>
    <t>H1598527-41173-2</t>
  </si>
  <si>
    <t>H1598559-41219-1</t>
  </si>
  <si>
    <t>H1598559-41947-1</t>
  </si>
  <si>
    <t>H1598559-41947-2</t>
  </si>
  <si>
    <t>H1598559-41947-3</t>
  </si>
  <si>
    <t>H1598559-42243-1</t>
  </si>
  <si>
    <t>H1618059-41969-1</t>
  </si>
  <si>
    <t>H1618059-41969-2</t>
  </si>
  <si>
    <t>H1618059-41969-3</t>
  </si>
  <si>
    <t>H1618059-41969-4</t>
  </si>
  <si>
    <t>H1618059-42196-1</t>
  </si>
  <si>
    <t>H1618059-42196-2</t>
  </si>
  <si>
    <t>H1618059-42196-3</t>
  </si>
  <si>
    <t>H1618088-42166-1</t>
  </si>
  <si>
    <t>H1633027-41129-1</t>
  </si>
  <si>
    <t>H1633027-42353-1</t>
  </si>
  <si>
    <t>H1633059-41489-1</t>
  </si>
  <si>
    <t>H1633059-41489-2</t>
  </si>
  <si>
    <t>H1633059-41489-3</t>
  </si>
  <si>
    <t>H1633059-41730-1</t>
  </si>
  <si>
    <t>H1633088-42161-1</t>
  </si>
  <si>
    <t>H1636059-41061-1</t>
  </si>
  <si>
    <t>H1636059-41941-1</t>
  </si>
  <si>
    <t>H1636059-41941-2</t>
  </si>
  <si>
    <t>H1651027-42006-1</t>
  </si>
  <si>
    <t>H1651027-42006-2</t>
  </si>
  <si>
    <t>H1651027-42006-3</t>
  </si>
  <si>
    <t>H1663088-42031-1</t>
  </si>
  <si>
    <t>H1663088-42326-1</t>
  </si>
  <si>
    <t>H1663088-42326-2</t>
  </si>
  <si>
    <t>H1669027-41454-1</t>
  </si>
  <si>
    <t>H1669027-41454-2</t>
  </si>
  <si>
    <t>H1669027-41454-3</t>
  </si>
  <si>
    <t>H1669027-42236-1</t>
  </si>
  <si>
    <t>H1669027-42236-2</t>
  </si>
  <si>
    <t>H1669027-42236-3</t>
  </si>
  <si>
    <t>H1669059-42134-1</t>
  </si>
  <si>
    <t>H1669059-42134-2</t>
  </si>
  <si>
    <t>H1675027-41809-1</t>
  </si>
  <si>
    <t>H1690027-41209-1</t>
  </si>
  <si>
    <t>H1690027-41209-2</t>
  </si>
  <si>
    <t>H1690059-41094-1</t>
  </si>
  <si>
    <t>H1690059-41094-2</t>
  </si>
  <si>
    <t>H1690059-41758-1</t>
  </si>
  <si>
    <t>H1690059-41758-2</t>
  </si>
  <si>
    <t>H1690059-41758-3</t>
  </si>
  <si>
    <t>H1702027-41572-1</t>
  </si>
  <si>
    <t>H1702027-41572-2</t>
  </si>
  <si>
    <t>H1702066-41180-1</t>
  </si>
  <si>
    <t>H1715559-40968-1</t>
  </si>
  <si>
    <t>H1715559-40968-2</t>
  </si>
  <si>
    <t>H1715559-41104-1</t>
  </si>
  <si>
    <t>H1715559-41417-1</t>
  </si>
  <si>
    <t>H1715559-41417-2</t>
  </si>
  <si>
    <t>H1715559-41417-3</t>
  </si>
  <si>
    <t>H1715559-42147-1</t>
  </si>
  <si>
    <t>H1715566-41528-1</t>
  </si>
  <si>
    <t>H1715566-41528-2</t>
  </si>
  <si>
    <t>H1715588-41809-1</t>
  </si>
  <si>
    <t>H1715588-41809-2</t>
  </si>
  <si>
    <t>H1744027-41627-1</t>
  </si>
  <si>
    <t>H1744027-41836-1</t>
  </si>
  <si>
    <t>H1744027-42025-1</t>
  </si>
  <si>
    <t>H1744027-42025-2</t>
  </si>
  <si>
    <t>H1744027-42334-1</t>
  </si>
  <si>
    <t>H1744027-42334-2</t>
  </si>
  <si>
    <t>H1744027-42334-3</t>
  </si>
  <si>
    <t>H1744027-42334-4</t>
  </si>
  <si>
    <t>H1744059-41356-1</t>
  </si>
  <si>
    <t>H1745527-41901-1</t>
  </si>
  <si>
    <t>H1745559-42084-1</t>
  </si>
  <si>
    <t>H1762059-41613-1</t>
  </si>
  <si>
    <t>H1778527-41697-1</t>
  </si>
  <si>
    <t>H1778527-41697-2</t>
  </si>
  <si>
    <t>H1778527-41697-3</t>
  </si>
  <si>
    <t>H1778527-41697-4</t>
  </si>
  <si>
    <t>H1778527-41697-5</t>
  </si>
  <si>
    <t>H1778527-41697-6</t>
  </si>
  <si>
    <t>H1778527-41697-7</t>
  </si>
  <si>
    <t>H1778527-41697-8</t>
  </si>
  <si>
    <t>H1778527-41697-9</t>
  </si>
  <si>
    <t>H1778527-41697-10</t>
  </si>
  <si>
    <t>H1778527-41697-11</t>
  </si>
  <si>
    <t>H1778527-41697-12</t>
  </si>
  <si>
    <t>H1778527-41697-13</t>
  </si>
  <si>
    <t>H1778527-42138-1</t>
  </si>
  <si>
    <t>H1778527-42138-2</t>
  </si>
  <si>
    <t>H1778559-41221-1</t>
  </si>
  <si>
    <t>H1778559-41221-2</t>
  </si>
  <si>
    <t>H1778559-42369-1</t>
  </si>
  <si>
    <t>H1861059-41417-1</t>
  </si>
  <si>
    <t>H1861059-41417-2</t>
  </si>
  <si>
    <t>H1861059-41417-3</t>
  </si>
  <si>
    <t>H1861059-41417-4</t>
  </si>
  <si>
    <t>H1861059-42278-1</t>
  </si>
  <si>
    <t>H1861059-42349-1</t>
  </si>
  <si>
    <t>H1861059-42349-2</t>
  </si>
  <si>
    <t>H1861059-42349-3</t>
  </si>
  <si>
    <t>H1861059-42349-4</t>
  </si>
  <si>
    <t>H1861059-42349-5</t>
  </si>
  <si>
    <t>H1861059-42349-6</t>
  </si>
  <si>
    <t>H1861059-42349-7</t>
  </si>
  <si>
    <t>H1861059-42349-8</t>
  </si>
  <si>
    <t>H1861059-42349-9</t>
  </si>
  <si>
    <t>H1861059-42349-10</t>
  </si>
  <si>
    <t>H1861059-42349-11</t>
  </si>
  <si>
    <t>H1861088-42262-1</t>
  </si>
  <si>
    <t>H1861088-42262-2</t>
  </si>
  <si>
    <t>H1879059-42312-1</t>
  </si>
  <si>
    <t>H1879066-41280-1</t>
  </si>
  <si>
    <t>H1949527-41122-1</t>
  </si>
  <si>
    <t>H1949559-41030-1</t>
  </si>
  <si>
    <t>H1949559-41984-1</t>
  </si>
  <si>
    <t>H1949559-42257-1</t>
  </si>
  <si>
    <t>H1949559-42257-2</t>
  </si>
  <si>
    <t>H1955559-41525-1</t>
  </si>
  <si>
    <t>H1955559-41525-2</t>
  </si>
  <si>
    <t>H1960088-42185-1</t>
  </si>
  <si>
    <t>H1997527-41565-1</t>
  </si>
  <si>
    <t>H1997527-41766-1</t>
  </si>
  <si>
    <t>H1997527-42344-1</t>
  </si>
  <si>
    <t>H2039527-41677-1</t>
  </si>
  <si>
    <t>H2039527-41677-2</t>
  </si>
  <si>
    <t>H2039527-41677-3</t>
  </si>
  <si>
    <t>H2039527-42234-1</t>
  </si>
  <si>
    <t>H2039527-42234-2</t>
  </si>
  <si>
    <t>H2039527-42234-3</t>
  </si>
  <si>
    <t>H2039527-42234-4</t>
  </si>
  <si>
    <t>H2039527-42234-5</t>
  </si>
  <si>
    <t>H2039527-42234-6</t>
  </si>
  <si>
    <t>H2039559-41413-1</t>
  </si>
  <si>
    <t>H2039599-41609-1</t>
  </si>
  <si>
    <t>H2063527-41852-1</t>
  </si>
  <si>
    <t>H2063527-41858-1</t>
  </si>
  <si>
    <t>H2063527-41858-2</t>
  </si>
  <si>
    <t>H2063527-41858-3</t>
  </si>
  <si>
    <t>H2063527-41879-1</t>
  </si>
  <si>
    <t>H2063527-41879-2</t>
  </si>
  <si>
    <t>H2063527-41879-3</t>
  </si>
  <si>
    <t>H2063559-42237-1</t>
  </si>
  <si>
    <t>H2063559-42237-2</t>
  </si>
  <si>
    <t>H2063559-42237-3</t>
  </si>
  <si>
    <t>H2063559-42237-4</t>
  </si>
  <si>
    <t>H2063559-42237-5</t>
  </si>
  <si>
    <t>H2110059-41842-1</t>
  </si>
  <si>
    <t>H2110059-41842-2</t>
  </si>
  <si>
    <t>H2110059-41842-3</t>
  </si>
  <si>
    <t>H2110059-41842-4</t>
  </si>
  <si>
    <t>H2110059-41842-5</t>
  </si>
  <si>
    <t>H2110059-41842-6</t>
  </si>
  <si>
    <t>H2110059-41842-7</t>
  </si>
  <si>
    <t>H2110059-41842-8</t>
  </si>
  <si>
    <t>H2110078-41287-1</t>
  </si>
  <si>
    <t>H2110099-41445-1</t>
  </si>
  <si>
    <t>H2111527-42146-1</t>
  </si>
  <si>
    <t>H2111578-41447-1</t>
  </si>
  <si>
    <t>H2111578-41447-2</t>
  </si>
  <si>
    <t>H2111578-41447-3</t>
  </si>
  <si>
    <t>H2111578-41447-4</t>
  </si>
  <si>
    <t>H2123527-41047-1</t>
  </si>
  <si>
    <t>H2155027-41409-1</t>
  </si>
  <si>
    <t>H2155059-41681-1</t>
  </si>
  <si>
    <t>H2155066-41915-1</t>
  </si>
  <si>
    <t>H2155066-41915-2</t>
  </si>
  <si>
    <t>H2155066-41915-3</t>
  </si>
  <si>
    <t>I1085559-42061-1</t>
  </si>
  <si>
    <t>I1085559-42061-2</t>
  </si>
  <si>
    <t>J1078027-42143-1</t>
  </si>
  <si>
    <t>J1078059-41258-1</t>
  </si>
  <si>
    <t>J1078059-41258-2</t>
  </si>
  <si>
    <t>J1078059-42151-1</t>
  </si>
  <si>
    <t>J1079527-42007-1</t>
  </si>
  <si>
    <t>J1094527-41185-1</t>
  </si>
  <si>
    <t>J1094527-41207-1</t>
  </si>
  <si>
    <t>J1094527-41207-2</t>
  </si>
  <si>
    <t>J1096059-42020-1</t>
  </si>
  <si>
    <t>J1096059-42020-2</t>
  </si>
  <si>
    <t>J1187527-41586-1</t>
  </si>
  <si>
    <t>J1187527-41586-2</t>
  </si>
  <si>
    <t>J1187527-41586-3</t>
  </si>
  <si>
    <t>J1187527-41586-4</t>
  </si>
  <si>
    <t>J1187527-41586-5</t>
  </si>
  <si>
    <t>J1187527-42089-1</t>
  </si>
  <si>
    <t>J1187559-41984-1</t>
  </si>
  <si>
    <t>J1201027-41810-1</t>
  </si>
  <si>
    <t>J1201059-42047-1</t>
  </si>
  <si>
    <t>J1342027-41636-1</t>
  </si>
  <si>
    <t>J1351027-41942-1</t>
  </si>
  <si>
    <t>J1351027-42085-1</t>
  </si>
  <si>
    <t>J1351059-41838-1</t>
  </si>
  <si>
    <t>J1351059-42363-1</t>
  </si>
  <si>
    <t>J1351059-42363-2</t>
  </si>
  <si>
    <t>J1363027-41212-1</t>
  </si>
  <si>
    <t>J1363027-41325-1</t>
  </si>
  <si>
    <t>J1363027-41325-2</t>
  </si>
  <si>
    <t>J1363027-42125-1</t>
  </si>
  <si>
    <t>J1363027-42125-2</t>
  </si>
  <si>
    <t>J1363027-42125-3</t>
  </si>
  <si>
    <t>J1363059-41228-1</t>
  </si>
  <si>
    <t>J1363059-41228-2</t>
  </si>
  <si>
    <t>J1363059-41228-3</t>
  </si>
  <si>
    <t>J1363059-42304-1</t>
  </si>
  <si>
    <t>J1363059-42304-2</t>
  </si>
  <si>
    <t>J1372059-42319-1</t>
  </si>
  <si>
    <t>J1415559-42342-1</t>
  </si>
  <si>
    <t>J1415559-42342-2</t>
  </si>
  <si>
    <t>J1487527-41875-1</t>
  </si>
  <si>
    <t>J1487527-41893-1</t>
  </si>
  <si>
    <t>J1487527-42333-1</t>
  </si>
  <si>
    <t>J1487527-42333-2</t>
  </si>
  <si>
    <t>J1487559-41119-1</t>
  </si>
  <si>
    <t>J1487559-41119-2</t>
  </si>
  <si>
    <t>J1487559-41119-3</t>
  </si>
  <si>
    <t>J1487559-41347-1</t>
  </si>
  <si>
    <t>J1487578-42291-1</t>
  </si>
  <si>
    <t>J1487578-42291-2</t>
  </si>
  <si>
    <t>J1487578-42291-3</t>
  </si>
  <si>
    <t>J1487578-42291-4</t>
  </si>
  <si>
    <t>J1487578-42291-5</t>
  </si>
  <si>
    <t>J1576027-41418-1</t>
  </si>
  <si>
    <t>J1576027-41418-2</t>
  </si>
  <si>
    <t>J1576027-41418-3</t>
  </si>
  <si>
    <t>J1576027-41847-1</t>
  </si>
  <si>
    <t>J1576027-41880-1</t>
  </si>
  <si>
    <t>J1576027-41880-2</t>
  </si>
  <si>
    <t>J1576027-41880-3</t>
  </si>
  <si>
    <t>J1576027-42304-1</t>
  </si>
  <si>
    <t>J1576027-42304-2</t>
  </si>
  <si>
    <t>J1774027-41187-1</t>
  </si>
  <si>
    <t>J1774027-41920-1</t>
  </si>
  <si>
    <t>J1774027-41936-1</t>
  </si>
  <si>
    <t>J1774027-42060-1</t>
  </si>
  <si>
    <t>J1774027-42060-2</t>
  </si>
  <si>
    <t>J1883527-41079-1</t>
  </si>
  <si>
    <t>J1883527-41079-2</t>
  </si>
  <si>
    <t>J1901527-42350-1</t>
  </si>
  <si>
    <t>J1901559-42325-1</t>
  </si>
  <si>
    <t>J1901559-42325-2</t>
  </si>
  <si>
    <t>J1925527-42283-1</t>
  </si>
  <si>
    <t>J1925527-42283-2</t>
  </si>
  <si>
    <t>J1925566-41644-1</t>
  </si>
  <si>
    <t>J1925566-41644-2</t>
  </si>
  <si>
    <t>J1925566-41644-3</t>
  </si>
  <si>
    <t>J2012578-42230-1</t>
  </si>
  <si>
    <t>J2012578-42230-2</t>
  </si>
  <si>
    <t>J2021527-41211-1</t>
  </si>
  <si>
    <t>J2021527-42038-1</t>
  </si>
  <si>
    <t>J2021527-42182-1</t>
  </si>
  <si>
    <t>J2021527-42182-2</t>
  </si>
  <si>
    <t>J2021527-42182-3</t>
  </si>
  <si>
    <t>J2021559-41739-1</t>
  </si>
  <si>
    <t>J2021559-41739-2</t>
  </si>
  <si>
    <t>J2021559-41739-3</t>
  </si>
  <si>
    <t>J2021559-41739-4</t>
  </si>
  <si>
    <t>J2021559-41739-5</t>
  </si>
  <si>
    <t>J2021559-41739-6</t>
  </si>
  <si>
    <t>JF535584-41735-1</t>
  </si>
  <si>
    <t>JG531084-41084-1</t>
  </si>
  <si>
    <t>JG531084-41084-2</t>
  </si>
  <si>
    <t>K1126027-41909-1</t>
  </si>
  <si>
    <t>K1126027-41909-2</t>
  </si>
  <si>
    <t>K1126027-42341-1</t>
  </si>
  <si>
    <t>K1126059-42322-1</t>
  </si>
  <si>
    <t>K1126059-42322-2</t>
  </si>
  <si>
    <t>K1126088-42238-1</t>
  </si>
  <si>
    <t>K1220527-41524-1</t>
  </si>
  <si>
    <t>K1220527-41948-1</t>
  </si>
  <si>
    <t>K1220527-42245-1</t>
  </si>
  <si>
    <t>K1232527-41573-1</t>
  </si>
  <si>
    <t>K1232566-41360-1</t>
  </si>
  <si>
    <t>K1259527-42196-1</t>
  </si>
  <si>
    <t>K1259527-42196-2</t>
  </si>
  <si>
    <t>K1259559-41612-1</t>
  </si>
  <si>
    <t>K1259559-41678-1</t>
  </si>
  <si>
    <t>K1259559-41678-2</t>
  </si>
  <si>
    <t>K1259559-41678-3</t>
  </si>
  <si>
    <t>K1276078-41138-1</t>
  </si>
  <si>
    <t>K1283527-41378-1</t>
  </si>
  <si>
    <t>K1283527-41378-2</t>
  </si>
  <si>
    <t>K1283527-42312-1</t>
  </si>
  <si>
    <t>K1283527-42312-2</t>
  </si>
  <si>
    <t>K1283559-42161-1</t>
  </si>
  <si>
    <t>K1289559-41697-1</t>
  </si>
  <si>
    <t>K1289559-41697-2</t>
  </si>
  <si>
    <t>K1289559-42281-1</t>
  </si>
  <si>
    <t>K1289559-42284-1</t>
  </si>
  <si>
    <t>K1289559-42315-1</t>
  </si>
  <si>
    <t>K1289559-42315-2</t>
  </si>
  <si>
    <t>K1289578-42298-1</t>
  </si>
  <si>
    <t>K1289578-42298-2</t>
  </si>
  <si>
    <t>K1289578-42298-3</t>
  </si>
  <si>
    <t>K1289578-42298-4</t>
  </si>
  <si>
    <t>K1298527-41082-1</t>
  </si>
  <si>
    <t>K1298559-41493-1</t>
  </si>
  <si>
    <t>K1298559-41493-2</t>
  </si>
  <si>
    <t>K1298559-41853-1</t>
  </si>
  <si>
    <t>K1309027-40982-1</t>
  </si>
  <si>
    <t>K1309027-40982-2</t>
  </si>
  <si>
    <t>K1309027-40982-3</t>
  </si>
  <si>
    <t>K1309027-40982-4</t>
  </si>
  <si>
    <t>K1309027-41857-1</t>
  </si>
  <si>
    <t>K1309027-42308-1</t>
  </si>
  <si>
    <t>K1309027-42308-2</t>
  </si>
  <si>
    <t>K1309027-42350-1</t>
  </si>
  <si>
    <t>K1309027-42350-2</t>
  </si>
  <si>
    <t>K1309027-42350-3</t>
  </si>
  <si>
    <t>K1309027-42350-4</t>
  </si>
  <si>
    <t>K1309059-41261-1</t>
  </si>
  <si>
    <t>K1309059-41802-1</t>
  </si>
  <si>
    <t>K1309059-41802-2</t>
  </si>
  <si>
    <t>K1315027-40940-1</t>
  </si>
  <si>
    <t>K1315027-41188-1</t>
  </si>
  <si>
    <t>K1315059-41739-1</t>
  </si>
  <si>
    <t>K1315059-41739-2</t>
  </si>
  <si>
    <t>K1315059-42103-1</t>
  </si>
  <si>
    <t>K1315059-42103-2</t>
  </si>
  <si>
    <t>K1322527-41487-1</t>
  </si>
  <si>
    <t>K1322527-41487-2</t>
  </si>
  <si>
    <t>K1322527-42140-1</t>
  </si>
  <si>
    <t>K1322559-41751-1</t>
  </si>
  <si>
    <t>K1322566-41907-1</t>
  </si>
  <si>
    <t>K1337527-42021-1</t>
  </si>
  <si>
    <t>K1337527-42021-2</t>
  </si>
  <si>
    <t>K1337527-42021-3</t>
  </si>
  <si>
    <t>K1337566-42155-1</t>
  </si>
  <si>
    <t>K1379527-42040-1</t>
  </si>
  <si>
    <t>K1379559-41807-1</t>
  </si>
  <si>
    <t>K1379588-42159-1</t>
  </si>
  <si>
    <t>K1462027-42343-1</t>
  </si>
  <si>
    <t>K1489059-40934-1</t>
  </si>
  <si>
    <t>K1489059-42244-1</t>
  </si>
  <si>
    <t>K1520559-41950-1</t>
  </si>
  <si>
    <t>K1532527-41030-1</t>
  </si>
  <si>
    <t>K1532527-41030-2</t>
  </si>
  <si>
    <t>K1532527-41030-3</t>
  </si>
  <si>
    <t>K1532527-41030-4</t>
  </si>
  <si>
    <t>K1532527-41030-5</t>
  </si>
  <si>
    <t>K1532527-41030-6</t>
  </si>
  <si>
    <t>K1532527-41030-7</t>
  </si>
  <si>
    <t>K1532527-41216-1</t>
  </si>
  <si>
    <t>K1532527-41216-2</t>
  </si>
  <si>
    <t>K1532527-41216-3</t>
  </si>
  <si>
    <t>K1532527-41608-1</t>
  </si>
  <si>
    <t>K1532559-41784-1</t>
  </si>
  <si>
    <t>K1532559-41801-1</t>
  </si>
  <si>
    <t>K1532559-41801-2</t>
  </si>
  <si>
    <t>K1532566-42015-1</t>
  </si>
  <si>
    <t>K1537059-42054-1</t>
  </si>
  <si>
    <t>K1537059-42348-1</t>
  </si>
  <si>
    <t>K1537059-42348-2</t>
  </si>
  <si>
    <t>K1537066-41940-1</t>
  </si>
  <si>
    <t>K1537066-41940-2</t>
  </si>
  <si>
    <t>K1562527-41529-1</t>
  </si>
  <si>
    <t>K1562527-41529-2</t>
  </si>
  <si>
    <t>K1562527-41529-3</t>
  </si>
  <si>
    <t>K1562527-41852-1</t>
  </si>
  <si>
    <t>K1562559-42026-1</t>
  </si>
  <si>
    <t>K1562559-42026-2</t>
  </si>
  <si>
    <t>K1562559-42026-3</t>
  </si>
  <si>
    <t>K1562559-42026-4</t>
  </si>
  <si>
    <t>K1562559-42026-5</t>
  </si>
  <si>
    <t>K1564059-41537-1</t>
  </si>
  <si>
    <t>K1564059-42137-1</t>
  </si>
  <si>
    <t>K1573027-42321-1</t>
  </si>
  <si>
    <t>K1573059-41574-1</t>
  </si>
  <si>
    <t>K1573059-41574-2</t>
  </si>
  <si>
    <t>K1573078-41494-1</t>
  </si>
  <si>
    <t>K1609027-41615-1</t>
  </si>
  <si>
    <t>K1609027-41615-2</t>
  </si>
  <si>
    <t>K1609027-41615-3</t>
  </si>
  <si>
    <t>K1609027-41615-4</t>
  </si>
  <si>
    <t>K1609027-41615-5</t>
  </si>
  <si>
    <t>K1609027-41615-6</t>
  </si>
  <si>
    <t>K1609027-41615-7</t>
  </si>
  <si>
    <t>K1609027-41615-8</t>
  </si>
  <si>
    <t>K1609027-41615-9</t>
  </si>
  <si>
    <t>K1609027-41615-10</t>
  </si>
  <si>
    <t>K1609027-41615-11</t>
  </si>
  <si>
    <t>K1609027-42007-1</t>
  </si>
  <si>
    <t>K1609027-42007-2</t>
  </si>
  <si>
    <t>K1609027-42007-3</t>
  </si>
  <si>
    <t>K1609027-42320-1</t>
  </si>
  <si>
    <t>K1609027-42320-2</t>
  </si>
  <si>
    <t>K1609027-42320-3</t>
  </si>
  <si>
    <t>K1609027-42320-4</t>
  </si>
  <si>
    <t>K1609027-42320-5</t>
  </si>
  <si>
    <t>K1609078-41446-1</t>
  </si>
  <si>
    <t>K1609078-41446-2</t>
  </si>
  <si>
    <t>K1612027-41514-1</t>
  </si>
  <si>
    <t>K1612059-42204-1</t>
  </si>
  <si>
    <t>K1612059-42204-2</t>
  </si>
  <si>
    <t>K1612059-42204-3</t>
  </si>
  <si>
    <t>K1612059-42204-4</t>
  </si>
  <si>
    <t>K1790527-41675-1</t>
  </si>
  <si>
    <t>K1790527-41675-2</t>
  </si>
  <si>
    <t>K1790527-41675-3</t>
  </si>
  <si>
    <t>K1790527-41675-4</t>
  </si>
  <si>
    <t>K1790588-41544-1</t>
  </si>
  <si>
    <t>K1790588-41544-2</t>
  </si>
  <si>
    <t>K1816059-42174-1</t>
  </si>
  <si>
    <t>K1816059-42174-2</t>
  </si>
  <si>
    <t>K1816059-42174-3</t>
  </si>
  <si>
    <t>K1816066-41962-1</t>
  </si>
  <si>
    <t>K1849088-41649-1</t>
  </si>
  <si>
    <t>K1849088-41649-2</t>
  </si>
  <si>
    <t>K1849088-41649-3</t>
  </si>
  <si>
    <t>K1849088-41649-4</t>
  </si>
  <si>
    <t>K1849088-41649-5</t>
  </si>
  <si>
    <t>K1849088-41649-6</t>
  </si>
  <si>
    <t>K1891059-41319-1</t>
  </si>
  <si>
    <t>K1891059-41319-2</t>
  </si>
  <si>
    <t>K1891059-41319-3</t>
  </si>
  <si>
    <t>K1891059-42160-1</t>
  </si>
  <si>
    <t>K1891059-42160-2</t>
  </si>
  <si>
    <t>K1907588-42178-1</t>
  </si>
  <si>
    <t>K1930027-41822-1</t>
  </si>
  <si>
    <t>K1999027-41591-1</t>
  </si>
  <si>
    <t>K1999027-41591-2</t>
  </si>
  <si>
    <t>K1999059-42231-1</t>
  </si>
  <si>
    <t>K1999059-42231-2</t>
  </si>
  <si>
    <t>L1189027-41095-1</t>
  </si>
  <si>
    <t>L1189027-41095-2</t>
  </si>
  <si>
    <t>L1189027-41095-3</t>
  </si>
  <si>
    <t>L1189027-41425-1</t>
  </si>
  <si>
    <t>L1189059-41882-1</t>
  </si>
  <si>
    <t>L1189059-41882-2</t>
  </si>
  <si>
    <t>L1189066-41999-1</t>
  </si>
  <si>
    <t>L1256527-41941-1</t>
  </si>
  <si>
    <t>L1256527-42000-1</t>
  </si>
  <si>
    <t>L1256527-42343-1</t>
  </si>
  <si>
    <t>L1256527-42343-2</t>
  </si>
  <si>
    <t>L1270027-41555-1</t>
  </si>
  <si>
    <t>L1270027-41619-1</t>
  </si>
  <si>
    <t>L1270027-41920-1</t>
  </si>
  <si>
    <t>L1270066-41443-1</t>
  </si>
  <si>
    <t>L1270066-41443-2</t>
  </si>
  <si>
    <t>L1286527-41714-1</t>
  </si>
  <si>
    <t>L1286527-41714-2</t>
  </si>
  <si>
    <t>L1286527-41714-3</t>
  </si>
  <si>
    <t>L1286527-42312-1</t>
  </si>
  <si>
    <t>L1292559-42306-1</t>
  </si>
  <si>
    <t>L1331527-42145-1</t>
  </si>
  <si>
    <t>L1331578-41391-1</t>
  </si>
  <si>
    <t>L1331578-41391-2</t>
  </si>
  <si>
    <t>L1331578-41391-3</t>
  </si>
  <si>
    <t>L1331578-41391-4</t>
  </si>
  <si>
    <t>L1333066-41770-1</t>
  </si>
  <si>
    <t>L1333066-42258-1</t>
  </si>
  <si>
    <t>L1333066-42258-2</t>
  </si>
  <si>
    <t>L1333066-42258-3</t>
  </si>
  <si>
    <t>L1333066-42258-4</t>
  </si>
  <si>
    <t>l1360059-42258-1</t>
  </si>
  <si>
    <t>l1360059-42258-2</t>
  </si>
  <si>
    <t>l1360078-41898-1</t>
  </si>
  <si>
    <t>L1373527-41360-1</t>
  </si>
  <si>
    <t>L1504027-41264-1</t>
  </si>
  <si>
    <t>L1504027-41264-2</t>
  </si>
  <si>
    <t>L1504027-41264-3</t>
  </si>
  <si>
    <t>L1504059-42339-1</t>
  </si>
  <si>
    <t>L1504059-42339-2</t>
  </si>
  <si>
    <t>L1517527-41962-1</t>
  </si>
  <si>
    <t>L1517559-41934-1</t>
  </si>
  <si>
    <t>L1517559-41934-2</t>
  </si>
  <si>
    <t>L1517559-41934-3</t>
  </si>
  <si>
    <t>L1517559-42101-1</t>
  </si>
  <si>
    <t>L1517559-42200-1</t>
  </si>
  <si>
    <t>L1523527-42322-1</t>
  </si>
  <si>
    <t>L1523527-42322-2</t>
  </si>
  <si>
    <t>L1523527-42322-3</t>
  </si>
  <si>
    <t>L1523527-42322-4</t>
  </si>
  <si>
    <t>L1523527-42322-5</t>
  </si>
  <si>
    <t>L1523527-42322-6</t>
  </si>
  <si>
    <t>L1523527-42322-7</t>
  </si>
  <si>
    <t>L1523527-42322-8</t>
  </si>
  <si>
    <t>L1523527-42322-9</t>
  </si>
  <si>
    <t>L1523559-42174-1</t>
  </si>
  <si>
    <t>L1550527-42235-1</t>
  </si>
  <si>
    <t>L1550527-42238-1</t>
  </si>
  <si>
    <t>L1583527-41402-1</t>
  </si>
  <si>
    <t>L1583527-41402-2</t>
  </si>
  <si>
    <t>L1583527-41402-3</t>
  </si>
  <si>
    <t>L1583527-41432-1</t>
  </si>
  <si>
    <t>L1583527-41845-1</t>
  </si>
  <si>
    <t>L1583527-41845-2</t>
  </si>
  <si>
    <t>L1583527-42258-1</t>
  </si>
  <si>
    <t>L1583527-42258-2</t>
  </si>
  <si>
    <t>L1655527-41201-1</t>
  </si>
  <si>
    <t>L1655559-41293-1</t>
  </si>
  <si>
    <t>L1655559-41293-2</t>
  </si>
  <si>
    <t>L1655559-41293-3</t>
  </si>
  <si>
    <t>L1655559-42232-1</t>
  </si>
  <si>
    <t>L1655559-42232-2</t>
  </si>
  <si>
    <t>L1684027-41404-1</t>
  </si>
  <si>
    <t>L1684027-41404-2</t>
  </si>
  <si>
    <t>L1684027-41404-3</t>
  </si>
  <si>
    <t>L1684059-41865-1</t>
  </si>
  <si>
    <t>L1684066-41812-1</t>
  </si>
  <si>
    <t>L1684066-41812-2</t>
  </si>
  <si>
    <t>L1684066-41812-3</t>
  </si>
  <si>
    <t>L1739559-42369-1</t>
  </si>
  <si>
    <t>L1741027-41255-1</t>
  </si>
  <si>
    <t>L1741027-41275-1</t>
  </si>
  <si>
    <t>L1741027-42313-1</t>
  </si>
  <si>
    <t>L1741027-42313-2</t>
  </si>
  <si>
    <t>L1741059-41745-1</t>
  </si>
  <si>
    <t>L1741059-41773-1</t>
  </si>
  <si>
    <t>L1741059-41773-2</t>
  </si>
  <si>
    <t>L1741059-41773-3</t>
  </si>
  <si>
    <t>L1741059-42105-1</t>
  </si>
  <si>
    <t>L1741059-42336-1</t>
  </si>
  <si>
    <t>L1741059-42336-2</t>
  </si>
  <si>
    <t>L1741059-42336-3</t>
  </si>
  <si>
    <t>L1741059-42336-4</t>
  </si>
  <si>
    <t>L1741059-42336-5</t>
  </si>
  <si>
    <t>L1775527-41787-1</t>
  </si>
  <si>
    <t>L1775559-41606-1</t>
  </si>
  <si>
    <t>L1804027-41856-1</t>
  </si>
  <si>
    <t>L1804059-41513-1</t>
  </si>
  <si>
    <t>L1804078-41434-1</t>
  </si>
  <si>
    <t>L1804078-41434-2</t>
  </si>
  <si>
    <t>L1804078-41434-3</t>
  </si>
  <si>
    <t>L1804078-41434-4</t>
  </si>
  <si>
    <t>L1804078-41434-5</t>
  </si>
  <si>
    <t>L1826527-41605-1</t>
  </si>
  <si>
    <t>L1826527-41605-2</t>
  </si>
  <si>
    <t>L1826556-41973-1</t>
  </si>
  <si>
    <t>L1826556-41973-2</t>
  </si>
  <si>
    <t>L1826556-41973-3</t>
  </si>
  <si>
    <t>L1826556-41973-4</t>
  </si>
  <si>
    <t>L1826556-41973-5</t>
  </si>
  <si>
    <t>L1826559-41257-1</t>
  </si>
  <si>
    <t>L1826559-42178-1</t>
  </si>
  <si>
    <t>L1826578-41541-1</t>
  </si>
  <si>
    <t>L1831027-41016-1</t>
  </si>
  <si>
    <t>L1831027-41586-1</t>
  </si>
  <si>
    <t>L1831027-41586-2</t>
  </si>
  <si>
    <t>L1831059-41472-1</t>
  </si>
  <si>
    <t>L1831059-41472-2</t>
  </si>
  <si>
    <t>L1831059-42283-1</t>
  </si>
  <si>
    <t>L1831078-42224-1</t>
  </si>
  <si>
    <t>L1892527-41228-1</t>
  </si>
  <si>
    <t>L1892527-41228-2</t>
  </si>
  <si>
    <t>L1892527-41228-3</t>
  </si>
  <si>
    <t>L1892527-41292-1</t>
  </si>
  <si>
    <t>L1892527-41292-2</t>
  </si>
  <si>
    <t>L1892527-41969-1</t>
  </si>
  <si>
    <t>L1892527-41969-2</t>
  </si>
  <si>
    <t>L1892527-41969-3</t>
  </si>
  <si>
    <t>L1892527-41969-4</t>
  </si>
  <si>
    <t>L1892527-41969-5</t>
  </si>
  <si>
    <t>L1892527-42279-1</t>
  </si>
  <si>
    <t>L1892527-42320-1</t>
  </si>
  <si>
    <t>L1892588-41871-1</t>
  </si>
  <si>
    <t>L1892588-41871-2</t>
  </si>
  <si>
    <t>L1961527-41654-1</t>
  </si>
  <si>
    <t>L1961527-41907-1</t>
  </si>
  <si>
    <t>L1961527-41907-2</t>
  </si>
  <si>
    <t>L2015527-41425-1</t>
  </si>
  <si>
    <t>L2015527-41425-2</t>
  </si>
  <si>
    <t>L2015527-41425-3</t>
  </si>
  <si>
    <t>L2015527-41425-4</t>
  </si>
  <si>
    <t>L2015527-41425-5</t>
  </si>
  <si>
    <t>L2015527-41425-6</t>
  </si>
  <si>
    <t>L2015566-41803-1</t>
  </si>
  <si>
    <t>L2015566-41803-2</t>
  </si>
  <si>
    <t>M1036059-41409-1</t>
  </si>
  <si>
    <t>M1036066-41849-1</t>
  </si>
  <si>
    <t>M1036078-41720-1</t>
  </si>
  <si>
    <t>M1070527-41535-1</t>
  </si>
  <si>
    <t>M1070527-41535-2</t>
  </si>
  <si>
    <t>M1070527-41621-1</t>
  </si>
  <si>
    <t>M1070559-41535-1</t>
  </si>
  <si>
    <t>M1070559-41535-2</t>
  </si>
  <si>
    <t>M1070559-41803-1</t>
  </si>
  <si>
    <t>M1070559-41803-2</t>
  </si>
  <si>
    <t>M1114059-41235-1</t>
  </si>
  <si>
    <t>M1114059-41513-1</t>
  </si>
  <si>
    <t>M1114066-41916-1</t>
  </si>
  <si>
    <t>M1114066-41916-2</t>
  </si>
  <si>
    <t>M1114066-41916-3</t>
  </si>
  <si>
    <t>M1114066-41916-4</t>
  </si>
  <si>
    <t>M1157527-40981-1</t>
  </si>
  <si>
    <t>M1157527-41001-1</t>
  </si>
  <si>
    <t>M1157527-41001-2</t>
  </si>
  <si>
    <t>M1157527-41001-3</t>
  </si>
  <si>
    <t>M1157527-41001-4</t>
  </si>
  <si>
    <t>M1157527-41153-1</t>
  </si>
  <si>
    <t>M1157527-41153-2</t>
  </si>
  <si>
    <t>M1157527-41153-3</t>
  </si>
  <si>
    <t>M1157527-42325-1</t>
  </si>
  <si>
    <t>M1157559-41429-1</t>
  </si>
  <si>
    <t>M1157559-42179-1</t>
  </si>
  <si>
    <t>M1165027-41762-1</t>
  </si>
  <si>
    <t>M1178527-40977-1</t>
  </si>
  <si>
    <t>M1178527-41506-1</t>
  </si>
  <si>
    <t>M1178527-41542-1</t>
  </si>
  <si>
    <t>M1178527-41542-2</t>
  </si>
  <si>
    <t>M1178527-42329-1</t>
  </si>
  <si>
    <t>M1178527-42329-2</t>
  </si>
  <si>
    <t>M1178527-42329-3</t>
  </si>
  <si>
    <t>M1178527-42329-4</t>
  </si>
  <si>
    <t>M1178559-41117-1</t>
  </si>
  <si>
    <t>M1178559-41117-2</t>
  </si>
  <si>
    <t>M1178559-41117-3</t>
  </si>
  <si>
    <t>M1178559-41117-4</t>
  </si>
  <si>
    <t>M1178559-42280-1</t>
  </si>
  <si>
    <t>M1183027-41699-1</t>
  </si>
  <si>
    <t>M1183027-41699-2</t>
  </si>
  <si>
    <t>M1183027-42312-1</t>
  </si>
  <si>
    <t>M1183027-42312-2</t>
  </si>
  <si>
    <t>M1183027-42334-1</t>
  </si>
  <si>
    <t>M1183059-41763-1</t>
  </si>
  <si>
    <t>M1193527-41833-1</t>
  </si>
  <si>
    <t>M1193527-42244-1</t>
  </si>
  <si>
    <t>M1193559-42097-1</t>
  </si>
  <si>
    <t>M1211527-42235-1</t>
  </si>
  <si>
    <t>M1211527-42235-2</t>
  </si>
  <si>
    <t>M1211566-42250-1</t>
  </si>
  <si>
    <t>M1211578-41783-1</t>
  </si>
  <si>
    <t>M1216027-41506-1</t>
  </si>
  <si>
    <t>M1216027-42272-1</t>
  </si>
  <si>
    <t>M1216059-41989-1</t>
  </si>
  <si>
    <t>M1216059-41989-2</t>
  </si>
  <si>
    <t>M1219027-42227-1</t>
  </si>
  <si>
    <t>M1223527-41248-1</t>
  </si>
  <si>
    <t>M1223527-41248-2</t>
  </si>
  <si>
    <t>M1223527-42290-1</t>
  </si>
  <si>
    <t>M1238527-42306-1</t>
  </si>
  <si>
    <t>M1238559-41622-1</t>
  </si>
  <si>
    <t>M1238566-41769-1</t>
  </si>
  <si>
    <t>M1244521-41271-1</t>
  </si>
  <si>
    <t>M1244566-42061-1</t>
  </si>
  <si>
    <t>M1265527-41833-1</t>
  </si>
  <si>
    <t>M1265527-41833-2</t>
  </si>
  <si>
    <t>M1265559-41535-1</t>
  </si>
  <si>
    <t>M1265559-41535-2</t>
  </si>
  <si>
    <t>M1271527-41620-1</t>
  </si>
  <si>
    <t>M1271527-41620-2</t>
  </si>
  <si>
    <t>M1295527-41888-1</t>
  </si>
  <si>
    <t>M1295527-41888-2</t>
  </si>
  <si>
    <t>M1295527-42209-1</t>
  </si>
  <si>
    <t>M1301527-41248-1</t>
  </si>
  <si>
    <t>M1301527-41919-1</t>
  </si>
  <si>
    <t>M1301559-41584-1</t>
  </si>
  <si>
    <t>M1301559-41584-2</t>
  </si>
  <si>
    <t>M1301559-42280-1</t>
  </si>
  <si>
    <t>M1301559-42311-1</t>
  </si>
  <si>
    <t>M1334527-42095-1</t>
  </si>
  <si>
    <t>M1334559-42279-1</t>
  </si>
  <si>
    <t>M1334559-42279-2</t>
  </si>
  <si>
    <t>M1334559-42279-3</t>
  </si>
  <si>
    <t>M1334559-42279-4</t>
  </si>
  <si>
    <t>M1352527-41948-1</t>
  </si>
  <si>
    <t>M1382559-41597-1</t>
  </si>
  <si>
    <t>M1382566-41850-1</t>
  </si>
  <si>
    <t>M1382566-41850-2</t>
  </si>
  <si>
    <t>M1382566-41850-3</t>
  </si>
  <si>
    <t>M1382566-41850-4</t>
  </si>
  <si>
    <t>M1382566-41850-5</t>
  </si>
  <si>
    <t>M1396027-41499-1</t>
  </si>
  <si>
    <t>M1396027-41499-2</t>
  </si>
  <si>
    <t>M1396027-41899-1</t>
  </si>
  <si>
    <t>M1396059-41056-1</t>
  </si>
  <si>
    <t>M1396059-41348-1</t>
  </si>
  <si>
    <t>M1396059-42148-1</t>
  </si>
  <si>
    <t>M1396059-42148-2</t>
  </si>
  <si>
    <t>M1396059-42253-1</t>
  </si>
  <si>
    <t>M1406527-42179-1</t>
  </si>
  <si>
    <t>M1406559-41730-1</t>
  </si>
  <si>
    <t>M1406559-41730-2</t>
  </si>
  <si>
    <t>M1406559-41730-3</t>
  </si>
  <si>
    <t>M1414027-41062-1</t>
  </si>
  <si>
    <t>M1414027-41419-1</t>
  </si>
  <si>
    <t>M1414059-41201-1</t>
  </si>
  <si>
    <t>M1414059-41201-2</t>
  </si>
  <si>
    <t>M1414059-41201-3</t>
  </si>
  <si>
    <t>M1414059-41201-4</t>
  </si>
  <si>
    <t>M1414059-41201-5</t>
  </si>
  <si>
    <t>M1414059-41201-6</t>
  </si>
  <si>
    <t>M1420027-41872-1</t>
  </si>
  <si>
    <t>M1421559-41651-1</t>
  </si>
  <si>
    <t>M1421559-41866-1</t>
  </si>
  <si>
    <t>M1421559-41866-2</t>
  </si>
  <si>
    <t>M1421559-41866-3</t>
  </si>
  <si>
    <t>M1421578-42151-1</t>
  </si>
  <si>
    <t>M1421578-42151-2</t>
  </si>
  <si>
    <t>M1429027-41189-1</t>
  </si>
  <si>
    <t>M1429027-41189-2</t>
  </si>
  <si>
    <t>M1429027-42264-1</t>
  </si>
  <si>
    <t>M1429027-42264-2</t>
  </si>
  <si>
    <t>M1429027-42264-3</t>
  </si>
  <si>
    <t>M1429027-42264-4</t>
  </si>
  <si>
    <t>M1429059-41252-1</t>
  </si>
  <si>
    <t>M1429059-41252-2</t>
  </si>
  <si>
    <t>M1429059-41252-3</t>
  </si>
  <si>
    <t>M1429059-41793-1</t>
  </si>
  <si>
    <t>M1438027-40964-1</t>
  </si>
  <si>
    <t>M1438059-41298-1</t>
  </si>
  <si>
    <t>M1438059-41417-1</t>
  </si>
  <si>
    <t>M1444027-41128-1</t>
  </si>
  <si>
    <t>M1444027-41592-1</t>
  </si>
  <si>
    <t>M1444027-41795-1</t>
  </si>
  <si>
    <t>M1444027-42132-1</t>
  </si>
  <si>
    <t>M1444027-42132-2</t>
  </si>
  <si>
    <t>M1444027-42132-3</t>
  </si>
  <si>
    <t>M1445527-41622-1</t>
  </si>
  <si>
    <t>M1445527-41622-2</t>
  </si>
  <si>
    <t>M1445527-41622-3</t>
  </si>
  <si>
    <t>M1445527-41622-4</t>
  </si>
  <si>
    <t>M1445527-42227-1</t>
  </si>
  <si>
    <t>M1445527-42227-2</t>
  </si>
  <si>
    <t>M1450027-41755-1</t>
  </si>
  <si>
    <t>M1468027-41849-1</t>
  </si>
  <si>
    <t>M1468027-42005-1</t>
  </si>
  <si>
    <t>M1468059-41161-1</t>
  </si>
  <si>
    <t>M1469527-42163-1</t>
  </si>
  <si>
    <t>M1469527-42163-2</t>
  </si>
  <si>
    <t>M1469527-42163-3</t>
  </si>
  <si>
    <t>M1469527-42163-4</t>
  </si>
  <si>
    <t>M1486027-41597-1</t>
  </si>
  <si>
    <t>M1486027-41963-1</t>
  </si>
  <si>
    <t>M1486027-41963-2</t>
  </si>
  <si>
    <t>M1486027-41963-3</t>
  </si>
  <si>
    <t>M1486059-41181-1</t>
  </si>
  <si>
    <t>M1486059-41181-2</t>
  </si>
  <si>
    <t>M1498027-41135-1</t>
  </si>
  <si>
    <t>M1498027-41135-2</t>
  </si>
  <si>
    <t>M1498027-41135-3</t>
  </si>
  <si>
    <t>M1498027-42153-1</t>
  </si>
  <si>
    <t>M1498027-42153-2</t>
  </si>
  <si>
    <t>M1498027-42311-1</t>
  </si>
  <si>
    <t>M1498027-42311-2</t>
  </si>
  <si>
    <t>M1498027-42311-3</t>
  </si>
  <si>
    <t>M1498027-42311-4</t>
  </si>
  <si>
    <t>M1498027-42311-5</t>
  </si>
  <si>
    <t>M1498059-41571-1</t>
  </si>
  <si>
    <t>M1498059-41571-2</t>
  </si>
  <si>
    <t>M1498059-42165-1</t>
  </si>
  <si>
    <t>M1505559-41858-1</t>
  </si>
  <si>
    <t>M1505559-41858-2</t>
  </si>
  <si>
    <t>M1505559-41858-3</t>
  </si>
  <si>
    <t>M1505559-41858-4</t>
  </si>
  <si>
    <t>M1505559-41858-5</t>
  </si>
  <si>
    <t>M1507027-42134-1</t>
  </si>
  <si>
    <t>M1507059-42157-1</t>
  </si>
  <si>
    <t>M1507059-42157-2</t>
  </si>
  <si>
    <t>M1525027-41985-1</t>
  </si>
  <si>
    <t>M1525027-41985-2</t>
  </si>
  <si>
    <t>M1525027-41985-3</t>
  </si>
  <si>
    <t>M1525027-41985-4</t>
  </si>
  <si>
    <t>M1525027-42150-1</t>
  </si>
  <si>
    <t>M1525027-42186-1</t>
  </si>
  <si>
    <t>M1525027-42186-2</t>
  </si>
  <si>
    <t>M1525027-42334-1</t>
  </si>
  <si>
    <t>M1525027-42334-2</t>
  </si>
  <si>
    <t>M1525059-41899-1</t>
  </si>
  <si>
    <t>M1526527-41389-1</t>
  </si>
  <si>
    <t>M1526527-41389-2</t>
  </si>
  <si>
    <t>M1526527-41389-3</t>
  </si>
  <si>
    <t>M1526527-41389-4</t>
  </si>
  <si>
    <t>M1526527-41985-1</t>
  </si>
  <si>
    <t>M1526527-41985-2</t>
  </si>
  <si>
    <t>M1526559-41079-1</t>
  </si>
  <si>
    <t>M1553527-41760-1</t>
  </si>
  <si>
    <t>M1553566-41069-1</t>
  </si>
  <si>
    <t>M1553566-41069-2</t>
  </si>
  <si>
    <t>M1553566-41069-3</t>
  </si>
  <si>
    <t>M1553566-41069-4</t>
  </si>
  <si>
    <t>M1558027-41475-1</t>
  </si>
  <si>
    <t>M1558027-41475-2</t>
  </si>
  <si>
    <t>M1558059-41548-1</t>
  </si>
  <si>
    <t>M1565527-41851-1</t>
  </si>
  <si>
    <t>M1565527-41851-2</t>
  </si>
  <si>
    <t>M1565559-42146-1</t>
  </si>
  <si>
    <t>M1565566-41913-1</t>
  </si>
  <si>
    <t>M1565588-40963-1</t>
  </si>
  <si>
    <t>M1586527-41587-1</t>
  </si>
  <si>
    <t>M1586527-42145-1</t>
  </si>
  <si>
    <t>M1586527-42145-2</t>
  </si>
  <si>
    <t>M1619527-41951-1</t>
  </si>
  <si>
    <t>M1619527-41951-2</t>
  </si>
  <si>
    <t>M1619527-41951-3</t>
  </si>
  <si>
    <t>M1619559-41496-1</t>
  </si>
  <si>
    <t>M1619559-41499-1</t>
  </si>
  <si>
    <t>M1622527-41569-1</t>
  </si>
  <si>
    <t>M1622527-42369-1</t>
  </si>
  <si>
    <t>M1622527-42369-2</t>
  </si>
  <si>
    <t>M1622527-42369-3</t>
  </si>
  <si>
    <t>M1622559-40975-1</t>
  </si>
  <si>
    <t>M1622578-41326-1</t>
  </si>
  <si>
    <t>M1637566-41206-1</t>
  </si>
  <si>
    <t>M1637566-41206-2</t>
  </si>
  <si>
    <t>M1637566-41206-3</t>
  </si>
  <si>
    <t>M1637566-41206-4</t>
  </si>
  <si>
    <t>M1637566-41206-5</t>
  </si>
  <si>
    <t>M1666027-40914-1</t>
  </si>
  <si>
    <t>M1666027-41128-1</t>
  </si>
  <si>
    <t>M1666027-41128-2</t>
  </si>
  <si>
    <t>M1666027-41999-1</t>
  </si>
  <si>
    <t>M1666027-41999-2</t>
  </si>
  <si>
    <t>M1666027-41999-3</t>
  </si>
  <si>
    <t>M1666059-41254-1</t>
  </si>
  <si>
    <t>M1666059-41254-2</t>
  </si>
  <si>
    <t>M1666059-41254-3</t>
  </si>
  <si>
    <t>M1666059-41574-1</t>
  </si>
  <si>
    <t>M1666059-41574-2</t>
  </si>
  <si>
    <t>M1666059-41574-3</t>
  </si>
  <si>
    <t>M1666059-41574-4</t>
  </si>
  <si>
    <t>M1666059-41574-5</t>
  </si>
  <si>
    <t>M1666059-41815-1</t>
  </si>
  <si>
    <t>M1666059-42207-1</t>
  </si>
  <si>
    <t>M1666078-42321-1</t>
  </si>
  <si>
    <t>M1666078-42321-2</t>
  </si>
  <si>
    <t>M1672027-41951-1</t>
  </si>
  <si>
    <t>M1672027-41951-2</t>
  </si>
  <si>
    <t>M1672078-41051-1</t>
  </si>
  <si>
    <t>M1672078-41051-2</t>
  </si>
  <si>
    <t>M1672078-41051-3</t>
  </si>
  <si>
    <t>M1672078-41051-4</t>
  </si>
  <si>
    <t>M1706527-42130-1</t>
  </si>
  <si>
    <t>M1706527-42265-1</t>
  </si>
  <si>
    <t>M1706527-42265-2</t>
  </si>
  <si>
    <t>M1706559-41949-1</t>
  </si>
  <si>
    <t>M1706559-41949-2</t>
  </si>
  <si>
    <t>M1706559-41949-3</t>
  </si>
  <si>
    <t>M1706559-41949-4</t>
  </si>
  <si>
    <t>M1706566-41893-1</t>
  </si>
  <si>
    <t>M1706566-41893-2</t>
  </si>
  <si>
    <t>M1706566-41893-3</t>
  </si>
  <si>
    <t>M1706566-41893-4</t>
  </si>
  <si>
    <t>M1706588-41937-1</t>
  </si>
  <si>
    <t>M1726027-41933-1</t>
  </si>
  <si>
    <t>M1726027-41933-2</t>
  </si>
  <si>
    <t>M1726027-42262-1</t>
  </si>
  <si>
    <t>M1726027-42291-1</t>
  </si>
  <si>
    <t>M1726027-42291-2</t>
  </si>
  <si>
    <t>M1726078-42181-1</t>
  </si>
  <si>
    <t>M1726078-42181-2</t>
  </si>
  <si>
    <t>M1726078-42181-3</t>
  </si>
  <si>
    <t>M1726078-42181-4</t>
  </si>
  <si>
    <t>M1726078-42181-5</t>
  </si>
  <si>
    <t>M1792027-41950-1</t>
  </si>
  <si>
    <t>M1792027-41950-2</t>
  </si>
  <si>
    <t>M1844527-41189-1</t>
  </si>
  <si>
    <t>M1844527-41189-2</t>
  </si>
  <si>
    <t>M1844527-41800-1</t>
  </si>
  <si>
    <t>M1844527-41800-2</t>
  </si>
  <si>
    <t>M1844527-41800-3</t>
  </si>
  <si>
    <t>M1844566-41875-1</t>
  </si>
  <si>
    <t>M1852056-41682-1</t>
  </si>
  <si>
    <t>M1852056-41682-2</t>
  </si>
  <si>
    <t>M1852056-41682-3</t>
  </si>
  <si>
    <t>M1852056-41682-4</t>
  </si>
  <si>
    <t>M1894027-41166-1</t>
  </si>
  <si>
    <t>M1894059-41284-1</t>
  </si>
  <si>
    <t>M1913527-41796-1</t>
  </si>
  <si>
    <t>M1913559-41089-1</t>
  </si>
  <si>
    <t>M1913559-41089-2</t>
  </si>
  <si>
    <t>M1913559-41089-3</t>
  </si>
  <si>
    <t>M1975027-40998-1</t>
  </si>
  <si>
    <t>M1975059-41762-1</t>
  </si>
  <si>
    <t>M1975059-41762-2</t>
  </si>
  <si>
    <t>M1975059-41762-3</t>
  </si>
  <si>
    <t>M2032059-42296-1</t>
  </si>
  <si>
    <t>M2032059-42296-2</t>
  </si>
  <si>
    <t>M2090527-41538-1</t>
  </si>
  <si>
    <t>M2095027-41783-1</t>
  </si>
  <si>
    <t>M2095027-41783-2</t>
  </si>
  <si>
    <t>M2095027-41928-1</t>
  </si>
  <si>
    <t>M2095027-41928-2</t>
  </si>
  <si>
    <t>M2095059-42138-1</t>
  </si>
  <si>
    <t>M2101059-42150-1</t>
  </si>
  <si>
    <t>M2101059-42150-2</t>
  </si>
  <si>
    <t>M2101066-42230-1</t>
  </si>
  <si>
    <t>M2101066-42230-2</t>
  </si>
  <si>
    <t>M2101066-42230-3</t>
  </si>
  <si>
    <t>M2149027-41000-1</t>
  </si>
  <si>
    <t>M2149027-41249-1</t>
  </si>
  <si>
    <t>M2149059-41230-1</t>
  </si>
  <si>
    <t>M2149059-41230-2</t>
  </si>
  <si>
    <t>M2149059-41230-3</t>
  </si>
  <si>
    <t>M2149059-41230-4</t>
  </si>
  <si>
    <t>M2149059-41349-1</t>
  </si>
  <si>
    <t>M2149059-41563-1</t>
  </si>
  <si>
    <t>M2149059-41786-1</t>
  </si>
  <si>
    <t>M2168527-41912-1</t>
  </si>
  <si>
    <t>M2168527-42138-1</t>
  </si>
  <si>
    <t>M2168559-41118-1</t>
  </si>
  <si>
    <t>MP796584-42173-1</t>
  </si>
  <si>
    <t>N1147027-41670-1</t>
  </si>
  <si>
    <t>N1147027-41896-1</t>
  </si>
  <si>
    <t>N1147027-41896-2</t>
  </si>
  <si>
    <t>N1147027-42189-1</t>
  </si>
  <si>
    <t>N1147027-42189-2</t>
  </si>
  <si>
    <t>N1147027-42189-3</t>
  </si>
  <si>
    <t>N1147027-42189-4</t>
  </si>
  <si>
    <t>N1147059-41880-1</t>
  </si>
  <si>
    <t>N1147078-41242-1</t>
  </si>
  <si>
    <t>N1147078-41242-2</t>
  </si>
  <si>
    <t>N1151527-41578-1</t>
  </si>
  <si>
    <t>N1151527-41578-2</t>
  </si>
  <si>
    <t>N1151527-41661-1</t>
  </si>
  <si>
    <t>N1151527-41661-2</t>
  </si>
  <si>
    <t>N1151527-41661-3</t>
  </si>
  <si>
    <t>N1369027-42242-1</t>
  </si>
  <si>
    <t>N1369027-42242-2</t>
  </si>
  <si>
    <t>N1369027-42350-1</t>
  </si>
  <si>
    <t>N1369059-42297-1</t>
  </si>
  <si>
    <t>N1369059-42297-2</t>
  </si>
  <si>
    <t>N1378059-42355-1</t>
  </si>
  <si>
    <t>N1378059-42355-2</t>
  </si>
  <si>
    <t>N1639059-41207-1</t>
  </si>
  <si>
    <t>N1639059-41207-2</t>
  </si>
  <si>
    <t>N1645027-40935-1</t>
  </si>
  <si>
    <t>N1645027-41730-1</t>
  </si>
  <si>
    <t>N1645027-41996-1</t>
  </si>
  <si>
    <t>N1645027-41996-2</t>
  </si>
  <si>
    <t>N1645027-41996-3</t>
  </si>
  <si>
    <t>N1670527-41123-1</t>
  </si>
  <si>
    <t>N1670527-41123-2</t>
  </si>
  <si>
    <t>N1670527-41983-1</t>
  </si>
  <si>
    <t>N1793527-41152-1</t>
  </si>
  <si>
    <t>N1793527-41152-2</t>
  </si>
  <si>
    <t>N1793527-41152-3</t>
  </si>
  <si>
    <t>N1793527-41152-4</t>
  </si>
  <si>
    <t>N1793559-42260-1</t>
  </si>
  <si>
    <t>N1871527-42181-1</t>
  </si>
  <si>
    <t>N1871527-42181-2</t>
  </si>
  <si>
    <t>N1871559-41788-1</t>
  </si>
  <si>
    <t>N1871559-41788-2</t>
  </si>
  <si>
    <t>N1877527-41129-1</t>
  </si>
  <si>
    <t>N1877527-41527-1</t>
  </si>
  <si>
    <t>N1877527-41527-2</t>
  </si>
  <si>
    <t>N1877527-41527-3</t>
  </si>
  <si>
    <t>N1877527-41989-1</t>
  </si>
  <si>
    <t>N1877588-41292-1</t>
  </si>
  <si>
    <t>N2056027-41143-1</t>
  </si>
  <si>
    <t>N2056027-41520-1</t>
  </si>
  <si>
    <t>N2056027-41520-2</t>
  </si>
  <si>
    <t>N2071027-41417-1</t>
  </si>
  <si>
    <t>N2071027-41417-2</t>
  </si>
  <si>
    <t>N2104027-42136-1</t>
  </si>
  <si>
    <t>O1081059-41556-1</t>
  </si>
  <si>
    <t>O1081059-41556-2</t>
  </si>
  <si>
    <t>O1081059-41982-1</t>
  </si>
  <si>
    <t>O1135059-41443-1</t>
  </si>
  <si>
    <t>O1135059-41443-2</t>
  </si>
  <si>
    <t>O1135078-41852-1</t>
  </si>
  <si>
    <t>O1142527-41640-1</t>
  </si>
  <si>
    <t>O1142527-42342-1</t>
  </si>
  <si>
    <t>o1264027-41508-1</t>
  </si>
  <si>
    <t>o1264027-42280-1</t>
  </si>
  <si>
    <t>o1264027-42334-1</t>
  </si>
  <si>
    <t>o1264066-41181-1</t>
  </si>
  <si>
    <t>o1264066-41181-2</t>
  </si>
  <si>
    <t>o1264066-41833-1</t>
  </si>
  <si>
    <t>o1264066-41833-2</t>
  </si>
  <si>
    <t>o1264066-41833-3</t>
  </si>
  <si>
    <t>o1264066-41833-4</t>
  </si>
  <si>
    <t>o1264088-42365-1</t>
  </si>
  <si>
    <t>o1264088-42365-2</t>
  </si>
  <si>
    <t>o1264088-42365-3</t>
  </si>
  <si>
    <t>o1264088-42365-4</t>
  </si>
  <si>
    <t>o1264088-42365-5</t>
  </si>
  <si>
    <t>o1264088-42365-6</t>
  </si>
  <si>
    <t>o1264088-42365-7</t>
  </si>
  <si>
    <t>o1264088-42365-8</t>
  </si>
  <si>
    <t>O1343527-42208-1</t>
  </si>
  <si>
    <t>O1343527-42208-2</t>
  </si>
  <si>
    <t>O1343527-42208-3</t>
  </si>
  <si>
    <t>O1343559-41779-1</t>
  </si>
  <si>
    <t>O1364527-41542-1</t>
  </si>
  <si>
    <t>O1364527-41542-2</t>
  </si>
  <si>
    <t>O1364527-41542-3</t>
  </si>
  <si>
    <t>O1364559-41594-1</t>
  </si>
  <si>
    <t>O1364559-41594-2</t>
  </si>
  <si>
    <t>O1364566-41052-1</t>
  </si>
  <si>
    <t>O1364566-41052-2</t>
  </si>
  <si>
    <t>O1430527-41823-1</t>
  </si>
  <si>
    <t>O1430527-41823-2</t>
  </si>
  <si>
    <t>O1430527-41823-3</t>
  </si>
  <si>
    <t>O1430527-41823-4</t>
  </si>
  <si>
    <t>O1430527-42076-1</t>
  </si>
  <si>
    <t>O1430527-42076-2</t>
  </si>
  <si>
    <t>O1430527-42076-3</t>
  </si>
  <si>
    <t>O1430527-42076-4</t>
  </si>
  <si>
    <t>O1430527-42076-5</t>
  </si>
  <si>
    <t>O1430527-42076-6</t>
  </si>
  <si>
    <t>O1430527-42076-7</t>
  </si>
  <si>
    <t>O1430527-42291-1</t>
  </si>
  <si>
    <t>O1430559-41388-1</t>
  </si>
  <si>
    <t>O1430559-41388-2</t>
  </si>
  <si>
    <t>O1430578-40949-1</t>
  </si>
  <si>
    <t>O1514566-42172-1</t>
  </si>
  <si>
    <t>O1514566-42172-2</t>
  </si>
  <si>
    <t>O1528027-41200-1</t>
  </si>
  <si>
    <t>O1528027-41264-1</t>
  </si>
  <si>
    <t>O1528027-41761-1</t>
  </si>
  <si>
    <t>O1528059-42355-1</t>
  </si>
  <si>
    <t>O1555027-41571-1</t>
  </si>
  <si>
    <t>O1555027-41571-2</t>
  </si>
  <si>
    <t>O1555027-41571-3</t>
  </si>
  <si>
    <t>O1555027-41571-4</t>
  </si>
  <si>
    <t>O1555027-42298-1</t>
  </si>
  <si>
    <t>O1555027-42298-2</t>
  </si>
  <si>
    <t>O1555066-41537-1</t>
  </si>
  <si>
    <t>O1717027-41154-1</t>
  </si>
  <si>
    <t>O1717059-41292-1</t>
  </si>
  <si>
    <t>O1717059-41292-2</t>
  </si>
  <si>
    <t>O1717059-41292-3</t>
  </si>
  <si>
    <t>O1717059-41434-1</t>
  </si>
  <si>
    <t>O1750066-41964-1</t>
  </si>
  <si>
    <t>O1780027-42056-1</t>
  </si>
  <si>
    <t>O1780027-42311-1</t>
  </si>
  <si>
    <t>O1780027-42311-2</t>
  </si>
  <si>
    <t>O1780027-42311-3</t>
  </si>
  <si>
    <t>O1780066-42308-1</t>
  </si>
  <si>
    <t>O1780066-42308-2</t>
  </si>
  <si>
    <t>O1780066-42308-3</t>
  </si>
  <si>
    <t>O1886527-40918-1</t>
  </si>
  <si>
    <t>O1886527-40918-2</t>
  </si>
  <si>
    <t>O1886527-40935-1</t>
  </si>
  <si>
    <t>O1886527-42194-1</t>
  </si>
  <si>
    <t>O1886527-42194-2</t>
  </si>
  <si>
    <t>O1918027-41566-1</t>
  </si>
  <si>
    <t>O1918027-41566-2</t>
  </si>
  <si>
    <t>O1918027-41566-3</t>
  </si>
  <si>
    <t>O1918027-41711-1</t>
  </si>
  <si>
    <t>O1918027-41711-2</t>
  </si>
  <si>
    <t>O1918027-41711-3</t>
  </si>
  <si>
    <t>O1918027-41711-4</t>
  </si>
  <si>
    <t>O1918027-41711-5</t>
  </si>
  <si>
    <t>O1918027-41916-1</t>
  </si>
  <si>
    <t>O1918027-41986-1</t>
  </si>
  <si>
    <t>O1918027-41986-2</t>
  </si>
  <si>
    <t>O1918027-41986-3</t>
  </si>
  <si>
    <t>O1918027-42159-1</t>
  </si>
  <si>
    <t>O1919527-41200-1</t>
  </si>
  <si>
    <t>O1919527-41200-2</t>
  </si>
  <si>
    <t>O1919527-41200-3</t>
  </si>
  <si>
    <t>O1919527-41653-1</t>
  </si>
  <si>
    <t>O1919527-41653-2</t>
  </si>
  <si>
    <t>O1919566-41531-1</t>
  </si>
  <si>
    <t>O1978027-41052-1</t>
  </si>
  <si>
    <t>O1978027-41052-2</t>
  </si>
  <si>
    <t>O1978027-41052-3</t>
  </si>
  <si>
    <t>O1978027-41052-4</t>
  </si>
  <si>
    <t>O1978059-41236-1</t>
  </si>
  <si>
    <t>O1978059-41236-2</t>
  </si>
  <si>
    <t>O1978059-41727-1</t>
  </si>
  <si>
    <t>O1978059-42230-1</t>
  </si>
  <si>
    <t>O1978078-41767-1</t>
  </si>
  <si>
    <t>O1978078-41767-2</t>
  </si>
  <si>
    <t>O1978078-41767-3</t>
  </si>
  <si>
    <t>O1978078-41767-4</t>
  </si>
  <si>
    <t>O2033527-41914-1</t>
  </si>
  <si>
    <t>O2033527-41914-2</t>
  </si>
  <si>
    <t>O2033559-41395-1</t>
  </si>
  <si>
    <t>P1072027-41899-1</t>
  </si>
  <si>
    <t>P1072027-41899-2</t>
  </si>
  <si>
    <t>P1072027-41899-3</t>
  </si>
  <si>
    <t>P1072027-41899-4</t>
  </si>
  <si>
    <t>P1072027-41899-5</t>
  </si>
  <si>
    <t>P1072059-42325-1</t>
  </si>
  <si>
    <t>P1072059-42325-2</t>
  </si>
  <si>
    <t>P1072059-42325-3</t>
  </si>
  <si>
    <t>P1091527-41509-1</t>
  </si>
  <si>
    <t>P1091527-41509-2</t>
  </si>
  <si>
    <t>P1091527-41509-3</t>
  </si>
  <si>
    <t>P1091527-41805-1</t>
  </si>
  <si>
    <t>P1091527-41805-2</t>
  </si>
  <si>
    <t>P1091527-41805-3</t>
  </si>
  <si>
    <t>P1091527-41805-4</t>
  </si>
  <si>
    <t>P1091527-42244-1</t>
  </si>
  <si>
    <t>P1091527-42244-2</t>
  </si>
  <si>
    <t>P1091527-42244-3</t>
  </si>
  <si>
    <t>P1091559-42089-1</t>
  </si>
  <si>
    <t>P1091559-42089-2</t>
  </si>
  <si>
    <t>P1091559-42089-3</t>
  </si>
  <si>
    <t>P1105027-41369-1</t>
  </si>
  <si>
    <t>P1109527-40947-1</t>
  </si>
  <si>
    <t>P1109527-40947-2</t>
  </si>
  <si>
    <t>P1115527-42031-1</t>
  </si>
  <si>
    <t>P1115559-41167-1</t>
  </si>
  <si>
    <t>P1115559-41849-1</t>
  </si>
  <si>
    <t>P1115559-41849-2</t>
  </si>
  <si>
    <t>P1115559-41849-3</t>
  </si>
  <si>
    <t>P1115559-42168-1</t>
  </si>
  <si>
    <t>P1118527-41648-1</t>
  </si>
  <si>
    <t>P1118527-41716-1</t>
  </si>
  <si>
    <t>P1118559-42333-1</t>
  </si>
  <si>
    <t>P1118559-42333-2</t>
  </si>
  <si>
    <t>P1123027-42263-1</t>
  </si>
  <si>
    <t>P1123027-42263-2</t>
  </si>
  <si>
    <t>P1129059-42214-1</t>
  </si>
  <si>
    <t>P1129059-42214-2</t>
  </si>
  <si>
    <t>P1208527-41643-1</t>
  </si>
  <si>
    <t>P1208559-41305-1</t>
  </si>
  <si>
    <t>P1208559-41305-2</t>
  </si>
  <si>
    <t>P1234027-42143-1</t>
  </si>
  <si>
    <t>P1234027-42143-2</t>
  </si>
  <si>
    <t>P1234027-42143-3</t>
  </si>
  <si>
    <t>P1234066-41977-1</t>
  </si>
  <si>
    <t>P1300059-42182-1</t>
  </si>
  <si>
    <t>P1300078-41223-1</t>
  </si>
  <si>
    <t>P1300088-41403-1</t>
  </si>
  <si>
    <t>P1316527-41575-1</t>
  </si>
  <si>
    <t>P1316559-41601-1</t>
  </si>
  <si>
    <t>P1316559-41601-2</t>
  </si>
  <si>
    <t>p1324027-41223-1</t>
  </si>
  <si>
    <t>p1324027-41223-2</t>
  </si>
  <si>
    <t>p1324027-41223-3</t>
  </si>
  <si>
    <t>p1324027-41223-4</t>
  </si>
  <si>
    <t>p1324027-41374-1</t>
  </si>
  <si>
    <t>p1324027-41907-1</t>
  </si>
  <si>
    <t>p1324027-41907-2</t>
  </si>
  <si>
    <t>p1324027-41907-3</t>
  </si>
  <si>
    <t>p1324027-41907-4</t>
  </si>
  <si>
    <t>p1324066-41798-1</t>
  </si>
  <si>
    <t>p1324066-41798-2</t>
  </si>
  <si>
    <t>P1339059-41782-1</t>
  </si>
  <si>
    <t>P1339059-42236-1</t>
  </si>
  <si>
    <t>P1339078-40911-1</t>
  </si>
  <si>
    <t>P1391527-41186-1</t>
  </si>
  <si>
    <t>P1391527-41186-2</t>
  </si>
  <si>
    <t>P1391527-41186-3</t>
  </si>
  <si>
    <t>P1391527-41579-1</t>
  </si>
  <si>
    <t>P1391527-41900-1</t>
  </si>
  <si>
    <t>P1391527-41900-2</t>
  </si>
  <si>
    <t>P1391527-42067-1</t>
  </si>
  <si>
    <t>P1391527-42147-1</t>
  </si>
  <si>
    <t>P1391559-41049-1</t>
  </si>
  <si>
    <t>P1432027-41692-1</t>
  </si>
  <si>
    <t>P1432027-41695-1</t>
  </si>
  <si>
    <t>P1432059-41088-1</t>
  </si>
  <si>
    <t>P1432059-41088-2</t>
  </si>
  <si>
    <t>P1432059-41088-3</t>
  </si>
  <si>
    <t>P1432059-41088-4</t>
  </si>
  <si>
    <t>P1474099-41892-1</t>
  </si>
  <si>
    <t>P1546027-42147-1</t>
  </si>
  <si>
    <t>P1546027-42147-2</t>
  </si>
  <si>
    <t>P1546059-41555-1</t>
  </si>
  <si>
    <t>P1546059-41555-2</t>
  </si>
  <si>
    <t>P1546059-41555-3</t>
  </si>
  <si>
    <t>P1546059-41555-4</t>
  </si>
  <si>
    <t>P1546059-41555-5</t>
  </si>
  <si>
    <t>P1546059-41555-6</t>
  </si>
  <si>
    <t>P1546059-41555-7</t>
  </si>
  <si>
    <t>P1546059-41555-8</t>
  </si>
  <si>
    <t>P1546059-41803-1</t>
  </si>
  <si>
    <t>P1546059-41803-2</t>
  </si>
  <si>
    <t>P1546059-41803-3</t>
  </si>
  <si>
    <t>P1552059-42223-1</t>
  </si>
  <si>
    <t>P1552059-42223-2</t>
  </si>
  <si>
    <t>P1552059-42223-3</t>
  </si>
  <si>
    <t>P1613527-41080-1</t>
  </si>
  <si>
    <t>P1613527-41249-1</t>
  </si>
  <si>
    <t>P1613527-41457-1</t>
  </si>
  <si>
    <t>P1613559-41412-1</t>
  </si>
  <si>
    <t>P1613559-42110-1</t>
  </si>
  <si>
    <t>P1613559-42110-2</t>
  </si>
  <si>
    <t>P1708059-41496-1</t>
  </si>
  <si>
    <t>P1708059-41496-2</t>
  </si>
  <si>
    <t>P1708059-41496-3</t>
  </si>
  <si>
    <t>P1709527-41793-1</t>
  </si>
  <si>
    <t>P1709527-41793-2</t>
  </si>
  <si>
    <t>P1709559-42096-1</t>
  </si>
  <si>
    <t>P1709559-42096-2</t>
  </si>
  <si>
    <t>P1709559-42096-3</t>
  </si>
  <si>
    <t>P1709559-42096-4</t>
  </si>
  <si>
    <t>P1747059-41709-1</t>
  </si>
  <si>
    <t>P1796559-40936-1</t>
  </si>
  <si>
    <t>P1796559-40936-2</t>
  </si>
  <si>
    <t>P1817527-41090-1</t>
  </si>
  <si>
    <t>P1817527-41090-2</t>
  </si>
  <si>
    <t>P1817527-41145-1</t>
  </si>
  <si>
    <t>P1817559-41814-1</t>
  </si>
  <si>
    <t>P1817559-42269-1</t>
  </si>
  <si>
    <t>P1832527-42338-1</t>
  </si>
  <si>
    <t>P1832527-42338-2</t>
  </si>
  <si>
    <t>P1867059-42307-1</t>
  </si>
  <si>
    <t>P1868588-42242-1</t>
  </si>
  <si>
    <t>P1868588-42242-2</t>
  </si>
  <si>
    <t>P1870059-42340-1</t>
  </si>
  <si>
    <t>P1870059-42340-2</t>
  </si>
  <si>
    <t>P1870059-42340-3</t>
  </si>
  <si>
    <t>P1870059-42340-4</t>
  </si>
  <si>
    <t>P1895527-41205-1</t>
  </si>
  <si>
    <t>P1895527-41353-1</t>
  </si>
  <si>
    <t>P1895559-41594-1</t>
  </si>
  <si>
    <t>P1895559-41594-2</t>
  </si>
  <si>
    <t>P1895559-42224-1</t>
  </si>
  <si>
    <t>P1895559-42224-2</t>
  </si>
  <si>
    <t>P1895566-42315-1</t>
  </si>
  <si>
    <t>P1895566-42315-2</t>
  </si>
  <si>
    <t>P1927027-41177-1</t>
  </si>
  <si>
    <t>P1927027-41177-2</t>
  </si>
  <si>
    <t>P1927059-41120-1</t>
  </si>
  <si>
    <t>P1927059-41120-2</t>
  </si>
  <si>
    <t>P1927059-41918-1</t>
  </si>
  <si>
    <t>P1927059-42362-1</t>
  </si>
  <si>
    <t>P1985588-42157-1</t>
  </si>
  <si>
    <t>P1985588-42157-2</t>
  </si>
  <si>
    <t>P1985588-42157-3</t>
  </si>
  <si>
    <t>P1985588-42157-4</t>
  </si>
  <si>
    <t>P1985588-42157-5</t>
  </si>
  <si>
    <t>P1985588-42157-6</t>
  </si>
  <si>
    <t>P2054527-41506-1</t>
  </si>
  <si>
    <t>P2054559-41189-1</t>
  </si>
  <si>
    <t>P2054559-42195-1</t>
  </si>
  <si>
    <t>P2054559-42195-2</t>
  </si>
  <si>
    <t>P2062059-42335-1</t>
  </si>
  <si>
    <t>P2062059-42335-2</t>
  </si>
  <si>
    <t>P2065027-40940-1</t>
  </si>
  <si>
    <t>P2065059-41890-1</t>
  </si>
  <si>
    <t>P2065059-42197-1</t>
  </si>
  <si>
    <t>P2065059-42290-1</t>
  </si>
  <si>
    <t>P2065059-42342-1</t>
  </si>
  <si>
    <t>P2065059-42342-2</t>
  </si>
  <si>
    <t>P2092027-41205-1</t>
  </si>
  <si>
    <t>P2113027-41353-1</t>
  </si>
  <si>
    <t>P2113027-41389-1</t>
  </si>
  <si>
    <t>P2113027-41389-2</t>
  </si>
  <si>
    <t>P2113059-42367-1</t>
  </si>
  <si>
    <t>P2113099-41599-1</t>
  </si>
  <si>
    <t>P2141521-42269-1</t>
  </si>
  <si>
    <t>P2141559-41432-1</t>
  </si>
  <si>
    <t>P2141559-41432-2</t>
  </si>
  <si>
    <t>P2156527-41536-1</t>
  </si>
  <si>
    <t>P2156527-41536-2</t>
  </si>
  <si>
    <t>P2156527-41536-3</t>
  </si>
  <si>
    <t>P2156527-41536-4</t>
  </si>
  <si>
    <t>P2156527-41576-1</t>
  </si>
  <si>
    <t>P2156527-41576-2</t>
  </si>
  <si>
    <t>P2156527-41576-3</t>
  </si>
  <si>
    <t>P2156527-41576-4</t>
  </si>
  <si>
    <t>P2156559-42132-1</t>
  </si>
  <si>
    <t>P2156559-42355-1</t>
  </si>
  <si>
    <t>P2156559-42355-2</t>
  </si>
  <si>
    <t>P2156559-42355-3</t>
  </si>
  <si>
    <t>P2156559-42355-4</t>
  </si>
  <si>
    <t>P2173027-42127-1</t>
  </si>
  <si>
    <t>P2173059-41284-1</t>
  </si>
  <si>
    <t>P2173059-41460-1</t>
  </si>
  <si>
    <t>P2173059-41460-2</t>
  </si>
  <si>
    <t>P2173059-41460-3</t>
  </si>
  <si>
    <t>P2173059-41460-4</t>
  </si>
  <si>
    <t>P2176059-41208-1</t>
  </si>
  <si>
    <t>P2176059-41208-2</t>
  </si>
  <si>
    <t>P2176059-41703-1</t>
  </si>
  <si>
    <t>P2176059-41703-2</t>
  </si>
  <si>
    <t>P2176059-41703-3</t>
  </si>
  <si>
    <t>P2176059-41703-4</t>
  </si>
  <si>
    <t>P2176066-41892-1</t>
  </si>
  <si>
    <t>P2176066-41892-2</t>
  </si>
  <si>
    <t>P2176066-41892-3</t>
  </si>
  <si>
    <t>P2176088-42082-1</t>
  </si>
  <si>
    <t>P2176088-42082-2</t>
  </si>
  <si>
    <t>P2186527-41548-1</t>
  </si>
  <si>
    <t>P2186527-41548-2</t>
  </si>
  <si>
    <t>P2186527-41548-3</t>
  </si>
  <si>
    <t>P2186527-41573-1</t>
  </si>
  <si>
    <t>PB915084-41088-1</t>
  </si>
  <si>
    <t>R1034527-41498-1</t>
  </si>
  <si>
    <t>R1034527-41498-2</t>
  </si>
  <si>
    <t>R1034559-41598-1</t>
  </si>
  <si>
    <t>R1034559-41598-2</t>
  </si>
  <si>
    <t>R1034559-41598-3</t>
  </si>
  <si>
    <t>R1034559-41598-4</t>
  </si>
  <si>
    <t>R1034559-41598-5</t>
  </si>
  <si>
    <t>R1034559-41860-1</t>
  </si>
  <si>
    <t>R1034559-41860-2</t>
  </si>
  <si>
    <t>R1040527-41081-1</t>
  </si>
  <si>
    <t>R1040527-42315-1</t>
  </si>
  <si>
    <t>R1040527-42315-2</t>
  </si>
  <si>
    <t>R1040559-42177-1</t>
  </si>
  <si>
    <t>R1051027-41266-1</t>
  </si>
  <si>
    <t>R1051027-41266-2</t>
  </si>
  <si>
    <t>R1051027-41266-3</t>
  </si>
  <si>
    <t>R1051027-41339-1</t>
  </si>
  <si>
    <t>R1051027-42132-1</t>
  </si>
  <si>
    <t>R1051056-40960-1</t>
  </si>
  <si>
    <t>R1051056-40960-2</t>
  </si>
  <si>
    <t>R1054027-41242-1</t>
  </si>
  <si>
    <t>R1057059-42367-1</t>
  </si>
  <si>
    <t>R1057059-42367-2</t>
  </si>
  <si>
    <t>R1057088-41145-1</t>
  </si>
  <si>
    <t>R1057088-41145-2</t>
  </si>
  <si>
    <t>R1082559-41682-1</t>
  </si>
  <si>
    <t>R1262527-41552-1</t>
  </si>
  <si>
    <t>R1262527-41552-2</t>
  </si>
  <si>
    <t>R1262527-41552-3</t>
  </si>
  <si>
    <t>R1262527-41782-1</t>
  </si>
  <si>
    <t>R1262559-41264-1</t>
  </si>
  <si>
    <t>R1262559-41906-1</t>
  </si>
  <si>
    <t>R1262559-42053-1</t>
  </si>
  <si>
    <t>R1262559-42053-2</t>
  </si>
  <si>
    <t>R1262559-42053-3</t>
  </si>
  <si>
    <t>R1262559-42053-4</t>
  </si>
  <si>
    <t>R1262559-42053-5</t>
  </si>
  <si>
    <t>R1262559-42053-6</t>
  </si>
  <si>
    <t>R1262559-42053-7</t>
  </si>
  <si>
    <t>R1262559-42053-8</t>
  </si>
  <si>
    <t>R1273059-41572-1</t>
  </si>
  <si>
    <t>R1273059-41825-1</t>
  </si>
  <si>
    <t>R1273059-41825-2</t>
  </si>
  <si>
    <t>R1273059-41825-3</t>
  </si>
  <si>
    <t>R1282027-41457-1</t>
  </si>
  <si>
    <t>R1288027-41142-1</t>
  </si>
  <si>
    <t>R1288027-41322-1</t>
  </si>
  <si>
    <t>R1288027-41322-2</t>
  </si>
  <si>
    <t>R1288027-41766-1</t>
  </si>
  <si>
    <t>R1288078-42102-1</t>
  </si>
  <si>
    <t>R1288078-42102-2</t>
  </si>
  <si>
    <t>R1288078-42102-3</t>
  </si>
  <si>
    <t>R1294059-41929-1</t>
  </si>
  <si>
    <t>R1294059-41929-2</t>
  </si>
  <si>
    <t>R1385527-41943-1</t>
  </si>
  <si>
    <t>R1456027-41726-1</t>
  </si>
  <si>
    <t>R1456027-42314-1</t>
  </si>
  <si>
    <t>R1456027-42314-2</t>
  </si>
  <si>
    <t>R1456059-41320-1</t>
  </si>
  <si>
    <t>R1456059-41320-2</t>
  </si>
  <si>
    <t>R1456059-41320-3</t>
  </si>
  <si>
    <t>R1456066-41511-1</t>
  </si>
  <si>
    <t>R1456088-42085-1</t>
  </si>
  <si>
    <t>R1456088-42085-2</t>
  </si>
  <si>
    <t>R1456088-42085-3</t>
  </si>
  <si>
    <t>R1477027-41515-1</t>
  </si>
  <si>
    <t>R1483059-41865-1</t>
  </si>
  <si>
    <t>R1567027-41031-1</t>
  </si>
  <si>
    <t>R1567027-41031-2</t>
  </si>
  <si>
    <t>R1567027-41031-3</t>
  </si>
  <si>
    <t>R1567027-41031-4</t>
  </si>
  <si>
    <t>R1567027-41597-1</t>
  </si>
  <si>
    <t>R1567027-41597-2</t>
  </si>
  <si>
    <t>R1567059-41788-1</t>
  </si>
  <si>
    <t>R1567059-41788-2</t>
  </si>
  <si>
    <t>R1567059-41788-3</t>
  </si>
  <si>
    <t>R1621066-41194-1</t>
  </si>
  <si>
    <t>R1621066-41194-2</t>
  </si>
  <si>
    <t>R1691527-42126-1</t>
  </si>
  <si>
    <t>R1703559-41422-1</t>
  </si>
  <si>
    <t>R1754559-41663-1</t>
  </si>
  <si>
    <t>R1855027-41565-1</t>
  </si>
  <si>
    <t>R1855027-42239-1</t>
  </si>
  <si>
    <t>R1888027-41430-1</t>
  </si>
  <si>
    <t>R1888027-42125-1</t>
  </si>
  <si>
    <t>R1888027-42125-2</t>
  </si>
  <si>
    <t>R1888059-41762-1</t>
  </si>
  <si>
    <t>R1888059-41762-2</t>
  </si>
  <si>
    <t>R1888059-41762-3</t>
  </si>
  <si>
    <t>R1888059-41762-4</t>
  </si>
  <si>
    <t>R1931527-41767-1</t>
  </si>
  <si>
    <t>R1931527-41767-2</t>
  </si>
  <si>
    <t>R1931559-41544-1</t>
  </si>
  <si>
    <t>R1931566-42253-1</t>
  </si>
  <si>
    <t>R1931566-42253-2</t>
  </si>
  <si>
    <t>R1952527-41162-1</t>
  </si>
  <si>
    <t>R1952527-41162-2</t>
  </si>
  <si>
    <t>R1952527-41162-3</t>
  </si>
  <si>
    <t>R1952527-42035-1</t>
  </si>
  <si>
    <t>R1952527-42035-2</t>
  </si>
  <si>
    <t>R1952559-40979-1</t>
  </si>
  <si>
    <t>R2042566-42244-1</t>
  </si>
  <si>
    <t>R2074027-41767-1</t>
  </si>
  <si>
    <t>R2074027-42138-1</t>
  </si>
  <si>
    <t>R2074027-42138-2</t>
  </si>
  <si>
    <t>R2074059-41797-1</t>
  </si>
  <si>
    <t>R2074059-41797-2</t>
  </si>
  <si>
    <t>R2074059-41810-1</t>
  </si>
  <si>
    <t>R2074059-41810-2</t>
  </si>
  <si>
    <t>R2074059-42141-1</t>
  </si>
  <si>
    <t>R2132527-41188-1</t>
  </si>
  <si>
    <t>R2132527-41188-2</t>
  </si>
  <si>
    <t>R2132527-41188-3</t>
  </si>
  <si>
    <t>R2132559-42368-1</t>
  </si>
  <si>
    <t>S1004559-41520-1</t>
  </si>
  <si>
    <t>S1004559-42067-1</t>
  </si>
  <si>
    <t>S1004559-42293-1</t>
  </si>
  <si>
    <t>S1009027-41321-1</t>
  </si>
  <si>
    <t>S1009027-42153-1</t>
  </si>
  <si>
    <t>S1013527-41229-1</t>
  </si>
  <si>
    <t>S1013527-41229-2</t>
  </si>
  <si>
    <t>S1013527-41573-1</t>
  </si>
  <si>
    <t>S1013527-41573-2</t>
  </si>
  <si>
    <t>S1013527-41832-1</t>
  </si>
  <si>
    <t>S1013527-41832-2</t>
  </si>
  <si>
    <t>S1013527-41987-1</t>
  </si>
  <si>
    <t>S1013588-41951-1</t>
  </si>
  <si>
    <t>S1013588-41951-2</t>
  </si>
  <si>
    <t>S1014084-41503-1</t>
  </si>
  <si>
    <t>S1014084-41503-2</t>
  </si>
  <si>
    <t>S1014084-41503-3</t>
  </si>
  <si>
    <t>S1014084-41503-4</t>
  </si>
  <si>
    <t>S1014084-41503-5</t>
  </si>
  <si>
    <t>S1014084-41503-6</t>
  </si>
  <si>
    <t>S1014084-41503-7</t>
  </si>
  <si>
    <t>S1022527-41797-1</t>
  </si>
  <si>
    <t>S1022527-41797-2</t>
  </si>
  <si>
    <t>S1022527-41954-1</t>
  </si>
  <si>
    <t>S1022527-42013-1</t>
  </si>
  <si>
    <t>S1022559-41392-1</t>
  </si>
  <si>
    <t>S1022559-41392-2</t>
  </si>
  <si>
    <t>S1022588-42298-1</t>
  </si>
  <si>
    <t>S1022588-42298-2</t>
  </si>
  <si>
    <t>S1028527-41034-1</t>
  </si>
  <si>
    <t>S1028527-41034-2</t>
  </si>
  <si>
    <t>S1028527-41034-3</t>
  </si>
  <si>
    <t>S1028527-41034-4</t>
  </si>
  <si>
    <t>S1028527-42090-1</t>
  </si>
  <si>
    <t>S1028527-42231-1</t>
  </si>
  <si>
    <t>S1028527-42231-2</t>
  </si>
  <si>
    <t>S1063027-41817-1</t>
  </si>
  <si>
    <t>S1063027-41817-2</t>
  </si>
  <si>
    <t>S1063059-41341-1</t>
  </si>
  <si>
    <t>S1063059-41341-2</t>
  </si>
  <si>
    <t>S1136566-42243-1</t>
  </si>
  <si>
    <t>S1138027-41759-1</t>
  </si>
  <si>
    <t>S1138027-41759-2</t>
  </si>
  <si>
    <t>S1138027-41759-3</t>
  </si>
  <si>
    <t>S1138059-41577-1</t>
  </si>
  <si>
    <t>S1138059-41577-2</t>
  </si>
  <si>
    <t>S1159027-41020-1</t>
  </si>
  <si>
    <t>S1159027-41020-2</t>
  </si>
  <si>
    <t>S1159027-41020-3</t>
  </si>
  <si>
    <t>S1159027-41020-4</t>
  </si>
  <si>
    <t>S1159027-41020-5</t>
  </si>
  <si>
    <t>S1159027-41020-6</t>
  </si>
  <si>
    <t>S1159027-41020-7</t>
  </si>
  <si>
    <t>S1159027-41020-8</t>
  </si>
  <si>
    <t>S1159027-41924-1</t>
  </si>
  <si>
    <t>S1159027-42000-1</t>
  </si>
  <si>
    <t>S1159066-42139-1</t>
  </si>
  <si>
    <t>S1175527-41268-1</t>
  </si>
  <si>
    <t>S1175559-41327-1</t>
  </si>
  <si>
    <t>S1175559-41327-2</t>
  </si>
  <si>
    <t>S1175559-41327-3</t>
  </si>
  <si>
    <t>S1180059-41924-1</t>
  </si>
  <si>
    <t>S1180059-42124-1</t>
  </si>
  <si>
    <t>S1180059-42124-2</t>
  </si>
  <si>
    <t>S1184527-41139-1</t>
  </si>
  <si>
    <t>S1184527-41139-2</t>
  </si>
  <si>
    <t>S1184527-41139-3</t>
  </si>
  <si>
    <t>S1184527-41139-4</t>
  </si>
  <si>
    <t>S1184527-41139-5</t>
  </si>
  <si>
    <t>S1184527-41139-6</t>
  </si>
  <si>
    <t>S1184527-41517-1</t>
  </si>
  <si>
    <t>S1184559-41794-1</t>
  </si>
  <si>
    <t>S1184559-41794-2</t>
  </si>
  <si>
    <t>S1186027-41268-1</t>
  </si>
  <si>
    <t>S1186027-41268-2</t>
  </si>
  <si>
    <t>S1195027-41943-1</t>
  </si>
  <si>
    <t>S1195059-42246-1</t>
  </si>
  <si>
    <t>S1195059-42246-2</t>
  </si>
  <si>
    <t>S1195059-42246-3</t>
  </si>
  <si>
    <t>S1213059-41492-1</t>
  </si>
  <si>
    <t>S1213059-41492-2</t>
  </si>
  <si>
    <t>S1213059-41492-3</t>
  </si>
  <si>
    <t>S1213059-41875-1</t>
  </si>
  <si>
    <t>S1213059-41875-2</t>
  </si>
  <si>
    <t>S1213059-41875-3</t>
  </si>
  <si>
    <t>S1213059-41875-4</t>
  </si>
  <si>
    <t>S1213059-42358-1</t>
  </si>
  <si>
    <t>S1213066-41501-1</t>
  </si>
  <si>
    <t>S1217527-41973-1</t>
  </si>
  <si>
    <t>S1217559-41849-1</t>
  </si>
  <si>
    <t>S1217559-41849-2</t>
  </si>
  <si>
    <t>S1217559-41853-1</t>
  </si>
  <si>
    <t>S1217559-41853-2</t>
  </si>
  <si>
    <t>S1217566-41804-1</t>
  </si>
  <si>
    <t>S1217566-41804-2</t>
  </si>
  <si>
    <t>S1217566-41804-3</t>
  </si>
  <si>
    <t>S1225059-41944-1</t>
  </si>
  <si>
    <t>S1225059-41944-2</t>
  </si>
  <si>
    <t>S1225059-41944-3</t>
  </si>
  <si>
    <t>S1225078-41403-1</t>
  </si>
  <si>
    <t>S1225078-41403-2</t>
  </si>
  <si>
    <t>S1225078-41403-3</t>
  </si>
  <si>
    <t>S1225078-42294-1</t>
  </si>
  <si>
    <t>S1225078-42294-2</t>
  </si>
  <si>
    <t>S1225078-42294-3</t>
  </si>
  <si>
    <t>S1235559-41752-1</t>
  </si>
  <si>
    <t>S1235559-42335-1</t>
  </si>
  <si>
    <t>S1240027-41294-1</t>
  </si>
  <si>
    <t>S1240027-41294-2</t>
  </si>
  <si>
    <t>S1240027-41294-3</t>
  </si>
  <si>
    <t>S1240027-41294-4</t>
  </si>
  <si>
    <t>S1246027-41459-1</t>
  </si>
  <si>
    <t>S1246027-41459-2</t>
  </si>
  <si>
    <t>S1246059-41076-1</t>
  </si>
  <si>
    <t>S1249027-41360-1</t>
  </si>
  <si>
    <t>S1249027-41768-1</t>
  </si>
  <si>
    <t>S1249066-42045-1</t>
  </si>
  <si>
    <t>S1249066-42045-2</t>
  </si>
  <si>
    <t>S1318027-41131-1</t>
  </si>
  <si>
    <t>S1318027-41131-2</t>
  </si>
  <si>
    <t>S1318027-41131-3</t>
  </si>
  <si>
    <t>S1318027-41131-4</t>
  </si>
  <si>
    <t>S1318027-42251-1</t>
  </si>
  <si>
    <t>S1318059-42159-1</t>
  </si>
  <si>
    <t>S1318059-42159-2</t>
  </si>
  <si>
    <t>S1402027-41426-1</t>
  </si>
  <si>
    <t>S1402027-41445-1</t>
  </si>
  <si>
    <t>S1402027-41445-2</t>
  </si>
  <si>
    <t>S1402027-41445-3</t>
  </si>
  <si>
    <t>S1402027-41746-1</t>
  </si>
  <si>
    <t>S1402027-41930-1</t>
  </si>
  <si>
    <t>S1402027-41930-2</t>
  </si>
  <si>
    <t>S1402027-42064-1</t>
  </si>
  <si>
    <t>S1402027-42064-2</t>
  </si>
  <si>
    <t>S1402059-41520-1</t>
  </si>
  <si>
    <t>S1402059-41520-2</t>
  </si>
  <si>
    <t>S1402059-42172-1</t>
  </si>
  <si>
    <t>S1402059-42172-2</t>
  </si>
  <si>
    <t>S1408027-40941-1</t>
  </si>
  <si>
    <t>S1408027-40941-2</t>
  </si>
  <si>
    <t>S1408027-40941-3</t>
  </si>
  <si>
    <t>S1408027-40941-4</t>
  </si>
  <si>
    <t>S1408027-40941-5</t>
  </si>
  <si>
    <t>S1408059-41538-1</t>
  </si>
  <si>
    <t>S1559527-42211-1</t>
  </si>
  <si>
    <t>S1559527-42211-2</t>
  </si>
  <si>
    <t>S1559559-41275-1</t>
  </si>
  <si>
    <t>S1559559-41275-2</t>
  </si>
  <si>
    <t>S1559559-41275-3</t>
  </si>
  <si>
    <t>S1559559-41275-4</t>
  </si>
  <si>
    <t>S1559559-41275-5</t>
  </si>
  <si>
    <t>S1559559-41275-6</t>
  </si>
  <si>
    <t>S1568527-42105-1</t>
  </si>
  <si>
    <t>S1568527-42105-2</t>
  </si>
  <si>
    <t>S1568527-42105-3</t>
  </si>
  <si>
    <t>S1568527-42105-4</t>
  </si>
  <si>
    <t>S1568527-42329-1</t>
  </si>
  <si>
    <t>S1568527-42329-2</t>
  </si>
  <si>
    <t>S1568566-41415-1</t>
  </si>
  <si>
    <t>S1588027-41816-1</t>
  </si>
  <si>
    <t>S1588027-41816-2</t>
  </si>
  <si>
    <t>S1588027-41816-3</t>
  </si>
  <si>
    <t>S1603027-40977-1</t>
  </si>
  <si>
    <t>S1603027-41004-1</t>
  </si>
  <si>
    <t>S1603027-41611-1</t>
  </si>
  <si>
    <t>S1603059-41084-1</t>
  </si>
  <si>
    <t>S1603059-41084-2</t>
  </si>
  <si>
    <t>S1603059-41084-3</t>
  </si>
  <si>
    <t>S1603059-41084-4</t>
  </si>
  <si>
    <t>S1603059-41084-5</t>
  </si>
  <si>
    <t>S1603059-41271-1</t>
  </si>
  <si>
    <t>S1603059-41760-1</t>
  </si>
  <si>
    <t>S1694527-41180-1</t>
  </si>
  <si>
    <t>S1694527-41180-2</t>
  </si>
  <si>
    <t>S1694559-42045-1</t>
  </si>
  <si>
    <t>S1694559-42045-2</t>
  </si>
  <si>
    <t>S1694559-42045-3</t>
  </si>
  <si>
    <t>S1694559-42149-1</t>
  </si>
  <si>
    <t>S1694559-42149-2</t>
  </si>
  <si>
    <t>S1694559-42149-3</t>
  </si>
  <si>
    <t>S1694559-42149-4</t>
  </si>
  <si>
    <t>S1694559-42149-5</t>
  </si>
  <si>
    <t>S1697559-42097-1</t>
  </si>
  <si>
    <t>S1720059-42308-1</t>
  </si>
  <si>
    <t>S1720059-42308-2</t>
  </si>
  <si>
    <t>S1720059-42354-1</t>
  </si>
  <si>
    <t>S1720059-42354-2</t>
  </si>
  <si>
    <t>S1720059-42354-3</t>
  </si>
  <si>
    <t>S1720059-42354-4</t>
  </si>
  <si>
    <t>S1720059-42354-5</t>
  </si>
  <si>
    <t>S1720059-42354-6</t>
  </si>
  <si>
    <t>S1723027-41969-1</t>
  </si>
  <si>
    <t>S1723027-41969-2</t>
  </si>
  <si>
    <t>S1723027-41969-3</t>
  </si>
  <si>
    <t>S1723078-42251-1</t>
  </si>
  <si>
    <t>S1723078-42251-2</t>
  </si>
  <si>
    <t>S1723078-42251-3</t>
  </si>
  <si>
    <t>S1723078-42251-4</t>
  </si>
  <si>
    <t>S1723078-42251-5</t>
  </si>
  <si>
    <t>S1723078-42251-6</t>
  </si>
  <si>
    <t>S1724527-42089-1</t>
  </si>
  <si>
    <t>S1724527-42089-2</t>
  </si>
  <si>
    <t>S1736527-41062-1</t>
  </si>
  <si>
    <t>S1736559-42316-1</t>
  </si>
  <si>
    <t>S1736578-42189-1</t>
  </si>
  <si>
    <t>S1736578-42189-2</t>
  </si>
  <si>
    <t>S1753059-41608-1</t>
  </si>
  <si>
    <t>S1753059-41608-2</t>
  </si>
  <si>
    <t>S1753066-41310-1</t>
  </si>
  <si>
    <t>S1753066-41310-2</t>
  </si>
  <si>
    <t>S1771027-42340-1</t>
  </si>
  <si>
    <t>S1777059-41527-1</t>
  </si>
  <si>
    <t>S1777059-41527-2</t>
  </si>
  <si>
    <t>S1777059-41527-3</t>
  </si>
  <si>
    <t>S1777059-41705-1</t>
  </si>
  <si>
    <t>S1783027-41447-1</t>
  </si>
  <si>
    <t>S1783027-41447-2</t>
  </si>
  <si>
    <t>S1783027-41447-3</t>
  </si>
  <si>
    <t>S1783027-41447-4</t>
  </si>
  <si>
    <t>S1783027-41447-5</t>
  </si>
  <si>
    <t>S1783059-41768-1</t>
  </si>
  <si>
    <t>S1783059-41768-2</t>
  </si>
  <si>
    <t>S1783059-41768-3</t>
  </si>
  <si>
    <t>S1783066-41864-1</t>
  </si>
  <si>
    <t>S1783066-41864-2</t>
  </si>
  <si>
    <t>S1798021-42048-1</t>
  </si>
  <si>
    <t>S1798059-41234-1</t>
  </si>
  <si>
    <t>S1798059-41234-2</t>
  </si>
  <si>
    <t>S1798059-41234-3</t>
  </si>
  <si>
    <t>S1798059-41234-4</t>
  </si>
  <si>
    <t>S1798059-41234-5</t>
  </si>
  <si>
    <t>S1798059-41234-6</t>
  </si>
  <si>
    <t>S1864027-41914-1</t>
  </si>
  <si>
    <t>S1864027-42035-1</t>
  </si>
  <si>
    <t>S1864027-42321-1</t>
  </si>
  <si>
    <t>S1864027-42321-2</t>
  </si>
  <si>
    <t>S1864027-42321-3</t>
  </si>
  <si>
    <t>S1876059-42288-1</t>
  </si>
  <si>
    <t>S1876078-41395-1</t>
  </si>
  <si>
    <t>S1904527-41014-1</t>
  </si>
  <si>
    <t>S1904527-41014-2</t>
  </si>
  <si>
    <t>S1904527-41014-3</t>
  </si>
  <si>
    <t>S1904527-41014-4</t>
  </si>
  <si>
    <t>S1904527-41014-5</t>
  </si>
  <si>
    <t>S1904527-41014-6</t>
  </si>
  <si>
    <t>S1904527-41014-7</t>
  </si>
  <si>
    <t>S1904559-41450-1</t>
  </si>
  <si>
    <t>S1904559-41450-2</t>
  </si>
  <si>
    <t>S1942027-42270-1</t>
  </si>
  <si>
    <t>S1942027-42270-2</t>
  </si>
  <si>
    <t>S1942059-41322-1</t>
  </si>
  <si>
    <t>S1987027-41363-1</t>
  </si>
  <si>
    <t>S1987027-41363-2</t>
  </si>
  <si>
    <t>S1987027-41418-1</t>
  </si>
  <si>
    <t>S2014027-41081-1</t>
  </si>
  <si>
    <t>S2014027-41731-1</t>
  </si>
  <si>
    <t>S2014027-41929-1</t>
  </si>
  <si>
    <t>S2014027-41929-2</t>
  </si>
  <si>
    <t>S2014027-42279-1</t>
  </si>
  <si>
    <t>S2014059-42178-1</t>
  </si>
  <si>
    <t>S2041027-41329-1</t>
  </si>
  <si>
    <t>S2041027-41329-2</t>
  </si>
  <si>
    <t>S2041027-41329-3</t>
  </si>
  <si>
    <t>S2041027-41734-1</t>
  </si>
  <si>
    <t>S2041059-41521-1</t>
  </si>
  <si>
    <t>S2041059-41521-2</t>
  </si>
  <si>
    <t>S2041078-41973-1</t>
  </si>
  <si>
    <t>S2041078-41973-2</t>
  </si>
  <si>
    <t>S2051527-41200-1</t>
  </si>
  <si>
    <t>S2051527-42035-1</t>
  </si>
  <si>
    <t>S2051559-41656-1</t>
  </si>
  <si>
    <t>S2051578-42264-1</t>
  </si>
  <si>
    <t>S2059059-41916-1</t>
  </si>
  <si>
    <t>S2059059-41916-2</t>
  </si>
  <si>
    <t>S2059059-42217-1</t>
  </si>
  <si>
    <t>S2059059-42236-1</t>
  </si>
  <si>
    <t>S2059059-42236-2</t>
  </si>
  <si>
    <t>S2059059-42236-3</t>
  </si>
  <si>
    <t>S2059059-42236-4</t>
  </si>
  <si>
    <t>S2059059-42236-5</t>
  </si>
  <si>
    <t>S2059059-42364-1</t>
  </si>
  <si>
    <t>S2059059-42364-2</t>
  </si>
  <si>
    <t>S2059059-42364-3</t>
  </si>
  <si>
    <t>S2059078-42328-1</t>
  </si>
  <si>
    <t>S2059078-42328-2</t>
  </si>
  <si>
    <t>S2059078-42328-3</t>
  </si>
  <si>
    <t>S2087527-40995-1</t>
  </si>
  <si>
    <t>S2087527-40995-2</t>
  </si>
  <si>
    <t>S2087559-41009-1</t>
  </si>
  <si>
    <t>S2087566-41879-1</t>
  </si>
  <si>
    <t>S2108559-42320-1</t>
  </si>
  <si>
    <t>S2116027-40942-1</t>
  </si>
  <si>
    <t>S2120527-41875-1</t>
  </si>
  <si>
    <t>S2120527-42033-1</t>
  </si>
  <si>
    <t>S2120527-42306-1</t>
  </si>
  <si>
    <t>S2120559-42082-1</t>
  </si>
  <si>
    <t>S2134027-41515-1</t>
  </si>
  <si>
    <t>S2134027-41515-2</t>
  </si>
  <si>
    <t>S2134027-41515-3</t>
  </si>
  <si>
    <t>S2134059-41878-1</t>
  </si>
  <si>
    <t>S2134059-41878-2</t>
  </si>
  <si>
    <t>S2134066-42236-1</t>
  </si>
  <si>
    <t>S2134066-42236-2</t>
  </si>
  <si>
    <t>S2134088-41165-1</t>
  </si>
  <si>
    <t>S2137027-41556-1</t>
  </si>
  <si>
    <t>S2137027-41587-1</t>
  </si>
  <si>
    <t>S2137027-41587-2</t>
  </si>
  <si>
    <t>S2137027-41587-3</t>
  </si>
  <si>
    <t>S2143027-41265-1</t>
  </si>
  <si>
    <t>S2143027-41265-2</t>
  </si>
  <si>
    <t>S2143059-41901-1</t>
  </si>
  <si>
    <t>S2143059-42264-1</t>
  </si>
  <si>
    <t>S2143059-42321-1</t>
  </si>
  <si>
    <t>S2143059-42321-2</t>
  </si>
  <si>
    <t>S2143059-42321-3</t>
  </si>
  <si>
    <t>S2143059-42321-4</t>
  </si>
  <si>
    <t>S2143059-42321-5</t>
  </si>
  <si>
    <t>S2143059-42321-6</t>
  </si>
  <si>
    <t>S2150527-41532-1</t>
  </si>
  <si>
    <t>S2150527-41532-2</t>
  </si>
  <si>
    <t>S2150527-41532-3</t>
  </si>
  <si>
    <t>S2150527-41532-4</t>
  </si>
  <si>
    <t>S2150527-41532-5</t>
  </si>
  <si>
    <t>S2150527-42286-1</t>
  </si>
  <si>
    <t>S2150527-42286-2</t>
  </si>
  <si>
    <t>S2150527-42286-3</t>
  </si>
  <si>
    <t>S2150559-40990-1</t>
  </si>
  <si>
    <t>S2150559-40990-2</t>
  </si>
  <si>
    <t>S2150559-40990-3</t>
  </si>
  <si>
    <t>S2150559-40990-4</t>
  </si>
  <si>
    <t>S2150559-40990-5</t>
  </si>
  <si>
    <t>S2150559-41506-1</t>
  </si>
  <si>
    <t>S2150559-41703-1</t>
  </si>
  <si>
    <t>S2165527-41933-1</t>
  </si>
  <si>
    <t>S2165527-41933-2</t>
  </si>
  <si>
    <t>S2165527-41933-3</t>
  </si>
  <si>
    <t>S2165559-41921-1</t>
  </si>
  <si>
    <t>S2165559-42014-1</t>
  </si>
  <si>
    <t>S2165588-41908-1</t>
  </si>
  <si>
    <t>S2182027-41790-1</t>
  </si>
  <si>
    <t>S2182027-41790-2</t>
  </si>
  <si>
    <t>S2182027-41790-3</t>
  </si>
  <si>
    <t>S2182027-41790-4</t>
  </si>
  <si>
    <t>S2188027-41738-1</t>
  </si>
  <si>
    <t>SH997584-40929-1</t>
  </si>
  <si>
    <t>SH997584-40929-2</t>
  </si>
  <si>
    <t>SH997584-40929-3</t>
  </si>
  <si>
    <t>SH997584-40929-4</t>
  </si>
  <si>
    <t>T1043527-42090-1</t>
  </si>
  <si>
    <t>T1043559-41061-1</t>
  </si>
  <si>
    <t>T1043559-41061-2</t>
  </si>
  <si>
    <t>T1043559-41061-3</t>
  </si>
  <si>
    <t>T1043559-41061-4</t>
  </si>
  <si>
    <t>T1043559-41921-1</t>
  </si>
  <si>
    <t>T1043559-42243-1</t>
  </si>
  <si>
    <t>T1043559-42243-2</t>
  </si>
  <si>
    <t>T1043559-42243-3</t>
  </si>
  <si>
    <t>T1043559-42243-4</t>
  </si>
  <si>
    <t>T1073527-42292-1</t>
  </si>
  <si>
    <t>T1073527-42292-2</t>
  </si>
  <si>
    <t>T1139527-42077-1</t>
  </si>
  <si>
    <t>T1139527-42077-2</t>
  </si>
  <si>
    <t>T1144059-41531-1</t>
  </si>
  <si>
    <t>T1144088-41265-1</t>
  </si>
  <si>
    <t>T1148527-42225-1</t>
  </si>
  <si>
    <t>T1148527-42225-2</t>
  </si>
  <si>
    <t>T1148559-41585-1</t>
  </si>
  <si>
    <t>T1148559-42042-1</t>
  </si>
  <si>
    <t>T1148559-42042-2</t>
  </si>
  <si>
    <t>T1148559-42042-3</t>
  </si>
  <si>
    <t>T1148559-42291-1</t>
  </si>
  <si>
    <t>T1148559-42291-2</t>
  </si>
  <si>
    <t>T1148559-42291-3</t>
  </si>
  <si>
    <t>T1148559-42291-4</t>
  </si>
  <si>
    <t>T1148566-42214-1</t>
  </si>
  <si>
    <t>T1153027-42312-1</t>
  </si>
  <si>
    <t>T1153027-42312-2</t>
  </si>
  <si>
    <t>T1153059-42278-1</t>
  </si>
  <si>
    <t>T1168027-41795-1</t>
  </si>
  <si>
    <t>T1168027-41795-2</t>
  </si>
  <si>
    <t>T1168027-41815-1</t>
  </si>
  <si>
    <t>T1168027-41815-2</t>
  </si>
  <si>
    <t>T1168027-42258-1</t>
  </si>
  <si>
    <t>T1168059-41900-1</t>
  </si>
  <si>
    <t>T1168059-42014-1</t>
  </si>
  <si>
    <t>T1168059-42014-2</t>
  </si>
  <si>
    <t>T1168066-42351-1</t>
  </si>
  <si>
    <t>T1168066-42351-2</t>
  </si>
  <si>
    <t>T1168066-42351-3</t>
  </si>
  <si>
    <t>T1168078-41817-1</t>
  </si>
  <si>
    <t>T1168078-41817-2</t>
  </si>
  <si>
    <t>T1168078-41817-3</t>
  </si>
  <si>
    <t>T1168078-41817-4</t>
  </si>
  <si>
    <t>T1199566-41496-1</t>
  </si>
  <si>
    <t>T1199566-41496-2</t>
  </si>
  <si>
    <t>T1199566-41496-3</t>
  </si>
  <si>
    <t>T1199566-41496-4</t>
  </si>
  <si>
    <t>T1199566-41496-5</t>
  </si>
  <si>
    <t>T1463559-41020-1</t>
  </si>
  <si>
    <t>T1463559-41020-2</t>
  </si>
  <si>
    <t>T1463559-41020-3</t>
  </si>
  <si>
    <t>T1463559-41020-4</t>
  </si>
  <si>
    <t>T1475527-42283-1</t>
  </si>
  <si>
    <t>T1646527-41172-1</t>
  </si>
  <si>
    <t>T1646527-41172-2</t>
  </si>
  <si>
    <t>T1646527-41241-1</t>
  </si>
  <si>
    <t>T1646527-41811-1</t>
  </si>
  <si>
    <t>T1646527-41818-1</t>
  </si>
  <si>
    <t>T1646527-41818-2</t>
  </si>
  <si>
    <t>T1648059-41620-1</t>
  </si>
  <si>
    <t>T1648059-41620-2</t>
  </si>
  <si>
    <t>T1676527-41212-1</t>
  </si>
  <si>
    <t>T1676527-41632-1</t>
  </si>
  <si>
    <t>T1676527-41632-2</t>
  </si>
  <si>
    <t>T1676527-41923-1</t>
  </si>
  <si>
    <t>T1711027-41226-1</t>
  </si>
  <si>
    <t>T1711027-41226-2</t>
  </si>
  <si>
    <t>T1711027-41226-3</t>
  </si>
  <si>
    <t>T1711027-41226-4</t>
  </si>
  <si>
    <t>T1711059-40946-1</t>
  </si>
  <si>
    <t>T1781527-40996-1</t>
  </si>
  <si>
    <t>T1781527-41121-1</t>
  </si>
  <si>
    <t>T1781527-41121-2</t>
  </si>
  <si>
    <t>T1781527-41121-3</t>
  </si>
  <si>
    <t>T1781559-41527-1</t>
  </si>
  <si>
    <t>T1781559-41793-1</t>
  </si>
  <si>
    <t>T1781559-41811-1</t>
  </si>
  <si>
    <t>T1807027-41571-1</t>
  </si>
  <si>
    <t>T1807027-41571-2</t>
  </si>
  <si>
    <t>T1807027-42002-1</t>
  </si>
  <si>
    <t>T1807059-41839-1</t>
  </si>
  <si>
    <t>T1807059-41839-2</t>
  </si>
  <si>
    <t>T1807059-42160-1</t>
  </si>
  <si>
    <t>T1807059-42160-2</t>
  </si>
  <si>
    <t>T1807059-42160-3</t>
  </si>
  <si>
    <t>T1873027-42209-1</t>
  </si>
  <si>
    <t>T1873027-42209-2</t>
  </si>
  <si>
    <t>T1873027-42321-1</t>
  </si>
  <si>
    <t>T1873027-42336-1</t>
  </si>
  <si>
    <t>T1873059-42297-1</t>
  </si>
  <si>
    <t>T1873059-42297-2</t>
  </si>
  <si>
    <t>T1873059-42297-3</t>
  </si>
  <si>
    <t>T1873059-42297-4</t>
  </si>
  <si>
    <t>T1873059-42297-5</t>
  </si>
  <si>
    <t>T1873059-42297-6</t>
  </si>
  <si>
    <t>T1873088-41441-1</t>
  </si>
  <si>
    <t>T1909027-42245-1</t>
  </si>
  <si>
    <t>T1909027-42245-2</t>
  </si>
  <si>
    <t>T1909027-42245-3</t>
  </si>
  <si>
    <t>T2053059-41430-1</t>
  </si>
  <si>
    <t>T2053059-41430-2</t>
  </si>
  <si>
    <t>T2053059-42302-1</t>
  </si>
  <si>
    <t>T2107027-41416-1</t>
  </si>
  <si>
    <t>T2107059-41263-1</t>
  </si>
  <si>
    <t>T2107059-42171-1</t>
  </si>
  <si>
    <t>T2107059-42171-2</t>
  </si>
  <si>
    <t>T2107066-42288-1</t>
  </si>
  <si>
    <t>T2107066-42288-2</t>
  </si>
  <si>
    <t>T2107099-41804-1</t>
  </si>
  <si>
    <t>T2107099-41804-2</t>
  </si>
  <si>
    <t>T2107099-41804-3</t>
  </si>
  <si>
    <t>T2107099-41804-4</t>
  </si>
  <si>
    <t>T2107099-41804-5</t>
  </si>
  <si>
    <t>T2122088-41999-1</t>
  </si>
  <si>
    <t>T2122088-41999-2</t>
  </si>
  <si>
    <t>T2122088-41999-3</t>
  </si>
  <si>
    <t>T2122088-41999-4</t>
  </si>
  <si>
    <t>T2122088-41999-5</t>
  </si>
  <si>
    <t>T2122088-41999-6</t>
  </si>
  <si>
    <t>T2122088-41999-7</t>
  </si>
  <si>
    <t>T2122088-41999-8</t>
  </si>
  <si>
    <t>T2126527-41734-1</t>
  </si>
  <si>
    <t>T2146059-41972-1</t>
  </si>
  <si>
    <t>T2146059-42185-1</t>
  </si>
  <si>
    <t>T2146059-42185-2</t>
  </si>
  <si>
    <t>T2146059-42185-3</t>
  </si>
  <si>
    <t>T2146059-42185-4</t>
  </si>
  <si>
    <t>T2146059-42185-5</t>
  </si>
  <si>
    <t>T2146078-41289-1</t>
  </si>
  <si>
    <t>T2170027-41230-1</t>
  </si>
  <si>
    <t>T2170027-41877-1</t>
  </si>
  <si>
    <t>T2170027-41877-2</t>
  </si>
  <si>
    <t>T2170027-41877-3</t>
  </si>
  <si>
    <t>T2170027-41877-4</t>
  </si>
  <si>
    <t>T2170059-41314-1</t>
  </si>
  <si>
    <t>T2170059-41987-1</t>
  </si>
  <si>
    <t>T2170059-42074-1</t>
  </si>
  <si>
    <t>T2170059-42281-1</t>
  </si>
  <si>
    <t>T2170059-42281-2</t>
  </si>
  <si>
    <t>T2170088-42145-1</t>
  </si>
  <si>
    <t>U2066527-42090-1</t>
  </si>
  <si>
    <t>U2066527-42090-2</t>
  </si>
  <si>
    <t>U2066527-42090-3</t>
  </si>
  <si>
    <t>U2066527-42090-4</t>
  </si>
  <si>
    <t>U2066527-42090-5</t>
  </si>
  <si>
    <t>U2066527-42090-6</t>
  </si>
  <si>
    <t>U2066527-42090-7</t>
  </si>
  <si>
    <t>U2066527-42242-1</t>
  </si>
  <si>
    <t>U2066527-42328-1</t>
  </si>
  <si>
    <t>V1093559-42358-1</t>
  </si>
  <si>
    <t>V1093559-42358-2</t>
  </si>
  <si>
    <t>V1124527-41625-1</t>
  </si>
  <si>
    <t>V1124527-42232-1</t>
  </si>
  <si>
    <t>V1124527-42232-2</t>
  </si>
  <si>
    <t>V1124527-42232-3</t>
  </si>
  <si>
    <t>V1124527-42232-4</t>
  </si>
  <si>
    <t>V1124527-42232-5</t>
  </si>
  <si>
    <t>V1124527-42232-6</t>
  </si>
  <si>
    <t>V1124599-41943-1</t>
  </si>
  <si>
    <t>V1124599-41943-2</t>
  </si>
  <si>
    <t>V1124599-41943-3</t>
  </si>
  <si>
    <t>V1124599-41943-4</t>
  </si>
  <si>
    <t>V1229527-42151-1</t>
  </si>
  <si>
    <t>V1229559-41522-1</t>
  </si>
  <si>
    <t>V1229559-42145-1</t>
  </si>
  <si>
    <t>V1229559-42145-2</t>
  </si>
  <si>
    <t>V1229588-42330-1</t>
  </si>
  <si>
    <t>V1280527-41773-1</t>
  </si>
  <si>
    <t>V1280559-41805-1</t>
  </si>
  <si>
    <t>V1280559-41805-2</t>
  </si>
  <si>
    <t>V1280559-41805-3</t>
  </si>
  <si>
    <t>V1280566-41382-1</t>
  </si>
  <si>
    <t>V1304559-42304-1</t>
  </si>
  <si>
    <t>V1304559-42304-2</t>
  </si>
  <si>
    <t>V1304559-42304-3</t>
  </si>
  <si>
    <t>V1304559-42304-4</t>
  </si>
  <si>
    <t>V1304559-42304-5</t>
  </si>
  <si>
    <t>V1304559-42304-6</t>
  </si>
  <si>
    <t>V1304559-42321-1</t>
  </si>
  <si>
    <t>V1304559-42321-2</t>
  </si>
  <si>
    <t>V1304559-42321-3</t>
  </si>
  <si>
    <t>V1304559-42321-4</t>
  </si>
  <si>
    <t>V1304559-42321-5</t>
  </si>
  <si>
    <t>V1304559-42321-6</t>
  </si>
  <si>
    <t>V1304559-42321-7</t>
  </si>
  <si>
    <t>V1346527-41626-1</t>
  </si>
  <si>
    <t>V1346527-41626-2</t>
  </si>
  <si>
    <t>V1346527-41626-3</t>
  </si>
  <si>
    <t>V1346527-41626-4</t>
  </si>
  <si>
    <t>V1346559-41263-1</t>
  </si>
  <si>
    <t>V1346559-41263-2</t>
  </si>
  <si>
    <t>V1346559-41263-3</t>
  </si>
  <si>
    <t>V1346559-41361-1</t>
  </si>
  <si>
    <t>V1346559-41361-2</t>
  </si>
  <si>
    <t>V1748521-41636-1</t>
  </si>
  <si>
    <t>V1748521-41636-2</t>
  </si>
  <si>
    <t>V1748521-41636-3</t>
  </si>
  <si>
    <t>V1748521-41636-4</t>
  </si>
  <si>
    <t>V1748521-41636-5</t>
  </si>
  <si>
    <t>V1748559-42238-1</t>
  </si>
  <si>
    <t>V1819027-41131-1</t>
  </si>
  <si>
    <t>V1819027-41131-2</t>
  </si>
  <si>
    <t>V1819027-41450-1</t>
  </si>
  <si>
    <t>V2036527-41306-1</t>
  </si>
  <si>
    <t>V2036527-41306-2</t>
  </si>
  <si>
    <t>V2036527-41306-3</t>
  </si>
  <si>
    <t>V2036527-41306-4</t>
  </si>
  <si>
    <t>V2036527-41592-1</t>
  </si>
  <si>
    <t>V2036527-41863-1</t>
  </si>
  <si>
    <t>V2036559-41712-1</t>
  </si>
  <si>
    <t>V2036566-42221-1</t>
  </si>
  <si>
    <t>V2078527-41852-1</t>
  </si>
  <si>
    <t>V2078527-42278-1</t>
  </si>
  <si>
    <t>V2078559-41011-1</t>
  </si>
  <si>
    <t>V2078559-41011-2</t>
  </si>
  <si>
    <t>V2078559-41011-3</t>
  </si>
  <si>
    <t>V2078559-41011-4</t>
  </si>
  <si>
    <t>V2078559-41831-1</t>
  </si>
  <si>
    <t>V2078559-41831-2</t>
  </si>
  <si>
    <t>V2078559-41831-3</t>
  </si>
  <si>
    <t>V2078559-42110-1</t>
  </si>
  <si>
    <t>V2078559-42110-2</t>
  </si>
  <si>
    <t>V2078559-42110-3</t>
  </si>
  <si>
    <t>V2081527-42258-1</t>
  </si>
  <si>
    <t>V2081559-42301-1</t>
  </si>
  <si>
    <t>V2081559-42301-2</t>
  </si>
  <si>
    <t>V2081566-41139-1</t>
  </si>
  <si>
    <t>V2081566-41139-2</t>
  </si>
  <si>
    <t>V2081566-41139-3</t>
  </si>
  <si>
    <t>V2093527-41620-1</t>
  </si>
  <si>
    <t>V2093559-42353-1</t>
  </si>
  <si>
    <t>V2093559-42353-2</t>
  </si>
  <si>
    <t>V2093566-41545-1</t>
  </si>
  <si>
    <t>W1084027-41444-1</t>
  </si>
  <si>
    <t>W1084027-41686-1</t>
  </si>
  <si>
    <t>W1084027-42228-1</t>
  </si>
  <si>
    <t>W1084027-42251-1</t>
  </si>
  <si>
    <t>W1084027-42251-2</t>
  </si>
  <si>
    <t>W1084027-42251-3</t>
  </si>
  <si>
    <t>W1084027-42251-4</t>
  </si>
  <si>
    <t>W1093027-41835-1</t>
  </si>
  <si>
    <t>W1093027-41835-2</t>
  </si>
  <si>
    <t>W1093027-41835-3</t>
  </si>
  <si>
    <t>W1093059-42221-1</t>
  </si>
  <si>
    <t>W1106559-41201-1</t>
  </si>
  <si>
    <t>W1111021-41877-1</t>
  </si>
  <si>
    <t>W1111021-41877-2</t>
  </si>
  <si>
    <t>W1111021-41877-3</t>
  </si>
  <si>
    <t>W1111027-41076-1</t>
  </si>
  <si>
    <t>W1111027-41076-2</t>
  </si>
  <si>
    <t>W1111059-41803-1</t>
  </si>
  <si>
    <t>W1111059-41803-2</t>
  </si>
  <si>
    <t>W1111059-41803-3</t>
  </si>
  <si>
    <t>W1111059-41803-4</t>
  </si>
  <si>
    <t>W1111066-41620-1</t>
  </si>
  <si>
    <t>W1120027-41447-1</t>
  </si>
  <si>
    <t>W1120027-41556-1</t>
  </si>
  <si>
    <t>W1120027-41556-2</t>
  </si>
  <si>
    <t>W1120027-41556-3</t>
  </si>
  <si>
    <t>W1120059-41153-1</t>
  </si>
  <si>
    <t>W1120059-41153-2</t>
  </si>
  <si>
    <t>W1120059-41156-1</t>
  </si>
  <si>
    <t>W1120059-41156-2</t>
  </si>
  <si>
    <t>W1120059-41156-3</t>
  </si>
  <si>
    <t>W1319527-42321-1</t>
  </si>
  <si>
    <t>W1319559-41730-1</t>
  </si>
  <si>
    <t>W1354021-42232-1</t>
  </si>
  <si>
    <t>W1354078-42357-1</t>
  </si>
  <si>
    <t>W1358527-41685-1</t>
  </si>
  <si>
    <t>W1358527-42148-1</t>
  </si>
  <si>
    <t>W1358559-41066-1</t>
  </si>
  <si>
    <t>W1358559-41066-2</t>
  </si>
  <si>
    <t>W1358566-42364-1</t>
  </si>
  <si>
    <t>W1358566-42364-2</t>
  </si>
  <si>
    <t>W1439527-41510-1</t>
  </si>
  <si>
    <t>W1439559-41836-1</t>
  </si>
  <si>
    <t>W1439559-41836-2</t>
  </si>
  <si>
    <t>W1439559-41836-3</t>
  </si>
  <si>
    <t>W1439559-41836-4</t>
  </si>
  <si>
    <t>W1439559-41836-5</t>
  </si>
  <si>
    <t>W1439559-41836-6</t>
  </si>
  <si>
    <t>W1439559-41836-7</t>
  </si>
  <si>
    <t>W1439559-41836-8</t>
  </si>
  <si>
    <t>W1439559-41836-9</t>
  </si>
  <si>
    <t>W1460527-41355-1</t>
  </si>
  <si>
    <t>W1460527-42089-1</t>
  </si>
  <si>
    <t>W1460527-42089-2</t>
  </si>
  <si>
    <t>W1460527-42089-3</t>
  </si>
  <si>
    <t>W1460527-42089-4</t>
  </si>
  <si>
    <t>W1460527-42089-5</t>
  </si>
  <si>
    <t>W1493527-41699-1</t>
  </si>
  <si>
    <t>W1493527-41872-1</t>
  </si>
  <si>
    <t>W1493559-41192-1</t>
  </si>
  <si>
    <t>W1493559-42212-1</t>
  </si>
  <si>
    <t>W1493559-42212-2</t>
  </si>
  <si>
    <t>W1493559-42212-3</t>
  </si>
  <si>
    <t>W1493559-42212-4</t>
  </si>
  <si>
    <t>W1493559-42212-5</t>
  </si>
  <si>
    <t>W1522027-41505-1</t>
  </si>
  <si>
    <t>W1522027-42181-1</t>
  </si>
  <si>
    <t>W1522027-42181-2</t>
  </si>
  <si>
    <t>W1522059-41619-1</t>
  </si>
  <si>
    <t>W1522066-41410-1</t>
  </si>
  <si>
    <t>W1522066-41410-2</t>
  </si>
  <si>
    <t>W1595527-41989-1</t>
  </si>
  <si>
    <t>W1595527-41989-2</t>
  </si>
  <si>
    <t>W1595527-41989-3</t>
  </si>
  <si>
    <t>W1595527-41989-4</t>
  </si>
  <si>
    <t>W1595527-42190-1</t>
  </si>
  <si>
    <t>W1595527-42190-2</t>
  </si>
  <si>
    <t>W1595559-41524-1</t>
  </si>
  <si>
    <t>W1595566-41552-1</t>
  </si>
  <si>
    <t>W1595566-41552-2</t>
  </si>
  <si>
    <t>W1607527-41126-1</t>
  </si>
  <si>
    <t>W1607578-42254-1</t>
  </si>
  <si>
    <t>W1607578-42254-2</t>
  </si>
  <si>
    <t>W1607578-42254-3</t>
  </si>
  <si>
    <t>W1607578-42254-4</t>
  </si>
  <si>
    <t>W1643527-42343-1</t>
  </si>
  <si>
    <t>W1643559-41853-1</t>
  </si>
  <si>
    <t>W1643559-41853-2</t>
  </si>
  <si>
    <t>W1643559-41853-3</t>
  </si>
  <si>
    <t>W1657027-41452-1</t>
  </si>
  <si>
    <t>W1657027-41571-1</t>
  </si>
  <si>
    <t>W1657027-42186-1</t>
  </si>
  <si>
    <t>W1657027-42253-1</t>
  </si>
  <si>
    <t>W1657027-42253-2</t>
  </si>
  <si>
    <t>W1657059-42347-1</t>
  </si>
  <si>
    <t>W1657059-42347-2</t>
  </si>
  <si>
    <t>W1657059-42347-3</t>
  </si>
  <si>
    <t>W1682527-42261-1</t>
  </si>
  <si>
    <t>W1682527-42261-2</t>
  </si>
  <si>
    <t>W1699027-41565-1</t>
  </si>
  <si>
    <t>W1699027-41565-2</t>
  </si>
  <si>
    <t>W1721527-40933-1</t>
  </si>
  <si>
    <t>W1721559-41702-1</t>
  </si>
  <si>
    <t>W1721566-41693-1</t>
  </si>
  <si>
    <t>W1822027-41633-1</t>
  </si>
  <si>
    <t>W1822027-41633-2</t>
  </si>
  <si>
    <t>W1822027-41633-3</t>
  </si>
  <si>
    <t>W1822059-40932-1</t>
  </si>
  <si>
    <t>W1823566-41370-1</t>
  </si>
  <si>
    <t>W1823566-41370-2</t>
  </si>
  <si>
    <t>W1823566-41370-3</t>
  </si>
  <si>
    <t>W1823566-41370-4</t>
  </si>
  <si>
    <t>W1823566-41370-5</t>
  </si>
  <si>
    <t>W1840027-41234-1</t>
  </si>
  <si>
    <t>W1840027-41502-1</t>
  </si>
  <si>
    <t>W1840027-41872-1</t>
  </si>
  <si>
    <t>W1840027-41872-2</t>
  </si>
  <si>
    <t>W1840027-41872-3</t>
  </si>
  <si>
    <t>W1840059-41255-1</t>
  </si>
  <si>
    <t>W1840078-40946-1</t>
  </si>
  <si>
    <t>W1840088-41718-1</t>
  </si>
  <si>
    <t>W1840088-41718-2</t>
  </si>
  <si>
    <t>W1840088-41718-3</t>
  </si>
  <si>
    <t>W1840088-41718-4</t>
  </si>
  <si>
    <t>W1903059-41390-1</t>
  </si>
  <si>
    <t>W1903059-41390-2</t>
  </si>
  <si>
    <t>W1903088-40927-1</t>
  </si>
  <si>
    <t>W1903088-42304-1</t>
  </si>
  <si>
    <t>W1903088-42304-2</t>
  </si>
  <si>
    <t>W1903088-42304-3</t>
  </si>
  <si>
    <t>W1924059-41726-1</t>
  </si>
  <si>
    <t>W1924059-41726-2</t>
  </si>
  <si>
    <t>W1924059-41726-3</t>
  </si>
  <si>
    <t>W1924059-41726-4</t>
  </si>
  <si>
    <t>W1924059-41726-5</t>
  </si>
  <si>
    <t>W1954027-41336-1</t>
  </si>
  <si>
    <t>W1963059-41894-1</t>
  </si>
  <si>
    <t>W1963066-42048-1</t>
  </si>
  <si>
    <t>W1963066-42048-2</t>
  </si>
  <si>
    <t>W1963066-42048-3</t>
  </si>
  <si>
    <t>W1969027-41763-1</t>
  </si>
  <si>
    <t>W1969027-41763-2</t>
  </si>
  <si>
    <t>W1969027-41763-3</t>
  </si>
  <si>
    <t>W1969027-41763-4</t>
  </si>
  <si>
    <t>W1969027-41763-5</t>
  </si>
  <si>
    <t>W1969027-41763-6</t>
  </si>
  <si>
    <t>W1969027-41763-7</t>
  </si>
  <si>
    <t>W1969027-42133-1</t>
  </si>
  <si>
    <t>W1969059-41200-1</t>
  </si>
  <si>
    <t>W1969066-41705-1</t>
  </si>
  <si>
    <t>W1969066-41705-2</t>
  </si>
  <si>
    <t>W2024559-41557-1</t>
  </si>
  <si>
    <t>W2024584-41723-1</t>
  </si>
  <si>
    <t>W2027527-41076-1</t>
  </si>
  <si>
    <t>W2027527-41076-2</t>
  </si>
  <si>
    <t>W2027559-41916-1</t>
  </si>
  <si>
    <t>W2035027-42165-1</t>
  </si>
  <si>
    <t>W2035059-41067-1</t>
  </si>
  <si>
    <t>W2035059-41893-1</t>
  </si>
  <si>
    <t>W2045559-41215-1</t>
  </si>
  <si>
    <t>W2045559-41522-1</t>
  </si>
  <si>
    <t>W2045559-41522-2</t>
  </si>
  <si>
    <t>W2075527-41530-1</t>
  </si>
  <si>
    <t>W2075527-41530-2</t>
  </si>
  <si>
    <t>W2075559-41579-1</t>
  </si>
  <si>
    <t>W2075559-41579-2</t>
  </si>
  <si>
    <t>W2102527-41138-1</t>
  </si>
  <si>
    <t>W2102527-41780-1</t>
  </si>
  <si>
    <t>W2102527-42328-1</t>
  </si>
  <si>
    <t>W2102559-41107-1</t>
  </si>
  <si>
    <t>W2102578-42063-1</t>
  </si>
  <si>
    <t>W2177527-41836-1</t>
  </si>
  <si>
    <t>W2177527-41836-2</t>
  </si>
  <si>
    <t>W2177527-41836-3</t>
  </si>
  <si>
    <t>W2177527-41986-1</t>
  </si>
  <si>
    <t>W2177559-41473-1</t>
  </si>
  <si>
    <t>W2177559-42001-1</t>
  </si>
  <si>
    <t>W2177559-42001-2</t>
  </si>
  <si>
    <t>W2177559-42001-3</t>
  </si>
  <si>
    <t>W2177559-42001-4</t>
  </si>
  <si>
    <t>W2177559-42246-1</t>
  </si>
  <si>
    <t>W2177566-41569-1</t>
  </si>
  <si>
    <t>Y1055527-41074-1</t>
  </si>
  <si>
    <t>Y1055566-42159-1</t>
  </si>
  <si>
    <t>Y1274527-41494-1</t>
  </si>
  <si>
    <t>Y1274527-42186-1</t>
  </si>
  <si>
    <t>Y1274527-42186-2</t>
  </si>
  <si>
    <t>Y1274527-42186-3</t>
  </si>
  <si>
    <t>Y1274527-42186-4</t>
  </si>
  <si>
    <t>Y1274559-41404-1</t>
  </si>
  <si>
    <t>Y1738027-41661-1</t>
  </si>
  <si>
    <t>Y1738059-42035-1</t>
  </si>
  <si>
    <t>Y1738059-42035-2</t>
  </si>
  <si>
    <t>Y1738059-42035-3</t>
  </si>
  <si>
    <t>Y1829527-41300-1</t>
  </si>
  <si>
    <t>Y1829527-41300-2</t>
  </si>
  <si>
    <t>Y1829527-41300-3</t>
  </si>
  <si>
    <t>Y1829527-41300-4</t>
  </si>
  <si>
    <t>Y1829527-41300-5</t>
  </si>
  <si>
    <t>Y1829527-41300-6</t>
  </si>
  <si>
    <t>Y1829527-41300-7</t>
  </si>
  <si>
    <t>Y1829527-41300-8</t>
  </si>
  <si>
    <t>Y1829527-41300-9</t>
  </si>
  <si>
    <t>Y1829527-41300-10</t>
  </si>
  <si>
    <t>Y1829527-41314-1</t>
  </si>
  <si>
    <t>Y1829527-41314-2</t>
  </si>
  <si>
    <t>Z1075027-41796-1</t>
  </si>
  <si>
    <t>Z1447027-42136-1</t>
  </si>
  <si>
    <t>Z1454527-42094-1</t>
  </si>
  <si>
    <t>Z1454527-42094-2</t>
  </si>
  <si>
    <t>Z1454527-42094-3</t>
  </si>
  <si>
    <t>Z1454559-41369-1</t>
  </si>
  <si>
    <t>Z1495027-41566-1</t>
  </si>
  <si>
    <t>Z1495027-41566-2</t>
  </si>
  <si>
    <t>Z1495027-42081-1</t>
  </si>
  <si>
    <t>Z1495059-41815-1</t>
  </si>
  <si>
    <t>Z1495078-41130-1</t>
  </si>
  <si>
    <t>Z1495078-41130-2</t>
  </si>
  <si>
    <t>Z1733527-41116-1</t>
  </si>
  <si>
    <t>Z1733559-42348-1</t>
  </si>
  <si>
    <t>Z1733588-41979-1</t>
  </si>
  <si>
    <t>Z1751559-40969-1</t>
  </si>
  <si>
    <t>Z1751559-40969-2</t>
  </si>
  <si>
    <t>Z1751559-41774-1</t>
  </si>
  <si>
    <t>Z1751559-41774-2</t>
  </si>
  <si>
    <t>Z1751559-41774-3</t>
  </si>
  <si>
    <t>Z1751559-41774-4</t>
  </si>
  <si>
    <t>Z1751559-41874-1</t>
  </si>
  <si>
    <t>Z1751559-41874-2</t>
  </si>
  <si>
    <t>Z1751559-41874-3</t>
  </si>
  <si>
    <t>Z1751566-42261-1</t>
  </si>
  <si>
    <t>Z1751566-42261-2</t>
  </si>
  <si>
    <t>Z1751578-42325-1</t>
  </si>
  <si>
    <t>Z1751578-42325-2</t>
  </si>
  <si>
    <t>Z1751588-41049-1</t>
  </si>
  <si>
    <t>Z1751588-41049-2</t>
  </si>
  <si>
    <t>Z1856527-41459-1</t>
  </si>
  <si>
    <t>Z1856527-41459-2</t>
  </si>
  <si>
    <t>Z1856527-41459-3</t>
  </si>
  <si>
    <t>Z1856527-41459-4</t>
  </si>
  <si>
    <t>Z1856527-41835-1</t>
  </si>
  <si>
    <t>Z2003527-41221-1</t>
  </si>
  <si>
    <t>Z2003559-41524-1</t>
  </si>
  <si>
    <t>Z2003559-41524-2</t>
  </si>
  <si>
    <t>Z2003559-41524-3</t>
  </si>
  <si>
    <t>Z2003559-41524-4</t>
  </si>
  <si>
    <t>Z2144527-41250-1</t>
  </si>
  <si>
    <t>Z2144527-41250-2</t>
  </si>
  <si>
    <t>Z2144527-41430-1</t>
  </si>
  <si>
    <t>Z2144527-41927-1</t>
  </si>
  <si>
    <t>Z2144527-41927-2</t>
  </si>
  <si>
    <t>Z2144527-41927-3</t>
  </si>
  <si>
    <t>Z2144527-42300-1</t>
  </si>
  <si>
    <t>Z2144527-42300-2</t>
  </si>
  <si>
    <t>Cleaning Raw Data</t>
  </si>
  <si>
    <t>Create basic charts to illustrate the data that you have derived (for faster students)</t>
  </si>
  <si>
    <r>
      <t xml:space="preserve">Insert a column and calculate the </t>
    </r>
    <r>
      <rPr>
        <b/>
        <sz val="11"/>
        <color theme="1"/>
        <rFont val="Arial"/>
        <family val="2"/>
      </rPr>
      <t xml:space="preserve">Cost of Goods Sold </t>
    </r>
    <r>
      <rPr>
        <sz val="11"/>
        <color theme="1"/>
        <rFont val="Arial"/>
        <family val="2"/>
      </rPr>
      <t xml:space="preserve">for each Order ID </t>
    </r>
    <r>
      <rPr>
        <i/>
        <sz val="11"/>
        <color theme="1"/>
        <rFont val="Arial"/>
        <family val="2"/>
      </rPr>
      <t xml:space="preserve">(Profits = Sales - </t>
    </r>
    <r>
      <rPr>
        <b/>
        <i/>
        <sz val="11"/>
        <color theme="1"/>
        <rFont val="Arial"/>
        <family val="2"/>
      </rPr>
      <t>Cost of Goods Sold</t>
    </r>
    <r>
      <rPr>
        <i/>
        <sz val="11"/>
        <color theme="1"/>
        <rFont val="Arial"/>
        <family val="2"/>
      </rPr>
      <t xml:space="preserve"> - Discount Value - Shipping Costs</t>
    </r>
    <r>
      <rPr>
        <sz val="11"/>
        <color theme="1"/>
        <rFont val="Arial"/>
        <family val="2"/>
      </rPr>
      <t>)</t>
    </r>
  </si>
  <si>
    <r>
      <t xml:space="preserve">Insert a column and calculate the </t>
    </r>
    <r>
      <rPr>
        <b/>
        <sz val="11"/>
        <color theme="1"/>
        <rFont val="Arial"/>
        <family val="2"/>
      </rPr>
      <t xml:space="preserve">Discount Value </t>
    </r>
    <r>
      <rPr>
        <sz val="11"/>
        <color theme="1"/>
        <rFont val="Arial"/>
        <family val="2"/>
      </rPr>
      <t xml:space="preserve">for each Order ID </t>
    </r>
    <r>
      <rPr>
        <i/>
        <sz val="11"/>
        <color theme="1"/>
        <rFont val="Arial"/>
        <family val="2"/>
      </rPr>
      <t>(Discount Value = Discount (%) x Sales)</t>
    </r>
  </si>
  <si>
    <t>Format the raw data appropriately (i.e. Table, Cell height and width, Date, Sales, Discount, Shipping Cost, Profit)</t>
  </si>
  <si>
    <t>Sort data by Order ID</t>
  </si>
  <si>
    <t>Deriving Insights from Data</t>
  </si>
  <si>
    <t>Insert a column to report the quantity and details of items sold per Order ID (e.g. xx printers)</t>
  </si>
  <si>
    <t>The CEO announced that the business unit will conduct a review for all subcategories that had a cumulative (all years combined) loss. Present a list of subcategories that had cumulative negative profit and how much.</t>
  </si>
  <si>
    <t>Processing Data</t>
  </si>
  <si>
    <t>Calculate the profit margin of each of the subcategories</t>
  </si>
  <si>
    <t>Context</t>
  </si>
  <si>
    <t>-</t>
  </si>
  <si>
    <t>C</t>
  </si>
  <si>
    <t>Using a time period of 2017 - 2020, what is the cumulative sales for each of the subcategories? What percentage of total sales does each subcategory contribute?</t>
  </si>
  <si>
    <t>Using a time period of 2017 - 2020, what is the Compounded Annual Growth Rate (CAGR) for each of the subcategories?</t>
  </si>
  <si>
    <t>Formulate a recommendation based on the insights that you have derived from the data analysis above - Where should the COO lead the company to invest/divest in and why?</t>
  </si>
  <si>
    <t>Office Supplier Retailer Co. (OSX) is a supplier of office equipment and consumables in Asia and Oceania. Recently, OSX has appointed a new COO who is looking to aggressively improve business performance. You are a manager tasked to drive this initiative and have decided to look into optimising OSX business processes by analysing sales at an Order level. 
The data storage team has fulfilled your request and collected sales records for the past 4 years. There is a lot of data! How will you extract the insights you need to make a recommendation to the new COO?</t>
  </si>
  <si>
    <t>Which product category registered the highest ever monthly sales (in dollar value) in the period of the dataset? How much was the total sales (in dollar value) for that product sub category in that month?</t>
  </si>
  <si>
    <t>Using data from Q10, Q11 and Q12, represent the data points derived in a chart</t>
  </si>
  <si>
    <t>DV</t>
  </si>
  <si>
    <t>COG</t>
  </si>
  <si>
    <t>P</t>
  </si>
  <si>
    <t>Row Labels</t>
  </si>
  <si>
    <t>Grand Total</t>
  </si>
  <si>
    <t>Sum of Profit</t>
  </si>
  <si>
    <t>2019</t>
  </si>
  <si>
    <t>Qtr2</t>
  </si>
  <si>
    <t>2017</t>
  </si>
  <si>
    <t>Qtr1</t>
  </si>
  <si>
    <t>2018</t>
  </si>
  <si>
    <t>Qtr3</t>
  </si>
  <si>
    <t>Qtr4</t>
  </si>
  <si>
    <t>2020</t>
  </si>
  <si>
    <t>Column Labels</t>
  </si>
  <si>
    <t>Sum of Quantity</t>
  </si>
  <si>
    <t>Sum of Sales</t>
  </si>
  <si>
    <t>Profit Margin</t>
  </si>
  <si>
    <t>Percentage</t>
  </si>
  <si>
    <t>CAGR</t>
  </si>
  <si>
    <t>tables</t>
  </si>
  <si>
    <t>Sum</t>
  </si>
  <si>
    <t>Average</t>
  </si>
  <si>
    <t>Running Total</t>
  </si>
  <si>
    <t>Count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</si>
</sst>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43" formatCode="_(* #,##0.00_);_(* \(#,##0.00\);_(* &quot;-&quot;??_);_(@_)"/>
    <numFmt numFmtId="164" formatCode="_-* #,##0.00_-;\-* #,##0.00_-;_-* &quot;-&quot;??_-;_-@_-"/>
    <numFmt numFmtId="165" formatCode="#,##0.0_);\(#,##0.0\);0.0_);@_)"/>
    <numFmt numFmtId="166" formatCode="[$-809]dd\ mmmm\ yyyy;@"/>
    <numFmt numFmtId="173" formatCode="_-* #,##0_-;\-* #,##0_-;_-* &quot;-&quot;??_-;_-@_-"/>
    <numFmt numFmtId="174" formatCode="&quot;$&quot;#,##0.00"/>
  </numFmts>
  <fonts count="18" x14ac:knownFonts="1">
    <font>
      <sz val="11"/>
      <color theme="1"/>
      <name val="Calibri"/>
      <family val="2"/>
      <scheme val="minor"/>
    </font>
    <font>
      <sz val="11"/>
      <color theme="1"/>
      <name val="Calibri"/>
      <family val="2"/>
      <scheme val="minor"/>
    </font>
    <font>
      <sz val="10"/>
      <name val="Arial"/>
      <family val="2"/>
    </font>
    <font>
      <b/>
      <sz val="18"/>
      <color rgb="FFFFFFFF"/>
      <name val="Arial"/>
      <family val="2"/>
    </font>
    <font>
      <b/>
      <sz val="10"/>
      <color rgb="FFFFFFFF"/>
      <name val="Arial"/>
      <family val="2"/>
    </font>
    <font>
      <b/>
      <sz val="11"/>
      <name val="Arial"/>
      <family val="2"/>
    </font>
    <font>
      <sz val="11"/>
      <name val="Arial"/>
      <family val="2"/>
    </font>
    <font>
      <b/>
      <sz val="10"/>
      <name val="Arial"/>
      <family val="2"/>
    </font>
    <font>
      <b/>
      <sz val="15"/>
      <color rgb="FF5BAD82"/>
      <name val="Arial"/>
      <family val="2"/>
    </font>
    <font>
      <sz val="11"/>
      <color theme="1"/>
      <name val="Arial"/>
      <family val="2"/>
    </font>
    <font>
      <b/>
      <sz val="11"/>
      <color theme="1"/>
      <name val="Arial"/>
      <family val="2"/>
    </font>
    <font>
      <sz val="10"/>
      <color theme="1"/>
      <name val="Arial"/>
      <family val="2"/>
    </font>
    <font>
      <i/>
      <sz val="11"/>
      <color theme="1"/>
      <name val="Arial"/>
      <family val="2"/>
    </font>
    <font>
      <b/>
      <i/>
      <sz val="11"/>
      <color theme="1"/>
      <name val="Arial"/>
      <family val="2"/>
    </font>
    <font>
      <b/>
      <sz val="10"/>
      <color theme="1"/>
      <name val="Arial"/>
      <family val="2"/>
    </font>
    <font>
      <i/>
      <sz val="11"/>
      <color theme="5"/>
      <name val="Arial"/>
      <family val="2"/>
    </font>
    <font>
      <sz val="11"/>
      <color theme="4" tint="-0.249977111117893"/>
      <name val="Arial"/>
      <family val="2"/>
    </font>
    <font>
      <b/>
      <sz val="11"/>
      <color theme="5" tint="-0.249977111117893"/>
      <name val="Arial"/>
      <family val="2"/>
    </font>
  </fonts>
  <fills count="7">
    <fill>
      <patternFill patternType="none"/>
    </fill>
    <fill>
      <patternFill patternType="gray125"/>
    </fill>
    <fill>
      <patternFill patternType="solid">
        <fgColor theme="0"/>
        <bgColor rgb="FF000000"/>
      </patternFill>
    </fill>
    <fill>
      <patternFill patternType="solid">
        <fgColor rgb="FF5BAD82"/>
        <bgColor rgb="FF000000"/>
      </patternFill>
    </fill>
    <fill>
      <patternFill patternType="solid">
        <fgColor theme="0"/>
        <bgColor indexed="64"/>
      </patternFill>
    </fill>
    <fill>
      <patternFill patternType="solid">
        <fgColor theme="9" tint="0.79998168889431442"/>
        <bgColor indexed="64"/>
      </patternFill>
    </fill>
    <fill>
      <patternFill patternType="solid">
        <fgColor theme="5" tint="0.79998168889431442"/>
        <bgColor indexed="64"/>
      </patternFill>
    </fill>
  </fills>
  <borders count="2">
    <border>
      <left/>
      <right/>
      <top/>
      <bottom/>
      <diagonal/>
    </border>
    <border>
      <left/>
      <right/>
      <top/>
      <bottom style="thin">
        <color theme="1"/>
      </bottom>
      <diagonal/>
    </border>
  </borders>
  <cellStyleXfs count="6">
    <xf numFmtId="0" fontId="0" fillId="0" borderId="0"/>
    <xf numFmtId="9" fontId="1" fillId="0" borderId="0" applyFont="0" applyFill="0" applyBorder="0" applyAlignment="0" applyProtection="0"/>
    <xf numFmtId="43" fontId="2" fillId="0" borderId="0" applyFont="0" applyFill="0" applyBorder="0" applyAlignment="0" applyProtection="0"/>
    <xf numFmtId="0" fontId="2" fillId="0" borderId="0"/>
    <xf numFmtId="9" fontId="2" fillId="0" borderId="0" applyFont="0" applyFill="0" applyBorder="0" applyAlignment="0" applyProtection="0"/>
    <xf numFmtId="164" fontId="1" fillId="0" borderId="0" applyFont="0" applyFill="0" applyBorder="0" applyAlignment="0" applyProtection="0"/>
  </cellStyleXfs>
  <cellXfs count="38">
    <xf numFmtId="0" fontId="0" fillId="0" borderId="0" xfId="0"/>
    <xf numFmtId="0" fontId="3" fillId="2" borderId="0" xfId="0" applyFont="1" applyFill="1" applyAlignment="1">
      <alignment horizontal="left" vertical="center"/>
    </xf>
    <xf numFmtId="0" fontId="4" fillId="2" borderId="0" xfId="0" applyFont="1" applyFill="1" applyAlignment="1">
      <alignment horizontal="right" vertical="center"/>
    </xf>
    <xf numFmtId="165" fontId="2" fillId="2" borderId="0" xfId="0" applyNumberFormat="1" applyFont="1" applyFill="1"/>
    <xf numFmtId="0" fontId="5" fillId="2" borderId="0" xfId="0" applyFont="1" applyFill="1" applyAlignment="1">
      <alignment horizontal="left" vertical="center"/>
    </xf>
    <xf numFmtId="0" fontId="6" fillId="2" borderId="0" xfId="0" applyFont="1" applyFill="1" applyAlignment="1">
      <alignment horizontal="left" vertical="center"/>
    </xf>
    <xf numFmtId="0" fontId="7" fillId="2" borderId="0" xfId="0" applyFont="1" applyFill="1" applyAlignment="1">
      <alignment horizontal="left" vertical="center"/>
    </xf>
    <xf numFmtId="0" fontId="8" fillId="3" borderId="0" xfId="0" applyFont="1" applyFill="1" applyAlignment="1">
      <alignment horizontal="left" vertical="center"/>
    </xf>
    <xf numFmtId="0" fontId="9" fillId="4" borderId="0" xfId="0" applyFont="1" applyFill="1"/>
    <xf numFmtId="0" fontId="10" fillId="4" borderId="0" xfId="0" applyFont="1" applyFill="1"/>
    <xf numFmtId="0" fontId="10" fillId="4" borderId="0" xfId="0" applyFont="1" applyFill="1" applyAlignment="1">
      <alignment horizontal="center"/>
    </xf>
    <xf numFmtId="0" fontId="9" fillId="4" borderId="0" xfId="0" applyFont="1" applyFill="1" applyAlignment="1">
      <alignment horizontal="center"/>
    </xf>
    <xf numFmtId="0" fontId="11" fillId="4" borderId="0" xfId="0" applyFont="1" applyFill="1"/>
    <xf numFmtId="0" fontId="9" fillId="0" borderId="0" xfId="0" applyFont="1"/>
    <xf numFmtId="166" fontId="9" fillId="0" borderId="0" xfId="0" applyNumberFormat="1" applyFont="1"/>
    <xf numFmtId="0" fontId="9" fillId="0" borderId="1" xfId="0" applyFont="1" applyBorder="1"/>
    <xf numFmtId="0" fontId="9" fillId="4" borderId="0" xfId="5" applyNumberFormat="1" applyFont="1" applyFill="1"/>
    <xf numFmtId="2" fontId="9" fillId="0" borderId="0" xfId="1" applyNumberFormat="1" applyFont="1"/>
    <xf numFmtId="0" fontId="12" fillId="4" borderId="0" xfId="0" applyFont="1" applyFill="1" applyAlignment="1">
      <alignment horizontal="left" indent="2"/>
    </xf>
    <xf numFmtId="0" fontId="14" fillId="4" borderId="0" xfId="0" applyFont="1" applyFill="1"/>
    <xf numFmtId="0" fontId="10" fillId="5" borderId="0" xfId="0" applyFont="1" applyFill="1" applyAlignment="1">
      <alignment horizontal="center"/>
    </xf>
    <xf numFmtId="0" fontId="10" fillId="6" borderId="0" xfId="0" applyFont="1" applyFill="1" applyAlignment="1">
      <alignment horizontal="center"/>
    </xf>
    <xf numFmtId="0" fontId="15" fillId="4" borderId="0" xfId="0" applyFont="1" applyFill="1"/>
    <xf numFmtId="0" fontId="16" fillId="4" borderId="0" xfId="0" applyFont="1" applyFill="1" applyAlignment="1">
      <alignment horizontal="left" wrapText="1"/>
    </xf>
    <xf numFmtId="0" fontId="17" fillId="4" borderId="0" xfId="0" applyFont="1" applyFill="1"/>
    <xf numFmtId="14" fontId="9" fillId="0" borderId="0" xfId="0" applyNumberFormat="1" applyFont="1"/>
    <xf numFmtId="173" fontId="9" fillId="0" borderId="0" xfId="5" applyNumberFormat="1" applyFont="1"/>
    <xf numFmtId="0" fontId="9" fillId="0" borderId="0" xfId="5" applyNumberFormat="1" applyFont="1"/>
    <xf numFmtId="2" fontId="9" fillId="0" borderId="0" xfId="0" applyNumberFormat="1" applyFont="1"/>
    <xf numFmtId="2" fontId="9" fillId="4" borderId="0" xfId="0" applyNumberFormat="1" applyFont="1" applyFill="1"/>
    <xf numFmtId="0" fontId="9" fillId="0" borderId="0" xfId="0" applyFont="1" applyBorder="1"/>
    <xf numFmtId="2" fontId="9" fillId="4" borderId="0" xfId="5" applyNumberFormat="1" applyFont="1" applyFill="1"/>
    <xf numFmtId="0" fontId="0" fillId="0" borderId="0" xfId="0" pivotButton="1"/>
    <xf numFmtId="0" fontId="0" fillId="0" borderId="0" xfId="0" applyAlignment="1">
      <alignment horizontal="left"/>
    </xf>
    <xf numFmtId="0" fontId="0" fillId="0" borderId="0" xfId="0" applyNumberFormat="1"/>
    <xf numFmtId="174" fontId="0" fillId="0" borderId="0" xfId="0" applyNumberFormat="1"/>
    <xf numFmtId="1" fontId="0" fillId="0" borderId="0" xfId="0" applyNumberFormat="1"/>
    <xf numFmtId="10" fontId="0" fillId="0" borderId="0" xfId="0" applyNumberFormat="1"/>
  </cellXfs>
  <cellStyles count="6">
    <cellStyle name="Comma" xfId="5" builtinId="3"/>
    <cellStyle name="Comma 2" xfId="2" xr:uid="{22FA5458-9AD4-44D5-A737-F7018F8CC4FF}"/>
    <cellStyle name="Normal" xfId="0" builtinId="0"/>
    <cellStyle name="Normal 2" xfId="3" xr:uid="{80AD8B4B-F561-47C9-B493-A05A11A587CE}"/>
    <cellStyle name="Percent" xfId="1" builtinId="5"/>
    <cellStyle name="Percent 2" xfId="4" xr:uid="{52624B22-B587-473C-8A47-EE3A60389C48}"/>
  </cellStyles>
  <dxfs count="63">
    <dxf>
      <numFmt numFmtId="2" formatCode="0.00"/>
    </dxf>
    <dxf>
      <numFmt numFmtId="174" formatCode="&quot;$&quot;#,##0.00"/>
    </dxf>
    <dxf>
      <numFmt numFmtId="1" formatCode="0"/>
    </dxf>
    <dxf>
      <numFmt numFmtId="2" formatCode="0.00"/>
    </dxf>
    <dxf>
      <numFmt numFmtId="174" formatCode="&quot;$&quot;#,##0.00"/>
    </dxf>
    <dxf>
      <numFmt numFmtId="1" formatCode="0"/>
    </dxf>
    <dxf>
      <numFmt numFmtId="2" formatCode="0.00"/>
    </dxf>
    <dxf>
      <numFmt numFmtId="174" formatCode="&quot;$&quot;#,##0.00"/>
    </dxf>
    <dxf>
      <numFmt numFmtId="1" formatCode="0"/>
    </dxf>
    <dxf>
      <numFmt numFmtId="177" formatCode="0.0"/>
    </dxf>
    <dxf>
      <numFmt numFmtId="1" formatCode="0"/>
    </dxf>
    <dxf>
      <numFmt numFmtId="2" formatCode="0.00"/>
    </dxf>
    <dxf>
      <numFmt numFmtId="174" formatCode="&quot;$&quot;#,##0.00"/>
    </dxf>
    <dxf>
      <numFmt numFmtId="177" formatCode="0.0"/>
    </dxf>
    <dxf>
      <numFmt numFmtId="2" formatCode="0.00"/>
    </dxf>
    <dxf>
      <numFmt numFmtId="2" formatCode="0.00"/>
    </dxf>
    <dxf>
      <numFmt numFmtId="174" formatCode="&quot;$&quot;#,##0.00"/>
    </dxf>
    <dxf>
      <numFmt numFmtId="2" formatCode="0.00"/>
    </dxf>
    <dxf>
      <numFmt numFmtId="175" formatCode="0.000"/>
    </dxf>
    <dxf>
      <numFmt numFmtId="2" formatCode="0.00"/>
    </dxf>
    <dxf>
      <numFmt numFmtId="174" formatCode="&quot;$&quot;#,##0.00"/>
    </dxf>
    <dxf>
      <numFmt numFmtId="175" formatCode="0.000"/>
    </dxf>
    <dxf>
      <numFmt numFmtId="176" formatCode="0.0000"/>
    </dxf>
    <dxf>
      <numFmt numFmtId="2" formatCode="0.00"/>
    </dxf>
    <dxf>
      <numFmt numFmtId="174" formatCode="&quot;$&quot;#,##0.00"/>
    </dxf>
    <dxf>
      <numFmt numFmtId="176" formatCode="0.0000"/>
    </dxf>
    <dxf>
      <numFmt numFmtId="175" formatCode="0.000"/>
    </dxf>
    <dxf>
      <numFmt numFmtId="2" formatCode="0.00"/>
    </dxf>
    <dxf>
      <numFmt numFmtId="174" formatCode="&quot;$&quot;#,##0.00"/>
    </dxf>
    <dxf>
      <numFmt numFmtId="175" formatCode="0.000"/>
    </dxf>
    <dxf>
      <numFmt numFmtId="2" formatCode="0.00"/>
    </dxf>
    <dxf>
      <numFmt numFmtId="2" formatCode="0.00"/>
    </dxf>
    <dxf>
      <numFmt numFmtId="2" formatCode="0.00"/>
    </dxf>
    <dxf>
      <numFmt numFmtId="174" formatCode="&quot;$&quot;#,##0.00"/>
    </dxf>
    <dxf>
      <numFmt numFmtId="174" formatCode="&quot;$&quot;#,##0.00"/>
    </dxf>
    <dxf>
      <numFmt numFmtId="174" formatCode="&quot;$&quot;#,##0.00"/>
    </dxf>
    <dxf>
      <numFmt numFmtId="2" formatCode="0.00"/>
    </dxf>
    <dxf>
      <numFmt numFmtId="174" formatCode="&quot;$&quot;#,##0.00"/>
    </dxf>
    <dxf>
      <numFmt numFmtId="2" formatCode="0.00"/>
    </dxf>
    <dxf>
      <numFmt numFmtId="2" formatCode="0.00"/>
    </dxf>
    <dxf>
      <font>
        <b val="0"/>
        <i val="0"/>
        <strike val="0"/>
        <condense val="0"/>
        <extend val="0"/>
        <outline val="0"/>
        <shadow val="0"/>
        <u val="none"/>
        <vertAlign val="baseline"/>
        <sz val="11"/>
        <color theme="1"/>
        <name val="Arial"/>
        <family val="2"/>
        <scheme val="none"/>
      </font>
      <numFmt numFmtId="2" formatCode="0.00"/>
      <fill>
        <patternFill patternType="solid">
          <fgColor indexed="64"/>
          <bgColor theme="0"/>
        </patternFill>
      </fill>
    </dxf>
    <dxf>
      <font>
        <b val="0"/>
        <i val="0"/>
        <strike val="0"/>
        <condense val="0"/>
        <extend val="0"/>
        <outline val="0"/>
        <shadow val="0"/>
        <u val="none"/>
        <vertAlign val="baseline"/>
        <sz val="11"/>
        <color theme="1"/>
        <name val="Arial"/>
        <family val="2"/>
        <scheme val="none"/>
      </font>
      <fill>
        <patternFill patternType="solid">
          <fgColor indexed="64"/>
          <bgColor theme="0"/>
        </patternFill>
      </fill>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0" formatCode="General"/>
    </dxf>
    <dxf>
      <font>
        <b val="0"/>
        <i val="0"/>
        <strike val="0"/>
        <condense val="0"/>
        <extend val="0"/>
        <outline val="0"/>
        <shadow val="0"/>
        <u val="none"/>
        <vertAlign val="baseline"/>
        <sz val="11"/>
        <color theme="1"/>
        <name val="Arial"/>
        <family val="2"/>
        <scheme val="none"/>
      </font>
      <numFmt numFmtId="2" formatCode="0.00"/>
    </dxf>
    <dxf>
      <font>
        <b val="0"/>
        <i val="0"/>
        <strike val="0"/>
        <condense val="0"/>
        <extend val="0"/>
        <outline val="0"/>
        <shadow val="0"/>
        <u val="none"/>
        <vertAlign val="baseline"/>
        <sz val="11"/>
        <color theme="1"/>
        <name val="Arial"/>
        <family val="2"/>
        <scheme val="none"/>
      </font>
      <numFmt numFmtId="2" formatCode="0.00"/>
    </dxf>
    <dxf>
      <font>
        <b val="0"/>
        <i val="0"/>
        <strike val="0"/>
        <condense val="0"/>
        <extend val="0"/>
        <outline val="0"/>
        <shadow val="0"/>
        <u val="none"/>
        <vertAlign val="baseline"/>
        <sz val="11"/>
        <color theme="1"/>
        <name val="Arial"/>
        <family val="2"/>
        <scheme val="none"/>
      </font>
      <numFmt numFmtId="173" formatCode="_-* #,##0_-;\-* #,##0_-;_-* &quot;-&quot;??_-;_-@_-"/>
    </dxf>
    <dxf>
      <font>
        <b val="0"/>
        <i val="0"/>
        <strike val="0"/>
        <condense val="0"/>
        <extend val="0"/>
        <outline val="0"/>
        <shadow val="0"/>
        <u val="none"/>
        <vertAlign val="baseline"/>
        <sz val="11"/>
        <color theme="1"/>
        <name val="Arial"/>
        <family val="2"/>
        <scheme val="none"/>
      </font>
      <numFmt numFmtId="2" formatCode="0.00"/>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numFmt numFmtId="19" formatCode="m/d/yyyy"/>
    </dxf>
    <dxf>
      <font>
        <b val="0"/>
        <i val="0"/>
        <strike val="0"/>
        <condense val="0"/>
        <extend val="0"/>
        <outline val="0"/>
        <shadow val="0"/>
        <u val="none"/>
        <vertAlign val="baseline"/>
        <sz val="11"/>
        <color theme="1"/>
        <name val="Arial"/>
        <family val="2"/>
        <scheme val="none"/>
      </font>
    </dxf>
    <dxf>
      <font>
        <b val="0"/>
        <i val="0"/>
        <strike val="0"/>
        <condense val="0"/>
        <extend val="0"/>
        <outline val="0"/>
        <shadow val="0"/>
        <u val="none"/>
        <vertAlign val="baseline"/>
        <sz val="11"/>
        <color theme="1"/>
        <name val="Arial"/>
        <family val="2"/>
        <scheme val="none"/>
      </font>
      <fill>
        <patternFill patternType="solid">
          <fgColor indexed="64"/>
          <bgColor theme="0"/>
        </patternFill>
      </fill>
    </dxf>
  </dxfs>
  <tableStyles count="1" defaultTableStyle="TableStyleMedium2" defaultPivotStyle="PivotStyleLight16">
    <tableStyle name="Table Style 1" pivot="0" count="0" xr9:uid="{F51BD95E-0118-4822-AADE-47069D29133C}"/>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204107</xdr:colOff>
      <xdr:row>0</xdr:row>
      <xdr:rowOff>13607</xdr:rowOff>
    </xdr:from>
    <xdr:to>
      <xdr:col>3</xdr:col>
      <xdr:colOff>1227818</xdr:colOff>
      <xdr:row>3</xdr:row>
      <xdr:rowOff>286538</xdr:rowOff>
    </xdr:to>
    <xdr:pic>
      <xdr:nvPicPr>
        <xdr:cNvPr id="5" name="Picture 4">
          <a:extLst>
            <a:ext uri="{FF2B5EF4-FFF2-40B4-BE49-F238E27FC236}">
              <a16:creationId xmlns:a16="http://schemas.microsoft.com/office/drawing/2014/main" id="{0B97F281-D0D2-45F2-8AC1-1F608FC07B31}"/>
            </a:ext>
          </a:extLst>
        </xdr:cNvPr>
        <xdr:cNvPicPr>
          <a:picLocks noChangeAspect="1"/>
        </xdr:cNvPicPr>
      </xdr:nvPicPr>
      <xdr:blipFill>
        <a:blip xmlns:r="http://schemas.openxmlformats.org/officeDocument/2006/relationships" r:embed="rId1"/>
        <a:stretch>
          <a:fillRect/>
        </a:stretch>
      </xdr:blipFill>
      <xdr:spPr>
        <a:xfrm>
          <a:off x="204107" y="13607"/>
          <a:ext cx="1799318" cy="11710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190500</xdr:colOff>
      <xdr:row>0</xdr:row>
      <xdr:rowOff>0</xdr:rowOff>
    </xdr:from>
    <xdr:to>
      <xdr:col>4</xdr:col>
      <xdr:colOff>423389</xdr:colOff>
      <xdr:row>4</xdr:row>
      <xdr:rowOff>2314</xdr:rowOff>
    </xdr:to>
    <xdr:pic>
      <xdr:nvPicPr>
        <xdr:cNvPr id="3" name="Picture 2">
          <a:extLst>
            <a:ext uri="{FF2B5EF4-FFF2-40B4-BE49-F238E27FC236}">
              <a16:creationId xmlns:a16="http://schemas.microsoft.com/office/drawing/2014/main" id="{0DC3688D-9DCE-4245-8EE2-A2A61CD41140}"/>
            </a:ext>
          </a:extLst>
        </xdr:cNvPr>
        <xdr:cNvPicPr>
          <a:picLocks noChangeAspect="1"/>
        </xdr:cNvPicPr>
      </xdr:nvPicPr>
      <xdr:blipFill>
        <a:blip xmlns:r="http://schemas.openxmlformats.org/officeDocument/2006/relationships" r:embed="rId1"/>
        <a:stretch>
          <a:fillRect/>
        </a:stretch>
      </xdr:blipFill>
      <xdr:spPr>
        <a:xfrm>
          <a:off x="190500" y="0"/>
          <a:ext cx="1808843" cy="117417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ria Tsereteli" refreshedDate="45162.536463310185" createdVersion="8" refreshedVersion="8" minRefreshableVersion="3" recordCount="5525" xr:uid="{F12A8083-6AC8-470F-AB12-9BD18FBE642F}">
  <cacheSource type="worksheet">
    <worksheetSource name="Table1"/>
  </cacheSource>
  <cacheFields count="26">
    <cacheField name="P" numFmtId="0">
      <sharedItems/>
    </cacheField>
    <cacheField name="Order ID" numFmtId="0">
      <sharedItems count="5525">
        <s v="10015130-41636-1"/>
        <s v="10015130-41636-2"/>
        <s v="10015130-41636-3"/>
        <s v="10015130-41636-4"/>
        <s v="10015130-41636-5"/>
        <s v="10015130-41636-6"/>
        <s v="10015144-42045-1"/>
        <s v="10015144-42045-2"/>
        <s v="10015144-42045-3"/>
        <s v="10030102-41959-1"/>
        <s v="10030102-41959-2"/>
        <s v="10030102-41959-3"/>
        <s v="10045113-41224-1"/>
        <s v="10060102-41811-1"/>
        <s v="10060102-41811-2"/>
        <s v="10060102-41811-3"/>
        <s v="10060113-40915-1"/>
        <s v="10135144-41665-1"/>
        <s v="10135144-41665-2"/>
        <s v="10150118-41669-1"/>
        <s v="10165113-41571-1"/>
        <s v="10165113-41571-2"/>
        <s v="10165113-41571-3"/>
        <s v="10165113-41571-4"/>
        <s v="10165113-41571-5"/>
        <s v="10195102-41237-1"/>
        <s v="10195102-41237-2"/>
        <s v="10210113-41899-1"/>
        <s v="10225144-41109-1"/>
        <s v="10225144-41109-2"/>
        <s v="10225144-41476-1"/>
        <s v="10240102-41494-1"/>
        <s v="10240144-40985-1"/>
        <s v="10255144-41522-1"/>
        <s v="10255144-41522-2"/>
        <s v="10270144-40917-1"/>
        <s v="10270144-40917-2"/>
        <s v="10270144-40917-3"/>
        <s v="10270144-40917-4"/>
        <s v="10315102-41093-1"/>
        <s v="10315102-41093-2"/>
        <s v="10315102-41093-3"/>
        <s v="10315102-41093-4"/>
        <s v="10315102-42011-1"/>
        <s v="10315102-42011-2"/>
        <s v="10330102-41240-1"/>
        <s v="10330102-41240-2"/>
        <s v="10330102-41240-3"/>
        <s v="10330102-41240-4"/>
        <s v="10330102-41240-5"/>
        <s v="10330102-41240-6"/>
        <s v="10330102-41240-7"/>
        <s v="10330102-41240-8"/>
        <s v="10345113-41914-1"/>
        <s v="10345113-41914-2"/>
        <s v="10345144-41069-1"/>
        <s v="10360113-42183-1"/>
        <s v="10405102-42314-1"/>
        <s v="10420102-41555-1"/>
        <s v="10420102-41555-2"/>
        <s v="10420102-41555-3"/>
        <s v="10420130-41874-1"/>
        <s v="10420130-41874-2"/>
        <s v="10465102-42272-1"/>
        <s v="10480102-42244-1"/>
        <s v="10480130-42080-1"/>
        <s v="10495102-42202-1"/>
        <s v="10510144-41114-1"/>
        <s v="10540102-41721-1"/>
        <s v="10540102-41721-2"/>
        <s v="10540102-41721-3"/>
        <s v="10570102-42315-1"/>
        <s v="10570102-42315-2"/>
        <s v="10585130-41765-1"/>
        <s v="10585130-41765-2"/>
        <s v="10600130-41094-1"/>
        <s v="10660118-42143-1"/>
        <s v="10660130-42236-1"/>
        <s v="10660144-42306-1"/>
        <s v="10675102-41237-1"/>
        <s v="10675102-41237-2"/>
        <s v="10675102-41237-3"/>
        <s v="10675102-41237-4"/>
        <s v="10675102-41237-5"/>
        <s v="10675102-41237-6"/>
        <s v="10675102-41237-7"/>
        <s v="10705102-41891-1"/>
        <s v="10705130-41151-1"/>
        <s v="10705130-41151-2"/>
        <s v="10705130-41151-3"/>
        <s v="10705130-41151-4"/>
        <s v="10705144-41849-1"/>
        <s v="10705144-41849-2"/>
        <s v="10705144-41849-3"/>
        <s v="10705144-41849-4"/>
        <s v="10720130-41237-1"/>
        <s v="10720130-41237-2"/>
        <s v="10720130-41237-3"/>
        <s v="10735113-41197-1"/>
        <s v="10735113-41197-2"/>
        <s v="10735144-41296-1"/>
        <s v="10735144-41296-2"/>
        <s v="10735144-41296-3"/>
        <s v="10810102-42300-1"/>
        <s v="10810102-42300-2"/>
        <s v="10810102-42300-3"/>
        <s v="10810102-42300-4"/>
        <s v="10810118-41839-1"/>
        <s v="10870102-40997-1"/>
        <s v="10870102-40997-2"/>
        <s v="10870102-40997-3"/>
        <s v="10870102-40997-4"/>
        <s v="10870102-40997-5"/>
        <s v="10870102-40997-6"/>
        <s v="10870102-40997-7"/>
        <s v="10870102-40997-8"/>
        <s v="10870102-40997-9"/>
        <s v="10870118-41776-1"/>
        <s v="10870118-41776-2"/>
        <s v="10870144-41542-1"/>
        <s v="10885102-42286-1"/>
        <s v="10885102-42286-2"/>
        <s v="10885144-41542-1"/>
        <s v="10885144-41542-2"/>
        <s v="10885144-41542-3"/>
        <s v="10900102-42252-1"/>
        <s v="10900113-40960-1"/>
        <s v="10945102-41723-1"/>
        <s v="10975118-41185-1"/>
        <s v="10990102-42273-1"/>
        <s v="10990130-41521-1"/>
        <s v="10990130-41521-2"/>
        <s v="11005102-41359-1"/>
        <s v="11005102-41359-2"/>
        <s v="11005102-41768-1"/>
        <s v="11005130-42361-1"/>
        <s v="11005130-42361-2"/>
        <s v="11005130-42361-3"/>
        <s v="11005130-42361-4"/>
        <s v="11035113-41926-1"/>
        <s v="11080102-42314-1"/>
        <s v="11080118-42056-1"/>
        <s v="11080130-41187-1"/>
        <s v="11080130-41187-2"/>
        <s v="11080130-41187-3"/>
        <s v="11095102-42150-1"/>
        <s v="11095102-42150-2"/>
        <s v="11095130-42124-1"/>
        <s v="11095130-42124-2"/>
        <s v="11170102-41089-1"/>
        <s v="11170102-41089-2"/>
        <s v="11215102-41468-1"/>
        <s v="11215144-42236-1"/>
        <s v="11215144-42236-2"/>
        <s v="11215144-42236-3"/>
        <s v="11230144-42293-1"/>
        <s v="11245130-42156-1"/>
        <s v="11245130-42156-2"/>
        <s v="11260118-41775-1"/>
        <s v="11290113-42269-1"/>
        <s v="11290113-42269-2"/>
        <s v="11290130-41961-1"/>
        <s v="11290144-41808-1"/>
        <s v="11290144-41808-2"/>
        <s v="11305102-42013-1"/>
        <s v="11305102-42013-2"/>
        <s v="11305102-42013-3"/>
        <s v="11305102-42013-4"/>
        <s v="11305102-42013-5"/>
        <s v="11305102-42013-6"/>
        <s v="11320102-41748-1"/>
        <s v="11335102-42334-1"/>
        <s v="11335144-41514-1"/>
        <s v="11350118-41944-1"/>
        <s v="11380102-41912-1"/>
        <s v="11380102-41912-2"/>
        <s v="11380102-42208-1"/>
        <s v="11380102-42208-2"/>
        <s v="11395102-41170-1"/>
        <s v="11410102-41755-1"/>
        <s v="11410102-41755-2"/>
        <s v="11410102-41755-3"/>
        <s v="11410102-41983-1"/>
        <s v="11410102-41983-2"/>
        <s v="11410144-42200-1"/>
        <s v="11425102-41152-1"/>
        <s v="11440102-42318-1"/>
        <s v="11440102-42318-2"/>
        <s v="11440130-41150-1"/>
        <s v="11455102-42077-1"/>
        <s v="11470130-41633-1"/>
        <s v="11470130-41633-2"/>
        <s v="11470130-41633-3"/>
        <s v="11470130-41633-4"/>
        <s v="11470130-41633-5"/>
        <s v="11470144-41365-1"/>
        <s v="11470144-41365-2"/>
        <s v="11470144-41365-3"/>
        <s v="11485102-42101-1"/>
        <s v="11485102-42101-2"/>
        <s v="11515144-41954-1"/>
        <s v="11515144-41954-2"/>
        <s v="11515144-41954-3"/>
        <s v="11515144-41954-4"/>
        <s v="11560113-40939-1"/>
        <s v="11575102-42211-1"/>
        <s v="11575102-42211-2"/>
        <s v="11590102-42287-1"/>
        <s v="11605102-41383-1"/>
        <s v="11605130-40918-1"/>
        <s v="11620102-41591-1"/>
        <s v="11620102-41591-2"/>
        <s v="11620102-41591-3"/>
        <s v="11620102-41591-4"/>
        <s v="11620102-41592-1"/>
        <s v="11620102-42232-1"/>
        <s v="11620102-42232-2"/>
        <s v="11620102-42232-3"/>
        <s v="11635144-42004-1"/>
        <s v="11635144-42004-2"/>
        <s v="11665102-41215-1"/>
        <s v="11680144-41446-1"/>
        <s v="11725102-42085-1"/>
        <s v="11725102-42085-2"/>
        <s v="11755113-41061-1"/>
        <s v="11755113-41061-2"/>
        <s v="11770144-41226-1"/>
        <s v="11770144-41226-2"/>
        <s v="11770144-41226-3"/>
        <s v="11815130-41199-1"/>
        <s v="11830144-41766-1"/>
        <s v="11830144-41766-2"/>
        <s v="11830144-41766-3"/>
        <s v="11830144-41766-4"/>
        <s v="11830144-41766-5"/>
        <s v="11845118-42168-1"/>
        <s v="11845118-42168-2"/>
        <s v="11845118-42168-3"/>
        <s v="11845118-42168-4"/>
        <s v="11845118-42168-5"/>
        <s v="11860102-41858-1"/>
        <s v="11860102-41858-2"/>
        <s v="11905102-41498-1"/>
        <s v="11920102-41207-1"/>
        <s v="11920102-42285-1"/>
        <s v="11935130-41145-1"/>
        <s v="11950102-41930-1"/>
        <s v="11950102-41930-2"/>
        <s v="11950102-41930-3"/>
        <s v="11950102-41930-4"/>
        <s v="11950102-42248-1"/>
        <s v="11950102-42248-2"/>
        <s v="11965102-42256-1"/>
        <s v="11980130-41388-1"/>
        <s v="11980130-41388-2"/>
        <s v="11980130-41388-3"/>
        <s v="11995118-41810-1"/>
        <s v="11995118-41810-2"/>
        <s v="12010144-41299-1"/>
        <s v="12025102-41555-1"/>
        <s v="12040102-42348-1"/>
        <s v="12040102-42348-2"/>
        <s v="12055118-41824-1"/>
        <s v="12070102-42136-1"/>
        <s v="12085130-41935-1"/>
        <s v="12115144-41269-1"/>
        <s v="12115144-41269-2"/>
        <s v="12115144-41269-3"/>
        <s v="12115144-41269-4"/>
        <s v="12115144-41269-5"/>
        <s v="12115144-41269-6"/>
        <s v="12115144-41269-7"/>
        <s v="12115144-41269-8"/>
        <s v="12130118-41257-1"/>
        <s v="12130118-41257-2"/>
        <s v="12160102-42053-1"/>
        <s v="12160102-42053-2"/>
        <s v="12160102-42053-3"/>
        <s v="12160102-42053-4"/>
        <s v="12160102-42053-5"/>
        <s v="12160102-42053-6"/>
        <s v="12160118-40957-1"/>
        <s v="12160118-42242-1"/>
        <s v="12160118-42242-2"/>
        <s v="12160118-42242-3"/>
        <s v="12175130-41788-1"/>
        <s v="12175130-41788-2"/>
        <s v="12190102-42276-1"/>
        <s v="12190102-42276-2"/>
        <s v="12190130-41118-1"/>
        <s v="12190130-41118-2"/>
        <s v="12205102-41950-1"/>
        <s v="12205102-41950-2"/>
        <s v="12205102-41950-3"/>
        <s v="12205102-41950-4"/>
        <s v="12205102-41950-5"/>
        <s v="12205102-41950-6"/>
        <s v="12205102-41950-7"/>
        <s v="12220102-41445-1"/>
        <s v="12235130-40911-1"/>
        <s v="12250102-41145-1"/>
        <s v="12250102-41145-2"/>
        <s v="12250102-41145-3"/>
        <s v="12265102-41927-1"/>
        <s v="12265113-41403-1"/>
        <s v="12265113-41510-1"/>
        <s v="12265113-41510-2"/>
        <s v="12325130-41920-1"/>
        <s v="12355102-41809-1"/>
        <s v="12370118-42225-1"/>
        <s v="12370118-42225-2"/>
        <s v="12370118-42225-3"/>
        <s v="12370118-42225-4"/>
        <s v="12385102-40954-1"/>
        <s v="12385102-40954-2"/>
        <s v="12385102-40954-3"/>
        <s v="12385118-41808-1"/>
        <s v="12385118-41808-2"/>
        <s v="12400102-41186-1"/>
        <s v="12430102-42322-1"/>
        <s v="12430102-42322-2"/>
        <s v="12445102-42026-1"/>
        <s v="12445102-42026-2"/>
        <s v="12445102-42026-3"/>
        <s v="12475102-41133-1"/>
        <s v="12505144-41676-1"/>
        <s v="12505144-41676-2"/>
        <s v="12505144-41676-3"/>
        <s v="12505144-41676-4"/>
        <s v="12520130-41856-1"/>
        <s v="12520130-42273-1"/>
        <s v="12520130-42273-2"/>
        <s v="12580144-41132-1"/>
        <s v="12580144-41871-1"/>
        <s v="12610118-41557-1"/>
        <s v="12610118-41557-2"/>
        <s v="12625102-41086-1"/>
        <s v="12625102-41086-2"/>
        <s v="12625118-41119-1"/>
        <s v="12625118-41119-2"/>
        <s v="12625118-41119-3"/>
        <s v="12670102-41580-1"/>
        <s v="12670102-41580-2"/>
        <s v="12670144-41593-1"/>
        <s v="12670144-41593-2"/>
        <s v="12670144-41593-3"/>
        <s v="12700102-41200-1"/>
        <s v="12700102-42361-1"/>
        <s v="12700102-42361-2"/>
        <s v="12700102-42361-3"/>
        <s v="12700102-42361-4"/>
        <s v="12700144-41803-1"/>
        <s v="12700144-41803-2"/>
        <s v="12715118-41007-1"/>
        <s v="12715118-41007-2"/>
        <s v="12715118-41007-3"/>
        <s v="12730113-41237-1"/>
        <s v="12760130-41094-1"/>
        <s v="12760130-41094-2"/>
        <s v="12760130-41094-3"/>
        <s v="12760130-41094-4"/>
        <s v="12805102-41804-1"/>
        <s v="12835102-41415-1"/>
        <s v="12850102-41397-1"/>
        <s v="12865102-41810-1"/>
        <s v="12865102-41810-2"/>
        <s v="12880102-42340-1"/>
        <s v="12880144-41384-1"/>
        <s v="12940102-41444-1"/>
        <s v="12940102-41444-2"/>
        <s v="12940102-41444-3"/>
        <s v="12940102-41444-4"/>
        <s v="12940118-40948-1"/>
        <s v="12940118-40948-2"/>
        <s v="12940118-40948-3"/>
        <s v="12940118-40948-4"/>
        <s v="12955130-41396-1"/>
        <s v="12955130-41396-2"/>
        <s v="12985102-41144-1"/>
        <s v="12985102-42368-1"/>
        <s v="12985144-42112-1"/>
        <s v="12985144-42112-2"/>
        <s v="12985144-42112-3"/>
        <s v="12985144-42112-4"/>
        <s v="12985144-42346-1"/>
        <s v="12985144-42346-2"/>
        <s v="13000144-40989-1"/>
        <s v="13000144-42308-1"/>
        <s v="13000144-42308-2"/>
        <s v="13015102-42174-1"/>
        <s v="13015102-42174-2"/>
        <s v="13030102-41458-1"/>
        <s v="13030102-41458-2"/>
        <s v="13060130-41256-1"/>
        <s v="13060130-41256-2"/>
        <s v="13060144-42189-1"/>
        <s v="13075102-40990-1"/>
        <s v="13090102-41998-1"/>
        <s v="13090102-41998-2"/>
        <s v="13090102-42026-1"/>
        <s v="13090102-42026-2"/>
        <s v="13090130-41255-1"/>
        <s v="13090130-41255-2"/>
        <s v="13090130-41259-1"/>
        <s v="13105118-41543-1"/>
        <s v="13150102-40975-1"/>
        <s v="13150102-40975-2"/>
        <s v="13150102-42202-1"/>
        <s v="13195130-41267-1"/>
        <s v="13210102-41955-1"/>
        <s v="13210102-41955-2"/>
        <s v="13210144-41865-1"/>
        <s v="13210144-41865-2"/>
        <s v="13210144-41865-3"/>
        <s v="13210144-41865-4"/>
        <s v="13270102-40967-1"/>
        <s v="13270102-40967-2"/>
        <s v="13360118-42049-1"/>
        <s v="13360130-42322-1"/>
        <s v="13360130-42322-2"/>
        <s v="13360130-42322-3"/>
        <s v="13360144-42284-1"/>
        <s v="13375113-41996-1"/>
        <s v="13375113-41996-2"/>
        <s v="13375113-41996-3"/>
        <s v="13375113-41996-4"/>
        <s v="13390118-41915-1"/>
        <s v="13405130-41605-1"/>
        <s v="13405130-41605-2"/>
        <s v="13405144-42341-1"/>
        <s v="13420102-41895-1"/>
        <s v="13420102-41895-2"/>
        <s v="13420130-42319-1"/>
        <s v="13420130-42319-2"/>
        <s v="13420144-40988-1"/>
        <s v="13435102-41885-1"/>
        <s v="13435102-41885-2"/>
        <s v="13435102-41885-3"/>
        <s v="13435130-41653-1"/>
        <s v="13435144-41730-1"/>
        <s v="13480102-42083-1"/>
        <s v="13480113-41681-1"/>
        <s v="13480113-41681-2"/>
        <s v="13480130-41724-1"/>
        <s v="13555102-41195-1"/>
        <s v="13555102-41195-2"/>
        <s v="13570102-42259-1"/>
        <s v="13570102-42259-2"/>
        <s v="13585144-41808-1"/>
        <s v="13585144-41808-2"/>
        <s v="13600130-41159-1"/>
        <s v="13600130-41159-10"/>
        <s v="13600130-41159-2"/>
        <s v="13600130-41159-3"/>
        <s v="13600130-41159-4"/>
        <s v="13600130-41159-5"/>
        <s v="13600130-41159-6"/>
        <s v="13600130-41159-7"/>
        <s v="13600130-41159-8"/>
        <s v="13600130-41159-9"/>
        <s v="13630113-41191-1"/>
        <s v="13630130-42221-1"/>
        <s v="13630130-42221-2"/>
        <s v="13630144-41171-1"/>
        <s v="13660102-42089-1"/>
        <s v="13675102-42277-1"/>
        <s v="13675102-42277-2"/>
        <s v="13675102-42277-3"/>
        <s v="13675102-42277-4"/>
        <s v="13720102-41945-1"/>
        <s v="13720113-41608-1"/>
        <s v="13720113-41608-2"/>
        <s v="13720118-42320-1"/>
        <s v="13750113-41873-1"/>
        <s v="13750113-41873-2"/>
        <s v="13780102-41923-1"/>
        <s v="13780102-41923-2"/>
        <s v="13795102-41496-1"/>
        <s v="13795102-41781-1"/>
        <s v="13825102-42019-1"/>
        <s v="13825102-42019-2"/>
        <s v="13855102-41558-1"/>
        <s v="13855102-41558-2"/>
        <s v="13855102-41585-1"/>
        <s v="13855102-41585-2"/>
        <s v="13885144-41549-1"/>
        <s v="13885144-41549-2"/>
        <s v="13885144-41549-3"/>
        <s v="13885144-41549-4"/>
        <s v="13915102-41990-1"/>
        <s v="13915102-41990-2"/>
        <s v="13915102-41990-3"/>
        <s v="13915102-41990-4"/>
        <s v="13930130-42073-1"/>
        <s v="13960102-42312-1"/>
        <s v="13960144-42332-1"/>
        <s v="13960144-42332-2"/>
        <s v="13975102-41976-1"/>
        <s v="13975102-42301-1"/>
        <s v="13990102-41156-1"/>
        <s v="13990102-41585-1"/>
        <s v="14005102-42297-1"/>
        <s v="14020130-41047-1"/>
        <s v="14020130-41047-2"/>
        <s v="14035113-41789-1"/>
        <s v="14035113-41789-2"/>
        <s v="14065113-41934-1"/>
        <s v="14080118-41446-1"/>
        <s v="14080118-41446-2"/>
        <s v="14095144-41717-1"/>
        <s v="14095144-41717-2"/>
        <s v="14095144-41717-3"/>
        <s v="14095144-41717-4"/>
        <s v="14095144-41774-1"/>
        <s v="14095144-41774-2"/>
        <s v="14125102-41097-1"/>
        <s v="14125144-41815-1"/>
        <s v="14125144-41815-2"/>
        <s v="14125144-41815-3"/>
        <s v="14140102-41545-1"/>
        <s v="14140102-41545-2"/>
        <s v="14140102-41545-3"/>
        <s v="14155130-41591-1"/>
        <s v="14200102-42250-1"/>
        <s v="14200130-41502-1"/>
        <s v="14200130-41502-2"/>
        <s v="14200130-41502-3"/>
        <s v="14200130-41502-4"/>
        <s v="14200130-41502-5"/>
        <s v="14200130-41502-6"/>
        <s v="14200130-42250-1"/>
        <s v="14200130-42250-2"/>
        <s v="14230113-42347-1"/>
        <s v="14245118-41157-1"/>
        <s v="14245118-41157-2"/>
        <s v="14245118-41157-3"/>
        <s v="14245130-42180-1"/>
        <s v="14320130-42225-1"/>
        <s v="14320130-42225-2"/>
        <s v="14335144-41410-1"/>
        <s v="14335144-41410-2"/>
        <s v="14365102-42245-1"/>
        <s v="14365102-42245-2"/>
        <s v="14380102-42131-1"/>
        <s v="14425102-41486-1"/>
        <s v="14425102-41486-2"/>
        <s v="14440118-41901-1"/>
        <s v="14440118-41901-2"/>
        <s v="14470102-41499-1"/>
        <s v="14485102-41789-1"/>
        <s v="14485102-41789-2"/>
        <s v="14500130-42180-1"/>
        <s v="14500144-41891-1"/>
        <s v="14515102-41153-1"/>
        <s v="14515102-41153-2"/>
        <s v="14545118-41479-1"/>
        <s v="14545118-41479-2"/>
        <s v="14545130-41605-1"/>
        <s v="14545130-41605-2"/>
        <s v="14590130-40941-1"/>
        <s v="14590130-40941-2"/>
        <s v="14590130-40941-3"/>
        <s v="14605102-42265-1"/>
        <s v="14620130-42357-1"/>
        <s v="14620130-42357-2"/>
        <s v="14620130-42357-3"/>
        <s v="14620130-42357-4"/>
        <s v="14620130-42357-5"/>
        <s v="14635118-42083-1"/>
        <s v="14635118-42083-2"/>
        <s v="14635118-42083-3"/>
        <s v="14635118-42083-4"/>
        <s v="14635118-42083-5"/>
        <s v="14650113-41991-1"/>
        <s v="14665113-41248-1"/>
        <s v="14665113-41532-1"/>
        <s v="14665127-41894-1"/>
        <s v="14665127-41894-2"/>
        <s v="14665144-42120-1"/>
        <s v="14680102-41436-1"/>
        <s v="14680102-42368-1"/>
        <s v="14680102-42368-2"/>
        <s v="14680102-42368-3"/>
        <s v="14695102-41586-1"/>
        <s v="14695102-41586-2"/>
        <s v="14695102-41586-3"/>
        <s v="14695102-41586-4"/>
        <s v="14695102-41586-5"/>
        <s v="14710118-42329-1"/>
        <s v="14710118-42329-2"/>
        <s v="14710118-42329-3"/>
        <s v="14725118-42356-1"/>
        <s v="14755144-41893-1"/>
        <s v="14770102-42270-1"/>
        <s v="14770102-42270-2"/>
        <s v="14800113-42363-1"/>
        <s v="14800130-41955-1"/>
        <s v="14800130-41955-2"/>
        <s v="14845113-41117-1"/>
        <s v="14845113-41117-2"/>
        <s v="14845144-41245-1"/>
        <s v="14860102-41548-1"/>
        <s v="14860102-41548-2"/>
        <s v="14860102-41548-3"/>
        <s v="14860118-41147-1"/>
        <s v="14860118-41147-2"/>
        <s v="14860118-42360-1"/>
        <s v="14860130-42168-1"/>
        <s v="14905102-41702-1"/>
        <s v="14905102-41702-2"/>
        <s v="14905102-42230-1"/>
        <s v="14950102-42112-1"/>
        <s v="14950102-42112-2"/>
        <s v="14950102-42112-3"/>
        <s v="14965130-41761-1"/>
        <s v="14980102-42234-1"/>
        <s v="14980102-42234-2"/>
        <s v="14995102-41198-1"/>
        <s v="14995102-41198-2"/>
        <s v="14995102-41198-3"/>
        <s v="14995102-41198-4"/>
        <s v="15025118-41873-1"/>
        <s v="15025130-42126-1"/>
        <s v="15025130-42126-2"/>
        <s v="15040102-42228-1"/>
        <s v="15040102-42228-2"/>
        <s v="15055118-41378-1"/>
        <s v="15055118-41378-2"/>
        <s v="15070144-41450-1"/>
        <s v="15070144-41450-2"/>
        <s v="15085102-41023-1"/>
        <s v="15085102-41023-2"/>
        <s v="15085102-41023-3"/>
        <s v="15130113-41072-1"/>
        <s v="15130113-41072-2"/>
        <s v="15130130-41199-1"/>
        <s v="15130130-41895-1"/>
        <s v="15130130-41895-2"/>
        <s v="15160102-41126-1"/>
        <s v="15160118-41845-1"/>
        <s v="15160118-42056-1"/>
        <s v="15175130-41037-1"/>
        <s v="15175130-41037-2"/>
        <s v="15175130-41037-3"/>
        <s v="15205130-41644-1"/>
        <s v="15220102-42132-1"/>
        <s v="15220102-42132-2"/>
        <s v="15265102-42316-1"/>
        <s v="15265144-41031-1"/>
        <s v="15295113-41754-1"/>
        <s v="15295113-41754-2"/>
        <s v="15295113-41754-3"/>
        <s v="15295113-41754-4"/>
        <s v="15295113-41754-5"/>
        <s v="15295130-42262-1"/>
        <s v="15295130-42262-2"/>
        <s v="15310130-42133-1"/>
        <s v="15310130-42133-2"/>
        <s v="15310130-42133-3"/>
        <s v="15325130-41639-1"/>
        <s v="15340102-42012-1"/>
        <s v="15340102-42012-2"/>
        <s v="15340102-42012-3"/>
        <s v="15355118-41870-1"/>
        <s v="15355118-41870-2"/>
        <s v="15415102-42067-1"/>
        <s v="15415102-42067-2"/>
        <s v="15415102-42067-3"/>
        <s v="15415102-42164-1"/>
        <s v="15415102-42164-2"/>
        <s v="15415102-42164-3"/>
        <s v="15430118-42340-1"/>
        <s v="15430144-41615-1"/>
        <s v="15430144-41615-2"/>
        <s v="15430144-41615-3"/>
        <s v="15430144-41615-4"/>
        <s v="15445118-41524-1"/>
        <s v="15445130-41046-1"/>
        <s v="15490130-41767-1"/>
        <s v="15490130-41767-2"/>
        <s v="15505102-41466-1"/>
        <s v="15520102-41251-1"/>
        <s v="15520102-41251-2"/>
        <s v="15520102-41251-3"/>
        <s v="15520102-41251-4"/>
        <s v="15565102-41121-1"/>
        <s v="15565102-41121-2"/>
        <s v="15565102-41121-3"/>
        <s v="15580102-41024-1"/>
        <s v="15580102-41024-2"/>
        <s v="15580102-41954-1"/>
        <s v="15580102-41954-2"/>
        <s v="15595102-41962-1"/>
        <s v="15595130-41963-1"/>
        <s v="15595130-41963-2"/>
        <s v="15595130-41963-3"/>
        <s v="15610144-42024-1"/>
        <s v="15655144-42123-1"/>
        <s v="15655144-42123-2"/>
        <s v="15655144-42123-3"/>
        <s v="15685102-42195-1"/>
        <s v="15715118-42031-1"/>
        <s v="15715118-42031-2"/>
        <s v="15715118-42031-3"/>
        <s v="15730102-41203-1"/>
        <s v="15730102-41203-2"/>
        <s v="15730102-42110-1"/>
        <s v="15730102-42110-2"/>
        <s v="15745102-42015-1"/>
        <s v="15745102-42015-2"/>
        <s v="15745102-42015-3"/>
        <s v="15775102-42362-1"/>
        <s v="15790102-41972-1"/>
        <s v="15790113-41604-1"/>
        <s v="15790113-41605-1"/>
        <s v="15790130-42041-1"/>
        <s v="15790144-41319-1"/>
        <s v="15805102-41454-1"/>
        <s v="15805102-41454-2"/>
        <s v="15805102-41454-3"/>
        <s v="15805102-41454-4"/>
        <s v="15805102-41454-5"/>
        <s v="15805102-41454-6"/>
        <s v="15805144-41123-1"/>
        <s v="15850118-41529-1"/>
        <s v="15865102-41873-1"/>
        <s v="15865102-41873-2"/>
        <s v="15865102-41873-3"/>
        <s v="15880130-42224-1"/>
        <s v="15880130-42224-2"/>
        <s v="15910113-41446-1"/>
        <s v="15955102-42202-1"/>
        <s v="15955102-42202-2"/>
        <s v="15970130-42295-1"/>
        <s v="15970130-42295-2"/>
        <s v="15985102-41746-1"/>
        <s v="15985130-41598-1"/>
        <s v="15985130-41598-2"/>
        <s v="15985130-41598-3"/>
        <s v="16000102-41654-1"/>
        <s v="16000102-41654-2"/>
        <s v="16000102-41654-3"/>
        <s v="16000102-41654-4"/>
        <s v="16000102-42155-1"/>
        <s v="16000102-42155-2"/>
        <s v="16000102-42155-3"/>
        <s v="16015102-41216-1"/>
        <s v="16015102-41216-2"/>
        <s v="16015102-41216-3"/>
        <s v="16030102-42017-1"/>
        <s v="16030130-41922-1"/>
        <s v="16030130-41922-2"/>
        <s v="16030130-41922-3"/>
        <s v="16030144-41093-1"/>
        <s v="16045102-42137-1"/>
        <s v="16075144-42368-1"/>
        <s v="16075144-42368-2"/>
        <s v="16075144-42368-3"/>
        <s v="16075144-42368-4"/>
        <s v="16075144-42368-5"/>
        <s v="16075144-42368-6"/>
        <s v="16075144-42368-7"/>
        <s v="16090113-41230-1"/>
        <s v="16090130-41438-1"/>
        <s v="16090130-41438-2"/>
        <s v="16090130-41438-3"/>
        <s v="16135102-41713-1"/>
        <s v="16150130-42369-1"/>
        <s v="16150130-42369-2"/>
        <s v="16150130-42369-3"/>
        <s v="16165102-42210-1"/>
        <s v="16180102-41962-1"/>
        <s v="16255118-41853-1"/>
        <s v="16300102-41929-1"/>
        <s v="16300102-41929-2"/>
        <s v="16300102-41929-3"/>
        <s v="16300144-41318-1"/>
        <s v="16315118-41422-1"/>
        <s v="16315144-41670-1"/>
        <s v="16330113-42319-1"/>
        <s v="16330130-41947-1"/>
        <s v="16345144-41768-1"/>
        <s v="16360130-41802-1"/>
        <s v="16360130-41802-2"/>
        <s v="16360130-41802-3"/>
        <s v="16390102-41725-1"/>
        <s v="16390102-41725-2"/>
        <s v="16405102-42048-1"/>
        <s v="16405102-42048-2"/>
        <s v="16405102-42339-1"/>
        <s v="16405102-42339-2"/>
        <s v="16405102-42339-3"/>
        <s v="16405102-42339-4"/>
        <s v="16405102-42339-5"/>
        <s v="16405102-42350-1"/>
        <s v="16450130-41537-1"/>
        <s v="16450144-42330-1"/>
        <s v="16465113-41958-1"/>
        <s v="16465113-41958-2"/>
        <s v="16465144-41243-1"/>
        <s v="16465144-41243-2"/>
        <s v="16465144-41243-3"/>
        <s v="16480102-42342-1"/>
        <s v="16480102-42342-2"/>
        <s v="16480102-42342-3"/>
        <s v="16510102-42052-1"/>
        <s v="16510102-42052-2"/>
        <s v="16510102-42052-3"/>
        <s v="16510102-42052-4"/>
        <s v="16510102-42052-5"/>
        <s v="16510102-42052-6"/>
        <s v="16525102-42340-1"/>
        <s v="16555144-42354-1"/>
        <s v="16600144-41986-1"/>
        <s v="16600144-41986-2"/>
        <s v="16600144-41986-3"/>
        <s v="16600144-41986-4"/>
        <s v="16600144-41986-5"/>
        <s v="16615102-41242-1"/>
        <s v="16645144-41242-1"/>
        <s v="16645144-41242-2"/>
        <s v="16660144-41198-1"/>
        <s v="16660144-41198-2"/>
        <s v="16675144-41377-1"/>
        <s v="16690130-41760-1"/>
        <s v="16690130-41760-2"/>
        <s v="16690144-41991-1"/>
        <s v="16690144-41991-2"/>
        <s v="16720102-42255-1"/>
        <s v="16720102-42255-2"/>
        <s v="16720102-42255-3"/>
        <s v="16720102-42255-4"/>
        <s v="16735102-40911-1"/>
        <s v="16735102-40911-2"/>
        <s v="16735102-40911-3"/>
        <s v="16765102-41706-1"/>
        <s v="16780102-42095-1"/>
        <s v="16795130-40956-1"/>
        <s v="16810102-41135-1"/>
        <s v="16810102-41135-2"/>
        <s v="16810102-41543-1"/>
        <s v="16810102-41846-1"/>
        <s v="16810130-42355-1"/>
        <s v="16810130-42355-2"/>
        <s v="16825113-40991-1"/>
        <s v="16825113-40991-2"/>
        <s v="16825113-40991-3"/>
        <s v="16825113-41263-1"/>
        <s v="16870118-41899-1"/>
        <s v="16870118-41899-2"/>
        <s v="16870118-41899-3"/>
        <s v="16900130-42195-1"/>
        <s v="16900130-42195-2"/>
        <s v="16960102-42229-1"/>
        <s v="16960102-42229-2"/>
        <s v="16960102-42229-3"/>
        <s v="16960102-42229-4"/>
        <s v="17005118-41034-1"/>
        <s v="17035102-42087-1"/>
        <s v="17035102-42087-2"/>
        <s v="17065102-40960-1"/>
        <s v="17065102-40960-2"/>
        <s v="17080144-41141-1"/>
        <s v="17080144-41141-2"/>
        <s v="17095102-41436-1"/>
        <s v="17095102-41436-2"/>
        <s v="17095102-41766-1"/>
        <s v="17095102-41766-2"/>
        <s v="17095102-42056-1"/>
        <s v="17095102-42056-2"/>
        <s v="17110102-41958-1"/>
        <s v="17110130-41513-1"/>
        <s v="17110130-41513-2"/>
        <s v="17125102-41844-1"/>
        <s v="17155118-41123-1"/>
        <s v="17155118-41123-2"/>
        <s v="17155118-41123-3"/>
        <s v="17170102-41016-1"/>
        <s v="17185102-41648-1"/>
        <s v="17185102-41648-2"/>
        <s v="17185102-41648-3"/>
        <s v="17185102-41648-4"/>
        <s v="17185102-41648-5"/>
        <s v="17200102-41909-1"/>
        <s v="17215102-42262-1"/>
        <s v="17230118-42365-1"/>
        <s v="17230118-42365-2"/>
        <s v="17230118-42365-3"/>
        <s v="17230118-42365-4"/>
        <s v="17245102-41899-1"/>
        <s v="17245113-41420-1"/>
        <s v="17245113-41563-1"/>
        <s v="17290113-41821-1"/>
        <s v="17290113-41821-2"/>
        <s v="17290113-41821-3"/>
        <s v="17290144-41949-1"/>
        <s v="17290144-41949-2"/>
        <s v="17290144-41949-3"/>
        <s v="17290144-41949-4"/>
        <s v="17305144-42049-1"/>
        <s v="17350144-41570-1"/>
        <s v="17350144-41570-2"/>
        <s v="17350144-41570-3"/>
        <s v="17365102-40915-1"/>
        <s v="17365102-40915-2"/>
        <s v="17365102-40915-3"/>
        <s v="17365102-40915-4"/>
        <s v="17410113-41755-1"/>
        <s v="17425130-41566-1"/>
        <s v="17425130-41566-2"/>
        <s v="17455130-41528-1"/>
        <s v="17455130-41528-2"/>
        <s v="17470102-41536-1"/>
        <s v="17470118-41520-1"/>
        <s v="17470118-41520-2"/>
        <s v="17485113-41213-1"/>
        <s v="17485113-41213-2"/>
        <s v="17485113-41213-3"/>
        <s v="17485144-42350-1"/>
        <s v="17545113-42272-1"/>
        <s v="17545113-42272-2"/>
        <s v="17545144-41382-1"/>
        <s v="17560102-41048-1"/>
        <s v="17560102-41048-2"/>
        <s v="17560102-42152-1"/>
        <s v="17560102-42152-2"/>
        <s v="17560102-42152-3"/>
        <s v="17560102-42152-4"/>
        <s v="17575130-42054-1"/>
        <s v="17575130-42278-1"/>
        <s v="17575130-42278-2"/>
        <s v="17575130-42278-3"/>
        <s v="17575130-42278-4"/>
        <s v="17575130-42278-5"/>
        <s v="17575130-42278-6"/>
        <s v="17620102-42154-1"/>
        <s v="17620102-42154-2"/>
        <s v="17650113-41776-1"/>
        <s v="17680102-41934-1"/>
        <s v="17680102-41934-2"/>
        <s v="17680102-41934-3"/>
        <s v="17680102-41934-4"/>
        <s v="17680102-41934-5"/>
        <s v="17680144-42078-1"/>
        <s v="17680144-42078-2"/>
        <s v="17680144-42078-3"/>
        <s v="17680144-42078-4"/>
        <s v="17680144-42078-5"/>
        <s v="17680144-42078-6"/>
        <s v="17710102-42276-1"/>
        <s v="17710113-41495-1"/>
        <s v="17710113-41950-1"/>
        <s v="17725113-42247-1"/>
        <s v="17755130-42207-1"/>
        <s v="17755130-42207-2"/>
        <s v="17770113-41992-1"/>
        <s v="17770118-42171-1"/>
        <s v="17770118-42171-2"/>
        <s v="17770118-42171-3"/>
        <s v="17770118-42171-4"/>
        <s v="17800102-42063-1"/>
        <s v="17800113-41774-1"/>
        <s v="17800113-41774-2"/>
        <s v="17800113-41774-3"/>
        <s v="17800113-41774-4"/>
        <s v="17800130-42290-1"/>
        <s v="17815144-41391-1"/>
        <s v="17845102-42361-1"/>
        <s v="17845102-42361-2"/>
        <s v="17845130-41215-1"/>
        <s v="17845130-41215-2"/>
        <s v="17845130-41215-3"/>
        <s v="17890130-41796-1"/>
        <s v="17905102-42306-1"/>
        <s v="17905102-42306-2"/>
        <s v="17905118-42085-1"/>
        <s v="17905144-41551-1"/>
        <s v="17905144-41551-2"/>
        <s v="17905144-41551-3"/>
        <s v="17920102-41471-1"/>
        <s v="17935102-42201-1"/>
        <s v="17935102-42201-2"/>
        <s v="17965102-42262-1"/>
        <s v="17965144-42008-1"/>
        <s v="17965144-42008-2"/>
        <s v="18010113-41818-1"/>
        <s v="18055102-42024-1"/>
        <s v="18070102-41992-1"/>
        <s v="18070144-42078-1"/>
        <s v="18100102-42265-1"/>
        <s v="18115102-41441-1"/>
        <s v="18130144-42129-1"/>
        <s v="18130144-42129-2"/>
        <s v="18160118-41213-1"/>
        <s v="18160118-41213-10"/>
        <s v="18160118-41213-2"/>
        <s v="18160118-41213-3"/>
        <s v="18160118-41213-4"/>
        <s v="18160118-41213-5"/>
        <s v="18160118-41213-6"/>
        <s v="18160118-41213-7"/>
        <s v="18160118-41213-8"/>
        <s v="18160118-41213-9"/>
        <s v="18175102-41880-1"/>
        <s v="18175118-41912-1"/>
        <s v="18175118-41976-1"/>
        <s v="18175118-42116-1"/>
        <s v="18175118-42236-1"/>
        <s v="18175144-41709-1"/>
        <s v="18175144-42328-1"/>
        <s v="18175144-42328-2"/>
        <s v="18175144-42328-3"/>
        <s v="18175144-42328-4"/>
        <s v="18175144-42328-5"/>
        <s v="18175144-42328-6"/>
        <s v="18190118-42270-1"/>
        <s v="18220102-41783-1"/>
        <s v="18235102-42353-1"/>
        <s v="18235144-41381-1"/>
        <s v="18250102-42039-1"/>
        <s v="18250102-42039-2"/>
        <s v="18250102-42039-3"/>
        <s v="18250102-42039-4"/>
        <s v="18250102-42039-5"/>
        <s v="18250102-42039-6"/>
        <s v="18250102-42039-7"/>
        <s v="18280102-41087-1"/>
        <s v="18295102-40922-1"/>
        <s v="18295102-40922-2"/>
        <s v="18295102-42369-1"/>
        <s v="18295102-42369-2"/>
        <s v="18310130-42052-1"/>
        <s v="18310130-42052-2"/>
        <s v="18355102-42065-1"/>
        <s v="18385102-41746-1"/>
        <s v="18385102-42207-1"/>
        <s v="18385102-42207-2"/>
        <s v="18415130-41807-1"/>
        <s v="18415130-41807-2"/>
        <s v="18415130-41807-3"/>
        <s v="18430102-41523-1"/>
        <s v="18430102-41523-2"/>
        <s v="18445118-42073-1"/>
        <s v="18445118-42073-2"/>
        <s v="18445130-41504-1"/>
        <s v="18445130-41504-2"/>
        <s v="18445130-41504-3"/>
        <s v="18445130-41504-4"/>
        <s v="18445130-41504-5"/>
        <s v="18460102-41797-1"/>
        <s v="18475102-41530-1"/>
        <s v="18475102-41530-2"/>
        <s v="18490130-41773-1"/>
        <s v="18490130-41773-2"/>
        <s v="18490130-41773-3"/>
        <s v="18490130-41773-4"/>
        <s v="18505102-41735-1"/>
        <s v="18505144-41884-1"/>
        <s v="18505144-42075-1"/>
        <s v="18505144-42075-2"/>
        <s v="18505144-42075-3"/>
        <s v="18505144-42075-4"/>
        <s v="18520102-40978-1"/>
        <s v="18520102-41704-1"/>
        <s v="18520144-41413-1"/>
        <s v="18550102-42078-1"/>
        <s v="18550102-42078-2"/>
        <s v="18550102-42078-3"/>
        <s v="18550102-42308-1"/>
        <s v="18550102-42342-1"/>
        <s v="18550144-42131-1"/>
        <s v="18580102-41810-1"/>
        <s v="18595113-41798-1"/>
        <s v="18595113-41798-2"/>
        <s v="18610102-42349-1"/>
        <s v="18610102-42349-2"/>
        <s v="18610102-42349-3"/>
        <s v="18625118-41219-1"/>
        <s v="18640102-41415-1"/>
        <s v="18685102-41509-1"/>
        <s v="18685102-41509-2"/>
        <s v="18685102-41509-3"/>
        <s v="18685102-41509-4"/>
        <s v="18685102-42224-1"/>
        <s v="18685144-41457-1"/>
        <s v="18685144-41457-2"/>
        <s v="18685144-42105-1"/>
        <s v="18685144-42105-2"/>
        <s v="18730144-41226-1"/>
        <s v="18745102-42287-1"/>
        <s v="18745102-42287-2"/>
        <s v="18745102-42287-3"/>
        <s v="18745144-41000-1"/>
        <s v="18760102-42263-1"/>
        <s v="18790102-41167-1"/>
        <s v="18805130-41421-1"/>
        <s v="18805144-41548-1"/>
        <s v="18805144-41548-2"/>
        <s v="18820130-41395-1"/>
        <s v="18850118-41258-1"/>
        <s v="18850118-41258-2"/>
        <s v="18865102-40985-1"/>
        <s v="18865102-42168-1"/>
        <s v="18880102-41606-1"/>
        <s v="18880102-41606-2"/>
        <s v="18880102-41606-3"/>
        <s v="18895130-42168-1"/>
        <s v="18895130-42168-2"/>
        <s v="18910118-41488-1"/>
        <s v="18910118-41488-2"/>
        <s v="18910118-41488-3"/>
        <s v="18910118-41488-4"/>
        <s v="18925102-41030-1"/>
        <s v="18970113-41523-1"/>
        <s v="18970113-41523-2"/>
        <s v="18970113-41523-3"/>
        <s v="18970118-40967-1"/>
        <s v="18970118-40967-2"/>
        <s v="18970118-40967-3"/>
        <s v="18970118-40967-4"/>
        <s v="18970118-40967-5"/>
        <s v="18985102-41345-1"/>
        <s v="18985102-41345-2"/>
        <s v="18985102-41345-3"/>
        <s v="18985102-41977-1"/>
        <s v="18985113-42214-1"/>
        <s v="18985113-42214-2"/>
        <s v="18985118-41541-1"/>
        <s v="19000102-42348-1"/>
        <s v="19000102-42348-2"/>
        <s v="19030113-41192-1"/>
        <s v="19030130-40929-1"/>
        <s v="19030130-41261-1"/>
        <s v="19030130-41261-2"/>
        <s v="19045144-41789-1"/>
        <s v="19060102-40999-1"/>
        <s v="19060102-40999-2"/>
        <s v="19090102-42194-1"/>
        <s v="19120102-41073-1"/>
        <s v="19120102-41073-2"/>
        <s v="19120102-41073-3"/>
        <s v="19120102-41073-4"/>
        <s v="19120102-41073-5"/>
        <s v="19135102-41250-1"/>
        <s v="19135102-41250-2"/>
        <s v="19135102-41250-3"/>
        <s v="19150130-41599-1"/>
        <s v="19180102-42067-1"/>
        <s v="19180102-42067-2"/>
        <s v="19180102-42067-3"/>
        <s v="19180102-42067-4"/>
        <s v="19195130-42151-1"/>
        <s v="19210127-41259-1"/>
        <s v="19210127-41259-2"/>
        <s v="19210127-41259-3"/>
        <s v="19210127-41259-4"/>
        <s v="19210127-41259-5"/>
        <s v="19210127-41259-6"/>
        <s v="19210127-41259-7"/>
        <s v="19210127-41259-8"/>
        <s v="19210130-41872-1"/>
        <s v="19210130-42194-1"/>
        <s v="19210130-42194-2"/>
        <s v="19225102-41800-1"/>
        <s v="19225102-41800-2"/>
        <s v="19225102-41800-3"/>
        <s v="19240130-41879-1"/>
        <s v="19255130-42118-1"/>
        <s v="19270102-41944-1"/>
        <s v="19270102-41944-2"/>
        <s v="19270102-41944-3"/>
        <s v="19270102-41944-4"/>
        <s v="19270102-42322-1"/>
        <s v="19270102-42322-2"/>
        <s v="19270118-40999-1"/>
        <s v="19270118-40999-2"/>
        <s v="19270118-40999-3"/>
        <s v="19315118-42158-1"/>
        <s v="19330102-41767-1"/>
        <s v="19330102-41767-2"/>
        <s v="19345102-41058-1"/>
        <s v="19345102-42249-1"/>
        <s v="19375130-41583-1"/>
        <s v="19375130-41583-2"/>
        <s v="19375130-41583-3"/>
        <s v="19375130-42180-1"/>
        <s v="19390102-41635-1"/>
        <s v="19390102-42192-1"/>
        <s v="19390102-42192-2"/>
        <s v="19390102-42192-3"/>
        <s v="19390102-42192-4"/>
        <s v="19390102-42192-5"/>
        <s v="19390102-42192-6"/>
        <s v="19405102-42169-1"/>
        <s v="19405102-42169-2"/>
        <s v="19405102-42169-3"/>
        <s v="19405102-42169-4"/>
        <s v="19405102-42169-5"/>
        <s v="19405102-42252-1"/>
        <s v="19435102-41124-1"/>
        <s v="19450113-42076-1"/>
        <s v="19495144-41855-1"/>
        <s v="19495144-41855-2"/>
        <s v="19495144-41855-3"/>
        <s v="19525102-41987-1"/>
        <s v="19525130-42042-1"/>
        <s v="19555102-41858-1"/>
        <s v="19555102-41858-2"/>
        <s v="19585102-41285-1"/>
        <s v="19585102-41285-2"/>
        <s v="19585102-41285-3"/>
        <s v="19585102-41285-4"/>
        <s v="19585102-41285-5"/>
        <s v="19585102-41285-6"/>
        <s v="19600144-41573-1"/>
        <s v="19600144-41573-2"/>
        <s v="19645102-42146-1"/>
        <s v="19645102-42146-2"/>
        <s v="19645102-42219-1"/>
        <s v="19645102-42219-2"/>
        <s v="19660102-41303-1"/>
        <s v="19660144-40914-1"/>
        <s v="19660144-40914-2"/>
        <s v="19675102-41648-1"/>
        <s v="19675130-41741-1"/>
        <s v="19675144-41396-1"/>
        <s v="19675144-41396-2"/>
        <s v="19675144-41396-3"/>
        <s v="19675144-41396-4"/>
        <s v="19705102-42059-1"/>
        <s v="19705102-42059-2"/>
        <s v="19705144-41537-1"/>
        <s v="19705144-41537-2"/>
        <s v="19720113-41030-1"/>
        <s v="19735102-42368-1"/>
        <s v="19735102-42368-2"/>
        <s v="19750102-42322-1"/>
        <s v="19765102-41283-1"/>
        <s v="19765102-41283-2"/>
        <s v="19765113-41244-1"/>
        <s v="19765113-41244-2"/>
        <s v="19825102-41454-1"/>
        <s v="19855102-41728-1"/>
        <s v="19855102-41728-2"/>
        <s v="19855130-42348-1"/>
        <s v="19915102-42227-1"/>
        <s v="19915113-41682-1"/>
        <s v="19915113-41682-2"/>
        <s v="19915113-41682-3"/>
        <s v="19915113-41682-4"/>
        <s v="19915113-41682-5"/>
        <s v="19915113-41682-6"/>
        <s v="19915113-41682-7"/>
        <s v="19915113-41682-8"/>
        <s v="19945130-42368-1"/>
        <s v="19945130-42368-2"/>
        <s v="19945130-42368-3"/>
        <s v="19975130-41975-1"/>
        <s v="19975130-41975-2"/>
        <s v="19975130-41975-3"/>
        <s v="19990144-41993-1"/>
        <s v="19990144-41993-2"/>
        <s v="20005102-41885-1"/>
        <s v="20005102-41885-2"/>
        <s v="20005102-41885-3"/>
        <s v="20005102-41885-4"/>
        <s v="20005102-41885-5"/>
        <s v="20035102-41410-1"/>
        <s v="20035102-41410-2"/>
        <s v="20035102-41410-3"/>
        <s v="20035102-41553-1"/>
        <s v="20035102-41866-1"/>
        <s v="20035102-41866-2"/>
        <s v="20035130-40996-1"/>
        <s v="20050102-40917-1"/>
        <s v="20050102-40917-2"/>
        <s v="20050102-40917-3"/>
        <s v="20080113-41443-1"/>
        <s v="20080113-41443-2"/>
        <s v="20095127-41040-1"/>
        <s v="20095127-41040-2"/>
        <s v="20110113-41321-1"/>
        <s v="20110113-42026-1"/>
        <s v="20110113-42026-2"/>
        <s v="20110113-42026-3"/>
        <s v="20125102-41690-1"/>
        <s v="20140102-42166-1"/>
        <s v="20140102-42179-1"/>
        <s v="20140144-41829-1"/>
        <s v="20155102-41584-1"/>
        <s v="20185118-41433-1"/>
        <s v="20185118-41433-2"/>
        <s v="20185118-41433-3"/>
        <s v="20185118-41433-4"/>
        <s v="20185118-41433-5"/>
        <s v="20215118-41445-1"/>
        <s v="20215127-42041-1"/>
        <s v="20245102-41100-1"/>
        <s v="20245102-41100-2"/>
        <s v="20245102-41100-3"/>
        <s v="20245102-41100-4"/>
        <s v="20245102-41100-5"/>
        <s v="20260102-41431-1"/>
        <s v="20260102-41431-2"/>
        <s v="20260130-42032-1"/>
        <s v="20260144-41927-1"/>
        <s v="20260144-41927-2"/>
        <s v="20260144-41927-3"/>
        <s v="20260144-41927-4"/>
        <s v="20260144-41927-5"/>
        <s v="20260144-41927-6"/>
        <s v="20275102-41901-1"/>
        <s v="20275102-41901-2"/>
        <s v="20290144-41087-1"/>
        <s v="20290144-41087-2"/>
        <s v="20320130-41067-1"/>
        <s v="20335102-42179-1"/>
        <s v="20335144-42109-1"/>
        <s v="20335144-42109-2"/>
        <s v="20350102-41769-1"/>
        <s v="20365118-41886-1"/>
        <s v="20365118-41886-2"/>
        <s v="20365130-41361-1"/>
        <s v="20365130-42173-1"/>
        <s v="20365130-42173-2"/>
        <s v="20365130-42173-3"/>
        <s v="20365130-42173-4"/>
        <s v="20365130-42173-5"/>
        <s v="20380102-42165-1"/>
        <s v="20380130-41194-1"/>
        <s v="20380144-42025-1"/>
        <s v="20395102-41571-1"/>
        <s v="20395102-41571-2"/>
        <s v="20425118-42188-1"/>
        <s v="20425118-42188-2"/>
        <s v="20425118-42188-3"/>
        <s v="20425118-42188-4"/>
        <s v="20425118-42188-5"/>
        <s v="20425118-42188-6"/>
        <s v="20425118-42235-1"/>
        <s v="20425118-42235-2"/>
        <s v="20425118-42235-3"/>
        <s v="20455118-42304-1"/>
        <s v="20455127-40913-1"/>
        <s v="20485102-41184-1"/>
        <s v="20485118-42157-1"/>
        <s v="20485118-42157-2"/>
        <s v="20485130-41146-1"/>
        <s v="20485130-41146-2"/>
        <s v="20485130-41146-3"/>
        <s v="20485130-41146-4"/>
        <s v="20485130-41146-5"/>
        <s v="20485130-41146-6"/>
        <s v="20500113-41138-1"/>
        <s v="20500113-41138-2"/>
        <s v="20500113-41138-3"/>
        <s v="20500113-41138-4"/>
        <s v="20515102-41650-1"/>
        <s v="20560118-42286-1"/>
        <s v="20575113-41422-1"/>
        <s v="20590102-41499-1"/>
        <s v="20605130-41809-1"/>
        <s v="20605144-42286-1"/>
        <s v="20605144-42286-2"/>
        <s v="20620102-41879-1"/>
        <s v="20620102-41879-2"/>
        <s v="20620102-41879-3"/>
        <s v="20620102-41879-4"/>
        <s v="20620102-41879-5"/>
        <s v="20620102-42019-1"/>
        <s v="20635102-41227-1"/>
        <s v="20680102-40919-1"/>
        <s v="20680102-40919-2"/>
        <s v="20680144-41342-1"/>
        <s v="20680144-41342-2"/>
        <s v="20680144-41342-3"/>
        <s v="20680144-41342-4"/>
        <s v="20680144-41680-1"/>
        <s v="20680144-41680-2"/>
        <s v="20680144-41680-3"/>
        <s v="20695102-41667-1"/>
        <s v="20695102-41667-2"/>
        <s v="20695102-41667-3"/>
        <s v="20695102-41667-4"/>
        <s v="20695102-41667-5"/>
        <s v="20695102-41667-6"/>
        <s v="20695102-41667-7"/>
        <s v="20695102-41667-8"/>
        <s v="20695102-41667-9"/>
        <s v="20695144-41837-1"/>
        <s v="20695144-41837-2"/>
        <s v="20695144-41837-3"/>
        <s v="20695144-41837-4"/>
        <s v="20755102-41481-1"/>
        <s v="20755102-41481-2"/>
        <s v="20755102-41481-3"/>
        <s v="20755102-41481-4"/>
        <s v="20755113-41612-1"/>
        <s v="20770102-42173-1"/>
        <s v="20770130-41954-1"/>
        <s v="20785144-41965-1"/>
        <s v="20785144-41965-2"/>
        <s v="20830102-40982-1"/>
        <s v="20830118-41249-1"/>
        <s v="20830118-41249-2"/>
        <s v="20845102-42325-1"/>
        <s v="20890130-41796-1"/>
        <s v="20890130-41796-2"/>
        <s v="20905102-41867-1"/>
        <s v="20905102-41867-2"/>
        <s v="20905113-41884-1"/>
        <s v="20905113-41884-2"/>
        <s v="20905130-42332-1"/>
        <s v="20920130-41808-1"/>
        <s v="20920130-41808-2"/>
        <s v="20920130-41808-3"/>
        <s v="20920130-41808-4"/>
        <s v="20920130-41977-1"/>
        <s v="20935102-41265-1"/>
        <s v="20935102-41265-2"/>
        <s v="20935102-41265-3"/>
        <s v="20935102-42118-1"/>
        <s v="20935102-42118-2"/>
        <s v="20935102-42118-3"/>
        <s v="20965118-42291-1"/>
        <s v="20995130-41609-1"/>
        <s v="20995130-41609-2"/>
        <s v="20995130-41609-3"/>
        <s v="21025144-42224-1"/>
        <s v="21055113-41562-1"/>
        <s v="21055113-41562-10"/>
        <s v="21055113-41562-11"/>
        <s v="21055113-41562-12"/>
        <s v="21055113-41562-13"/>
        <s v="21055113-41562-2"/>
        <s v="21055113-41562-3"/>
        <s v="21055113-41562-4"/>
        <s v="21055113-41562-5"/>
        <s v="21055113-41562-6"/>
        <s v="21055113-41562-7"/>
        <s v="21055113-41562-8"/>
        <s v="21055113-41562-9"/>
        <s v="21070102-42277-1"/>
        <s v="21085144-41577-1"/>
        <s v="21085144-41577-2"/>
        <s v="21100102-41153-1"/>
        <s v="21100118-41125-1"/>
        <s v="21115102-41286-1"/>
        <s v="21115102-41286-2"/>
        <s v="21130118-41196-1"/>
        <s v="21130130-42221-1"/>
        <s v="21130130-42221-2"/>
        <s v="21130130-42221-3"/>
        <s v="21130130-42221-4"/>
        <s v="21130130-42221-5"/>
        <s v="21130130-42221-6"/>
        <s v="21130130-42221-7"/>
        <s v="21130130-42221-8"/>
        <s v="21130130-42221-9"/>
        <s v="21130144-41223-1"/>
        <s v="21130144-41223-2"/>
        <s v="21130144-41223-3"/>
        <s v="21130144-41223-4"/>
        <s v="21130144-41223-5"/>
        <s v="21145102-41591-1"/>
        <s v="21145102-41591-2"/>
        <s v="21145102-41591-3"/>
        <s v="21145102-41591-4"/>
        <s v="21145102-41591-5"/>
        <s v="21145102-41591-6"/>
        <s v="21145102-42358-1"/>
        <s v="21145102-42358-2"/>
        <s v="21160102-41207-1"/>
        <s v="21160102-41207-2"/>
        <s v="21160102-41207-3"/>
        <s v="21160102-41207-4"/>
        <s v="21160102-41465-1"/>
        <s v="21160102-41465-2"/>
        <s v="21160102-41465-3"/>
        <s v="21250144-42276-1"/>
        <s v="21265102-41271-1"/>
        <s v="21280130-41884-1"/>
        <s v="21280130-41884-2"/>
        <s v="21295102-41909-1"/>
        <s v="21295130-41962-1"/>
        <s v="21295130-41962-2"/>
        <s v="21295130-41962-3"/>
        <s v="21325102-41797-1"/>
        <s v="21325102-41797-2"/>
        <s v="21325102-41797-3"/>
        <s v="21325102-41797-4"/>
        <s v="21385102-41654-1"/>
        <s v="21385102-41654-2"/>
        <s v="21385102-41654-3"/>
        <s v="21385102-41654-4"/>
        <s v="21385102-41654-5"/>
        <s v="21400102-42049-1"/>
        <s v="21400102-42049-2"/>
        <s v="21400102-42049-3"/>
        <s v="21400102-42049-4"/>
        <s v="21400102-42049-5"/>
        <s v="21400130-41803-1"/>
        <s v="21400130-41803-2"/>
        <s v="21415118-41467-1"/>
        <s v="21415118-41467-2"/>
        <s v="21415130-41829-1"/>
        <s v="21430102-42274-1"/>
        <s v="21430102-42274-2"/>
        <s v="21430102-42274-3"/>
        <s v="21430102-42274-4"/>
        <s v="21430102-42274-5"/>
        <s v="21430102-42274-6"/>
        <s v="21430113-41899-1"/>
        <s v="21445113-41149-1"/>
        <s v="21445113-41149-2"/>
        <s v="21445113-41149-3"/>
        <s v="21475130-42131-1"/>
        <s v="21475130-42131-2"/>
        <s v="21475130-42211-1"/>
        <s v="21505113-41171-1"/>
        <s v="21535130-41552-1"/>
        <s v="21535130-41552-2"/>
        <s v="21550130-41634-1"/>
        <s v="21550130-41634-2"/>
        <s v="21550130-41634-3"/>
        <s v="21550130-41634-4"/>
        <s v="21580130-41761-1"/>
        <s v="21595113-41320-1"/>
        <s v="21595113-41320-2"/>
        <s v="21595113-41320-3"/>
        <s v="21610118-41777-1"/>
        <s v="21610118-41777-2"/>
        <s v="21610144-42161-1"/>
        <s v="21610144-42161-2"/>
        <s v="21610144-42161-3"/>
        <s v="21640102-41508-1"/>
        <s v="21640102-41508-2"/>
        <s v="21670102-41569-1"/>
        <s v="21670130-42238-1"/>
        <s v="21670130-42238-2"/>
        <s v="21670130-42238-3"/>
        <s v="21670130-42238-4"/>
        <s v="21670130-42238-5"/>
        <s v="21670130-42238-6"/>
        <s v="21685102-41984-1"/>
        <s v="21685118-41206-1"/>
        <s v="21685118-41206-2"/>
        <s v="21700118-41635-1"/>
        <s v="21700118-41635-2"/>
        <s v="21700118-41635-3"/>
        <s v="21700118-41635-4"/>
        <s v="21700118-42148-1"/>
        <s v="21700118-42148-2"/>
        <s v="21700118-42148-3"/>
        <s v="21715102-41122-1"/>
        <s v="21715102-41122-2"/>
        <s v="21715102-41138-1"/>
        <s v="21715102-42321-1"/>
        <s v="21730144-41891-1"/>
        <s v="21745102-42268-1"/>
        <s v="21760113-42270-1"/>
        <s v="21760113-42270-2"/>
        <s v="21835130-41633-1"/>
        <s v="21850130-41447-1"/>
        <s v="21865130-41228-1"/>
        <s v="21925102-41578-1"/>
        <s v="21925102-41578-2"/>
        <s v="21925102-41578-3"/>
        <s v="A1048059-41083-1"/>
        <s v="A1048059-41552-1"/>
        <s v="A1048059-41552-2"/>
        <s v="A1064556-41110-1"/>
        <s v="A1064559-41277-1"/>
        <s v="A1064559-41277-2"/>
        <s v="A1064559-41277-3"/>
        <s v="A1064559-41587-1"/>
        <s v="A1064559-41587-2"/>
        <s v="A1064559-41587-3"/>
        <s v="A1064559-41587-4"/>
        <s v="A1064559-41958-1"/>
        <s v="A1064559-42332-1"/>
        <s v="A1064559-42332-2"/>
        <s v="A1064559-42332-3"/>
        <s v="A1064559-42341-1"/>
        <s v="A1064578-42290-1"/>
        <s v="A1064578-42290-2"/>
        <s v="A1064578-42290-3"/>
        <s v="A1196527-41615-1"/>
        <s v="A1196527-41615-2"/>
        <s v="A1196527-41615-3"/>
        <s v="A1196527-42015-1"/>
        <s v="A1196559-41670-1"/>
        <s v="A1196559-41670-2"/>
        <s v="A1196566-40949-1"/>
        <s v="A1196566-40949-2"/>
        <s v="A1196566-40949-3"/>
        <s v="A1226527-41150-1"/>
        <s v="A1226527-41150-2"/>
        <s v="A1226527-41150-3"/>
        <s v="A1226527-41794-1"/>
        <s v="A1226527-41794-2"/>
        <s v="A1226527-41794-3"/>
        <s v="A1226527-41794-4"/>
        <s v="A1226559-40934-1"/>
        <s v="A1226559-41082-1"/>
        <s v="A1226559-41082-2"/>
        <s v="A1231059-41682-1"/>
        <s v="A1345027-42246-1"/>
        <s v="A1345059-41723-1"/>
        <s v="A1345059-41723-2"/>
        <s v="A1345059-41723-3"/>
        <s v="A1403527-40960-1"/>
        <s v="A1403527-40960-2"/>
        <s v="A1403559-42276-1"/>
        <s v="A1423027-41877-1"/>
        <s v="A1423059-41748-1"/>
        <s v="A1423059-41748-2"/>
        <s v="A1423059-41748-3"/>
        <s v="A1423059-41748-4"/>
        <s v="A1423059-41748-5"/>
        <s v="A1423059-41823-1"/>
        <s v="A1472527-41290-1"/>
        <s v="A1472527-41290-2"/>
        <s v="A1472527-41290-3"/>
        <s v="A1472527-41290-4"/>
        <s v="A1472527-41290-5"/>
        <s v="A1472527-41290-6"/>
        <s v="A1472527-41891-1"/>
        <s v="A1472559-41268-1"/>
        <s v="A1472559-41268-2"/>
        <s v="A1490527-41188-1"/>
        <s v="A1490527-41188-2"/>
        <s v="A1490527-41188-3"/>
        <s v="A1490527-41188-4"/>
        <s v="A1490527-41188-5"/>
        <s v="A1490527-41188-6"/>
        <s v="A1490527-41188-7"/>
        <s v="A1490559-41431-1"/>
        <s v="A1490559-41431-2"/>
        <s v="A1492027-42111-1"/>
        <s v="A1492027-42111-2"/>
        <s v="A1492027-42111-3"/>
        <s v="A1492027-42285-1"/>
        <s v="A1492059-41479-1"/>
        <s v="A1492059-41479-2"/>
        <s v="A1492059-41479-3"/>
        <s v="A1492059-41479-4"/>
        <s v="A1492059-41479-5"/>
        <s v="A1597021-42246-1"/>
        <s v="A1597027-42369-1"/>
        <s v="A1597078-41802-1"/>
        <s v="A1597078-41802-2"/>
        <s v="A1597078-41802-3"/>
        <s v="A1652527-41724-1"/>
        <s v="A1652527-41998-1"/>
        <s v="A1652527-41998-2"/>
        <s v="A1652527-41998-3"/>
        <s v="A1652527-41998-4"/>
        <s v="A1652527-41998-5"/>
        <s v="A1652527-41998-6"/>
        <s v="A1652527-41998-7"/>
        <s v="A1652559-41436-1"/>
        <s v="A1652559-41436-2"/>
        <s v="A1652559-41436-3"/>
        <s v="A1652559-41436-4"/>
        <s v="A1652588-41124-1"/>
        <s v="A1652588-41124-2"/>
        <s v="A1678021-42074-1"/>
        <s v="A1678021-42074-2"/>
        <s v="A1678027-40956-1"/>
        <s v="A1678027-41858-1"/>
        <s v="A1678027-42148-1"/>
        <s v="A1678027-42225-1"/>
        <s v="A1678027-42225-2"/>
        <s v="A1678059-42242-1"/>
        <s v="A1678059-42242-2"/>
        <s v="A1678066-41433-1"/>
        <s v="A1678088-41539-1"/>
        <s v="A1756059-41132-1"/>
        <s v="A1799527-42250-1"/>
        <s v="A1799527-42250-2"/>
        <s v="A1799559-41314-1"/>
        <s v="A1799559-41314-2"/>
        <s v="A1799559-41314-3"/>
        <s v="A1799559-41314-4"/>
        <s v="A1799559-41314-5"/>
        <s v="A1799566-42049-1"/>
        <s v="A1906059-41397-1"/>
        <s v="A1906059-41397-2"/>
        <s v="A1906059-41397-3"/>
        <s v="A1906078-41903-1"/>
        <s v="A1906078-41903-2"/>
        <s v="A1928566-41870-1"/>
        <s v="A1988527-41934-1"/>
        <s v="A1988527-42034-1"/>
        <s v="A1988527-42034-10"/>
        <s v="A1988527-42034-2"/>
        <s v="A1988527-42034-3"/>
        <s v="A1988527-42034-4"/>
        <s v="A1988527-42034-5"/>
        <s v="A1988527-42034-6"/>
        <s v="A1988527-42034-7"/>
        <s v="A1988527-42034-8"/>
        <s v="A1988527-42034-9"/>
        <s v="A1991527-41782-1"/>
        <s v="A1991527-41782-2"/>
        <s v="A1991559-41377-1"/>
        <s v="A1991559-41377-2"/>
        <s v="A1991566-41655-1"/>
        <s v="A1991566-41655-2"/>
        <s v="A2083027-41080-1"/>
        <s v="A2083027-41129-1"/>
        <s v="A2083027-42097-1"/>
        <s v="A2083027-42154-1"/>
        <s v="A2138527-41966-1"/>
        <s v="-AM36084-42194-1"/>
        <s v="-AM36084-42194-2"/>
        <s v="-AM36084-42194-3"/>
        <s v="-AM36084-42194-4"/>
        <s v="-AT43584-41535-1"/>
        <s v="-AT43584-41535-2"/>
        <s v="-AT43584-41535-3"/>
        <s v="-AT43584-41535-4"/>
        <s v="-AT43584-41535-5"/>
        <s v="-AT43584-41535-6"/>
        <s v="-AT43584-41535-7"/>
        <s v="-AT43584-41535-8"/>
        <s v="-AT43584-41535-9"/>
        <s v="B1001527-41439-1"/>
        <s v="B1001527-41439-2"/>
        <s v="B1001559-42178-1"/>
        <s v="B1001559-42178-2"/>
        <s v="B1001559-42178-3"/>
        <s v="B1001559-42178-4"/>
        <s v="B1001559-42178-5"/>
        <s v="B1001559-42178-6"/>
        <s v="B1006027-41450-1"/>
        <s v="B1006027-41892-1"/>
        <s v="B1006027-41892-2"/>
        <s v="B1006059-41060-1"/>
        <s v="B1006059-41060-2"/>
        <s v="B1006059-42155-1"/>
        <s v="B1015027-42255-1"/>
        <s v="B1025527-41263-1"/>
        <s v="B1025527-41263-2"/>
        <s v="B1025527-42082-1"/>
        <s v="B1060021-41402-1"/>
        <s v="B1060027-41296-1"/>
        <s v="B1060059-41803-1"/>
        <s v="B1099059-41678-1"/>
        <s v="B1099059-41678-2"/>
        <s v="B1099059-41678-3"/>
        <s v="B1099059-41724-1"/>
        <s v="B1099059-41724-2"/>
        <s v="B1099059-41912-1"/>
        <s v="B1099078-41962-1"/>
        <s v="B1099099-41937-1"/>
        <s v="B1099099-41937-2"/>
        <s v="B1099099-41937-3"/>
        <s v="B1099099-41937-4"/>
        <s v="B1174584-41987-1"/>
        <s v="B1202559-41615-1"/>
        <s v="B1202599-41139-1"/>
        <s v="B1241566-41243-1"/>
        <s v="B1241566-41243-2"/>
        <s v="B1241566-41243-3"/>
        <s v="B1241566-41243-4"/>
        <s v="B1253527-41982-1"/>
        <s v="B1291027-41870-1"/>
        <s v="B1291059-42239-1"/>
        <s v="B1306027-41219-1"/>
        <s v="B1306027-41219-2"/>
        <s v="B1306027-41219-3"/>
        <s v="B1306027-42353-1"/>
        <s v="B1306059-42299-1"/>
        <s v="B1306059-42299-2"/>
        <s v="B1321027-41899-1"/>
        <s v="B1321027-41899-2"/>
        <s v="B1321059-41424-1"/>
        <s v="B1327027-41267-1"/>
        <s v="B1327027-41267-2"/>
        <s v="B1327056-40953-1"/>
        <s v="B1327056-40953-2"/>
        <s v="B1327059-42336-1"/>
        <s v="B1327059-42336-10"/>
        <s v="B1327059-42336-2"/>
        <s v="B1327059-42336-3"/>
        <s v="B1327059-42336-4"/>
        <s v="B1327059-42336-5"/>
        <s v="B1327059-42336-6"/>
        <s v="B1327059-42336-7"/>
        <s v="B1327059-42336-8"/>
        <s v="B1327059-42336-9"/>
        <s v="B1336059-40935-1"/>
        <s v="B1336059-41178-1"/>
        <s v="B1336059-41961-1"/>
        <s v="B1336059-41961-2"/>
        <s v="B1336078-42126-1"/>
        <s v="B1340527-42022-1"/>
        <s v="B1340527-42022-2"/>
        <s v="B1340559-41052-1"/>
        <s v="B1355559-41776-1"/>
        <s v="B1355559-41776-2"/>
        <s v="B1355559-41776-3"/>
        <s v="B1355559-41915-1"/>
        <s v="B1355559-41984-1"/>
        <s v="B1361527-41438-1"/>
        <s v="B1361527-41438-2"/>
        <s v="B1366027-40946-1"/>
        <s v="B1366027-40946-2"/>
        <s v="B1366059-42339-1"/>
        <s v="B1370527-42202-1"/>
        <s v="B1370559-40917-1"/>
        <s v="B1370559-41853-1"/>
        <s v="B1370559-41853-2"/>
        <s v="B1370559-42294-1"/>
        <s v="B1370559-42294-2"/>
        <s v="B1370578-42217-1"/>
        <s v="B1370578-42217-2"/>
        <s v="B1370578-42217-3"/>
        <s v="B1384027-41418-1"/>
        <s v="B1384027-41418-2"/>
        <s v="B1384027-41418-3"/>
        <s v="B1384027-41891-1"/>
        <s v="B1384027-41891-2"/>
        <s v="B1384027-41891-3"/>
        <s v="B1384059-41928-1"/>
        <s v="B1384059-41928-2"/>
        <s v="B1387059-41200-1"/>
        <s v="B1387059-41451-1"/>
        <s v="B1387059-41451-2"/>
        <s v="B1387059-41451-3"/>
        <s v="B1387059-41451-4"/>
        <s v="B1387059-41451-5"/>
        <s v="B1387059-41451-6"/>
        <s v="B1393027-41585-1"/>
        <s v="B1393059-42206-1"/>
        <s v="B1393059-42206-2"/>
        <s v="B1393059-42206-3"/>
        <s v="B1393059-42206-4"/>
        <s v="B1393059-42206-5"/>
        <s v="B1393059-42350-1"/>
        <s v="B1397527-41347-1"/>
        <s v="B1397527-41347-2"/>
        <s v="B1397527-41347-3"/>
        <s v="B1397527-41347-4"/>
        <s v="B1397559-41919-1"/>
        <s v="B1397559-41930-1"/>
        <s v="B1411027-41815-1"/>
        <s v="B1411059-41226-1"/>
        <s v="B1411059-41226-2"/>
        <s v="B1411059-41226-3"/>
        <s v="B1411059-41226-4"/>
        <s v="B1411059-41401-1"/>
        <s v="B1411059-41401-2"/>
        <s v="B1417027-41967-1"/>
        <s v="B1417027-41967-2"/>
        <s v="B1417027-41967-3"/>
        <s v="B1417027-42157-1"/>
        <s v="B1417059-41221-1"/>
        <s v="B1417066-42220-1"/>
        <s v="B1453027-41529-1"/>
        <s v="B1457559-41250-1"/>
        <s v="B1457559-41250-2"/>
        <s v="B1540027-41399-1"/>
        <s v="B1592527-41292-1"/>
        <s v="B1592527-41292-2"/>
        <s v="B1592527-41292-3"/>
        <s v="B1592527-42179-1"/>
        <s v="B1592527-42179-2"/>
        <s v="B1592527-42360-1"/>
        <s v="B1592527-42360-2"/>
        <s v="B1592527-42360-3"/>
        <s v="B1592527-42360-4"/>
        <s v="B1592559-41245-1"/>
        <s v="B1592559-41245-2"/>
        <s v="B1592559-41245-3"/>
        <s v="B1600027-41592-1"/>
        <s v="B1600027-41592-2"/>
        <s v="B1600027-41592-3"/>
        <s v="B1600027-42185-1"/>
        <s v="B1600027-42185-2"/>
        <s v="B1600059-41873-1"/>
        <s v="B1600059-42126-1"/>
        <s v="B1604527-41920-1"/>
        <s v="B1604559-41433-1"/>
        <s v="B1604559-41433-2"/>
        <s v="B1604559-41433-3"/>
        <s v="B1604559-41433-4"/>
        <s v="B1624027-41884-1"/>
        <s v="B1624078-42064-1"/>
        <s v="B1631527-41746-1"/>
        <s v="B1631527-41746-2"/>
        <s v="B1631559-42020-1"/>
        <s v="B1631559-42020-2"/>
        <s v="B1631559-42241-1"/>
        <s v="B1631559-42367-1"/>
        <s v="B1631559-42367-2"/>
        <s v="B1631559-42367-3"/>
        <s v="B1631559-42367-4"/>
        <s v="B1631559-42367-5"/>
        <s v="B1631578-41495-1"/>
        <s v="B1631578-41495-2"/>
        <s v="B1640559-41798-1"/>
        <s v="B1640559-41856-1"/>
        <s v="B1640559-42339-1"/>
        <s v="B1640559-42339-2"/>
        <s v="B1640578-41629-1"/>
        <s v="B1658527-41106-1"/>
        <s v="B1658527-41488-1"/>
        <s v="B1658527-41488-2"/>
        <s v="B1658527-41488-3"/>
        <s v="B1658527-41488-4"/>
        <s v="B1660059-42176-1"/>
        <s v="B1673559-41655-1"/>
        <s v="B1673559-41797-1"/>
        <s v="B1673559-41797-2"/>
        <s v="B1679588-41546-1"/>
        <s v="B1679588-41546-2"/>
        <s v="B1730559-41399-1"/>
        <s v="B1808527-41583-1"/>
        <s v="B1808527-41583-2"/>
        <s v="B1808566-42257-1"/>
        <s v="B1858021-41822-1"/>
        <s v="B1865527-41793-1"/>
        <s v="B1865527-41793-2"/>
        <s v="B1865527-41793-3"/>
        <s v="B1865527-41858-1"/>
        <s v="B1865559-41907-1"/>
        <s v="B1880559-41108-1"/>
        <s v="B1880559-42361-1"/>
        <s v="B1910527-41927-1"/>
        <s v="B1910527-41927-2"/>
        <s v="B1910527-41927-3"/>
        <s v="B1910527-42169-1"/>
        <s v="B1910527-42169-2"/>
        <s v="B1915027-41168-1"/>
        <s v="B1915027-41289-1"/>
        <s v="B1915027-41289-2"/>
        <s v="B1915027-41289-3"/>
        <s v="B1915027-41289-4"/>
        <s v="B1915027-41397-1"/>
        <s v="B1915078-42302-1"/>
        <s v="B1915078-42302-2"/>
        <s v="B1915078-42302-3"/>
        <s v="B1921027-42337-1"/>
        <s v="B1921059-41040-1"/>
        <s v="B1921059-41040-2"/>
        <s v="B1921059-41040-3"/>
        <s v="B1921059-41040-4"/>
        <s v="B1921059-41040-5"/>
        <s v="B1921059-41040-6"/>
        <s v="B1921059-41553-1"/>
        <s v="B1921059-41553-2"/>
        <s v="B1933021-41374-1"/>
        <s v="B1933027-41979-1"/>
        <s v="B1933027-41979-2"/>
        <s v="B1933027-41979-3"/>
        <s v="B1933027-41979-4"/>
        <s v="B1936027-41762-1"/>
        <s v="B1936027-41762-2"/>
        <s v="B1936027-41762-3"/>
        <s v="B1936027-41762-4"/>
        <s v="B1936027-42116-1"/>
        <s v="B1936027-42116-2"/>
        <s v="B1936027-42116-3"/>
        <s v="B1936027-42116-4"/>
        <s v="B1936027-42116-5"/>
        <s v="B1936027-42116-6"/>
        <s v="B1936027-42116-7"/>
        <s v="B1936059-41138-1"/>
        <s v="B1943527-41928-1"/>
        <s v="B1943559-42301-1"/>
        <s v="B1943559-42301-2"/>
        <s v="B1943559-42301-3"/>
        <s v="B1943559-42301-4"/>
        <s v="B1964559-41271-1"/>
        <s v="B1964559-41271-2"/>
        <s v="B1964559-41271-3"/>
        <s v="B1964559-41271-4"/>
        <s v="B1970527-42032-1"/>
        <s v="B1970527-42032-2"/>
        <s v="B1970527-42032-3"/>
        <s v="B1970527-42032-4"/>
        <s v="B1970527-42032-5"/>
        <s v="B1970527-42236-1"/>
        <s v="B1970527-42236-2"/>
        <s v="B1970559-41072-1"/>
        <s v="B1979527-41450-1"/>
        <s v="B1979527-41624-1"/>
        <s v="B1979527-41624-2"/>
        <s v="B1979527-42256-1"/>
        <s v="B1979559-41469-1"/>
        <s v="B2017027-41153-1"/>
        <s v="B2017027-41153-2"/>
        <s v="B2017027-41153-3"/>
        <s v="B2017027-41153-4"/>
        <s v="B2017027-41208-1"/>
        <s v="B2017027-41208-2"/>
        <s v="B2017027-41208-3"/>
        <s v="B2017027-41208-4"/>
        <s v="B2017027-41208-5"/>
        <s v="B2017027-41208-6"/>
        <s v="B2017027-41208-7"/>
        <s v="B2017027-41208-8"/>
        <s v="B2017088-42336-1"/>
        <s v="B2017088-42336-2"/>
        <s v="B2017088-42336-3"/>
        <s v="B2018559-41157-1"/>
        <s v="B2018559-42295-1"/>
        <s v="B2029027-42201-1"/>
        <s v="B2105527-41872-1"/>
        <s v="B2105566-42230-1"/>
        <s v="B2117559-41132-1"/>
        <s v="B2117559-41132-2"/>
        <s v="B2117559-41132-3"/>
        <s v="B2117559-41132-4"/>
        <s v="B2117559-41534-1"/>
        <s v="B2117559-41867-1"/>
        <s v="B2119059-42227-1"/>
        <s v="B2119059-42227-2"/>
        <s v="B2119059-42227-3"/>
        <s v="B2119066-41592-1"/>
        <s v="B2119066-41592-2"/>
        <s v="B2125059-41973-1"/>
        <s v="B2125059-41973-2"/>
        <s v="B2125059-41973-3"/>
        <s v="B2128059-41557-1"/>
        <s v="B2128059-41557-2"/>
        <s v="B2128059-41680-1"/>
        <s v="B2128059-41680-2"/>
        <s v="B2128059-41680-3"/>
        <s v="B2128059-41680-4"/>
        <s v="B2128059-42152-1"/>
        <s v="B2140059-41258-1"/>
        <s v="B2140059-41258-2"/>
        <s v="B2140059-41258-3"/>
        <s v="B2140066-41873-1"/>
        <s v="B2140066-41873-10"/>
        <s v="B2140066-41873-2"/>
        <s v="B2140066-41873-3"/>
        <s v="B2140066-41873-4"/>
        <s v="B2140066-41873-5"/>
        <s v="B2140066-41873-6"/>
        <s v="B2140066-41873-7"/>
        <s v="B2140066-41873-8"/>
        <s v="B2140066-41873-9"/>
        <s v="B2152059-41207-1"/>
        <s v="B2152059-41800-1"/>
        <s v="B2152059-41800-2"/>
        <s v="B2152059-41800-3"/>
        <s v="B2152059-41800-4"/>
        <s v="B2152059-42130-1"/>
        <s v="B2152059-42130-2"/>
        <s v="B2152059-42234-1"/>
        <s v="B2152088-42048-1"/>
        <s v="B2152088-42048-2"/>
        <s v="B2152088-42048-3"/>
        <s v="B2152088-42048-4"/>
        <s v="B2152088-42048-5"/>
        <s v="B2159527-41579-1"/>
        <s v="B2159527-41579-2"/>
        <s v="B2159527-41579-3"/>
        <s v="B2159527-41579-4"/>
        <s v="B2159527-42286-1"/>
        <s v="B2162559-42084-1"/>
        <s v="B2162559-42084-2"/>
        <s v="B2162588-41177-1"/>
        <s v="B2162588-41177-2"/>
        <s v="B2174527-42357-1"/>
        <s v="B2174527-42357-2"/>
        <s v="B2174527-42357-3"/>
        <s v="B2174559-41669-1"/>
        <s v="B2174559-41669-2"/>
        <s v="B2174559-41669-3"/>
        <s v="B2174559-42125-1"/>
        <s v="B2174559-42230-1"/>
        <s v="B2174559-42230-2"/>
        <s v="B2185027-41153-1"/>
        <s v="B2185027-41153-2"/>
        <s v="B2185027-41153-3"/>
        <s v="B2185027-42346-1"/>
        <s v="B2185027-42346-2"/>
        <s v="B2185027-42346-3"/>
        <s v="B2185027-42346-4"/>
        <s v="B2185059-42099-1"/>
        <s v="C1042027-42063-1"/>
        <s v="C1042027-42150-1"/>
        <s v="C1042027-42150-2"/>
        <s v="C1042027-42150-3"/>
        <s v="C1045059-41788-1"/>
        <s v="C1061527-42049-1"/>
        <s v="C1061527-42049-2"/>
        <s v="C1061527-42049-3"/>
        <s v="C1061527-42049-4"/>
        <s v="C1061527-42049-5"/>
        <s v="C1061527-42049-6"/>
        <s v="C1061559-41427-1"/>
        <s v="C1061559-42341-1"/>
        <s v="C1061559-42341-2"/>
        <s v="C1061559-42341-3"/>
        <s v="C1066027-41187-1"/>
        <s v="C1066027-41187-2"/>
        <s v="C1153584-41999-1"/>
        <s v="C1153584-41999-2"/>
        <s v="C1210027-41273-1"/>
        <s v="C1210059-42078-1"/>
        <s v="C1210059-42078-2"/>
        <s v="C1214559-41872-1"/>
        <s v="C1222066-42224-1"/>
        <s v="C1222066-42224-2"/>
        <s v="C1222066-42224-3"/>
        <s v="C1222066-42224-4"/>
        <s v="C1222066-42224-5"/>
        <s v="C1237027-42116-1"/>
        <s v="C1237059-41247-1"/>
        <s v="C1237059-41909-1"/>
        <s v="C1237059-41912-1"/>
        <s v="C1237059-41912-2"/>
        <s v="C1237059-41912-3"/>
        <s v="C1237059-41912-4"/>
        <s v="C1243027-41786-1"/>
        <s v="C1243059-42236-1"/>
        <s v="C1243059-42236-2"/>
        <s v="C1243078-42269-1"/>
        <s v="C1243078-42269-2"/>
        <s v="C1247527-41762-1"/>
        <s v="C1247527-41762-2"/>
        <s v="C1247559-42087-1"/>
        <s v="C1247559-42174-1"/>
        <s v="C1247559-42174-2"/>
        <s v="C1247566-41572-1"/>
        <s v="C1247566-41572-2"/>
        <s v="C1247566-41572-3"/>
        <s v="C1247566-41572-4"/>
        <s v="C1247566-41572-5"/>
        <s v="C1255027-41558-1"/>
        <s v="C1255027-41558-2"/>
        <s v="C1261027-41105-1"/>
        <s v="C1261027-41105-2"/>
        <s v="C1261027-41105-3"/>
        <s v="C1261027-41105-4"/>
        <s v="C1261027-41286-1"/>
        <s v="C1261027-41286-2"/>
        <s v="C1261027-41286-3"/>
        <s v="C1261027-42059-1"/>
        <s v="C1261027-42059-2"/>
        <s v="C1261027-42059-3"/>
        <s v="C1267027-42224-1"/>
        <s v="C1267059-41221-1"/>
        <s v="C1268559-41919-1"/>
        <s v="C1285027-41774-1"/>
        <s v="C1285027-41774-2"/>
        <s v="C1285027-41774-3"/>
        <s v="C1285027-41774-4"/>
        <s v="C1285027-41993-1"/>
        <s v="C1285027-41993-2"/>
        <s v="C1285027-41993-3"/>
        <s v="C1328566-41620-1"/>
        <s v="C1405027-42165-1"/>
        <s v="C1405059-42258-1"/>
        <s v="C1405059-42258-2"/>
        <s v="C1424527-42050-1"/>
        <s v="C1424527-42050-2"/>
        <s v="C1424527-42096-1"/>
        <s v="C1424527-42096-2"/>
        <s v="C1424578-41471-1"/>
        <s v="C1424578-41471-2"/>
        <s v="C1433527-41628-1"/>
        <s v="C1433559-41902-1"/>
        <s v="C1433559-41902-2"/>
        <s v="C1433559-41902-3"/>
        <s v="C1433559-41902-4"/>
        <s v="C1433559-42222-1"/>
        <s v="C1534027-40989-1"/>
        <s v="C1534027-41998-1"/>
        <s v="C1534027-41998-2"/>
        <s v="C1534027-41998-3"/>
        <s v="C1534027-41998-4"/>
        <s v="C1534059-42225-1"/>
        <s v="C1538527-41824-1"/>
        <s v="C1577559-41493-1"/>
        <s v="C1577559-41493-2"/>
        <s v="C1610527-42214-1"/>
        <s v="C1610559-41461-1"/>
        <s v="C1610559-41461-2"/>
        <s v="C1610559-41461-3"/>
        <s v="C1625527-41364-1"/>
        <s v="C1625527-41364-2"/>
        <s v="C1625559-41136-1"/>
        <s v="C1625578-42007-1"/>
        <s v="C1625578-42007-2"/>
        <s v="C1625578-42007-3"/>
        <s v="C1654027-41434-1"/>
        <s v="C1654059-41552-1"/>
        <s v="C1654059-42292-1"/>
        <s v="C1654059-42327-1"/>
        <s v="C1667527-42291-1"/>
        <s v="C1667527-42291-2"/>
        <s v="C1687027-40965-1"/>
        <s v="C1688527-41391-1"/>
        <s v="C1688527-41601-1"/>
        <s v="C1688527-41601-2"/>
        <s v="C1688559-41256-1"/>
        <s v="C1688559-41256-2"/>
        <s v="C1688559-41349-1"/>
        <s v="C1693027-41944-1"/>
        <s v="C1693027-42048-1"/>
        <s v="C1696027-41423-1"/>
        <s v="C1696027-41423-2"/>
        <s v="C1705027-41699-1"/>
        <s v="C1705059-41775-1"/>
        <s v="C1705059-42262-1"/>
        <s v="C1714027-42000-1"/>
        <s v="C1714066-41893-1"/>
        <s v="C1714066-41893-2"/>
        <s v="C1727527-41891-1"/>
        <s v="C1727527-41891-2"/>
        <s v="C1727559-42325-1"/>
        <s v="C1727566-42129-1"/>
        <s v="C1727566-42129-2"/>
        <s v="C1727588-42241-1"/>
        <s v="C1727588-42241-2"/>
        <s v="C1727588-42241-3"/>
        <s v="C1742527-41653-1"/>
        <s v="C1742527-41653-2"/>
        <s v="C1742527-41653-3"/>
        <s v="C1742527-41668-1"/>
        <s v="C1742559-41809-1"/>
        <s v="C1742559-41891-1"/>
        <s v="C1742559-41891-2"/>
        <s v="C1742559-42346-1"/>
        <s v="C1757527-41157-1"/>
        <s v="C1757527-41157-2"/>
        <s v="C1757527-41157-3"/>
        <s v="C1757527-42066-1"/>
        <s v="C1757527-42066-2"/>
        <s v="C1757527-42307-1"/>
        <s v="C1759027-42167-1"/>
        <s v="C1759027-42167-2"/>
        <s v="C1760527-42313-1"/>
        <s v="C1760559-41382-1"/>
        <s v="C1760559-41382-2"/>
        <s v="C1763527-41772-1"/>
        <s v="C1763527-41772-2"/>
        <s v="C1763559-41984-1"/>
        <s v="C1763559-41984-2"/>
        <s v="C1763559-41984-3"/>
        <s v="C1763559-42309-1"/>
        <s v="C1763566-41923-1"/>
        <s v="C1763566-42264-1"/>
        <s v="C1784527-42249-1"/>
        <s v="C1784559-41116-1"/>
        <s v="C1784559-41116-2"/>
        <s v="C1784559-41116-3"/>
        <s v="C1784559-41116-4"/>
        <s v="C1784559-41532-1"/>
        <s v="C1784588-42269-1"/>
        <s v="C1784588-42269-2"/>
        <s v="C1784588-42269-3"/>
        <s v="C1784588-42269-4"/>
        <s v="C1784588-42269-5"/>
        <s v="C1810027-42308-1"/>
        <s v="C1810059-40923-1"/>
        <s v="C1810059-40923-2"/>
        <s v="C1813027-42023-1"/>
        <s v="C1834027-41044-1"/>
        <s v="C1834027-41430-1"/>
        <s v="C1834027-41634-1"/>
        <s v="C1834027-41634-2"/>
        <s v="C1834027-41634-3"/>
        <s v="C1834059-41737-1"/>
        <s v="C1834059-41737-2"/>
        <s v="C1834059-41737-3"/>
        <s v="C1834059-41737-4"/>
        <s v="C1834059-41737-5"/>
        <s v="C1834066-41214-1"/>
        <s v="C1841527-41166-1"/>
        <s v="C1841527-41166-2"/>
        <s v="C1841527-41166-3"/>
        <s v="C1841527-41942-1"/>
        <s v="C1841527-41942-2"/>
        <s v="C1853566-42185-1"/>
        <s v="C1862527-41388-1"/>
        <s v="C1862527-41388-2"/>
        <s v="C1862527-42349-1"/>
        <s v="C1862578-41613-1"/>
        <s v="C1862578-41613-2"/>
        <s v="C1874527-41534-1"/>
        <s v="C1874588-42056-1"/>
        <s v="C1874588-42056-2"/>
        <s v="C1900027-41509-1"/>
        <s v="C1900059-41151-1"/>
        <s v="C1900059-41975-1"/>
        <s v="C1900059-41975-2"/>
        <s v="C1900078-41416-1"/>
        <s v="C1900078-41416-2"/>
        <s v="C1900078-41416-3"/>
        <s v="C1900078-41416-4"/>
        <s v="C1982578-41097-1"/>
        <s v="C1982588-41701-1"/>
        <s v="C1982588-41701-2"/>
        <s v="C1982588-41701-3"/>
        <s v="C1996027-41193-1"/>
        <s v="C1996027-42227-1"/>
        <s v="C1996027-42227-2"/>
        <s v="C1996059-42173-1"/>
        <s v="C1996059-42173-2"/>
        <s v="C2002021-41948-1"/>
        <s v="C2002021-41948-2"/>
        <s v="C2002027-42243-1"/>
        <s v="C2002059-41488-1"/>
        <s v="C2002059-42172-1"/>
        <s v="C2002059-42172-2"/>
        <s v="C2002066-40960-1"/>
        <s v="C2005027-42270-1"/>
        <s v="C2005027-42270-2"/>
        <s v="C2005027-42270-3"/>
        <s v="C2005066-41417-1"/>
        <s v="C2009559-41308-1"/>
        <s v="C2009559-41308-2"/>
        <s v="C2023027-41996-1"/>
        <s v="C2023027-42040-1"/>
        <s v="C2023027-42040-2"/>
        <s v="C2023027-42040-3"/>
        <s v="C2023027-42040-4"/>
        <s v="C2023027-42040-5"/>
        <s v="C2026059-41635-1"/>
        <s v="C2026059-42306-1"/>
        <s v="C2030559-42256-1"/>
        <s v="C2030559-42256-2"/>
        <s v="C2030588-41818-1"/>
        <s v="C2038027-42008-1"/>
        <s v="C2038027-42008-2"/>
        <s v="C2038027-42008-3"/>
        <s v="C2038027-42008-4"/>
        <s v="C2038027-42008-5"/>
        <s v="C2038027-42083-1"/>
        <s v="C2038027-42083-2"/>
        <s v="C2038027-42229-1"/>
        <s v="C2038027-42229-2"/>
        <s v="C2038027-42229-3"/>
        <s v="C2038027-42229-4"/>
        <s v="C2038027-42306-1"/>
        <s v="C2038027-42306-2"/>
        <s v="C2038027-42306-3"/>
        <s v="C2038059-41627-1"/>
        <s v="C2038059-41627-2"/>
        <s v="C2038059-42133-1"/>
        <s v="C2038059-42133-2"/>
        <s v="C2038059-42133-3"/>
        <s v="C2038059-42133-4"/>
        <s v="C2044027-41087-1"/>
        <s v="C2044059-41037-1"/>
        <s v="C2044059-42014-1"/>
        <s v="C2057527-41417-1"/>
        <s v="C2057527-41417-2"/>
        <s v="C2057527-41958-1"/>
        <s v="C2057527-41958-2"/>
        <s v="C2057559-41146-1"/>
        <s v="C2057559-41146-2"/>
        <s v="C2057566-42192-1"/>
        <s v="C2068021-40975-1"/>
        <s v="C2068021-40975-2"/>
        <s v="C2068021-40975-3"/>
        <s v="C2068021-40975-4"/>
        <s v="C2068027-41222-1"/>
        <s v="C2068027-42235-1"/>
        <s v="C2068027-42235-2"/>
        <s v="C2068059-41683-1"/>
        <s v="C2069527-41880-1"/>
        <s v="C2069527-41880-2"/>
        <s v="C2069527-41880-3"/>
        <s v="C2069527-41880-4"/>
        <s v="C2069527-41880-5"/>
        <s v="C2069559-41248-1"/>
        <s v="C2069559-41533-1"/>
        <s v="C2069578-41888-1"/>
        <s v="C2072527-42270-1"/>
        <s v="C2077059-42162-1"/>
        <s v="C2077059-42162-2"/>
        <s v="C2077066-41600-1"/>
        <s v="C2077088-42010-1"/>
        <s v="C2077088-42010-2"/>
        <s v="C2077088-42010-3"/>
        <s v="C2080059-41380-1"/>
        <s v="C2080059-41380-2"/>
        <s v="C2080059-41380-3"/>
        <s v="C2080059-41380-4"/>
        <s v="C2080059-41380-5"/>
        <s v="C2080059-41380-6"/>
        <s v="C2080059-41922-1"/>
        <s v="C2080059-41922-2"/>
        <s v="C2080059-41922-3"/>
        <s v="C2084527-41445-1"/>
        <s v="C2084527-41445-2"/>
        <s v="C2098027-41034-1"/>
        <s v="C2098027-41034-2"/>
        <s v="C2098027-41034-3"/>
        <s v="C2098078-41593-1"/>
        <s v="C2114527-41178-1"/>
        <s v="C2114527-41178-2"/>
        <s v="C2114527-41594-1"/>
        <s v="C2114527-41594-2"/>
        <s v="C2114559-41549-1"/>
        <s v="C2114559-41549-2"/>
        <s v="C2114566-42318-1"/>
        <s v="C2129527-41137-1"/>
        <s v="C2129527-41137-2"/>
        <s v="C2129527-41907-1"/>
        <s v="C2129527-41907-2"/>
        <s v="C2129559-42223-1"/>
        <s v="C2147559-42178-1"/>
        <s v="C2147559-42178-2"/>
        <s v="C2147559-42178-3"/>
        <s v="C2153527-41668-1"/>
        <s v="C2153527-41668-2"/>
        <s v="C2153527-41668-3"/>
        <s v="C2153527-41960-1"/>
        <s v="C2153527-41960-2"/>
        <s v="C2153566-41159-1"/>
        <s v="C2153566-42321-1"/>
        <s v="C2189527-41896-1"/>
        <s v="C2189527-41896-2"/>
        <s v="C2189559-41255-1"/>
        <s v="C2191027-41410-1"/>
        <s v="C2191059-41510-1"/>
        <s v="C2191059-41510-2"/>
        <s v="C2191059-41923-1"/>
        <s v="D1018027-41836-1"/>
        <s v="D1018027-41901-1"/>
        <s v="D1018027-41901-2"/>
        <s v="D1018027-42145-1"/>
        <s v="D1018027-42145-2"/>
        <s v="D1018059-41801-1"/>
        <s v="D1018059-41801-2"/>
        <s v="D1018059-41801-3"/>
        <s v="D1018059-41801-4"/>
        <s v="D1018059-41801-5"/>
        <s v="D1018059-41801-6"/>
        <s v="D1018066-42136-1"/>
        <s v="D1018066-42136-2"/>
        <s v="D1132027-41760-1"/>
        <s v="D1132027-41760-2"/>
        <s v="D1132027-42081-1"/>
        <s v="D1132027-42081-2"/>
        <s v="D1132027-42081-3"/>
        <s v="D1150059-41552-1"/>
        <s v="D1150066-40912-1"/>
        <s v="D1150078-42281-1"/>
        <s v="D1156088-41429-1"/>
        <s v="D1156088-41429-2"/>
        <s v="D1160559-41895-1"/>
        <s v="D1162027-41791-1"/>
        <s v="D1162027-41791-2"/>
        <s v="D1162027-41791-3"/>
        <s v="D1172559-42185-1"/>
        <s v="D1172559-42185-2"/>
        <s v="D1177027-42165-1"/>
        <s v="D1177027-42165-2"/>
        <s v="D1177027-42165-3"/>
        <s v="D1177027-42260-1"/>
        <s v="D1177027-42260-2"/>
        <s v="D1192021-42312-1"/>
        <s v="D1192021-42312-2"/>
        <s v="D1192021-42312-3"/>
        <s v="D1192021-42312-4"/>
        <s v="D1192021-42312-5"/>
        <s v="D1192021-42312-6"/>
        <s v="D1192027-40979-1"/>
        <s v="D1192027-40979-2"/>
        <s v="D1192027-40979-3"/>
        <s v="D1192027-40979-4"/>
        <s v="D1192059-42326-1"/>
        <s v="D1198027-41195-1"/>
        <s v="D1228027-42165-1"/>
        <s v="D1228027-42165-2"/>
        <s v="D1228059-41420-1"/>
        <s v="D1228088-41669-1"/>
        <s v="D1228088-41669-2"/>
        <s v="D1228088-41669-3"/>
        <s v="D1279027-41109-1"/>
        <s v="D1279027-41109-2"/>
        <s v="D1279027-42033-1"/>
        <s v="D1279078-42122-1"/>
        <s v="D1279078-42122-2"/>
        <s v="D1279078-42122-3"/>
        <s v="D1357027-42164-1"/>
        <s v="D1388527-42207-1"/>
        <s v="D1388527-42207-2"/>
        <s v="D1388527-42207-3"/>
        <s v="D1388527-42207-4"/>
        <s v="D1388559-41997-1"/>
        <s v="D1388559-41997-2"/>
        <s v="D1388559-41997-3"/>
        <s v="D1388559-42290-1"/>
        <s v="D1459027-41506-1"/>
        <s v="D1478527-41923-1"/>
        <s v="D1478527-41923-2"/>
        <s v="D1478527-42240-1"/>
        <s v="D1478527-42327-1"/>
        <s v="D1478527-42327-2"/>
        <s v="D1478527-42327-3"/>
        <s v="D1478559-41641-1"/>
        <s v="D1579027-41355-1"/>
        <s v="D1579027-41355-2"/>
        <s v="D1579027-41355-3"/>
        <s v="D1579027-41355-4"/>
        <s v="D1579059-41787-1"/>
        <s v="D1589527-41819-1"/>
        <s v="D1589527-41975-1"/>
        <s v="D1589527-41975-2"/>
        <s v="D1589559-41451-1"/>
        <s v="D1589588-42124-1"/>
        <s v="D1589588-42124-2"/>
        <s v="D1589588-42124-3"/>
        <s v="D1601559-41607-1"/>
        <s v="D1601559-41607-2"/>
        <s v="D1606027-41244-1"/>
        <s v="D1606027-41244-2"/>
        <s v="D1606027-41244-3"/>
        <s v="D1615027-41165-1"/>
        <s v="D1615027-42245-1"/>
        <s v="D1615027-42245-2"/>
        <s v="D1627021-41887-1"/>
        <s v="D1627021-41887-2"/>
        <s v="D1627027-41935-1"/>
        <s v="D1627027-41935-2"/>
        <s v="D1627027-41935-3"/>
        <s v="D1627027-41935-4"/>
        <s v="D1627027-41935-5"/>
        <s v="D1627027-42049-1"/>
        <s v="D1627027-42333-1"/>
        <s v="D1627059-41435-1"/>
        <s v="D1627059-42273-1"/>
        <s v="D1627059-42273-2"/>
        <s v="D1627059-42306-1"/>
        <s v="D1627059-42306-2"/>
        <s v="D1627059-42306-3"/>
        <s v="D1634578-42160-1"/>
        <s v="D1649527-41272-1"/>
        <s v="D1649527-42175-1"/>
        <s v="D1649527-42175-2"/>
        <s v="D1649527-42323-1"/>
        <s v="D1649559-41807-1"/>
        <s v="D1649559-41807-2"/>
        <s v="D1649559-41807-3"/>
        <s v="D1649578-42159-1"/>
        <s v="D1649578-42159-2"/>
        <s v="D1649578-42159-3"/>
        <s v="D1661527-41863-1"/>
        <s v="D1661527-41863-2"/>
        <s v="D1661527-41926-1"/>
        <s v="D1685527-41381-1"/>
        <s v="D1685559-41112-1"/>
        <s v="D1685559-41112-2"/>
        <s v="D1685559-41112-3"/>
        <s v="D1685559-41112-4"/>
        <s v="D1685559-41528-1"/>
        <s v="D1685559-41867-1"/>
        <s v="D1685559-41867-2"/>
        <s v="D1685559-42006-1"/>
        <s v="D1685559-42006-2"/>
        <s v="D1685578-41195-1"/>
        <s v="D1685578-41195-2"/>
        <s v="D1735027-42167-1"/>
        <s v="D1735056-41795-1"/>
        <s v="D1735059-41513-1"/>
        <s v="D1786027-41429-1"/>
        <s v="D1786027-41429-2"/>
        <s v="D1786027-41429-3"/>
        <s v="D1786059-40965-1"/>
        <s v="D1786059-42214-1"/>
        <s v="D1786059-42214-2"/>
        <s v="D1837027-41767-1"/>
        <s v="D1837027-41767-2"/>
        <s v="D1837027-41767-3"/>
        <s v="D1837027-41767-4"/>
        <s v="D1837027-41767-5"/>
        <s v="D1958527-41494-1"/>
        <s v="D1958527-41494-2"/>
        <s v="D1958527-41494-3"/>
        <s v="D1958559-41450-1"/>
        <s v="D1958559-41450-2"/>
        <s v="D1958559-41450-3"/>
        <s v="D1958559-41450-4"/>
        <s v="D1958578-41895-1"/>
        <s v="D1958578-41895-2"/>
        <s v="D1966027-41800-1"/>
        <s v="D1966059-42276-1"/>
        <s v="D1966066-41258-1"/>
        <s v="D1972027-42144-1"/>
        <s v="D1972027-42144-2"/>
        <s v="D1972027-42144-3"/>
        <s v="D1972027-42144-4"/>
        <s v="D1972059-42322-1"/>
        <s v="D1972059-42322-2"/>
        <s v="D1972066-41497-1"/>
        <s v="D1972066-41497-2"/>
        <s v="D1972066-41497-3"/>
        <s v="D1981027-42137-1"/>
        <s v="D1981027-42181-1"/>
        <s v="D1981027-42181-2"/>
        <s v="D1981027-42181-3"/>
        <s v="D1981027-42199-1"/>
        <s v="D1990027-41598-1"/>
        <s v="D1990027-41598-2"/>
        <s v="D1990066-41608-1"/>
        <s v="D1990066-41608-2"/>
        <s v="D1990066-41608-3"/>
        <s v="D1993027-41474-1"/>
        <s v="D2048527-41615-1"/>
        <s v="D2048527-42259-1"/>
        <s v="D2048527-42259-2"/>
        <s v="D2048527-42259-3"/>
        <s v="D2048527-42259-4"/>
        <s v="D2048559-41894-1"/>
        <s v="D2048559-41894-2"/>
        <s v="D2048559-41894-3"/>
        <s v="D2048559-42351-1"/>
        <s v="D2048559-42351-2"/>
        <s v="D2099527-42349-1"/>
        <s v="D2099527-42349-2"/>
        <s v="D2099527-42349-3"/>
        <s v="D2099527-42349-4"/>
        <s v="D2167027-42213-1"/>
        <s v="D2167059-41269-1"/>
        <s v="D2167059-41269-2"/>
        <s v="D2167059-41611-1"/>
        <s v="D2167088-41030-1"/>
        <s v="D2167088-41030-2"/>
        <s v="D2167088-41030-3"/>
        <s v="D2192527-42351-1"/>
        <s v="DK289584-42210-1"/>
        <s v="DK289584-42210-2"/>
        <s v="E1133527-41452-1"/>
        <s v="E1133527-41452-2"/>
        <s v="E1133527-42276-1"/>
        <s v="E1133527-42276-10"/>
        <s v="E1133527-42276-11"/>
        <s v="E1133527-42276-12"/>
        <s v="E1133527-42276-2"/>
        <s v="E1133527-42276-3"/>
        <s v="E1133527-42276-4"/>
        <s v="E1133527-42276-5"/>
        <s v="E1133527-42276-6"/>
        <s v="E1133527-42276-7"/>
        <s v="E1133527-42276-8"/>
        <s v="E1133527-42276-9"/>
        <s v="E1133578-41088-1"/>
        <s v="E1133578-41088-2"/>
        <s v="E1133578-41088-3"/>
        <s v="E1133578-41088-4"/>
        <s v="E1141027-41844-1"/>
        <s v="E1141027-41844-2"/>
        <s v="E1141027-42249-1"/>
        <s v="E1141059-41496-1"/>
        <s v="E1141059-41496-2"/>
        <s v="E1141059-41496-3"/>
        <s v="E1141066-42006-1"/>
        <s v="E1141078-41342-1"/>
        <s v="E1145527-40971-1"/>
        <s v="E1145527-41206-1"/>
        <s v="E1145559-42305-1"/>
        <s v="E1145559-42305-2"/>
        <s v="E1145559-42305-3"/>
        <s v="E1145559-42305-4"/>
        <s v="E1325527-42265-1"/>
        <s v="E1325527-42350-1"/>
        <s v="E1325527-42350-2"/>
        <s v="E1325527-42350-3"/>
        <s v="E1480027-41271-1"/>
        <s v="E1480027-41271-2"/>
        <s v="E1480059-41811-1"/>
        <s v="E1547527-41237-1"/>
        <s v="E1547527-41493-1"/>
        <s v="E1547527-42169-1"/>
        <s v="E1547566-40954-1"/>
        <s v="E1561027-41347-1"/>
        <s v="E1561027-41347-2"/>
        <s v="E1561027-41412-1"/>
        <s v="E1561027-42273-1"/>
        <s v="E1561027-42273-2"/>
        <s v="E1561059-41276-1"/>
        <s v="E1571527-41513-1"/>
        <s v="E1571527-41513-2"/>
        <s v="E1571527-41640-1"/>
        <s v="E1571527-41640-2"/>
        <s v="E1571527-41640-3"/>
        <s v="E1571527-41640-4"/>
        <s v="E1571527-41640-5"/>
        <s v="E1571556-42360-1"/>
        <s v="E1571556-42360-2"/>
        <s v="E1571559-41310-1"/>
        <s v="E1571559-41784-1"/>
        <s v="E1571559-41784-2"/>
        <s v="E1571559-41784-3"/>
        <s v="E1574527-41934-1"/>
        <s v="E1574527-41934-2"/>
        <s v="E1574527-41934-3"/>
        <s v="E1574527-41934-4"/>
        <s v="E1574559-41234-1"/>
        <s v="E1574559-41234-2"/>
        <s v="E1574559-41611-1"/>
        <s v="E1574559-41611-2"/>
        <s v="E1574559-41611-3"/>
        <s v="E1574559-41611-4"/>
        <s v="E1574559-41811-1"/>
        <s v="E1574559-41811-2"/>
        <s v="E1616559-41856-1"/>
        <s v="E1616559-41856-2"/>
        <s v="E1616559-41856-3"/>
        <s v="E1616559-41856-4"/>
        <s v="E1616559-41856-5"/>
        <s v="E1642027-41674-1"/>
        <s v="E1642059-41227-1"/>
        <s v="E1642059-42127-1"/>
        <s v="E1642059-42160-1"/>
        <s v="E1642059-42220-1"/>
        <s v="E1642059-42220-2"/>
        <s v="E1642066-42174-1"/>
        <s v="E1642066-42174-2"/>
        <s v="E1642066-42174-3"/>
        <s v="E1642066-42174-4"/>
        <s v="E1642078-42143-1"/>
        <s v="E1681066-41238-1"/>
        <s v="E1732027-42283-1"/>
        <s v="E1732027-42340-1"/>
        <s v="E1732027-42340-2"/>
        <s v="E1732027-42364-1"/>
        <s v="E1732027-42364-2"/>
        <s v="E1732027-42364-3"/>
        <s v="E1772527-41965-1"/>
        <s v="E1772527-41965-2"/>
        <s v="E1772527-41965-3"/>
        <s v="E1772527-41965-4"/>
        <s v="E1772527-41965-5"/>
        <s v="E1772559-41517-1"/>
        <s v="E1801021-41935-1"/>
        <s v="E1801027-40949-1"/>
        <s v="E1801027-41322-1"/>
        <s v="E1801027-41942-1"/>
        <s v="E1801027-41942-2"/>
        <s v="E1940527-41488-1"/>
        <s v="E1940527-41488-2"/>
        <s v="E1940527-42130-1"/>
        <s v="E1940527-42336-1"/>
        <s v="E1940527-42336-2"/>
        <s v="E1940559-41874-1"/>
        <s v="E1945059-41438-1"/>
        <s v="E1945059-41438-2"/>
        <s v="E2011027-41667-1"/>
        <s v="E2011059-41595-1"/>
        <s v="E2011059-41595-2"/>
        <s v="E2011059-41595-3"/>
        <s v="E2011059-41817-1"/>
        <s v="E2011059-41817-2"/>
        <s v="E2011066-41772-1"/>
        <s v="F1087027-42147-1"/>
        <s v="F1087059-41217-1"/>
        <s v="F1087059-41217-2"/>
        <s v="F1088527-41774-1"/>
        <s v="F1088527-41980-1"/>
        <s v="F1088527-41980-2"/>
        <s v="F1088559-41488-1"/>
        <s v="F1088559-41488-2"/>
        <s v="F1088559-42293-1"/>
        <s v="F1097527-41128-1"/>
        <s v="F1097527-41128-2"/>
        <s v="F1097527-41128-3"/>
        <s v="F1097527-41128-4"/>
        <s v="F1097527-41128-5"/>
        <s v="F1097559-41209-1"/>
        <s v="F1097559-41209-2"/>
        <s v="F1100527-41913-1"/>
        <s v="F1100527-41913-2"/>
        <s v="F1102059-41258-1"/>
        <s v="F1102059-42257-1"/>
        <s v="F1108059-40997-1"/>
        <s v="F1108059-40997-2"/>
        <s v="F1108078-41408-1"/>
        <s v="F1117027-41353-1"/>
        <s v="F1117027-41353-2"/>
        <s v="F1117027-41353-3"/>
        <s v="F1117027-41353-4"/>
        <s v="F1117027-41353-5"/>
        <s v="F1117027-41353-6"/>
        <s v="F1117027-41353-7"/>
        <s v="F1117027-41353-8"/>
        <s v="F1117027-41353-9"/>
        <s v="F1117059-42312-1"/>
        <s v="F1117059-42312-2"/>
        <s v="F1121527-41431-1"/>
        <s v="F1121527-41431-2"/>
        <s v="F1121527-41991-1"/>
        <s v="F1121527-41991-2"/>
        <s v="F1121527-41991-3"/>
        <s v="F1121559-41185-1"/>
        <s v="F1121559-41185-2"/>
        <s v="F1313559-40919-1"/>
        <s v="F1313559-40919-2"/>
        <s v="F1313559-40919-3"/>
        <s v="F1313559-40919-4"/>
        <s v="F1313559-41892-1"/>
        <s v="F1313559-41892-2"/>
        <s v="F1313559-42360-1"/>
        <s v="F1313559-42360-2"/>
        <s v="F1313566-40965-1"/>
        <s v="F1499527-41909-1"/>
        <s v="F1499527-41912-1"/>
        <s v="F1499559-41251-1"/>
        <s v="F1519021-42341-1"/>
        <s v="F1519021-42341-2"/>
        <s v="F1519021-42341-3"/>
        <s v="F1519021-42341-4"/>
        <s v="F1519021-42341-5"/>
        <s v="F1519021-42341-6"/>
        <s v="F1519027-42129-1"/>
        <s v="F1519027-42129-2"/>
        <s v="F1519027-42129-3"/>
        <s v="F1519027-42129-4"/>
        <s v="F1519059-41454-1"/>
        <s v="F1519059-41454-2"/>
        <s v="F1519059-42166-1"/>
        <s v="F1519059-42363-1"/>
        <s v="F1519059-42363-2"/>
        <s v="F1541527-42095-1"/>
        <s v="F1541527-42095-2"/>
        <s v="F1541527-42095-3"/>
        <s v="F1541559-41487-1"/>
        <s v="F1549078-42334-1"/>
        <s v="F1556527-42112-1"/>
        <s v="F1556527-42112-2"/>
        <s v="F1556566-42364-1"/>
        <s v="F1628527-41824-1"/>
        <s v="F1628527-41824-2"/>
        <s v="F1628559-42321-1"/>
        <s v="F1718527-41313-1"/>
        <s v="F1766527-41947-1"/>
        <s v="F1766527-41947-2"/>
        <s v="F1766527-41947-3"/>
        <s v="F1766527-41947-4"/>
        <s v="F1766559-40992-1"/>
        <s v="F1766559-40992-2"/>
        <s v="F1766559-40992-3"/>
        <s v="F1766559-42081-1"/>
        <s v="F1766566-41949-1"/>
        <s v="F1825027-41507-1"/>
        <s v="F1825027-41507-2"/>
        <s v="F1825027-41507-3"/>
        <s v="F1825027-41623-1"/>
        <s v="F1825027-41623-2"/>
        <s v="F1825027-41623-3"/>
        <s v="F1825027-41623-4"/>
        <s v="F1825027-41623-5"/>
        <s v="F1825027-42159-1"/>
        <s v="F1825059-41975-1"/>
        <s v="F1825059-41975-2"/>
        <s v="F1825088-41159-1"/>
        <s v="F1825088-41159-2"/>
        <s v="F1825088-41159-3"/>
        <s v="F1825088-41159-4"/>
        <s v="F1825088-41159-5"/>
        <s v="F1825088-41159-6"/>
        <s v="F1838527-41265-1"/>
        <s v="F1838527-41265-2"/>
        <s v="F1838527-41265-3"/>
        <s v="F1838527-41265-4"/>
        <s v="F1838527-41265-5"/>
        <s v="F1838527-41858-1"/>
        <s v="F1838527-42329-1"/>
        <s v="F1838527-42329-2"/>
        <s v="F1838527-42329-3"/>
        <s v="F1838527-42329-4"/>
        <s v="F1838527-42329-5"/>
        <s v="F1838527-42329-6"/>
        <s v="F1838527-42329-7"/>
        <s v="F1847527-41016-1"/>
        <s v="F1847527-41016-2"/>
        <s v="F1847527-41016-3"/>
        <s v="F1847527-41016-4"/>
        <s v="F1847527-41217-1"/>
        <s v="F1847527-41741-1"/>
        <s v="F1847527-41741-2"/>
        <s v="F1847527-41741-3"/>
        <s v="F1859527-40916-1"/>
        <s v="F1912027-40983-1"/>
        <s v="F1912027-41796-1"/>
        <s v="F1912027-41796-2"/>
        <s v="F1912027-41916-1"/>
        <s v="F1916559-41418-1"/>
        <s v="F1916559-42278-1"/>
        <s v="F1916566-41726-1"/>
        <s v="F1916566-41726-2"/>
        <s v="F1916566-41726-3"/>
        <s v="F1922521-41714-1"/>
        <s v="F1922527-41991-1"/>
        <s v="F1922527-42367-1"/>
        <s v="F1922559-42173-1"/>
        <s v="F1922559-42287-1"/>
        <s v="F1934521-42183-1"/>
        <s v="F1934527-41062-1"/>
        <s v="F1934527-41062-2"/>
        <s v="F1934527-41062-3"/>
        <s v="F1934527-41062-4"/>
        <s v="F1934527-42007-1"/>
        <s v="F1934527-42007-2"/>
        <s v="F1934527-42007-3"/>
        <s v="F1934527-42007-4"/>
        <s v="F1934566-40968-1"/>
        <s v="F1973559-41775-1"/>
        <s v="F1973559-41775-2"/>
        <s v="F1973559-41775-3"/>
        <s v="F1973588-41100-1"/>
        <s v="F1973588-41100-2"/>
        <s v="F1984027-41677-1"/>
        <s v="F2006527-41494-1"/>
        <s v="F2020027-40939-1"/>
        <s v="F2020027-41230-1"/>
        <s v="F2020027-41230-2"/>
        <s v="F2020027-41940-1"/>
        <s v="F2020027-41940-2"/>
        <s v="F2020059-41606-1"/>
        <s v="F2096559-41637-1"/>
        <s v="F2171527-41819-1"/>
        <s v="F2171527-41819-2"/>
        <s v="F2171527-41819-3"/>
        <s v="F2171527-41819-4"/>
        <s v="F2171566-41879-1"/>
        <s v="G1027027-41174-1"/>
        <s v="G1027027-41174-2"/>
        <s v="G1027027-41174-3"/>
        <s v="G1027027-41285-1"/>
        <s v="G1027027-41285-2"/>
        <s v="G1027027-41285-3"/>
        <s v="G1027027-41285-4"/>
        <s v="G1027027-41285-5"/>
        <s v="G1027027-42224-1"/>
        <s v="G1027027-42304-1"/>
        <s v="G1027027-42304-2"/>
        <s v="G1027027-42304-3"/>
        <s v="G1030027-41759-1"/>
        <s v="G1030027-41759-2"/>
        <s v="G1030027-42342-1"/>
        <s v="G1030059-42048-1"/>
        <s v="G1033027-41396-1"/>
        <s v="G1033059-42197-1"/>
        <s v="G1049527-41248-1"/>
        <s v="G1049527-41248-2"/>
        <s v="G1049527-41248-3"/>
        <s v="G1049527-41248-4"/>
        <s v="G1049559-41521-1"/>
        <s v="G1076527-41872-1"/>
        <s v="G1076559-41615-1"/>
        <s v="G1076559-41615-2"/>
        <s v="G1076559-41802-1"/>
        <s v="G1103527-41781-1"/>
        <s v="G1103527-41781-2"/>
        <s v="G1103527-41781-3"/>
        <s v="G1103559-41241-1"/>
        <s v="G1103559-41241-2"/>
        <s v="G1169527-41353-1"/>
        <s v="G1169559-42301-1"/>
        <s v="G1169559-42301-2"/>
        <s v="G1169578-41394-1"/>
        <s v="G1169578-41394-2"/>
        <s v="G1169578-41394-3"/>
        <s v="G1169578-41394-4"/>
        <s v="G1169588-42012-1"/>
        <s v="G1169588-42012-2"/>
        <s v="G1169588-42012-3"/>
        <s v="G1169588-42012-4"/>
        <s v="G1174027-41539-1"/>
        <s v="G1174078-41108-1"/>
        <s v="G1174078-41108-2"/>
        <s v="G1204027-41252-1"/>
        <s v="G1204059-41797-1"/>
        <s v="G1252059-41802-1"/>
        <s v="G1252059-41802-2"/>
        <s v="G1252059-41802-3"/>
        <s v="G1330027-41133-1"/>
        <s v="G1330027-41133-2"/>
        <s v="G1330027-41133-3"/>
        <s v="G1330027-41133-4"/>
        <s v="G1330027-41250-1"/>
        <s v="G1330027-41250-2"/>
        <s v="G1330027-41250-3"/>
        <s v="G1330027-41250-4"/>
        <s v="G1330027-42003-1"/>
        <s v="G1330027-42166-1"/>
        <s v="G1330027-42166-2"/>
        <s v="G1330027-42230-1"/>
        <s v="G1330056-42020-1"/>
        <s v="G1390088-42286-1"/>
        <s v="G1465027-40992-1"/>
        <s v="G1465027-40992-2"/>
        <s v="G1465027-40992-3"/>
        <s v="G1465027-41123-1"/>
        <s v="G1465027-41123-2"/>
        <s v="G1465027-41123-3"/>
        <s v="G1465027-41123-4"/>
        <s v="G1465027-41843-1"/>
        <s v="G1465027-41843-2"/>
        <s v="G1465027-41843-3"/>
        <s v="G1484527-41188-1"/>
        <s v="G1484527-41188-2"/>
        <s v="G1484527-41856-1"/>
        <s v="G1484559-41032-1"/>
        <s v="G1484559-41032-2"/>
        <s v="G1484559-41032-3"/>
        <s v="G1496527-41985-1"/>
        <s v="G1496527-41985-2"/>
        <s v="G1496527-42293-1"/>
        <s v="G1496527-42308-1"/>
        <s v="G1496559-41832-1"/>
        <s v="G1496559-41832-2"/>
        <s v="G1496559-41832-3"/>
        <s v="G1496566-42155-1"/>
        <s v="G1496566-42155-2"/>
        <s v="G1496566-42155-3"/>
        <s v="G1496566-42155-4"/>
        <s v="G1502527-42279-1"/>
        <s v="G1502559-42194-1"/>
        <s v="G1502559-42194-2"/>
        <s v="G1502559-42194-3"/>
        <s v="G1508527-42356-1"/>
        <s v="G1508527-42356-2"/>
        <s v="G1508527-42356-3"/>
        <s v="G1508566-42228-1"/>
        <s v="G1511527-41992-1"/>
        <s v="G1516027-41075-1"/>
        <s v="G1516027-41075-2"/>
        <s v="G1531027-41564-1"/>
        <s v="G1531027-41564-2"/>
        <s v="G1531027-41602-1"/>
        <s v="G1531027-41993-1"/>
        <s v="G1531027-42170-1"/>
        <s v="G1531027-42170-2"/>
        <s v="G1531059-42134-1"/>
        <s v="G1580527-41430-1"/>
        <s v="G1580527-41867-1"/>
        <s v="G1580527-41867-2"/>
        <s v="G1580527-41867-3"/>
        <s v="G1580527-41867-4"/>
        <s v="G1580527-41867-5"/>
        <s v="G1580527-41867-6"/>
        <s v="G1580559-42173-1"/>
        <s v="G1580559-42173-2"/>
        <s v="G1580559-42173-3"/>
        <s v="G1580559-42173-4"/>
        <s v="G1580559-42173-5"/>
        <s v="G1765027-41458-1"/>
        <s v="G1765027-41458-2"/>
        <s v="G1765027-41458-3"/>
        <s v="G1765027-41458-4"/>
        <s v="G1765027-41458-5"/>
        <s v="G1765027-41878-1"/>
        <s v="G1765027-41878-2"/>
        <s v="G1765027-41878-3"/>
        <s v="G1765027-41878-4"/>
        <s v="G1765027-42350-1"/>
        <s v="G1765027-42350-2"/>
        <s v="G1765027-42350-3"/>
        <s v="G1768027-41746-1"/>
        <s v="G1768027-42281-1"/>
        <s v="G1768027-42281-2"/>
        <s v="G1768027-42281-3"/>
        <s v="G1768027-42281-4"/>
        <s v="G1768027-42281-5"/>
        <s v="G1768027-42281-6"/>
        <s v="G1768027-42281-7"/>
        <s v="G1769527-42021-1"/>
        <s v="G1769527-42294-1"/>
        <s v="G1769527-42294-2"/>
        <s v="G1769527-42294-3"/>
        <s v="G1769527-42299-1"/>
        <s v="G1769527-42369-1"/>
        <s v="G1769559-42066-1"/>
        <s v="G1787527-42321-1"/>
        <s v="G1787527-42321-2"/>
        <s v="G1787559-42325-1"/>
        <s v="G1787559-42325-2"/>
        <s v="G1787559-42325-3"/>
        <s v="G1789027-42279-1"/>
        <s v="G1789056-42343-1"/>
        <s v="G1789056-42343-2"/>
        <s v="G1789056-42343-3"/>
        <s v="G1789099-42151-1"/>
        <s v="G1789099-42151-2"/>
        <s v="G1789099-42151-3"/>
        <s v="G1789099-42151-4"/>
        <s v="G1814527-42204-1"/>
        <s v="G1814559-41611-1"/>
        <s v="G1814578-42336-1"/>
        <s v="G1820527-41195-1"/>
        <s v="G1820527-41195-2"/>
        <s v="G1820527-41195-3"/>
        <s v="G1820527-41195-4"/>
        <s v="G1820578-41882-1"/>
        <s v="G1820578-41882-2"/>
        <s v="G1835527-41863-1"/>
        <s v="G1835527-41863-2"/>
        <s v="G1835527-41863-3"/>
        <s v="G1835527-41863-4"/>
        <s v="G1835527-41863-5"/>
        <s v="G1835527-41863-6"/>
        <s v="G1835527-41863-7"/>
        <s v="G1835527-41863-8"/>
        <s v="G1835527-42153-1"/>
        <s v="G1843027-41251-1"/>
        <s v="G1843059-41219-1"/>
        <s v="G1882021-41755-1"/>
        <s v="G1882021-41755-2"/>
        <s v="G1882027-41521-1"/>
        <s v="G1882027-41649-1"/>
        <s v="G1882027-41649-2"/>
        <s v="G1882027-41649-3"/>
        <s v="G1882027-41649-4"/>
        <s v="G1882027-42099-1"/>
        <s v="G1882027-42334-1"/>
        <s v="G1882027-42334-2"/>
        <s v="G1882027-42334-3"/>
        <s v="G1882027-42334-4"/>
        <s v="G1882059-41235-1"/>
        <s v="G1882059-41235-2"/>
        <s v="G1889527-41242-1"/>
        <s v="G1889527-41242-2"/>
        <s v="G1889527-41558-1"/>
        <s v="G1889527-41599-1"/>
        <s v="G1889527-41599-2"/>
        <s v="G1889527-41599-3"/>
        <s v="G1889559-41003-1"/>
        <s v="G1889559-42048-1"/>
        <s v="G1889559-42048-2"/>
        <s v="G1889559-42048-3"/>
        <s v="G2008059-41172-1"/>
        <s v="G2008059-41172-2"/>
        <s v="G2047027-41593-1"/>
        <s v="G2047027-41886-1"/>
        <s v="G2047059-42049-1"/>
        <s v="G2060527-41081-1"/>
        <s v="G2060566-42158-1"/>
        <s v="G2060566-42158-2"/>
        <s v="G2060566-42158-3"/>
        <s v="G2089027-41817-1"/>
        <s v="G2089027-41817-2"/>
        <s v="G2089059-42091-1"/>
        <s v="G2089059-42217-1"/>
        <s v="G2089059-42217-2"/>
        <s v="G2131027-40953-1"/>
        <s v="G2131027-40953-2"/>
        <s v="G2131027-42342-1"/>
        <s v="G2131027-42342-2"/>
        <s v="G2131059-41842-1"/>
        <s v="G2131059-41842-2"/>
        <s v="G2131059-42355-1"/>
        <s v="G2131066-41803-1"/>
        <s v="G2164027-41545-1"/>
        <s v="G2164059-41591-1"/>
        <s v="G2164066-41921-1"/>
        <s v="G2164078-41299-1"/>
        <s v="G2164078-41299-2"/>
        <s v="G2179078-40993-1"/>
        <s v="G2180527-41790-1"/>
        <s v="G2180527-41996-1"/>
        <s v="G2180527-41996-2"/>
        <s v="G2180527-41996-3"/>
        <s v="G2180527-41996-4"/>
        <s v="G2180527-41996-5"/>
        <s v="G2180559-41237-1"/>
        <s v="G2180559-41237-2"/>
        <s v="G2180559-41237-3"/>
        <s v="G2180559-41317-1"/>
        <s v="G2180559-41495-1"/>
        <s v="GG465084-42075-1"/>
        <s v="GG465084-42075-2"/>
        <s v="H1003027-41618-1"/>
        <s v="H1003059-41254-1"/>
        <s v="H1003059-41685-1"/>
        <s v="H1003059-41685-2"/>
        <s v="H1003066-41706-1"/>
        <s v="H1003066-41706-2"/>
        <s v="H1007527-42102-1"/>
        <s v="H1007559-41594-1"/>
        <s v="H1007559-41594-2"/>
        <s v="H1007559-41594-3"/>
        <s v="H1007559-41594-4"/>
        <s v="H1012027-41898-1"/>
        <s v="H1021027-41248-1"/>
        <s v="H1021027-41248-2"/>
        <s v="H1046527-42283-1"/>
        <s v="H1046559-41705-1"/>
        <s v="H1058527-42027-1"/>
        <s v="H1058527-42027-2"/>
        <s v="H1058527-42027-3"/>
        <s v="H1058527-42027-4"/>
        <s v="H1058559-42182-1"/>
        <s v="H1058559-42182-2"/>
        <s v="H1058566-42144-1"/>
        <s v="H1069027-41619-1"/>
        <s v="H1069027-41979-1"/>
        <s v="H1069027-41979-2"/>
        <s v="H1069027-41979-3"/>
        <s v="H1069027-41979-4"/>
        <s v="H1069027-41979-5"/>
        <s v="H1069027-42181-1"/>
        <s v="H1171059-40914-1"/>
        <s v="H1171059-40914-2"/>
        <s v="H1207021-41284-1"/>
        <s v="H1207021-41284-2"/>
        <s v="H1207027-41010-1"/>
        <s v="H1207027-42238-1"/>
        <s v="H1207027-42238-2"/>
        <s v="H1207059-41576-1"/>
        <s v="H1207059-41576-2"/>
        <s v="H1307559-42080-1"/>
        <s v="H1307559-42080-2"/>
        <s v="H1307559-42080-3"/>
        <s v="H1307559-42080-4"/>
        <s v="H1307559-42080-5"/>
        <s v="H1307559-42080-6"/>
        <s v="H1376527-41612-1"/>
        <s v="H1376527-41855-1"/>
        <s v="H1376527-41855-2"/>
        <s v="H1376527-41855-3"/>
        <s v="H1376527-41855-4"/>
        <s v="H1376527-41855-5"/>
        <s v="H1394559-41430-1"/>
        <s v="H1394559-41430-2"/>
        <s v="H1394559-41859-1"/>
        <s v="H1394559-41859-2"/>
        <s v="H1394559-41859-3"/>
        <s v="H1394559-41963-1"/>
        <s v="H1399027-41794-1"/>
        <s v="H1399027-41794-2"/>
        <s v="H1399059-41732-1"/>
        <s v="H1400527-42276-1"/>
        <s v="H1400527-42276-2"/>
        <s v="H1400527-42276-3"/>
        <s v="H1400559-42039-1"/>
        <s v="H1400578-41235-1"/>
        <s v="H1412578-41936-1"/>
        <s v="H1418527-41002-1"/>
        <s v="H1418527-41579-1"/>
        <s v="H1418559-41824-1"/>
        <s v="H1418559-41824-2"/>
        <s v="H1418559-41982-1"/>
        <s v="H1418559-41982-2"/>
        <s v="H1418588-42098-1"/>
        <s v="H1427559-41991-1"/>
        <s v="H1435027-41971-1"/>
        <s v="H1435027-41971-2"/>
        <s v="H1435027-41971-3"/>
        <s v="H1435027-41971-4"/>
        <s v="H1435059-42321-1"/>
        <s v="H1436527-41411-1"/>
        <s v="H1436559-42270-1"/>
        <s v="H1436559-42270-2"/>
        <s v="H1442527-41026-1"/>
        <s v="H1442527-41258-1"/>
        <s v="H1442527-41258-2"/>
        <s v="H1442527-41845-1"/>
        <s v="H1442527-41845-2"/>
        <s v="H1442578-42269-1"/>
        <s v="H1442578-42269-2"/>
        <s v="H1442578-42269-3"/>
        <s v="H1448559-41836-1"/>
        <s v="H1448559-41836-2"/>
        <s v="H1448566-42080-1"/>
        <s v="H1448566-42080-2"/>
        <s v="H1448566-42080-3"/>
        <s v="H1466527-41074-1"/>
        <s v="H1466527-41074-2"/>
        <s v="H1466527-42153-1"/>
        <s v="H1466527-42302-1"/>
        <s v="H1466559-41181-1"/>
        <s v="H1466566-41668-1"/>
        <s v="H1501027-42221-1"/>
        <s v="H1501027-42221-2"/>
        <s v="H1501066-41553-1"/>
        <s v="H1501066-41553-2"/>
        <s v="H1501066-41553-3"/>
        <s v="H1501066-41553-4"/>
        <s v="H1501066-41553-5"/>
        <s v="H1501066-41553-6"/>
        <s v="H1543027-42171-1"/>
        <s v="H1543059-41429-1"/>
        <s v="H1543059-41429-2"/>
        <s v="H1543059-41545-1"/>
        <s v="H1543059-41545-2"/>
        <s v="H1543059-41996-1"/>
        <s v="H1543078-42363-1"/>
        <s v="H1543078-42363-2"/>
        <s v="H1543078-42363-3"/>
        <s v="H1543078-42363-4"/>
        <s v="H1543078-42363-5"/>
        <s v="H1582027-41986-1"/>
        <s v="H1582027-42218-1"/>
        <s v="H1582027-42218-2"/>
        <s v="H1582059-42328-1"/>
        <s v="H1591027-41262-1"/>
        <s v="H1591027-41625-1"/>
        <s v="H1591059-41882-1"/>
        <s v="H1591059-41882-2"/>
        <s v="H1591059-41882-3"/>
        <s v="H1591059-41882-4"/>
        <s v="H1591059-41882-5"/>
        <s v="H1591059-42327-1"/>
        <s v="H1591066-41831-1"/>
        <s v="H1591066-41831-2"/>
        <s v="H1598527-41173-1"/>
        <s v="H1598527-41173-2"/>
        <s v="H1598559-41219-1"/>
        <s v="H1598559-41947-1"/>
        <s v="H1598559-41947-2"/>
        <s v="H1598559-41947-3"/>
        <s v="H1598559-42243-1"/>
        <s v="H1618059-41969-1"/>
        <s v="H1618059-41969-2"/>
        <s v="H1618059-41969-3"/>
        <s v="H1618059-41969-4"/>
        <s v="H1618059-42196-1"/>
        <s v="H1618059-42196-2"/>
        <s v="H1618059-42196-3"/>
        <s v="H1618088-42166-1"/>
        <s v="H1633027-41129-1"/>
        <s v="H1633027-42353-1"/>
        <s v="H1633059-41489-1"/>
        <s v="H1633059-41489-2"/>
        <s v="H1633059-41489-3"/>
        <s v="H1633059-41730-1"/>
        <s v="H1633088-42161-1"/>
        <s v="H1636059-41061-1"/>
        <s v="H1636059-41941-1"/>
        <s v="H1636059-41941-2"/>
        <s v="H1651027-42006-1"/>
        <s v="H1651027-42006-2"/>
        <s v="H1651027-42006-3"/>
        <s v="H1663088-42031-1"/>
        <s v="H1663088-42326-1"/>
        <s v="H1663088-42326-2"/>
        <s v="H1669027-41454-1"/>
        <s v="H1669027-41454-2"/>
        <s v="H1669027-41454-3"/>
        <s v="H1669027-42236-1"/>
        <s v="H1669027-42236-2"/>
        <s v="H1669027-42236-3"/>
        <s v="H1669059-42134-1"/>
        <s v="H1669059-42134-2"/>
        <s v="H1675027-41809-1"/>
        <s v="H1690027-41209-1"/>
        <s v="H1690027-41209-2"/>
        <s v="H1690059-41094-1"/>
        <s v="H1690059-41094-2"/>
        <s v="H1690059-41758-1"/>
        <s v="H1690059-41758-2"/>
        <s v="H1690059-41758-3"/>
        <s v="H1702027-41572-1"/>
        <s v="H1702027-41572-2"/>
        <s v="H1702066-41180-1"/>
        <s v="H1715559-40968-1"/>
        <s v="H1715559-40968-2"/>
        <s v="H1715559-41104-1"/>
        <s v="H1715559-41417-1"/>
        <s v="H1715559-41417-2"/>
        <s v="H1715559-41417-3"/>
        <s v="H1715559-42147-1"/>
        <s v="H1715566-41528-1"/>
        <s v="H1715566-41528-2"/>
        <s v="H1715588-41809-1"/>
        <s v="H1715588-41809-2"/>
        <s v="H1744027-41627-1"/>
        <s v="H1744027-41836-1"/>
        <s v="H1744027-42025-1"/>
        <s v="H1744027-42025-2"/>
        <s v="H1744027-42334-1"/>
        <s v="H1744027-42334-2"/>
        <s v="H1744027-42334-3"/>
        <s v="H1744027-42334-4"/>
        <s v="H1744059-41356-1"/>
        <s v="H1745527-41901-1"/>
        <s v="H1745559-42084-1"/>
        <s v="H1762059-41613-1"/>
        <s v="H1778527-41697-1"/>
        <s v="H1778527-41697-10"/>
        <s v="H1778527-41697-11"/>
        <s v="H1778527-41697-12"/>
        <s v="H1778527-41697-13"/>
        <s v="H1778527-41697-2"/>
        <s v="H1778527-41697-3"/>
        <s v="H1778527-41697-4"/>
        <s v="H1778527-41697-5"/>
        <s v="H1778527-41697-6"/>
        <s v="H1778527-41697-7"/>
        <s v="H1778527-41697-8"/>
        <s v="H1778527-41697-9"/>
        <s v="H1778527-42138-1"/>
        <s v="H1778527-42138-2"/>
        <s v="H1778559-41221-1"/>
        <s v="H1778559-41221-2"/>
        <s v="H1778559-42369-1"/>
        <s v="H1861059-41417-1"/>
        <s v="H1861059-41417-2"/>
        <s v="H1861059-41417-3"/>
        <s v="H1861059-41417-4"/>
        <s v="H1861059-42278-1"/>
        <s v="H1861059-42349-1"/>
        <s v="H1861059-42349-10"/>
        <s v="H1861059-42349-11"/>
        <s v="H1861059-42349-2"/>
        <s v="H1861059-42349-3"/>
        <s v="H1861059-42349-4"/>
        <s v="H1861059-42349-5"/>
        <s v="H1861059-42349-6"/>
        <s v="H1861059-42349-7"/>
        <s v="H1861059-42349-8"/>
        <s v="H1861059-42349-9"/>
        <s v="H1861088-42262-1"/>
        <s v="H1861088-42262-2"/>
        <s v="H1879059-42312-1"/>
        <s v="H1879066-41280-1"/>
        <s v="H1949527-41122-1"/>
        <s v="H1949559-41030-1"/>
        <s v="H1949559-41984-1"/>
        <s v="H1949559-42257-1"/>
        <s v="H1949559-42257-2"/>
        <s v="H1955559-41525-1"/>
        <s v="H1955559-41525-2"/>
        <s v="H1960088-42185-1"/>
        <s v="H1997527-41565-1"/>
        <s v="H1997527-41766-1"/>
        <s v="H1997527-42344-1"/>
        <s v="H2039527-41677-1"/>
        <s v="H2039527-41677-2"/>
        <s v="H2039527-41677-3"/>
        <s v="H2039527-42234-1"/>
        <s v="H2039527-42234-2"/>
        <s v="H2039527-42234-3"/>
        <s v="H2039527-42234-4"/>
        <s v="H2039527-42234-5"/>
        <s v="H2039527-42234-6"/>
        <s v="H2039559-41413-1"/>
        <s v="H2039599-41609-1"/>
        <s v="H2063527-41852-1"/>
        <s v="H2063527-41858-1"/>
        <s v="H2063527-41858-2"/>
        <s v="H2063527-41858-3"/>
        <s v="H2063527-41879-1"/>
        <s v="H2063527-41879-2"/>
        <s v="H2063527-41879-3"/>
        <s v="H2063559-42237-1"/>
        <s v="H2063559-42237-2"/>
        <s v="H2063559-42237-3"/>
        <s v="H2063559-42237-4"/>
        <s v="H2063559-42237-5"/>
        <s v="H2110059-41842-1"/>
        <s v="H2110059-41842-2"/>
        <s v="H2110059-41842-3"/>
        <s v="H2110059-41842-4"/>
        <s v="H2110059-41842-5"/>
        <s v="H2110059-41842-6"/>
        <s v="H2110059-41842-7"/>
        <s v="H2110059-41842-8"/>
        <s v="H2110078-41287-1"/>
        <s v="H2110099-41445-1"/>
        <s v="H2111527-42146-1"/>
        <s v="H2111578-41447-1"/>
        <s v="H2111578-41447-2"/>
        <s v="H2111578-41447-3"/>
        <s v="H2111578-41447-4"/>
        <s v="H2123527-41047-1"/>
        <s v="H2155027-41409-1"/>
        <s v="H2155059-41681-1"/>
        <s v="H2155066-41915-1"/>
        <s v="H2155066-41915-2"/>
        <s v="H2155066-41915-3"/>
        <s v="I1085559-42061-1"/>
        <s v="I1085559-42061-2"/>
        <s v="J1078027-42143-1"/>
        <s v="J1078059-41258-1"/>
        <s v="J1078059-41258-2"/>
        <s v="J1078059-42151-1"/>
        <s v="J1079527-42007-1"/>
        <s v="J1094527-41185-1"/>
        <s v="J1094527-41207-1"/>
        <s v="J1094527-41207-2"/>
        <s v="J1096059-42020-1"/>
        <s v="J1096059-42020-2"/>
        <s v="J1187527-41586-1"/>
        <s v="J1187527-41586-2"/>
        <s v="J1187527-41586-3"/>
        <s v="J1187527-41586-4"/>
        <s v="J1187527-41586-5"/>
        <s v="J1187527-42089-1"/>
        <s v="J1187559-41984-1"/>
        <s v="J1201027-41810-1"/>
        <s v="J1201059-42047-1"/>
        <s v="J1342027-41636-1"/>
        <s v="J1351027-41942-1"/>
        <s v="J1351027-42085-1"/>
        <s v="J1351059-41838-1"/>
        <s v="J1351059-42363-1"/>
        <s v="J1351059-42363-2"/>
        <s v="J1363027-41212-1"/>
        <s v="J1363027-41325-1"/>
        <s v="J1363027-41325-2"/>
        <s v="J1363027-42125-1"/>
        <s v="J1363027-42125-2"/>
        <s v="J1363027-42125-3"/>
        <s v="J1363059-41228-1"/>
        <s v="J1363059-41228-2"/>
        <s v="J1363059-41228-3"/>
        <s v="J1363059-42304-1"/>
        <s v="J1363059-42304-2"/>
        <s v="J1372059-42319-1"/>
        <s v="J1415559-42342-1"/>
        <s v="J1415559-42342-2"/>
        <s v="J1487527-41875-1"/>
        <s v="J1487527-41893-1"/>
        <s v="J1487527-42333-1"/>
        <s v="J1487527-42333-2"/>
        <s v="J1487559-41119-1"/>
        <s v="J1487559-41119-2"/>
        <s v="J1487559-41119-3"/>
        <s v="J1487559-41347-1"/>
        <s v="J1487578-42291-1"/>
        <s v="J1487578-42291-2"/>
        <s v="J1487578-42291-3"/>
        <s v="J1487578-42291-4"/>
        <s v="J1487578-42291-5"/>
        <s v="J1576027-41418-1"/>
        <s v="J1576027-41418-2"/>
        <s v="J1576027-41418-3"/>
        <s v="J1576027-41847-1"/>
        <s v="J1576027-41880-1"/>
        <s v="J1576027-41880-2"/>
        <s v="J1576027-41880-3"/>
        <s v="J1576027-42304-1"/>
        <s v="J1576027-42304-2"/>
        <s v="J1774027-41187-1"/>
        <s v="J1774027-41920-1"/>
        <s v="J1774027-41936-1"/>
        <s v="J1774027-42060-1"/>
        <s v="J1774027-42060-2"/>
        <s v="J1883527-41079-1"/>
        <s v="J1883527-41079-2"/>
        <s v="J1901527-42350-1"/>
        <s v="J1901559-42325-1"/>
        <s v="J1901559-42325-2"/>
        <s v="J1925527-42283-1"/>
        <s v="J1925527-42283-2"/>
        <s v="J1925566-41644-1"/>
        <s v="J1925566-41644-2"/>
        <s v="J1925566-41644-3"/>
        <s v="J2012578-42230-1"/>
        <s v="J2012578-42230-2"/>
        <s v="J2021527-41211-1"/>
        <s v="J2021527-42038-1"/>
        <s v="J2021527-42182-1"/>
        <s v="J2021527-42182-2"/>
        <s v="J2021527-42182-3"/>
        <s v="J2021559-41739-1"/>
        <s v="J2021559-41739-2"/>
        <s v="J2021559-41739-3"/>
        <s v="J2021559-41739-4"/>
        <s v="J2021559-41739-5"/>
        <s v="J2021559-41739-6"/>
        <s v="JF535584-41735-1"/>
        <s v="JG531084-41084-1"/>
        <s v="JG531084-41084-2"/>
        <s v="K1126027-41909-1"/>
        <s v="K1126027-41909-2"/>
        <s v="K1126027-42341-1"/>
        <s v="K1126059-42322-1"/>
        <s v="K1126059-42322-2"/>
        <s v="K1126088-42238-1"/>
        <s v="K1220527-41524-1"/>
        <s v="K1220527-41948-1"/>
        <s v="K1220527-42245-1"/>
        <s v="K1232527-41573-1"/>
        <s v="K1232566-41360-1"/>
        <s v="K1259527-42196-1"/>
        <s v="K1259527-42196-2"/>
        <s v="K1259559-41612-1"/>
        <s v="K1259559-41678-1"/>
        <s v="K1259559-41678-2"/>
        <s v="K1259559-41678-3"/>
        <s v="K1276078-41138-1"/>
        <s v="K1283527-41378-1"/>
        <s v="K1283527-41378-2"/>
        <s v="K1283527-42312-1"/>
        <s v="K1283527-42312-2"/>
        <s v="K1283559-42161-1"/>
        <s v="K1289559-41697-1"/>
        <s v="K1289559-41697-2"/>
        <s v="K1289559-42281-1"/>
        <s v="K1289559-42284-1"/>
        <s v="K1289559-42315-1"/>
        <s v="K1289559-42315-2"/>
        <s v="K1289578-42298-1"/>
        <s v="K1289578-42298-2"/>
        <s v="K1289578-42298-3"/>
        <s v="K1289578-42298-4"/>
        <s v="K1298527-41082-1"/>
        <s v="K1298559-41493-1"/>
        <s v="K1298559-41493-2"/>
        <s v="K1298559-41853-1"/>
        <s v="K1309027-40982-1"/>
        <s v="K1309027-40982-2"/>
        <s v="K1309027-40982-3"/>
        <s v="K1309027-40982-4"/>
        <s v="K1309027-41857-1"/>
        <s v="K1309027-42308-1"/>
        <s v="K1309027-42308-2"/>
        <s v="K1309027-42350-1"/>
        <s v="K1309027-42350-2"/>
        <s v="K1309027-42350-3"/>
        <s v="K1309027-42350-4"/>
        <s v="K1309059-41261-1"/>
        <s v="K1309059-41802-1"/>
        <s v="K1309059-41802-2"/>
        <s v="K1315027-40940-1"/>
        <s v="K1315027-41188-1"/>
        <s v="K1315059-41739-1"/>
        <s v="K1315059-41739-2"/>
        <s v="K1315059-42103-1"/>
        <s v="K1315059-42103-2"/>
        <s v="K1322527-41487-1"/>
        <s v="K1322527-41487-2"/>
        <s v="K1322527-42140-1"/>
        <s v="K1322559-41751-1"/>
        <s v="K1322566-41907-1"/>
        <s v="K1337527-42021-1"/>
        <s v="K1337527-42021-2"/>
        <s v="K1337527-42021-3"/>
        <s v="K1337566-42155-1"/>
        <s v="K1379527-42040-1"/>
        <s v="K1379559-41807-1"/>
        <s v="K1379588-42159-1"/>
        <s v="K1462027-42343-1"/>
        <s v="K1489059-40934-1"/>
        <s v="K1489059-42244-1"/>
        <s v="K1520559-41950-1"/>
        <s v="K1532527-41030-1"/>
        <s v="K1532527-41030-2"/>
        <s v="K1532527-41030-3"/>
        <s v="K1532527-41030-4"/>
        <s v="K1532527-41030-5"/>
        <s v="K1532527-41030-6"/>
        <s v="K1532527-41030-7"/>
        <s v="K1532527-41216-1"/>
        <s v="K1532527-41216-2"/>
        <s v="K1532527-41216-3"/>
        <s v="K1532527-41608-1"/>
        <s v="K1532559-41784-1"/>
        <s v="K1532559-41801-1"/>
        <s v="K1532559-41801-2"/>
        <s v="K1532566-42015-1"/>
        <s v="K1537059-42054-1"/>
        <s v="K1537059-42348-1"/>
        <s v="K1537059-42348-2"/>
        <s v="K1537066-41940-1"/>
        <s v="K1537066-41940-2"/>
        <s v="K1562527-41529-1"/>
        <s v="K1562527-41529-2"/>
        <s v="K1562527-41529-3"/>
        <s v="K1562527-41852-1"/>
        <s v="K1562559-42026-1"/>
        <s v="K1562559-42026-2"/>
        <s v="K1562559-42026-3"/>
        <s v="K1562559-42026-4"/>
        <s v="K1562559-42026-5"/>
        <s v="K1564059-41537-1"/>
        <s v="K1564059-42137-1"/>
        <s v="K1573027-42321-1"/>
        <s v="K1573059-41574-1"/>
        <s v="K1573059-41574-2"/>
        <s v="K1573078-41494-1"/>
        <s v="K1609027-41615-1"/>
        <s v="K1609027-41615-10"/>
        <s v="K1609027-41615-11"/>
        <s v="K1609027-41615-2"/>
        <s v="K1609027-41615-3"/>
        <s v="K1609027-41615-4"/>
        <s v="K1609027-41615-5"/>
        <s v="K1609027-41615-6"/>
        <s v="K1609027-41615-7"/>
        <s v="K1609027-41615-8"/>
        <s v="K1609027-41615-9"/>
        <s v="K1609027-42007-1"/>
        <s v="K1609027-42007-2"/>
        <s v="K1609027-42007-3"/>
        <s v="K1609027-42320-1"/>
        <s v="K1609027-42320-2"/>
        <s v="K1609027-42320-3"/>
        <s v="K1609027-42320-4"/>
        <s v="K1609027-42320-5"/>
        <s v="K1609078-41446-1"/>
        <s v="K1609078-41446-2"/>
        <s v="K1612027-41514-1"/>
        <s v="K1612059-42204-1"/>
        <s v="K1612059-42204-2"/>
        <s v="K1612059-42204-3"/>
        <s v="K1612059-42204-4"/>
        <s v="K1790527-41675-1"/>
        <s v="K1790527-41675-2"/>
        <s v="K1790527-41675-3"/>
        <s v="K1790527-41675-4"/>
        <s v="K1790588-41544-1"/>
        <s v="K1790588-41544-2"/>
        <s v="K1816059-42174-1"/>
        <s v="K1816059-42174-2"/>
        <s v="K1816059-42174-3"/>
        <s v="K1816066-41962-1"/>
        <s v="K1849088-41649-1"/>
        <s v="K1849088-41649-2"/>
        <s v="K1849088-41649-3"/>
        <s v="K1849088-41649-4"/>
        <s v="K1849088-41649-5"/>
        <s v="K1849088-41649-6"/>
        <s v="K1891059-41319-1"/>
        <s v="K1891059-41319-2"/>
        <s v="K1891059-41319-3"/>
        <s v="K1891059-42160-1"/>
        <s v="K1891059-42160-2"/>
        <s v="K1907588-42178-1"/>
        <s v="K1930027-41822-1"/>
        <s v="K1999027-41591-1"/>
        <s v="K1999027-41591-2"/>
        <s v="K1999059-42231-1"/>
        <s v="K1999059-42231-2"/>
        <s v="L1189027-41095-1"/>
        <s v="L1189027-41095-2"/>
        <s v="L1189027-41095-3"/>
        <s v="L1189027-41425-1"/>
        <s v="L1189059-41882-1"/>
        <s v="L1189059-41882-2"/>
        <s v="L1189066-41999-1"/>
        <s v="L1256527-41941-1"/>
        <s v="L1256527-42000-1"/>
        <s v="L1256527-42343-1"/>
        <s v="L1256527-42343-2"/>
        <s v="L1270027-41555-1"/>
        <s v="L1270027-41619-1"/>
        <s v="L1270027-41920-1"/>
        <s v="L1270066-41443-1"/>
        <s v="L1270066-41443-2"/>
        <s v="L1286527-41714-1"/>
        <s v="L1286527-41714-2"/>
        <s v="L1286527-41714-3"/>
        <s v="L1286527-42312-1"/>
        <s v="L1292559-42306-1"/>
        <s v="L1331527-42145-1"/>
        <s v="L1331578-41391-1"/>
        <s v="L1331578-41391-2"/>
        <s v="L1331578-41391-3"/>
        <s v="L1331578-41391-4"/>
        <s v="L1333066-41770-1"/>
        <s v="L1333066-42258-1"/>
        <s v="L1333066-42258-2"/>
        <s v="L1333066-42258-3"/>
        <s v="L1333066-42258-4"/>
        <s v="l1360059-42258-1"/>
        <s v="l1360059-42258-2"/>
        <s v="l1360078-41898-1"/>
        <s v="L1373527-41360-1"/>
        <s v="L1504027-41264-1"/>
        <s v="L1504027-41264-2"/>
        <s v="L1504027-41264-3"/>
        <s v="L1504059-42339-1"/>
        <s v="L1504059-42339-2"/>
        <s v="L1517527-41962-1"/>
        <s v="L1517559-41934-1"/>
        <s v="L1517559-41934-2"/>
        <s v="L1517559-41934-3"/>
        <s v="L1517559-42101-1"/>
        <s v="L1517559-42200-1"/>
        <s v="L1523527-42322-1"/>
        <s v="L1523527-42322-2"/>
        <s v="L1523527-42322-3"/>
        <s v="L1523527-42322-4"/>
        <s v="L1523527-42322-5"/>
        <s v="L1523527-42322-6"/>
        <s v="L1523527-42322-7"/>
        <s v="L1523527-42322-8"/>
        <s v="L1523527-42322-9"/>
        <s v="L1523559-42174-1"/>
        <s v="L1550527-42235-1"/>
        <s v="L1550527-42238-1"/>
        <s v="L1583527-41402-1"/>
        <s v="L1583527-41402-2"/>
        <s v="L1583527-41402-3"/>
        <s v="L1583527-41432-1"/>
        <s v="L1583527-41845-1"/>
        <s v="L1583527-41845-2"/>
        <s v="L1583527-42258-1"/>
        <s v="L1583527-42258-2"/>
        <s v="L1655527-41201-1"/>
        <s v="L1655559-41293-1"/>
        <s v="L1655559-41293-2"/>
        <s v="L1655559-41293-3"/>
        <s v="L1655559-42232-1"/>
        <s v="L1655559-42232-2"/>
        <s v="L1684027-41404-1"/>
        <s v="L1684027-41404-2"/>
        <s v="L1684027-41404-3"/>
        <s v="L1684059-41865-1"/>
        <s v="L1684066-41812-1"/>
        <s v="L1684066-41812-2"/>
        <s v="L1684066-41812-3"/>
        <s v="L1739559-42369-1"/>
        <s v="L1741027-41255-1"/>
        <s v="L1741027-41275-1"/>
        <s v="L1741027-42313-1"/>
        <s v="L1741027-42313-2"/>
        <s v="L1741059-41745-1"/>
        <s v="L1741059-41773-1"/>
        <s v="L1741059-41773-2"/>
        <s v="L1741059-41773-3"/>
        <s v="L1741059-42105-1"/>
        <s v="L1741059-42336-1"/>
        <s v="L1741059-42336-2"/>
        <s v="L1741059-42336-3"/>
        <s v="L1741059-42336-4"/>
        <s v="L1741059-42336-5"/>
        <s v="L1775527-41787-1"/>
        <s v="L1775559-41606-1"/>
        <s v="L1804027-41856-1"/>
        <s v="L1804059-41513-1"/>
        <s v="L1804078-41434-1"/>
        <s v="L1804078-41434-2"/>
        <s v="L1804078-41434-3"/>
        <s v="L1804078-41434-4"/>
        <s v="L1804078-41434-5"/>
        <s v="L1826527-41605-1"/>
        <s v="L1826527-41605-2"/>
        <s v="L1826556-41973-1"/>
        <s v="L1826556-41973-2"/>
        <s v="L1826556-41973-3"/>
        <s v="L1826556-41973-4"/>
        <s v="L1826556-41973-5"/>
        <s v="L1826559-41257-1"/>
        <s v="L1826559-42178-1"/>
        <s v="L1826578-41541-1"/>
        <s v="L1831027-41016-1"/>
        <s v="L1831027-41586-1"/>
        <s v="L1831027-41586-2"/>
        <s v="L1831059-41472-1"/>
        <s v="L1831059-41472-2"/>
        <s v="L1831059-42283-1"/>
        <s v="L1831078-42224-1"/>
        <s v="L1892527-41228-1"/>
        <s v="L1892527-41228-2"/>
        <s v="L1892527-41228-3"/>
        <s v="L1892527-41292-1"/>
        <s v="L1892527-41292-2"/>
        <s v="L1892527-41969-1"/>
        <s v="L1892527-41969-2"/>
        <s v="L1892527-41969-3"/>
        <s v="L1892527-41969-4"/>
        <s v="L1892527-41969-5"/>
        <s v="L1892527-42279-1"/>
        <s v="L1892527-42320-1"/>
        <s v="L1892588-41871-1"/>
        <s v="L1892588-41871-2"/>
        <s v="L1961527-41654-1"/>
        <s v="L1961527-41907-1"/>
        <s v="L1961527-41907-2"/>
        <s v="L2015527-41425-1"/>
        <s v="L2015527-41425-2"/>
        <s v="L2015527-41425-3"/>
        <s v="L2015527-41425-4"/>
        <s v="L2015527-41425-5"/>
        <s v="L2015527-41425-6"/>
        <s v="L2015566-41803-1"/>
        <s v="L2015566-41803-2"/>
        <s v="M1036059-41409-1"/>
        <s v="M1036066-41849-1"/>
        <s v="M1036078-41720-1"/>
        <s v="M1070527-41535-1"/>
        <s v="M1070527-41535-2"/>
        <s v="M1070527-41621-1"/>
        <s v="M1070559-41535-1"/>
        <s v="M1070559-41535-2"/>
        <s v="M1070559-41803-1"/>
        <s v="M1070559-41803-2"/>
        <s v="M1114059-41235-1"/>
        <s v="M1114059-41513-1"/>
        <s v="M1114066-41916-1"/>
        <s v="M1114066-41916-2"/>
        <s v="M1114066-41916-3"/>
        <s v="M1114066-41916-4"/>
        <s v="M1157527-40981-1"/>
        <s v="M1157527-41001-1"/>
        <s v="M1157527-41001-2"/>
        <s v="M1157527-41001-3"/>
        <s v="M1157527-41001-4"/>
        <s v="M1157527-41153-1"/>
        <s v="M1157527-41153-2"/>
        <s v="M1157527-41153-3"/>
        <s v="M1157527-42325-1"/>
        <s v="M1157559-41429-1"/>
        <s v="M1157559-42179-1"/>
        <s v="M1165027-41762-1"/>
        <s v="M1178527-40977-1"/>
        <s v="M1178527-41506-1"/>
        <s v="M1178527-41542-1"/>
        <s v="M1178527-41542-2"/>
        <s v="M1178527-42329-1"/>
        <s v="M1178527-42329-2"/>
        <s v="M1178527-42329-3"/>
        <s v="M1178527-42329-4"/>
        <s v="M1178559-41117-1"/>
        <s v="M1178559-41117-2"/>
        <s v="M1178559-41117-3"/>
        <s v="M1178559-41117-4"/>
        <s v="M1178559-42280-1"/>
        <s v="M1183027-41699-1"/>
        <s v="M1183027-41699-2"/>
        <s v="M1183027-42312-1"/>
        <s v="M1183027-42312-2"/>
        <s v="M1183027-42334-1"/>
        <s v="M1183059-41763-1"/>
        <s v="M1193527-41833-1"/>
        <s v="M1193527-42244-1"/>
        <s v="M1193559-42097-1"/>
        <s v="M1211527-42235-1"/>
        <s v="M1211527-42235-2"/>
        <s v="M1211566-42250-1"/>
        <s v="M1211578-41783-1"/>
        <s v="M1216027-41506-1"/>
        <s v="M1216027-42272-1"/>
        <s v="M1216059-41989-1"/>
        <s v="M1216059-41989-2"/>
        <s v="M1219027-42227-1"/>
        <s v="M1223527-41248-1"/>
        <s v="M1223527-41248-2"/>
        <s v="M1223527-42290-1"/>
        <s v="M1238527-42306-1"/>
        <s v="M1238559-41622-1"/>
        <s v="M1238566-41769-1"/>
        <s v="M1244521-41271-1"/>
        <s v="M1244566-42061-1"/>
        <s v="M1265527-41833-1"/>
        <s v="M1265527-41833-2"/>
        <s v="M1265559-41535-1"/>
        <s v="M1265559-41535-2"/>
        <s v="M1271527-41620-1"/>
        <s v="M1271527-41620-2"/>
        <s v="M1295527-41888-1"/>
        <s v="M1295527-41888-2"/>
        <s v="M1295527-42209-1"/>
        <s v="M1301527-41248-1"/>
        <s v="M1301527-41919-1"/>
        <s v="M1301559-41584-1"/>
        <s v="M1301559-41584-2"/>
        <s v="M1301559-42280-1"/>
        <s v="M1301559-42311-1"/>
        <s v="M1334527-42095-1"/>
        <s v="M1334559-42279-1"/>
        <s v="M1334559-42279-2"/>
        <s v="M1334559-42279-3"/>
        <s v="M1334559-42279-4"/>
        <s v="M1352527-41948-1"/>
        <s v="M1382559-41597-1"/>
        <s v="M1382566-41850-1"/>
        <s v="M1382566-41850-2"/>
        <s v="M1382566-41850-3"/>
        <s v="M1382566-41850-4"/>
        <s v="M1382566-41850-5"/>
        <s v="M1396027-41499-1"/>
        <s v="M1396027-41499-2"/>
        <s v="M1396027-41899-1"/>
        <s v="M1396059-41056-1"/>
        <s v="M1396059-41348-1"/>
        <s v="M1396059-42148-1"/>
        <s v="M1396059-42148-2"/>
        <s v="M1396059-42253-1"/>
        <s v="M1406527-42179-1"/>
        <s v="M1406559-41730-1"/>
        <s v="M1406559-41730-2"/>
        <s v="M1406559-41730-3"/>
        <s v="M1414027-41062-1"/>
        <s v="M1414027-41419-1"/>
        <s v="M1414059-41201-1"/>
        <s v="M1414059-41201-2"/>
        <s v="M1414059-41201-3"/>
        <s v="M1414059-41201-4"/>
        <s v="M1414059-41201-5"/>
        <s v="M1414059-41201-6"/>
        <s v="M1420027-41872-1"/>
        <s v="M1421559-41651-1"/>
        <s v="M1421559-41866-1"/>
        <s v="M1421559-41866-2"/>
        <s v="M1421559-41866-3"/>
        <s v="M1421578-42151-1"/>
        <s v="M1421578-42151-2"/>
        <s v="M1429027-41189-1"/>
        <s v="M1429027-41189-2"/>
        <s v="M1429027-42264-1"/>
        <s v="M1429027-42264-2"/>
        <s v="M1429027-42264-3"/>
        <s v="M1429027-42264-4"/>
        <s v="M1429059-41252-1"/>
        <s v="M1429059-41252-2"/>
        <s v="M1429059-41252-3"/>
        <s v="M1429059-41793-1"/>
        <s v="M1438027-40964-1"/>
        <s v="M1438059-41298-1"/>
        <s v="M1438059-41417-1"/>
        <s v="M1444027-41128-1"/>
        <s v="M1444027-41592-1"/>
        <s v="M1444027-41795-1"/>
        <s v="M1444027-42132-1"/>
        <s v="M1444027-42132-2"/>
        <s v="M1444027-42132-3"/>
        <s v="M1445527-41622-1"/>
        <s v="M1445527-41622-2"/>
        <s v="M1445527-41622-3"/>
        <s v="M1445527-41622-4"/>
        <s v="M1445527-42227-1"/>
        <s v="M1445527-42227-2"/>
        <s v="M1450027-41755-1"/>
        <s v="M1468027-41849-1"/>
        <s v="M1468027-42005-1"/>
        <s v="M1468059-41161-1"/>
        <s v="M1469527-42163-1"/>
        <s v="M1469527-42163-2"/>
        <s v="M1469527-42163-3"/>
        <s v="M1469527-42163-4"/>
        <s v="M1486027-41597-1"/>
        <s v="M1486027-41963-1"/>
        <s v="M1486027-41963-2"/>
        <s v="M1486027-41963-3"/>
        <s v="M1486059-41181-1"/>
        <s v="M1486059-41181-2"/>
        <s v="M1498027-41135-1"/>
        <s v="M1498027-41135-2"/>
        <s v="M1498027-41135-3"/>
        <s v="M1498027-42153-1"/>
        <s v="M1498027-42153-2"/>
        <s v="M1498027-42311-1"/>
        <s v="M1498027-42311-2"/>
        <s v="M1498027-42311-3"/>
        <s v="M1498027-42311-4"/>
        <s v="M1498027-42311-5"/>
        <s v="M1498059-41571-1"/>
        <s v="M1498059-41571-2"/>
        <s v="M1498059-42165-1"/>
        <s v="M1505559-41858-1"/>
        <s v="M1505559-41858-2"/>
        <s v="M1505559-41858-3"/>
        <s v="M1505559-41858-4"/>
        <s v="M1505559-41858-5"/>
        <s v="M1507027-42134-1"/>
        <s v="M1507059-42157-1"/>
        <s v="M1507059-42157-2"/>
        <s v="M1525027-41985-1"/>
        <s v="M1525027-41985-2"/>
        <s v="M1525027-41985-3"/>
        <s v="M1525027-41985-4"/>
        <s v="M1525027-42150-1"/>
        <s v="M1525027-42186-1"/>
        <s v="M1525027-42186-2"/>
        <s v="M1525027-42334-1"/>
        <s v="M1525027-42334-2"/>
        <s v="M1525059-41899-1"/>
        <s v="M1526527-41389-1"/>
        <s v="M1526527-41389-2"/>
        <s v="M1526527-41389-3"/>
        <s v="M1526527-41389-4"/>
        <s v="M1526527-41985-1"/>
        <s v="M1526527-41985-2"/>
        <s v="M1526559-41079-1"/>
        <s v="M1553527-41760-1"/>
        <s v="M1553566-41069-1"/>
        <s v="M1553566-41069-2"/>
        <s v="M1553566-41069-3"/>
        <s v="M1553566-41069-4"/>
        <s v="M1558027-41475-1"/>
        <s v="M1558027-41475-2"/>
        <s v="M1558059-41548-1"/>
        <s v="M1565527-41851-1"/>
        <s v="M1565527-41851-2"/>
        <s v="M1565559-42146-1"/>
        <s v="M1565566-41913-1"/>
        <s v="M1565588-40963-1"/>
        <s v="M1586527-41587-1"/>
        <s v="M1586527-42145-1"/>
        <s v="M1586527-42145-2"/>
        <s v="M1619527-41951-1"/>
        <s v="M1619527-41951-2"/>
        <s v="M1619527-41951-3"/>
        <s v="M1619559-41496-1"/>
        <s v="M1619559-41499-1"/>
        <s v="M1622527-41569-1"/>
        <s v="M1622527-42369-1"/>
        <s v="M1622527-42369-2"/>
        <s v="M1622527-42369-3"/>
        <s v="M1622559-40975-1"/>
        <s v="M1622578-41326-1"/>
        <s v="M1637566-41206-1"/>
        <s v="M1637566-41206-2"/>
        <s v="M1637566-41206-3"/>
        <s v="M1637566-41206-4"/>
        <s v="M1637566-41206-5"/>
        <s v="M1666027-40914-1"/>
        <s v="M1666027-41128-1"/>
        <s v="M1666027-41128-2"/>
        <s v="M1666027-41999-1"/>
        <s v="M1666027-41999-2"/>
        <s v="M1666027-41999-3"/>
        <s v="M1666059-41254-1"/>
        <s v="M1666059-41254-2"/>
        <s v="M1666059-41254-3"/>
        <s v="M1666059-41574-1"/>
        <s v="M1666059-41574-2"/>
        <s v="M1666059-41574-3"/>
        <s v="M1666059-41574-4"/>
        <s v="M1666059-41574-5"/>
        <s v="M1666059-41815-1"/>
        <s v="M1666059-42207-1"/>
        <s v="M1666078-42321-1"/>
        <s v="M1666078-42321-2"/>
        <s v="M1672027-41951-1"/>
        <s v="M1672027-41951-2"/>
        <s v="M1672078-41051-1"/>
        <s v="M1672078-41051-2"/>
        <s v="M1672078-41051-3"/>
        <s v="M1672078-41051-4"/>
        <s v="M1706527-42130-1"/>
        <s v="M1706527-42265-1"/>
        <s v="M1706527-42265-2"/>
        <s v="M1706559-41949-1"/>
        <s v="M1706559-41949-2"/>
        <s v="M1706559-41949-3"/>
        <s v="M1706559-41949-4"/>
        <s v="M1706566-41893-1"/>
        <s v="M1706566-41893-2"/>
        <s v="M1706566-41893-3"/>
        <s v="M1706566-41893-4"/>
        <s v="M1706588-41937-1"/>
        <s v="M1726027-41933-1"/>
        <s v="M1726027-41933-2"/>
        <s v="M1726027-42262-1"/>
        <s v="M1726027-42291-1"/>
        <s v="M1726027-42291-2"/>
        <s v="M1726078-42181-1"/>
        <s v="M1726078-42181-2"/>
        <s v="M1726078-42181-3"/>
        <s v="M1726078-42181-4"/>
        <s v="M1726078-42181-5"/>
        <s v="M1792027-41950-1"/>
        <s v="M1792027-41950-2"/>
        <s v="M1844527-41189-1"/>
        <s v="M1844527-41189-2"/>
        <s v="M1844527-41800-1"/>
        <s v="M1844527-41800-2"/>
        <s v="M1844527-41800-3"/>
        <s v="M1844566-41875-1"/>
        <s v="M1852056-41682-1"/>
        <s v="M1852056-41682-2"/>
        <s v="M1852056-41682-3"/>
        <s v="M1852056-41682-4"/>
        <s v="M1894027-41166-1"/>
        <s v="M1894059-41284-1"/>
        <s v="M1913527-41796-1"/>
        <s v="M1913559-41089-1"/>
        <s v="M1913559-41089-2"/>
        <s v="M1913559-41089-3"/>
        <s v="M1975027-40998-1"/>
        <s v="M1975059-41762-1"/>
        <s v="M1975059-41762-2"/>
        <s v="M1975059-41762-3"/>
        <s v="M2032059-42296-1"/>
        <s v="M2032059-42296-2"/>
        <s v="M2090527-41538-1"/>
        <s v="M2095027-41783-1"/>
        <s v="M2095027-41783-2"/>
        <s v="M2095027-41928-1"/>
        <s v="M2095027-41928-2"/>
        <s v="M2095059-42138-1"/>
        <s v="M2101059-42150-1"/>
        <s v="M2101059-42150-2"/>
        <s v="M2101066-42230-1"/>
        <s v="M2101066-42230-2"/>
        <s v="M2101066-42230-3"/>
        <s v="M2149027-41000-1"/>
        <s v="M2149027-41249-1"/>
        <s v="M2149059-41230-1"/>
        <s v="M2149059-41230-2"/>
        <s v="M2149059-41230-3"/>
        <s v="M2149059-41230-4"/>
        <s v="M2149059-41349-1"/>
        <s v="M2149059-41563-1"/>
        <s v="M2149059-41786-1"/>
        <s v="M2168527-41912-1"/>
        <s v="M2168527-42138-1"/>
        <s v="M2168559-41118-1"/>
        <s v="MP796584-42173-1"/>
        <s v="N1147027-41670-1"/>
        <s v="N1147027-41896-1"/>
        <s v="N1147027-41896-2"/>
        <s v="N1147027-42189-1"/>
        <s v="N1147027-42189-2"/>
        <s v="N1147027-42189-3"/>
        <s v="N1147027-42189-4"/>
        <s v="N1147059-41880-1"/>
        <s v="N1147078-41242-1"/>
        <s v="N1147078-41242-2"/>
        <s v="N1151527-41578-1"/>
        <s v="N1151527-41578-2"/>
        <s v="N1151527-41661-1"/>
        <s v="N1151527-41661-2"/>
        <s v="N1151527-41661-3"/>
        <s v="N1369027-42242-1"/>
        <s v="N1369027-42242-2"/>
        <s v="N1369027-42350-1"/>
        <s v="N1369059-42297-1"/>
        <s v="N1369059-42297-2"/>
        <s v="N1378059-42355-1"/>
        <s v="N1378059-42355-2"/>
        <s v="N1639059-41207-1"/>
        <s v="N1639059-41207-2"/>
        <s v="N1645027-40935-1"/>
        <s v="N1645027-41730-1"/>
        <s v="N1645027-41996-1"/>
        <s v="N1645027-41996-2"/>
        <s v="N1645027-41996-3"/>
        <s v="N1670527-41123-1"/>
        <s v="N1670527-41123-2"/>
        <s v="N1670527-41983-1"/>
        <s v="N1793527-41152-1"/>
        <s v="N1793527-41152-2"/>
        <s v="N1793527-41152-3"/>
        <s v="N1793527-41152-4"/>
        <s v="N1793559-42260-1"/>
        <s v="N1871527-42181-1"/>
        <s v="N1871527-42181-2"/>
        <s v="N1871559-41788-1"/>
        <s v="N1871559-41788-2"/>
        <s v="N1877527-41129-1"/>
        <s v="N1877527-41527-1"/>
        <s v="N1877527-41527-2"/>
        <s v="N1877527-41527-3"/>
        <s v="N1877527-41989-1"/>
        <s v="N1877588-41292-1"/>
        <s v="N2056027-41143-1"/>
        <s v="N2056027-41520-1"/>
        <s v="N2056027-41520-2"/>
        <s v="N2071027-41417-1"/>
        <s v="N2071027-41417-2"/>
        <s v="N2104027-42136-1"/>
        <s v="O1081059-41556-1"/>
        <s v="O1081059-41556-2"/>
        <s v="O1081059-41982-1"/>
        <s v="O1135059-41443-1"/>
        <s v="O1135059-41443-2"/>
        <s v="O1135078-41852-1"/>
        <s v="O1142527-41640-1"/>
        <s v="O1142527-42342-1"/>
        <s v="o1264027-41508-1"/>
        <s v="o1264027-42280-1"/>
        <s v="o1264027-42334-1"/>
        <s v="o1264066-41181-1"/>
        <s v="o1264066-41181-2"/>
        <s v="o1264066-41833-1"/>
        <s v="o1264066-41833-2"/>
        <s v="o1264066-41833-3"/>
        <s v="o1264066-41833-4"/>
        <s v="o1264088-42365-1"/>
        <s v="o1264088-42365-2"/>
        <s v="o1264088-42365-3"/>
        <s v="o1264088-42365-4"/>
        <s v="o1264088-42365-5"/>
        <s v="o1264088-42365-6"/>
        <s v="o1264088-42365-7"/>
        <s v="o1264088-42365-8"/>
        <s v="O1343527-42208-1"/>
        <s v="O1343527-42208-2"/>
        <s v="O1343527-42208-3"/>
        <s v="O1343559-41779-1"/>
        <s v="O1364527-41542-1"/>
        <s v="O1364527-41542-2"/>
        <s v="O1364527-41542-3"/>
        <s v="O1364559-41594-1"/>
        <s v="O1364559-41594-2"/>
        <s v="O1364566-41052-1"/>
        <s v="O1364566-41052-2"/>
        <s v="O1430527-41823-1"/>
        <s v="O1430527-41823-2"/>
        <s v="O1430527-41823-3"/>
        <s v="O1430527-41823-4"/>
        <s v="O1430527-42076-1"/>
        <s v="O1430527-42076-2"/>
        <s v="O1430527-42076-3"/>
        <s v="O1430527-42076-4"/>
        <s v="O1430527-42076-5"/>
        <s v="O1430527-42076-6"/>
        <s v="O1430527-42076-7"/>
        <s v="O1430527-42291-1"/>
        <s v="O1430559-41388-1"/>
        <s v="O1430559-41388-2"/>
        <s v="O1430578-40949-1"/>
        <s v="O1514566-42172-1"/>
        <s v="O1514566-42172-2"/>
        <s v="O1528027-41200-1"/>
        <s v="O1528027-41264-1"/>
        <s v="O1528027-41761-1"/>
        <s v="O1528059-42355-1"/>
        <s v="O1555027-41571-1"/>
        <s v="O1555027-41571-2"/>
        <s v="O1555027-41571-3"/>
        <s v="O1555027-41571-4"/>
        <s v="O1555027-42298-1"/>
        <s v="O1555027-42298-2"/>
        <s v="O1555066-41537-1"/>
        <s v="O1717027-41154-1"/>
        <s v="O1717059-41292-1"/>
        <s v="O1717059-41292-2"/>
        <s v="O1717059-41292-3"/>
        <s v="O1717059-41434-1"/>
        <s v="O1750066-41964-1"/>
        <s v="O1780027-42056-1"/>
        <s v="O1780027-42311-1"/>
        <s v="O1780027-42311-2"/>
        <s v="O1780027-42311-3"/>
        <s v="O1780066-42308-1"/>
        <s v="O1780066-42308-2"/>
        <s v="O1780066-42308-3"/>
        <s v="O1886527-40918-1"/>
        <s v="O1886527-40918-2"/>
        <s v="O1886527-40935-1"/>
        <s v="O1886527-42194-1"/>
        <s v="O1886527-42194-2"/>
        <s v="O1918027-41566-1"/>
        <s v="O1918027-41566-2"/>
        <s v="O1918027-41566-3"/>
        <s v="O1918027-41711-1"/>
        <s v="O1918027-41711-2"/>
        <s v="O1918027-41711-3"/>
        <s v="O1918027-41711-4"/>
        <s v="O1918027-41711-5"/>
        <s v="O1918027-41916-1"/>
        <s v="O1918027-41986-1"/>
        <s v="O1918027-41986-2"/>
        <s v="O1918027-41986-3"/>
        <s v="O1918027-42159-1"/>
        <s v="O1919527-41200-1"/>
        <s v="O1919527-41200-2"/>
        <s v="O1919527-41200-3"/>
        <s v="O1919527-41653-1"/>
        <s v="O1919527-41653-2"/>
        <s v="O1919566-41531-1"/>
        <s v="O1978027-41052-1"/>
        <s v="O1978027-41052-2"/>
        <s v="O1978027-41052-3"/>
        <s v="O1978027-41052-4"/>
        <s v="O1978059-41236-1"/>
        <s v="O1978059-41236-2"/>
        <s v="O1978059-41727-1"/>
        <s v="O1978059-42230-1"/>
        <s v="O1978078-41767-1"/>
        <s v="O1978078-41767-2"/>
        <s v="O1978078-41767-3"/>
        <s v="O1978078-41767-4"/>
        <s v="O2033527-41914-1"/>
        <s v="O2033527-41914-2"/>
        <s v="O2033559-41395-1"/>
        <s v="P1072027-41899-1"/>
        <s v="P1072027-41899-2"/>
        <s v="P1072027-41899-3"/>
        <s v="P1072027-41899-4"/>
        <s v="P1072027-41899-5"/>
        <s v="P1072059-42325-1"/>
        <s v="P1072059-42325-2"/>
        <s v="P1072059-42325-3"/>
        <s v="P1091527-41509-1"/>
        <s v="P1091527-41509-2"/>
        <s v="P1091527-41509-3"/>
        <s v="P1091527-41805-1"/>
        <s v="P1091527-41805-2"/>
        <s v="P1091527-41805-3"/>
        <s v="P1091527-41805-4"/>
        <s v="P1091527-42244-1"/>
        <s v="P1091527-42244-2"/>
        <s v="P1091527-42244-3"/>
        <s v="P1091559-42089-1"/>
        <s v="P1091559-42089-2"/>
        <s v="P1091559-42089-3"/>
        <s v="P1105027-41369-1"/>
        <s v="P1109527-40947-1"/>
        <s v="P1109527-40947-2"/>
        <s v="P1115527-42031-1"/>
        <s v="P1115559-41167-1"/>
        <s v="P1115559-41849-1"/>
        <s v="P1115559-41849-2"/>
        <s v="P1115559-41849-3"/>
        <s v="P1115559-42168-1"/>
        <s v="P1118527-41648-1"/>
        <s v="P1118527-41716-1"/>
        <s v="P1118559-42333-1"/>
        <s v="P1118559-42333-2"/>
        <s v="P1123027-42263-1"/>
        <s v="P1123027-42263-2"/>
        <s v="P1129059-42214-1"/>
        <s v="P1129059-42214-2"/>
        <s v="P1208527-41643-1"/>
        <s v="P1208559-41305-1"/>
        <s v="P1208559-41305-2"/>
        <s v="P1234027-42143-1"/>
        <s v="P1234027-42143-2"/>
        <s v="P1234027-42143-3"/>
        <s v="P1234066-41977-1"/>
        <s v="P1300059-42182-1"/>
        <s v="P1300078-41223-1"/>
        <s v="P1300088-41403-1"/>
        <s v="P1316527-41575-1"/>
        <s v="P1316559-41601-1"/>
        <s v="P1316559-41601-2"/>
        <s v="p1324027-41223-1"/>
        <s v="p1324027-41223-2"/>
        <s v="p1324027-41223-3"/>
        <s v="p1324027-41223-4"/>
        <s v="p1324027-41374-1"/>
        <s v="p1324027-41907-1"/>
        <s v="p1324027-41907-2"/>
        <s v="p1324027-41907-3"/>
        <s v="p1324027-41907-4"/>
        <s v="p1324066-41798-1"/>
        <s v="p1324066-41798-2"/>
        <s v="P1339059-41782-1"/>
        <s v="P1339059-42236-1"/>
        <s v="P1339078-40911-1"/>
        <s v="P1391527-41186-1"/>
        <s v="P1391527-41186-2"/>
        <s v="P1391527-41186-3"/>
        <s v="P1391527-41579-1"/>
        <s v="P1391527-41900-1"/>
        <s v="P1391527-41900-2"/>
        <s v="P1391527-42067-1"/>
        <s v="P1391527-42147-1"/>
        <s v="P1391559-41049-1"/>
        <s v="P1432027-41692-1"/>
        <s v="P1432027-41695-1"/>
        <s v="P1432059-41088-1"/>
        <s v="P1432059-41088-2"/>
        <s v="P1432059-41088-3"/>
        <s v="P1432059-41088-4"/>
        <s v="P1474099-41892-1"/>
        <s v="P1546027-42147-1"/>
        <s v="P1546027-42147-2"/>
        <s v="P1546059-41555-1"/>
        <s v="P1546059-41555-2"/>
        <s v="P1546059-41555-3"/>
        <s v="P1546059-41555-4"/>
        <s v="P1546059-41555-5"/>
        <s v="P1546059-41555-6"/>
        <s v="P1546059-41555-7"/>
        <s v="P1546059-41555-8"/>
        <s v="P1546059-41803-1"/>
        <s v="P1546059-41803-2"/>
        <s v="P1546059-41803-3"/>
        <s v="P1552059-42223-1"/>
        <s v="P1552059-42223-2"/>
        <s v="P1552059-42223-3"/>
        <s v="P1613527-41080-1"/>
        <s v="P1613527-41249-1"/>
        <s v="P1613527-41457-1"/>
        <s v="P1613559-41412-1"/>
        <s v="P1613559-42110-1"/>
        <s v="P1613559-42110-2"/>
        <s v="P1708059-41496-1"/>
        <s v="P1708059-41496-2"/>
        <s v="P1708059-41496-3"/>
        <s v="P1709527-41793-1"/>
        <s v="P1709527-41793-2"/>
        <s v="P1709559-42096-1"/>
        <s v="P1709559-42096-2"/>
        <s v="P1709559-42096-3"/>
        <s v="P1709559-42096-4"/>
        <s v="P1747059-41709-1"/>
        <s v="P1796559-40936-1"/>
        <s v="P1796559-40936-2"/>
        <s v="P1817527-41090-1"/>
        <s v="P1817527-41090-2"/>
        <s v="P1817527-41145-1"/>
        <s v="P1817559-41814-1"/>
        <s v="P1817559-42269-1"/>
        <s v="P1832527-42338-1"/>
        <s v="P1832527-42338-2"/>
        <s v="P1867059-42307-1"/>
        <s v="P1868588-42242-1"/>
        <s v="P1868588-42242-2"/>
        <s v="P1870059-42340-1"/>
        <s v="P1870059-42340-2"/>
        <s v="P1870059-42340-3"/>
        <s v="P1870059-42340-4"/>
        <s v="P1895527-41205-1"/>
        <s v="P1895527-41353-1"/>
        <s v="P1895559-41594-1"/>
        <s v="P1895559-41594-2"/>
        <s v="P1895559-42224-1"/>
        <s v="P1895559-42224-2"/>
        <s v="P1895566-42315-1"/>
        <s v="P1895566-42315-2"/>
        <s v="P1927027-41177-1"/>
        <s v="P1927027-41177-2"/>
        <s v="P1927059-41120-1"/>
        <s v="P1927059-41120-2"/>
        <s v="P1927059-41918-1"/>
        <s v="P1927059-42362-1"/>
        <s v="P1985588-42157-1"/>
        <s v="P1985588-42157-2"/>
        <s v="P1985588-42157-3"/>
        <s v="P1985588-42157-4"/>
        <s v="P1985588-42157-5"/>
        <s v="P1985588-42157-6"/>
        <s v="P2054527-41506-1"/>
        <s v="P2054559-41189-1"/>
        <s v="P2054559-42195-1"/>
        <s v="P2054559-42195-2"/>
        <s v="P2062059-42335-1"/>
        <s v="P2062059-42335-2"/>
        <s v="P2065027-40940-1"/>
        <s v="P2065059-41890-1"/>
        <s v="P2065059-42197-1"/>
        <s v="P2065059-42290-1"/>
        <s v="P2065059-42342-1"/>
        <s v="P2065059-42342-2"/>
        <s v="P2092027-41205-1"/>
        <s v="P2113027-41353-1"/>
        <s v="P2113027-41389-1"/>
        <s v="P2113027-41389-2"/>
        <s v="P2113059-42367-1"/>
        <s v="P2113099-41599-1"/>
        <s v="P2141521-42269-1"/>
        <s v="P2141559-41432-1"/>
        <s v="P2141559-41432-2"/>
        <s v="P2156527-41536-1"/>
        <s v="P2156527-41536-2"/>
        <s v="P2156527-41536-3"/>
        <s v="P2156527-41536-4"/>
        <s v="P2156527-41576-1"/>
        <s v="P2156527-41576-2"/>
        <s v="P2156527-41576-3"/>
        <s v="P2156527-41576-4"/>
        <s v="P2156559-42132-1"/>
        <s v="P2156559-42355-1"/>
        <s v="P2156559-42355-2"/>
        <s v="P2156559-42355-3"/>
        <s v="P2156559-42355-4"/>
        <s v="P2173027-42127-1"/>
        <s v="P2173059-41284-1"/>
        <s v="P2173059-41460-1"/>
        <s v="P2173059-41460-2"/>
        <s v="P2173059-41460-3"/>
        <s v="P2173059-41460-4"/>
        <s v="P2176059-41208-1"/>
        <s v="P2176059-41208-2"/>
        <s v="P2176059-41703-1"/>
        <s v="P2176059-41703-2"/>
        <s v="P2176059-41703-3"/>
        <s v="P2176059-41703-4"/>
        <s v="P2176066-41892-1"/>
        <s v="P2176066-41892-2"/>
        <s v="P2176066-41892-3"/>
        <s v="P2176088-42082-1"/>
        <s v="P2176088-42082-2"/>
        <s v="P2186527-41548-1"/>
        <s v="P2186527-41548-2"/>
        <s v="P2186527-41548-3"/>
        <s v="P2186527-41573-1"/>
        <s v="PB915084-41088-1"/>
        <s v="R1034527-41498-1"/>
        <s v="R1034527-41498-2"/>
        <s v="R1034559-41598-1"/>
        <s v="R1034559-41598-2"/>
        <s v="R1034559-41598-3"/>
        <s v="R1034559-41598-4"/>
        <s v="R1034559-41598-5"/>
        <s v="R1034559-41860-1"/>
        <s v="R1034559-41860-2"/>
        <s v="R1040527-41081-1"/>
        <s v="R1040527-42315-1"/>
        <s v="R1040527-42315-2"/>
        <s v="R1040559-42177-1"/>
        <s v="R1051027-41266-1"/>
        <s v="R1051027-41266-2"/>
        <s v="R1051027-41266-3"/>
        <s v="R1051027-41339-1"/>
        <s v="R1051027-42132-1"/>
        <s v="R1051056-40960-1"/>
        <s v="R1051056-40960-2"/>
        <s v="R1054027-41242-1"/>
        <s v="R1057059-42367-1"/>
        <s v="R1057059-42367-2"/>
        <s v="R1057088-41145-1"/>
        <s v="R1057088-41145-2"/>
        <s v="R1082559-41682-1"/>
        <s v="R1262527-41552-1"/>
        <s v="R1262527-41552-2"/>
        <s v="R1262527-41552-3"/>
        <s v="R1262527-41782-1"/>
        <s v="R1262559-41264-1"/>
        <s v="R1262559-41906-1"/>
        <s v="R1262559-42053-1"/>
        <s v="R1262559-42053-2"/>
        <s v="R1262559-42053-3"/>
        <s v="R1262559-42053-4"/>
        <s v="R1262559-42053-5"/>
        <s v="R1262559-42053-6"/>
        <s v="R1262559-42053-7"/>
        <s v="R1262559-42053-8"/>
        <s v="R1273059-41572-1"/>
        <s v="R1273059-41825-1"/>
        <s v="R1273059-41825-2"/>
        <s v="R1273059-41825-3"/>
        <s v="R1282027-41457-1"/>
        <s v="R1288027-41142-1"/>
        <s v="R1288027-41322-1"/>
        <s v="R1288027-41322-2"/>
        <s v="R1288027-41766-1"/>
        <s v="R1288078-42102-1"/>
        <s v="R1288078-42102-2"/>
        <s v="R1288078-42102-3"/>
        <s v="R1294059-41929-1"/>
        <s v="R1294059-41929-2"/>
        <s v="R1385527-41943-1"/>
        <s v="R1456027-41726-1"/>
        <s v="R1456027-42314-1"/>
        <s v="R1456027-42314-2"/>
        <s v="R1456059-41320-1"/>
        <s v="R1456059-41320-2"/>
        <s v="R1456059-41320-3"/>
        <s v="R1456066-41511-1"/>
        <s v="R1456088-42085-1"/>
        <s v="R1456088-42085-2"/>
        <s v="R1456088-42085-3"/>
        <s v="R1477027-41515-1"/>
        <s v="R1483059-41865-1"/>
        <s v="R1567027-41031-1"/>
        <s v="R1567027-41031-2"/>
        <s v="R1567027-41031-3"/>
        <s v="R1567027-41031-4"/>
        <s v="R1567027-41597-1"/>
        <s v="R1567027-41597-2"/>
        <s v="R1567059-41788-1"/>
        <s v="R1567059-41788-2"/>
        <s v="R1567059-41788-3"/>
        <s v="R1621066-41194-1"/>
        <s v="R1621066-41194-2"/>
        <s v="R1691527-42126-1"/>
        <s v="R1703559-41422-1"/>
        <s v="R1754559-41663-1"/>
        <s v="R1855027-41565-1"/>
        <s v="R1855027-42239-1"/>
        <s v="R1888027-41430-1"/>
        <s v="R1888027-42125-1"/>
        <s v="R1888027-42125-2"/>
        <s v="R1888059-41762-1"/>
        <s v="R1888059-41762-2"/>
        <s v="R1888059-41762-3"/>
        <s v="R1888059-41762-4"/>
        <s v="R1931527-41767-1"/>
        <s v="R1931527-41767-2"/>
        <s v="R1931559-41544-1"/>
        <s v="R1931566-42253-1"/>
        <s v="R1931566-42253-2"/>
        <s v="R1952527-41162-1"/>
        <s v="R1952527-41162-2"/>
        <s v="R1952527-41162-3"/>
        <s v="R1952527-42035-1"/>
        <s v="R1952527-42035-2"/>
        <s v="R1952559-40979-1"/>
        <s v="R2042566-42244-1"/>
        <s v="R2074027-41767-1"/>
        <s v="R2074027-42138-1"/>
        <s v="R2074027-42138-2"/>
        <s v="R2074059-41797-1"/>
        <s v="R2074059-41797-2"/>
        <s v="R2074059-41810-1"/>
        <s v="R2074059-41810-2"/>
        <s v="R2074059-42141-1"/>
        <s v="R2132527-41188-1"/>
        <s v="R2132527-41188-2"/>
        <s v="R2132527-41188-3"/>
        <s v="R2132559-42368-1"/>
        <s v="S1004559-41520-1"/>
        <s v="S1004559-42067-1"/>
        <s v="S1004559-42293-1"/>
        <s v="S1009027-41321-1"/>
        <s v="S1009027-42153-1"/>
        <s v="S1013527-41229-1"/>
        <s v="S1013527-41229-2"/>
        <s v="S1013527-41573-1"/>
        <s v="S1013527-41573-2"/>
        <s v="S1013527-41832-1"/>
        <s v="S1013527-41832-2"/>
        <s v="S1013527-41987-1"/>
        <s v="S1013588-41951-1"/>
        <s v="S1013588-41951-2"/>
        <s v="S1014084-41503-1"/>
        <s v="S1014084-41503-2"/>
        <s v="S1014084-41503-3"/>
        <s v="S1014084-41503-4"/>
        <s v="S1014084-41503-5"/>
        <s v="S1014084-41503-6"/>
        <s v="S1014084-41503-7"/>
        <s v="S1022527-41797-1"/>
        <s v="S1022527-41797-2"/>
        <s v="S1022527-41954-1"/>
        <s v="S1022527-42013-1"/>
        <s v="S1022559-41392-1"/>
        <s v="S1022559-41392-2"/>
        <s v="S1022588-42298-1"/>
        <s v="S1022588-42298-2"/>
        <s v="S1028527-41034-1"/>
        <s v="S1028527-41034-2"/>
        <s v="S1028527-41034-3"/>
        <s v="S1028527-41034-4"/>
        <s v="S1028527-42090-1"/>
        <s v="S1028527-42231-1"/>
        <s v="S1028527-42231-2"/>
        <s v="S1063027-41817-1"/>
        <s v="S1063027-41817-2"/>
        <s v="S1063059-41341-1"/>
        <s v="S1063059-41341-2"/>
        <s v="S1136566-42243-1"/>
        <s v="S1138027-41759-1"/>
        <s v="S1138027-41759-2"/>
        <s v="S1138027-41759-3"/>
        <s v="S1138059-41577-1"/>
        <s v="S1138059-41577-2"/>
        <s v="S1159027-41020-1"/>
        <s v="S1159027-41020-2"/>
        <s v="S1159027-41020-3"/>
        <s v="S1159027-41020-4"/>
        <s v="S1159027-41020-5"/>
        <s v="S1159027-41020-6"/>
        <s v="S1159027-41020-7"/>
        <s v="S1159027-41020-8"/>
        <s v="S1159027-41924-1"/>
        <s v="S1159027-42000-1"/>
        <s v="S1159066-42139-1"/>
        <s v="S1175527-41268-1"/>
        <s v="S1175559-41327-1"/>
        <s v="S1175559-41327-2"/>
        <s v="S1175559-41327-3"/>
        <s v="S1180059-41924-1"/>
        <s v="S1180059-42124-1"/>
        <s v="S1180059-42124-2"/>
        <s v="S1184527-41139-1"/>
        <s v="S1184527-41139-2"/>
        <s v="S1184527-41139-3"/>
        <s v="S1184527-41139-4"/>
        <s v="S1184527-41139-5"/>
        <s v="S1184527-41139-6"/>
        <s v="S1184527-41517-1"/>
        <s v="S1184559-41794-1"/>
        <s v="S1184559-41794-2"/>
        <s v="S1186027-41268-1"/>
        <s v="S1186027-41268-2"/>
        <s v="S1195027-41943-1"/>
        <s v="S1195059-42246-1"/>
        <s v="S1195059-42246-2"/>
        <s v="S1195059-42246-3"/>
        <s v="S1213059-41492-1"/>
        <s v="S1213059-41492-2"/>
        <s v="S1213059-41492-3"/>
        <s v="S1213059-41875-1"/>
        <s v="S1213059-41875-2"/>
        <s v="S1213059-41875-3"/>
        <s v="S1213059-41875-4"/>
        <s v="S1213059-42358-1"/>
        <s v="S1213066-41501-1"/>
        <s v="S1217527-41973-1"/>
        <s v="S1217559-41849-1"/>
        <s v="S1217559-41849-2"/>
        <s v="S1217559-41853-1"/>
        <s v="S1217559-41853-2"/>
        <s v="S1217566-41804-1"/>
        <s v="S1217566-41804-2"/>
        <s v="S1217566-41804-3"/>
        <s v="S1225059-41944-1"/>
        <s v="S1225059-41944-2"/>
        <s v="S1225059-41944-3"/>
        <s v="S1225078-41403-1"/>
        <s v="S1225078-41403-2"/>
        <s v="S1225078-41403-3"/>
        <s v="S1225078-42294-1"/>
        <s v="S1225078-42294-2"/>
        <s v="S1225078-42294-3"/>
        <s v="S1235559-41752-1"/>
        <s v="S1235559-42335-1"/>
        <s v="S1240027-41294-1"/>
        <s v="S1240027-41294-2"/>
        <s v="S1240027-41294-3"/>
        <s v="S1240027-41294-4"/>
        <s v="S1246027-41459-1"/>
        <s v="S1246027-41459-2"/>
        <s v="S1246059-41076-1"/>
        <s v="S1249027-41360-1"/>
        <s v="S1249027-41768-1"/>
        <s v="S1249066-42045-1"/>
        <s v="S1249066-42045-2"/>
        <s v="S1318027-41131-1"/>
        <s v="S1318027-41131-2"/>
        <s v="S1318027-41131-3"/>
        <s v="S1318027-41131-4"/>
        <s v="S1318027-42251-1"/>
        <s v="S1318059-42159-1"/>
        <s v="S1318059-42159-2"/>
        <s v="S1402027-41426-1"/>
        <s v="S1402027-41445-1"/>
        <s v="S1402027-41445-2"/>
        <s v="S1402027-41445-3"/>
        <s v="S1402027-41746-1"/>
        <s v="S1402027-41930-1"/>
        <s v="S1402027-41930-2"/>
        <s v="S1402027-42064-1"/>
        <s v="S1402027-42064-2"/>
        <s v="S1402059-41520-1"/>
        <s v="S1402059-41520-2"/>
        <s v="S1402059-42172-1"/>
        <s v="S1402059-42172-2"/>
        <s v="S1408027-40941-1"/>
        <s v="S1408027-40941-2"/>
        <s v="S1408027-40941-3"/>
        <s v="S1408027-40941-4"/>
        <s v="S1408027-40941-5"/>
        <s v="S1408059-41538-1"/>
        <s v="S1559527-42211-1"/>
        <s v="S1559527-42211-2"/>
        <s v="S1559559-41275-1"/>
        <s v="S1559559-41275-2"/>
        <s v="S1559559-41275-3"/>
        <s v="S1559559-41275-4"/>
        <s v="S1559559-41275-5"/>
        <s v="S1559559-41275-6"/>
        <s v="S1568527-42105-1"/>
        <s v="S1568527-42105-2"/>
        <s v="S1568527-42105-3"/>
        <s v="S1568527-42105-4"/>
        <s v="S1568527-42329-1"/>
        <s v="S1568527-42329-2"/>
        <s v="S1568566-41415-1"/>
        <s v="S1588027-41816-1"/>
        <s v="S1588027-41816-2"/>
        <s v="S1588027-41816-3"/>
        <s v="S1603027-40977-1"/>
        <s v="S1603027-41004-1"/>
        <s v="S1603027-41611-1"/>
        <s v="S1603059-41084-1"/>
        <s v="S1603059-41084-2"/>
        <s v="S1603059-41084-3"/>
        <s v="S1603059-41084-4"/>
        <s v="S1603059-41084-5"/>
        <s v="S1603059-41271-1"/>
        <s v="S1603059-41760-1"/>
        <s v="S1694527-41180-1"/>
        <s v="S1694527-41180-2"/>
        <s v="S1694559-42045-1"/>
        <s v="S1694559-42045-2"/>
        <s v="S1694559-42045-3"/>
        <s v="S1694559-42149-1"/>
        <s v="S1694559-42149-2"/>
        <s v="S1694559-42149-3"/>
        <s v="S1694559-42149-4"/>
        <s v="S1694559-42149-5"/>
        <s v="S1697559-42097-1"/>
        <s v="S1720059-42308-1"/>
        <s v="S1720059-42308-2"/>
        <s v="S1720059-42354-1"/>
        <s v="S1720059-42354-2"/>
        <s v="S1720059-42354-3"/>
        <s v="S1720059-42354-4"/>
        <s v="S1720059-42354-5"/>
        <s v="S1720059-42354-6"/>
        <s v="S1723027-41969-1"/>
        <s v="S1723027-41969-2"/>
        <s v="S1723027-41969-3"/>
        <s v="S1723078-42251-1"/>
        <s v="S1723078-42251-2"/>
        <s v="S1723078-42251-3"/>
        <s v="S1723078-42251-4"/>
        <s v="S1723078-42251-5"/>
        <s v="S1723078-42251-6"/>
        <s v="S1724527-42089-1"/>
        <s v="S1724527-42089-2"/>
        <s v="S1736527-41062-1"/>
        <s v="S1736559-42316-1"/>
        <s v="S1736578-42189-1"/>
        <s v="S1736578-42189-2"/>
        <s v="S1753059-41608-1"/>
        <s v="S1753059-41608-2"/>
        <s v="S1753066-41310-1"/>
        <s v="S1753066-41310-2"/>
        <s v="S1771027-42340-1"/>
        <s v="S1777059-41527-1"/>
        <s v="S1777059-41527-2"/>
        <s v="S1777059-41527-3"/>
        <s v="S1777059-41705-1"/>
        <s v="S1783027-41447-1"/>
        <s v="S1783027-41447-2"/>
        <s v="S1783027-41447-3"/>
        <s v="S1783027-41447-4"/>
        <s v="S1783027-41447-5"/>
        <s v="S1783059-41768-1"/>
        <s v="S1783059-41768-2"/>
        <s v="S1783059-41768-3"/>
        <s v="S1783066-41864-1"/>
        <s v="S1783066-41864-2"/>
        <s v="S1798021-42048-1"/>
        <s v="S1798059-41234-1"/>
        <s v="S1798059-41234-2"/>
        <s v="S1798059-41234-3"/>
        <s v="S1798059-41234-4"/>
        <s v="S1798059-41234-5"/>
        <s v="S1798059-41234-6"/>
        <s v="S1864027-41914-1"/>
        <s v="S1864027-42035-1"/>
        <s v="S1864027-42321-1"/>
        <s v="S1864027-42321-2"/>
        <s v="S1864027-42321-3"/>
        <s v="S1876059-42288-1"/>
        <s v="S1876078-41395-1"/>
        <s v="S1904527-41014-1"/>
        <s v="S1904527-41014-2"/>
        <s v="S1904527-41014-3"/>
        <s v="S1904527-41014-4"/>
        <s v="S1904527-41014-5"/>
        <s v="S1904527-41014-6"/>
        <s v="S1904527-41014-7"/>
        <s v="S1904559-41450-1"/>
        <s v="S1904559-41450-2"/>
        <s v="S1942027-42270-1"/>
        <s v="S1942027-42270-2"/>
        <s v="S1942059-41322-1"/>
        <s v="S1987027-41363-1"/>
        <s v="S1987027-41363-2"/>
        <s v="S1987027-41418-1"/>
        <s v="S2014027-41081-1"/>
        <s v="S2014027-41731-1"/>
        <s v="S2014027-41929-1"/>
        <s v="S2014027-41929-2"/>
        <s v="S2014027-42279-1"/>
        <s v="S2014059-42178-1"/>
        <s v="S2041027-41329-1"/>
        <s v="S2041027-41329-2"/>
        <s v="S2041027-41329-3"/>
        <s v="S2041027-41734-1"/>
        <s v="S2041059-41521-1"/>
        <s v="S2041059-41521-2"/>
        <s v="S2041078-41973-1"/>
        <s v="S2041078-41973-2"/>
        <s v="S2051527-41200-1"/>
        <s v="S2051527-42035-1"/>
        <s v="S2051559-41656-1"/>
        <s v="S2051578-42264-1"/>
        <s v="S2059059-41916-1"/>
        <s v="S2059059-41916-2"/>
        <s v="S2059059-42217-1"/>
        <s v="S2059059-42236-1"/>
        <s v="S2059059-42236-2"/>
        <s v="S2059059-42236-3"/>
        <s v="S2059059-42236-4"/>
        <s v="S2059059-42236-5"/>
        <s v="S2059059-42364-1"/>
        <s v="S2059059-42364-2"/>
        <s v="S2059059-42364-3"/>
        <s v="S2059078-42328-1"/>
        <s v="S2059078-42328-2"/>
        <s v="S2059078-42328-3"/>
        <s v="S2087527-40995-1"/>
        <s v="S2087527-40995-2"/>
        <s v="S2087559-41009-1"/>
        <s v="S2087566-41879-1"/>
        <s v="S2108559-42320-1"/>
        <s v="S2116027-40942-1"/>
        <s v="S2120527-41875-1"/>
        <s v="S2120527-42033-1"/>
        <s v="S2120527-42306-1"/>
        <s v="S2120559-42082-1"/>
        <s v="S2134027-41515-1"/>
        <s v="S2134027-41515-2"/>
        <s v="S2134027-41515-3"/>
        <s v="S2134059-41878-1"/>
        <s v="S2134059-41878-2"/>
        <s v="S2134066-42236-1"/>
        <s v="S2134066-42236-2"/>
        <s v="S2134088-41165-1"/>
        <s v="S2137027-41556-1"/>
        <s v="S2137027-41587-1"/>
        <s v="S2137027-41587-2"/>
        <s v="S2137027-41587-3"/>
        <s v="S2143027-41265-1"/>
        <s v="S2143027-41265-2"/>
        <s v="S2143059-41901-1"/>
        <s v="S2143059-42264-1"/>
        <s v="S2143059-42321-1"/>
        <s v="S2143059-42321-2"/>
        <s v="S2143059-42321-3"/>
        <s v="S2143059-42321-4"/>
        <s v="S2143059-42321-5"/>
        <s v="S2143059-42321-6"/>
        <s v="S2150527-41532-1"/>
        <s v="S2150527-41532-2"/>
        <s v="S2150527-41532-3"/>
        <s v="S2150527-41532-4"/>
        <s v="S2150527-41532-5"/>
        <s v="S2150527-42286-1"/>
        <s v="S2150527-42286-2"/>
        <s v="S2150527-42286-3"/>
        <s v="S2150559-40990-1"/>
        <s v="S2150559-40990-2"/>
        <s v="S2150559-40990-3"/>
        <s v="S2150559-40990-4"/>
        <s v="S2150559-40990-5"/>
        <s v="S2150559-41506-1"/>
        <s v="S2150559-41703-1"/>
        <s v="S2165527-41933-1"/>
        <s v="S2165527-41933-2"/>
        <s v="S2165527-41933-3"/>
        <s v="S2165559-41921-1"/>
        <s v="S2165559-42014-1"/>
        <s v="S2165588-41908-1"/>
        <s v="S2182027-41790-1"/>
        <s v="S2182027-41790-2"/>
        <s v="S2182027-41790-3"/>
        <s v="S2182027-41790-4"/>
        <s v="S2188027-41738-1"/>
        <s v="SH997584-40929-1"/>
        <s v="SH997584-40929-2"/>
        <s v="SH997584-40929-3"/>
        <s v="SH997584-40929-4"/>
        <s v="T1043527-42090-1"/>
        <s v="T1043559-41061-1"/>
        <s v="T1043559-41061-2"/>
        <s v="T1043559-41061-3"/>
        <s v="T1043559-41061-4"/>
        <s v="T1043559-41921-1"/>
        <s v="T1043559-42243-1"/>
        <s v="T1043559-42243-2"/>
        <s v="T1043559-42243-3"/>
        <s v="T1043559-42243-4"/>
        <s v="T1073527-42292-1"/>
        <s v="T1073527-42292-2"/>
        <s v="T1139527-42077-1"/>
        <s v="T1139527-42077-2"/>
        <s v="T1144059-41531-1"/>
        <s v="T1144088-41265-1"/>
        <s v="T1148527-42225-1"/>
        <s v="T1148527-42225-2"/>
        <s v="T1148559-41585-1"/>
        <s v="T1148559-42042-1"/>
        <s v="T1148559-42042-2"/>
        <s v="T1148559-42042-3"/>
        <s v="T1148559-42291-1"/>
        <s v="T1148559-42291-2"/>
        <s v="T1148559-42291-3"/>
        <s v="T1148559-42291-4"/>
        <s v="T1148566-42214-1"/>
        <s v="T1153027-42312-1"/>
        <s v="T1153027-42312-2"/>
        <s v="T1153059-42278-1"/>
        <s v="T1168027-41795-1"/>
        <s v="T1168027-41795-2"/>
        <s v="T1168027-41815-1"/>
        <s v="T1168027-41815-2"/>
        <s v="T1168027-42258-1"/>
        <s v="T1168059-41900-1"/>
        <s v="T1168059-42014-1"/>
        <s v="T1168059-42014-2"/>
        <s v="T1168066-42351-1"/>
        <s v="T1168066-42351-2"/>
        <s v="T1168066-42351-3"/>
        <s v="T1168078-41817-1"/>
        <s v="T1168078-41817-2"/>
        <s v="T1168078-41817-3"/>
        <s v="T1168078-41817-4"/>
        <s v="T1199566-41496-1"/>
        <s v="T1199566-41496-2"/>
        <s v="T1199566-41496-3"/>
        <s v="T1199566-41496-4"/>
        <s v="T1199566-41496-5"/>
        <s v="T1463559-41020-1"/>
        <s v="T1463559-41020-2"/>
        <s v="T1463559-41020-3"/>
        <s v="T1463559-41020-4"/>
        <s v="T1475527-42283-1"/>
        <s v="T1646527-41172-1"/>
        <s v="T1646527-41172-2"/>
        <s v="T1646527-41241-1"/>
        <s v="T1646527-41811-1"/>
        <s v="T1646527-41818-1"/>
        <s v="T1646527-41818-2"/>
        <s v="T1648059-41620-1"/>
        <s v="T1648059-41620-2"/>
        <s v="T1676527-41212-1"/>
        <s v="T1676527-41632-1"/>
        <s v="T1676527-41632-2"/>
        <s v="T1676527-41923-1"/>
        <s v="T1711027-41226-1"/>
        <s v="T1711027-41226-2"/>
        <s v="T1711027-41226-3"/>
        <s v="T1711027-41226-4"/>
        <s v="T1711059-40946-1"/>
        <s v="T1781527-40996-1"/>
        <s v="T1781527-41121-1"/>
        <s v="T1781527-41121-2"/>
        <s v="T1781527-41121-3"/>
        <s v="T1781559-41527-1"/>
        <s v="T1781559-41793-1"/>
        <s v="T1781559-41811-1"/>
        <s v="T1807027-41571-1"/>
        <s v="T1807027-41571-2"/>
        <s v="T1807027-42002-1"/>
        <s v="T1807059-41839-1"/>
        <s v="T1807059-41839-2"/>
        <s v="T1807059-42160-1"/>
        <s v="T1807059-42160-2"/>
        <s v="T1807059-42160-3"/>
        <s v="T1873027-42209-1"/>
        <s v="T1873027-42209-2"/>
        <s v="T1873027-42321-1"/>
        <s v="T1873027-42336-1"/>
        <s v="T1873059-42297-1"/>
        <s v="T1873059-42297-2"/>
        <s v="T1873059-42297-3"/>
        <s v="T1873059-42297-4"/>
        <s v="T1873059-42297-5"/>
        <s v="T1873059-42297-6"/>
        <s v="T1873088-41441-1"/>
        <s v="T1909027-42245-1"/>
        <s v="T1909027-42245-2"/>
        <s v="T1909027-42245-3"/>
        <s v="T2053059-41430-1"/>
        <s v="T2053059-41430-2"/>
        <s v="T2053059-42302-1"/>
        <s v="T2107027-41416-1"/>
        <s v="T2107059-41263-1"/>
        <s v="T2107059-42171-1"/>
        <s v="T2107059-42171-2"/>
        <s v="T2107066-42288-1"/>
        <s v="T2107066-42288-2"/>
        <s v="T2107099-41804-1"/>
        <s v="T2107099-41804-2"/>
        <s v="T2107099-41804-3"/>
        <s v="T2107099-41804-4"/>
        <s v="T2107099-41804-5"/>
        <s v="T2122088-41999-1"/>
        <s v="T2122088-41999-2"/>
        <s v="T2122088-41999-3"/>
        <s v="T2122088-41999-4"/>
        <s v="T2122088-41999-5"/>
        <s v="T2122088-41999-6"/>
        <s v="T2122088-41999-7"/>
        <s v="T2122088-41999-8"/>
        <s v="T2126527-41734-1"/>
        <s v="T2146059-41972-1"/>
        <s v="T2146059-42185-1"/>
        <s v="T2146059-42185-2"/>
        <s v="T2146059-42185-3"/>
        <s v="T2146059-42185-4"/>
        <s v="T2146059-42185-5"/>
        <s v="T2146078-41289-1"/>
        <s v="T2170027-41230-1"/>
        <s v="T2170027-41877-1"/>
        <s v="T2170027-41877-2"/>
        <s v="T2170027-41877-3"/>
        <s v="T2170027-41877-4"/>
        <s v="T2170059-41314-1"/>
        <s v="T2170059-41987-1"/>
        <s v="T2170059-42074-1"/>
        <s v="T2170059-42281-1"/>
        <s v="T2170059-42281-2"/>
        <s v="T2170088-42145-1"/>
        <s v="U2066527-42090-1"/>
        <s v="U2066527-42090-2"/>
        <s v="U2066527-42090-3"/>
        <s v="U2066527-42090-4"/>
        <s v="U2066527-42090-5"/>
        <s v="U2066527-42090-6"/>
        <s v="U2066527-42090-7"/>
        <s v="U2066527-42242-1"/>
        <s v="U2066527-42328-1"/>
        <s v="V1093559-42358-1"/>
        <s v="V1093559-42358-2"/>
        <s v="V1124527-41625-1"/>
        <s v="V1124527-42232-1"/>
        <s v="V1124527-42232-2"/>
        <s v="V1124527-42232-3"/>
        <s v="V1124527-42232-4"/>
        <s v="V1124527-42232-5"/>
        <s v="V1124527-42232-6"/>
        <s v="V1124599-41943-1"/>
        <s v="V1124599-41943-2"/>
        <s v="V1124599-41943-3"/>
        <s v="V1124599-41943-4"/>
        <s v="V1229527-42151-1"/>
        <s v="V1229559-41522-1"/>
        <s v="V1229559-42145-1"/>
        <s v="V1229559-42145-2"/>
        <s v="V1229588-42330-1"/>
        <s v="V1280527-41773-1"/>
        <s v="V1280559-41805-1"/>
        <s v="V1280559-41805-2"/>
        <s v="V1280559-41805-3"/>
        <s v="V1280566-41382-1"/>
        <s v="V1304559-42304-1"/>
        <s v="V1304559-42304-2"/>
        <s v="V1304559-42304-3"/>
        <s v="V1304559-42304-4"/>
        <s v="V1304559-42304-5"/>
        <s v="V1304559-42304-6"/>
        <s v="V1304559-42321-1"/>
        <s v="V1304559-42321-2"/>
        <s v="V1304559-42321-3"/>
        <s v="V1304559-42321-4"/>
        <s v="V1304559-42321-5"/>
        <s v="V1304559-42321-6"/>
        <s v="V1304559-42321-7"/>
        <s v="V1346527-41626-1"/>
        <s v="V1346527-41626-2"/>
        <s v="V1346527-41626-3"/>
        <s v="V1346527-41626-4"/>
        <s v="V1346559-41263-1"/>
        <s v="V1346559-41263-2"/>
        <s v="V1346559-41263-3"/>
        <s v="V1346559-41361-1"/>
        <s v="V1346559-41361-2"/>
        <s v="V1748521-41636-1"/>
        <s v="V1748521-41636-2"/>
        <s v="V1748521-41636-3"/>
        <s v="V1748521-41636-4"/>
        <s v="V1748521-41636-5"/>
        <s v="V1748559-42238-1"/>
        <s v="V1819027-41131-1"/>
        <s v="V1819027-41131-2"/>
        <s v="V1819027-41450-1"/>
        <s v="V2036527-41306-1"/>
        <s v="V2036527-41306-2"/>
        <s v="V2036527-41306-3"/>
        <s v="V2036527-41306-4"/>
        <s v="V2036527-41592-1"/>
        <s v="V2036527-41863-1"/>
        <s v="V2036559-41712-1"/>
        <s v="V2036566-42221-1"/>
        <s v="V2078527-41852-1"/>
        <s v="V2078527-42278-1"/>
        <s v="V2078559-41011-1"/>
        <s v="V2078559-41011-2"/>
        <s v="V2078559-41011-3"/>
        <s v="V2078559-41011-4"/>
        <s v="V2078559-41831-1"/>
        <s v="V2078559-41831-2"/>
        <s v="V2078559-41831-3"/>
        <s v="V2078559-42110-1"/>
        <s v="V2078559-42110-2"/>
        <s v="V2078559-42110-3"/>
        <s v="V2081527-42258-1"/>
        <s v="V2081559-42301-1"/>
        <s v="V2081559-42301-2"/>
        <s v="V2081566-41139-1"/>
        <s v="V2081566-41139-2"/>
        <s v="V2081566-41139-3"/>
        <s v="V2093527-41620-1"/>
        <s v="V2093559-42353-1"/>
        <s v="V2093559-42353-2"/>
        <s v="V2093566-41545-1"/>
        <s v="W1084027-41444-1"/>
        <s v="W1084027-41686-1"/>
        <s v="W1084027-42228-1"/>
        <s v="W1084027-42251-1"/>
        <s v="W1084027-42251-2"/>
        <s v="W1084027-42251-3"/>
        <s v="W1084027-42251-4"/>
        <s v="W1093027-41835-1"/>
        <s v="W1093027-41835-2"/>
        <s v="W1093027-41835-3"/>
        <s v="W1093059-42221-1"/>
        <s v="W1106559-41201-1"/>
        <s v="W1111021-41877-1"/>
        <s v="W1111021-41877-2"/>
        <s v="W1111021-41877-3"/>
        <s v="W1111027-41076-1"/>
        <s v="W1111027-41076-2"/>
        <s v="W1111059-41803-1"/>
        <s v="W1111059-41803-2"/>
        <s v="W1111059-41803-3"/>
        <s v="W1111059-41803-4"/>
        <s v="W1111066-41620-1"/>
        <s v="W1120027-41447-1"/>
        <s v="W1120027-41556-1"/>
        <s v="W1120027-41556-2"/>
        <s v="W1120027-41556-3"/>
        <s v="W1120059-41153-1"/>
        <s v="W1120059-41153-2"/>
        <s v="W1120059-41156-1"/>
        <s v="W1120059-41156-2"/>
        <s v="W1120059-41156-3"/>
        <s v="W1319527-42321-1"/>
        <s v="W1319559-41730-1"/>
        <s v="W1354021-42232-1"/>
        <s v="W1354078-42357-1"/>
        <s v="W1358527-41685-1"/>
        <s v="W1358527-42148-1"/>
        <s v="W1358559-41066-1"/>
        <s v="W1358559-41066-2"/>
        <s v="W1358566-42364-1"/>
        <s v="W1358566-42364-2"/>
        <s v="W1439527-41510-1"/>
        <s v="W1439559-41836-1"/>
        <s v="W1439559-41836-2"/>
        <s v="W1439559-41836-3"/>
        <s v="W1439559-41836-4"/>
        <s v="W1439559-41836-5"/>
        <s v="W1439559-41836-6"/>
        <s v="W1439559-41836-7"/>
        <s v="W1439559-41836-8"/>
        <s v="W1439559-41836-9"/>
        <s v="W1460527-41355-1"/>
        <s v="W1460527-42089-1"/>
        <s v="W1460527-42089-2"/>
        <s v="W1460527-42089-3"/>
        <s v="W1460527-42089-4"/>
        <s v="W1460527-42089-5"/>
        <s v="W1493527-41699-1"/>
        <s v="W1493527-41872-1"/>
        <s v="W1493559-41192-1"/>
        <s v="W1493559-42212-1"/>
        <s v="W1493559-42212-2"/>
        <s v="W1493559-42212-3"/>
        <s v="W1493559-42212-4"/>
        <s v="W1493559-42212-5"/>
        <s v="W1522027-41505-1"/>
        <s v="W1522027-42181-1"/>
        <s v="W1522027-42181-2"/>
        <s v="W1522059-41619-1"/>
        <s v="W1522066-41410-1"/>
        <s v="W1522066-41410-2"/>
        <s v="W1595527-41989-1"/>
        <s v="W1595527-41989-2"/>
        <s v="W1595527-41989-3"/>
        <s v="W1595527-41989-4"/>
        <s v="W1595527-42190-1"/>
        <s v="W1595527-42190-2"/>
        <s v="W1595559-41524-1"/>
        <s v="W1595566-41552-1"/>
        <s v="W1595566-41552-2"/>
        <s v="W1607527-41126-1"/>
        <s v="W1607578-42254-1"/>
        <s v="W1607578-42254-2"/>
        <s v="W1607578-42254-3"/>
        <s v="W1607578-42254-4"/>
        <s v="W1643527-42343-1"/>
        <s v="W1643559-41853-1"/>
        <s v="W1643559-41853-2"/>
        <s v="W1643559-41853-3"/>
        <s v="W1657027-41452-1"/>
        <s v="W1657027-41571-1"/>
        <s v="W1657027-42186-1"/>
        <s v="W1657027-42253-1"/>
        <s v="W1657027-42253-2"/>
        <s v="W1657059-42347-1"/>
        <s v="W1657059-42347-2"/>
        <s v="W1657059-42347-3"/>
        <s v="W1682527-42261-1"/>
        <s v="W1682527-42261-2"/>
        <s v="W1699027-41565-1"/>
        <s v="W1699027-41565-2"/>
        <s v="W1721527-40933-1"/>
        <s v="W1721559-41702-1"/>
        <s v="W1721566-41693-1"/>
        <s v="W1822027-41633-1"/>
        <s v="W1822027-41633-2"/>
        <s v="W1822027-41633-3"/>
        <s v="W1822059-40932-1"/>
        <s v="W1823566-41370-1"/>
        <s v="W1823566-41370-2"/>
        <s v="W1823566-41370-3"/>
        <s v="W1823566-41370-4"/>
        <s v="W1823566-41370-5"/>
        <s v="W1840027-41234-1"/>
        <s v="W1840027-41502-1"/>
        <s v="W1840027-41872-1"/>
        <s v="W1840027-41872-2"/>
        <s v="W1840027-41872-3"/>
        <s v="W1840059-41255-1"/>
        <s v="W1840078-40946-1"/>
        <s v="W1840088-41718-1"/>
        <s v="W1840088-41718-2"/>
        <s v="W1840088-41718-3"/>
        <s v="W1840088-41718-4"/>
        <s v="W1903059-41390-1"/>
        <s v="W1903059-41390-2"/>
        <s v="W1903088-40927-1"/>
        <s v="W1903088-42304-1"/>
        <s v="W1903088-42304-2"/>
        <s v="W1903088-42304-3"/>
        <s v="W1924059-41726-1"/>
        <s v="W1924059-41726-2"/>
        <s v="W1924059-41726-3"/>
        <s v="W1924059-41726-4"/>
        <s v="W1924059-41726-5"/>
        <s v="W1954027-41336-1"/>
        <s v="W1963059-41894-1"/>
        <s v="W1963066-42048-1"/>
        <s v="W1963066-42048-2"/>
        <s v="W1963066-42048-3"/>
        <s v="W1969027-41763-1"/>
        <s v="W1969027-41763-2"/>
        <s v="W1969027-41763-3"/>
        <s v="W1969027-41763-4"/>
        <s v="W1969027-41763-5"/>
        <s v="W1969027-41763-6"/>
        <s v="W1969027-41763-7"/>
        <s v="W1969027-42133-1"/>
        <s v="W1969059-41200-1"/>
        <s v="W1969066-41705-1"/>
        <s v="W1969066-41705-2"/>
        <s v="W2024559-41557-1"/>
        <s v="W2024584-41723-1"/>
        <s v="W2027527-41076-1"/>
        <s v="W2027527-41076-2"/>
        <s v="W2027559-41916-1"/>
        <s v="W2035027-42165-1"/>
        <s v="W2035059-41067-1"/>
        <s v="W2035059-41893-1"/>
        <s v="W2045559-41215-1"/>
        <s v="W2045559-41522-1"/>
        <s v="W2045559-41522-2"/>
        <s v="W2075527-41530-1"/>
        <s v="W2075527-41530-2"/>
        <s v="W2075559-41579-1"/>
        <s v="W2075559-41579-2"/>
        <s v="W2102527-41138-1"/>
        <s v="W2102527-41780-1"/>
        <s v="W2102527-42328-1"/>
        <s v="W2102559-41107-1"/>
        <s v="W2102578-42063-1"/>
        <s v="W2177527-41836-1"/>
        <s v="W2177527-41836-2"/>
        <s v="W2177527-41836-3"/>
        <s v="W2177527-41986-1"/>
        <s v="W2177559-41473-1"/>
        <s v="W2177559-42001-1"/>
        <s v="W2177559-42001-2"/>
        <s v="W2177559-42001-3"/>
        <s v="W2177559-42001-4"/>
        <s v="W2177559-42246-1"/>
        <s v="W2177566-41569-1"/>
        <s v="Y1055527-41074-1"/>
        <s v="Y1055566-42159-1"/>
        <s v="Y1274527-41494-1"/>
        <s v="Y1274527-42186-1"/>
        <s v="Y1274527-42186-2"/>
        <s v="Y1274527-42186-3"/>
        <s v="Y1274527-42186-4"/>
        <s v="Y1274559-41404-1"/>
        <s v="Y1738027-41661-1"/>
        <s v="Y1738059-42035-1"/>
        <s v="Y1738059-42035-2"/>
        <s v="Y1738059-42035-3"/>
        <s v="Y1829527-41300-1"/>
        <s v="Y1829527-41300-10"/>
        <s v="Y1829527-41300-2"/>
        <s v="Y1829527-41300-3"/>
        <s v="Y1829527-41300-4"/>
        <s v="Y1829527-41300-5"/>
        <s v="Y1829527-41300-6"/>
        <s v="Y1829527-41300-7"/>
        <s v="Y1829527-41300-8"/>
        <s v="Y1829527-41300-9"/>
        <s v="Y1829527-41314-1"/>
        <s v="Y1829527-41314-2"/>
        <s v="Z1075027-41796-1"/>
        <s v="Z1447027-42136-1"/>
        <s v="Z1454527-42094-1"/>
        <s v="Z1454527-42094-2"/>
        <s v="Z1454527-42094-3"/>
        <s v="Z1454559-41369-1"/>
        <s v="Z1495027-41566-1"/>
        <s v="Z1495027-41566-2"/>
        <s v="Z1495027-42081-1"/>
        <s v="Z1495059-41815-1"/>
        <s v="Z1495078-41130-1"/>
        <s v="Z1495078-41130-2"/>
        <s v="Z1733527-41116-1"/>
        <s v="Z1733559-42348-1"/>
        <s v="Z1733588-41979-1"/>
        <s v="Z1751559-40969-1"/>
        <s v="Z1751559-40969-2"/>
        <s v="Z1751559-41774-1"/>
        <s v="Z1751559-41774-2"/>
        <s v="Z1751559-41774-3"/>
        <s v="Z1751559-41774-4"/>
        <s v="Z1751559-41874-1"/>
        <s v="Z1751559-41874-2"/>
        <s v="Z1751559-41874-3"/>
        <s v="Z1751566-42261-1"/>
        <s v="Z1751566-42261-2"/>
        <s v="Z1751578-42325-1"/>
        <s v="Z1751578-42325-2"/>
        <s v="Z1751588-41049-1"/>
        <s v="Z1751588-41049-2"/>
        <s v="Z1856527-41459-1"/>
        <s v="Z1856527-41459-2"/>
        <s v="Z1856527-41459-3"/>
        <s v="Z1856527-41459-4"/>
        <s v="Z1856527-41835-1"/>
        <s v="Z2003527-41221-1"/>
        <s v="Z2003559-41524-1"/>
        <s v="Z2003559-41524-2"/>
        <s v="Z2003559-41524-3"/>
        <s v="Z2003559-41524-4"/>
        <s v="Z2144527-41250-1"/>
        <s v="Z2144527-41250-2"/>
        <s v="Z2144527-41430-1"/>
        <s v="Z2144527-41927-1"/>
        <s v="Z2144527-41927-2"/>
        <s v="Z2144527-41927-3"/>
        <s v="Z2144527-42300-1"/>
        <s v="Z2144527-42300-2"/>
      </sharedItems>
    </cacheField>
    <cacheField name="Order Date" numFmtId="14">
      <sharedItems containsSemiMixedTypes="0" containsNonDate="0" containsDate="1" containsString="0" minDate="2017-01-03T00:00:00" maxDate="2021-01-01T00:00:00" count="1077">
        <d v="2018-12-29T00:00:00"/>
        <d v="2020-02-11T00:00:00"/>
        <d v="2019-11-17T00:00:00"/>
        <d v="2017-11-12T00:00:00"/>
        <d v="2019-06-22T00:00:00"/>
        <d v="2017-01-07T00:00:00"/>
        <d v="2019-01-27T00:00:00"/>
        <d v="2019-01-31T00:00:00"/>
        <d v="2018-10-25T00:00:00"/>
        <d v="2017-11-25T00:00:00"/>
        <d v="2019-09-18T00:00:00"/>
        <d v="2017-07-20T00:00:00"/>
        <d v="2018-07-22T00:00:00"/>
        <d v="2018-08-09T00:00:00"/>
        <d v="2017-03-18T00:00:00"/>
        <d v="2018-09-06T00:00:00"/>
        <d v="2017-01-09T00:00:00"/>
        <d v="2017-07-04T00:00:00"/>
        <d v="2020-01-08T00:00:00"/>
        <d v="2017-11-28T00:00:00"/>
        <d v="2019-10-03T00:00:00"/>
        <d v="2017-06-10T00:00:00"/>
        <d v="2020-06-28T00:00:00"/>
        <d v="2020-11-06T00:00:00"/>
        <d v="2018-10-09T00:00:00"/>
        <d v="2019-08-24T00:00:00"/>
        <d v="2020-09-25T00:00:00"/>
        <d v="2020-08-28T00:00:00"/>
        <d v="2020-03-17T00:00:00"/>
        <d v="2020-07-17T00:00:00"/>
        <d v="2017-07-25T00:00:00"/>
        <d v="2019-03-24T00:00:00"/>
        <d v="2020-11-07T00:00:00"/>
        <d v="2019-05-07T00:00:00"/>
        <d v="2017-07-05T00:00:00"/>
        <d v="2020-05-19T00:00:00"/>
        <d v="2020-08-20T00:00:00"/>
        <d v="2020-10-29T00:00:00"/>
        <d v="2019-09-10T00:00:00"/>
        <d v="2017-08-31T00:00:00"/>
        <d v="2019-07-30T00:00:00"/>
        <d v="2017-10-16T00:00:00"/>
        <d v="2018-01-23T00:00:00"/>
        <d v="2020-10-23T00:00:00"/>
        <d v="2019-07-20T00:00:00"/>
        <d v="2017-03-30T00:00:00"/>
        <d v="2019-05-18T00:00:00"/>
        <d v="2018-09-26T00:00:00"/>
        <d v="2020-10-09T00:00:00"/>
        <d v="2020-09-05T00:00:00"/>
        <d v="2017-02-21T00:00:00"/>
        <d v="2019-03-26T00:00:00"/>
        <d v="2017-10-04T00:00:00"/>
        <d v="2020-09-26T00:00:00"/>
        <d v="2018-09-05T00:00:00"/>
        <d v="2018-03-27T00:00:00"/>
        <d v="2019-05-10T00:00:00"/>
        <d v="2020-12-23T00:00:00"/>
        <d v="2019-10-15T00:00:00"/>
        <d v="2020-02-22T00:00:00"/>
        <d v="2017-10-06T00:00:00"/>
        <d v="2020-05-26T00:00:00"/>
        <d v="2020-04-30T00:00:00"/>
        <d v="2017-06-30T00:00:00"/>
        <d v="2018-07-14T00:00:00"/>
        <d v="2020-10-16T00:00:00"/>
        <d v="2020-06-01T00:00:00"/>
        <d v="2019-05-17T00:00:00"/>
        <d v="2020-09-22T00:00:00"/>
        <d v="2019-11-19T00:00:00"/>
        <d v="2019-06-19T00:00:00"/>
        <d v="2020-01-10T00:00:00"/>
        <d v="2019-04-20T00:00:00"/>
        <d v="2020-11-26T00:00:00"/>
        <d v="2018-08-29T00:00:00"/>
        <d v="2019-11-02T00:00:00"/>
        <d v="2019-10-01T00:00:00"/>
        <d v="2020-07-23T00:00:00"/>
        <d v="2017-09-19T00:00:00"/>
        <d v="2019-04-27T00:00:00"/>
        <d v="2019-12-11T00:00:00"/>
        <d v="2020-07-15T00:00:00"/>
        <d v="2017-09-01T00:00:00"/>
        <d v="2020-11-10T00:00:00"/>
        <d v="2017-08-30T00:00:00"/>
        <d v="2020-03-14T00:00:00"/>
        <d v="2018-12-26T00:00:00"/>
        <d v="2018-04-02T00:00:00"/>
        <d v="2020-04-07T00:00:00"/>
        <d v="2019-11-12T00:00:00"/>
        <d v="2017-01-31T00:00:00"/>
        <d v="2020-07-26T00:00:00"/>
        <d v="2020-10-10T00:00:00"/>
        <d v="2018-04-20T00:00:00"/>
        <d v="2017-01-10T00:00:00"/>
        <d v="2018-11-14T00:00:00"/>
        <d v="2018-11-15T00:00:00"/>
        <d v="2020-08-16T00:00:00"/>
        <d v="2020-01-01T00:00:00"/>
        <d v="2017-11-03T00:00:00"/>
        <d v="2018-06-22T00:00:00"/>
        <d v="2020-03-22T00:00:00"/>
        <d v="2017-06-02T00:00:00"/>
        <d v="2017-11-14T00:00:00"/>
        <d v="2017-10-18T00:00:00"/>
        <d v="2019-05-08T00:00:00"/>
        <d v="2020-06-13T00:00:00"/>
        <d v="2019-08-08T00:00:00"/>
        <d v="2018-08-13T00:00:00"/>
        <d v="2017-10-26T00:00:00"/>
        <d v="2020-10-08T00:00:00"/>
        <d v="2017-08-25T00:00:00"/>
        <d v="2019-10-19T00:00:00"/>
        <d v="2020-09-01T00:00:00"/>
        <d v="2020-09-09T00:00:00"/>
        <d v="2018-04-25T00:00:00"/>
        <d v="2019-06-21T00:00:00"/>
        <d v="2018-01-26T00:00:00"/>
        <d v="2020-12-10T00:00:00"/>
        <d v="2019-07-05T00:00:00"/>
        <d v="2020-05-12T00:00:00"/>
        <d v="2019-10-24T00:00:00"/>
        <d v="2017-12-27T00:00:00"/>
        <d v="2017-12-15T00:00:00"/>
        <d v="2020-02-19T00:00:00"/>
        <d v="2017-02-18T00:00:00"/>
        <d v="2020-08-26T00:00:00"/>
        <d v="2019-05-30T00:00:00"/>
        <d v="2020-09-29T00:00:00"/>
        <d v="2017-07-29T00:00:00"/>
        <d v="2019-11-08T00:00:00"/>
        <d v="2018-06-21T00:00:00"/>
        <d v="2017-01-03T00:00:00"/>
        <d v="2019-10-16T00:00:00"/>
        <d v="2018-05-10T00:00:00"/>
        <d v="2018-08-25T00:00:00"/>
        <d v="2019-10-09T00:00:00"/>
        <d v="2019-06-20T00:00:00"/>
        <d v="2020-08-09T00:00:00"/>
        <d v="2017-02-15T00:00:00"/>
        <d v="2017-10-05T00:00:00"/>
        <d v="2020-11-14T00:00:00"/>
        <d v="2020-01-23T00:00:00"/>
        <d v="2017-08-13T00:00:00"/>
        <d v="2019-02-07T00:00:00"/>
        <d v="2019-08-06T00:00:00"/>
        <d v="2017-08-12T00:00:00"/>
        <d v="2019-08-21T00:00:00"/>
        <d v="2018-10-11T00:00:00"/>
        <d v="2017-06-27T00:00:00"/>
        <d v="2017-07-30T00:00:00"/>
        <d v="2018-11-03T00:00:00"/>
        <d v="2018-11-16T00:00:00"/>
        <d v="2017-10-19T00:00:00"/>
        <d v="2019-06-14T00:00:00"/>
        <d v="2017-04-09T00:00:00"/>
        <d v="2019-06-15T00:00:00"/>
        <d v="2018-05-22T00:00:00"/>
        <d v="2018-05-04T00:00:00"/>
        <d v="2020-12-02T00:00:00"/>
        <d v="2018-04-21T00:00:00"/>
        <d v="2018-06-20T00:00:00"/>
        <d v="2017-02-09T00:00:00"/>
        <d v="2018-05-03T00:00:00"/>
        <d v="2017-08-24T00:00:00"/>
        <d v="2020-12-30T00:00:00"/>
        <d v="2020-04-18T00:00:00"/>
        <d v="2020-12-08T00:00:00"/>
        <d v="2017-03-22T00:00:00"/>
        <d v="2020-10-31T00:00:00"/>
        <d v="2020-06-19T00:00:00"/>
        <d v="2018-07-04T00:00:00"/>
        <d v="2017-12-14T00:00:00"/>
        <d v="2020-07-04T00:00:00"/>
        <d v="2017-03-23T00:00:00"/>
        <d v="2019-12-26T00:00:00"/>
        <d v="2017-12-13T00:00:00"/>
        <d v="2017-12-17T00:00:00"/>
        <d v="2018-09-27T00:00:00"/>
        <d v="2017-03-08T00:00:00"/>
        <d v="2017-12-25T00:00:00"/>
        <d v="2019-11-13T00:00:00"/>
        <d v="2019-08-15T00:00:00"/>
        <d v="2017-02-28T00:00:00"/>
        <d v="2020-02-15T00:00:00"/>
        <d v="2020-10-07T00:00:00"/>
        <d v="2019-12-24T00:00:00"/>
        <d v="2019-10-04T00:00:00"/>
        <d v="2018-11-28T00:00:00"/>
        <d v="2020-12-03T00:00:00"/>
        <d v="2019-09-14T00:00:00"/>
        <d v="2020-11-11T00:00:00"/>
        <d v="2017-03-21T00:00:00"/>
        <d v="2019-09-04T00:00:00"/>
        <d v="2019-01-15T00:00:00"/>
        <d v="2019-04-02T00:00:00"/>
        <d v="2020-03-20T00:00:00"/>
        <d v="2019-02-12T00:00:00"/>
        <d v="2019-03-27T00:00:00"/>
        <d v="2017-10-14T00:00:00"/>
        <d v="2020-09-12T00:00:00"/>
        <d v="2017-09-08T00:00:00"/>
        <d v="2017-10-10T00:00:00"/>
        <d v="2020-08-05T00:00:00"/>
        <d v="2017-09-20T00:00:00"/>
        <d v="2020-03-26T00:00:00"/>
        <d v="2020-09-30T00:00:00"/>
        <d v="2019-11-03T00:00:00"/>
        <d v="2018-12-01T00:00:00"/>
        <d v="2020-11-12T00:00:00"/>
        <d v="2019-08-23T00:00:00"/>
        <d v="2019-10-12T00:00:00"/>
        <d v="2018-08-11T00:00:00"/>
        <d v="2019-05-23T00:00:00"/>
        <d v="2020-01-16T00:00:00"/>
        <d v="2018-10-12T00:00:00"/>
        <d v="2018-11-08T00:00:00"/>
        <d v="2018-10-03T00:00:00"/>
        <d v="2019-12-18T00:00:00"/>
        <d v="2020-03-10T00:00:00"/>
        <d v="2020-11-04T00:00:00"/>
        <d v="2020-11-24T00:00:00"/>
        <d v="2019-12-04T00:00:00"/>
        <d v="2020-10-24T00:00:00"/>
        <d v="2017-09-05T00:00:00"/>
        <d v="2020-10-20T00:00:00"/>
        <d v="2017-05-19T00:00:00"/>
        <d v="2019-05-31T00:00:00"/>
        <d v="2019-10-23T00:00:00"/>
        <d v="2019-03-20T00:00:00"/>
        <d v="2019-05-16T00:00:00"/>
        <d v="2017-07-08T00:00:00"/>
        <d v="2019-06-26T00:00:00"/>
        <d v="2018-09-29T00:00:00"/>
        <d v="2020-09-03T00:00:00"/>
        <d v="2018-08-17T00:00:00"/>
        <d v="2020-12-09T00:00:00"/>
        <d v="2017-09-06T00:00:00"/>
        <d v="2020-06-25T00:00:00"/>
        <d v="2018-05-17T00:00:00"/>
        <d v="2020-08-29T00:00:00"/>
        <d v="2020-05-07T00:00:00"/>
        <d v="2018-08-01T00:00:00"/>
        <d v="2019-09-20T00:00:00"/>
        <d v="2018-08-14T00:00:00"/>
        <d v="2017-09-02T00:00:00"/>
        <d v="2018-07-25T00:00:00"/>
        <d v="2017-02-02T00:00:00"/>
        <d v="2020-09-18T00:00:00"/>
        <d v="2020-12-19T00:00:00"/>
        <d v="2019-12-19T00:00:00"/>
        <d v="2017-12-06T00:00:00"/>
        <d v="2018-09-16T00:00:00"/>
        <d v="2019-09-13T00:00:00"/>
        <d v="2020-04-26T00:00:00"/>
        <d v="2018-06-12T00:00:00"/>
        <d v="2018-11-09T00:00:00"/>
        <d v="2020-11-21T00:00:00"/>
        <d v="2020-12-18T00:00:00"/>
        <d v="2019-09-12T00:00:00"/>
        <d v="2020-09-23T00:00:00"/>
        <d v="2020-12-25T00:00:00"/>
        <d v="2017-07-28T00:00:00"/>
        <d v="2017-12-03T00:00:00"/>
        <d v="2018-10-02T00:00:00"/>
        <d v="2017-08-27T00:00:00"/>
        <d v="2020-12-22T00:00:00"/>
        <d v="2019-03-05T00:00:00"/>
        <d v="2020-08-14T00:00:00"/>
        <d v="2019-05-03T00:00:00"/>
        <d v="2020-08-18T00:00:00"/>
        <d v="2017-10-17T00:00:00"/>
        <d v="2020-05-02T00:00:00"/>
        <d v="2020-08-12T00:00:00"/>
        <d v="2018-04-15T00:00:00"/>
        <d v="2018-06-26T00:00:00"/>
        <d v="2017-04-25T00:00:00"/>
        <d v="2017-06-13T00:00:00"/>
        <d v="2017-08-06T00:00:00"/>
        <d v="2019-07-26T00:00:00"/>
        <d v="2017-05-09T00:00:00"/>
        <d v="2019-01-06T00:00:00"/>
        <d v="2020-05-08T00:00:00"/>
        <d v="2020-11-08T00:00:00"/>
        <d v="2017-05-03T00:00:00"/>
        <d v="2019-04-26T00:00:00"/>
        <d v="2020-09-15T00:00:00"/>
        <d v="2020-05-09T00:00:00"/>
        <d v="2019-01-01T00:00:00"/>
        <d v="2020-01-09T00:00:00"/>
        <d v="2019-08-20T00:00:00"/>
        <d v="2020-03-04T00:00:00"/>
        <d v="2020-06-09T00:00:00"/>
        <d v="2018-12-08T00:00:00"/>
        <d v="2018-09-08T00:00:00"/>
        <d v="2017-05-18T00:00:00"/>
        <d v="2019-05-09T00:00:00"/>
        <d v="2018-07-12T00:00:00"/>
        <d v="2017-12-09T00:00:00"/>
        <d v="2017-08-01T00:00:00"/>
        <d v="2017-04-26T00:00:00"/>
        <d v="2019-11-20T00:00:00"/>
        <d v="2019-11-21T00:00:00"/>
        <d v="2020-01-21T00:00:00"/>
        <d v="2020-04-29T00:00:00"/>
        <d v="2020-07-10T00:00:00"/>
        <d v="2020-01-28T00:00:00"/>
        <d v="2017-10-22T00:00:00"/>
        <d v="2020-04-16T00:00:00"/>
        <d v="2020-01-12T00:00:00"/>
        <d v="2020-12-24T00:00:00"/>
        <d v="2019-11-30T00:00:00"/>
        <d v="2018-11-27T00:00:00"/>
        <d v="2020-02-07T00:00:00"/>
        <d v="2018-02-15T00:00:00"/>
        <d v="2018-06-30T00:00:00"/>
        <d v="2017-08-03T00:00:00"/>
        <d v="2018-09-13T00:00:00"/>
        <d v="2020-08-08T00:00:00"/>
        <d v="2020-10-18T00:00:00"/>
        <d v="2019-04-18T00:00:00"/>
        <d v="2018-11-21T00:00:00"/>
        <d v="2019-01-16T00:00:00"/>
        <d v="2020-05-31T00:00:00"/>
        <d v="2017-11-04T00:00:00"/>
        <d v="2020-01-14T00:00:00"/>
        <d v="2019-10-11T00:00:00"/>
        <d v="2020-05-13T00:00:00"/>
        <d v="2017-11-18T00:00:00"/>
        <d v="2018-06-14T00:00:00"/>
        <d v="2019-03-16T00:00:00"/>
        <d v="2020-12-31T00:00:00"/>
        <d v="2020-07-25T00:00:00"/>
        <d v="2019-08-03T00:00:00"/>
        <d v="2019-10-18T00:00:00"/>
        <d v="2018-02-14T00:00:00"/>
        <d v="2018-05-29T00:00:00"/>
        <d v="2019-02-01T00:00:00"/>
        <d v="2019-11-05T00:00:00"/>
        <d v="2019-06-13T00:00:00"/>
        <d v="2019-03-28T00:00:00"/>
        <d v="2020-02-14T00:00:00"/>
        <d v="2020-12-01T00:00:00"/>
        <d v="2020-12-12T00:00:00"/>
        <d v="2018-09-21T00:00:00"/>
        <d v="2020-11-22T00:00:00"/>
        <d v="2019-11-16T00:00:00"/>
        <d v="2017-12-01T00:00:00"/>
        <d v="2020-12-04T00:00:00"/>
        <d v="2020-02-18T00:00:00"/>
        <d v="2020-12-16T00:00:00"/>
        <d v="2019-12-14T00:00:00"/>
        <d v="2017-11-30T00:00:00"/>
        <d v="2018-04-14T00:00:00"/>
        <d v="2019-05-02T00:00:00"/>
        <d v="2020-09-08T00:00:00"/>
        <d v="2019-03-09T00:00:00"/>
        <d v="2020-04-01T00:00:00"/>
        <d v="2017-02-17T00:00:00"/>
        <d v="2017-08-15T00:00:00"/>
        <d v="2019-07-27T00:00:00"/>
        <d v="2020-12-17T00:00:00"/>
        <d v="2017-03-24T00:00:00"/>
        <d v="2017-12-21T00:00:00"/>
        <d v="2020-08-13T00:00:00"/>
        <d v="2017-05-06T00:00:00"/>
        <d v="2020-03-24T00:00:00"/>
        <d v="2017-08-21T00:00:00"/>
        <d v="2018-08-28T00:00:00"/>
        <d v="2019-07-25T00:00:00"/>
        <d v="2017-04-18T00:00:00"/>
        <d v="2019-01-10T00:00:00"/>
        <d v="2019-09-28T00:00:00"/>
        <d v="2020-12-27T00:00:00"/>
        <d v="2018-05-27T00:00:00"/>
        <d v="2018-10-17T00:00:00"/>
        <d v="2019-07-02T00:00:00"/>
        <d v="2019-11-07T00:00:00"/>
        <d v="2018-10-24T00:00:00"/>
        <d v="2018-10-20T00:00:00"/>
        <d v="2018-09-12T00:00:00"/>
        <d v="2018-09-20T00:00:00"/>
        <d v="2018-09-04T00:00:00"/>
        <d v="2017-11-01T00:00:00"/>
        <d v="2018-04-19T00:00:00"/>
        <d v="2017-05-20T00:00:00"/>
        <d v="2020-05-28T00:00:00"/>
        <d v="2020-02-20T00:00:00"/>
        <d v="2020-10-01T00:00:00"/>
        <d v="2020-05-30T00:00:00"/>
        <d v="2020-03-15T00:00:00"/>
        <d v="2018-08-10T00:00:00"/>
        <d v="2020-08-31T00:00:00"/>
        <d v="2020-07-22T00:00:00"/>
        <d v="2019-12-20T00:00:00"/>
        <d v="2020-06-16T00:00:00"/>
        <d v="2020-02-29T00:00:00"/>
        <d v="2020-10-13T00:00:00"/>
        <d v="2018-04-28T00:00:00"/>
        <d v="2019-06-07T00:00:00"/>
        <d v="2018-10-05T00:00:00"/>
        <d v="2018-07-17T00:00:00"/>
        <d v="2020-07-16T00:00:00"/>
        <d v="2020-01-05T00:00:00"/>
        <d v="2019-06-29T00:00:00"/>
        <d v="2018-06-17T00:00:00"/>
        <d v="2020-05-05T00:00:00"/>
        <d v="2019-08-30T00:00:00"/>
        <d v="2020-04-22T00:00:00"/>
        <d v="2019-03-12T00:00:00"/>
        <d v="2020-11-20T00:00:00"/>
        <d v="2019-05-25T00:00:00"/>
        <d v="2020-12-15T00:00:00"/>
        <d v="2018-04-18T00:00:00"/>
        <d v="2020-02-05T00:00:00"/>
        <d v="2017-06-28T00:00:00"/>
        <d v="2017-01-14T00:00:00"/>
        <d v="2020-03-02T00:00:00"/>
        <d v="2019-06-18T00:00:00"/>
        <d v="2018-09-07T00:00:00"/>
        <d v="2018-08-19T00:00:00"/>
        <d v="2019-06-08T00:00:00"/>
        <d v="2018-09-14T00:00:00"/>
        <d v="2019-05-15T00:00:00"/>
        <d v="2019-04-07T00:00:00"/>
        <d v="2019-09-03T00:00:00"/>
        <d v="2020-03-12T00:00:00"/>
        <d v="2017-03-11T00:00:00"/>
        <d v="2019-03-07T00:00:00"/>
        <d v="2018-05-20T00:00:00"/>
        <d v="2019-06-09T00:00:00"/>
        <d v="2020-12-11T00:00:00"/>
        <d v="2017-11-07T00:00:00"/>
        <d v="2018-08-24T00:00:00"/>
        <d v="2018-07-03T00:00:00"/>
        <d v="2020-04-11T00:00:00"/>
        <d v="2017-04-02T00:00:00"/>
        <d v="2020-09-16T00:00:00"/>
        <d v="2017-09-16T00:00:00"/>
        <d v="2018-05-28T00:00:00"/>
        <d v="2018-05-02T00:00:00"/>
        <d v="2017-12-16T00:00:00"/>
        <d v="2018-11-29T00:00:00"/>
        <d v="2018-08-03T00:00:00"/>
        <d v="2017-05-02T00:00:00"/>
        <d v="2018-03-13T00:00:00"/>
        <d v="2019-12-05T00:00:00"/>
        <d v="2020-07-29T00:00:00"/>
        <d v="2018-09-25T00:00:00"/>
        <d v="2017-10-11T00:00:00"/>
        <d v="2017-01-21T00:00:00"/>
        <d v="2017-12-19T00:00:00"/>
        <d v="2017-04-01T00:00:00"/>
        <d v="2020-07-09T00:00:00"/>
        <d v="2017-06-14T00:00:00"/>
        <d v="2017-12-08T00:00:00"/>
        <d v="2018-11-22T00:00:00"/>
        <d v="2020-05-27T00:00:00"/>
        <d v="2019-08-22T00:00:00"/>
        <d v="2019-06-11T00:00:00"/>
        <d v="2019-08-29T00:00:00"/>
        <d v="2020-04-24T00:00:00"/>
        <d v="2020-06-03T00:00:00"/>
        <d v="2017-05-30T00:00:00"/>
        <d v="2020-09-02T00:00:00"/>
        <d v="2018-11-06T00:00:00"/>
        <d v="2018-12-28T00:00:00"/>
        <d v="2020-07-07T00:00:00"/>
        <d v="2020-06-14T00:00:00"/>
        <d v="2017-08-04T00:00:00"/>
        <d v="2020-03-13T00:00:00"/>
        <d v="2019-08-05T00:00:00"/>
        <d v="2019-12-15T00:00:00"/>
        <d v="2020-02-08T00:00:00"/>
        <d v="2018-01-12T00:00:00"/>
        <d v="2018-10-27T00:00:00"/>
        <d v="2020-05-22T00:00:00"/>
        <d v="2020-08-03T00:00:00"/>
        <d v="2018-01-30T00:00:00"/>
        <d v="2017-01-06T00:00:00"/>
        <d v="2019-04-13T00:00:00"/>
        <d v="2020-02-25T00:00:00"/>
        <d v="2018-01-10T00:00:00"/>
        <d v="2017-12-02T00:00:00"/>
        <d v="2019-03-31T00:00:00"/>
        <d v="2020-08-11T00:00:00"/>
        <d v="2019-02-13T00:00:00"/>
        <d v="2019-12-03T00:00:00"/>
        <d v="2019-12-21T00:00:00"/>
        <d v="2018-10-07T00:00:00"/>
        <d v="2019-08-16T00:00:00"/>
        <d v="2017-03-29T00:00:00"/>
        <d v="2018-06-19T00:00:00"/>
        <d v="2017-05-12T00:00:00"/>
        <d v="2018-02-17T00:00:00"/>
        <d v="2019-02-21T00:00:00"/>
        <d v="2020-06-11T00:00:00"/>
        <d v="2020-06-24T00:00:00"/>
        <d v="2019-07-10T00:00:00"/>
        <d v="2018-11-07T00:00:00"/>
        <d v="2018-06-09T00:00:00"/>
        <d v="2017-07-11T00:00:00"/>
        <d v="2018-06-07T00:00:00"/>
        <d v="2020-01-29T00:00:00"/>
        <d v="2017-06-08T00:00:00"/>
        <d v="2020-04-15T00:00:00"/>
        <d v="2019-05-11T00:00:00"/>
        <d v="2019-09-05T00:00:00"/>
        <d v="2018-03-29T00:00:00"/>
        <d v="2020-06-18T00:00:00"/>
        <d v="2020-06-10T00:00:00"/>
        <d v="2017-10-13T00:00:00"/>
        <d v="2020-01-22T00:00:00"/>
        <d v="2020-07-03T00:00:00"/>
        <d v="2020-08-19T00:00:00"/>
        <d v="2020-10-27T00:00:00"/>
        <d v="2017-01-05T00:00:00"/>
        <d v="2017-10-03T00:00:00"/>
        <d v="2020-06-02T00:00:00"/>
        <d v="2017-08-26T00:00:00"/>
        <d v="2017-08-18T00:00:00"/>
        <d v="2019-01-12T00:00:00"/>
        <d v="2017-11-15T00:00:00"/>
        <d v="2017-01-11T00:00:00"/>
        <d v="2018-03-10T00:00:00"/>
        <d v="2019-02-11T00:00:00"/>
        <d v="2019-01-29T00:00:00"/>
        <d v="2019-07-18T00:00:00"/>
        <d v="2018-07-27T00:00:00"/>
        <d v="2018-12-05T00:00:00"/>
        <d v="2019-11-23T00:00:00"/>
        <d v="2017-03-15T00:00:00"/>
        <d v="2017-12-07T00:00:00"/>
        <d v="2020-11-17T00:00:00"/>
        <d v="2019-08-17T00:00:00"/>
        <d v="2017-12-23T00:00:00"/>
        <d v="2020-10-14T00:00:00"/>
        <d v="2018-12-02T00:00:00"/>
        <d v="2018-10-16T00:00:00"/>
        <d v="2018-10-31T00:00:00"/>
        <d v="2017-08-05T00:00:00"/>
        <d v="2018-01-13T00:00:00"/>
        <d v="2017-10-15T00:00:00"/>
        <d v="2017-11-11T00:00:00"/>
        <d v="2020-12-20T00:00:00"/>
        <d v="2018-07-11T00:00:00"/>
        <d v="2017-12-29T00:00:00"/>
        <d v="2018-07-13T00:00:00"/>
        <d v="2020-09-27T00:00:00"/>
        <d v="2017-08-29T00:00:00"/>
        <d v="2018-10-06T00:00:00"/>
        <d v="2018-12-27T00:00:00"/>
        <d v="2018-02-16T00:00:00"/>
        <d v="2019-05-19T00:00:00"/>
        <d v="2020-06-06T00:00:00"/>
        <d v="2018-08-23T00:00:00"/>
        <d v="2018-10-23T00:00:00"/>
        <d v="2020-08-22T00:00:00"/>
        <d v="2019-12-12T00:00:00"/>
        <d v="2017-10-25T00:00:00"/>
        <d v="2020-05-24T00:00:00"/>
        <d v="2017-08-02T00:00:00"/>
        <d v="2020-11-13T00:00:00"/>
        <d v="2020-09-21T00:00:00"/>
        <d v="2018-06-23T00:00:00"/>
        <d v="2017-11-16T00:00:00"/>
        <d v="2018-11-01T00:00:00"/>
        <d v="2017-06-24T00:00:00"/>
        <d v="2017-07-21T00:00:00"/>
        <d v="2018-01-04T00:00:00"/>
        <d v="2018-11-10T00:00:00"/>
        <d v="2017-02-10T00:00:00"/>
        <d v="2019-06-05T00:00:00"/>
        <d v="2017-01-26T00:00:00"/>
        <d v="2017-06-23T00:00:00"/>
        <d v="2020-08-30T00:00:00"/>
        <d v="2019-08-27T00:00:00"/>
        <d v="2019-07-04T00:00:00"/>
        <d v="2018-01-17T00:00:00"/>
        <d v="2017-12-26T00:00:00"/>
        <d v="2017-10-07T00:00:00"/>
        <d v="2020-04-17T00:00:00"/>
        <d v="2020-03-11T00:00:00"/>
        <d v="2018-09-23T00:00:00"/>
        <d v="2018-02-10T00:00:00"/>
        <d v="2019-09-22T00:00:00"/>
        <d v="2020-01-31T00:00:00"/>
        <d v="2019-05-24T00:00:00"/>
        <d v="2019-01-17T00:00:00"/>
        <d v="2017-06-21T00:00:00"/>
        <d v="2017-08-09T00:00:00"/>
        <d v="2020-04-03T00:00:00"/>
        <d v="2019-11-24T00:00:00"/>
        <d v="2018-09-19T00:00:00"/>
        <d v="2018-06-15T00:00:00"/>
        <d v="2020-06-23T00:00:00"/>
        <d v="2019-09-11T00:00:00"/>
        <d v="2017-06-01T00:00:00"/>
        <d v="2020-03-19T00:00:00"/>
        <d v="2018-05-09T00:00:00"/>
        <d v="2019-02-09T00:00:00"/>
        <d v="2019-10-26T00:00:00"/>
        <d v="2017-08-19T00:00:00"/>
        <d v="2019-12-10T00:00:00"/>
        <d v="2020-08-23T00:00:00"/>
        <d v="2020-10-22T00:00:00"/>
        <d v="2018-05-31T00:00:00"/>
        <d v="2017-02-14T00:00:00"/>
        <d v="2020-11-28T00:00:00"/>
        <d v="2017-01-27T00:00:00"/>
        <d v="2017-09-27T00:00:00"/>
        <d v="2020-01-19T00:00:00"/>
        <d v="2017-05-24T00:00:00"/>
        <d v="2017-02-07T00:00:00"/>
        <d v="2020-10-17T00:00:00"/>
        <d v="2020-08-01T00:00:00"/>
        <d v="2018-05-25T00:00:00"/>
        <d v="2019-10-17T00:00:00"/>
        <d v="2018-06-27T00:00:00"/>
        <d v="2020-07-21T00:00:00"/>
        <d v="2018-03-15T00:00:00"/>
        <d v="2019-10-08T00:00:00"/>
        <d v="2018-05-08T00:00:00"/>
        <d v="2019-11-25T00:00:00"/>
        <d v="2017-11-09T00:00:00"/>
        <d v="2020-08-04T00:00:00"/>
        <d v="2018-05-06T00:00:00"/>
        <d v="2018-01-19T00:00:00"/>
        <d v="2020-06-30T00:00:00"/>
        <d v="2020-03-01T00:00:00"/>
        <d v="2020-01-17T00:00:00"/>
        <d v="2020-08-25T00:00:00"/>
        <d v="2020-12-29T00:00:00"/>
        <d v="2018-12-22T00:00:00"/>
        <d v="2017-07-17T00:00:00"/>
        <d v="2020-06-21T00:00:00"/>
        <d v="2018-09-30T00:00:00"/>
        <d v="2020-09-10T00:00:00"/>
        <d v="2019-07-03T00:00:00"/>
        <d v="2019-06-04T00:00:00"/>
        <d v="2019-09-26T00:00:00"/>
        <d v="2017-07-19T00:00:00"/>
        <d v="2017-09-17T00:00:00"/>
        <d v="2018-01-16T00:00:00"/>
        <d v="2020-10-25T00:00:00"/>
        <d v="2020-11-29T00:00:00"/>
        <d v="2018-04-11T00:00:00"/>
        <d v="2019-12-07T00:00:00"/>
        <d v="2019-05-04T00:00:00"/>
        <d v="2018-12-17T00:00:00"/>
        <d v="2018-07-15T00:00:00"/>
        <d v="2017-10-27T00:00:00"/>
        <d v="2018-09-18T00:00:00"/>
        <d v="2019-12-01T00:00:00"/>
        <d v="2020-05-06T00:00:00"/>
        <d v="2018-11-02T00:00:00"/>
        <d v="2020-03-21T00:00:00"/>
        <d v="2017-09-26T00:00:00"/>
        <d v="2020-05-01T00:00:00"/>
        <d v="2020-04-05T00:00:00"/>
        <d v="2018-06-03T00:00:00"/>
        <d v="2019-12-27T00:00:00"/>
        <d v="2017-12-31T00:00:00"/>
        <d v="2017-12-05T00:00:00"/>
        <d v="2019-05-28T00:00:00"/>
        <d v="2018-10-26T00:00:00"/>
        <d v="2017-07-16T00:00:00"/>
        <d v="2018-12-13T00:00:00"/>
        <d v="2020-09-11T00:00:00"/>
        <d v="2020-02-16T00:00:00"/>
        <d v="2020-04-02T00:00:00"/>
        <d v="2018-12-21T00:00:00"/>
        <d v="2019-09-21T00:00:00"/>
        <d v="2020-08-06T00:00:00"/>
        <d v="2018-08-08T00:00:00"/>
        <d v="2018-07-07T00:00:00"/>
        <d v="2018-04-01T00:00:00"/>
        <d v="2017-08-16T00:00:00"/>
        <d v="2020-01-04T00:00:00"/>
        <d v="2018-06-10T00:00:00"/>
        <d v="2020-10-15T00:00:00"/>
        <d v="2020-11-19T00:00:00"/>
        <d v="2017-02-26T00:00:00"/>
        <d v="2018-11-24T00:00:00"/>
        <d v="2018-03-17T00:00:00"/>
        <d v="2018-05-30T00:00:00"/>
        <d v="2019-03-02T00:00:00"/>
        <d v="2019-12-28T00:00:00"/>
        <d v="2019-01-30T00:00:00"/>
        <d v="2020-03-03T00:00:00"/>
        <d v="2020-10-30T00:00:00"/>
        <d v="2020-06-12T00:00:00"/>
        <d v="2020-11-05T00:00:00"/>
        <d v="2019-05-14T00:00:00"/>
        <d v="2020-11-01T00:00:00"/>
        <d v="2020-09-17T00:00:00"/>
        <d v="2017-07-27T00:00:00"/>
        <d v="2017-01-15T00:00:00"/>
        <d v="2020-01-20T00:00:00"/>
        <d v="2017-05-16T00:00:00"/>
        <d v="2018-06-06T00:00:00"/>
        <d v="2019-04-09T00:00:00"/>
        <d v="2017-11-02T00:00:00"/>
        <d v="2017-09-15T00:00:00"/>
        <d v="2019-10-31T00:00:00"/>
        <d v="2018-12-06T00:00:00"/>
        <d v="2018-05-23T00:00:00"/>
        <d v="2019-03-04T00:00:00"/>
        <d v="2017-10-12T00:00:00"/>
        <d v="2019-11-06T00:00:00"/>
        <d v="2020-08-27T00:00:00"/>
        <d v="2020-06-17T00:00:00"/>
        <d v="2018-05-24T00:00:00"/>
        <d v="2018-02-04T00:00:00"/>
        <d v="2020-02-06T00:00:00"/>
        <d v="2018-12-20T00:00:00"/>
        <d v="2020-01-11T00:00:00"/>
        <d v="2017-11-10T00:00:00"/>
        <d v="2019-02-14T00:00:00"/>
        <d v="2018-09-17T00:00:00"/>
        <d v="2019-09-07T00:00:00"/>
        <d v="2020-06-07T00:00:00"/>
        <d v="2018-11-23T00:00:00"/>
        <d v="2020-01-07T00:00:00"/>
        <d v="2018-04-17T00:00:00"/>
        <d v="2018-11-17T00:00:00"/>
        <d v="2017-08-17T00:00:00"/>
        <d v="2020-08-07T00:00:00"/>
        <d v="2019-11-18T00:00:00"/>
        <d v="2019-09-15T00:00:00"/>
        <d v="2019-07-17T00:00:00"/>
        <d v="2020-05-21T00:00:00"/>
        <d v="2019-06-12T00:00:00"/>
        <d v="2020-03-18T00:00:00"/>
        <d v="2017-01-04T00:00:00"/>
        <d v="2020-10-04T00:00:00"/>
        <d v="2018-06-05T00:00:00"/>
        <d v="2019-06-02T00:00:00"/>
        <d v="2020-09-13T00:00:00"/>
        <d v="2017-03-12T00:00:00"/>
        <d v="2020-11-18T00:00:00"/>
        <d v="2020-01-30T00:00:00"/>
        <d v="2020-04-28T00:00:00"/>
        <d v="2019-12-25T00:00:00"/>
        <d v="2018-08-21T00:00:00"/>
        <d v="2020-08-24T00:00:00"/>
        <d v="2019-01-03T00:00:00"/>
        <d v="2018-03-23T00:00:00"/>
        <d v="2019-05-29T00:00:00"/>
        <d v="2019-06-30T00:00:00"/>
        <d v="2018-11-30T00:00:00"/>
        <d v="2017-09-14T00:00:00"/>
        <d v="2019-09-06T00:00:00"/>
        <d v="2020-11-25T00:00:00"/>
        <d v="2018-06-11T00:00:00"/>
        <d v="2020-06-05T00:00:00"/>
        <d v="2017-12-30T00:00:00"/>
        <d v="2020-06-20T00:00:00"/>
        <d v="2020-11-15T00:00:00"/>
        <d v="2020-06-04T00:00:00"/>
        <d v="2019-08-13T00:00:00"/>
        <d v="2017-07-23T00:00:00"/>
        <d v="2020-01-03T00:00:00"/>
        <d v="2019-06-06T00:00:00"/>
        <d v="2020-05-20T00:00:00"/>
        <d v="2018-08-12T00:00:00"/>
        <d v="2020-06-26T00:00:00"/>
        <d v="2020-07-14T00:00:00"/>
        <d v="2018-07-20T00:00:00"/>
        <d v="2020-12-13T00:00:00"/>
        <d v="2020-07-28T00:00:00"/>
        <d v="2018-12-04T00:00:00"/>
        <d v="2018-06-28T00:00:00"/>
        <d v="2017-06-29T00:00:00"/>
        <d v="2017-03-04T00:00:00"/>
        <d v="2020-10-28T00:00:00"/>
        <d v="2018-05-19T00:00:00"/>
        <d v="2018-01-03T00:00:00"/>
        <d v="2019-01-02T00:00:00"/>
        <d v="2018-02-06T00:00:00"/>
        <d v="2019-05-26T00:00:00"/>
        <d v="2017-11-22T00:00:00"/>
        <d v="2019-02-05T00:00:00"/>
        <d v="2020-05-03T00:00:00"/>
        <d v="2017-11-26T00:00:00"/>
        <d v="2020-10-06T00:00:00"/>
        <d v="2020-12-26T00:00:00"/>
        <d v="2018-09-01T00:00:00"/>
        <d v="2018-02-18T00:00:00"/>
        <d v="2018-11-18T00:00:00"/>
        <d v="2019-06-28T00:00:00"/>
        <d v="2020-05-23T00:00:00"/>
        <d v="2017-11-05T00:00:00"/>
        <d v="2019-12-08T00:00:00"/>
        <d v="2017-08-08T00:00:00"/>
        <d v="2017-10-28T00:00:00"/>
        <d v="2019-10-02T00:00:00"/>
        <d v="2018-05-15T00:00:00"/>
        <d v="2018-03-21T00:00:00"/>
        <d v="2018-08-02T00:00:00"/>
        <d v="2018-02-09T00:00:00"/>
        <d v="2017-03-25T00:00:00"/>
        <d v="2018-08-22T00:00:00"/>
        <d v="2018-12-16T00:00:00"/>
        <d v="2017-01-08T00:00:00"/>
        <d v="2017-03-16T00:00:00"/>
        <d v="2019-10-05T00:00:00"/>
        <d v="2019-03-29T00:00:00"/>
        <d v="2019-03-17T00:00:00"/>
        <d v="2017-06-03T00:00:00"/>
        <d v="2017-03-01T00:00:00"/>
        <d v="2019-02-08T00:00:00"/>
        <d v="2019-10-29T00:00:00"/>
        <d v="2018-12-30T00:00:00"/>
        <d v="2017-09-23T00:00:00"/>
        <d v="2019-05-01T00:00:00"/>
        <d v="2020-07-12T00:00:00"/>
        <d v="2017-11-29T00:00:00"/>
        <d v="2018-05-01T00:00:00"/>
        <d v="2017-12-10T00:00:00"/>
        <d v="2019-12-31T00:00:00"/>
        <d v="2019-07-24T00:00:00"/>
        <d v="2017-05-04T00:00:00"/>
        <d v="2019-12-13T00:00:00"/>
        <d v="2019-07-13T00:00:00"/>
        <d v="2020-10-02T00:00:00"/>
        <d v="2017-06-16T00:00:00"/>
        <d v="2018-10-18T00:00:00"/>
        <d v="2018-11-25T00:00:00"/>
        <d v="2020-06-15T00:00:00"/>
        <d v="2020-05-10T00:00:00"/>
        <d v="2019-08-28T00:00:00"/>
        <d v="2020-01-18T00:00:00"/>
        <d v="2020-12-05T00:00:00"/>
        <d v="2020-07-19T00:00:00"/>
        <d v="2019-09-01T00:00:00"/>
        <d v="2020-05-29T00:00:00"/>
        <d v="2019-01-11T00:00:00"/>
        <d v="2017-11-23T00:00:00"/>
        <d v="2017-04-05T00:00:00"/>
        <d v="2017-09-21T00:00:00"/>
        <d v="2017-06-22T00:00:00"/>
        <d v="2020-03-28T00:00:00"/>
        <d v="2019-07-23T00:00:00"/>
        <d v="2019-10-10T00:00:00"/>
        <d v="2017-03-26T00:00:00"/>
        <d v="2019-06-01T00:00:00"/>
        <d v="2018-02-13T00:00:00"/>
        <d v="2018-12-11T00:00:00"/>
        <d v="2017-12-12T00:00:00"/>
        <d v="2019-02-16T00:00:00"/>
        <d v="2020-04-08T00:00:00"/>
        <d v="2019-09-17T00:00:00"/>
        <d v="2019-03-08T00:00:00"/>
        <d v="2020-01-24T00:00:00"/>
        <d v="2020-06-27T00:00:00"/>
        <d v="2018-12-12T00:00:00"/>
        <d v="2018-01-11T00:00:00"/>
        <d v="2017-04-12T00:00:00"/>
        <d v="2018-10-30T00:00:00"/>
        <d v="2019-08-09T00:00:00"/>
        <d v="2019-04-04T00:00:00"/>
        <d v="2019-10-25T00:00:00"/>
        <d v="2017-04-04T00:00:00"/>
        <d v="2020-04-04T00:00:00"/>
        <d v="2019-11-29T00:00:00"/>
        <d v="2018-05-18T00:00:00"/>
        <d v="2017-04-28T00:00:00"/>
        <d v="2017-06-15T00:00:00"/>
        <d v="2017-09-30T00:00:00"/>
        <d v="2020-08-02T00:00:00"/>
        <d v="2017-12-20T00:00:00"/>
        <d v="2018-12-18T00:00:00"/>
        <d v="2019-07-12T00:00:00"/>
        <d v="2017-09-22T00:00:00"/>
        <d v="2019-11-27T00:00:00"/>
        <d v="2020-07-11T00:00:00"/>
        <d v="2018-08-04T00:00:00"/>
        <d v="2019-10-30T00:00:00"/>
        <d v="2019-04-30T00:00:00"/>
        <d v="2017-09-29T00:00:00"/>
        <d v="2017-07-15T00:00:00"/>
        <d v="2018-03-24T00:00:00"/>
        <d v="2019-02-28T00:00:00"/>
        <d v="2020-05-14T00:00:00"/>
        <d v="2018-01-07T00:00:00"/>
        <d v="2018-09-09T00:00:00"/>
        <d v="2018-10-19T00:00:00"/>
        <d v="2020-12-06T00:00:00"/>
        <d v="2019-08-02T00:00:00"/>
        <d v="2020-08-21T00:00:00"/>
        <d v="2018-01-14T00:00:00"/>
        <d v="2018-05-16T00:00:00"/>
        <d v="2020-02-27T00:00:00"/>
        <d v="2020-02-13T00:00:00"/>
        <d v="2019-07-19T00:00:00"/>
        <d v="2017-10-31T00:00:00"/>
        <d v="2018-02-21T00:00:00"/>
        <d v="2019-08-25T00:00:00"/>
        <d v="2019-07-28T00:00:00"/>
        <d v="2020-02-26T00:00:00"/>
        <d v="2017-06-20T00:00:00"/>
        <d v="2017-10-30T00:00:00"/>
        <d v="2020-02-04T00:00:00"/>
        <d v="2019-04-11T00:00:00"/>
        <d v="2017-06-25T00:00:00"/>
        <d v="2018-03-28T00:00:00"/>
        <d v="2020-10-21T00:00:00"/>
        <d v="2019-08-07T00:00:00"/>
        <d v="2017-02-01T00:00:00"/>
        <d v="2020-04-09T00:00:00"/>
        <d v="2020-05-16T00:00:00"/>
        <d v="2019-04-23T00:00:00"/>
        <d v="2018-10-28T00:00:00"/>
        <d v="2019-02-06T00:00:00"/>
        <d v="2018-09-28T00:00:00"/>
        <d v="2020-08-15T00:00:00"/>
        <d v="2017-07-06T00:00:00"/>
        <d v="2018-06-01T00:00:00"/>
        <d v="2019-05-12T00:00:00"/>
        <d v="2017-12-22T00:00:00"/>
        <d v="2018-06-08T00:00:00"/>
        <d v="2017-10-20T00:00:00"/>
        <d v="2018-01-20T00:00:00"/>
        <d v="2018-05-11T00:00:00"/>
        <d v="2019-06-23T00:00:00"/>
        <d v="2018-01-02T00:00:00"/>
        <d v="2019-04-17T00:00:00"/>
        <d v="2018-07-18T00:00:00"/>
        <d v="2019-03-23T00:00:00"/>
        <d v="2018-12-14T00:00:00"/>
        <d v="2017-03-14T00:00:00"/>
        <d v="2017-04-03T00:00:00"/>
        <d v="2017-03-10T00:00:00"/>
        <d v="2020-10-03T00:00:00"/>
        <d v="2019-05-05T00:00:00"/>
        <d v="2019-07-14T00:00:00"/>
        <d v="2019-12-17T00:00:00"/>
        <d v="2018-12-15T00:00:00"/>
        <d v="2020-07-24T00:00:00"/>
        <d v="2020-11-03T00:00:00"/>
        <d v="2018-11-20T00:00:00"/>
        <d v="2019-07-31T00:00:00"/>
        <d v="2017-05-28T00:00:00"/>
        <d v="2018-03-16T00:00:00"/>
        <d v="2020-09-06T00:00:00"/>
        <d v="2018-05-26T00:00:00"/>
        <d v="2019-01-13T00:00:00"/>
        <d v="2017-10-08T00:00:00"/>
        <d v="2017-02-25T00:00:00"/>
        <d v="2018-01-25T00:00:00"/>
        <d v="2020-01-02T00:00:00"/>
        <d v="2017-09-10T00:00:00"/>
        <d v="2020-06-08T00:00:00"/>
        <d v="2020-07-01T00:00:00"/>
        <d v="2018-04-26T00:00:00"/>
        <d v="2018-07-21T00:00:00"/>
        <d v="2019-08-01T00:00:00"/>
        <d v="2017-02-24T00:00:00"/>
        <d v="2019-11-09T00:00:00"/>
        <d v="2018-02-22T00:00:00"/>
        <d v="2017-05-23T00:00:00"/>
        <d v="2019-10-22T00:00:00"/>
        <d v="2017-03-31T00:00:00"/>
        <d v="2020-10-19T00:00:00"/>
        <d v="2018-09-22T00:00:00"/>
        <d v="2019-01-23T00:00:00"/>
        <d v="2018-09-11T00:00:00"/>
        <d v="2017-08-23T00:00:00"/>
        <d v="2018-10-10T00:00:00"/>
        <d v="2019-05-21T00:00:00"/>
        <d v="2017-09-03T00:00:00"/>
        <d v="2019-11-22T00:00:00"/>
        <d v="2019-03-14T00:00:00"/>
        <d v="2018-09-15T00:00:00"/>
        <d v="2017-11-24T00:00:00"/>
        <d v="2019-03-30T00:00:00"/>
        <d v="2019-06-16T00:00:00"/>
        <d v="2018-04-06T00:00:00"/>
        <d v="2017-02-08T00:00:00"/>
        <d v="2019-03-19T00:00:00"/>
        <d v="2019-01-05T00:00:00"/>
        <d v="2018-02-01T00:00:00"/>
        <d v="2018-10-29T00:00:00"/>
        <d v="2019-09-19T00:00:00"/>
        <d v="2017-05-21T00:00:00"/>
        <d v="2019-02-23T00:00:00"/>
        <d v="2019-02-26T00:00:00"/>
        <d v="2017-01-28T00:00:00"/>
        <d v="2017-07-01T00:00:00"/>
        <d v="2019-06-25T00:00:00"/>
        <d v="2020-11-30T00:00:00"/>
        <d v="2017-10-24T00:00:00"/>
        <d v="2017-07-31T00:00:00"/>
        <d v="2019-10-07T00:00:00"/>
        <d v="2020-11-27T00:00:00"/>
        <d v="2019-09-09T00:00:00"/>
        <d v="2018-07-06T00:00:00"/>
        <d v="2019-03-06T00:00:00"/>
        <d v="2019-08-10T00:00:00"/>
        <d v="2020-06-22T00:00:00"/>
        <d v="2017-12-24T00:00:00"/>
        <d v="2018-03-07T00:00:00"/>
        <d v="2019-09-25T00:00:00"/>
        <d v="2019-07-06T00:00:00"/>
        <d v="2017-08-22T00:00:00"/>
        <d v="2019-11-01T00:00:00"/>
        <d v="2018-08-26T00:00:00"/>
        <d v="2018-08-30T00:00:00"/>
        <d v="2019-01-25T00:00:00"/>
        <d v="2017-09-11T00:00:00"/>
        <d v="2020-02-01T00:00:00"/>
        <d v="2020-05-17T00:00:00"/>
        <d v="2017-11-17T00:00:00"/>
        <d v="2018-08-18T00:00:00"/>
        <d v="2018-04-29T00:00:00"/>
        <d v="2020-03-27T00:00:00"/>
        <d v="2018-03-09T00:00:00"/>
        <d v="2017-04-22T00:00:00"/>
        <d v="2019-10-13T00:00:00"/>
        <d v="2020-05-15T00:00:00"/>
        <d v="2018-02-23T00:00:00"/>
        <d v="2018-08-07T00:00:00"/>
        <d v="2018-08-16T00:00:00"/>
        <d v="2019-04-24T00:00:00"/>
        <d v="2018-01-21T00:00:00"/>
        <d v="2018-07-05T00:00:00"/>
        <d v="2017-06-17T00:00:00"/>
        <d v="2017-08-11T00:00:00"/>
        <d v="2020-09-04T00:00:00"/>
        <d v="2018-06-02T00:00:00"/>
        <d v="2019-06-27T00:00:00"/>
        <d v="2017-04-06T00:00:00"/>
        <d v="2020-05-25T00:00:00"/>
        <d v="2019-08-14T00:00:00"/>
        <d v="2020-10-11T00:00:00"/>
        <d v="2017-04-16T00:00:00"/>
        <d v="2018-03-31T00:00:00"/>
        <d v="2019-04-03T00:00:00"/>
        <d v="2018-02-25T00:00:00"/>
        <d v="2019-04-06T00:00:00"/>
        <d v="2019-01-18T00:00:00"/>
        <d v="2017-03-28T00:00:00"/>
        <d v="2017-04-11T00:00:00"/>
        <d v="2017-02-03T00:00:00"/>
        <d v="2019-09-27T00:00:00"/>
        <d v="2019-04-10T00:00:00"/>
        <d v="2018-12-25T00:00:00"/>
        <d v="2019-12-30T00:00:00"/>
        <d v="2018-12-19T00:00:00"/>
        <d v="2018-02-02T00:00:00"/>
        <d v="2019-03-15T00:00:00"/>
        <d v="2017-04-13T00:00:00"/>
        <d v="2019-02-17T00:00:00"/>
        <d v="2019-07-16T00:00:00"/>
        <d v="2017-06-07T00:00:00"/>
        <d v="2020-07-27T00:00:00"/>
        <d v="2018-08-20T00:00:00"/>
        <d v="2020-07-05T00:00:00"/>
        <d v="2020-09-07T00:00:00"/>
        <d v="2020-09-14T00:00:00"/>
        <d v="2017-01-25T00:00:00"/>
        <d v="2019-02-24T00:00:00"/>
        <d v="2017-01-24T00:00:00"/>
        <d v="2018-04-07T00:00:00"/>
        <d v="2019-03-21T00:00:00"/>
        <d v="2018-04-27T00:00:00"/>
        <d v="2017-01-19T00:00:00"/>
        <d v="2018-03-04T00:00:00"/>
        <d v="2019-05-22T00:00:00"/>
        <d v="2017-07-18T00:00:00"/>
        <d v="2018-07-19T00:00:00"/>
        <d v="2019-12-29T00:00:00"/>
        <d v="2018-01-27T00:00:00"/>
        <d v="2020-03-31T00:00:00"/>
        <d v="2017-08-10T00:00:00"/>
        <d v="2017-03-02T00:00:00"/>
      </sharedItems>
      <fieldGroup par="25"/>
    </cacheField>
    <cacheField name="Ship Date" numFmtId="14">
      <sharedItems containsSemiMixedTypes="0" containsNonDate="0" containsDate="1" containsString="0" minDate="2017-01-07T00:00:00" maxDate="2021-01-08T00:00:00"/>
    </cacheField>
    <cacheField name="Ship Mode" numFmtId="0">
      <sharedItems/>
    </cacheField>
    <cacheField name="Customer ID" numFmtId="0">
      <sharedItems/>
    </cacheField>
    <cacheField name="Segment" numFmtId="0">
      <sharedItems count="3">
        <s v="Consumer"/>
        <s v="Corporate"/>
        <s v="Home Office"/>
      </sharedItems>
    </cacheField>
    <cacheField name="City" numFmtId="0">
      <sharedItems/>
    </cacheField>
    <cacheField name="State" numFmtId="0">
      <sharedItems/>
    </cacheField>
    <cacheField name="Country" numFmtId="0">
      <sharedItems/>
    </cacheField>
    <cacheField name="Region" numFmtId="0">
      <sharedItems/>
    </cacheField>
    <cacheField name="Product ID" numFmtId="0">
      <sharedItems/>
    </cacheField>
    <cacheField name="Category" numFmtId="0">
      <sharedItems count="3">
        <s v="Office Furniture"/>
        <s v="Technology"/>
        <s v="Office Supplies"/>
      </sharedItems>
    </cacheField>
    <cacheField name="Sub-Category" numFmtId="0">
      <sharedItems count="17">
        <s v="Furnishings"/>
        <s v="Copiers"/>
        <s v="Binders"/>
        <s v="Phones"/>
        <s v="Bookcases"/>
        <s v="Chairs"/>
        <s v="Labels"/>
        <s v="Paper"/>
        <s v="Art"/>
        <s v="Accessories"/>
        <s v="Appliances"/>
        <s v="Fasteners"/>
        <s v="Tables"/>
        <s v="Supplies"/>
        <s v="Machines"/>
        <s v="Storage"/>
        <s v="Envelopes"/>
      </sharedItems>
    </cacheField>
    <cacheField name="Product Name" numFmtId="0">
      <sharedItems count="1783">
        <s v="Rubbermaid Frame, Black"/>
        <s v="Hewlett Fax Machine, Digital"/>
        <s v="Brother Fax and Copier, Laser"/>
        <s v="Wilson Jones Binding Machine, Clear"/>
        <s v="Nokia Headset, Full Size"/>
        <s v="Acco Hole Reinforcements, Recycled"/>
        <s v="Sharp Copy Machine, Laser"/>
        <s v="Samsung Headset, Full Size"/>
        <s v="Sauder Corner Shelving, Traditional"/>
        <s v="Hewlett Fax and Copier, Color"/>
        <s v="SAFCO Rocking Chair, Set of Two"/>
        <s v="Harbour Creations Round Labels, 5000 Label Set"/>
        <s v="Green Bar Message Books, 8.5 x 11"/>
        <s v="Acco 3-Hole Punch, Durable"/>
        <s v="Advantus Stacking Tray, Erganomic"/>
        <s v="Boston Pens, Easy-Erase"/>
        <s v="Novimex Shipping Labels, Adjustable"/>
        <s v="Sanford Canvas, Blue"/>
        <s v="Sanford Sketch Pad, Water Color"/>
        <s v="Tenex Photo Frame, Duo Pack"/>
        <s v="Nokia Signal Booster, Cordless"/>
        <s v="Nokia Headset, Cordless"/>
        <s v="Novimex Chairmat, Set of Two"/>
        <s v="Sanford Highlighters, Blue"/>
        <s v="Logitech Mouse, Bluetooth"/>
        <s v="Hamilton Beach Refrigerator, Black"/>
        <s v="OIC Staples, Assorted Sizes"/>
        <s v="Ibico Index Tab, Clear"/>
        <s v="Advantus Paper Clips, Assorted Sizes"/>
        <s v="Stockwell Clamps, Metal"/>
        <s v="Cardinal Hole Reinforcements, Clear"/>
        <s v="Advantus Door Stop, Black"/>
        <s v="Nokia Audio Dock, with Caller ID"/>
        <s v="Belkin Router, Erganomic"/>
        <s v="Hon Conference Table, Adjustable Height"/>
        <s v="Belkin Numeric Keypad, USB"/>
        <s v="Apple Headset, Full Size"/>
        <s v="Smead Removable Labels, Adjustable"/>
        <s v="Avery Index Tab, Clear"/>
        <s v="Fiskars Trimmer, Serrated"/>
        <s v="Avery Shipping Labels, Alphabetical"/>
        <s v="SanDisk Numeric Keypad, USB"/>
        <s v="Elite Shears, High Speed"/>
        <s v="Konica Calculator, Wireless"/>
        <s v="Hon File Folder Labels, Laser Printer Compatible"/>
        <s v="Chromcraft Wood Table, Fully Assembled"/>
        <s v="Fellowes Lockers, Wire Frame"/>
        <s v="GlobeWeis Peel and Seal, Set of 50"/>
        <s v="Stockwell Staples, 12 Pack"/>
        <s v="Stanley Highlighters, Easy-Erase"/>
        <s v="Fiskars Box Cutter, Easy Grip"/>
        <s v="Ibico Hole Reinforcements, Durable"/>
        <s v="Rogers Folders, Industrial"/>
        <s v="Rogers Trays, Wire Frame"/>
        <s v="Sauder 3-Shelf Cabinet, Metal"/>
        <s v="Smead File Folder Labels, Alphabetical"/>
        <s v="Cameo Peel and Seal, Recycled"/>
        <s v="Novimex Swivel Stool, Black"/>
        <s v="Wilson Jones Hole Reinforcements, Durable"/>
        <s v="Sanford Pens, Easy-Erase"/>
        <s v="Smead Lockers, Single Width"/>
        <s v="Advantus Thumb Tacks, 12 Pack"/>
        <s v="Fiskars Box Cutter, High Speed"/>
        <s v="Kraft Manila Envelope, Recycled"/>
        <s v="Samsung Smart Phone, Full Size"/>
        <s v="Wilson Jones Hole Reinforcements, Recycled"/>
        <s v="Hon Shipping Labels, 5000 Label Set"/>
        <s v="HP Ink, High-Speed"/>
        <s v="Rogers Folders, Wire Frame"/>
        <s v="Epson Calculator, Durable"/>
        <s v="Cardinal Binder Covers, Durable"/>
        <s v="Accos Clamps, 12 Pack"/>
        <s v="HP Copy Machine, High-Speed"/>
        <s v="Cardinal Index Tab, Clear"/>
        <s v="Tenex Stacking Tray, Black"/>
        <s v="Belkin Mouse, Erganomic"/>
        <s v="BIC Canvas, Water Color"/>
        <s v="Harbour Creations Rocking Chair, Black"/>
        <s v="Safco 3-Shelf Cabinet, Metal"/>
        <s v="Avery Binding Machine, Recycled"/>
        <s v="Canon Fax and Copier, Color"/>
        <s v="Hon Bag Chairs, Set of Two"/>
        <s v="Dania 3-Shelf Cabinet, Traditional"/>
        <s v="Cardinal Binder Covers, Economy"/>
        <s v="Elite Box Cutter, Easy Grip"/>
        <s v="Canon Wireless Fax, Color"/>
        <s v="SAFCO Rocking Chair, Black"/>
        <s v="Deflect-O Clock, Erganomic"/>
        <s v="Acco Binder, Clear"/>
        <s v="Xerox Memo Slips, Recycled"/>
        <s v="Brother Wireless Fax, Laser"/>
        <s v="Logitech Memory Card, Erganomic"/>
        <s v="Memorex Memory Card, Erganomic"/>
        <s v="Novimex Color Coded Labels, Alphabetical"/>
        <s v="Smead Trays, Blue"/>
        <s v="Smead Folders, Single Width"/>
        <s v="Kleencut Shears, Easy Grip"/>
        <s v="Enermax Cards &amp; Envelopes, Premium"/>
        <s v="Kleencut Scissors, Easy Grip"/>
        <s v="SanDisk Numeric Keypad, Bluetooth"/>
        <s v="Harbour Creations Bag Chairs, Black"/>
        <s v="Konica Inkjet, Durable"/>
        <s v="Kleencut Shears, Serrated"/>
        <s v="Boston Highlighters, Blue"/>
        <s v="SAFCO Executive Leather Armchair, Adjustable"/>
        <s v="Okidata Receipt Printer, Durable"/>
        <s v="Tenex Clock, Black"/>
        <s v="Canon Fax and Copier, Digital"/>
        <s v="Accos Staples, Metal"/>
        <s v="Eldon Stacking Tray, Durable"/>
        <s v="Stiletto Trimmer, High Speed"/>
        <s v="HP Wireless Fax, Digital"/>
        <s v="Eldon Stacking Tray, Duo Pack"/>
        <s v="Tenex Photo Frame, Durable"/>
        <s v="Enermax Cards &amp; Envelopes, 8.5 x 11"/>
        <s v="Wilson Jones 3-Hole Punch, Economy"/>
        <s v="Eldon Door Stop, Durable"/>
        <s v="Tenex Light Bulb, Durable"/>
        <s v="Harbour Creations Color Coded Labels, Alphabetical"/>
        <s v="SAFCO Bag Chairs, Adjustable"/>
        <s v="SAFCO Chairmat, Red"/>
        <s v="Belkin Keyboard, Bluetooth"/>
        <s v="Xerox Computer Printout Paper, Premium"/>
        <s v="Hon Removable Labels, Adjustable"/>
        <s v="Hamilton Beach Microwave, White"/>
        <s v="Eldon Shelving, Wire Frame"/>
        <s v="Cisco Audio Dock, with Caller ID"/>
        <s v="Nokia Audio Dock, VoIP"/>
        <s v="Bush Corner Shelving, Mobile"/>
        <s v="HP Fax Machine, Digital"/>
        <s v="SanDisk Note Cards, Premium"/>
        <s v="Harbour Creations Legal Exhibit Labels, Adjustable"/>
        <s v="Tenex Shelving, Blue"/>
        <s v="Cisco Audio Dock, Full Size"/>
        <s v="Avery Binder Covers, Durable"/>
        <s v="Okidata Printer, White"/>
        <s v="Apple Signal Booster, with Caller ID"/>
        <s v="Fiskars Trimmer, Steel"/>
        <s v="Acco 3-Hole Punch, Clear"/>
        <s v="Eaton Computer Printout Paper, Premium"/>
        <s v="Smead Lockers, Wire Frame"/>
        <s v="Cisco Signal Booster, Full Size"/>
        <s v="Sauder Classic Bookcase, Traditional"/>
        <s v="Novimex Chairmat, Adjustable"/>
        <s v="Kleencut Shears, Steel"/>
        <s v="Green Bar Message Books, Multicolor"/>
        <s v="Stiletto Scissors, Steel"/>
        <s v="Motorola Office Telephone, Cordless"/>
        <s v="Lesro Coffee Table, Rectangular"/>
        <s v="Hewlett Personal Copier, High-Speed"/>
        <s v="Stockwell Thumb Tacks, Assorted Sizes"/>
        <s v="Memorex Keyboard, Erganomic"/>
        <s v="Boston Pencil Sharpener, Fluorescent"/>
        <s v="SAFCO Executive Leather Armchair, Black"/>
        <s v="OIC Push Pins, Assorted Sizes"/>
        <s v="Boston Markers, Easy-Erase"/>
        <s v="Stockwell Paper Clips, Bulk Pack"/>
        <s v="Stanley Markers, Blue"/>
        <s v="Eldon Shelving, Single Width"/>
        <s v="Boston Canvas, Fluorescent"/>
        <s v="Stockwell Staples, Metal"/>
        <s v="Hamilton Beach Toaster, White"/>
        <s v="Rogers Box, Industrial"/>
        <s v="Acco Binder Covers, Economy"/>
        <s v="Cisco Office Telephone, Full Size"/>
        <s v="Dania Library with Doors, Pine"/>
        <s v="Acco 3-Hole Punch, Recycled"/>
        <s v="Avery Round Labels, Alphabetical"/>
        <s v="Jiffy Peel and Seal, Set of 50"/>
        <s v="Sanford Markers, Easy-Erase"/>
        <s v="Enermax Note Cards, 8.5 x 11"/>
        <s v="Hoover Stove, White"/>
        <s v="Smead Legal Exhibit Labels, Laser Printer Compatible"/>
        <s v="Binney &amp; Smith Markers, Easy-Erase"/>
        <s v="SanDisk Mouse, Bluetooth"/>
        <s v="Motorola Smart Phone, Cordless"/>
        <s v="Enermax Memory Card, USB"/>
        <s v="Fellowes Trays, Industrial"/>
        <s v="GlobeWeis Interoffice Envelope, Recycled"/>
        <s v="Acme Box Cutter, Serrated"/>
        <s v="Enermax Flash Drive, Erganomic"/>
        <s v="Advantus Clamps, Assorted Sizes"/>
        <s v="Hon Chairmat, Red"/>
        <s v="Kraft Clasp Envelope, Recycled"/>
        <s v="Hewlett Ink, Digital"/>
        <s v="Smead Trays, Single Width"/>
        <s v="Cardinal Index Tab, Economy"/>
        <s v="Novimex Removable Labels, 5000 Label Set"/>
        <s v="Wilson Jones 3-Hole Punch, Recycled"/>
        <s v="Rubbermaid Light Bulb, Black"/>
        <s v="Harbour Creations Legal Exhibit Labels, Laser Printer Compatible"/>
        <s v="Tenex Photo Frame, Black"/>
        <s v="Safco Classic Bookcase, Mobile"/>
        <s v="Stockwell Staples, Assorted Sizes"/>
        <s v="Smead Lockers, Blue"/>
        <s v="Avery Shipping Labels, 5000 Label Set"/>
        <s v="Eldon Box, Industrial"/>
        <s v="Office Star Chairmat, Red"/>
        <s v="Rubbermaid Frame, Durable"/>
        <s v="Barricks Training Table, Fully Assembled"/>
        <s v="OIC Thumb Tacks, Bulk Pack"/>
        <s v="Eaton Memo Slips, Recycled"/>
        <s v="StarTech Card Printer, White"/>
        <s v="Bush 3-Shelf Cabinet, Metal"/>
        <s v="Office Star Rocking Chair, Black"/>
        <s v="Cameo Interoffice Envelope, with clear poly window"/>
        <s v="Tenex File Cart, Blue"/>
        <s v="Fiskars Trimmer, Easy Grip"/>
        <s v="Nokia Signal Booster, with Caller ID"/>
        <s v="Hon Rocking Chair, Set of Two"/>
        <s v="Eaton Memo Slips, Premium"/>
        <s v="Canon Wireless Fax, High-Speed"/>
        <s v="Bush Floating Shelf Set, Pine"/>
        <s v="Sharp Personal Copier, High-Speed"/>
        <s v="Tenex Box, Industrial"/>
        <s v="Smead Folders, Industrial"/>
        <s v="Panasonic Printer, Wireless"/>
        <s v="SanDisk Router, Erganomic"/>
        <s v="Kleencut Ruler, High Speed"/>
        <s v="Boston Canvas, Easy-Erase"/>
        <s v="Cisco Smart Phone, Cordless"/>
        <s v="Enermax Router, Erganomic"/>
        <s v="Elite Letter Opener, Easy Grip"/>
        <s v="Canon Personal Copier, Color"/>
        <s v="Motorola Speaker Phone, with Caller ID"/>
        <s v="Stiletto Letter Opener, Easy Grip"/>
        <s v="Smead Trays, Industrial"/>
        <s v="Eldon Lockers, Wire Frame"/>
        <s v="Stanley Pencil Sharpener, Fluorescent"/>
        <s v="Epson Card Printer, Red"/>
        <s v="Acme Letter Opener, Serrated"/>
        <s v="Hon Round Labels, Adjustable"/>
        <s v="Smead File Cart, Single Width"/>
        <s v="Cameo Manila Envelope, Recycled"/>
        <s v="Rogers Lockers, Single Width"/>
        <s v="Bush Library with Doors, Metal"/>
        <s v="Avery Binding Machine, Economy"/>
        <s v="Stanley Canvas, Fluorescent"/>
        <s v="StarTech Calculator, Wireless"/>
        <s v="Samsung Speaker Phone, Cordless"/>
        <s v="Bush Classic Bookcase, Metal"/>
        <s v="Avery Binding Machine, Clear"/>
        <s v="Safco Floating Shelf Set, Mobile"/>
        <s v="Okidata Printer, Wireless"/>
        <s v="Rogers Box, Blue"/>
        <s v="Sharp Personal Copier, Laser"/>
        <s v="Advantus Door Stop, Duo Pack"/>
        <s v="Hon Shipping Labels, Alphabetical"/>
        <s v="Epson Printer, White"/>
        <s v="Deflect-O Frame, Black"/>
        <s v="Okidata Phone, White"/>
        <s v="Nokia Office Telephone, Cordless"/>
        <s v="Tenex Box, Single Width"/>
        <s v="Novimex Legal Exhibit Labels, Laser Printer Compatible"/>
        <s v="SanDisk Router, Programmable"/>
        <s v="Cisco Headset, with Caller ID"/>
        <s v="OIC Push Pins, Metal"/>
        <s v="Nokia Smart Phone, with Caller ID"/>
        <s v="Smead Shipping Labels, 5000 Label Set"/>
        <s v="Eldon Light Bulb, Black"/>
        <s v="BIC Markers, Water Color"/>
        <s v="Fellowes File Cart, Wire Frame"/>
        <s v="Panasonic Phone, Red"/>
        <s v="Apple Speaker Phone, Full Size"/>
        <s v="Novimex Chairmat, Red"/>
        <s v="Eldon Stacking Tray, Erganomic"/>
        <s v="Smead File Folder Labels, Laser Printer Compatible"/>
        <s v="Accos Paper Clips, Assorted Sizes"/>
        <s v="Jiffy Mailers, Security-Tint"/>
        <s v="Novimex Bag Chairs, Set of Two"/>
        <s v="Smead File Cart, Blue"/>
        <s v="Xerox Memo Slips, Premium"/>
        <s v="Advantus Door Stop, Erganomic"/>
        <s v="Belkin Flash Drive, Bluetooth"/>
        <s v="Canon Fax Machine, Color"/>
        <s v="Cuisinart Microwave, Silver"/>
        <s v="Wilson Jones 3-Hole Punch, Durable"/>
        <s v="Samsung Audio Dock, Cordless"/>
        <s v="SAFCO Steel Folding Chair, Red"/>
        <s v="Eaton Note Cards, Multicolor"/>
        <s v="Brother Fax Machine, High-Speed"/>
        <s v="Cisco Headset, Cordless"/>
        <s v="Cisco Signal Booster, VoIP"/>
        <s v="Xerox Note Cards, 8.5 x 11"/>
        <s v="Wilson Jones Binder Covers, Durable"/>
        <s v="Cisco Speaker Phone, VoIP"/>
        <s v="Ames Peel and Seal, Security-Tint"/>
        <s v="Sauder Stackable Bookrack, Pine"/>
        <s v="Cardinal Binder Covers, Clear"/>
        <s v="Accos Rubber Bands, 12 Pack"/>
        <s v="Hon Rocking Chair, Black"/>
        <s v="Ibico 3-Hole Punch, Durable"/>
        <s v="Office Star Rocking Chair, Set of Two"/>
        <s v="SanDisk Memory Card, Programmable"/>
        <s v="Rogers File Cart, Single Width"/>
        <s v="Ibico 3-Hole Punch, Clear"/>
        <s v="Hon Round Labels, Laser Printer Compatible"/>
        <s v="Hewlett Copy Machine, Laser"/>
        <s v="Apple Signal Booster, VoIP"/>
        <s v="Bush Stackable Bookrack, Traditional"/>
        <s v="Eaton Cards &amp; Envelopes, 8.5 x 11"/>
        <s v="Cisco Speaker Phone, Cordless"/>
        <s v="Kraft Business Envelopes, Recycled"/>
        <s v="Avery Binder, Durable"/>
        <s v="Fellowes Lockers, Blue"/>
        <s v="Logitech Keyboard, Programmable"/>
        <s v="Sharp Personal Copier, Color"/>
        <s v="Stockwell Rubber Bands, Metal"/>
        <s v="Stanley Highlighters, Blue"/>
        <s v="Cisco Speaker Phone, with Caller ID"/>
        <s v="Enermax Memory Card, Erganomic"/>
        <s v="GlobeWeis Business Envelopes, Security-Tint"/>
        <s v="Wilson Jones Binder, Recycled"/>
        <s v="Binney &amp; Smith Highlighters, Blue"/>
        <s v="Bevis Wood Table, Fully Assembled"/>
        <s v="Panasonic Calculator, Durable"/>
        <s v="GlobeWeis Mailers, Set of 50"/>
        <s v="Ames Clasp Envelope, with clear poly window"/>
        <s v="Brother Ink, Color"/>
        <s v="Hewlett Fax and Copier, Digital"/>
        <s v="Green Bar Computer Printout Paper, Premium"/>
        <s v="OIC Rubber Bands, 12 Pack"/>
        <s v="Tenex Door Stop, Durable"/>
        <s v="Green Bar Parchment Paper, Recycled"/>
        <s v="KitchenAid Toaster, Black"/>
        <s v="Avery File Folder Labels, Laser Printer Compatible"/>
        <s v="Harbour Creations Removable Labels, Laser Printer Compatible"/>
        <s v="Stiletto Shears, Steel"/>
        <s v="Motorola Office Telephone, Full Size"/>
        <s v="Rogers Lockers, Industrial"/>
        <s v="Epson Phone, Red"/>
        <s v="BIC Highlighters, Fluorescent"/>
        <s v="Eldon File Cart, Single Width"/>
        <s v="Lesro Coffee Table, Fully Assembled"/>
        <s v="Okidata Calculator, White"/>
        <s v="Acco Binding Machine, Recycled"/>
        <s v="Deflect-O Photo Frame, Durable"/>
        <s v="Binney &amp; Smith Pencil Sharpener, Easy-Erase"/>
        <s v="Dania Stackable Bookrack, Pine"/>
        <s v="Advantus Stacking Tray, Black"/>
        <s v="Hon Removable Labels, 5000 Label Set"/>
        <s v="Cuisinart Coffee Grinder, Silver"/>
        <s v="Sanford Highlighters, Fluorescent"/>
        <s v="Smead Shelving, Blue"/>
        <s v="Rubbermaid Stacking Tray, Erganomic"/>
        <s v="Ikea Stackable Bookrack, Mobile"/>
        <s v="SAFCO Executive Leather Armchair, Set of Two"/>
        <s v="Smead Lockers, Industrial"/>
        <s v="Ibico Hole Reinforcements, Clear"/>
        <s v="Harbour Creations Chairmat, Adjustable"/>
        <s v="Boston Markers, Water Color"/>
        <s v="Memorex Keyboard, Bluetooth"/>
        <s v="Elite Letter Opener, High Speed"/>
        <s v="Sanford Highlighters, Water Color"/>
        <s v="Canon Copy Machine, High-Speed"/>
        <s v="Canon Fax and Copier, High-Speed"/>
        <s v="Harbour Creations Executive Leather Armchair, Adjustable"/>
        <s v="Hon Training Table, Fully Assembled"/>
        <s v="Breville Toaster, Red"/>
        <s v="Fiskars Ruler, Serrated"/>
        <s v="Apple Audio Dock, with Caller ID"/>
        <s v="Stockwell Clamps, 12 Pack"/>
        <s v="Cisco Office Telephone, with Caller ID"/>
        <s v="Nokia Smart Phone, Cordless"/>
        <s v="KitchenAid Toaster, White"/>
        <s v="BIC Markers, Blue"/>
        <s v="Acco Hole Reinforcements, Durable"/>
        <s v="Apple Headset, VoIP"/>
        <s v="Boston Pens, Blue"/>
        <s v="Tenex Shelving, Industrial"/>
        <s v="Belkin Memory Card, Erganomic"/>
        <s v="Logitech Keyboard, Bluetooth"/>
        <s v="Advantus Light Bulb, Durable"/>
        <s v="Avery Round Labels, Laser Printer Compatible"/>
        <s v="Fiskars Scissors, Serrated"/>
        <s v="Office Star Bag Chairs, Red"/>
        <s v="Eaton Cards &amp; Envelopes, Premium"/>
        <s v="Belkin Numeric Keypad, Erganomic"/>
        <s v="Binney &amp; Smith Markers, Fluorescent"/>
        <s v="BIC Sketch Pad, Blue"/>
        <s v="Avery 3-Hole Punch, Clear"/>
        <s v="Ibico Index Tab, Durable"/>
        <s v="KitchenAid Microwave, Black"/>
        <s v="SAFCO Steel Folding Chair, Black"/>
        <s v="Smead Box, Wire Frame"/>
        <s v="Xerox Message Books, 8.5 x 11"/>
        <s v="Motorola Smart Phone, Full Size"/>
        <s v="Belkin Router, Programmable"/>
        <s v="Ibico Binder, Clear"/>
        <s v="Enermax Parchment Paper, Multicolor"/>
        <s v="Nokia Headset, with Caller ID"/>
        <s v="Stiletto Letter Opener, Steel"/>
        <s v="Hon Steel Folding Chair, Adjustable"/>
        <s v="Avery Legal Exhibit Labels, 5000 Label Set"/>
        <s v="Ibico Binding Machine, Durable"/>
        <s v="Smead Shelving, Wire Frame"/>
        <s v="KitchenAid Stove, Black"/>
        <s v="OIC Thumb Tacks, 12 Pack"/>
        <s v="Samsung Smart Phone, Cordless"/>
        <s v="Brother Copy Machine, Color"/>
        <s v="Xerox Message Books, Multicolor"/>
        <s v="Enermax Mouse, Bluetooth"/>
        <s v="Accos Thumb Tacks, Assorted Sizes"/>
        <s v="Fiskars Shears, Easy Grip"/>
        <s v="Lesro Round Table, Adjustable Height"/>
        <s v="SanDisk Parchment Paper, 8.5 x 11"/>
        <s v="Advantus Light Bulb, Black"/>
        <s v="Kleencut Letter Opener, Steel"/>
        <s v="Okidata Card Printer, Durable"/>
        <s v="Acco Binder Covers, Durable"/>
        <s v="Rubbermaid Light Bulb, Durable"/>
        <s v="Accos Push Pins, 12 Pack"/>
        <s v="Harbour Creations Rocking Chair, Red"/>
        <s v="Dania Classic Bookcase, Metal"/>
        <s v="Avery Removable Labels, Alphabetical"/>
        <s v="Elite Ruler, High Speed"/>
        <s v="Safco Classic Bookcase, Metal"/>
        <s v="Novimex Steel Folding Chair, Set of Two"/>
        <s v="Advantus Light Bulb, Erganomic"/>
        <s v="Enermax Computer Printout Paper, Multicolor"/>
        <s v="Hon Steel Folding Chair, Black"/>
        <s v="BIC Sketch Pad, Easy-Erase"/>
        <s v="Smead Trays, Wire Frame"/>
        <s v="SanDisk Router, Bluetooth"/>
        <s v="Cameo Interoffice Envelope, Recycled"/>
        <s v="Office Star Executive Leather Armchair, Adjustable"/>
        <s v="Rubbermaid Clock, Erganomic"/>
        <s v="Stiletto Letter Opener, High Speed"/>
        <s v="Fellowes Folders, Industrial"/>
        <s v="Elite Trimmer, High Speed"/>
        <s v="Apple Audio Dock, VoIP"/>
        <s v="Harbour Creations Legal Exhibit Labels, 5000 Label Set"/>
        <s v="Stockwell Rubber Bands, Assorted Sizes"/>
        <s v="Acme Scissors, Serrated"/>
        <s v="Ames Peel and Seal, Set of 50"/>
        <s v="Boston Sketch Pad, Water Color"/>
        <s v="Nokia Office Telephone, with Caller ID"/>
        <s v="Ikea 3-Shelf Cabinet, Traditional"/>
        <s v="Tenex Frame, Black"/>
        <s v="Advantus Stacking Tray, Durable"/>
        <s v="Kleencut Scissors, High Speed"/>
        <s v="Kraft Mailers, with clear poly window"/>
        <s v="Novimex Rocking Chair, Set of Two"/>
        <s v="Avery Index Tab, Economy"/>
        <s v="Harbour Creations Shipping Labels, Adjustable"/>
        <s v="Elite Shears, Serrated"/>
        <s v="Sharp Fax and Copier, High-Speed"/>
        <s v="Motorola Headset, with Caller ID"/>
        <s v="Avery Legal Exhibit Labels, Laser Printer Compatible"/>
        <s v="Ibico Binder Covers, Durable"/>
        <s v="Harbour Creations Bag Chairs, Adjustable"/>
        <s v="Tenex Stacking Tray, Erganomic"/>
        <s v="Panasonic Inkjet, White"/>
        <s v="SanDisk Cards &amp; Envelopes, Premium"/>
        <s v="Office Star Steel Folding Chair, Red"/>
        <s v="Bush 3-Shelf Cabinet, Mobile"/>
        <s v="KitchenAid Blender, Silver"/>
        <s v="Office Star Executive Leather Armchair, Black"/>
        <s v="SanDisk Flash Drive, Erganomic"/>
        <s v="Acme Trimmer, Easy Grip"/>
        <s v="Hon Color Coded Labels, Laser Printer Compatible"/>
        <s v="Acme Shears, Steel"/>
        <s v="Eldon Frame, Black"/>
        <s v="Rogers File Cart, Blue"/>
        <s v="HP Fax Machine, Color"/>
        <s v="Rubbermaid Clock, Duo Pack"/>
        <s v="Ikea Floating Shelf Set, Pine"/>
        <s v="Avery 3-Hole Punch, Recycled"/>
        <s v="Samsung Signal Booster, with Caller ID"/>
        <s v="Samsung Signal Booster, Full Size"/>
        <s v="Breville Microwave, White"/>
        <s v="Ibico 3-Hole Punch, Recycled"/>
        <s v="Eaton Computer Printout Paper, Recycled"/>
        <s v="Wilson Jones Index Tab, Economy"/>
        <s v="Safco Corner Shelving, Pine"/>
        <s v="Rubbermaid Photo Frame, Erganomic"/>
        <s v="Tenex Lockers, Single Width"/>
        <s v="Samsung Office Telephone, Cordless"/>
        <s v="Cisco Office Telephone, VoIP"/>
        <s v="Acme Shears, Easy Grip"/>
        <s v="Novimex Executive Leather Armchair, Black"/>
        <s v="Stanley Canvas, Blue"/>
        <s v="Avery Color Coded Labels, 5000 Label Set"/>
        <s v="Tenex Clock, Durable"/>
        <s v="Hoover Microwave, Silver"/>
        <s v="Xerox Note Cards, Recycled"/>
        <s v="SanDisk Computer Printout Paper, Premium"/>
        <s v="Stockwell Rubber Bands, Bulk Pack"/>
        <s v="Hewlett Fax and Copier, High-Speed"/>
        <s v="Ames Mailers, Recycled"/>
        <s v="Eaton Parchment Paper, 8.5 x 11"/>
        <s v="Acco Hole Reinforcements, Clear"/>
        <s v="Novimex File Folder Labels, Adjustable"/>
        <s v="Acme Box Cutter, Easy Grip"/>
        <s v="Eldon File Cart, Industrial"/>
        <s v="Acme Box Cutter, Steel"/>
        <s v="Hon Chairmat, Set of Two"/>
        <s v="HP Fax and Copier, High-Speed"/>
        <s v="SAFCO Swivel Stool, Set of Two"/>
        <s v="Enermax Note Cards, Premium"/>
        <s v="Ikea Stackable Bookrack, Traditional"/>
        <s v="Okidata Receipt Printer, Wireless"/>
        <s v="Advantus Clamps, Metal"/>
        <s v="Avery Index Tab, Durable"/>
        <s v="Hon Executive Leather Armchair, Red"/>
        <s v="Hon Color Coded Labels, Adjustable"/>
        <s v="Green Bar Note Cards, Premium"/>
        <s v="Harbour Creations Executive Leather Armchair, Black"/>
        <s v="SAFCO Swivel Stool, Red"/>
        <s v="Avery Binding Machine, Durable"/>
        <s v="Harbour Creations File Folder Labels, Alphabetical"/>
        <s v="Cameo Mailers, Recycled"/>
        <s v="Nokia Signal Booster, VoIP"/>
        <s v="Sauder Stackable Bookrack, Mobile"/>
        <s v="Konica Phone, White"/>
        <s v="Office Star Bag Chairs, Adjustable"/>
        <s v="Acme Shears, Serrated"/>
        <s v="Acme Trimmer, High Speed"/>
        <s v="Office Star Chairmat, Set of Two"/>
        <s v="Ikea Library with Doors, Metal"/>
        <s v="Nokia Speaker Phone, with Caller ID"/>
        <s v="Cardinal Binder, Economy"/>
        <s v="Hoover Stove, Silver"/>
        <s v="Lesro Round Table, Fully Assembled"/>
        <s v="Brother Fax and Copier, Color"/>
        <s v="Enermax Numeric Keypad, Bluetooth"/>
        <s v="SanDisk Note Cards, 8.5 x 11"/>
        <s v="Novimex Steel Folding Chair, Red"/>
        <s v="Tenex Trays, Single Width"/>
        <s v="Rogers Lockers, Blue"/>
        <s v="StarTech Printer, Red"/>
        <s v="OIC Paper Clips, Metal"/>
        <s v="Eldon Frame, Duo Pack"/>
        <s v="Kraft Manila Envelope, Set of 50"/>
        <s v="Memorex Router, Programmable"/>
        <s v="Memorex Numeric Keypad, Bluetooth"/>
        <s v="Eldon Trays, Single Width"/>
        <s v="Tenex Trays, Industrial"/>
        <s v="Harbour Creations Color Coded Labels, Adjustable"/>
        <s v="SAFCO Swivel Stool, Black"/>
        <s v="Acco Binder, Recycled"/>
        <s v="Green Bar Parchment Paper, Premium"/>
        <s v="Harbour Creations Bag Chairs, Red"/>
        <s v="Novimex Bag Chairs, Black"/>
        <s v="Tenex Door Stop, Duo Pack"/>
        <s v="Elite Scissors, Easy Grip"/>
        <s v="Hon Swivel Stool, Adjustable"/>
        <s v="Breville Microwave, Red"/>
        <s v="Ibico Binding Machine, Recycled"/>
        <s v="Enermax Message Books, Multicolor"/>
        <s v="GlobeWeis Mailers, Recycled"/>
        <s v="Cameo Manila Envelope, with clear poly window"/>
        <s v="Fellowes Box, Industrial"/>
        <s v="Tenex Door Stop, Black"/>
        <s v="Nokia Signal Booster, Full Size"/>
        <s v="HP Wireless Fax, High-Speed"/>
        <s v="Sauder 3-Shelf Cabinet, Mobile"/>
        <s v="Deflect-O Door Stop, Black"/>
        <s v="Wilson Jones Hole Reinforcements, Clear"/>
        <s v="Harbour Creations File Folder Labels, 5000 Label Set"/>
        <s v="Cuisinart Stove, Red"/>
        <s v="Ames Business Envelopes, Set of 50"/>
        <s v="Rubbermaid Stacking Tray, Durable"/>
        <s v="Sanford Markers, Blue"/>
        <s v="Elite Box Cutter, Steel"/>
        <s v="Stiletto Shears, High Speed"/>
        <s v="Stanley Markers, Water Color"/>
        <s v="Stockwell Push Pins, Metal"/>
        <s v="SAFCO Steel Folding Chair, Set of Two"/>
        <s v="Ibico Binding Machine, Clear"/>
        <s v="SAFCO Bag Chairs, Set of Two"/>
        <s v="Epson Receipt Printer, Red"/>
        <s v="Hamilton Beach Toaster, Red"/>
        <s v="Fiskars Ruler, High Speed"/>
        <s v="Safco Library with Doors, Traditional"/>
        <s v="Memorex Numeric Keypad, Erganomic"/>
        <s v="Xerox Memo Slips, Multicolor"/>
        <s v="Belkin Mouse, USB"/>
        <s v="Jiffy Mailers, with clear poly window"/>
        <s v="Logitech Mouse, USB"/>
        <s v="Enermax Memo Slips, Multicolor"/>
        <s v="Stiletto Trimmer, Serrated"/>
        <s v="Barricks Training Table, with Bottom Storage"/>
        <s v="Stiletto Scissors, Easy Grip"/>
        <s v="Cuisinart Blender, White"/>
        <s v="Xerox Parchment Paper, 8.5 x 11"/>
        <s v="Cameo Peel and Seal, Set of 50"/>
        <s v="Memorex Mouse, Erganomic"/>
        <s v="Advantus Frame, Erganomic"/>
        <s v="Apple Smart Phone, Full Size"/>
        <s v="Smead Color Coded Labels, Laser Printer Compatible"/>
        <s v="Stockwell Push Pins, 12 Pack"/>
        <s v="Apple Smart Phone, Cordless"/>
        <s v="Binney &amp; Smith Pencil Sharpener, Water Color"/>
        <s v="Belkin Flash Drive, Programmable"/>
        <s v="Deflect-O Stacking Tray, Erganomic"/>
        <s v="Memorex Memory Card, Programmable"/>
        <s v="Canon Fax Machine, Digital"/>
        <s v="Konica Calculator, Durable"/>
        <s v="Kraft Clasp Envelope, Set of 50"/>
        <s v="Novimex Removable Labels, Laser Printer Compatible"/>
        <s v="Novimex Rocking Chair, Adjustable"/>
        <s v="Apple Headset, Cordless"/>
        <s v="Tenex Lockers, Blue"/>
        <s v="Acme Letter Opener, Steel"/>
        <s v="OIC Paper Clips, 12 Pack"/>
        <s v="Novimex Color Coded Labels, 5000 Label Set"/>
        <s v="Safco Floating Shelf Set, Pine"/>
        <s v="SanDisk Flash Drive, Programmable"/>
        <s v="Hon Rocking Chair, Red"/>
        <s v="Smead Legal Exhibit Labels, Adjustable"/>
        <s v="Xerox Computer Printout Paper, 8.5 x 11"/>
        <s v="Cardinal 3-Hole Punch, Economy"/>
        <s v="Smead Removable Labels, 5000 Label Set"/>
        <s v="Sanford Sketch Pad, Blue"/>
        <s v="Lesro Wood Table, Rectangular"/>
        <s v="Belkin Flash Drive, Erganomic"/>
        <s v="Advantus Staples, 12 Pack"/>
        <s v="Sauder Classic Bookcase, Mobile"/>
        <s v="Wilson Jones Binder Covers, Clear"/>
        <s v="Jiffy Interoffice Envelope, with clear poly window"/>
        <s v="Ikea 3-Shelf Cabinet, Pine"/>
        <s v="Logitech Numeric Keypad, Erganomic"/>
        <s v="Cameo Interoffice Envelope, Set of 50"/>
        <s v="SanDisk Parchment Paper, Recycled"/>
        <s v="Eldon Box, Single Width"/>
        <s v="Hamilton Beach Coffee Grinder, Red"/>
        <s v="Fellowes Trays, Blue"/>
        <s v="Stanley Pencil Sharpener, Water Color"/>
        <s v="Lesro Training Table, Adjustable Height"/>
        <s v="Eldon Photo Frame, Durable"/>
        <s v="Hewlett Ink, Color"/>
        <s v="Acco Binding Machine, Economy"/>
        <s v="Smead Folders, Wire Frame"/>
        <s v="Bush Classic Bookcase, Traditional"/>
        <s v="Stockwell Clamps, Assorted Sizes"/>
        <s v="Novimex Round Labels, Adjustable"/>
        <s v="Stockwell Staples, Bulk Pack"/>
        <s v="Canon Fax Machine, High-Speed"/>
        <s v="Novimex Executive Leather Armchair, Adjustable"/>
        <s v="Brother Personal Copier, Color"/>
        <s v="Harbour Creations Swivel Stool, Red"/>
        <s v="Ames Interoffice Envelope, with clear poly window"/>
        <s v="Smead Shelving, Industrial"/>
        <s v="Cameo Interoffice Envelope, Security-Tint"/>
        <s v="Advantus Thumb Tacks, Bulk Pack"/>
        <s v="Hewlett Personal Copier, Digital"/>
        <s v="Cardinal Binder, Clear"/>
        <s v="Barricks Training Table, Adjustable Height"/>
        <s v="Avery Binder, Clear"/>
        <s v="Acco Binder Covers, Recycled"/>
        <s v="Stiletto Ruler, Serrated"/>
        <s v="Fiskars Letter Opener, Easy Grip"/>
        <s v="Novimex Shipping Labels, Alphabetical"/>
        <s v="Boston Highlighters, Water Color"/>
        <s v="Accos Staples, Bulk Pack"/>
        <s v="Ames Mailers, Security-Tint"/>
        <s v="Avery Binder Covers, Recycled"/>
        <s v="Acme Box Cutter, High Speed"/>
        <s v="Elite Scissors, Steel"/>
        <s v="Hon Wood Table, Fully Assembled"/>
        <s v="Bush Classic Bookcase, Pine"/>
        <s v="Memorex Keyboard, USB"/>
        <s v="Sanford Canvas, Easy-Erase"/>
        <s v="Tenex Lockers, Industrial"/>
        <s v="Chromcraft Round Table, Adjustable Height"/>
        <s v="Brother Fax Machine, Laser"/>
        <s v="Wilson Jones Index Tab, Durable"/>
        <s v="Eaton Parchment Paper, Multicolor"/>
        <s v="Avery Round Labels, Adjustable"/>
        <s v="Stockwell Thumb Tacks, Bulk Pack"/>
        <s v="Deflect-O Light Bulb, Duo Pack"/>
        <s v="Tenex Shelving, Single Width"/>
        <s v="Novimex Round Labels, 5000 Label Set"/>
        <s v="Elite Ruler, Easy Grip"/>
        <s v="Enermax Computer Printout Paper, Recycled"/>
        <s v="Bush Library with Doors, Mobile"/>
        <s v="Binney &amp; Smith Canvas, Water Color"/>
        <s v="Cameo Mailers, Security-Tint"/>
        <s v="Cardinal 3-Hole Punch, Durable"/>
        <s v="Epson Receipt Printer, Wireless"/>
        <s v="Bush Corner Shelving, Traditional"/>
        <s v="Novimex Rocking Chair, Red"/>
        <s v="Kraft Interoffice Envelope, Set of 50"/>
        <s v="Dania Stackable Bookrack, Traditional"/>
        <s v="Green Bar Computer Printout Paper, Multicolor"/>
        <s v="Green Bar Cards &amp; Envelopes, 8.5 x 11"/>
        <s v="Nokia Speaker Phone, Full Size"/>
        <s v="Harbour Creations Chairmat, Red"/>
        <s v="Tenex File Cart, Single Width"/>
        <s v="Sharp Copy Machine, Color"/>
        <s v="Avery Shipping Labels, Laser Printer Compatible"/>
        <s v="Stiletto Box Cutter, Easy Grip"/>
        <s v="Acco Index Tab, Economy"/>
        <s v="Hon Bag Chairs, Black"/>
        <s v="Office Star Swivel Stool, Set of Two"/>
        <s v="Dania Library with Doors, Metal"/>
        <s v="SAFCO Rocking Chair, Adjustable"/>
        <s v="Deflect-O Clock, Black"/>
        <s v="Advantus Frame, Durable"/>
        <s v="Chromcraft Coffee Table, Adjustable Height"/>
        <s v="Novimex Bag Chairs, Red"/>
        <s v="Hon Round Labels, 5000 Label Set"/>
        <s v="Epson Phone, White"/>
        <s v="Eldon Stacking Tray, Black"/>
        <s v="Breville Blender, Silver"/>
        <s v="Stockwell Paper Clips, Assorted Sizes"/>
        <s v="Sauder Corner Shelving, Metal"/>
        <s v="HP Personal Copier, Laser"/>
        <s v="Fellowes File Cart, Industrial"/>
        <s v="Xerox Computer Printout Paper, Recycled"/>
        <s v="SAFCO Chairmat, Set of Two"/>
        <s v="Tenex Shelving, Wire Frame"/>
        <s v="BIC Highlighters, Water Color"/>
        <s v="Fellowes Shelving, Industrial"/>
        <s v="Panasonic Phone, Wireless"/>
        <s v="Logitech Router, Programmable"/>
        <s v="Panasonic Card Printer, White"/>
        <s v="BIC Sketch Pad, Fluorescent"/>
        <s v="Avery Removable Labels, Laser Printer Compatible"/>
        <s v="Kleencut Trimmer, High Speed"/>
        <s v="Sanford Pens, Water Color"/>
        <s v="Canon Copy Machine, Laser"/>
        <s v="Harbour Creations Shipping Labels, 5000 Label Set"/>
        <s v="Acme Trimmer, Steel"/>
        <s v="Jiffy Peel and Seal, with clear poly window"/>
        <s v="Fellowes Box, Wire Frame"/>
        <s v="Nokia Audio Dock, Cordless"/>
        <s v="Deflect-O Stacking Tray, Black"/>
        <s v="Rubbermaid Clock, Durable"/>
        <s v="Stanley Pens, Water Color"/>
        <s v="Kleencut Box Cutter, High Speed"/>
        <s v="Elite Trimmer, Serrated"/>
        <s v="Stiletto Box Cutter, High Speed"/>
        <s v="Ikea Corner Shelving, Metal"/>
        <s v="Safco Library with Doors, Pine"/>
        <s v="Brother Ink, Digital"/>
        <s v="Ames Interoffice Envelope, Recycled"/>
        <s v="Accos Push Pins, Assorted Sizes"/>
        <s v="Okidata Card Printer, Wireless"/>
        <s v="Smead Round Labels, Alphabetical"/>
        <s v="Office Star Steel Folding Chair, Black"/>
        <s v="Nokia Speaker Phone, Cordless"/>
        <s v="Hon File Folder Labels, 5000 Label Set"/>
        <s v="Harbour Creations Round Labels, Adjustable"/>
        <s v="Accos Thumb Tacks, Bulk Pack"/>
        <s v="Stiletto Scissors, High Speed"/>
        <s v="Memorex Memory Card, Bluetooth"/>
        <s v="Kraft Manila Envelope, Security-Tint"/>
        <s v="SanDisk Computer Printout Paper, 8.5 x 11"/>
        <s v="Avery Hole Reinforcements, Durable"/>
        <s v="Acco Binder Covers, Clear"/>
        <s v="Brother Personal Copier, Laser"/>
        <s v="Sanford Pencil Sharpener, Fluorescent"/>
        <s v="Wilson Jones Binder, Clear"/>
        <s v="Jiffy Interoffice Envelope, Recycled"/>
        <s v="Binney &amp; Smith Sketch Pad, Water Color"/>
        <s v="Sauder Library with Doors, Traditional"/>
        <s v="Fiskars Shears, Steel"/>
        <s v="Stanley Sketch Pad, Blue"/>
        <s v="Cuisinart Stove, White"/>
        <s v="Boston Canvas, Blue"/>
        <s v="Enermax Memo Slips, Premium"/>
        <s v="Eldon Light Bulb, Erganomic"/>
        <s v="Green Bar Memo Slips, Recycled"/>
        <s v="Ames Manila Envelope, Security-Tint"/>
        <s v="Harbour Creations Rocking Chair, Adjustable"/>
        <s v="Accos Clamps, Bulk Pack"/>
        <s v="Enermax Numeric Keypad, USB"/>
        <s v="Epson Printer, Red"/>
        <s v="Okidata Card Printer, Red"/>
        <s v="Eaton Parchment Paper, Premium"/>
        <s v="Harbour Creations Shipping Labels, Laser Printer Compatible"/>
        <s v="Elite Ruler, Serrated"/>
        <s v="Elite Shears, Easy Grip"/>
        <s v="Fellowes Lockers, Industrial"/>
        <s v="KitchenAid Coffee Grinder, Silver"/>
        <s v="Jiffy Business Envelopes, Recycled"/>
        <s v="Panasonic Calculator, Red"/>
        <s v="Enermax Message Books, 8.5 x 11"/>
        <s v="Acco Binder, Durable"/>
        <s v="Cardinal Binding Machine, Recycled"/>
        <s v="KitchenAid Refrigerator, Red"/>
        <s v="Ikea Floating Shelf Set, Traditional"/>
        <s v="Kraft Manila Envelope, with clear poly window"/>
        <s v="Rubbermaid Photo Frame, Durable"/>
        <s v="Ibico Binder, Durable"/>
        <s v="Acme Letter Opener, Easy Grip"/>
        <s v="Barricks Coffee Table, Rectangular"/>
        <s v="Nokia Smart Phone, Full Size"/>
        <s v="Safco Corner Shelving, Traditional"/>
        <s v="Kleencut Ruler, Steel"/>
        <s v="Logitech Mouse, Erganomic"/>
        <s v="Deflect-O Photo Frame, Duo Pack"/>
        <s v="Memorex Mouse, Bluetooth"/>
        <s v="Sauder Corner Shelving, Mobile"/>
        <s v="Acco Hole Reinforcements, Economy"/>
        <s v="Cisco Smart Phone, Full Size"/>
        <s v="Konica Phone, Durable"/>
        <s v="Epson Inkjet, Wireless"/>
        <s v="HP Fax and Copier, Color"/>
        <s v="Motorola Signal Booster, with Caller ID"/>
        <s v="Sharp Wireless Fax, Digital"/>
        <s v="Motorola Audio Dock, Cordless"/>
        <s v="Hamilton Beach Coffee Grinder, Silver"/>
        <s v="Harbour Creations Steel Folding Chair, Red"/>
        <s v="Canon Personal Copier, High-Speed"/>
        <s v="Advantus Push Pins, 12 Pack"/>
        <s v="Eldon Door Stop, Black"/>
        <s v="Memorex Numeric Keypad, USB"/>
        <s v="Tenex Folders, Blue"/>
        <s v="Acco Binding Machine, Clear"/>
        <s v="Novimex Round Labels, Laser Printer Compatible"/>
        <s v="BIC Sketch Pad, Water Color"/>
        <s v="Breville Stove, Silver"/>
        <s v="SanDisk Note Cards, Multicolor"/>
        <s v="Deflect-O Frame, Erganomic"/>
        <s v="Kleencut Shears, High Speed"/>
        <s v="Panasonic Receipt Printer, White"/>
        <s v="Chromcraft Round Table, with Bottom Storage"/>
        <s v="Avery 3-Hole Punch, Durable"/>
        <s v="SanDisk Memo Slips, 8.5 x 11"/>
        <s v="Hewlett Personal Copier, Color"/>
        <s v="Rubbermaid Door Stop, Black"/>
        <s v="Harbour Creations Executive Leather Armchair, Red"/>
        <s v="Canon Fax Machine, Laser"/>
        <s v="Smead Box, Single Width"/>
        <s v="Fiskars Shears, Serrated"/>
        <s v="Fiskars Box Cutter, Steel"/>
        <s v="Hamilton Beach Blender, Silver"/>
        <s v="Lesro Round Table, Rectangular"/>
        <s v="Rogers Trays, Industrial"/>
        <s v="Ibico Binder Covers, Recycled"/>
        <s v="Hamilton Beach Stove, White"/>
        <s v="KitchenAid Microwave, Silver"/>
        <s v="Belkin Memory Card, Bluetooth"/>
        <s v="Brother Ink, Laser"/>
        <s v="Hon Rocking Chair, Adjustable"/>
        <s v="GlobeWeis Manila Envelope, with clear poly window"/>
        <s v="Stockwell Thumb Tacks, 12 Pack"/>
        <s v="Eldon Light Bulb, Durable"/>
        <s v="Stockwell Push Pins, Bulk Pack"/>
        <s v="Tenex Trays, Blue"/>
        <s v="Cardinal Binding Machine, Clear"/>
        <s v="Rogers Box, Wire Frame"/>
        <s v="Memorex Flash Drive, Bluetooth"/>
        <s v="Enermax Mouse, USB"/>
        <s v="Eaton Cards &amp; Envelopes, Recycled"/>
        <s v="Sauder Classic Bookcase, Pine"/>
        <s v="SanDisk Cards &amp; Envelopes, Recycled"/>
        <s v="Jiffy Manila Envelope, Recycled"/>
        <s v="Hewlett Wireless Fax, High-Speed"/>
        <s v="Brother Personal Copier, Digital"/>
        <s v="SanDisk Message Books, 8.5 x 11"/>
        <s v="Lesro Conference Table, with Bottom Storage"/>
        <s v="Safco Classic Bookcase, Pine"/>
        <s v="Lesro Round Table, with Bottom Storage"/>
        <s v="Office Star Swivel Stool, Adjustable"/>
        <s v="Okidata Calculator, Red"/>
        <s v="Acco Binder, Economy"/>
        <s v="Ames Interoffice Envelope, Security-Tint"/>
        <s v="Tenex Box, Wire Frame"/>
        <s v="Sharp Fax Machine, High-Speed"/>
        <s v="Avery Binder, Economy"/>
        <s v="Dania Floating Shelf Set, Mobile"/>
        <s v="Smead Round Labels, Laser Printer Compatible"/>
        <s v="SanDisk Keyboard, USB"/>
        <s v="Jiffy Interoffice Envelope, Security-Tint"/>
        <s v="Stiletto Trimmer, Steel"/>
        <s v="Ikea 3-Shelf Cabinet, Metal"/>
        <s v="Acme Ruler, Steel"/>
        <s v="Office Star Steel Folding Chair, Adjustable"/>
        <s v="Office Star Bag Chairs, Set of Two"/>
        <s v="Enermax Memory Card, Programmable"/>
        <s v="Samsung Smart Phone, with Caller ID"/>
        <s v="StarTech Printer, Durable"/>
        <s v="Apple Office Telephone, Full Size"/>
        <s v="OIC Clamps, 12 Pack"/>
        <s v="GlobeWeis Peel and Seal, with clear poly window"/>
        <s v="Hon File Folder Labels, Adjustable"/>
        <s v="Nokia Office Telephone, Full Size"/>
        <s v="Hon Shipping Labels, Laser Printer Compatible"/>
        <s v="Ames Peel and Seal, Recycled"/>
        <s v="HP Personal Copier, High-Speed"/>
        <s v="Ikea Stackable Bookrack, Pine"/>
        <s v="Konica Phone, Red"/>
        <s v="Cardinal Binding Machine, Economy"/>
        <s v="Elite Shears, Steel"/>
        <s v="Jiffy Mailers, Recycled"/>
        <s v="Boston Pens, Water Color"/>
        <s v="Hewlett Wireless Fax, Digital"/>
        <s v="Xerox Cards &amp; Envelopes, Recycled"/>
        <s v="Enermax Memo Slips, Recycled"/>
        <s v="HP Ink, Color"/>
        <s v="Eaton Note Cards, Premium"/>
        <s v="Cuisinart Microwave, Black"/>
        <s v="Sharp Fax and Copier, Digital"/>
        <s v="Logitech Flash Drive, Erganomic"/>
        <s v="Novimex Color Coded Labels, Adjustable"/>
        <s v="SanDisk Mouse, Programmable"/>
        <s v="Hon Removable Labels, Laser Printer Compatible"/>
        <s v="Avery Legal Exhibit Labels, Adjustable"/>
        <s v="Avery Binder Covers, Clear"/>
        <s v="Rubbermaid Stacking Tray, Black"/>
        <s v="Office Star Steel Folding Chair, Set of Two"/>
        <s v="Xerox Message Books, Recycled"/>
        <s v="Xerox Note Cards, Premium"/>
        <s v="Wilson Jones Binding Machine, Economy"/>
        <s v="Bush Stackable Bookrack, Pine"/>
        <s v="SanDisk Computer Printout Paper, Recycled"/>
        <s v="Green Bar Message Books, Premium"/>
        <s v="Rogers Folders, Blue"/>
        <s v="Cuisinart Blender, Black"/>
        <s v="Green Bar Memo Slips, Premium"/>
        <s v="Bush Corner Shelving, Metal"/>
        <s v="Advantus Photo Frame, Erganomic"/>
        <s v="GlobeWeis Peel and Seal, Security-Tint"/>
        <s v="Enermax Keyboard, USB"/>
        <s v="Binney &amp; Smith Sketch Pad, Fluorescent"/>
        <s v="BIC Pens, Fluorescent"/>
        <s v="Cardinal Hole Reinforcements, Recycled"/>
        <s v="Sauder Corner Shelving, Pine"/>
        <s v="Cuisinart Refrigerator, Black"/>
        <s v="Novimex Bag Chairs, Adjustable"/>
        <s v="Stanley Sketch Pad, Fluorescent"/>
        <s v="Novimex Round Labels, Alphabetical"/>
        <s v="Samsung Office Telephone, with Caller ID"/>
        <s v="Tenex Box, Blue"/>
        <s v="Harbour Creations Steel Folding Chair, Set of Two"/>
        <s v="Motorola Speaker Phone, Full Size"/>
        <s v="Jiffy Peel and Seal, Recycled"/>
        <s v="Advantus Staples, Assorted Sizes"/>
        <s v="Eldon Clock, Duo Pack"/>
        <s v="Binney &amp; Smith Markers, Water Color"/>
        <s v="Enermax Keyboard, Erganomic"/>
        <s v="Hamilton Beach Stove, Black"/>
        <s v="Konica Calculator, White"/>
        <s v="Rogers Folders, Single Width"/>
        <s v="Hon Swivel Stool, Black"/>
        <s v="Harbour Creations Round Labels, Alphabetical"/>
        <s v="Eldon Photo Frame, Erganomic"/>
        <s v="Dania Floating Shelf Set, Pine"/>
        <s v="Hamilton Beach Blender, Black"/>
        <s v="Enermax Numeric Keypad, Erganomic"/>
        <s v="Sanford Pencil Sharpener, Water Color"/>
        <s v="Accos Push Pins, Metal"/>
        <s v="Stiletto Shears, Serrated"/>
        <s v="Acme Shears, High Speed"/>
        <s v="Rubbermaid Door Stop, Duo Pack"/>
        <s v="Novimex Steel Folding Chair, Black"/>
        <s v="GlobeWeis Clasp Envelope, Security-Tint"/>
        <s v="Hon File Folder Labels, Alphabetical"/>
        <s v="Epson Phone, Wireless"/>
        <s v="Hoover Coffee Grinder, White"/>
        <s v="Advantus Paper Clips, Bulk Pack"/>
        <s v="HP Personal Copier, Color"/>
        <s v="Advantus Clock, Duo Pack"/>
        <s v="Cameo Business Envelopes, Recycled"/>
        <s v="Eldon Photo Frame, Duo Pack"/>
        <s v="Sharp Wireless Fax, Color"/>
        <s v="Rubbermaid Photo Frame, Duo Pack"/>
        <s v="Tenex Clock, Duo Pack"/>
        <s v="Stiletto Ruler, Steel"/>
        <s v="Acme Trimmer, Serrated"/>
        <s v="Office Star Executive Leather Armchair, Red"/>
        <s v="HP Ink, Digital"/>
        <s v="Kraft Interoffice Envelope, with clear poly window"/>
        <s v="Logitech Memory Card, USB"/>
        <s v="Enermax Router, Bluetooth"/>
        <s v="Tenex Folders, Single Width"/>
        <s v="GlobeWeis Business Envelopes, Set of 50"/>
        <s v="SAFCO Chairmat, Adjustable"/>
        <s v="Tenex Lockers, Wire Frame"/>
        <s v="Sanford Pens, Fluorescent"/>
        <s v="Bevis Round Table, Adjustable Height"/>
        <s v="Xerox Memo Slips, 8.5 x 11"/>
        <s v="Hamilton Beach Stove, Red"/>
        <s v="Ibico Binder, Recycled"/>
        <s v="Motorola Signal Booster, VoIP"/>
        <s v="Advantus Frame, Duo Pack"/>
        <s v="Harbour Creations Swivel Stool, Black"/>
        <s v="Kleencut Letter Opener, Easy Grip"/>
        <s v="Epson Calculator, White"/>
        <s v="Rubbermaid Frame, Erganomic"/>
        <s v="Eaton Parchment Paper, Recycled"/>
        <s v="KitchenAid Refrigerator, White"/>
        <s v="Wilson Jones Hole Reinforcements, Economy"/>
        <s v="Novimex Removable Labels, Adjustable"/>
        <s v="Eldon File Cart, Blue"/>
        <s v="Sauder Floating Shelf Set, Pine"/>
        <s v="Cuisinart Coffee Grinder, Red"/>
        <s v="Green Bar Computer Printout Paper, 8.5 x 11"/>
        <s v="Eaton Computer Printout Paper, Multicolor"/>
        <s v="Logitech Keyboard, Erganomic"/>
        <s v="Eldon Photo Frame, Black"/>
        <s v="Rogers Box, Single Width"/>
        <s v="Dania Corner Shelving, Pine"/>
        <s v="GlobeWeis Interoffice Envelope, Security-Tint"/>
        <s v="Safco 3-Shelf Cabinet, Pine"/>
        <s v="BIC Canvas, Fluorescent"/>
        <s v="Enermax Keyboard, Programmable"/>
        <s v="Stockwell Thumb Tacks, Metal"/>
        <s v="Fellowes Box, Blue"/>
        <s v="Logitech Router, Bluetooth"/>
        <s v="GlobeWeis Manila Envelope, Set of 50"/>
        <s v="Safco Corner Shelving, Metal"/>
        <s v="Memorex Flash Drive, Programmable"/>
        <s v="Avery Color Coded Labels, Laser Printer Compatible"/>
        <s v="BIC Pens, Water Color"/>
        <s v="Hewlett Personal Copier, Laser"/>
        <s v="Eldon Light Bulb, Duo Pack"/>
        <s v="Belkin Memory Card, USB"/>
        <s v="Sharp Wireless Fax, High-Speed"/>
        <s v="Wilson Jones 3-Hole Punch, Clear"/>
        <s v="Advantus Clamps, Bulk Pack"/>
        <s v="Advantus Photo Frame, Duo Pack"/>
        <s v="Hamilton Beach Toaster, Silver"/>
        <s v="Wilson Jones Binding Machine, Recycled"/>
        <s v="Advantus Staples, Bulk Pack"/>
        <s v="Ames Mailers, with clear poly window"/>
        <s v="Elite Scissors, Serrated"/>
        <s v="Accos Push Pins, Bulk Pack"/>
        <s v="Logitech Keyboard, USB"/>
        <s v="Harbour Creations Steel Folding Chair, Adjustable"/>
        <s v="Dania Corner Shelving, Mobile"/>
        <s v="Barricks Computer Table, Fully Assembled"/>
        <s v="Stanley Canvas, Easy-Erase"/>
        <s v="Motorola Headset, VoIP"/>
        <s v="SanDisk Numeric Keypad, Erganomic"/>
        <s v="Harbour Creations Bag Chairs, Set of Two"/>
        <s v="Bush Floating Shelf Set, Metal"/>
        <s v="Accos Clamps, Metal"/>
        <s v="StarTech Inkjet, Durable"/>
        <s v="Safco Floating Shelf Set, Metal"/>
        <s v="SAFCO Bag Chairs, Red"/>
        <s v="Stockwell Push Pins, Assorted Sizes"/>
        <s v="Apple Office Telephone, Cordless"/>
        <s v="Konica Card Printer, Durable"/>
        <s v="Belkin Mouse, Programmable"/>
        <s v="Novimex Executive Leather Armchair, Red"/>
        <s v="Acme Ruler, Easy Grip"/>
        <s v="Sanford Pencil Sharpener, Easy-Erase"/>
        <s v="Bush Library with Doors, Traditional"/>
        <s v="Avery Legal Exhibit Labels, Alphabetical"/>
        <s v="Stanley Pens, Fluorescent"/>
        <s v="Apple Office Telephone, with Caller ID"/>
        <s v="Deflect-O Door Stop, Durable"/>
        <s v="Fellowes Trays, Single Width"/>
        <s v="Memorex Mouse, Programmable"/>
        <s v="StarTech Phone, Wireless"/>
        <s v="Hoover Blender, Black"/>
        <s v="Smead Round Labels, 5000 Label Set"/>
        <s v="Deflect-O Light Bulb, Erganomic"/>
        <s v="Sharp Fax and Copier, Laser"/>
        <s v="Jiffy Manila Envelope, Set of 50"/>
        <s v="Ibico Binder Covers, Economy"/>
        <s v="OIC Clamps, Bulk Pack"/>
        <s v="Office Star Rocking Chair, Adjustable"/>
        <s v="Hon Conference Table, Rectangular"/>
        <s v="Canon Ink, Digital"/>
        <s v="Samsung Smart Phone, VoIP"/>
        <s v="Green Bar Memo Slips, 8.5 x 11"/>
        <s v="Smead Round Labels, Adjustable"/>
        <s v="Fellowes Shelving, Wire Frame"/>
        <s v="Apple Speaker Phone, with Caller ID"/>
        <s v="SanDisk Message Books, Recycled"/>
        <s v="Canon Ink, Color"/>
        <s v="Rubbermaid Clock, Black"/>
        <s v="Harbour Creations Swivel Stool, Adjustable"/>
        <s v="BIC Pencil Sharpener, Water Color"/>
        <s v="Eaton Message Books, Premium"/>
        <s v="GlobeWeis Clasp Envelope, with clear poly window"/>
        <s v="Tenex Door Stop, Erganomic"/>
        <s v="Motorola Speaker Phone, VoIP"/>
        <s v="Cuisinart Coffee Grinder, White"/>
        <s v="Kraft Peel and Seal, Security-Tint"/>
        <s v="Ibico Hole Reinforcements, Recycled"/>
        <s v="Hon Swivel Stool, Set of Two"/>
        <s v="Hewlett Fax and Copier, Laser"/>
        <s v="Hon Wood Table, Rectangular"/>
        <s v="Deflect-O Frame, Duo Pack"/>
        <s v="Binney &amp; Smith Highlighters, Easy-Erase"/>
        <s v="Boston Highlighters, Easy-Erase"/>
        <s v="Cuisinart Blender, Red"/>
        <s v="Xerox Cards &amp; Envelopes, 8.5 x 11"/>
        <s v="Novimex Swivel Stool, Red"/>
        <s v="Binney &amp; Smith Pens, Fluorescent"/>
        <s v="Safco Floating Shelf Set, Traditional"/>
        <s v="Deflect-O Clock, Durable"/>
        <s v="SanDisk Memo Slips, Premium"/>
        <s v="BIC Pens, Blue"/>
        <s v="Hewlett Wireless Fax, Color"/>
        <s v="Hon Chairmat, Black"/>
        <s v="BIC Pens, Easy-Erase"/>
        <s v="Sanford Markers, Water Color"/>
        <s v="Hon Bag Chairs, Red"/>
        <s v="Advantus Rubber Bands, Assorted Sizes"/>
        <s v="BIC Pencil Sharpener, Blue"/>
        <s v="Bevis Conference Table, with Bottom Storage"/>
        <s v="Harbour Creations Shipping Labels, Alphabetical"/>
        <s v="Binney &amp; Smith Sketch Pad, Easy-Erase"/>
        <s v="Epson Phone, Durable"/>
        <s v="Harbour Creations Chairmat, Black"/>
        <s v="Konica Card Printer, Red"/>
        <s v="Tenex File Cart, Industrial"/>
        <s v="Ames Clasp Envelope, Set of 50"/>
        <s v="Advantus Thumb Tacks, Metal"/>
        <s v="Panasonic Phone, Durable"/>
        <s v="Fiskars Letter Opener, Steel"/>
        <s v="Stanley Pens, Easy-Erase"/>
        <s v="Motorola Headset, Cordless"/>
        <s v="KitchenAid Blender, Black"/>
        <s v="Hamilton Beach Refrigerator, Red"/>
        <s v="Hoover Refrigerator, Black"/>
        <s v="Harbour Creations Removable Labels, Adjustable"/>
        <s v="Stanley Highlighters, Water Color"/>
        <s v="SanDisk Memo Slips, Multicolor"/>
        <s v="StarTech Printer, Wireless"/>
        <s v="Deflect-O Door Stop, Erganomic"/>
        <s v="Samsung Headset, with Caller ID"/>
        <s v="Fellowes Shelving, Single Width"/>
        <s v="Hon Color Coded Labels, Alphabetical"/>
        <s v="SAFCO Rocking Chair, Red"/>
        <s v="SAFCO Steel Folding Chair, Adjustable"/>
        <s v="Green Bar Note Cards, Multicolor"/>
        <s v="BIC Highlighters, Blue"/>
        <s v="Ames Mailers, Set of 50"/>
        <s v="Hoover Microwave, Red"/>
        <s v="Motorola Signal Booster, Cordless"/>
        <s v="Smead Color Coded Labels, Adjustable"/>
        <s v="Dania Corner Shelving, Metal"/>
        <s v="Kleencut Trimmer, Steel"/>
        <s v="Stockwell Clamps, Bulk Pack"/>
        <s v="HP Fax and Copier, Laser"/>
        <s v="Smead Shipping Labels, Alphabetical"/>
        <s v="Deflect-O Door Stop, Duo Pack"/>
        <s v="Cameo Clasp Envelope, Security-Tint"/>
        <s v="Cuisinart Microwave, White"/>
        <s v="Wilson Jones Index Tab, Recycled"/>
        <s v="Acme Ruler, High Speed"/>
        <s v="Hoover Coffee Grinder, Silver"/>
        <s v="Motorola Signal Booster, Full Size"/>
        <s v="Sauder Library with Doors, Metal"/>
        <s v="Fiskars Scissors, Easy Grip"/>
        <s v="Tenex Trays, Wire Frame"/>
        <s v="Motorola Speaker Phone, Cordless"/>
        <s v="Bevis Training Table, Fully Assembled"/>
        <s v="Panasonic Calculator, White"/>
        <s v="Boston Sketch Pad, Fluorescent"/>
        <s v="Smead Box, Industrial"/>
        <s v="SanDisk Keyboard, Erganomic"/>
        <s v="Elite Trimmer, Steel"/>
        <s v="Advantus Rubber Bands, Metal"/>
        <s v="Accos Rubber Bands, Assorted Sizes"/>
        <s v="Eldon Frame, Durable"/>
        <s v="Brother Fax and Copier, Digital"/>
        <s v="Ikea Library with Doors, Pine"/>
        <s v="Panasonic Inkjet, Wireless"/>
        <s v="Accos Staples, Assorted Sizes"/>
        <s v="Stiletto Ruler, Easy Grip"/>
        <s v="Eaton Note Cards, 8.5 x 11"/>
        <s v="Green Bar Parchment Paper, 8.5 x 11"/>
        <s v="Rubbermaid Door Stop, Erganomic"/>
        <s v="Kleencut Trimmer, Easy Grip"/>
        <s v="SAFCO Bag Chairs, Black"/>
        <s v="Green Bar Message Books, Recycled"/>
        <s v="Stanley Canvas, Water Color"/>
        <s v="Konica Printer, White"/>
        <s v="Apple Office Telephone, VoIP"/>
        <s v="Eaton Cards &amp; Envelopes, Multicolor"/>
        <s v="SanDisk Memory Card, Erganomic"/>
        <s v="SAFCO Swivel Stool, Adjustable"/>
        <s v="SanDisk Mouse, Erganomic"/>
        <s v="Jiffy Interoffice Envelope, Set of 50"/>
        <s v="HP Wireless Fax, Color"/>
        <s v="GlobeWeis Business Envelopes, with clear poly window"/>
        <s v="Sharp Fax and Copier, Color"/>
        <s v="Kraft Clasp Envelope, with clear poly window"/>
        <s v="GlobeWeis Peel and Seal, Recycled"/>
        <s v="Konica Card Printer, Wireless"/>
        <s v="Stockwell Paper Clips, Metal"/>
        <s v="Eldon Shelving, Blue"/>
        <s v="StarTech Receipt Printer, White"/>
        <s v="Enermax Keyboard, Bluetooth"/>
        <s v="Brother Wireless Fax, Color"/>
        <s v="Fiskars Trimmer, High Speed"/>
        <s v="Avery Color Coded Labels, Adjustable"/>
        <s v="Hoover Coffee Grinder, Black"/>
        <s v="Kraft Peel and Seal, Recycled"/>
        <s v="Sanford Highlighters, Easy-Erase"/>
        <s v="StarTech Phone, White"/>
        <s v="Cardinal Binder, Durable"/>
        <s v="Memorex Memory Card, USB"/>
        <s v="Cardinal 3-Hole Punch, Clear"/>
        <s v="Canon Copy Machine, Digital"/>
        <s v="Apple Audio Dock, Full Size"/>
        <s v="Breville Coffee Grinder, White"/>
        <s v="Acco Index Tab, Durable"/>
        <s v="HP Copy Machine, Laser"/>
        <s v="Konica Receipt Printer, Durable"/>
        <s v="Barricks Wood Table, with Bottom Storage"/>
        <s v="GlobeWeis Mailers, with clear poly window"/>
        <s v="Stanley Pencil Sharpener, Easy-Erase"/>
        <s v="Avery Hole Reinforcements, Clear"/>
        <s v="Jiffy Business Envelopes, Security-Tint"/>
        <s v="Canon Ink, Laser"/>
        <s v="Deflect-O Frame, Durable"/>
        <s v="Breville Blender, White"/>
        <s v="Ibico Binding Machine, Economy"/>
        <s v="Accos Staples, 12 Pack"/>
        <s v="Belkin Keyboard, Erganomic"/>
        <s v="Bush Floating Shelf Set, Mobile"/>
        <s v="Binney &amp; Smith Sketch Pad, Blue"/>
        <s v="Green Bar Note Cards, 8.5 x 11"/>
        <s v="Brother Fax Machine, Digital"/>
        <s v="Panasonic Receipt Printer, Red"/>
        <s v="Binney &amp; Smith Pens, Water Color"/>
        <s v="SanDisk Flash Drive, USB"/>
        <s v="Fellowes Folders, Blue"/>
        <s v="Ikea Classic Bookcase, Traditional"/>
        <s v="HP Copy Machine, Color"/>
        <s v="Hoover Toaster, Silver"/>
        <s v="Enermax Cards &amp; Envelopes, Recycled"/>
        <s v="Wilson Jones Binder Covers, Economy"/>
        <s v="Boston Sketch Pad, Blue"/>
        <s v="Konica Card Printer, White"/>
        <s v="Canon Fax and Copier, Laser"/>
        <s v="Cisco Headset, Full Size"/>
        <s v="Acco 3-Hole Punch, Economy"/>
        <s v="Elite Letter Opener, Steel"/>
        <s v="Enermax Router, USB"/>
        <s v="Fellowes Trays, Wire Frame"/>
        <s v="Enermax Router, Programmable"/>
        <s v="Ames Business Envelopes, Security-Tint"/>
        <s v="Eldon Lockers, Single Width"/>
        <s v="Stiletto Box Cutter, Steel"/>
        <s v="Office Star Chairmat, Adjustable"/>
        <s v="Samsung Headset, VoIP"/>
        <s v="Breville Refrigerator, Red"/>
        <s v="Konica Inkjet, White"/>
        <s v="HP Ink, Laser"/>
        <s v="Tenex Light Bulb, Black"/>
        <s v="Xerox Parchment Paper, Premium"/>
        <s v="Hon Executive Leather Armchair, Black"/>
        <s v="Eldon Door Stop, Erganomic"/>
        <s v="Ibico Index Tab, Economy"/>
        <s v="Fiskars Scissors, Steel"/>
        <s v="KitchenAid Refrigerator, Black"/>
        <s v="Konica Inkjet, Wireless"/>
        <s v="Sharp Ink, Digital"/>
        <s v="Memorex Flash Drive, USB"/>
        <s v="Advantus Push Pins, Bulk Pack"/>
        <s v="Okidata Phone, Durable"/>
        <s v="Rubbermaid Light Bulb, Erganomic"/>
        <s v="Bush 3-Shelf Cabinet, Traditional"/>
        <s v="Motorola Audio Dock, VoIP"/>
        <s v="Enermax Mouse, Erganomic"/>
        <s v="Eldon Lockers, Industrial"/>
        <s v="StarTech Calculator, Red"/>
        <s v="Samsung Audio Dock, Full Size"/>
        <s v="Eaton Message Books, Multicolor"/>
        <s v="Eldon Folders, Industrial"/>
        <s v="Hewlett Ink, Laser"/>
        <s v="Fellowes File Cart, Single Width"/>
        <s v="Motorola Office Telephone, VoIP"/>
        <s v="Cameo Manila Envelope, Security-Tint"/>
        <s v="OIC Rubber Bands, Bulk Pack"/>
        <s v="Chromcraft Computer Table, with Bottom Storage"/>
        <s v="Xerox Parchment Paper, Multicolor"/>
        <s v="Hon Legal Exhibit Labels, Alphabetical"/>
        <s v="Bush Stackable Bookrack, Mobile"/>
        <s v="Cisco Headset, VoIP"/>
        <s v="Ikea Stackable Bookrack, Metal"/>
        <s v="Harbour Creations Swivel Stool, Set of Two"/>
        <s v="Novimex Legal Exhibit Labels, 5000 Label Set"/>
        <s v="Enermax Mouse, Programmable"/>
        <s v="StarTech Phone, Durable"/>
        <s v="Smead Legal Exhibit Labels, 5000 Label Set"/>
        <s v="Jiffy Clasp Envelope, Security-Tint"/>
        <s v="Stockwell Rubber Bands, 12 Pack"/>
        <s v="Konica Receipt Printer, Red"/>
        <s v="Fellowes File Cart, Blue"/>
        <s v="Motorola Headset, Full Size"/>
        <s v="Avery Removable Labels, Adjustable"/>
        <s v="Logitech Numeric Keypad, USB"/>
        <s v="Smead Shelving, Single Width"/>
        <s v="Binney &amp; Smith Markers, Blue"/>
        <s v="Harbour Creations File Folder Labels, Laser Printer Compatible"/>
        <s v="Okidata Inkjet, Wireless"/>
        <s v="Stiletto Shears, Easy Grip"/>
        <s v="Cardinal Index Tab, Durable"/>
        <s v="Harbour Creations File Folder Labels, Adjustable"/>
        <s v="Dania Corner Shelving, Traditional"/>
        <s v="Cardinal Binder, Recycled"/>
        <s v="Sharp Wireless Fax, Laser"/>
        <s v="Cameo Mailers, Set of 50"/>
        <s v="Smead Color Coded Labels, 5000 Label Set"/>
        <s v="SAFCO Chairmat, Black"/>
        <s v="Dania Classic Bookcase, Pine"/>
        <s v="Harbour Creations Rocking Chair, Set of Two"/>
        <s v="Office Star Swivel Stool, Red"/>
        <s v="Ikea Library with Doors, Mobile"/>
        <s v="Bevis Round Table, with Bottom Storage"/>
        <s v="Hewlett Fax Machine, High-Speed"/>
        <s v="Sauder Library with Doors, Pine"/>
        <s v="Sharp Fax Machine, Digital"/>
        <s v="Enermax Memory Card, Bluetooth"/>
        <s v="Epson Calculator, Red"/>
        <s v="Hon Executive Leather Armchair, Adjustable"/>
        <s v="Bush Classic Bookcase, Mobile"/>
        <s v="Eaton Computer Printout Paper, 8.5 x 11"/>
        <s v="Binney &amp; Smith Canvas, Blue"/>
        <s v="Stanley Markers, Fluorescent"/>
        <s v="Advantus Light Bulb, Duo Pack"/>
        <s v="Barricks Wood Table, Rectangular"/>
        <s v="Breville Refrigerator, Black"/>
        <s v="Barricks Training Table, Rectangular"/>
        <s v="Chromcraft Training Table, with Bottom Storage"/>
        <s v="StarTech Receipt Printer, Durable"/>
        <s v="Eldon Box, Wire Frame"/>
        <s v="Bevis Computer Table, Fully Assembled"/>
        <s v="Smead File Folder Labels, Adjustable"/>
        <s v="SanDisk Parchment Paper, Premium"/>
        <s v="StarTech Card Printer, Red"/>
        <s v="Brother Fax and Copier, High-Speed"/>
        <s v="Hon Steel Folding Chair, Red"/>
        <s v="HP Personal Copier, Digital"/>
        <s v="GlobeWeis Manila Envelope, Recycled"/>
        <s v="Stanley Pens, Blue"/>
        <s v="Samsung Audio Dock, with Caller ID"/>
        <s v="Cameo Peel and Seal, Security-Tint"/>
        <s v="Rogers Trays, Single Width"/>
        <s v="Sauder 3-Shelf Cabinet, Traditional"/>
        <s v="HP Fax Machine, Laser"/>
        <s v="Kleencut Ruler, Easy Grip"/>
        <s v="Dania Library with Doors, Traditional"/>
        <s v="BIC Markers, Fluorescent"/>
        <s v="Cardinal Binding Machine, Durable"/>
        <s v="Hoover Stove, Black"/>
        <s v="Bevis Round Table, Rectangular"/>
        <s v="Konica Phone, Wireless"/>
        <s v="Fellowes Box, Single Width"/>
        <s v="Fiskars Letter Opener, High Speed"/>
        <s v="Brother Wireless Fax, High-Speed"/>
        <s v="Samsung Office Telephone, VoIP"/>
        <s v="Jiffy Mailers, Set of 50"/>
        <s v="Avery Binder, Recycled"/>
        <s v="Sanford Canvas, Water Color"/>
        <s v="Rogers Shelving, Industrial"/>
        <s v="Hon Shipping Labels, Adjustable"/>
        <s v="Ames Clasp Envelope, Security-Tint"/>
        <s v="Dania 3-Shelf Cabinet, Mobile"/>
        <s v="Samsung Speaker Phone, VoIP"/>
        <s v="Lesro Conference Table, Fully Assembled"/>
        <s v="Hon Wood Table, with Bottom Storage"/>
        <s v="Ikea Classic Bookcase, Metal"/>
        <s v="Logitech Router, USB"/>
        <s v="Green Bar Parchment Paper, Multicolor"/>
        <s v="Boston Pens, Fluorescent"/>
        <s v="OIC Push Pins, Bulk Pack"/>
        <s v="SanDisk Parchment Paper, Multicolor"/>
        <s v="Stanley Highlighters, Fluorescent"/>
        <s v="Sharp Ink, High-Speed"/>
        <s v="Belkin Numeric Keypad, Bluetooth"/>
        <s v="Cameo Mailers, with clear poly window"/>
        <s v="Eldon Folders, Blue"/>
        <s v="Jiffy Clasp Envelope, Recycled"/>
        <s v="Hewlett Copy Machine, Color"/>
        <s v="Cardinal Hole Reinforcements, Durable"/>
        <s v="Hewlett Fax Machine, Color"/>
        <s v="StarTech Card Printer, Wireless"/>
        <s v="Rubbermaid Light Bulb, Duo Pack"/>
        <s v="Cuisinart Stove, Silver"/>
        <s v="Hon Round Labels, Alphabetical"/>
        <s v="Lesro Conference Table, Rectangular"/>
        <s v="Smead Color Coded Labels, Alphabetical"/>
        <s v="Cameo Clasp Envelope, Recycled"/>
        <s v="Smead File Cart, Industrial"/>
        <s v="Fiskars Shears, High Speed"/>
        <s v="Epson Receipt Printer, White"/>
        <s v="Cisco Signal Booster, with Caller ID"/>
        <s v="Memorex Keyboard, Programmable"/>
        <s v="Kleencut Trimmer, Serrated"/>
        <s v="Ibico Binder Covers, Clear"/>
        <s v="Sanford Markers, Fluorescent"/>
        <s v="Harbour Creations Color Coded Labels, 5000 Label Set"/>
        <s v="Stanley Sketch Pad, Water Color"/>
        <s v="Avery Round Labels, 5000 Label Set"/>
        <s v="Hon Coffee Table, Adjustable Height"/>
        <s v="Apple Signal Booster, Cordless"/>
        <s v="HP Fax and Copier, Digital"/>
        <s v="OIC Push Pins, 12 Pack"/>
        <s v="Cardinal Binder Covers, Recycled"/>
        <s v="Wilson Jones Binder, Durable"/>
        <s v="SanDisk Router, USB"/>
        <s v="Tenex Light Bulb, Duo Pack"/>
        <s v="Epson Card Printer, White"/>
        <s v="Ikea Corner Shelving, Mobile"/>
        <s v="Jiffy Business Envelopes, Set of 50"/>
        <s v="Cisco Audio Dock, Cordless"/>
        <s v="Nokia Office Telephone, VoIP"/>
        <s v="Breville Refrigerator, White"/>
        <s v="Tenex Frame, Duo Pack"/>
        <s v="OIC Clamps, Metal"/>
        <s v="Enermax Flash Drive, USB"/>
        <s v="SanDisk Cards &amp; Envelopes, 8.5 x 11"/>
        <s v="Avery Shipping Labels, Adjustable"/>
        <s v="OIC Staples, Bulk Pack"/>
        <s v="Stiletto Trimmer, Easy Grip"/>
        <s v="Boston Highlighters, Fluorescent"/>
        <s v="Sauder Floating Shelf Set, Metal"/>
        <s v="Dania Library with Doors, Mobile"/>
        <s v="Sauder Floating Shelf Set, Traditional"/>
        <s v="Ames Peel and Seal, with clear poly window"/>
        <s v="Jiffy Clasp Envelope, Set of 50"/>
        <s v="BIC Pencil Sharpener, Fluorescent"/>
        <s v="Motorola Office Telephone, with Caller ID"/>
        <s v="Acme Ruler, Serrated"/>
        <s v="Enermax Flash Drive, Bluetooth"/>
        <s v="Avery File Folder Labels, Alphabetical"/>
        <s v="Belkin Mouse, Bluetooth"/>
        <s v="Novimex Swivel Stool, Adjustable"/>
        <s v="Sauder 3-Shelf Cabinet, Pine"/>
        <s v="Hon Coffee Table, with Bottom Storage"/>
        <s v="Logitech Numeric Keypad, Programmable"/>
        <s v="Panasonic Card Printer, Red"/>
        <s v="Wilson Jones Binder Covers, Recycled"/>
        <s v="Acme Scissors, Steel"/>
        <s v="Eldon Lockers, Blue"/>
        <s v="Office Star Bag Chairs, Black"/>
        <s v="SanDisk Message Books, Premium"/>
        <s v="GlobeWeis Clasp Envelope, Recycled"/>
        <s v="Advantus Push Pins, Metal"/>
        <s v="Ibico 3-Hole Punch, Economy"/>
        <s v="Sauder Library with Doors, Mobile"/>
        <s v="Eaton Message Books, 8.5 x 11"/>
        <s v="Accos Rubber Bands, Metal"/>
        <s v="Bush Corner Shelving, Pine"/>
        <s v="Advantus Clock, Black"/>
        <s v="Lesro Training Table, Rectangular"/>
        <s v="Apple Speaker Phone, Cordless"/>
        <s v="Kleencut Letter Opener, High Speed"/>
        <s v="Avery Binder Covers, Economy"/>
        <s v="Bevis Wood Table, with Bottom Storage"/>
        <s v="Canon Copy Machine, Color"/>
        <s v="Epson Printer, Durable"/>
        <s v="Logitech Memory Card, Bluetooth"/>
        <s v="Tenex Light Bulb, Erganomic"/>
        <s v="Hamilton Beach Microwave, Red"/>
        <s v="Green Bar Cards &amp; Envelopes, Multicolor"/>
        <s v="Hon Color Coded Labels, 5000 Label Set"/>
        <s v="Samsung Office Telephone, Full Size"/>
        <s v="Dania Stackable Bookrack, Mobile"/>
        <s v="Hoover Toaster, Black"/>
        <s v="KitchenAid Microwave, Red"/>
        <s v="SanDisk Cards &amp; Envelopes, Multicolor"/>
        <s v="Acco Index Tab, Clear"/>
        <s v="Tenex Clock, Erganomic"/>
        <s v="Novimex File Folder Labels, Laser Printer Compatible"/>
        <s v="KitchenAid Microwave, White"/>
        <s v="Rogers Shelving, Wire Frame"/>
        <s v="Enermax Flash Drive, Programmable"/>
        <s v="Hon Legal Exhibit Labels, Laser Printer Compatible"/>
        <s v="Smead Shipping Labels, Laser Printer Compatible"/>
        <s v="Lesro Wood Table, Adjustable Height"/>
        <s v="Sanford Pens, Blue"/>
        <s v="Logitech Numeric Keypad, Bluetooth"/>
        <s v="Harbour Creations Removable Labels, 5000 Label Set"/>
        <s v="Enermax Parchment Paper, Premium"/>
        <s v="BIC Markers, Easy-Erase"/>
        <s v="Fellowes Lockers, Single Width"/>
        <s v="OIC Staples, Metal"/>
        <s v="Avery Removable Labels, 5000 Label Set"/>
        <s v="Brother Wireless Fax, Digital"/>
        <s v="Breville Toaster, White"/>
        <s v="SanDisk Message Books, Multicolor"/>
        <s v="Fiskars Box Cutter, Serrated"/>
        <s v="Hoover Refrigerator, Silver"/>
        <s v="Elite Trimmer, Easy Grip"/>
        <s v="Motorola Audio Dock, with Caller ID"/>
        <s v="Bush Floating Shelf Set, Traditional"/>
        <s v="Kraft Peel and Seal, with clear poly window"/>
        <s v="BIC Pencil Sharpener, Easy-Erase"/>
        <s v="Elite Ruler, Steel"/>
        <s v="Belkin Router, Bluetooth"/>
        <s v="Konica Receipt Printer, White"/>
        <s v="Novimex Chairmat, Black"/>
        <s v="Motorola Audio Dock, Full Size"/>
        <s v="Harbour Creations Steel Folding Chair, Black"/>
        <s v="Hon Legal Exhibit Labels, 5000 Label Set"/>
        <s v="Wilson Jones Index Tab, Clear"/>
        <s v="Eldon Clock, Black"/>
        <s v="Tenex Frame, Durable"/>
        <s v="Breville Coffee Grinder, Red"/>
        <s v="Advantus Paper Clips, Metal"/>
        <s v="Advantus Rubber Bands, 12 Pack"/>
        <s v="Epson Card Printer, Durable"/>
        <s v="Binney &amp; Smith Highlighters, Water Color"/>
        <s v="Sauder Classic Bookcase, Metal"/>
        <s v="Wilson Jones Binder, Economy"/>
        <s v="Bush Library with Doors, Pine"/>
        <s v="Hoover Refrigerator, Red"/>
        <s v="Novimex Shipping Labels, Laser Printer Compatible"/>
        <s v="Office Star Rocking Chair, Red"/>
        <s v="Accos Thumb Tacks, Metal"/>
        <s v="Advantus Push Pins, Assorted Sizes"/>
        <s v="Harbour Creations Color Coded Labels, Laser Printer Compatible"/>
        <s v="Sharp Fax Machine, Laser"/>
        <s v="Safco Classic Bookcase, Traditional"/>
        <s v="Office Star Swivel Stool, Black"/>
        <s v="Barricks Coffee Table, Adjustable Height"/>
        <s v="Ames Manila Envelope, Set of 50"/>
        <s v="Smead File Folder Labels, 5000 Label Set"/>
        <s v="Hon Steel Folding Chair, Set of Two"/>
        <s v="Jiffy Manila Envelope, Security-Tint"/>
        <s v="Cisco Smart Phone, with Caller ID"/>
        <s v="Kleencut Box Cutter, Serrated"/>
        <s v="Ikea 3-Shelf Cabinet, Mobile"/>
        <s v="Chromcraft Conference Table, Rectangular"/>
        <s v="Eldon Trays, Blue"/>
        <s v="Harbour Creations Chairmat, Set of Two"/>
        <s v="Eldon Door Stop, Duo Pack"/>
        <s v="Bevis Conference Table, Fully Assembled"/>
        <s v="Enermax Message Books, Premium"/>
        <s v="Novimex Color Coded Labels, Laser Printer Compatible"/>
        <s v="Sanford Canvas, Fluorescent"/>
        <s v="Avery Hole Reinforcements, Economy"/>
        <s v="Deflect-O Light Bulb, Durable"/>
        <s v="Hoover Coffee Grinder, Red"/>
        <s v="Panasonic Receipt Printer, Wireless"/>
        <s v="Advantus Staples, Metal"/>
        <s v="Office Star Chairmat, Black"/>
        <s v="Dania Floating Shelf Set, Metal"/>
        <s v="Eldon Trays, Wire Frame"/>
        <s v="Dania Floating Shelf Set, Traditional"/>
        <s v="Sharp Personal Copier, Digital"/>
        <s v="Dania 3-Shelf Cabinet, Metal"/>
        <s v="StarTech Receipt Printer, Wireless"/>
        <s v="Eldon Box, Blue"/>
        <s v="Belkin Memory Card, Programmable"/>
        <s v="Deflect-O Photo Frame, Black"/>
        <s v="Rogers Trays, Blue"/>
        <s v="Samsung Signal Booster, Cordless"/>
        <s v="Lesro Wood Table, with Bottom Storage"/>
        <s v="Kraft Business Envelopes, Security-Tint"/>
        <s v="Novimex Legal Exhibit Labels, Adjustable"/>
        <s v="Enermax Note Cards, Multicolor"/>
        <s v="Boston Canvas, Water Color"/>
        <s v="Sharp Fax Machine, Color"/>
        <s v="Dania 3-Shelf Cabinet, Pine"/>
        <s v="Green Bar Computer Printout Paper, Recycled"/>
        <s v="Epson Calculator, Wireless"/>
        <s v="Kraft Mailers, Recycled"/>
        <s v="Ames Business Envelopes, Recycled"/>
        <s v="Advantus Rubber Bands, Bulk Pack"/>
        <s v="Smead Folders, Blue"/>
        <s v="Hon Swivel Stool, Red"/>
        <s v="Dania Classic Bookcase, Mobile"/>
        <s v="Harbour Creations Round Labels, Laser Printer Compatible"/>
        <s v="Advantus Clamps, 12 Pack"/>
        <s v="Boston Markers, Fluorescent"/>
        <s v="Boston Pencil Sharpener, Easy-Erase"/>
        <s v="Hoover Microwave, Black"/>
        <s v="Accos Paper Clips, Bulk Pack"/>
        <s v="Enermax Parchment Paper, 8.5 x 11"/>
        <s v="SanDisk Mouse, USB"/>
        <s v="SanDisk Keyboard, Bluetooth"/>
        <s v="Canon Personal Copier, Laser"/>
        <s v="Panasonic Receipt Printer, Durable"/>
        <s v="Epson Receipt Printer, Durable"/>
        <s v="Breville Microwave, Silver"/>
        <s v="Binney &amp; Smith Pencil Sharpener, Fluorescent"/>
        <s v="Apple Smart Phone, with Caller ID"/>
        <s v="Kraft Peel and Seal, Set of 50"/>
        <s v="Okidata Inkjet, Durable"/>
        <s v="Avery 3-Hole Punch, Economy"/>
        <s v="Brother Personal Copier, High-Speed"/>
        <s v="OIC Thumb Tacks, Metal"/>
        <s v="Safco 3-Shelf Cabinet, Traditional"/>
        <s v="Advantus Photo Frame, Durable"/>
        <s v="Eaton Memo Slips, Multicolor"/>
        <s v="Ames Manila Envelope, with clear poly window"/>
        <s v="Ibico Hole Reinforcements, Economy"/>
        <s v="Sanford Sketch Pad, Easy-Erase"/>
        <s v="Barricks Conference Table, with Bottom Storage"/>
        <s v="Rogers Shelving, Blue"/>
        <s v="Hamilton Beach Coffee Grinder, Black"/>
        <s v="BIC Canvas, Easy-Erase"/>
        <s v="Wilson Jones Binding Machine, Durable"/>
        <s v="Hon Round Table, Rectangular"/>
        <s v="Safco Stackable Bookrack, Pine"/>
        <s v="Hon Legal Exhibit Labels, Adjustable"/>
        <s v="Avery File Folder Labels, Adjustable"/>
        <s v="Safco Library with Doors, Mobile"/>
        <s v="Sharp Copy Machine, High-Speed"/>
        <s v="Cisco Speaker Phone, Full Size"/>
        <s v="Kleencut Box Cutter, Easy Grip"/>
        <s v="Eldon Shelving, Industrial"/>
        <s v="KitchenAid Coffee Grinder, Red"/>
        <s v="Barricks Computer Table, with Bottom Storage"/>
        <s v="KitchenAid Refrigerator, Silver"/>
        <s v="SanDisk Memory Card, Bluetooth"/>
        <s v="Hewlett Ink, High-Speed"/>
        <s v="Rogers Lockers, Wire Frame"/>
        <s v="Cisco Signal Booster, Cordless"/>
        <s v="Samsung Audio Dock, VoIP"/>
        <s v="BIC Canvas, Blue"/>
        <s v="Cuisinart Toaster, Silver"/>
        <s v="Jiffy Manila Envelope, with clear poly window"/>
        <s v="Samsung Speaker Phone, Full Size"/>
        <s v="Enermax Computer Printout Paper, Premium"/>
        <s v="Xerox Computer Printout Paper, Multicolor"/>
        <s v="StarTech Inkjet, Wireless"/>
        <s v="Chromcraft Conference Table, Adjustable Height"/>
        <s v="Rubbermaid Frame, Duo Pack"/>
        <s v="Binney &amp; Smith Canvas, Easy-Erase"/>
        <s v="Epson Inkjet, White"/>
        <s v="Barricks Round Table, Fully Assembled"/>
        <s v="Acme Scissors, Easy Grip"/>
        <s v="KitchenAid Coffee Grinder, Black"/>
        <s v="Hewlett Wireless Fax, Laser"/>
        <s v="Breville Coffee Grinder, Silver"/>
        <s v="Safco 3-Shelf Cabinet, Mobile"/>
        <s v="Elite Box Cutter, Serrated"/>
        <s v="Ikea Corner Shelving, Pine"/>
        <s v="StarTech Inkjet, White"/>
        <s v="Okidata Calculator, Durable"/>
        <s v="Green Bar Cards &amp; Envelopes, Premium"/>
        <s v="Hon Computer Table, with Bottom Storage"/>
        <s v="Panasonic Card Printer, Durable"/>
        <s v="Breville Stove, Black"/>
        <s v="Canon Personal Copier, Digital"/>
        <s v="Logitech Flash Drive, USB"/>
        <s v="Smead Legal Exhibit Labels, Alphabetical"/>
        <s v="Lesro Training Table, with Bottom Storage"/>
        <s v="Deflect-O Clock, Duo Pack"/>
        <s v="Hewlett Fax Machine, Laser"/>
        <s v="Safco Stackable Bookrack, Traditional"/>
        <s v="Green Bar Memo Slips, Multicolor"/>
        <s v="Chromcraft Wood Table, Rectangular"/>
        <s v="Belkin Router, USB"/>
        <s v="Binney &amp; Smith Pens, Easy-Erase"/>
        <s v="Binney &amp; Smith Canvas, Fluorescent"/>
        <s v="KitchenAid Stove, Silver"/>
        <s v="Logitech Flash Drive, Bluetooth"/>
        <s v="Bevis Coffee Table, Adjustable Height"/>
        <s v="Rubbermaid Door Stop, Durable"/>
        <s v="Memorex Router, Bluetooth"/>
        <s v="Okidata Phone, Red"/>
        <s v="Kraft Business Envelopes, Set of 50"/>
        <s v="Enermax Computer Printout Paper, 8.5 x 11"/>
        <s v="HP Fax Machine, High-Speed"/>
        <s v="GlobeWeis Interoffice Envelope, with clear poly window"/>
        <s v="Eaton Message Books, Recycled"/>
        <s v="Kleencut Box Cutter, Steel"/>
        <s v="Chromcraft Coffee Table, with Bottom Storage"/>
        <s v="Sanford Sketch Pad, Fluorescent"/>
        <s v="Ames Clasp Envelope, Recycled"/>
        <s v="Belkin Keyboard, USB"/>
        <s v="HP Wireless Fax, Laser"/>
        <s v="Ikea Classic Bookcase, Pine"/>
        <s v="Konica Receipt Printer, Wireless"/>
        <s v="Fellowes Shelving, Blue"/>
        <s v="Tenex Folders, Wire Frame"/>
        <s v="Okidata Card Printer, White"/>
        <s v="Rogers File Cart, Industrial"/>
        <s v="StarTech Calculator, White"/>
        <s v="Konica Printer, Wireless"/>
        <s v="Sauder Floating Shelf Set, Mobile"/>
        <s v="Ikea Floating Shelf Set, Metal"/>
        <s v="Apple Audio Dock, Cordless"/>
        <s v="Belkin Flash Drive, USB"/>
        <s v="Kraft Mailers, Set of 50"/>
        <s v="Cuisinart Toaster, White"/>
        <s v="Ikea Corner Shelving, Traditional"/>
        <s v="GlobeWeis Clasp Envelope, Set of 50"/>
        <s v="SanDisk Computer Printout Paper, Multicolor"/>
        <s v="Hoover Toaster, Red"/>
        <s v="Accos Paper Clips, Metal"/>
        <s v="Novimex Rocking Chair, Black"/>
        <s v="Hoover Refrigerator, White"/>
        <s v="Tenex Frame, Erganomic"/>
        <s v="Brother Copy Machine, Laser"/>
        <s v="Accos Thumb Tacks, 12 Pack"/>
        <s v="Enermax Cards &amp; Envelopes, Multicolor"/>
        <s v="Hon Bag Chairs, Adjustable"/>
        <s v="GlobeWeis Manila Envelope, Security-Tint"/>
        <s v="Okidata Receipt Printer, Red"/>
        <s v="Advantus Photo Frame, Black"/>
        <s v="Okidata Printer, Durable"/>
        <s v="Samsung Headset, Cordless"/>
        <s v="Xerox Message Books, Premium"/>
        <s v="Chromcraft Computer Table, Fully Assembled"/>
        <s v="Kleencut Ruler, Serrated"/>
        <s v="Belkin Keyboard, Programmable"/>
        <s v="Boston Markers, Blue"/>
        <s v="Memorex Router, Erganomic"/>
        <s v="Lesro Training Table, Fully Assembled"/>
        <s v="Ibico Binder, Economy"/>
        <s v="Apple Headset, with Caller ID"/>
        <s v="Xerox Parchment Paper, Recycled"/>
        <s v="Enermax Parchment Paper, Recycled"/>
        <s v="Ikea Floating Shelf Set, Mobile"/>
        <s v="Kleencut Scissors, Serrated"/>
        <s v="Rubbermaid Photo Frame, Black"/>
        <s v="Hoover Toaster, White"/>
        <s v="Fiskars Ruler, Easy Grip"/>
        <s v="Epson Card Printer, Wireless"/>
        <s v="Cuisinart Blender, Silver"/>
        <s v="Nokia Audio Dock, Full Size"/>
        <s v="Fiskars Ruler, Steel"/>
        <s v="Cameo Business Envelopes, Set of 50"/>
        <s v="StarTech Receipt Printer, Red"/>
        <s v="Elite Scissors, High Speed"/>
        <s v="Stiletto Scissors, Serrated"/>
        <s v="GlobeWeis Interoffice Envelope, Set of 50"/>
        <s v="Hamilton Beach Refrigerator, White"/>
        <s v="Boston Sketch Pad, Easy-Erase"/>
        <s v="SanDisk Flash Drive, Bluetooth"/>
        <s v="Cameo Peel and Seal, with clear poly window"/>
        <s v="Bevis Training Table, Adjustable Height"/>
        <s v="Novimex Shipping Labels, 5000 Label Set"/>
        <s v="Fellowes Folders, Single Width"/>
        <s v="Chromcraft Training Table, Rectangular"/>
        <s v="Lesro Wood Table, Fully Assembled"/>
        <s v="Hamilton Beach Refrigerator, Silver"/>
        <s v="Binney &amp; Smith Pens, Blue"/>
        <s v="Novimex File Folder Labels, Alphabetical"/>
        <s v="Brother Fax Machine, Color"/>
        <s v="Eldon Frame, Erganomic"/>
        <s v="Green Bar Cards &amp; Envelopes, Recycled"/>
        <s v="Konica Printer, Red"/>
        <s v="Chromcraft Training Table, Fully Assembled"/>
        <s v="Boston Pencil Sharpener, Water Color"/>
        <s v="Cameo Business Envelopes, Security-Tint"/>
        <s v="Novimex Steel Folding Chair, Adjustable"/>
        <s v="GlobeWeis Mailers, Security-Tint"/>
        <s v="Kraft Interoffice Envelope, Recycled"/>
        <s v="Cuisinart Refrigerator, White"/>
        <s v="Canon Ink, High-Speed"/>
        <s v="Cameo Manila Envelope, Set of 50"/>
        <s v="Jiffy Clasp Envelope, with clear poly window"/>
        <s v="Enermax Message Books, Recycled"/>
        <s v="Bush 3-Shelf Cabinet, Pine"/>
        <s v="Enermax Memo Slips, 8.5 x 11"/>
        <s v="Apple Signal Booster, Full Size"/>
        <s v="OIC Clamps, Assorted Sizes"/>
        <s v="SanDisk Keyboard, Programmable"/>
        <s v="Fellowes Folders, Wire Frame"/>
        <s v="Breville Stove, White"/>
        <s v="OIC Staples, 12 Pack"/>
        <s v="Rogers Shelving, Single Width"/>
        <s v="Elite Box Cutter, High Speed"/>
        <s v="Safco Library with Doors, Metal"/>
        <s v="Hon Computer Table, Adjustable Height"/>
        <s v="Cardinal 3-Hole Punch, Recycled"/>
        <s v="Avery Hole Reinforcements, Recycled"/>
        <s v="Okidata Calculator, Wireless"/>
        <s v="Samsung Speaker Phone, with Caller ID"/>
        <s v="Smead Box, Blue"/>
        <s v="Harbour Creations Legal Exhibit Labels, Alphabetical"/>
        <s v="BIC Highlighters, Easy-Erase"/>
        <s v="Barricks Conference Table, Adjustable Height"/>
        <s v="Cuisinart Stove, Black"/>
        <s v="StarTech Printer, White"/>
        <s v="Barricks Coffee Table, Fully Assembled"/>
        <s v="Hon Round Table, with Bottom Storage"/>
        <s v="Cardinal Hole Reinforcements, Economy"/>
        <s v="OIC Rubber Bands, Assorted Sizes"/>
        <s v="Eldon Trays, Industrial"/>
        <s v="Stiletto Box Cutter, Serrated"/>
        <s v="Sharp Ink, Laser"/>
        <s v="Breville Blender, Black"/>
        <s v="Advantus Clock, Durable"/>
        <s v="Kraft Mailers, Security-Tint"/>
        <s v="Hamilton Beach Microwave, Silver"/>
        <s v="OIC Thumb Tacks, Assorted Sizes"/>
        <s v="KitchenAid Coffee Grinder, White"/>
        <s v="Canon Wireless Fax, Digital"/>
        <s v="Acme Letter Opener, High Speed"/>
        <s v="Binney &amp; Smith Highlighters, Fluorescent"/>
        <s v="Okidata Receipt Printer, White"/>
        <s v="Logitech Router, Erganomic"/>
      </sharedItems>
    </cacheField>
    <cacheField name="Sales" numFmtId="2">
      <sharedItems containsSemiMixedTypes="0" containsString="0" containsNumber="1" minValue="2.9550000000000001" maxValue="6998.64" count="4819">
        <n v="561.53790000000004"/>
        <n v="402.6456"/>
        <n v="241.2774"/>
        <n v="200.94300000000001"/>
        <n v="123.50399999999998"/>
        <n v="23.306399999999996"/>
        <n v="602.38079999999991"/>
        <n v="123.65339999999999"/>
        <n v="185.59800000000001"/>
        <n v="378.90449999999998"/>
        <n v="205.74"/>
        <n v="7.8540000000000001"/>
        <n v="251.37"/>
        <n v="241.89300000000003"/>
        <n v="37.484999999999999"/>
        <n v="23.908500000000004"/>
        <n v="17.759999999999998"/>
        <n v="209.65799999999999"/>
        <n v="80.775599999999997"/>
        <n v="207.60000000000005"/>
        <n v="1114.8000000000002"/>
        <n v="303.83999999999997"/>
        <n v="234.36"/>
        <n v="125.99999999999997"/>
        <n v="58.560000000000009"/>
        <n v="2123.1299999999997"/>
        <n v="33.841500000000011"/>
        <n v="25.110000000000003"/>
        <n v="57.892499999999998"/>
        <n v="32.121000000000002"/>
        <n v="7.9680000000000009"/>
        <n v="135.09"/>
        <n v="138.39420000000001"/>
        <n v="1223.7912000000001"/>
        <n v="794.35619999999983"/>
        <n v="176.68080000000003"/>
        <n v="123.75299999999999"/>
        <n v="45.1935"/>
        <n v="9.6113999999999997"/>
        <n v="278.85000000000008"/>
        <n v="44.929499999999997"/>
        <n v="29.238000000000007"/>
        <n v="51.710999999999999"/>
        <n v="116.16750000000002"/>
        <n v="23.760000000000005"/>
        <n v="871.1819999999999"/>
        <n v="454.08"/>
        <n v="23.529000000000003"/>
        <n v="21.648"/>
        <n v="8.2335000000000012"/>
        <n v="20.427000000000003"/>
        <n v="50.515500000000003"/>
        <n v="34.286999999999999"/>
        <n v="219.78000000000003"/>
        <n v="121.5"/>
        <n v="314.00460000000004"/>
        <n v="69.599999999999994"/>
        <n v="76.22999999999999"/>
        <n v="486.09000000000009"/>
        <n v="10.251000000000001"/>
        <n v="18.7605"/>
        <n v="210.357"/>
        <n v="13.8012"/>
        <n v="175.82399999999998"/>
        <n v="27.819000000000003"/>
        <n v="2645.3760000000002"/>
        <n v="20.782500000000002"/>
        <n v="48.804000000000002"/>
        <n v="247.45499999999998"/>
        <n v="49.103999999999999"/>
        <n v="104.6925"/>
        <n v="34.424999999999997"/>
        <n v="31.036500000000004"/>
        <n v="307.04939999999999"/>
        <n v="66.283799999999999"/>
        <n v="36.923400000000001"/>
        <n v="154.07999999999998"/>
        <n v="60.292800000000007"/>
        <n v="528.00900000000001"/>
        <n v="546.97500000000002"/>
        <n v="209.1"/>
        <n v="250.61399999999998"/>
        <n v="213.29999999999998"/>
        <n v="183.88499999999999"/>
        <n v="20.399999999999999"/>
        <n v="160.64399999999998"/>
        <n v="1482.39"/>
        <n v="483.55200000000002"/>
        <n v="71.437799999999982"/>
        <n v="60.631499999999996"/>
        <n v="14.246400000000001"/>
        <n v="238.65030000000004"/>
        <n v="268.15350000000001"/>
        <n v="318.25439999999998"/>
        <n v="20.3184"/>
        <n v="51.388800000000003"/>
        <n v="55.7136"/>
        <n v="25.646700000000003"/>
        <n v="94.2"/>
        <n v="47.820000000000007"/>
        <n v="146.67750000000004"/>
        <n v="159.89399999999998"/>
        <n v="86.417400000000001"/>
        <n v="701.66250000000002"/>
        <n v="286.90199999999999"/>
        <n v="31.135499999999997"/>
        <n v="12.936"/>
        <n v="200.15999999999997"/>
        <n v="695.87999999999988"/>
        <n v="233.88750000000002"/>
        <n v="461.36250000000007"/>
        <n v="226.125"/>
        <n v="248.274"/>
        <n v="62.073000000000008"/>
        <n v="30.442500000000003"/>
        <n v="42.795000000000002"/>
        <n v="23.512500000000006"/>
        <n v="539.77500000000009"/>
        <n v="75.744"/>
        <n v="249.72570000000002"/>
        <n v="28.182000000000006"/>
        <n v="47.583000000000006"/>
        <n v="103.34609999999998"/>
        <n v="46.603199999999994"/>
        <n v="42.230400000000003"/>
        <n v="116.84249999999997"/>
        <n v="179.46000000000004"/>
        <n v="138.40199999999999"/>
        <n v="105.35999999999999"/>
        <n v="23.43"/>
        <n v="1164.6975"/>
        <n v="151.01820000000001"/>
        <n v="955.86750000000006"/>
        <n v="375.36749999999995"/>
        <n v="246.69450000000003"/>
        <n v="566.20619999999997"/>
        <n v="15.804600000000001"/>
        <n v="9.381000000000002"/>
        <n v="57.939599999999999"/>
        <n v="251.64"/>
        <n v="550.07999999999993"/>
        <n v="31.424999999999997"/>
        <n v="443.07060000000001"/>
        <n v="340.25850000000003"/>
        <n v="88.404000000000011"/>
        <n v="50.286000000000008"/>
        <n v="58.41"/>
        <n v="209.33940000000001"/>
        <n v="254.17920000000001"/>
        <n v="566.78700000000003"/>
        <n v="176.49"/>
        <n v="153.28440000000001"/>
        <n v="146.41200000000001"/>
        <n v="38.196599999999997"/>
        <n v="123.85259999999997"/>
        <n v="418.67280000000005"/>
        <n v="290.13120000000004"/>
        <n v="99.827999999999975"/>
        <n v="1282.2299999999998"/>
        <n v="12.060000000000002"/>
        <n v="5.6127000000000002"/>
        <n v="109.94850000000001"/>
        <n v="48.057000000000002"/>
        <n v="1032.7499999999995"/>
        <n v="73.304999999999993"/>
        <n v="47.585999999999999"/>
        <n v="58.608000000000004"/>
        <n v="22.473000000000006"/>
        <n v="36.630000000000003"/>
        <n v="53.295000000000002"/>
        <n v="24.354000000000003"/>
        <n v="136.70099999999999"/>
        <n v="21.839999999999996"/>
        <n v="210.59999999999997"/>
        <n v="425.72250000000003"/>
        <n v="80.685000000000016"/>
        <n v="45.287999999999997"/>
        <n v="122.625"/>
        <n v="709.3125"/>
        <n v="129.54000000000002"/>
        <n v="11.484"/>
        <n v="44.021999999999998"/>
        <n v="25.872"/>
        <n v="70.740900000000011"/>
        <n v="64.350000000000023"/>
        <n v="2408.0924999999997"/>
        <n v="30.525000000000002"/>
        <n v="25.8216"/>
        <n v="21.070500000000003"/>
        <n v="2667.5369999999998"/>
        <n v="303.69"/>
        <n v="153.35550000000001"/>
        <n v="74.125799999999998"/>
        <n v="54.855000000000004"/>
        <n v="399.73499999999996"/>
        <n v="41.689799999999998"/>
        <n v="69.471000000000004"/>
        <n v="208.23750000000001"/>
        <n v="30.03"/>
        <n v="186.88319999999999"/>
        <n v="201.31649999999996"/>
        <n v="36.353999999999999"/>
        <n v="32.7684"/>
        <n v="113.4"/>
        <n v="42.389999999999993"/>
        <n v="12.045"/>
        <n v="77.760000000000005"/>
        <n v="859.30649999999991"/>
        <n v="12.497399999999999"/>
        <n v="763.91700000000014"/>
        <n v="60.588000000000008"/>
        <n v="29.535"/>
        <n v="49.365000000000009"/>
        <n v="481.1400000000001"/>
        <n v="719.48249999999985"/>
        <n v="38.692500000000003"/>
        <n v="22.522499999999997"/>
        <n v="671.92650000000003"/>
        <n v="179.96579999999997"/>
        <n v="168.6825"/>
        <n v="303.27120000000002"/>
        <n v="168.86250000000001"/>
        <n v="56.067000000000014"/>
        <n v="266.40000000000003"/>
        <n v="219.60000000000002"/>
        <n v="339.88499999999999"/>
        <n v="193.99020000000002"/>
        <n v="57.294899999999998"/>
        <n v="14.564400000000001"/>
        <n v="949.68720000000008"/>
        <n v="435.00240000000002"/>
        <n v="148.93199999999999"/>
        <n v="56.373599999999996"/>
        <n v="89.490600000000001"/>
        <n v="399.73500000000001"/>
        <n v="447.67799999999988"/>
        <n v="127.08"/>
        <n v="40.679999999999993"/>
        <n v="26.954999999999998"/>
        <n v="1954.44"/>
        <n v="281.75400000000008"/>
        <n v="45.044999999999995"/>
        <n v="48.195"/>
        <n v="281.15100000000007"/>
        <n v="646.30439999999999"/>
        <n v="1912.3200000000002"/>
        <n v="49.5"/>
        <n v="33.965999999999994"/>
        <n v="26.928000000000004"/>
        <n v="650.03399999999999"/>
        <n v="27.258000000000003"/>
        <n v="626.62500000000011"/>
        <n v="102.77760000000001"/>
        <n v="42.78690000000001"/>
        <n v="14.500800000000002"/>
        <n v="257.76"/>
        <n v="25.799999999999997"/>
        <n v="527.00849999999991"/>
        <n v="945.82800000000009"/>
        <n v="41.514000000000003"/>
        <n v="27.901500000000006"/>
        <n v="139.86000000000001"/>
        <n v="378.27"/>
        <n v="1298.241"/>
        <n v="160.35599999999999"/>
        <n v="251.0676"/>
        <n v="222.85500000000005"/>
        <n v="79.580399999999997"/>
        <n v="226.79999999999998"/>
        <n v="65.831399999999988"/>
        <n v="80.177999999999997"/>
        <n v="46.438499999999998"/>
        <n v="391.54500000000007"/>
        <n v="125.82"/>
        <n v="495.18"/>
        <n v="222.61800000000002"/>
        <n v="127.88999999999999"/>
        <n v="101.97"/>
        <n v="27.274500000000003"/>
        <n v="11.516999999999999"/>
        <n v="257.84999999999997"/>
        <n v="309.53999999999996"/>
        <n v="22.544999999999998"/>
        <n v="26.339999999999996"/>
        <n v="3181.7718"/>
        <n v="31.8"/>
        <n v="94.500000000000014"/>
        <n v="32.571000000000005"/>
        <n v="216.84420000000006"/>
        <n v="183.2475"/>
        <n v="307.46250000000003"/>
        <n v="280.32749999999999"/>
        <n v="253.53000000000003"/>
        <n v="180.72000000000003"/>
        <n v="24.419999999999998"/>
        <n v="18.958500000000001"/>
        <n v="21.763500000000004"/>
        <n v="72.314999999999998"/>
        <n v="135.1182"/>
        <n v="44.649000000000008"/>
        <n v="65.475000000000009"/>
        <n v="46.134"/>
        <n v="623.66849999999999"/>
        <n v="837.62999999999988"/>
        <n v="381.96"/>
        <n v="88.47"/>
        <n v="555.24419999999998"/>
        <n v="381.78000000000003"/>
        <n v="964.17"/>
        <n v="137.13600000000002"/>
        <n v="30.72"/>
        <n v="31.949999999999996"/>
        <n v="921.375"/>
        <n v="1235.2860000000001"/>
        <n v="136.935"/>
        <n v="151.92000000000002"/>
        <n v="76.274999999999991"/>
        <n v="53.93249999999999"/>
        <n v="311.78249999999997"/>
        <n v="81.1965"/>
        <n v="582.42600000000004"/>
        <n v="48.704999999999998"/>
        <n v="26.581499999999998"/>
        <n v="769.14"/>
        <n v="132.5925"/>
        <n v="313.5204"/>
        <n v="170.11680000000001"/>
        <n v="543.35070000000007"/>
        <n v="150.12780000000001"/>
        <n v="99.301200000000009"/>
        <n v="42.357599999999998"/>
        <n v="1161.1971000000001"/>
        <n v="1361.9304000000002"/>
        <n v="393.50399999999996"/>
        <n v="49.320000000000007"/>
        <n v="317.99249999999995"/>
        <n v="58.674000000000007"/>
        <n v="619.19999999999993"/>
        <n v="21.599999999999998"/>
        <n v="18.54"/>
        <n v="114.03149999999999"/>
        <n v="162.69000000000003"/>
        <n v="229.52160000000003"/>
        <n v="124.37549999999999"/>
        <n v="24.401999999999997"/>
        <n v="519.29999999999995"/>
        <n v="555.39"/>
        <n v="97.713000000000008"/>
        <n v="102.357"/>
        <n v="18.248999999999999"/>
        <n v="460.16879999999986"/>
        <n v="83.664000000000001"/>
        <n v="71.040000000000006"/>
        <n v="57.824999999999996"/>
        <n v="16.11"/>
        <n v="743.7"/>
        <n v="727.68780000000004"/>
        <n v="63.091200000000001"/>
        <n v="49.8"/>
        <n v="26.235000000000003"/>
        <n v="30.69"/>
        <n v="54.747"/>
        <n v="216.11249999999998"/>
        <n v="15.048000000000002"/>
        <n v="16.780500000000004"/>
        <n v="235.07550000000006"/>
        <n v="121.26299999999999"/>
        <n v="349.96500000000003"/>
        <n v="117.18"/>
        <n v="103.85999999999999"/>
        <n v="11.1045"/>
        <n v="256.74"/>
        <n v="202.77599999999993"/>
        <n v="25.349999999999998"/>
        <n v="25.724999999999998"/>
        <n v="42.130799999999994"/>
        <n v="61.446000000000005"/>
        <n v="484.029"/>
        <n v="173.64510000000001"/>
        <n v="17.031599999999997"/>
        <n v="32.668799999999997"/>
        <n v="28.236599999999996"/>
        <n v="162.44759999999997"/>
        <n v="80.92049999999999"/>
        <n v="394.065"/>
        <n v="676.97279999999989"/>
        <n v="235.8528"/>
        <n v="875.16"/>
        <n v="27.412499999999994"/>
        <n v="279.33750000000003"/>
        <n v="65.010000000000005"/>
        <n v="37.810200000000002"/>
        <n v="28.301999999999996"/>
        <n v="47.135699999999993"/>
        <n v="507.66300000000012"/>
        <n v="246.40199999999996"/>
        <n v="85.59"/>
        <n v="1428.3"/>
        <n v="451.12950000000001"/>
        <n v="254.67720000000003"/>
        <n v="17.6967"/>
        <n v="277.03739999999999"/>
        <n v="18.27"/>
        <n v="543.10500000000002"/>
        <n v="954.22500000000014"/>
        <n v="141.88200000000001"/>
        <n v="70.039500000000004"/>
        <n v="70.603500000000011"/>
        <n v="13.872"/>
        <n v="365.28299999999996"/>
        <n v="82.618200000000002"/>
        <n v="45.766199999999998"/>
        <n v="119.37719999999999"/>
        <n v="119.54250000000002"/>
        <n v="125.33250000000001"/>
        <n v="27.36"/>
        <n v="138.5436"/>
        <n v="22.705200000000001"/>
        <n v="21.051600000000001"/>
        <n v="121.3128"/>
        <n v="498.96"/>
        <n v="451.8"/>
        <n v="244.07999999999998"/>
        <n v="59.25"/>
        <n v="13.530000000000001"/>
        <n v="151.19999999999999"/>
        <n v="18.555299999999999"/>
        <n v="63.121499999999997"/>
        <n v="160.578"/>
        <n v="51.81"/>
        <n v="45.36780000000001"/>
        <n v="15.388199999999999"/>
        <n v="2313.8324999999995"/>
        <n v="249.84"/>
        <n v="35.442000000000007"/>
        <n v="38.9709"/>
        <n v="2672.5169999999998"/>
        <n v="17.721000000000004"/>
        <n v="780.75"/>
        <n v="44.819999999999993"/>
        <n v="8.9039999999999981"/>
        <n v="164.49749999999997"/>
        <n v="13.794000000000004"/>
        <n v="440.52749999999997"/>
        <n v="58.063500000000012"/>
        <n v="131.77080000000001"/>
        <n v="79.679999999999993"/>
        <n v="2363.7570000000001"/>
        <n v="14.31"/>
        <n v="1591.1100000000004"/>
        <n v="492.3261"/>
        <n v="167.328"/>
        <n v="34.630200000000002"/>
        <n v="42.7074"/>
        <n v="5.8988999999999994"/>
        <n v="31.872000000000003"/>
        <n v="76.797000000000011"/>
        <n v="246.3"/>
        <n v="781.22399999999993"/>
        <n v="33.151499999999999"/>
        <n v="58.604399999999998"/>
        <n v="26.135999999999999"/>
        <n v="395.88750000000005"/>
        <n v="138.56699999999998"/>
        <n v="35.707499999999996"/>
        <n v="7.6725000000000012"/>
        <n v="661.90499999999986"/>
        <n v="2051.1000000000004"/>
        <n v="10.56"/>
        <n v="6.8999999999999995"/>
        <n v="875.22"/>
        <n v="175.77"/>
        <n v="190.07999999999998"/>
        <n v="42.052499999999995"/>
        <n v="49.302000000000007"/>
        <n v="236.96999999999997"/>
        <n v="53.822999999999993"/>
        <n v="52.305"/>
        <n v="422.97750000000002"/>
        <n v="127.13250000000002"/>
        <n v="697.49999999999977"/>
        <n v="219.51"/>
        <n v="1719.8069999999998"/>
        <n v="115.28700000000001"/>
        <n v="66.93119999999999"/>
        <n v="34.586100000000002"/>
        <n v="626.17500000000007"/>
        <n v="76.923000000000002"/>
        <n v="12.474"/>
        <n v="15.378000000000002"/>
        <n v="46.936800000000005"/>
        <n v="20.559000000000005"/>
        <n v="458.36280000000005"/>
        <n v="113.91600000000001"/>
        <n v="146.54249999999999"/>
        <n v="555.51599999999996"/>
        <n v="494.90999999999991"/>
        <n v="118.66500000000002"/>
        <n v="35.441100000000006"/>
        <n v="65.492099999999994"/>
        <n v="134.55000000000001"/>
        <n v="267.35999999999996"/>
        <n v="31.32"/>
        <n v="23.4"/>
        <n v="43.71"/>
        <n v="525.41999999999996"/>
        <n v="595.65779999999995"/>
        <n v="18.824399999999997"/>
        <n v="12.574499999999999"/>
        <n v="93.6006"/>
        <n v="48.749399999999994"/>
        <n v="1630.1250000000005"/>
        <n v="120.5658"/>
        <n v="133.89660000000001"/>
        <n v="55.128600000000006"/>
        <n v="379.31400000000008"/>
        <n v="535.78200000000004"/>
        <n v="106.17749999999999"/>
        <n v="492.27299999999991"/>
        <n v="2804.58"/>
        <n v="3741.5237999999995"/>
        <n v="178.15949999999998"/>
        <n v="99.724799999999988"/>
        <n v="33.615000000000002"/>
        <n v="73.458000000000013"/>
        <n v="13.5786"/>
        <n v="78.418800000000019"/>
        <n v="169.72499999999999"/>
        <n v="281.34000000000003"/>
        <n v="602.76"/>
        <n v="160.70400000000004"/>
        <n v="48.96"/>
        <n v="28.492800000000003"/>
        <n v="216.32939999999999"/>
        <n v="117.15450000000001"/>
        <n v="453.47879999999998"/>
        <n v="228.88079999999999"/>
        <n v="1274.3625"/>
        <n v="20.196000000000005"/>
        <n v="199.23750000000001"/>
        <n v="235.69650000000001"/>
        <n v="60.654000000000003"/>
        <n v="13.23"/>
        <n v="12.899999999999999"/>
        <n v="294.0795"/>
        <n v="80.52000000000001"/>
        <n v="60.976500000000001"/>
        <n v="73.540199999999999"/>
        <n v="561.49499999999989"/>
        <n v="136.13999999999999"/>
        <n v="120.82500000000002"/>
        <n v="44.170200000000001"/>
        <n v="81.948599999999999"/>
        <n v="334.30349999999993"/>
        <n v="104.8764"/>
        <n v="43.502400000000002"/>
        <n v="177.3"/>
        <n v="770.38110000000006"/>
        <n v="83.570400000000006"/>
        <n v="31.577400000000001"/>
        <n v="25.662600000000005"/>
        <n v="8.1173999999999999"/>
        <n v="286.60500000000002"/>
        <n v="51.974999999999994"/>
        <n v="26.414999999999999"/>
        <n v="12.24"/>
        <n v="3.0749999999999997"/>
        <n v="433.61999999999995"/>
        <n v="639.45000000000005"/>
        <n v="110.70000000000002"/>
        <n v="260.39999999999998"/>
        <n v="520.02"/>
        <n v="449.91449999999992"/>
        <n v="65.14200000000001"/>
        <n v="333.62549999999999"/>
        <n v="255.285"/>
        <n v="49.351500000000001"/>
        <n v="311.58000000000004"/>
        <n v="159.35400000000001"/>
        <n v="92.182500000000005"/>
        <n v="21.351000000000006"/>
        <n v="28.432499999999997"/>
        <n v="1837.5599999999997"/>
        <n v="150.11999999999998"/>
        <n v="5.3549999999999986"/>
        <n v="46.800000000000004"/>
        <n v="85.541399999999996"/>
        <n v="2841.6599999999994"/>
        <n v="251.91"/>
        <n v="50.34"/>
        <n v="417.5976"/>
        <n v="9.0630000000000006"/>
        <n v="184.8"/>
        <n v="273.18"/>
        <n v="40.587000000000003"/>
        <n v="286.29899999999998"/>
        <n v="126.89999999999999"/>
        <n v="217.23749999999995"/>
        <n v="513.71999999999991"/>
        <n v="46.620000000000005"/>
        <n v="44.580000000000005"/>
        <n v="198.76440000000002"/>
        <n v="1179.2625"/>
        <n v="646.53750000000002"/>
        <n v="35.266499999999994"/>
        <n v="1451.511"/>
        <n v="612.19799999999998"/>
        <n v="125.40450000000001"/>
        <n v="60.769800000000004"/>
        <n v="81.757500000000007"/>
        <n v="30.854999999999997"/>
        <n v="402.75000000000011"/>
        <n v="185.01749999999998"/>
        <n v="59.664000000000001"/>
        <n v="18.512999999999998"/>
        <n v="408.3599999999999"/>
        <n v="448.63440000000003"/>
        <n v="73.405199999999994"/>
        <n v="569.97000000000014"/>
        <n v="16.141500000000001"/>
        <n v="99.210000000000008"/>
        <n v="36.375"/>
        <n v="424.53149999999999"/>
        <n v="21.986699999999999"/>
        <n v="408.72149999999999"/>
        <n v="99.924000000000007"/>
        <n v="26.400000000000002"/>
        <n v="218.75999999999996"/>
        <n v="32.4"/>
        <n v="241.64460000000003"/>
        <n v="180.22619999999998"/>
        <n v="221.53530000000001"/>
        <n v="12.239999999999998"/>
        <n v="16.68"/>
        <n v="246.48000000000002"/>
        <n v="1015.9848"/>
        <n v="158.8845"/>
        <n v="128.334"/>
        <n v="63.997500000000002"/>
        <n v="747.63000000000022"/>
        <n v="1538.7209999999998"/>
        <n v="54.057899999999997"/>
        <n v="429.48"/>
        <n v="362.46"/>
        <n v="167.37"/>
        <n v="149.39999999999998"/>
        <n v="91.62"/>
        <n v="85.478400000000022"/>
        <n v="160.19849999999997"/>
        <n v="343.09709999999995"/>
        <n v="309.88439999999997"/>
        <n v="131.09550000000002"/>
        <n v="7.3140000000000001"/>
        <n v="698.89949999999999"/>
        <n v="769.86000000000013"/>
        <n v="98.887500000000017"/>
        <n v="13.965"/>
        <n v="4.5600000000000005"/>
        <n v="90.981000000000009"/>
        <n v="42.255000000000003"/>
        <n v="17.0595"/>
        <n v="457.54649999999998"/>
        <n v="59.994"/>
        <n v="37.71"/>
        <n v="34.874999999999993"/>
        <n v="56.921399999999998"/>
        <n v="79.829400000000007"/>
        <n v="23.406000000000002"/>
        <n v="41.999999999999993"/>
        <n v="192.63240000000002"/>
        <n v="110.11320000000001"/>
        <n v="84.460800000000006"/>
        <n v="77.534999999999997"/>
        <n v="428.17500000000001"/>
        <n v="214.65000000000003"/>
        <n v="195.53400000000002"/>
        <n v="15.873000000000001"/>
        <n v="253.36350000000002"/>
        <n v="102.76200000000001"/>
        <n v="24.651000000000003"/>
        <n v="90.024000000000001"/>
        <n v="61.116000000000007"/>
        <n v="111.95250000000001"/>
        <n v="81.097500000000025"/>
        <n v="18.777000000000001"/>
        <n v="167.26800000000003"/>
        <n v="136.86899999999997"/>
        <n v="26.7438"/>
        <n v="162.1737"/>
        <n v="433.30980000000005"/>
        <n v="129.97799999999998"/>
        <n v="155.1165"/>
        <n v="84"/>
        <n v="77.669999999999987"/>
        <n v="38.97"/>
        <n v="493.82999999999993"/>
        <n v="499.68"/>
        <n v="1431.4725000000001"/>
        <n v="65.290500000000009"/>
        <n v="117.56250000000003"/>
        <n v="14.355"/>
        <n v="7.3755000000000006"/>
        <n v="2386.125"/>
        <n v="106.64999999999999"/>
        <n v="59.699999999999996"/>
        <n v="86.88"/>
        <n v="130.34880000000001"/>
        <n v="329.98859999999996"/>
        <n v="620.15850000000012"/>
        <n v="194.0625"/>
        <n v="75.429000000000016"/>
        <n v="9.9"/>
        <n v="9.0750000000000011"/>
        <n v="5.3295000000000003"/>
        <n v="136.10340000000002"/>
        <n v="428.5440000000001"/>
        <n v="399.57749999999993"/>
        <n v="561.41250000000002"/>
        <n v="130.28400000000002"/>
        <n v="34.436699999999995"/>
        <n v="22.037399999999998"/>
        <n v="25.080000000000005"/>
        <n v="41.629500000000007"/>
        <n v="56.363999999999997"/>
        <n v="1123.1703"/>
        <n v="152.25839999999999"/>
        <n v="881.68500000000006"/>
        <n v="33.39"/>
        <n v="12.9903"/>
        <n v="16.154400000000003"/>
        <n v="496.53000000000009"/>
        <n v="122.39999999999998"/>
        <n v="40.425000000000004"/>
        <n v="21.572999999999997"/>
        <n v="342.49499999999995"/>
        <n v="248.93700000000001"/>
        <n v="150.084"/>
        <n v="1046.2499999999998"/>
        <n v="248.84999999999997"/>
        <n v="65.587500000000006"/>
        <n v="11.319000000000001"/>
        <n v="276.26130000000001"/>
        <n v="140.43599999999998"/>
        <n v="26.518499999999996"/>
        <n v="248.90040000000002"/>
        <n v="19.635000000000002"/>
        <n v="387.26100000000002"/>
        <n v="271.76310000000001"/>
        <n v="327.44460000000004"/>
        <n v="118.1007"/>
        <n v="27.589199999999995"/>
        <n v="113.24520000000001"/>
        <n v="8.5406999999999993"/>
        <n v="298.62"/>
        <n v="379.73879999999997"/>
        <n v="60.833400000000005"/>
        <n v="74.094000000000008"/>
        <n v="501.29999999999995"/>
        <n v="1048.7312999999997"/>
        <n v="292.75919999999996"/>
        <n v="20.924400000000002"/>
        <n v="23.628"/>
        <n v="165.42000000000002"/>
        <n v="195.72"/>
        <n v="292.73400000000004"/>
        <n v="43.426500000000004"/>
        <n v="123.70319999999998"/>
        <n v="990.43200000000002"/>
        <n v="677.8775999999998"/>
        <n v="81.449999999999989"/>
        <n v="15.423"/>
        <n v="13.844399999999998"/>
        <n v="123.54300000000002"/>
        <n v="99.382200000000012"/>
        <n v="5.5173000000000005"/>
        <n v="1028.9175000000002"/>
        <n v="11.616000000000001"/>
        <n v="1726.6499999999996"/>
        <n v="259.03800000000001"/>
        <n v="562.88700000000006"/>
        <n v="53.526000000000003"/>
        <n v="54.350999999999999"/>
        <n v="45.837000000000003"/>
        <n v="10.345500000000001"/>
        <n v="79.229700000000008"/>
        <n v="43.973399999999998"/>
        <n v="1462.1399999999999"/>
        <n v="54.36"/>
        <n v="181.32659999999998"/>
        <n v="55.012799999999984"/>
        <n v="44.122799999999998"/>
        <n v="432.66149999999988"/>
        <n v="31.517999999999994"/>
        <n v="7.524"/>
        <n v="1046.2499999999995"/>
        <n v="344.5424999999999"/>
        <n v="218.79"/>
        <n v="46.512"/>
        <n v="31.845000000000002"/>
        <n v="25.066500000000001"/>
        <n v="191.84550000000002"/>
        <n v="139.09139999999999"/>
        <n v="171.90959999999998"/>
        <n v="35.855999999999995"/>
        <n v="54.904499999999992"/>
        <n v="45.442499999999995"/>
        <n v="35.718899999999991"/>
        <n v="42.075000000000003"/>
        <n v="101.1936"/>
        <n v="9.4868999999999986"/>
        <n v="691.47059999999988"/>
        <n v="125.49599999999998"/>
        <n v="50.198399999999999"/>
        <n v="631.07100000000003"/>
        <n v="23.245799999999999"/>
        <n v="458.20799999999991"/>
        <n v="90.038399999999982"/>
        <n v="2152.9560000000001"/>
        <n v="151.16399999999999"/>
        <n v="157.41000000000003"/>
        <n v="111.73800000000001"/>
        <n v="337.6395"/>
        <n v="211.18049999999999"/>
        <n v="6.0059999999999993"/>
        <n v="414.10200000000003"/>
        <n v="33.787499999999994"/>
        <n v="126.69120000000001"/>
        <n v="32.735999999999997"/>
        <n v="466.12799999999993"/>
        <n v="24.948"/>
        <n v="22.3245"/>
        <n v="40.252200000000002"/>
        <n v="27.812999999999995"/>
        <n v="109.38"/>
        <n v="33.299999999999997"/>
        <n v="30.839999999999996"/>
        <n v="198.66000000000003"/>
        <n v="586.94400000000007"/>
        <n v="136.35"/>
        <n v="202.8"/>
        <n v="363.84660000000008"/>
        <n v="150.89399999999998"/>
        <n v="789.9525000000001"/>
        <n v="725.3415"/>
        <n v="295.71749999999997"/>
        <n v="103.22400000000002"/>
        <n v="387.35999999999996"/>
        <n v="28.479000000000003"/>
        <n v="17.143500000000003"/>
        <n v="173.34900000000002"/>
        <n v="93.33"/>
        <n v="210.24000000000004"/>
        <n v="111.72630000000001"/>
        <n v="463.31999999999994"/>
        <n v="6.5175000000000001"/>
        <n v="103.37249999999999"/>
        <n v="25.704000000000001"/>
        <n v="384.48"/>
        <n v="364.29750000000007"/>
        <n v="10.295999999999999"/>
        <n v="124.33800000000002"/>
        <n v="52.47"/>
        <n v="528.56999999999994"/>
        <n v="2605.3919999999998"/>
        <n v="329.76000000000005"/>
        <n v="160.99200000000002"/>
        <n v="730.01250000000005"/>
        <n v="727.05599999999981"/>
        <n v="312.57600000000008"/>
        <n v="137.88"/>
        <n v="11.632500000000002"/>
        <n v="416.745"/>
        <n v="47.25"/>
        <n v="207.32999999999998"/>
        <n v="90.240000000000009"/>
        <n v="21.900000000000002"/>
        <n v="10.95"/>
        <n v="953.93999999999994"/>
        <n v="90.42"/>
        <n v="497.15999999999997"/>
        <n v="688.95"/>
        <n v="994.49999999999989"/>
        <n v="183.75"/>
        <n v="135.9333"/>
        <n v="133.7877"/>
        <n v="55.053899999999999"/>
        <n v="249.26580000000001"/>
        <n v="678.77100000000019"/>
        <n v="195.1884"/>
        <n v="145.21679999999998"/>
        <n v="46.4634"/>
        <n v="445.41"/>
        <n v="273.702"/>
        <n v="387.51750000000004"/>
        <n v="27.456000000000003"/>
        <n v="33.96"/>
        <n v="24.231600000000004"/>
        <n v="11.384400000000001"/>
        <n v="87.831600000000009"/>
        <n v="22.705200000000005"/>
        <n v="1192.7370000000003"/>
        <n v="31.950000000000003"/>
        <n v="11.850000000000001"/>
        <n v="743.12999999999988"/>
        <n v="131.94"/>
        <n v="47.099999999999994"/>
        <n v="62.25"/>
        <n v="339.18"/>
        <n v="20.58"/>
        <n v="37.010999999999996"/>
        <n v="70.784999999999997"/>
        <n v="29.106000000000002"/>
        <n v="194.67000000000002"/>
        <n v="152.46"/>
        <n v="42.207000000000008"/>
        <n v="39.567"/>
        <n v="154.37520000000001"/>
        <n v="1971.3455999999999"/>
        <n v="277.71659999999997"/>
        <n v="162.14879999999999"/>
        <n v="116.38800000000001"/>
        <n v="44.40870000000001"/>
        <n v="36.061199999999999"/>
        <n v="659.36249999999995"/>
        <n v="11.628"/>
        <n v="361.44"/>
        <n v="180.28499999999997"/>
        <n v="94.875"/>
        <n v="81.378000000000014"/>
        <n v="14.784000000000002"/>
        <n v="62.502000000000017"/>
        <n v="1680.6059999999998"/>
        <n v="793.58789999999999"/>
        <n v="260.69760000000002"/>
        <n v="209.16"/>
        <n v="29.979599999999998"/>
        <n v="23.157"/>
        <n v="6.6555"/>
        <n v="54.72"/>
        <n v="23.61"/>
        <n v="86.759999999999991"/>
        <n v="551.3886"/>
        <n v="271.01549999999997"/>
        <n v="115.55999999999999"/>
        <n v="96.84"/>
        <n v="33.93"/>
        <n v="2.9550000000000001"/>
        <n v="6.39"/>
        <n v="743.02800000000013"/>
        <n v="1215.3600000000001"/>
        <n v="51.66"/>
        <n v="24.96"/>
        <n v="247.27679999999998"/>
        <n v="225.29519999999999"/>
        <n v="429.41250000000002"/>
        <n v="27.225000000000001"/>
        <n v="244.20689999999999"/>
        <n v="174.51840000000001"/>
        <n v="47.095800000000004"/>
        <n v="445.23690000000005"/>
        <n v="59.004000000000005"/>
        <n v="17.226000000000003"/>
        <n v="45.99"/>
        <n v="328.08240000000001"/>
        <n v="87.249599999999987"/>
        <n v="53.595000000000006"/>
        <n v="64.762499999999989"/>
        <n v="18.545999999999999"/>
        <n v="29.799000000000007"/>
        <n v="1002.9104999999997"/>
        <n v="327.58019999999993"/>
        <n v="60.029999999999994"/>
        <n v="42.63600000000001"/>
        <n v="35.865000000000002"/>
        <n v="146.12100000000001"/>
        <n v="389.65499999999997"/>
        <n v="259.47000000000003"/>
        <n v="89.440799999999982"/>
        <n v="38.047199999999997"/>
        <n v="283.26"/>
        <n v="10.5"/>
        <n v="196.8"/>
        <n v="121.575"/>
        <n v="519.52499999999998"/>
        <n v="142.44"/>
        <n v="82.62"/>
        <n v="98.592000000000013"/>
        <n v="48.929999999999993"/>
        <n v="47.43"/>
        <n v="26.64"/>
        <n v="16.649999999999999"/>
        <n v="109.09499999999998"/>
        <n v="1272.42"/>
        <n v="166.4316"/>
        <n v="2190.9509999999996"/>
        <n v="643.88519999999994"/>
        <n v="74.774699999999996"/>
        <n v="35.609399999999994"/>
        <n v="70.466999999999985"/>
        <n v="65.743799999999993"/>
        <n v="46.17"/>
        <n v="134.59500000000003"/>
        <n v="52.519499999999994"/>
        <n v="514.40039999999988"/>
        <n v="714.15"/>
        <n v="956.02500000000009"/>
        <n v="582.89400000000012"/>
        <n v="54.45"/>
        <n v="30.599999999999998"/>
        <n v="35.640000000000008"/>
        <n v="89.39700000000002"/>
        <n v="272.78999999999996"/>
        <n v="98.752500000000012"/>
        <n v="79.992000000000019"/>
        <n v="684.60599999999999"/>
        <n v="61.974000000000011"/>
        <n v="202.18080000000003"/>
        <n v="62.614199999999997"/>
        <n v="11.253000000000002"/>
        <n v="194.76600000000005"/>
        <n v="378"/>
        <n v="35.034300000000009"/>
        <n v="9.2219999999999995"/>
        <n v="18.650700000000001"/>
        <n v="2447.5500000000002"/>
        <n v="258.93"/>
        <n v="292.43999999999994"/>
        <n v="35.865000000000009"/>
        <n v="1023.2904000000001"/>
        <n v="439.31159999999994"/>
        <n v="475.19159999999994"/>
        <n v="224.00280000000001"/>
        <n v="82.759500000000003"/>
        <n v="100.36799999999999"/>
        <n v="396.495"/>
        <n v="110.6955"/>
        <n v="214.37910000000005"/>
        <n v="177.58439999999999"/>
        <n v="19.811400000000003"/>
        <n v="14.691599999999999"/>
        <n v="126.96750000000002"/>
        <n v="73.23360000000001"/>
        <n v="735.84000000000015"/>
        <n v="321.94259999999997"/>
        <n v="91.202400000000011"/>
        <n v="38.545199999999994"/>
        <n v="12.21"/>
        <n v="220.18499999999995"/>
        <n v="50.795999999999999"/>
        <n v="426.59999999999997"/>
        <n v="128.9025"/>
        <n v="85.536000000000016"/>
        <n v="933.40139999999985"/>
        <n v="73.260000000000005"/>
        <n v="169.8"/>
        <n v="108.66"/>
        <n v="77.170500000000004"/>
        <n v="48.856500000000011"/>
        <n v="238.62"/>
        <n v="11.979000000000001"/>
        <n v="630.58500000000004"/>
        <n v="99.396000000000001"/>
        <n v="49.929000000000009"/>
        <n v="34.848000000000006"/>
        <n v="55.360499999999995"/>
        <n v="1101.5676000000001"/>
        <n v="71.936099999999982"/>
        <n v="62.371199999999995"/>
        <n v="338.66159999999996"/>
        <n v="63.948000000000008"/>
        <n v="1070.6849999999997"/>
        <n v="125.86499999999999"/>
        <n v="11.852399999999999"/>
        <n v="206.95350000000005"/>
        <n v="188.79749999999999"/>
        <n v="11.448000000000002"/>
        <n v="184.011"/>
        <n v="115.9344"/>
        <n v="11.13"/>
        <n v="64.53"/>
        <n v="23.745000000000005"/>
        <n v="543.45600000000002"/>
        <n v="606.93299999999999"/>
        <n v="42.157499999999999"/>
        <n v="156.91499999999999"/>
        <n v="514.23479999999995"/>
        <n v="182.40480000000002"/>
        <n v="248.64"/>
        <n v="70.814999999999998"/>
        <n v="48.39"/>
        <n v="24.156000000000002"/>
        <n v="1388.94"/>
        <n v="60.480000000000011"/>
        <n v="42.03"/>
        <n v="810.72"/>
        <n v="401.28000000000014"/>
        <n v="311.07"/>
        <n v="139.94400000000002"/>
        <n v="114.80999999999999"/>
        <n v="219.96000000000004"/>
        <n v="191.49"/>
        <n v="177.72749999999996"/>
        <n v="199.66500000000002"/>
        <n v="576.00000000000011"/>
        <n v="92.789999999999992"/>
        <n v="166.74"/>
        <n v="48.394500000000001"/>
        <n v="15.114000000000001"/>
        <n v="44.459999999999994"/>
        <n v="51.579599999999999"/>
        <n v="38.080500000000008"/>
        <n v="11.734200000000001"/>
        <n v="314.96009999999995"/>
        <n v="83.691000000000017"/>
        <n v="25.344000000000001"/>
        <n v="32.340000000000003"/>
        <n v="111.375"/>
        <n v="137.565"/>
        <n v="123.99750000000003"/>
        <n v="8.4809999999999999"/>
        <n v="852.8130000000001"/>
        <n v="132.9075"/>
        <n v="54.582000000000001"/>
        <n v="9.9215999999999998"/>
        <n v="2951.442"/>
        <n v="463.22250000000008"/>
        <n v="70.884"/>
        <n v="11.933999999999999"/>
        <n v="44.456400000000002"/>
        <n v="1715.1599999999999"/>
        <n v="2197.5"/>
        <n v="1356.0300000000002"/>
        <n v="882.1500000000002"/>
        <n v="148.32"/>
        <n v="45.449999999999996"/>
        <n v="95.039999999999992"/>
        <n v="23.700000000000003"/>
        <n v="57.764700000000005"/>
        <n v="370.25099999999998"/>
        <n v="42.827999999999996"/>
        <n v="335.1465"/>
        <n v="30.36"/>
        <n v="17.572499999999998"/>
        <n v="13.483200000000002"/>
        <n v="129.88710000000003"/>
        <n v="568.26900000000012"/>
        <n v="375.16500000000002"/>
        <n v="149.98500000000001"/>
        <n v="23.638499999999997"/>
        <n v="107.44800000000002"/>
        <n v="69.547500000000014"/>
        <n v="567.6"/>
        <n v="43.8"/>
        <n v="10.08"/>
        <n v="5.3249999999999993"/>
        <n v="29.798999999999999"/>
        <n v="55.044000000000011"/>
        <n v="343.82999999999993"/>
        <n v="84.227399999999989"/>
        <n v="368.53019999999998"/>
        <n v="1431.3375000000001"/>
        <n v="1164.3750000000002"/>
        <n v="576.65250000000015"/>
        <n v="449.34749999999997"/>
        <n v="31.680000000000007"/>
        <n v="30.838500000000007"/>
        <n v="41.134500000000003"/>
        <n v="108.00000000000003"/>
        <n v="125.23500000000001"/>
        <n v="10.964999999999998"/>
        <n v="14.388"/>
        <n v="10.279500000000002"/>
        <n v="149.44499999999999"/>
        <n v="25.014000000000003"/>
        <n v="1582.9500000000003"/>
        <n v="58.671000000000014"/>
        <n v="58.066800000000001"/>
        <n v="636.94799999999998"/>
        <n v="85.287599999999998"/>
        <n v="1000.9125"/>
        <n v="20.542499999999997"/>
        <n v="161.10900000000001"/>
        <n v="187.51500000000001"/>
        <n v="126.91350000000001"/>
        <n v="78.68249999999999"/>
        <n v="43.956000000000003"/>
        <n v="51.051000000000002"/>
        <n v="131.00580000000002"/>
        <n v="59.710199999999993"/>
        <n v="184.536"/>
        <n v="38.280000000000008"/>
        <n v="740.66849999999999"/>
        <n v="85.040999999999997"/>
        <n v="123.42000000000002"/>
        <n v="89.988599999999991"/>
        <n v="38.769300000000001"/>
        <n v="194.19749999999999"/>
        <n v="26.2986"/>
        <n v="472.75139999999999"/>
        <n v="162.60929999999996"/>
        <n v="30.477600000000002"/>
        <n v="11.678099999999999"/>
        <n v="157.87200000000001"/>
        <n v="81.988200000000006"/>
        <n v="520.56000000000006"/>
        <n v="247.59"/>
        <n v="53.493000000000009"/>
        <n v="52.377000000000002"/>
        <n v="1181.0324999999998"/>
        <n v="206.3475"/>
        <n v="504.72"/>
        <n v="228"/>
        <n v="248.22"/>
        <n v="66.825000000000003"/>
        <n v="24.799500000000002"/>
        <n v="1587.0014999999999"/>
        <n v="31.152000000000005"/>
        <n v="241.65000000000003"/>
        <n v="189.72"/>
        <n v="103.19999999999999"/>
        <n v="79.62"/>
        <n v="60.480000000000004"/>
        <n v="87.6"/>
        <n v="38.069999999999993"/>
        <n v="36.96"/>
        <n v="232.41329999999999"/>
        <n v="43.699499999999993"/>
        <n v="18.396000000000001"/>
        <n v="530.1450000000001"/>
        <n v="480.13560000000001"/>
        <n v="85.987200000000016"/>
        <n v="751.25789999999984"/>
        <n v="65.661299999999983"/>
        <n v="113.19750000000001"/>
        <n v="208.07999999999998"/>
        <n v="80.041499999999999"/>
        <n v="21.397500000000001"/>
        <n v="35.549999999999997"/>
        <n v="114.345"/>
        <n v="163.839"/>
        <n v="16.335000000000004"/>
        <n v="26.169"/>
        <n v="118.15649999999999"/>
        <n v="98.917500000000004"/>
        <n v="110.2572"/>
        <n v="157.82250000000002"/>
        <n v="51.628500000000003"/>
        <n v="9.3225000000000016"/>
        <n v="370.34999999999997"/>
        <n v="63.269999999999996"/>
        <n v="258"/>
        <n v="47.58"/>
        <n v="502.02"/>
        <n v="467.42999999999995"/>
        <n v="190.32"/>
        <n v="31.08"/>
        <n v="38.412000000000006"/>
        <n v="685.755"/>
        <n v="9.69"/>
        <n v="193.245"/>
        <n v="743.26499999999999"/>
        <n v="426.36000000000007"/>
        <n v="239.22000000000006"/>
        <n v="114.22499999999999"/>
        <n v="6.09"/>
        <n v="163.05000000000001"/>
        <n v="600.84000000000015"/>
        <n v="589.81499999999994"/>
        <n v="216.8775"/>
        <n v="61.281000000000006"/>
        <n v="51.727499999999999"/>
        <n v="47.025000000000006"/>
        <n v="4.5705000000000009"/>
        <n v="241.60080000000002"/>
        <n v="206.517"/>
        <n v="286.02630000000005"/>
        <n v="90.785399999999996"/>
        <n v="45.2682"/>
        <n v="40.831199999999995"/>
        <n v="23.0823"/>
        <n v="118.27200000000001"/>
        <n v="134.09550000000002"/>
        <n v="1798.6763999999998"/>
        <n v="83.066400000000002"/>
        <n v="38.954999999999998"/>
        <n v="121.074"/>
        <n v="50.99519999999999"/>
        <n v="35.233499999999999"/>
        <n v="1088.2350000000001"/>
        <n v="29.565000000000001"/>
        <n v="15.071999999999997"/>
        <n v="82.825800000000001"/>
        <n v="537.70499999999993"/>
        <n v="175.47030000000001"/>
        <n v="143.73599999999999"/>
        <n v="45.791999999999994"/>
        <n v="1433.8394999999998"/>
        <n v="325.36170000000004"/>
        <n v="34.212599999999995"/>
        <n v="258.85200000000003"/>
        <n v="43.064999999999998"/>
        <n v="67.5"/>
        <n v="21.96"/>
        <n v="44.790000000000006"/>
        <n v="17.100000000000001"/>
        <n v="12.96"/>
        <n v="263.73600000000005"/>
        <n v="176.88"/>
        <n v="17.64"/>
        <n v="329.71199999999999"/>
        <n v="48.779999999999994"/>
        <n v="82.368000000000009"/>
        <n v="159.768"/>
        <n v="181.00800000000001"/>
        <n v="154.3374"/>
        <n v="160.089"/>
        <n v="116.508"/>
        <n v="45.633000000000003"/>
        <n v="22.418999999999997"/>
        <n v="38.398499999999999"/>
        <n v="605.24999999999989"/>
        <n v="524.28"/>
        <n v="262.14"/>
        <n v="161.94"/>
        <n v="56.890500000000003"/>
        <n v="21.78"/>
        <n v="332.28000000000009"/>
        <n v="7.738500000000001"/>
        <n v="158.41980000000004"/>
        <n v="45.4176"/>
        <n v="27.688799999999997"/>
        <n v="347.28750000000002"/>
        <n v="242.20349999999996"/>
        <n v="170.94"/>
        <n v="21.285000000000004"/>
        <n v="14.433"/>
        <n v="305.39249999999998"/>
        <n v="44.781000000000006"/>
        <n v="696.85199999999998"/>
        <n v="77.715000000000003"/>
        <n v="788.92559999999992"/>
        <n v="457.46279999999996"/>
        <n v="146.90520000000001"/>
        <n v="342.62400000000002"/>
        <n v="337.24559999999997"/>
        <n v="22.228200000000001"/>
        <n v="2465.8199999999997"/>
        <n v="460.98"/>
        <n v="204.75"/>
        <n v="250.26300000000003"/>
        <n v="55.506000000000007"/>
        <n v="113.94900000000001"/>
        <n v="84.100500000000025"/>
        <n v="22.275000000000002"/>
        <n v="21.615000000000002"/>
        <n v="273.82979999999998"/>
        <n v="135.05759999999998"/>
        <n v="72.675000000000011"/>
        <n v="28.611000000000004"/>
        <n v="233.66250000000002"/>
        <n v="1495.35"/>
        <n v="1077.066"/>
        <n v="14.94"/>
        <n v="28.460699999999996"/>
        <n v="312.22799999999984"/>
        <n v="25.29"/>
        <n v="29.155500000000007"/>
        <n v="90.587700000000012"/>
        <n v="52.489200000000004"/>
        <n v="921.97800000000007"/>
        <n v="48.959999999999994"/>
        <n v="57.33"/>
        <n v="23.490000000000002"/>
        <n v="26.294399999999996"/>
        <n v="3712.5900000000011"/>
        <n v="1078.0454999999999"/>
        <n v="356.61779999999999"/>
        <n v="162.3228"/>
        <n v="259.42739999999998"/>
        <n v="279.57600000000002"/>
        <n v="87.582000000000008"/>
        <n v="44.649000000000001"/>
        <n v="224.565"/>
        <n v="45.491999999999997"/>
        <n v="10.760999999999999"/>
        <n v="22.41"/>
        <n v="316.8492"/>
        <n v="108.78809999999999"/>
        <n v="21.274199999999997"/>
        <n v="138.69300000000001"/>
        <n v="526.07999999999993"/>
        <n v="103.38"/>
        <n v="9.3000000000000007"/>
        <n v="54.360000000000014"/>
        <n v="23.31"/>
        <n v="888.72000000000014"/>
        <n v="587.79"/>
        <n v="253.79999999999998"/>
        <n v="193.05"/>
        <n v="126.74999999999999"/>
        <n v="100.19999999999999"/>
        <n v="67.800000000000011"/>
        <n v="68.88"/>
        <n v="30.756000000000004"/>
        <n v="55.277999999999992"/>
        <n v="74.475600000000014"/>
        <n v="174.32999999999998"/>
        <n v="60"/>
        <n v="240.66899999999998"/>
        <n v="82.863"/>
        <n v="637.35"/>
        <n v="321.65910000000002"/>
        <n v="174.77280000000002"/>
        <n v="90.622200000000007"/>
        <n v="90.057600000000008"/>
        <n v="323.36009999999993"/>
        <n v="20.606400000000004"/>
        <n v="21.703499999999998"/>
        <n v="41.721600000000002"/>
        <n v="780.69119999999987"/>
        <n v="893.81040000000007"/>
        <n v="393.23879999999997"/>
        <n v="68.201099999999997"/>
        <n v="597.91499999999996"/>
        <n v="96.798000000000016"/>
        <n v="88.784999999999997"/>
        <n v="118.965"/>
        <n v="43.856999999999999"/>
        <n v="28.809000000000005"/>
        <n v="1189.2824999999998"/>
        <n v="281.32650000000001"/>
        <n v="1402.29"/>
        <n v="75.78"/>
        <n v="17.275500000000001"/>
        <n v="316.30499999999995"/>
        <n v="78.507000000000005"/>
        <n v="80.239500000000021"/>
        <n v="61.512000000000008"/>
        <n v="115.01309999999999"/>
        <n v="92.527499999999989"/>
        <n v="308.70000000000005"/>
        <n v="344.81519999999995"/>
        <n v="52.231499999999997"/>
        <n v="460.35599999999999"/>
        <n v="163.32750000000001"/>
        <n v="116.39100000000001"/>
        <n v="55.572000000000003"/>
        <n v="3386.8589999999999"/>
        <n v="132.14249999999998"/>
        <n v="21.219000000000005"/>
        <n v="18.710999999999999"/>
        <n v="39.847500000000004"/>
        <n v="1051.7175"/>
        <n v="604.57500000000005"/>
        <n v="79.56"/>
        <n v="87.912000000000006"/>
        <n v="23.817"/>
        <n v="145.06740000000002"/>
        <n v="10.258799999999999"/>
        <n v="172.62000000000003"/>
        <n v="16.29"/>
        <n v="84.840599999999995"/>
        <n v="43.329000000000001"/>
        <n v="38.362499999999997"/>
        <n v="52.882499999999993"/>
        <n v="33.923999999999999"/>
        <n v="27.3735"/>
        <n v="28.034999999999997"/>
        <n v="22.800000000000004"/>
        <n v="163.98"/>
        <n v="43.56"/>
        <n v="346.58820000000003"/>
        <n v="36.726300000000002"/>
        <n v="41.069699999999997"/>
        <n v="100.38"/>
        <n v="78.491700000000009"/>
        <n v="1854.9296999999999"/>
        <n v="131.81099999999998"/>
        <n v="17.792099999999998"/>
        <n v="132.51779999999999"/>
        <n v="170.55"/>
        <n v="150.66"/>
        <n v="127.74000000000001"/>
        <n v="345.09600000000006"/>
        <n v="36.854999999999997"/>
        <n v="752.91930000000002"/>
        <n v="239.31389999999999"/>
        <n v="16.9818"/>
        <n v="259.60500000000002"/>
        <n v="42.900000000000013"/>
        <n v="62.568000000000005"/>
        <n v="546.36120000000005"/>
        <n v="477.30060000000009"/>
        <n v="197.63700000000003"/>
        <n v="322.12709999999993"/>
        <n v="116.51520000000001"/>
        <n v="42.579000000000001"/>
        <n v="83.358000000000004"/>
        <n v="873.07200000000012"/>
        <n v="150.09000000000003"/>
        <n v="470.88000000000011"/>
        <n v="158.208"/>
        <n v="34.83"/>
        <n v="17.73"/>
        <n v="576.38400000000001"/>
        <n v="227.95499999999998"/>
        <n v="136.26"/>
        <n v="262.93500000000006"/>
        <n v="116.07750000000001"/>
        <n v="93.712500000000006"/>
        <n v="1725.75"/>
        <n v="45.6417"/>
        <n v="364.32"/>
        <n v="166.8"/>
        <n v="83.438999999999993"/>
        <n v="11.829600000000001"/>
        <n v="11.988600000000003"/>
        <n v="146.88"/>
        <n v="92.205000000000013"/>
        <n v="46.876500000000014"/>
        <n v="427.88159999999999"/>
        <n v="81.721800000000016"/>
        <n v="148.79999999999998"/>
        <n v="142.97579999999999"/>
        <n v="47.175300000000007"/>
        <n v="28.779"/>
        <n v="432.96119999999996"/>
        <n v="237.32189999999997"/>
        <n v="19.293900000000001"/>
        <n v="11.591100000000001"/>
        <n v="64.276499999999999"/>
        <n v="783.9899999999999"/>
        <n v="27.570599999999999"/>
        <n v="33.988499999999995"/>
        <n v="43.295699999999997"/>
        <n v="93.03"/>
        <n v="36"/>
        <n v="8.16"/>
        <n v="166.89000000000001"/>
        <n v="30.869999999999997"/>
        <n v="59.310000000000009"/>
        <n v="1290.6000000000001"/>
        <n v="1461.2894999999999"/>
        <n v="409.54409999999996"/>
        <n v="6998.64"/>
        <n v="307.44"/>
        <n v="201.48"/>
        <n v="146.16"/>
        <n v="470.99999999999994"/>
        <n v="158.57999999999998"/>
        <n v="17.61"/>
        <n v="4.8000000000000007"/>
        <n v="141.70589999999999"/>
        <n v="151.548"/>
        <n v="102.339"/>
        <n v="12.576899999999998"/>
        <n v="46.62"/>
        <n v="462.64200000000005"/>
        <n v="61.437600000000003"/>
        <n v="21.6081"/>
        <n v="297.18"/>
        <n v="149.57999999999998"/>
        <n v="36.616800000000005"/>
        <n v="913.05000000000007"/>
        <n v="140.9922"/>
        <n v="59.81580000000001"/>
        <n v="54.536999999999992"/>
        <n v="21.369599999999998"/>
        <n v="93.096900000000005"/>
        <n v="2605.92"/>
        <n v="259.74"/>
        <n v="248.82"/>
        <n v="110.25"/>
        <n v="68.67"/>
        <n v="22.05"/>
        <n v="242.214"/>
        <n v="99.613499999999988"/>
        <n v="578.61"/>
        <n v="740.45999999999992"/>
        <n v="114.45"/>
        <n v="220.20000000000002"/>
        <n v="72.45"/>
        <n v="33.72"/>
        <n v="69.339900000000014"/>
        <n v="12.147599999999999"/>
        <n v="1275"/>
        <n v="192"/>
        <n v="114.83999999999997"/>
        <n v="1034.8937999999998"/>
        <n v="108.62880000000003"/>
        <n v="166.80510000000004"/>
        <n v="82.606799999999993"/>
        <n v="52.056600000000003"/>
        <n v="1151.22"/>
        <n v="39.6"/>
        <n v="481.67999999999995"/>
        <n v="590.22"/>
        <n v="242.09999999999997"/>
        <n v="59.219999999999992"/>
        <n v="213.36"/>
        <n v="119.88"/>
        <n v="94.679999999999993"/>
        <n v="50.94"/>
        <n v="54"/>
        <n v="36.72"/>
        <n v="14.28"/>
        <n v="1419.6635999999999"/>
        <n v="77.525999999999996"/>
        <n v="31.8645"/>
        <n v="12.1953"/>
        <n v="109.68449999999997"/>
        <n v="141.47400000000002"/>
        <n v="639.66"/>
        <n v="90.3"/>
        <n v="70.199999999999989"/>
        <n v="786.96"/>
        <n v="1447.44"/>
        <n v="289.34999999999997"/>
        <n v="145.04999999999998"/>
        <n v="3427.1495999999997"/>
        <n v="7.4094000000000007"/>
        <n v="22.56"/>
        <n v="77.339399999999983"/>
        <n v="134.60939999999997"/>
        <n v="1173.42"/>
        <n v="103.92"/>
        <n v="406.28880000000004"/>
        <n v="1144.2048"/>
        <n v="95.267399999999995"/>
        <n v="111.32789999999999"/>
        <n v="38.587800000000001"/>
        <n v="21.942000000000004"/>
        <n v="39.157199999999996"/>
        <n v="27.42"/>
        <n v="26.43"/>
        <n v="512.18999999999994"/>
        <n v="48.84"/>
        <n v="2300.9999999999995"/>
        <n v="89.46"/>
        <n v="1272.5999999999999"/>
        <n v="362.85"/>
        <n v="174.60000000000002"/>
        <n v="124.32"/>
        <n v="169.92000000000002"/>
        <n v="73.890000000000015"/>
        <n v="27.659999999999997"/>
        <n v="22.919999999999998"/>
        <n v="11.43"/>
        <n v="51.6"/>
        <n v="347.55299999999994"/>
        <n v="205.64909999999998"/>
        <n v="221.76"/>
        <n v="324.06000000000006"/>
        <n v="589.68000000000006"/>
        <n v="333.84000000000003"/>
        <n v="71.28"/>
        <n v="166.68000000000004"/>
        <n v="500.12999999999994"/>
        <n v="525.68999999999994"/>
        <n v="29.879999999999995"/>
        <n v="21.48"/>
        <n v="35.340000000000003"/>
        <n v="35.76"/>
        <n v="31.169999999999995"/>
        <n v="57.87"/>
        <n v="15.569999999999999"/>
        <n v="9.84"/>
        <n v="51.779999999999994"/>
        <n v="18.39"/>
        <n v="10.74"/>
        <n v="1024.6800000000003"/>
        <n v="141.82500000000002"/>
        <n v="372.91320000000007"/>
        <n v="67.889999999999986"/>
        <n v="72.707999999999998"/>
        <n v="50.371200000000002"/>
        <n v="25.846199999999996"/>
        <n v="10.589399999999999"/>
        <n v="141.63"/>
        <n v="146.39999999999998"/>
        <n v="46.71"/>
        <n v="1037.7095999999999"/>
        <n v="27.475200000000005"/>
        <n v="42.839999999999996"/>
        <n v="422.01000000000005"/>
        <n v="115.74"/>
        <n v="617.1"/>
        <n v="44.408700000000003"/>
        <n v="393.93719999999996"/>
        <n v="515.08799999999997"/>
        <n v="10.928100000000001"/>
        <n v="93.250200000000007"/>
        <n v="58.050899999999992"/>
        <n v="25.662600000000001"/>
        <n v="651.96"/>
        <n v="317.95200000000006"/>
        <n v="80.460000000000008"/>
        <n v="67.86"/>
        <n v="10.319999999999999"/>
        <n v="333.48"/>
        <n v="1053.8676"/>
        <n v="51.96"/>
        <n v="102.33000000000001"/>
        <n v="75.72"/>
        <n v="29.61"/>
        <n v="155.33999999999997"/>
        <n v="23.498699999999999"/>
        <n v="1274.8800000000001"/>
        <n v="107.54999999999998"/>
        <n v="1234.56"/>
        <n v="2043.7200000000003"/>
        <n v="162.39779999999999"/>
        <n v="11.606999999999999"/>
        <n v="364.59000000000003"/>
        <n v="18.990000000000002"/>
        <n v="24.700799999999994"/>
        <n v="81.66"/>
        <n v="77.039999999999992"/>
        <n v="57.69"/>
        <n v="73.05"/>
        <n v="643.15079999999989"/>
        <n v="12.1158"/>
        <n v="224.89109999999999"/>
        <n v="169.61879999999999"/>
        <n v="87.950400000000016"/>
        <n v="49.178700000000006"/>
        <n v="240.65910000000002"/>
        <n v="52.978800000000007"/>
        <n v="26.892000000000003"/>
        <n v="82.059899999999999"/>
        <n v="688.73399999999992"/>
        <n v="54.282600000000002"/>
        <n v="39.566100000000006"/>
        <n v="299.03999999999996"/>
        <n v="5048.9999999999991"/>
        <n v="116.97"/>
        <n v="366.12959999999998"/>
        <n v="229.56119999999999"/>
        <n v="38.565899999999999"/>
        <n v="43.5501"/>
        <n v="23.468400000000003"/>
        <n v="13.079999999999998"/>
        <n v="278.16000000000003"/>
        <n v="66.960000000000008"/>
        <n v="14.214600000000001"/>
        <n v="28.02"/>
        <n v="239.7372"/>
        <n v="95.495400000000004"/>
        <n v="12.688200000000002"/>
        <n v="178.0857"/>
        <n v="31.5456"/>
        <n v="168.20999999999998"/>
        <n v="87.840000000000018"/>
        <n v="92.7"/>
        <n v="774.18000000000006"/>
        <n v="74.34"/>
        <n v="372.96"/>
        <n v="397.89"/>
        <n v="73.019999999999982"/>
        <n v="893.56139999999994"/>
        <n v="534.95550000000003"/>
        <n v="380.07360000000006"/>
        <n v="273.32099999999997"/>
        <n v="202.06349999999998"/>
        <n v="181.98899999999998"/>
        <n v="20.574600000000004"/>
        <n v="9.3375000000000004"/>
        <n v="34.200000000000003"/>
        <n v="2063.7683999999999"/>
        <n v="76.71690000000001"/>
        <n v="44.570999999999984"/>
        <n v="14.787000000000003"/>
        <n v="14.093399999999999"/>
        <n v="80.231400000000008"/>
        <n v="713.61"/>
        <n v="263.73"/>
        <n v="123.21000000000002"/>
        <n v="14.400000000000002"/>
        <n v="44.281500000000008"/>
        <n v="52.422300000000014"/>
        <n v="339.84000000000003"/>
        <n v="533.25269999999989"/>
        <n v="1356.8327999999999"/>
        <n v="11.193600000000002"/>
        <n v="17.076600000000003"/>
        <n v="518.06939999999997"/>
        <n v="197.49419999999998"/>
        <n v="369.45"/>
        <n v="139.85999999999999"/>
        <n v="50.400000000000006"/>
        <n v="82.5"/>
        <n v="42.119100000000003"/>
        <n v="62.46"/>
        <n v="230.13000000000002"/>
        <n v="123.86640000000003"/>
        <n v="114.08250000000001"/>
        <n v="113.76"/>
        <n v="235.04999999999995"/>
        <n v="332.64"/>
        <n v="142.19999999999999"/>
        <n v="473.85"/>
        <n v="71.37"/>
        <n v="532.50000000000011"/>
        <n v="261.48"/>
        <n v="243.26999999999998"/>
        <n v="58.980000000000004"/>
        <n v="362.50470000000001"/>
        <n v="74.078100000000006"/>
        <n v="24.800399999999996"/>
        <n v="729.48"/>
        <n v="44.28"/>
        <n v="385.02"/>
        <n v="39.450000000000003"/>
        <n v="3200.5962"/>
        <n v="58.416599999999995"/>
        <n v="2348.3999999999996"/>
        <n v="497.65560000000011"/>
        <n v="57.430799999999998"/>
        <n v="54.640500000000003"/>
        <n v="40.213499999999996"/>
        <n v="278.64"/>
        <n v="723.3"/>
        <n v="62.64"/>
        <n v="93.723600000000005"/>
        <n v="50.983200000000004"/>
        <n v="9.9057000000000013"/>
        <n v="474.41159999999991"/>
        <n v="584.64450000000011"/>
        <n v="33.230999999999995"/>
        <n v="21.878400000000003"/>
        <n v="21.401399999999999"/>
        <n v="1226.19"/>
        <n v="94.5"/>
        <n v="21.178800000000003"/>
        <n v="8.7398999999999987"/>
        <n v="321.50880000000001"/>
        <n v="407.86200000000002"/>
        <n v="544.95000000000005"/>
        <n v="166.92000000000002"/>
        <n v="1521"/>
        <n v="100.5"/>
        <n v="211.50000000000003"/>
        <n v="21.419999999999995"/>
        <n v="14.119200000000001"/>
        <n v="213.0942"/>
        <n v="29.653499999999994"/>
        <n v="113.2452"/>
        <n v="48.0321"/>
        <n v="46.778399999999998"/>
        <n v="356.13000000000005"/>
        <n v="145.85999999999999"/>
        <n v="871.07999999999993"/>
        <n v="1548.3600000000001"/>
        <n v="72.239999999999995"/>
        <n v="62.099999999999994"/>
        <n v="1021.14"/>
        <n v="50.895599999999995"/>
        <n v="108.6288"/>
        <n v="48.781199999999998"/>
        <n v="98.700000000000017"/>
        <n v="31.620000000000005"/>
        <n v="246.89999999999998"/>
        <n v="160.01999999999998"/>
        <n v="84.78"/>
        <n v="126.53999999999999"/>
        <n v="504.36"/>
        <n v="785.34000000000015"/>
        <n v="168.18"/>
        <n v="62.579999999999984"/>
        <n v="14.399999999999999"/>
        <n v="50.099999999999994"/>
        <n v="973.31999999999994"/>
        <n v="481.60979999999995"/>
        <n v="609.40260000000012"/>
        <n v="273.97290000000004"/>
        <n v="101.09040000000002"/>
        <n v="89.230800000000002"/>
        <n v="53.503499999999995"/>
        <n v="38.0184"/>
        <n v="16.060500000000001"/>
        <n v="16.5"/>
        <n v="101.00999999999999"/>
        <n v="111.72"/>
        <n v="73.92"/>
        <n v="48.42"/>
        <n v="1324.35"/>
        <n v="925.92"/>
        <n v="214.14000000000004"/>
        <n v="71.550000000000011"/>
        <n v="858.06"/>
        <n v="454.95000000000005"/>
        <n v="154.26"/>
        <n v="182.57999999999998"/>
        <n v="99.96"/>
        <n v="67.92"/>
        <n v="31.139999999999997"/>
        <n v="346.36560000000003"/>
        <n v="28.799999999999997"/>
        <n v="646.49879999999996"/>
        <n v="169.06800000000001"/>
        <n v="57.208199999999991"/>
        <n v="31.482000000000003"/>
        <n v="1183.6296"/>
        <n v="51.547800000000002"/>
        <n v="87.33720000000001"/>
        <n v="4.9052999999999995"/>
        <n v="506.88"/>
        <n v="335.64"/>
        <n v="336.6"/>
        <n v="354.15000000000003"/>
        <n v="181.44"/>
        <n v="2544.96"/>
        <n v="332.52959999999996"/>
        <n v="27.72"/>
        <n v="236.10000000000002"/>
        <n v="65.34"/>
        <n v="1310.7000000000003"/>
        <n v="105.33749999999999"/>
        <n v="189.96"/>
        <n v="80.099999999999994"/>
        <n v="86.399999999999991"/>
        <n v="52.8"/>
        <n v="2470.5"/>
        <n v="1693.23"/>
        <n v="911.5200000000001"/>
        <n v="421.95000000000005"/>
        <n v="532.80000000000007"/>
        <n v="94.02000000000001"/>
        <n v="33.57"/>
        <n v="10.8"/>
        <n v="80.675999999999988"/>
        <n v="54.232200000000006"/>
        <n v="11.628299999999999"/>
        <n v="282.94800000000004"/>
        <n v="33.199199999999998"/>
        <n v="173.58"/>
        <n v="1373.52"/>
        <n v="1067.6771999999999"/>
        <n v="297.90359999999993"/>
        <n v="226.58999999999997"/>
        <n v="69.069599999999994"/>
        <n v="74.998800000000003"/>
        <n v="11.155199999999997"/>
        <n v="338.31540000000001"/>
        <n v="12.719999999999999"/>
        <n v="685.13100000000009"/>
        <n v="65.519999999999982"/>
        <n v="88.199999999999989"/>
        <n v="220.51439999999999"/>
        <n v="93.72359999999999"/>
        <n v="235.30859999999998"/>
        <n v="18.126000000000001"/>
        <n v="106.10550000000001"/>
        <n v="96.250500000000002"/>
        <n v="55.093499999999999"/>
        <n v="38.171699999999994"/>
        <n v="38.769299999999994"/>
        <n v="275.41980000000001"/>
        <n v="110.07570000000001"/>
        <n v="69.83280000000002"/>
        <n v="22.290000000000003"/>
        <n v="989.69999999999982"/>
        <n v="212.21999999999997"/>
        <n v="204.93"/>
        <n v="206.84999999999997"/>
        <n v="293.15999999999997"/>
        <n v="72"/>
        <n v="70.56"/>
        <n v="132.48000000000002"/>
        <n v="862.08779999999979"/>
        <n v="674.90099999999995"/>
        <n v="515.57940000000008"/>
        <n v="478.76399999999995"/>
        <n v="8.4588000000000001"/>
        <n v="69.094499999999996"/>
        <n v="28.1112"/>
        <n v="264.5958"/>
        <n v="722.47140000000002"/>
        <n v="274.4658"/>
        <n v="9.4121999999999986"/>
        <n v="15.014700000000003"/>
        <n v="914.27999999999975"/>
        <n v="97.56"/>
        <n v="30.240000000000002"/>
        <n v="302.62499999999994"/>
        <n v="77.175599999999989"/>
        <n v="83.697600000000008"/>
        <n v="437.71709999999996"/>
        <n v="44.233800000000009"/>
        <n v="940.31999999999994"/>
        <n v="211.64999999999998"/>
        <n v="118.32000000000002"/>
        <n v="230.733"/>
        <n v="90.9726"/>
        <n v="49.846500000000013"/>
        <n v="47.079900000000002"/>
        <n v="189.435"/>
        <n v="124.74239999999999"/>
        <n v="578.64"/>
        <n v="80.639999999999986"/>
        <n v="86.580000000000013"/>
        <n v="521.81999999999994"/>
        <n v="94.980000000000018"/>
        <n v="25.491599999999995"/>
        <n v="415.44000000000005"/>
        <n v="122.87999999999998"/>
        <n v="28.44"/>
        <n v="264.9384"/>
        <n v="573.48"/>
        <n v="346.92"/>
        <n v="222.36"/>
        <n v="551.4"/>
        <n v="79.349999999999994"/>
        <n v="410.22"/>
        <n v="140.58539999999999"/>
        <n v="401.64599999999996"/>
        <n v="114.93839999999999"/>
        <n v="60.578999999999994"/>
        <n v="424.71"/>
        <n v="8.34"/>
        <n v="396.78"/>
        <n v="7.9499999999999993"/>
        <n v="165.23640000000003"/>
        <n v="61.602599999999995"/>
        <n v="837.23760000000004"/>
        <n v="152.40000000000003"/>
        <n v="40.5"/>
        <n v="33.839999999999996"/>
        <n v="21.99"/>
        <n v="21.413999999999998"/>
        <n v="159.40979999999999"/>
        <n v="1289.5658999999998"/>
        <n v="553.0895999999999"/>
        <n v="8.3315999999999999"/>
        <n v="7.3935000000000013"/>
        <n v="101.39999999999999"/>
        <n v="418.61880000000002"/>
        <n v="686.7"/>
        <n v="287.39999999999998"/>
        <n v="39.15"/>
        <n v="31.164000000000005"/>
        <n v="494.06580000000002"/>
        <n v="27.141300000000001"/>
        <n v="1773.7200000000003"/>
        <n v="353.85"/>
        <n v="68.400000000000006"/>
        <n v="102.68999999999998"/>
        <n v="10.68"/>
        <n v="657.84"/>
        <n v="58.800000000000004"/>
        <n v="1729.1399999999999"/>
        <n v="265.59000000000003"/>
        <n v="51.12"/>
        <n v="547.11"/>
        <n v="67.05"/>
        <n v="10.86"/>
        <n v="997.28999999999974"/>
        <n v="83.58"/>
        <n v="24.120000000000005"/>
        <n v="87.42"/>
        <n v="137.29859999999999"/>
        <n v="126.5382"/>
        <n v="430.57500000000005"/>
        <n v="47.4"/>
        <n v="111.96000000000001"/>
        <n v="45.96"/>
        <n v="674.4"/>
        <n v="26.639999999999997"/>
        <n v="46.709999999999994"/>
        <n v="241.74"/>
        <n v="46.997399999999999"/>
        <n v="22.466700000000007"/>
        <n v="323.45999999999998"/>
        <n v="41.070000000000007"/>
        <n v="238.8"/>
        <n v="40.590000000000003"/>
        <n v="549.24"/>
        <n v="243.09"/>
        <n v="118.79999999999998"/>
        <n v="108.33929999999998"/>
        <n v="104.46299999999999"/>
        <n v="63.400500000000008"/>
        <n v="79.46820000000001"/>
        <n v="13.976099999999999"/>
        <n v="25.92"/>
        <n v="152.1"/>
        <n v="61.379999999999995"/>
        <n v="73.200000000000017"/>
        <n v="56.519999999999996"/>
        <n v="8.0136000000000003"/>
        <n v="74.655000000000015"/>
        <n v="227.83139999999997"/>
        <n v="98.643600000000006"/>
        <n v="342.72"/>
        <n v="160.53659999999999"/>
        <n v="16.313400000000001"/>
        <n v="634.5"/>
        <n v="96.359999999999985"/>
        <n v="32.388300000000008"/>
        <n v="251.01"/>
        <n v="54.660000000000011"/>
        <n v="269.22000000000003"/>
        <n v="1825.6181999999999"/>
        <n v="11.0556"/>
        <n v="149.13"/>
        <n v="22.86"/>
        <n v="6.63"/>
        <n v="18.090000000000003"/>
        <n v="47.249999999999986"/>
        <n v="674.69039999999984"/>
        <n v="679.88400000000013"/>
        <n v="91.134"/>
        <n v="763.92"/>
        <n v="22.259999999999998"/>
        <n v="136.94999999999999"/>
        <n v="19.740000000000002"/>
        <n v="97.92"/>
        <n v="164.71350000000001"/>
        <n v="214.75139999999996"/>
        <n v="976.56"/>
        <n v="70.949999999999989"/>
        <n v="115.63559999999998"/>
        <n v="533.88"/>
        <n v="29.400000000000002"/>
        <n v="457.76159999999999"/>
        <n v="78.982799999999997"/>
        <n v="63.345600000000005"/>
        <n v="118.44000000000001"/>
        <n v="120.95999999999998"/>
        <n v="24.599999999999998"/>
        <n v="13.829999999999998"/>
        <n v="68.401800000000009"/>
        <n v="83.789400000000001"/>
        <n v="17.928000000000001"/>
        <n v="3696.0315000000001"/>
        <n v="2472.66"/>
        <n v="149.33999999999997"/>
        <n v="900.72"/>
        <n v="46.5"/>
        <n v="74.97"/>
        <n v="1227.0300000000002"/>
        <n v="1217.58"/>
        <n v="548.86500000000001"/>
        <n v="274.64069999999998"/>
        <n v="81.073800000000006"/>
        <n v="96.600000000000009"/>
        <n v="21.6"/>
        <n v="591.70319999999992"/>
        <n v="238.29300000000001"/>
        <n v="63.361500000000021"/>
        <n v="1808.7570000000001"/>
        <n v="110.28"/>
        <n v="1031.1000000000001"/>
        <n v="1285.56"/>
        <n v="823.8590999999999"/>
        <n v="121.25339999999998"/>
        <n v="57.158999999999992"/>
        <n v="72.309600000000003"/>
        <n v="49.194600000000001"/>
        <n v="671.05979999999988"/>
        <n v="784.72799999999984"/>
        <n v="100.6524"/>
        <n v="50.945399999999999"/>
        <n v="31.386600000000001"/>
        <n v="59.399999999999991"/>
        <n v="149.97119999999998"/>
        <n v="51.377399999999994"/>
        <n v="194.03999999999996"/>
        <n v="409.26"/>
        <n v="367.46999999999997"/>
        <n v="107.46000000000001"/>
        <n v="95.16"/>
        <n v="100.64999999999999"/>
        <n v="545.37"/>
        <n v="430.57079999999996"/>
        <n v="334.82220000000001"/>
        <n v="300.92340000000002"/>
        <n v="201.0675"/>
        <n v="28.08"/>
        <n v="263.52"/>
        <n v="232.5"/>
        <n v="25.200000000000003"/>
        <n v="102.9"/>
        <n v="143.4"/>
        <n v="108.24"/>
        <n v="84.42"/>
        <n v="59.64"/>
        <n v="221.40000000000003"/>
        <n v="55.97999999999999"/>
        <n v="883.80000000000007"/>
        <n v="426.55139999999994"/>
        <n v="315.25199999999995"/>
        <n v="227.64"/>
        <n v="27.952199999999998"/>
        <n v="136.66049999999998"/>
        <n v="136.17809999999997"/>
        <n v="1031.3999999999999"/>
        <n v="145.44"/>
        <n v="20.339999999999996"/>
        <n v="10.739999999999998"/>
        <n v="213.84000000000003"/>
        <n v="205.90379999999999"/>
        <n v="62.064600000000006"/>
        <n v="25.547399999999996"/>
        <n v="254.16"/>
        <n v="812.87999999999988"/>
        <n v="70.850399999999993"/>
        <n v="422.82"/>
        <n v="20.160000000000004"/>
        <n v="255.42000000000004"/>
        <n v="59.879400000000011"/>
        <n v="88.563000000000017"/>
        <n v="803.25"/>
        <n v="980.90999999999985"/>
        <n v="125.78999999999999"/>
        <n v="124.62"/>
        <n v="265.26"/>
        <n v="221.11199999999997"/>
        <n v="379.38"/>
        <n v="1715.9099999999999"/>
        <n v="92.82"/>
        <n v="43.44"/>
        <n v="87.03"/>
        <n v="113.85990000000001"/>
        <n v="178.3098"/>
        <n v="230.50979999999998"/>
        <n v="22.26"/>
        <n v="192.23819999999998"/>
        <n v="183.33"/>
        <n v="168.96"/>
        <n v="168.72"/>
        <n v="20.43"/>
        <n v="29.490000000000002"/>
        <n v="246"/>
        <n v="228.41999999999996"/>
        <n v="1218.45"/>
        <n v="344.82000000000005"/>
        <n v="39.869999999999997"/>
        <n v="341.46"/>
        <n v="90.45"/>
        <n v="557.21879999999999"/>
        <n v="276.93779999999998"/>
        <n v="233.66639999999998"/>
        <n v="56.921399999999991"/>
        <n v="34.163999999999994"/>
        <n v="39.877200000000002"/>
        <n v="78.989999999999995"/>
        <n v="30.67110000000001"/>
        <n v="46.8"/>
        <n v="370.26"/>
        <n v="666.72"/>
        <n v="65.635200000000012"/>
        <n v="6.0261000000000005"/>
        <n v="50.22"/>
        <n v="1330.29"/>
        <n v="899.81999999999994"/>
        <n v="75.900000000000006"/>
        <n v="87.66"/>
        <n v="724.8"/>
        <n v="47.19"/>
        <n v="121.28219999999999"/>
        <n v="173.78999999999996"/>
        <n v="153.81000000000003"/>
        <n v="97.02"/>
        <n v="56.760000000000005"/>
        <n v="27.299999999999997"/>
        <n v="1885.4280000000001"/>
        <n v="276.48899999999998"/>
        <n v="1144.8899999999999"/>
        <n v="109.80540000000001"/>
        <n v="18.0456"/>
        <n v="114.84"/>
        <n v="821.21399999999983"/>
        <n v="724.93380000000002"/>
        <n v="418.76820000000004"/>
        <n v="1093.4112"/>
        <n v="154.38"/>
        <n v="143.0754"/>
        <n v="114.5151"/>
        <n v="62.900400000000005"/>
        <n v="14.723400000000002"/>
        <n v="72.424499999999995"/>
        <n v="64.331400000000002"/>
        <n v="1278.0000000000002"/>
        <n v="762.93000000000006"/>
        <n v="1131.03"/>
        <n v="424.34999999999997"/>
        <n v="252"/>
        <n v="14.01"/>
        <n v="278.07"/>
        <n v="241.91999999999996"/>
        <n v="139.68"/>
        <n v="62.849999999999994"/>
        <n v="37.799399999999999"/>
        <n v="27.268499999999996"/>
        <n v="37.17"/>
        <n v="39.78"/>
        <n v="741.96"/>
        <n v="53.7"/>
        <n v="64.366499999999988"/>
        <n v="121.88550000000001"/>
        <n v="103.93259999999998"/>
        <n v="44.2179"/>
        <n v="497.70000000000005"/>
        <n v="38.400000000000006"/>
        <n v="26.52"/>
        <n v="366.84000000000003"/>
        <n v="287.94"/>
        <n v="34.019999999999996"/>
        <n v="369.99"/>
        <n v="2491.1999999999998"/>
        <n v="89.460000000000008"/>
        <n v="313.96409999999997"/>
        <n v="148.5"/>
        <n v="163.13310000000001"/>
        <n v="65.555700000000016"/>
        <n v="102.11490000000001"/>
        <n v="633.18000000000006"/>
        <n v="454.70999999999992"/>
        <n v="39.540000000000006"/>
        <n v="92.43"/>
        <n v="64.08"/>
        <n v="3126.4001999999991"/>
        <n v="2276.4825000000001"/>
        <n v="548.90459999999996"/>
        <n v="106.9704"/>
        <n v="36.3474"/>
        <n v="25.099200000000003"/>
        <n v="63"/>
        <n v="51.449999999999996"/>
        <n v="31.739999999999995"/>
        <n v="1487.7239999999997"/>
        <n v="822.42"/>
        <n v="83.88"/>
        <n v="883.95000000000016"/>
        <n v="27.360000000000003"/>
        <n v="180.59999999999997"/>
        <n v="393.57270000000005"/>
        <n v="34.511399999999995"/>
        <n v="19.175399999999996"/>
        <n v="151.65"/>
        <n v="46.259999999999991"/>
        <n v="30.96"/>
        <n v="28.012500000000003"/>
        <n v="55.316100000000006"/>
        <n v="126.83999999999997"/>
        <n v="134.19"/>
        <n v="259.05"/>
        <n v="63.839999999999989"/>
        <n v="891.9899999999999"/>
        <n v="245.21999999999997"/>
        <n v="130.22999999999999"/>
        <n v="115.5"/>
        <n v="34.379999999999995"/>
        <n v="11.4"/>
        <n v="3272.0099999999998"/>
        <n v="285.36"/>
        <n v="93.960000000000008"/>
        <n v="43.95"/>
        <n v="2129.4953999999998"/>
        <n v="125.10000000000001"/>
        <n v="60.569999999999993"/>
        <n v="65.062799999999996"/>
        <n v="187.02389999999997"/>
        <n v="80.377200000000002"/>
        <n v="42.280199999999994"/>
        <n v="165.24"/>
        <n v="147.69000000000003"/>
        <n v="26.880000000000003"/>
        <n v="524.28000000000009"/>
        <n v="138.69"/>
        <n v="21.959999999999994"/>
        <n v="51.75"/>
        <n v="1269.8999999999999"/>
        <n v="578.79"/>
        <n v="737.64"/>
        <n v="123.12"/>
        <n v="203.184"/>
        <n v="52.565400000000011"/>
        <n v="36.728999999999999"/>
        <n v="65.301300000000026"/>
        <n v="924.66000000000008"/>
        <n v="395.4"/>
        <n v="785.61"/>
        <n v="2060.6999999999998"/>
        <n v="400.31999999999994"/>
        <n v="13.680000000000001"/>
        <n v="976.77719999999999"/>
        <n v="642.71999999999991"/>
        <n v="39.000000000000007"/>
        <n v="17.28"/>
        <n v="1764.1649999999997"/>
        <n v="149.76"/>
        <n v="637.08000000000004"/>
        <n v="68.984999999999999"/>
        <n v="468.63810000000001"/>
        <n v="93.0762"/>
        <n v="55.028999999999996"/>
        <n v="64.108800000000002"/>
        <n v="644.88000000000011"/>
        <n v="13.14"/>
        <n v="55.8"/>
        <n v="66.3"/>
        <n v="85.32"/>
        <n v="1078.08"/>
        <n v="1961.8199999999997"/>
        <n v="404.73"/>
        <n v="251.73"/>
        <n v="108.24000000000001"/>
        <n v="32.400000000000006"/>
        <n v="2266.1475"/>
        <n v="382.42529999999994"/>
        <n v="75.032100000000014"/>
        <n v="886.14120000000003"/>
        <n v="17.782799999999998"/>
        <n v="304.79999999999995"/>
        <n v="195.84"/>
        <n v="2063.4"/>
        <n v="412.02"/>
        <n v="35.910000000000004"/>
        <n v="689.92919999999992"/>
        <n v="31.036800000000007"/>
        <n v="8.8085999999999984"/>
        <n v="1356.72"/>
        <n v="53.249999999999993"/>
        <n v="24.93"/>
        <n v="495.72"/>
        <n v="114.03"/>
        <n v="329.1"/>
        <n v="33.9"/>
        <n v="242.72519999999994"/>
        <n v="13.5456"/>
        <n v="33.708000000000006"/>
        <n v="74.06580000000001"/>
        <n v="117.4716"/>
        <n v="19.318500000000004"/>
        <n v="385.19999999999993"/>
        <n v="161.64000000000001"/>
        <n v="95.28"/>
        <n v="431.21819999999997"/>
        <n v="226.07999999999998"/>
        <n v="73.350000000000009"/>
        <n v="26.58"/>
        <n v="287.44560000000001"/>
        <n v="1922.3378999999998"/>
        <n v="504.07559999999989"/>
        <n v="33.900000000000006"/>
        <n v="63.84"/>
        <n v="117"/>
        <n v="26.910000000000004"/>
        <n v="52.5"/>
        <n v="1285.05"/>
        <n v="494.64"/>
        <n v="297.48"/>
        <n v="231.63120000000004"/>
        <n v="31.623000000000001"/>
        <n v="8.8394999999999992"/>
        <n v="329.40000000000003"/>
        <n v="114.39000000000001"/>
        <n v="583.92000000000007"/>
        <n v="99.052199999999985"/>
        <n v="1409.04"/>
        <n v="840.6"/>
        <n v="289.8"/>
        <n v="287.27999999999997"/>
        <n v="46.08"/>
        <n v="34.344000000000008"/>
        <n v="39.829500000000003"/>
        <n v="66.69"/>
        <n v="59.88"/>
        <n v="26.22"/>
        <n v="11.28"/>
        <n v="241.05"/>
        <n v="122.54999999999998"/>
        <n v="641.97"/>
        <n v="540.36"/>
        <n v="218.76"/>
        <n v="95.22"/>
        <n v="485.73000000000008"/>
        <n v="634.94999999999993"/>
        <n v="447.29999999999995"/>
        <n v="358.40999999999997"/>
        <n v="7.02"/>
        <n v="43.2087"/>
        <n v="78.355200000000011"/>
        <n v="76.940100000000001"/>
        <n v="31.927199999999999"/>
        <n v="195.39"/>
        <n v="217.35000000000002"/>
        <n v="52.83"/>
        <n v="21.9"/>
        <n v="93.509999999999991"/>
        <n v="278.66520000000003"/>
        <n v="32.340600000000002"/>
        <n v="476.76299999999998"/>
        <n v="49.177500000000009"/>
        <n v="22.908000000000001"/>
        <n v="445.32600000000002"/>
        <n v="45.03"/>
        <n v="27.119999999999997"/>
        <n v="340.08"/>
        <n v="139.50000000000003"/>
        <n v="2415.42"/>
        <n v="27.240000000000002"/>
        <n v="244.64999999999998"/>
        <n v="1468.4400000000003"/>
        <n v="54.900000000000006"/>
        <n v="78.900000000000006"/>
        <n v="57.36"/>
        <n v="49.44"/>
        <n v="51.599999999999994"/>
        <n v="1282.8"/>
        <n v="380.4"/>
        <n v="95.850000000000009"/>
        <n v="78.75"/>
        <n v="897.37199999999984"/>
        <n v="485.54999999999995"/>
        <n v="75.960000000000008"/>
        <n v="1685.1599999999999"/>
        <n v="558.95519999999999"/>
        <n v="467.1576"/>
        <n v="58.5"/>
        <n v="554.76"/>
        <n v="195.66"/>
        <n v="1718.0003999999997"/>
        <n v="642.63359999999989"/>
        <n v="37.015200000000007"/>
        <n v="35.997600000000006"/>
        <n v="19.89"/>
        <n v="125.19"/>
        <n v="52.56"/>
        <n v="37.380000000000003"/>
        <n v="9.75"/>
        <n v="18.4617"/>
        <n v="352.98"/>
        <n v="105.12"/>
        <n v="45.36"/>
        <n v="1743.96"/>
        <n v="47.039999999999992"/>
        <n v="53.28"/>
        <n v="88.740000000000009"/>
        <n v="221.85000000000002"/>
        <n v="44.084699999999991"/>
        <n v="861.9"/>
        <n v="13.11"/>
        <n v="1358.2800000000002"/>
        <n v="2189.52"/>
        <n v="1362.06"/>
        <n v="242.24999999999997"/>
        <n v="22.23"/>
        <n v="11.85"/>
        <n v="19.349999999999998"/>
        <n v="71.711999999999989"/>
        <n v="1107.9368999999999"/>
        <n v="9.0312000000000001"/>
        <n v="58.650000000000006"/>
        <n v="12.689999999999998"/>
        <n v="23.009999999999998"/>
        <n v="44.194199999999995"/>
        <n v="33.739800000000002"/>
        <n v="575.66339999999991"/>
        <n v="589.13639999999998"/>
        <n v="137.02620000000002"/>
        <n v="1524.2058000000002"/>
        <n v="13.642200000000003"/>
        <n v="677.63519999999994"/>
        <n v="357.36479999999995"/>
        <n v="309.38249999999994"/>
        <n v="21.321899999999999"/>
        <n v="22.005599999999998"/>
        <n v="379.07999999999993"/>
        <n v="8.9640000000000004"/>
        <n v="25.614899999999999"/>
        <n v="551.7503999999999"/>
        <n v="194.1867"/>
        <n v="1168.6500000000001"/>
        <n v="27.48"/>
        <n v="65.099999999999994"/>
        <n v="298.56"/>
        <n v="252.04500000000004"/>
        <n v="963.90000000000009"/>
        <n v="79.47"/>
        <n v="931.7700000000001"/>
        <n v="663.3900000000001"/>
        <n v="83.4"/>
        <n v="446.4"/>
        <n v="95.640000000000015"/>
        <n v="40.320000000000007"/>
        <n v="23.94"/>
        <n v="567.62040000000002"/>
        <n v="344.34000000000003"/>
        <n v="9.1650000000000009"/>
        <n v="929.99999999999977"/>
        <n v="108.99000000000001"/>
        <n v="40.56"/>
        <n v="1140.3000000000002"/>
        <n v="11.549999999999999"/>
        <n v="162.84"/>
        <n v="75.149999999999991"/>
        <n v="55.14"/>
        <n v="39.49560000000001"/>
        <n v="484.51139999999998"/>
        <n v="57.749999999999993"/>
        <n v="409.46039999999994"/>
        <n v="720.33480000000009"/>
        <n v="26.584799999999998"/>
        <n v="110.3103"/>
        <n v="41.035199999999996"/>
        <n v="34.92"/>
        <n v="1781.19"/>
        <n v="53.655000000000001"/>
        <n v="47.413800000000002"/>
        <n v="53.009999999999991"/>
        <n v="119.1"/>
        <n v="42.21"/>
        <n v="51.144600000000004"/>
        <n v="30.671100000000003"/>
        <n v="555.03359999999998"/>
        <n v="1273.5600000000002"/>
        <n v="284.93999999999994"/>
        <n v="150.48000000000002"/>
        <n v="60.899999999999991"/>
        <n v="13.32"/>
        <n v="38.557500000000005"/>
        <n v="437.34000000000003"/>
        <n v="101.09400000000001"/>
        <n v="268.1748"/>
        <n v="66.462000000000018"/>
        <n v="29.955600000000004"/>
        <n v="145.5"/>
        <n v="2878.47"/>
        <n v="780.3"/>
        <n v="869.7"/>
        <n v="535.44000000000005"/>
        <n v="98.88"/>
        <n v="98.07"/>
        <n v="141.9"/>
        <n v="93.600000000000009"/>
        <n v="72.47999999999999"/>
        <n v="678.75120000000004"/>
        <n v="49.925999999999995"/>
        <n v="657.00599999999997"/>
        <n v="16.8"/>
        <n v="208.95"/>
        <n v="76.320000000000007"/>
        <n v="81.269999999999982"/>
        <n v="349.6986"/>
        <n v="272.35619999999994"/>
        <n v="554.37360000000001"/>
        <n v="333.69029999999998"/>
        <n v="187.57350000000002"/>
        <n v="705.8805000000001"/>
        <n v="314.11349999999999"/>
        <n v="163.44360000000003"/>
        <n v="58.3416"/>
        <n v="79.38"/>
        <n v="73.2"/>
        <n v="168.3"/>
        <n v="271.35540000000003"/>
        <n v="2673.36"/>
        <n v="1559.16"/>
        <n v="55.35"/>
        <n v="43.980000000000004"/>
        <n v="853.65"/>
        <n v="48.06"/>
        <n v="13.41"/>
        <n v="22.379999999999995"/>
        <n v="529.00049999999999"/>
        <n v="84.862499999999997"/>
        <n v="92.299500000000009"/>
        <n v="2614.6889999999994"/>
        <n v="519.48"/>
        <n v="62.819999999999993"/>
        <n v="280.28339999999997"/>
        <n v="527.16"/>
        <n v="716.1"/>
        <n v="910.34999999999991"/>
        <n v="710.76"/>
        <n v="17.88"/>
        <n v="18.3645"/>
        <n v="1839.18"/>
        <n v="712.8"/>
        <n v="206.76"/>
        <n v="52.649999999999991"/>
        <n v="71.343299999999999"/>
        <n v="37.667999999999999"/>
        <n v="19.334400000000002"/>
        <n v="20.866199999999996"/>
        <n v="83.34"/>
        <n v="847.53"/>
        <n v="171.99"/>
        <n v="97.5"/>
        <n v="448.20000000000005"/>
        <n v="77.400000000000006"/>
        <n v="17.879999999999995"/>
        <n v="291.05999999999995"/>
        <n v="182.26799999999997"/>
        <n v="42.198600000000006"/>
        <n v="649.59300000000007"/>
        <n v="128.93219999999999"/>
        <n v="77.389200000000002"/>
        <n v="11.8026"/>
        <n v="23.5305"/>
        <n v="52.165499999999987"/>
        <n v="199.52999999999997"/>
        <n v="131.57999999999998"/>
        <n v="243.17999999999995"/>
        <n v="166.14000000000001"/>
        <n v="115.71000000000001"/>
        <n v="1241.28"/>
        <n v="594.71999999999991"/>
        <n v="103.94999999999999"/>
        <n v="96.78"/>
        <n v="54.359999999999992"/>
        <n v="27.18"/>
        <n v="348.81"/>
        <n v="125.21999999999998"/>
        <n v="33.239999999999995"/>
        <n v="8.0399999999999991"/>
        <n v="48.87"/>
        <n v="899.55"/>
        <n v="700.68000000000006"/>
        <n v="107.73"/>
        <n v="2173.5000000000005"/>
        <n v="3701.5199999999995"/>
        <n v="2819.5199999999995"/>
        <n v="203.18399999999997"/>
        <n v="45.601199999999999"/>
        <n v="761.4"/>
        <n v="364.74"/>
        <n v="21.72"/>
        <n v="218.52"/>
        <n v="181.92000000000002"/>
        <n v="294.29999999999995"/>
        <n v="350.61929999999995"/>
        <n v="449.91539999999992"/>
        <n v="23.22"/>
        <n v="1353.6000000000001"/>
        <n v="986.202"/>
        <n v="49.59"/>
        <n v="634.80000000000007"/>
        <n v="49.56"/>
        <n v="91.98"/>
        <n v="351.75"/>
        <n v="988.23270000000014"/>
        <n v="81.408000000000001"/>
        <n v="16.206000000000003"/>
        <n v="455.18759999999997"/>
        <n v="54.182400000000001"/>
        <n v="46.320000000000007"/>
        <n v="954.36"/>
        <n v="163.98000000000002"/>
        <n v="1119.1949999999999"/>
        <n v="62.400000000000006"/>
        <n v="31.050000000000004"/>
        <n v="29.07"/>
        <n v="63.64439999999999"/>
        <n v="21.496800000000004"/>
        <n v="215.46"/>
        <n v="97.32"/>
        <n v="53.400000000000006"/>
        <n v="288"/>
        <n v="190.2"/>
        <n v="207.35999999999996"/>
        <n v="80.22"/>
        <n v="1962.0000000000002"/>
        <n v="166.56"/>
        <n v="45.42"/>
        <n v="38.429999999999993"/>
        <n v="51.029999999999994"/>
        <n v="340.62"/>
        <n v="249.18"/>
        <n v="109.32000000000002"/>
        <n v="55.649999999999991"/>
        <n v="756.90000000000009"/>
        <n v="224.55"/>
        <n v="38.699999999999996"/>
        <n v="454.62419999999997"/>
        <n v="41.76"/>
        <n v="1722.2831999999999"/>
        <n v="2518.9500000000003"/>
        <n v="80.100000000000009"/>
        <n v="50.46"/>
        <n v="25.56"/>
        <n v="110.48549999999999"/>
        <n v="96.66"/>
        <n v="830.21579999999983"/>
        <n v="60.641099999999994"/>
        <n v="1581.03"/>
        <n v="697.86"/>
        <n v="174.12"/>
        <n v="643.83929999999998"/>
        <n v="68.831099999999992"/>
        <n v="173.37"/>
        <n v="318.56219999999996"/>
        <n v="25.471800000000002"/>
        <n v="58.56"/>
        <n v="66"/>
        <n v="1056.1086"/>
        <n v="407.11499999999995"/>
        <n v="202.68450000000001"/>
        <n v="121.1634"/>
        <n v="753.72"/>
        <n v="2555.6400000000003"/>
        <n v="980.91000000000008"/>
        <n v="776.25"/>
        <n v="128.0745"/>
        <n v="969.02279999999996"/>
        <n v="248.72370000000004"/>
        <n v="45.410400000000003"/>
        <n v="1038.492"/>
        <n v="264.60000000000002"/>
        <n v="164.70000000000002"/>
        <n v="132.14999999999998"/>
        <n v="108.41999999999999"/>
        <n v="603.30000000000018"/>
        <n v="185.64"/>
        <n v="372.12000000000006"/>
        <n v="144.96779999999998"/>
        <n v="413.37"/>
        <n v="190.92000000000002"/>
        <n v="298.8"/>
        <n v="79.919999999999987"/>
        <n v="70.38"/>
        <n v="22.5"/>
        <n v="143.82"/>
        <n v="17.459999999999997"/>
        <n v="23.64"/>
        <n v="78.66"/>
        <n v="82.044000000000011"/>
        <n v="41.832000000000001"/>
        <n v="55.601700000000008"/>
        <n v="2346.84"/>
        <n v="43.800000000000004"/>
        <n v="173.60999999999999"/>
        <n v="371.06999999999994"/>
        <n v="371.33639999999997"/>
        <n v="240.33059999999998"/>
        <n v="1001.7"/>
        <n v="325.43999999999994"/>
        <n v="132.39000000000001"/>
        <n v="310.14"/>
        <n v="2910.0815999999995"/>
        <n v="234.3519"/>
        <n v="48.552299999999988"/>
        <n v="459.62999999999994"/>
        <n v="69.84"/>
        <n v="27.06"/>
        <n v="144"/>
        <n v="1777.8"/>
        <n v="32.64"/>
        <n v="166.05"/>
        <n v="155.07"/>
        <n v="185.57999999999998"/>
        <n v="30.6"/>
        <n v="1152.6458999999998"/>
        <n v="555.03000000000009"/>
        <n v="1378.1699999999996"/>
        <n v="498.42000000000007"/>
        <n v="248.55"/>
        <n v="13.379999999999999"/>
        <n v="523.41"/>
        <n v="118.06289999999998"/>
        <n v="22.609200000000001"/>
        <n v="18.221399999999999"/>
        <n v="269.82"/>
        <n v="126.95999999999998"/>
        <n v="36.36"/>
        <n v="23.339999999999996"/>
        <n v="850.35000000000014"/>
        <n v="236.16"/>
        <n v="180.6"/>
        <n v="865.61999999999989"/>
        <n v="185.28000000000003"/>
        <n v="114.29999999999998"/>
        <n v="822.96"/>
        <n v="585.15"/>
        <n v="135.72"/>
        <n v="79.08"/>
        <n v="52.740000000000009"/>
        <n v="87.21"/>
        <n v="3048.1500000000005"/>
        <n v="648.90000000000009"/>
        <n v="91.14"/>
        <n v="76.649999999999991"/>
        <n v="300.23999999999995"/>
        <n v="54.091799999999999"/>
        <n v="236.7"/>
        <n v="135.03000000000003"/>
        <n v="69.86099999999999"/>
        <n v="32.412000000000006"/>
        <n v="34.689599999999999"/>
        <n v="1828.3500000000001"/>
        <n v="2105.04"/>
        <n v="57.689999999999991"/>
        <n v="72.674999999999997"/>
        <n v="41.94"/>
        <n v="13.545"/>
        <n v="22.32"/>
        <n v="74.910000000000011"/>
        <n v="46.555199999999999"/>
        <n v="151.91999999999999"/>
        <n v="845.46"/>
        <n v="112.19999999999997"/>
        <n v="29.04"/>
        <n v="22.740000000000002"/>
        <n v="156.15"/>
        <n v="27.599999999999998"/>
        <n v="650.70000000000005"/>
        <n v="205.56000000000003"/>
        <n v="401.76000000000005"/>
        <n v="275.13"/>
        <n v="47.52"/>
        <n v="219.32999999999996"/>
        <n v="1773.8999999999999"/>
        <n v="22.371300000000002"/>
        <n v="1314.45"/>
        <n v="137.16"/>
        <n v="35.46"/>
        <n v="1501.1999999999998"/>
        <n v="262.5"/>
        <n v="142.74"/>
        <n v="29.009999999999998"/>
        <n v="1157.22"/>
        <n v="223.68"/>
        <n v="146.78999999999996"/>
        <n v="250.40460000000002"/>
        <n v="97.944000000000017"/>
        <n v="286.79999999999995"/>
        <n v="637.7489999999998"/>
        <n v="108.96000000000001"/>
        <n v="24.69"/>
        <n v="14.7393"/>
        <n v="681.15059999999994"/>
        <n v="53.036999999999992"/>
        <n v="12.873299999999999"/>
        <n v="84.709199999999996"/>
        <n v="24.252599999999997"/>
        <n v="115.01999999999998"/>
        <n v="28.095300000000005"/>
        <n v="507.6"/>
        <n v="517.14"/>
        <n v="227.27999999999997"/>
        <n v="144.14580000000001"/>
        <n v="2172.0767999999998"/>
        <n v="32.754000000000005"/>
        <n v="253.95"/>
        <n v="146.60999999999999"/>
        <n v="43.650000000000006"/>
        <n v="45.15"/>
        <n v="70.466999999999999"/>
        <n v="49.846500000000006"/>
        <n v="365.22"/>
        <n v="243.84000000000003"/>
        <n v="28.858500000000006"/>
        <n v="139.125"/>
        <n v="1014.7200000000003"/>
        <n v="131.64000000000001"/>
        <n v="67.679999999999993"/>
        <n v="2436.672"/>
        <n v="731.34"/>
        <n v="1092.96"/>
        <n v="100.80000000000001"/>
        <n v="37.980000000000004"/>
        <n v="95.94"/>
        <n v="352.95749999999998"/>
        <n v="341.74709999999993"/>
        <n v="232.16760000000002"/>
        <n v="99.6"/>
        <n v="346.14"/>
        <n v="42.96"/>
        <n v="118.80000000000001"/>
        <n v="492.42149999999992"/>
        <n v="70.754999999999995"/>
        <n v="108.40500000000002"/>
        <n v="1931.94"/>
        <n v="478.79999999999995"/>
        <n v="150.66000000000003"/>
        <n v="1471.1156999999998"/>
        <n v="485.12880000000013"/>
        <n v="32.120999999999995"/>
        <n v="23.85"/>
        <n v="336"/>
        <n v="1048.5600000000002"/>
        <n v="37.259999999999991"/>
        <n v="46.679999999999993"/>
        <n v="75.598799999999997"/>
        <n v="203.55"/>
        <n v="8.82"/>
        <n v="23.389199999999995"/>
        <n v="13.880700000000001"/>
        <n v="137.58000000000001"/>
        <n v="101.76"/>
        <n v="208.11"/>
        <n v="483.59999999999997"/>
        <n v="105.96000000000001"/>
        <n v="7.26"/>
        <n v="50.198400000000007"/>
        <n v="40.735800000000005"/>
        <n v="93.449999999999989"/>
        <n v="22.68"/>
        <n v="1451.4"/>
        <n v="235.05"/>
        <n v="99.12"/>
        <n v="119.27099999999999"/>
        <n v="2096.4555"/>
        <n v="169.44449999999998"/>
        <n v="155.89889999999997"/>
        <n v="138.82410000000002"/>
        <n v="395.90099999999995"/>
        <n v="43.1526"/>
        <n v="1181.67"/>
        <n v="872.13"/>
        <n v="517.65"/>
        <n v="24.72"/>
        <n v="105.40110000000003"/>
        <n v="34.010100000000001"/>
        <n v="55.888500000000001"/>
        <n v="15.0672"/>
        <n v="133.33410000000001"/>
        <n v="885.86999999999989"/>
        <n v="235.2"/>
        <n v="165.21359999999999"/>
        <n v="157.59"/>
        <n v="29.700000000000003"/>
        <n v="14.43"/>
        <n v="99.518100000000004"/>
        <n v="147"/>
        <n v="881.1"/>
        <n v="314.99099999999999"/>
        <n v="22.075200000000002"/>
        <n v="297.18299999999999"/>
        <n v="458.15639999999996"/>
        <n v="3707.3519999999999"/>
        <n v="1818.8399999999997"/>
        <n v="239.28000000000003"/>
        <n v="41.550000000000004"/>
        <n v="712.34280000000001"/>
        <n v="74.52000000000001"/>
        <n v="364.93200000000002"/>
        <n v="362.88"/>
        <n v="167.16"/>
        <n v="1236.33"/>
        <n v="112.80000000000001"/>
        <n v="66.87"/>
        <n v="20.46"/>
        <n v="121.16340000000001"/>
        <n v="48.208800000000004"/>
        <n v="1481.7000000000003"/>
        <n v="442.32"/>
        <n v="71.819999999999993"/>
        <n v="1296.2400000000002"/>
        <n v="581.54999999999995"/>
        <n v="37.887"/>
        <n v="504.09000000000009"/>
        <n v="123.35999999999999"/>
        <n v="687.59999999999991"/>
        <n v="1199.76"/>
        <n v="74.790000000000006"/>
        <n v="79.199999999999989"/>
        <n v="347.2056"/>
        <n v="26.616600000000005"/>
        <n v="182.214"/>
        <n v="97.367399999999989"/>
        <n v="990.9516000000001"/>
        <n v="97.86"/>
        <n v="82.2"/>
        <n v="39"/>
        <n v="37.86"/>
        <n v="33.15"/>
        <n v="9.7800000000000011"/>
        <n v="13.439999999999998"/>
        <n v="351.33899999999994"/>
        <n v="1036.7999999999997"/>
        <n v="24"/>
        <n v="124.8237"/>
        <n v="72.060599999999994"/>
        <n v="35.488800000000005"/>
        <n v="51.897600000000011"/>
        <n v="27.825000000000003"/>
        <n v="2888.76"/>
        <n v="256.77"/>
        <n v="397.74000000000007"/>
        <n v="17.712600000000002"/>
        <n v="341.97659999999996"/>
        <n v="828.88109999999983"/>
        <n v="45.028800000000004"/>
        <n v="184.09020000000001"/>
        <n v="73.410300000000007"/>
        <n v="15.6456"/>
        <n v="13.346399999999997"/>
        <n v="15.232200000000002"/>
        <n v="796.82400000000007"/>
        <n v="890.42849999999999"/>
        <n v="15.645600000000002"/>
        <n v="16.2348"/>
        <n v="956.15999999999985"/>
        <n v="361.86"/>
        <n v="3501.7367999999997"/>
        <n v="68.06519999999999"/>
        <n v="20.844899999999999"/>
        <n v="64.764899999999983"/>
        <n v="413.39430000000004"/>
        <n v="469.21559999999994"/>
        <n v="59.759999999999991"/>
        <n v="139.23000000000002"/>
        <n v="36.450000000000003"/>
        <n v="28.286400000000004"/>
        <n v="79.679999999999978"/>
        <n v="41.63280000000001"/>
        <n v="1085.5529999999999"/>
        <n v="73.53"/>
        <n v="41.475000000000001"/>
        <n v="18.809999999999999"/>
        <n v="31.17"/>
        <n v="201.76469999999998"/>
        <n v="52.27920000000001"/>
        <n v="126.00000000000001"/>
        <n v="34.980000000000004"/>
        <n v="415.18260000000004"/>
        <n v="88.021499999999989"/>
        <n v="304.77599999999995"/>
        <n v="226.40219999999999"/>
        <n v="21.067500000000003"/>
        <n v="1583.7"/>
        <n v="305.10000000000002"/>
        <n v="66.449999999999989"/>
        <n v="238.929"/>
        <n v="109.1853"/>
        <n v="151.19759999999999"/>
        <n v="28.079400000000003"/>
        <n v="14.4171"/>
        <n v="18.443999999999999"/>
        <n v="155.52000000000001"/>
        <n v="25.139999999999997"/>
        <n v="39.541199999999996"/>
        <n v="337.62"/>
        <n v="33.24"/>
        <n v="2066.3999999999996"/>
        <n v="195.71999999999997"/>
        <n v="29.764800000000001"/>
        <n v="725.67"/>
        <n v="42.071400000000004"/>
        <n v="538.44000000000005"/>
        <n v="82.890000000000015"/>
        <n v="60.96"/>
        <n v="120.84"/>
        <n v="106.01999999999998"/>
        <n v="232.62"/>
        <n v="95.1"/>
        <n v="67.919999999999987"/>
        <n v="79.499999999999986"/>
        <n v="188.37000000000003"/>
        <n v="677.77799999999991"/>
        <n v="543.0168000000001"/>
        <n v="293.62079999999997"/>
        <n v="511.39619999999996"/>
        <n v="31.4025"/>
        <n v="7.3952999999999998"/>
        <n v="95.615999999999985"/>
        <n v="445.71000000000009"/>
        <n v="18.078300000000002"/>
        <n v="14.119199999999999"/>
        <n v="455.96879999999999"/>
        <n v="220.21559999999999"/>
        <n v="118.42320000000001"/>
        <n v="93.228300000000019"/>
        <n v="84.560399999999987"/>
        <n v="46.618800000000007"/>
        <n v="31.052700000000002"/>
        <n v="51.770400000000009"/>
        <n v="210.56849999999997"/>
        <n v="389.99279999999999"/>
        <n v="61.246799999999993"/>
        <n v="639.6"/>
        <n v="236.17649999999998"/>
        <n v="35.616"/>
        <n v="22.011599999999998"/>
        <n v="9.9351000000000003"/>
        <n v="1317.3263999999999"/>
        <n v="662.43959999999993"/>
        <n v="279.54000000000002"/>
        <n v="32.67"/>
        <n v="488.88000000000011"/>
        <n v="398.7"/>
        <n v="169.38000000000002"/>
        <n v="496.20000000000005"/>
        <n v="428.22"/>
        <n v="325.68"/>
        <n v="186.93"/>
        <n v="79.92"/>
        <n v="69.570000000000007"/>
        <n v="37.841999999999999"/>
        <n v="568.61999999999989"/>
        <n v="136.62"/>
        <n v="106.80000000000001"/>
        <n v="59.85"/>
        <n v="805.50000000000023"/>
        <n v="242.04000000000002"/>
        <n v="133.02000000000001"/>
        <n v="486.17250000000001"/>
        <n v="465.03719999999998"/>
        <n v="129.1224"/>
        <n v="28.810799999999993"/>
        <n v="502.08359999999993"/>
        <n v="418.72800000000001"/>
        <n v="254.03430000000003"/>
        <n v="691.64100000000008"/>
        <n v="58.407300000000006"/>
        <n v="406.53089999999997"/>
        <n v="17.967000000000002"/>
        <n v="693.84"/>
        <n v="117.072"/>
        <n v="639.06000000000006"/>
        <n v="1499.7"/>
        <n v="418.05000000000007"/>
        <n v="272.28000000000003"/>
        <n v="195.93"/>
        <n v="31.68"/>
        <n v="61.08"/>
        <n v="32.579100000000004"/>
        <n v="319.83"/>
        <n v="697.2"/>
        <n v="123.9405"/>
        <n v="47.572800000000008"/>
        <n v="241.38000000000002"/>
        <n v="30.766500000000001"/>
        <n v="15.009600000000001"/>
        <n v="216.71999999999997"/>
        <n v="37.799999999999997"/>
        <n v="90.18"/>
        <n v="23.174999999999997"/>
        <n v="778.14990000000012"/>
        <n v="22.069200000000002"/>
        <n v="1821.6"/>
        <n v="884.5200000000001"/>
        <n v="111.48000000000002"/>
        <n v="898.74"/>
        <n v="262.42739999999998"/>
        <n v="1063.44"/>
        <n v="60.165599999999991"/>
        <n v="844.2"/>
        <n v="505.95"/>
        <n v="71.099999999999994"/>
        <n v="230.10329999999999"/>
        <n v="73.014599999999987"/>
        <n v="124.14000000000001"/>
        <n v="75.75"/>
        <n v="767.34000000000015"/>
        <n v="140.76"/>
        <n v="44.885700000000007"/>
        <n v="18.316800000000001"/>
        <n v="17.405100000000001"/>
        <n v="7.6479000000000008"/>
        <n v="550.12799999999993"/>
        <n v="209.0136"/>
        <n v="1790.7582000000002"/>
        <n v="2214.8490000000002"/>
        <n v="307.43999999999994"/>
        <n v="253.92000000000004"/>
        <n v="19.049999999999997"/>
        <n v="1340.3420999999998"/>
        <n v="512.04359999999997"/>
        <n v="3.3230999999999997"/>
        <n v="93.825900000000004"/>
        <n v="37.32"/>
        <n v="228.75"/>
        <n v="78.12"/>
        <n v="21"/>
        <n v="1269.9119999999998"/>
        <n v="81.27000000000001"/>
        <n v="54.269999999999989"/>
        <n v="61.019999999999996"/>
        <n v="29.280000000000005"/>
        <n v="248.51999999999998"/>
        <n v="190.17000000000002"/>
        <n v="84.179999999999993"/>
        <n v="377.37"/>
        <n v="161.91"/>
        <n v="130.26"/>
        <n v="490.48019999999997"/>
        <n v="125.6454"/>
        <n v="3391.7400000000002"/>
        <n v="344.15999999999997"/>
        <n v="1232.3520000000001"/>
        <n v="757.5"/>
        <n v="265.5"/>
        <n v="124.92"/>
        <n v="84.9"/>
        <n v="17.52"/>
        <n v="289.92000000000007"/>
        <n v="1446.6"/>
        <n v="267.84000000000003"/>
        <n v="33.569999999999993"/>
        <n v="313.74"/>
        <n v="287.9436"/>
        <n v="98.834400000000016"/>
        <n v="13.546800000000001"/>
        <n v="24.549600000000002"/>
        <n v="18.869999999999997"/>
        <n v="458.4"/>
        <n v="266.03999999999996"/>
        <n v="565.02"/>
        <n v="107.82"/>
        <n v="56.460000000000008"/>
        <n v="274.95449999999994"/>
        <n v="121.6116"/>
        <n v="14.04"/>
        <n v="114.78"/>
        <n v="49.83"/>
        <n v="46.019999999999996"/>
        <n v="22.895999999999997"/>
        <n v="1226.3444999999999"/>
        <n v="629.42399999999998"/>
        <n v="364.84829999999994"/>
        <n v="21.06"/>
        <n v="535.35000000000014"/>
        <n v="18.899999999999999"/>
        <n v="760.2"/>
        <n v="228.77999999999997"/>
        <n v="181.09769999999997"/>
        <n v="1781.1359999999997"/>
        <n v="34.492499999999993"/>
        <n v="256.71899999999999"/>
        <n v="3309.2597999999998"/>
        <n v="394.64549999999997"/>
        <n v="295.05000000000007"/>
        <n v="56.79"/>
        <n v="86.039999999999992"/>
        <n v="71.039999999999992"/>
        <n v="348.02729999999991"/>
        <n v="76.892399999999995"/>
        <n v="4.5156000000000001"/>
        <n v="379.89"/>
        <n v="340.86000000000007"/>
        <n v="90.899999999999991"/>
        <n v="2272.8600000000006"/>
        <n v="46.59"/>
        <n v="244.50000000000003"/>
        <n v="199.26"/>
        <n v="47.519999999999996"/>
        <n v="13.620000000000001"/>
        <n v="466.70069999999993"/>
        <n v="243.74700000000001"/>
        <n v="61.166699999999999"/>
        <n v="352.35"/>
        <n v="26.330400000000004"/>
        <n v="529.98839999999984"/>
        <n v="49.003199999999993"/>
        <n v="25.259999999999998"/>
        <n v="64.035600000000002"/>
        <n v="1008.0629999999999"/>
        <n v="76.859999999999985"/>
        <n v="14.189999999999998"/>
        <n v="134.94780000000003"/>
        <n v="260.3664"/>
        <n v="35.04"/>
        <n v="38.207700000000003"/>
        <n v="2753.9999999999991"/>
        <n v="1057.3799999999999"/>
        <n v="337.23"/>
        <n v="155.70000000000002"/>
        <n v="80.730000000000018"/>
        <n v="115.04999999999998"/>
        <n v="1028.1599999999999"/>
        <n v="237.75"/>
        <n v="134.37"/>
        <n v="563.76"/>
        <n v="33.166799999999995"/>
        <n v="214.2645"/>
        <n v="90.461700000000008"/>
        <n v="341.9982"/>
        <n v="29.240100000000002"/>
        <n v="47.434499999999993"/>
        <n v="94.65"/>
        <n v="88.649999999999991"/>
        <n v="332.43000000000006"/>
        <n v="249.98999999999995"/>
        <n v="898.59"/>
        <n v="184.75800000000001"/>
        <n v="613.28699999999992"/>
        <n v="112.9392"/>
        <n v="63.202500000000008"/>
        <n v="135.05729999999997"/>
        <n v="81.871200000000002"/>
        <n v="632.06999999999994"/>
        <n v="4242.3624"/>
        <n v="36.156600000000005"/>
        <n v="15.75"/>
        <n v="457.13999999999987"/>
        <n v="96"/>
        <n v="464.04"/>
        <n v="478.07999999999993"/>
        <n v="171.42000000000002"/>
        <n v="130.59"/>
        <n v="523.98"/>
        <n v="87.9"/>
        <n v="360.00000000000006"/>
        <n v="297.84000000000003"/>
        <n v="26.759999999999998"/>
        <n v="9.27"/>
        <n v="13.5"/>
        <n v="1609.2900000000002"/>
        <n v="991.92"/>
        <n v="3278.5847999999996"/>
        <n v="218.38679999999997"/>
        <n v="54.132599999999996"/>
        <n v="7.9817999999999998"/>
        <n v="622.14"/>
        <n v="164.76"/>
        <n v="73.199999999999989"/>
        <n v="691.11630000000002"/>
        <n v="692.71799999999996"/>
        <n v="274.40699999999993"/>
        <n v="69.2286"/>
        <n v="148.41"/>
        <n v="751.62989999999991"/>
        <n v="823.56749999999988"/>
        <n v="134.9829"/>
        <n v="4.7309999999999999"/>
        <n v="398.66309999999999"/>
        <n v="28.759499999999996"/>
        <n v="20.224800000000002"/>
        <n v="109.63049999999998"/>
        <n v="90.932099999999991"/>
        <n v="22.036500000000004"/>
        <n v="373.59000000000003"/>
        <n v="201.59999999999997"/>
        <n v="72.160499999999999"/>
        <n v="353.22"/>
        <n v="90.960000000000008"/>
        <n v="19.38"/>
        <n v="346.74"/>
        <n v="1584.0782999999997"/>
        <n v="57.487499999999983"/>
        <n v="3547.4400000000005"/>
        <n v="408.29999999999995"/>
        <n v="155.34"/>
        <n v="121.8"/>
        <n v="39.33"/>
        <n v="1133.22"/>
        <n v="253.8"/>
        <n v="53.64"/>
        <n v="178.32000000000002"/>
        <n v="202.20000000000002"/>
        <n v="131.48759999999999"/>
        <n v="56.94"/>
        <n v="191.13"/>
        <n v="287.49000000000007"/>
        <n v="1094.22"/>
        <n v="249.75"/>
        <n v="308.45999999999998"/>
        <n v="301.77000000000004"/>
        <n v="21.2742"/>
        <n v="1859.9999999999995"/>
        <n v="829.43999999999983"/>
        <n v="145.65"/>
        <n v="12.615"/>
        <n v="44.865000000000009"/>
        <n v="1414.53"/>
        <n v="53.996400000000008"/>
        <n v="1837.2059999999997"/>
        <n v="1148.7824999999998"/>
        <n v="226.839"/>
        <n v="33.310499999999998"/>
        <n v="101.4408"/>
        <n v="6.2646000000000006"/>
        <n v="2194.92"/>
        <n v="1174.56"/>
        <n v="840.15000000000009"/>
        <n v="378.39"/>
        <n v="593.73"/>
        <n v="168.03000000000003"/>
        <n v="102.45000000000002"/>
        <n v="32.22"/>
        <n v="20.67"/>
        <n v="89.160000000000011"/>
        <n v="512.91"/>
        <n v="42.75"/>
        <n v="43.199999999999996"/>
        <n v="50.160000000000011"/>
        <n v="5211.12"/>
        <n v="397.44000000000005"/>
        <n v="219.75"/>
        <n v="256.50000000000006"/>
        <n v="326.36429999999996"/>
        <n v="249.13439999999997"/>
        <n v="47.525100000000002"/>
        <n v="769.65000000000009"/>
        <n v="70.08"/>
        <n v="789.93000000000006"/>
        <n v="51.629999999999995"/>
        <n v="12.299999999999999"/>
        <n v="1091.2805999999998"/>
        <n v="916.11"/>
        <n v="723.66"/>
        <n v="20.415599999999998"/>
        <n v="38.894399999999997"/>
        <n v="27.761400000000002"/>
        <n v="533.15880000000016"/>
        <n v="422.50319999999999"/>
        <n v="43.025399999999998"/>
        <n v="14.039700000000002"/>
        <n v="13.3878"/>
        <n v="747.05399999999986"/>
        <n v="154.42080000000001"/>
        <n v="209.7"/>
        <n v="627.19199999999989"/>
        <n v="366.21"/>
        <n v="312.06000000000006"/>
        <n v="216.3"/>
        <n v="35.160000000000004"/>
        <n v="20.159999999999997"/>
        <n v="760.38"/>
        <n v="719.7"/>
        <n v="73.8"/>
        <n v="76.679999999999993"/>
        <n v="125.22"/>
        <n v="62.55"/>
        <n v="119.51999999999998"/>
        <n v="59.519999999999989"/>
        <n v="54.179999999999993"/>
        <n v="2571.12"/>
        <n v="754.05"/>
        <n v="9.6672000000000011"/>
        <n v="251.25"/>
        <n v="856.80000000000007"/>
        <n v="250.20000000000002"/>
        <n v="587.16"/>
        <n v="409.77"/>
        <n v="1175.3999999999999"/>
        <n v="442.2"/>
        <n v="1391.7599999999998"/>
        <n v="221.12999999999997"/>
        <n v="124.95000000000002"/>
        <n v="248.82000000000005"/>
        <n v="148.17000000000002"/>
        <n v="1549.1285999999998"/>
        <n v="35.606999999999999"/>
        <n v="85.500000000000014"/>
        <n v="1302.78"/>
        <n v="27.96"/>
        <n v="896.76000000000022"/>
        <n v="299.10000000000002"/>
        <n v="195.00000000000003"/>
        <n v="157.22999999999999"/>
        <n v="74.789999999999992"/>
        <n v="11.91"/>
        <n v="972.61500000000001"/>
        <n v="312.60059999999999"/>
        <n v="109.65"/>
        <n v="19.68"/>
        <n v="2487.8087999999998"/>
        <n v="102.58680000000003"/>
        <n v="1479.3137999999997"/>
        <n v="89.191800000000001"/>
        <n v="473.84700000000004"/>
        <n v="498.29880000000009"/>
        <n v="166.32000000000002"/>
        <n v="246.69"/>
        <n v="100.32000000000002"/>
        <n v="133.19999999999999"/>
        <n v="16.619999999999997"/>
        <n v="390.72"/>
        <n v="163.32"/>
        <n v="33.21"/>
        <n v="2076.6059999999998"/>
        <n v="243.81"/>
        <n v="32.531400000000005"/>
        <n v="41.259599999999992"/>
        <n v="86.1"/>
        <n v="1274.1600000000001"/>
        <n v="726.38999999999987"/>
        <n v="61.290000000000006"/>
        <n v="56.97"/>
        <n v="990.12000000000012"/>
        <n v="333.96000000000004"/>
        <n v="49.0779"/>
        <n v="42.678599999999996"/>
        <n v="43.756800000000005"/>
        <n v="13.673999999999999"/>
        <n v="495.36059999999986"/>
        <n v="360"/>
        <n v="383.13000000000005"/>
        <n v="303.84000000000003"/>
        <n v="64.11"/>
        <n v="330.5367"/>
        <n v="1682.91"/>
        <n v="527.86799999999994"/>
        <n v="487.38"/>
        <n v="85.5"/>
        <n v="742.59000000000015"/>
        <n v="2761.2"/>
        <n v="5737.5"/>
        <n v="427.14"/>
        <n v="418.81799999999998"/>
        <n v="54.574799999999989"/>
        <n v="102.71999999999998"/>
        <n v="245.75999999999996"/>
        <n v="54.990000000000009"/>
        <n v="178.56"/>
        <n v="89.52"/>
        <n v="154.77839999999998"/>
        <n v="457.92"/>
        <n v="26.099999999999998"/>
        <n v="53.969999999999992"/>
        <n v="173.34"/>
        <n v="347.83770000000004"/>
        <n v="208.911"/>
        <n v="852.48"/>
        <n v="454.5"/>
        <n v="759.60000000000014"/>
        <n v="129.06"/>
        <n v="127.71000000000001"/>
        <n v="115.67999999999998"/>
        <n v="823.5800999999999"/>
        <n v="10.684800000000001"/>
        <n v="127.10760000000001"/>
        <n v="10.5078"/>
        <n v="475.24860000000001"/>
        <n v="854.78399999999988"/>
        <n v="7.0595999999999997"/>
        <n v="220.6206"/>
        <n v="959.76"/>
        <n v="816.7199999999998"/>
        <n v="254.94"/>
        <n v="11.61"/>
        <n v="342.30000000000007"/>
        <n v="373.23000000000008"/>
        <n v="423.27"/>
        <n v="470.97990000000004"/>
        <n v="282.06720000000001"/>
        <n v="18.634800000000002"/>
        <n v="146.52000000000001"/>
        <n v="375.40980000000002"/>
        <n v="130.25279999999998"/>
        <n v="63.531899999999993"/>
        <n v="99"/>
        <n v="123.72"/>
        <n v="966.34439999999995"/>
        <n v="171.41159999999999"/>
        <n v="82.694400000000016"/>
        <n v="58.384799999999998"/>
        <n v="2035.5816000000002"/>
        <n v="108.3648"/>
        <n v="16.933499999999999"/>
        <n v="521.37"/>
        <n v="1035.8400000000001"/>
        <n v="1085.9400000000003"/>
        <n v="87.06"/>
        <n v="190.49999999999997"/>
        <n v="253.56"/>
        <n v="45.089999999999996"/>
        <n v="53.759999999999991"/>
        <n v="671.89199999999994"/>
        <n v="112.6755"/>
        <n v="11.6388"/>
        <n v="64.254599999999996"/>
        <n v="1527.1200000000001"/>
        <n v="28.908000000000001"/>
        <n v="139.35000000000002"/>
        <n v="3180.7500000000005"/>
        <n v="148.56"/>
        <n v="1371.4199999999996"/>
        <n v="440.99999999999994"/>
        <n v="263.09999999999997"/>
        <n v="32.25"/>
        <n v="35.97"/>
        <n v="1026.2400000000002"/>
        <n v="65.06280000000001"/>
        <n v="1141.8000000000002"/>
        <n v="118.17"/>
        <n v="88.26"/>
        <n v="225.32999999999998"/>
        <n v="402.39"/>
        <n v="94.8"/>
        <n v="21.479999999999997"/>
        <n v="89.358000000000018"/>
        <n v="48.510899999999992"/>
        <n v="392.22"/>
        <n v="396.45000000000005"/>
        <n v="191.73000000000002"/>
        <n v="208.5"/>
        <n v="27"/>
        <n v="49.2"/>
        <n v="1417.3578"/>
        <n v="169.79610000000002"/>
        <n v="97.234499999999997"/>
        <n v="38.4345"/>
        <n v="29.805900000000005"/>
        <n v="23.532"/>
        <n v="21.36"/>
        <n v="1043.9304"/>
        <n v="815.62859999999989"/>
        <n v="1581.48"/>
        <n v="385.11"/>
        <n v="157.56"/>
        <n v="12.419999999999998"/>
        <n v="627.90000000000009"/>
        <n v="119.43"/>
        <n v="511.65000000000009"/>
        <n v="99.84"/>
        <n v="579.44999999999993"/>
        <n v="315.63"/>
        <n v="242.54999999999995"/>
        <n v="50.699999999999996"/>
        <n v="283.68"/>
        <n v="111.30000000000001"/>
        <n v="169.86779999999999"/>
        <n v="333.59999999999997"/>
        <n v="672"/>
        <n v="331.02000000000004"/>
        <n v="75.240000000000009"/>
        <n v="59.220000000000006"/>
        <n v="696.75000000000011"/>
        <n v="49.679999999999993"/>
        <n v="52.947000000000003"/>
        <n v="136.64999999999998"/>
        <n v="148.92000000000002"/>
        <n v="42.452999999999996"/>
        <n v="94.993499999999997"/>
        <n v="144.42000000000002"/>
        <n v="51.3"/>
        <n v="65.22"/>
        <n v="894.42"/>
        <n v="176.61"/>
        <n v="54.441600000000001"/>
        <n v="117.78720000000001"/>
        <n v="67.2"/>
        <n v="71.931600000000003"/>
        <n v="85.230000000000018"/>
        <n v="303.65999999999997"/>
        <n v="11.1"/>
        <n v="32.28"/>
        <n v="30.54"/>
        <n v="143.42999999999998"/>
        <n v="136.19999999999999"/>
        <n v="54.39"/>
        <n v="85.905000000000001"/>
        <n v="44.202000000000005"/>
        <n v="98.818500000000014"/>
        <n v="27.489599999999996"/>
        <n v="5.7239999999999993"/>
        <n v="566.23080000000004"/>
        <n v="2039.0714999999998"/>
        <n v="293.57999999999993"/>
        <n v="340.65"/>
        <n v="108.47999999999999"/>
        <n v="35.519999999999996"/>
        <n v="1120.77"/>
        <n v="917.99999999999977"/>
        <n v="244.26"/>
        <n v="93.48"/>
        <n v="2086.98"/>
        <n v="55.92"/>
        <n v="610.6724999999999"/>
        <n v="158.60250000000005"/>
        <n v="72.459000000000003"/>
        <n v="41.234399999999994"/>
        <n v="163.79999999999998"/>
        <n v="13.590000000000003"/>
        <n v="63.240000000000009"/>
        <n v="818.25"/>
        <n v="99.54000000000002"/>
        <n v="2747.7"/>
        <n v="339.15000000000003"/>
        <n v="252.27"/>
        <n v="78.000000000000014"/>
        <n v="144.27000000000001"/>
        <n v="2330.6400000000003"/>
        <n v="1080.6300000000001"/>
        <n v="853.5"/>
        <n v="957.59999999999991"/>
        <n v="1381.3199999999997"/>
        <n v="17.400000000000002"/>
        <n v="1091.25"/>
        <n v="407.04"/>
        <n v="100.92"/>
        <n v="56.970000000000006"/>
        <n v="3637.6019999999994"/>
        <n v="264.96000000000004"/>
        <n v="336.24"/>
        <n v="1154.9615999999999"/>
        <n v="181.89449999999999"/>
        <n v="33.465599999999995"/>
        <n v="768.36599999999987"/>
        <n v="9.2856000000000005"/>
        <n v="23.52"/>
        <n v="165.9"/>
        <n v="63.900000000000006"/>
        <n v="855.75"/>
        <n v="24.839999999999996"/>
        <n v="120.78989999999999"/>
        <n v="192.02879999999996"/>
        <n v="22.29"/>
        <n v="75.87"/>
        <n v="522.72"/>
        <n v="87.300000000000011"/>
        <n v="470.11200000000008"/>
        <n v="827.97330000000011"/>
        <n v="264.82679999999999"/>
        <n v="95.541299999999993"/>
        <n v="474.8300999999999"/>
        <n v="26.767499999999998"/>
        <n v="1094.5448999999999"/>
        <n v="803.5200000000001"/>
        <n v="50.04"/>
        <n v="62.805"/>
        <n v="49.41"/>
        <n v="126.96000000000002"/>
        <n v="1490.6999999999998"/>
        <n v="3417.4800000000005"/>
        <n v="1065.96"/>
        <n v="217.32"/>
        <n v="413.12970000000001"/>
        <n v="427.59000000000009"/>
        <n v="60.06"/>
        <n v="15.66"/>
        <n v="591.30000000000007"/>
        <n v="254.88000000000002"/>
        <n v="409.32"/>
        <n v="259.47120000000001"/>
        <n v="13.212899999999998"/>
        <n v="83.912999999999997"/>
        <n v="883.28610000000003"/>
        <n v="108.83550000000002"/>
        <n v="366.87"/>
        <n v="293.88"/>
        <n v="891.54"/>
        <n v="25.08"/>
        <n v="509.40000000000003"/>
        <n v="422.73"/>
        <n v="1429.0499999999997"/>
        <n v="767.52"/>
        <n v="1100.1599999999999"/>
        <n v="473.6099999999999"/>
        <n v="101.36250000000001"/>
        <n v="339.48"/>
        <n v="97.050000000000011"/>
        <n v="193.15799999999999"/>
        <n v="168.6"/>
        <n v="92.640000000000015"/>
        <n v="227.4315"/>
        <n v="47.64"/>
        <n v="525.51"/>
        <n v="263.55000000000007"/>
        <n v="103.20000000000002"/>
        <n v="81.99"/>
        <n v="786.28679999999997"/>
        <n v="49.926000000000002"/>
        <n v="142.46400000000003"/>
        <n v="140.75970000000001"/>
        <n v="246.12"/>
        <n v="359.04"/>
        <n v="294.60000000000002"/>
        <n v="705.72000000000014"/>
        <n v="304.71000000000004"/>
        <n v="612.9"/>
        <n v="457.94999999999993"/>
        <n v="16.740000000000002"/>
        <n v="533.22120000000007"/>
        <n v="179.58780000000004"/>
        <n v="185.06879999999998"/>
        <n v="100.49639999999999"/>
        <n v="52.987199999999987"/>
        <n v="41.303399999999996"/>
        <n v="29.382000000000005"/>
        <n v="195.12"/>
        <n v="11.97"/>
        <n v="12.18"/>
        <n v="125.6841"/>
        <n v="477.6"/>
        <n v="105.47999999999999"/>
        <n v="9.8999999999999986"/>
        <n v="60.101999999999997"/>
        <n v="50.297999999999995"/>
        <n v="955.17000000000007"/>
        <n v="978.38999999999987"/>
        <n v="144.99"/>
        <n v="265.74"/>
        <n v="105.6"/>
        <n v="969.36000000000013"/>
        <n v="113.16"/>
        <n v="52.859999999999992"/>
        <n v="49.499999999999993"/>
        <n v="475.8599999999999"/>
        <n v="558.63150000000007"/>
        <n v="185.05499999999998"/>
        <n v="1134.2100000000003"/>
        <n v="71.73"/>
        <n v="121.19999999999999"/>
        <n v="139.68150000000003"/>
        <n v="257.25"/>
        <n v="418.20000000000005"/>
        <n v="67.350000000000009"/>
        <n v="78.84"/>
        <n v="437.67000000000007"/>
        <n v="42.770699999999998"/>
        <n v="26.711999999999996"/>
        <n v="594.16380000000004"/>
        <n v="636.36"/>
        <n v="412.20000000000005"/>
        <n v="1380.6"/>
        <n v="4306.32"/>
        <n v="427.40999999999991"/>
        <n v="34.29"/>
        <n v="39.96"/>
        <n v="153.72000000000003"/>
        <n v="98.22"/>
        <n v="59.58"/>
        <n v="61.739999999999995"/>
        <n v="1198.32"/>
        <n v="967.56"/>
        <n v="258.89999999999998"/>
        <n v="30.509999999999998"/>
        <n v="12.870000000000001"/>
        <n v="500.48999999999995"/>
        <n v="126.26999999999998"/>
        <n v="94.08"/>
        <n v="594.36"/>
        <n v="2018.3309999999999"/>
        <n v="371.28000000000003"/>
        <n v="387"/>
        <n v="33.42"/>
        <n v="119.03999999999998"/>
        <n v="3670.7999999999997"/>
        <n v="1444.1279999999999"/>
        <n v="82.44"/>
        <n v="170.04"/>
        <n v="863.49509999999987"/>
        <n v="25.148999999999997"/>
        <n v="158.55599999999998"/>
        <n v="243.84239999999997"/>
        <n v="785.79"/>
        <n v="271.44"/>
        <n v="94.019999999999982"/>
        <n v="3000.7799999999997"/>
        <n v="412.79999999999995"/>
        <n v="5.8193999999999999"/>
        <n v="1391.04"/>
        <n v="324.48"/>
        <n v="95.64"/>
        <n v="101.64"/>
        <n v="407.26260000000008"/>
        <n v="239.14799999999997"/>
        <n v="664.35"/>
        <n v="56.4"/>
        <n v="65.55"/>
        <n v="188.7"/>
        <n v="329.28"/>
        <n v="284.25000000000006"/>
        <n v="57.45"/>
        <n v="759.66"/>
        <n v="24.48"/>
        <n v="1421.5410000000002"/>
        <n v="352.65869999999995"/>
        <n v="100.06109999999998"/>
        <n v="123.33"/>
        <n v="58.17"/>
        <n v="38.880000000000003"/>
        <n v="99.500400000000013"/>
        <n v="128.55150000000003"/>
        <n v="35.784599999999998"/>
        <n v="26.712000000000003"/>
        <n v="61.502999999999986"/>
        <n v="74.699999999999989"/>
        <n v="27.1572"/>
        <n v="13.737600000000002"/>
        <n v="1252.3455000000001"/>
        <n v="40.417800000000007"/>
        <n v="1926.7199999999998"/>
        <n v="593.98949999999991"/>
        <n v="69.554400000000001"/>
        <n v="238.32"/>
        <n v="31.799999999999997"/>
        <n v="43.47"/>
        <n v="29.923800000000004"/>
        <n v="1383.12"/>
        <n v="73.378500000000003"/>
        <n v="5725.35"/>
        <n v="382.67999999999995"/>
        <n v="113.63999999999999"/>
        <n v="223.2"/>
        <n v="281.88"/>
        <n v="103.2"/>
        <n v="951.7199999999998"/>
        <n v="600.29999999999995"/>
        <n v="180.08370000000002"/>
        <n v="10.706999999999999"/>
        <n v="192.87"/>
        <n v="850.95"/>
        <n v="194.39999999999998"/>
        <n v="53.549999999999983"/>
        <n v="293.52"/>
        <n v="19.229999999999997"/>
        <n v="2539.8764999999994"/>
        <n v="262.85999999999996"/>
        <n v="834.75000000000011"/>
        <n v="110.50619999999998"/>
        <n v="166.65570000000002"/>
        <n v="250.27320000000003"/>
        <n v="119.87999999999998"/>
        <n v="567.48599999999988"/>
        <n v="64.736399999999989"/>
        <n v="25.853399999999997"/>
        <n v="29.192399999999999"/>
        <n v="23.301599999999997"/>
        <n v="10.287300000000002"/>
        <n v="1981.0439999999994"/>
        <n v="77.350800000000007"/>
        <n v="222.9795"/>
        <n v="668.86379999999997"/>
        <n v="874.36349999999993"/>
        <n v="141.12"/>
        <n v="370.53"/>
        <n v="55.86"/>
        <n v="24.965999999999998"/>
        <n v="504.97199999999998"/>
        <n v="726.34860000000003"/>
        <n v="1001.1365999999996"/>
        <n v="192.12839999999997"/>
        <n v="21.592200000000002"/>
        <n v="766.52459999999996"/>
        <n v="86.305199999999999"/>
        <n v="27.602399999999999"/>
        <n v="50.275800000000004"/>
        <n v="132.04949999999999"/>
        <n v="90.232499999999987"/>
        <n v="1888.2360000000001"/>
        <n v="622.86"/>
        <n v="56.567699999999995"/>
        <n v="23.555399999999995"/>
        <n v="41.04"/>
        <n v="29.017499999999998"/>
        <n v="1006.5896999999998"/>
        <n v="304.37759999999997"/>
        <n v="226.25699999999998"/>
        <n v="147.96540000000002"/>
        <n v="115.50060000000002"/>
        <n v="21.465"/>
        <n v="1422.24"/>
        <n v="42.569999999999993"/>
        <n v="351.28919999999999"/>
        <n v="49.607999999999997"/>
        <n v="138.46889999999999"/>
        <n v="1464.1200000000001"/>
        <n v="477.08999999999992"/>
        <n v="35.730000000000004"/>
        <n v="72.217800000000011"/>
        <n v="7.3617000000000008"/>
        <n v="667.42439999999976"/>
        <n v="347.35500000000008"/>
        <n v="155.77439999999999"/>
        <n v="127.0896"/>
        <n v="44.720399999999998"/>
        <n v="5.2040999999999995"/>
        <n v="98.49"/>
        <n v="58.954799999999992"/>
        <n v="198.47970000000001"/>
        <n v="29.581199999999999"/>
        <n v="205.7286"/>
        <n v="23.595599999999997"/>
        <n v="162.71999999999997"/>
        <n v="74.030400000000014"/>
        <n v="42.103200000000001"/>
        <n v="1317.3095999999998"/>
        <n v="2472.6932999999999"/>
        <n v="429.72929999999997"/>
        <n v="46.439999999999991"/>
        <n v="1760.43"/>
        <n v="97.199999999999989"/>
        <n v="44.550000000000004"/>
        <n v="730.6173"/>
        <n v="371.28"/>
        <n v="34.799999999999997"/>
        <n v="293.03999999999996"/>
        <n v="382.98"/>
        <n v="59.820000000000007"/>
        <n v="14.628000000000002"/>
        <n v="480.22320000000002"/>
        <n v="152.51249999999999"/>
        <n v="98.747099999999989"/>
        <n v="101.94450000000001"/>
        <n v="42.929999999999993"/>
        <n v="20.940299999999997"/>
        <n v="24.326999999999998"/>
        <n v="25.6221"/>
        <n v="62.3598"/>
        <n v="831.11220000000003"/>
        <n v="719.98739999999998"/>
        <n v="23.170199999999994"/>
        <n v="6.6461999999999994"/>
        <n v="478.17"/>
        <n v="290.52"/>
        <n v="145.53000000000003"/>
        <n v="263.67599999999999"/>
        <n v="604.5"/>
        <n v="177.48000000000002"/>
        <n v="8.64"/>
        <n v="23.7"/>
        <n v="52.62"/>
        <n v="379.67999999999995"/>
        <n v="207.59999999999997"/>
        <n v="873.29279999999983"/>
        <n v="180.4572"/>
        <n v="100.1925"/>
        <n v="268.4538"/>
        <n v="52.231500000000004"/>
        <n v="348.42899999999997"/>
        <n v="56.476799999999997"/>
        <n v="619.02"/>
        <n v="148.98000000000002"/>
        <n v="117.60000000000001"/>
        <n v="100.50390000000002"/>
        <n v="3271.2"/>
        <n v="20.34"/>
        <n v="67.949999999999989"/>
        <n v="345.72"/>
        <n v="161.00339999999997"/>
        <n v="44.742600000000003"/>
        <n v="143.76780000000002"/>
        <n v="127.69889999999999"/>
        <n v="86.592600000000004"/>
        <n v="97.68"/>
        <n v="31.589999999999996"/>
        <n v="15.599999999999998"/>
        <n v="145.74"/>
        <n v="118.1943"/>
        <n v="9.5400000000000009"/>
        <n v="951.83759999999995"/>
        <n v="160.78769999999997"/>
        <n v="155.75280000000001"/>
        <n v="74.650500000000008"/>
        <n v="33.962400000000002"/>
        <n v="1324.0224000000001"/>
        <n v="25.026600000000002"/>
        <n v="31.704600000000006"/>
        <n v="30.194100000000006"/>
        <n v="7.6320000000000014"/>
        <n v="85.140000000000015"/>
        <n v="497.64"/>
        <n v="736.5"/>
        <n v="365.25"/>
        <n v="148.22999999999999"/>
        <n v="1243.9043999999999"/>
        <n v="27.666"/>
        <n v="286.32"/>
        <n v="577.68000000000006"/>
        <n v="273.1968"/>
        <n v="68.350499999999997"/>
        <n v="22.371299999999998"/>
        <n v="276.46559999999999"/>
        <n v="90.934799999999996"/>
        <n v="25.622099999999996"/>
        <n v="80.009999999999991"/>
        <n v="588.6"/>
        <n v="423.24"/>
        <n v="145.97999999999999"/>
        <n v="1317.8999999999999"/>
        <n v="1697.2499999999995"/>
        <n v="40.636800000000001"/>
        <n v="28.186799999999995"/>
        <n v="634.86"/>
        <n v="145.89000000000001"/>
        <n v="310.5"/>
        <n v="56.647499999999987"/>
        <n v="218.38679999999999"/>
        <n v="616.44000000000005"/>
        <n v="138.39000000000001"/>
        <n v="203.63219999999998"/>
        <n v="185.16450000000003"/>
        <n v="131.22300000000001"/>
        <n v="59.54549999999999"/>
        <n v="140.13"/>
        <n v="375.6069"/>
        <n v="46.589999999999996"/>
        <n v="446.03999999999996"/>
        <n v="287.55"/>
        <n v="15.72"/>
        <n v="791.19"/>
        <n v="89.76"/>
        <n v="242.02799999999996"/>
        <n v="849.75"/>
        <n v="270.96000000000004"/>
        <n v="32.04"/>
        <n v="802.2645"/>
        <n v="76.256399999999999"/>
        <n v="278.9298"/>
        <n v="30.782399999999999"/>
        <n v="109.7895"/>
        <n v="333.90000000000003"/>
        <n v="206.39999999999998"/>
        <n v="41.489999999999995"/>
        <n v="457.16399999999993"/>
        <n v="670.13999999999987"/>
        <n v="227.88720000000001"/>
        <n v="500.39999999999992"/>
        <n v="63.36"/>
        <n v="92.4"/>
        <n v="163.92000000000002"/>
        <n v="41.16"/>
        <n v="191.61"/>
        <n v="357.12"/>
        <n v="104.7045"/>
        <n v="1124.58"/>
        <n v="62.16"/>
        <n v="3298.2599999999998"/>
        <n v="69.03"/>
        <n v="419.30999999999995"/>
        <n v="48.75"/>
        <n v="24.3522"/>
        <n v="82.519199999999998"/>
        <n v="49.931999999999995"/>
        <n v="323.19000000000005"/>
        <n v="161.16"/>
        <n v="40.86"/>
        <n v="1048.194"/>
        <n v="957.18000000000006"/>
        <n v="45.06"/>
        <n v="11.189999999999998"/>
        <n v="132.28800000000001"/>
        <n v="170.73"/>
        <n v="3217.4099999999994"/>
        <n v="85.02000000000001"/>
        <n v="40.619999999999997"/>
        <n v="2991.1031999999996"/>
        <n v="22.450800000000001"/>
        <n v="210.53999999999996"/>
        <n v="239.1"/>
        <n v="159.6"/>
        <n v="11.46"/>
        <n v="40.259999999999991"/>
        <n v="29.52"/>
        <n v="1001.8800000000001"/>
        <n v="158.99999999999997"/>
        <n v="317.40030000000002"/>
        <n v="23.659200000000002"/>
        <n v="27.887999999999991"/>
        <n v="4135.6409999999996"/>
        <n v="95.908800000000014"/>
        <n v="2337.1499999999996"/>
        <n v="1835.9999999999995"/>
        <n v="1938.15"/>
        <n v="242.54999999999998"/>
        <n v="176.19"/>
        <n v="76.95"/>
        <n v="271.73099999999999"/>
        <n v="189.6"/>
        <n v="48"/>
        <n v="220.65"/>
        <n v="358.84980000000002"/>
        <n v="156.10320000000002"/>
        <n v="41.292299999999997"/>
        <n v="16.456500000000002"/>
        <n v="1058.25"/>
        <n v="40.147500000000001"/>
        <n v="6.9005999999999998"/>
        <n v="71.350200000000001"/>
        <n v="83.824799999999996"/>
        <n v="16.512600000000003"/>
        <n v="78.784500000000008"/>
        <n v="41.682600000000008"/>
        <n v="366.75"/>
        <n v="402.9"/>
        <n v="535.68000000000006"/>
        <n v="470.76240000000007"/>
        <n v="567.52080000000001"/>
        <n v="32.718600000000002"/>
        <n v="57.3"/>
        <n v="12.72"/>
        <n v="287.10000000000002"/>
        <n v="11.82"/>
        <n v="24.54"/>
        <n v="231"/>
        <n v="39.959999999999994"/>
        <n v="46.499999999999993"/>
        <n v="714.80039999999997"/>
        <n v="143.51999999999998"/>
        <n v="756.78"/>
        <n v="360.15"/>
        <n v="14.61"/>
        <n v="1105.9559999999999"/>
        <n v="65.158199999999994"/>
        <n v="448.01999999999992"/>
        <n v="112.95000000000002"/>
        <n v="106.32000000000002"/>
        <n v="125.40000000000003"/>
        <n v="187.82999999999998"/>
        <n v="34.11"/>
        <n v="87.84"/>
        <n v="39.480000000000004"/>
        <n v="68.115600000000001"/>
        <n v="17.458199999999998"/>
        <n v="13.753199999999996"/>
        <n v="19.080000000000002"/>
        <n v="1052.31"/>
        <n v="380.88000000000005"/>
        <n v="692.32799999999997"/>
        <n v="468.12"/>
        <n v="87.747599999999977"/>
        <n v="321.72000000000003"/>
        <n v="2821.7177999999999"/>
        <n v="1229.6864999999998"/>
        <n v="627.17219999999998"/>
        <n v="264.99419999999992"/>
        <n v="17.458200000000001"/>
        <n v="210.78000000000003"/>
        <n v="85.44"/>
        <n v="138.51"/>
        <n v="79.289999999999992"/>
        <n v="440.87999999999994"/>
        <n v="293.70000000000005"/>
        <n v="113.03999999999998"/>
        <n v="1097.28"/>
        <n v="122.75999999999999"/>
        <n v="680.76"/>
        <n v="1044.2166"/>
        <n v="108.2736"/>
        <n v="58.963200000000001"/>
        <n v="84.397200000000012"/>
        <n v="685.24799999999993"/>
        <n v="1242.585"/>
        <n v="667.08"/>
        <n v="127.32"/>
        <n v="1584.3869999999997"/>
        <n v="477.34109999999987"/>
        <n v="71.216100000000012"/>
        <n v="951.04259999999999"/>
        <n v="156.1728"/>
        <n v="88.372200000000007"/>
        <n v="9.4127999999999989"/>
        <n v="7.5684000000000005"/>
        <n v="63.329700000000003"/>
        <n v="280.73609999999996"/>
        <n v="18.507600000000004"/>
        <n v="831.46079999999984"/>
        <n v="24.708599999999997"/>
        <n v="20.352000000000004"/>
        <n v="35.565599999999996"/>
        <n v="19.493400000000001"/>
        <n v="325.79999999999995"/>
        <n v="97.74"/>
        <n v="613.89"/>
        <n v="564.36"/>
        <n v="119.25"/>
        <n v="20.520000000000003"/>
        <n v="17.580000000000002"/>
        <n v="569.06999999999994"/>
        <n v="275.76"/>
        <n v="47.509200000000007"/>
        <n v="501.9"/>
        <n v="717.47640000000001"/>
        <n v="155.22000000000003"/>
        <n v="27.863099999999996"/>
        <n v="5.8194000000000008"/>
        <n v="136.1781"/>
        <n v="224.82"/>
        <n v="167.34"/>
        <n v="120.89999999999999"/>
        <n v="85.954799999999992"/>
        <n v="45.367799999999995"/>
        <n v="173.25"/>
        <n v="26.19"/>
        <n v="95.717999999999989"/>
        <n v="17.432400000000001"/>
        <n v="29.0334"/>
        <n v="27.284400000000005"/>
        <n v="6.9642000000000008"/>
        <n v="76.740000000000009"/>
        <n v="562.68000000000006"/>
        <n v="1029.2588999999998"/>
        <n v="170.88"/>
        <n v="639.96"/>
        <n v="344.61"/>
        <n v="144.9"/>
        <n v="169.02"/>
        <n v="199.92000000000002"/>
        <n v="1319.6502"/>
        <n v="302.48159999999996"/>
        <n v="927.83999999999992"/>
        <n v="257.03999999999996"/>
        <n v="26.584800000000008"/>
        <n v="282.18"/>
        <n v="50.850000000000009"/>
        <n v="618.78"/>
        <n v="1115.3700000000001"/>
        <n v="511.28999999999996"/>
        <n v="434.90999999999997"/>
        <n v="455.94179999999994"/>
        <n v="40.949999999999996"/>
        <n v="26.370000000000005"/>
        <n v="888.47549999999978"/>
        <n v="82.711799999999997"/>
        <n v="504.90000000000003"/>
        <n v="102.54000000000002"/>
        <n v="316.44000000000005"/>
        <n v="1375.8455999999999"/>
        <n v="218.40000000000003"/>
        <n v="165.6516"/>
        <n v="38.843699999999998"/>
        <n v="12.624600000000001"/>
        <n v="110.7702"/>
        <n v="130.221"/>
        <n v="125.84850000000003"/>
        <n v="86.496000000000009"/>
        <n v="342.62399999999997"/>
        <n v="302.2908000000001"/>
        <n v="116.88"/>
        <n v="56.16"/>
        <n v="80.999999999999986"/>
        <n v="188.76"/>
        <n v="492.1235999999999"/>
        <n v="666.22500000000002"/>
        <n v="84.577799999999982"/>
        <n v="29.82"/>
        <n v="64.800000000000011"/>
        <n v="120.36240000000001"/>
        <n v="41.370000000000005"/>
        <n v="7.5198000000000018"/>
        <n v="24.750599999999999"/>
        <n v="122.13"/>
        <n v="339.6"/>
        <n v="151.56"/>
        <n v="292.52519999999998"/>
        <n v="132.83189999999999"/>
        <n v="98.155799999999999"/>
        <n v="82.616399999999999"/>
        <n v="36.172499999999999"/>
        <n v="56.158800000000006"/>
        <n v="89.614800000000002"/>
        <n v="111.29999999999998"/>
        <n v="68.64"/>
        <n v="54.54"/>
        <n v="2906.3999999999996"/>
        <n v="1144.5"/>
        <n v="214.92000000000002"/>
        <n v="363.49020000000002"/>
        <n v="136.51469999999998"/>
        <n v="48.463200000000001"/>
        <n v="275.3442"/>
        <n v="31.322999999999997"/>
        <n v="2051.0129999999995"/>
        <n v="264.90000000000003"/>
        <n v="164.88"/>
        <n v="675.87750000000005"/>
        <n v="22.148700000000002"/>
        <n v="1455.1200000000001"/>
        <n v="71.19"/>
        <n v="23.16"/>
        <n v="1244.1599999999999"/>
        <n v="276.96000000000004"/>
        <n v="84.600000000000009"/>
        <n v="54.899999999999991"/>
        <n v="182.75460000000004"/>
        <n v="28.186799999999998"/>
        <n v="999.96389999999985"/>
        <n v="892.57680000000005"/>
        <n v="290.35020000000003"/>
        <n v="8.5157999999999987"/>
        <n v="325.92000000000007"/>
        <n v="7.7999999999999989"/>
        <n v="1243.98"/>
        <n v="521.43000000000006"/>
        <n v="87.380999999999986"/>
        <n v="33.515399999999993"/>
        <n v="152.25"/>
        <n v="218.64"/>
        <n v="10.335000000000001"/>
        <n v="340.48260000000005"/>
        <n v="228.83099999999999"/>
        <n v="20.716799999999999"/>
        <n v="213.19379999999995"/>
        <n v="51.134399999999999"/>
        <n v="23.7546"/>
        <n v="22.658999999999995"/>
        <n v="247.86"/>
        <n v="317.94"/>
        <n v="248.21999999999997"/>
        <n v="144.72"/>
        <n v="138.6"/>
        <n v="96.42"/>
        <n v="105.8001"/>
        <n v="222.28200000000001"/>
        <n v="3242.88"/>
        <n v="1002.72"/>
        <n v="551.76"/>
        <n v="3038.64"/>
        <n v="1214.22"/>
        <n v="20.7"/>
        <n v="175.91760000000005"/>
        <n v="304.71660000000003"/>
        <n v="172.86"/>
        <n v="67.349999999999994"/>
        <n v="25.199999999999996"/>
        <n v="295.95"/>
        <n v="79.739999999999995"/>
        <n v="31.14"/>
        <n v="169.12079999999997"/>
        <n v="140.22"/>
        <n v="161.04000000000002"/>
        <n v="177.29999999999998"/>
        <n v="364.92"/>
        <n v="348.93"/>
        <n v="41.25"/>
        <n v="252.03779999999995"/>
        <n v="28.23"/>
        <n v="1157.58"/>
        <n v="516.96"/>
        <n v="52.470000000000006"/>
        <n v="464.53440000000001"/>
        <n v="44.838000000000008"/>
        <n v="157.67999999999998"/>
        <n v="21.54"/>
        <n v="59.160000000000011"/>
        <n v="99.732600000000005"/>
        <n v="352.58400000000006"/>
        <n v="121.92119999999998"/>
        <n v="77.613299999999981"/>
        <n v="63.870000000000005"/>
        <n v="495.99"/>
        <n v="1759.5135"/>
        <n v="1158.4079999999997"/>
        <n v="884.44800000000009"/>
        <n v="436.07279999999992"/>
        <n v="96.811199999999985"/>
        <n v="15.693300000000001"/>
        <n v="46.6875"/>
        <n v="986.37"/>
        <n v="127.47"/>
        <n v="1487.6279999999999"/>
        <n v="196.77149999999997"/>
        <n v="73.102200000000011"/>
        <n v="878.22299999999996"/>
        <n v="11.603400000000001"/>
        <n v="12.401999999999999"/>
        <n v="503.82"/>
        <n v="222.24"/>
        <n v="3.9749999999999996"/>
        <n v="1006.0640999999998"/>
        <n v="770.30639999999994"/>
        <n v="263.74920000000003"/>
        <n v="309.55679999999995"/>
        <n v="103.584"/>
        <n v="121.98480000000001"/>
        <n v="36.080099999999995"/>
        <n v="71.811599999999999"/>
        <n v="915.11999999999989"/>
        <n v="232.68600000000001"/>
        <n v="1961.0351999999998"/>
        <n v="63.2502"/>
        <n v="55.475100000000005"/>
        <n v="81.671999999999997"/>
        <n v="639.84"/>
        <n v="307.23"/>
        <n v="207.45000000000002"/>
        <n v="197.28000000000003"/>
        <n v="49.512600000000006"/>
        <n v="80.135999999999996"/>
        <n v="124.02000000000004"/>
        <n v="94.122"/>
        <n v="22.6008"/>
        <n v="500.70000000000005"/>
        <n v="329.85"/>
        <n v="136.08000000000001"/>
        <n v="145.35"/>
        <n v="91.44"/>
        <n v="66.84"/>
        <n v="70.019999999999982"/>
        <n v="188.16"/>
        <n v="311.40000000000003"/>
        <n v="4.4099999999999993"/>
        <n v="40.319999999999993"/>
        <n v="1904.3999999999999"/>
        <n v="1028.6009999999999"/>
        <n v="113.39999999999999"/>
        <n v="116.64000000000001"/>
        <n v="1142.0639999999999"/>
        <n v="301.89600000000002"/>
        <n v="215.85599999999999"/>
        <n v="18.659999999999997"/>
        <n v="39.3324"/>
        <n v="2183.9789999999998"/>
        <n v="1115.7767999999999"/>
        <n v="620.49599999999987"/>
        <n v="1134.81"/>
        <n v="2189.0897999999997"/>
        <n v="137.89619999999999"/>
        <n v="11.877300000000002"/>
        <n v="19.9863"/>
        <n v="310.0797"/>
        <n v="62.32800000000001"/>
        <n v="22.310399999999994"/>
        <n v="63.027600000000007"/>
        <n v="12.7836"/>
        <n v="1274.7"/>
        <n v="404.15999999999997"/>
        <n v="19.799999999999997"/>
        <n v="301.041"/>
        <n v="51.245999999999995"/>
        <n v="23.627400000000005"/>
        <n v="329.37720000000002"/>
        <n v="83.215800000000002"/>
        <n v="108.9"/>
        <n v="121.58999999999997"/>
        <n v="139.14000000000001"/>
        <n v="156.87"/>
        <n v="1109.1599999999999"/>
        <n v="1184.94"/>
        <n v="773.28"/>
        <n v="244.8"/>
        <n v="401.03999999999996"/>
        <n v="109.94999999999999"/>
        <n v="247.32"/>
        <n v="470.39399999999989"/>
        <n v="28.032000000000004"/>
        <n v="8.7132000000000005"/>
        <n v="319.20840000000004"/>
        <n v="321.49200000000002"/>
        <n v="70.452900000000014"/>
        <n v="1803.0836999999999"/>
        <n v="356.61959999999999"/>
        <n v="263.54160000000002"/>
        <n v="423.17549999999994"/>
        <n v="62.725500000000011"/>
        <n v="494.21999999999991"/>
        <n v="147.45000000000002"/>
        <n v="52.019999999999996"/>
        <n v="703.35000000000014"/>
        <n v="2534.0174999999999"/>
        <n v="32.192999999999998"/>
        <n v="79.019999999999982"/>
        <n v="17.189999999999998"/>
        <n v="827.55000000000007"/>
        <n v="449.64"/>
        <n v="1378.5600000000002"/>
        <n v="284.39999999999998"/>
        <n v="92.159999999999982"/>
        <n v="1289.7600000000002"/>
        <n v="83.999999999999986"/>
        <n v="7.77"/>
        <n v="53.90100000000001"/>
        <n v="50.228099999999998"/>
        <n v="159.66"/>
        <n v="49.08"/>
        <n v="3238.3049999999998"/>
        <n v="1004.1671999999999"/>
        <n v="23.945399999999999"/>
        <n v="5.6762999999999986"/>
        <n v="244.23000000000002"/>
        <n v="414.71999999999991"/>
        <n v="31.23"/>
        <n v="47.28"/>
        <n v="195.78599999999997"/>
        <n v="876.23099999999999"/>
        <n v="636.48899999999992"/>
        <n v="21.210599999999999"/>
        <n v="22.92"/>
        <n v="1954.17"/>
        <n v="31.125"/>
        <n v="16.6632"/>
        <n v="1271.9699999999998"/>
        <n v="98.820000000000007"/>
        <n v="1895.3880000000001"/>
        <n v="1785.2303999999999"/>
        <n v="940.0716000000001"/>
        <n v="385.90019999999998"/>
        <n v="422.60280000000006"/>
        <n v="160.57409999999999"/>
        <n v="26.425800000000002"/>
        <n v="21.639900000000001"/>
        <n v="3216.24"/>
        <n v="1444.5479999999998"/>
        <n v="374.57999999999993"/>
        <n v="372.96000000000004"/>
        <n v="381.63"/>
        <n v="58.019999999999996"/>
        <n v="459.15599999999995"/>
        <n v="163.1448"/>
        <n v="102.43859999999999"/>
        <n v="41.642099999999999"/>
        <n v="41.817000000000007"/>
        <n v="33.959999999999994"/>
        <n v="21.360000000000003"/>
        <n v="1057.1399999999999"/>
        <n v="44.22"/>
        <n v="20.82"/>
        <n v="1944.9"/>
        <n v="90.179999999999993"/>
        <n v="508.40819999999985"/>
        <n v="121.04999999999998"/>
        <n v="29.370000000000005"/>
        <n v="321.03000000000003"/>
        <n v="249.06"/>
        <n v="48.449999999999996"/>
        <n v="663.87659999999983"/>
        <n v="113.06969999999998"/>
        <n v="51.945300000000003"/>
        <n v="1272.48"/>
        <n v="385.28999999999996"/>
        <n v="358.68"/>
        <n v="71.730000000000018"/>
        <n v="146.9598"/>
        <n v="37.723499999999994"/>
        <n v="31.5"/>
        <n v="130.74"/>
        <n v="101.283"/>
        <n v="28.17"/>
        <n v="2182.6800000000003"/>
        <n v="36.78"/>
        <n v="530.25"/>
        <n v="480.69"/>
        <n v="212.44499999999999"/>
        <n v="48.09"/>
        <n v="11.459999999999999"/>
        <n v="218.25000000000003"/>
        <n v="20.129999999999995"/>
        <n v="145.26"/>
        <n v="7.6319999999999997"/>
        <n v="185.03999999999996"/>
        <n v="489.08579999999989"/>
        <n v="37.798199999999994"/>
        <n v="61.079099999999997"/>
        <n v="278.39700000000005"/>
        <n v="63.79379999999999"/>
        <n v="59.660399999999996"/>
        <n v="17.3886"/>
        <n v="136.58100000000002"/>
        <n v="50.689200000000014"/>
        <n v="33.9465"/>
        <n v="26.817299999999999"/>
        <n v="31.386600000000005"/>
        <n v="251.55"/>
        <n v="183.06479999999999"/>
        <n v="352.79999999999995"/>
        <n v="55.56"/>
        <n v="1266.3600000000001"/>
        <n v="641.99999999999989"/>
        <n v="280.35000000000002"/>
        <n v="211.43999999999997"/>
        <n v="100.56"/>
        <n v="169.44"/>
        <n v="63.728999999999985"/>
        <n v="40.229999999999997"/>
        <n v="118.92"/>
        <n v="29.880000000000003"/>
        <n v="21.140099999999997"/>
        <n v="147.32999999999998"/>
        <n v="2166.8976000000002"/>
        <n v="27.637799999999999"/>
        <n v="243.82080000000002"/>
        <n v="47.000400000000006"/>
        <n v="123.57"/>
        <n v="35.965800000000002"/>
        <n v="924.21"/>
        <n v="2018.88"/>
        <n v="34.032599999999995"/>
        <n v="871.71"/>
        <n v="569.54999999999995"/>
        <n v="46.53"/>
        <n v="26.378099999999996"/>
        <n v="339.68579999999997"/>
        <n v="235.38120000000004"/>
        <n v="54.632400000000004"/>
        <n v="9.7149000000000019"/>
        <n v="612.98099999999999"/>
        <n v="690.48"/>
        <n v="84.3"/>
        <n v="143.91"/>
        <n v="50.939999999999991"/>
        <n v="11.52"/>
        <n v="490.30590000000012"/>
        <n v="21.1311"/>
        <n v="1585.71"/>
        <n v="161.19"/>
        <n v="140.49"/>
        <n v="327.3"/>
        <n v="91.350000000000009"/>
        <n v="68.609999999999985"/>
        <n v="414.90000000000009"/>
        <n v="505.08000000000004"/>
        <n v="229.2"/>
        <n v="211.62"/>
        <n v="483.66000000000008"/>
        <n v="48.63"/>
        <n v="328.53059999999999"/>
        <n v="444.51000000000005"/>
        <n v="213.11999999999998"/>
        <n v="113.82"/>
        <n v="190.9332"/>
        <n v="359.85"/>
        <n v="399.91590000000008"/>
        <n v="440.87940000000003"/>
        <n v="682.44779999999992"/>
        <n v="1055.4569999999999"/>
        <n v="220.3578"/>
        <n v="148.2516"/>
        <n v="34.959599999999995"/>
        <n v="74.47590000000001"/>
        <n v="112.07910000000001"/>
        <n v="23.256599999999999"/>
        <n v="351.84000000000003"/>
        <n v="53.55"/>
        <n v="292.2"/>
        <n v="138.30000000000001"/>
        <n v="476.36190000000011"/>
        <n v="113.74859999999998"/>
        <n v="390.42000000000007"/>
        <n v="329.93999999999994"/>
        <n v="232.65"/>
        <n v="3200.04"/>
        <n v="402.78240000000005"/>
        <n v="171.97440000000003"/>
        <n v="83.663999999999987"/>
        <n v="112.14"/>
        <n v="245.13000000000002"/>
        <n v="825.36"/>
        <n v="60.599999999999994"/>
        <n v="617.54999999999995"/>
        <n v="145.35000000000002"/>
      </sharedItems>
    </cacheField>
    <cacheField name="Quantity" numFmtId="173">
      <sharedItems containsSemiMixedTypes="0" containsString="0" containsNumber="1" containsInteger="1" minValue="1" maxValue="14"/>
    </cacheField>
    <cacheField name="Discount" numFmtId="2">
      <sharedItems containsSemiMixedTypes="0" containsString="0" containsNumber="1" minValue="0" maxValue="0.8"/>
    </cacheField>
    <cacheField name="Shipping Cost" numFmtId="2">
      <sharedItems containsSemiMixedTypes="0" containsString="0" containsNumber="1" minValue="1.01" maxValue="804.54"/>
    </cacheField>
    <cacheField name="Profit" numFmtId="0">
      <sharedItems containsSemiMixedTypes="0" containsString="0" containsNumber="1" minValue="-1294.3503000000005" maxValue="2939.31" count="4458">
        <n v="-2.1000000000412911E-3"/>
        <n v="12.765600000000006"/>
        <n v="-68.982600000000019"/>
        <n v="4.742999999999995"/>
        <n v="20.783999999999999"/>
        <n v="-4.2935999999999996"/>
        <n v="114.70080000000007"/>
        <n v="-1.5065999999999988"/>
        <n v="-2.9819999999999993"/>
        <n v="69.934500000000043"/>
        <n v="-5.519999999999996"/>
        <n v="-0.60599999999999987"/>
        <n v="27.54"/>
        <n v="-39.987000000000009"/>
        <n v="-0.55500000000000149"/>
        <n v="-15.241500000000002"/>
        <n v="5.46"/>
        <n v="22.607999999999997"/>
        <n v="4.8155999999999999"/>
        <n v="41.399999999999984"/>
        <n v="211.68"/>
        <n v="130.56"/>
        <n v="86.64"/>
        <n v="37.68"/>
        <n v="8.16"/>
        <n v="-174.86999999999995"/>
        <n v="-26.638500000000004"/>
        <n v="0.99"/>
        <n v="11.842500000000001"/>
        <n v="3.4409999999999989"/>
        <n v="1.6079999999999999"/>
        <n v="28.77000000000001"/>
        <n v="35.014199999999995"/>
        <n v="-692.93880000000036"/>
        <n v="-609.64379999999994"/>
        <n v="-156.67920000000001"/>
        <n v="32.792999999999999"/>
        <n v="17.893499999999996"/>
        <n v="7.1399999999999908E-2"/>
        <n v="-141.96000000000006"/>
        <n v="-4.210499999999989"/>
        <n v="-8.5320000000000036"/>
        <n v="-23.528999999999996"/>
        <n v="35.6175"/>
        <n v="-10.440000000000001"/>
        <n v="-387.25800000000004"/>
        <n v="-107.39999999999998"/>
        <n v="-7.7310000000000016"/>
        <n v="-14.591999999999999"/>
        <n v="-5.5665000000000004"/>
        <n v="-8.5530000000000008"/>
        <n v="2.8454999999999995"/>
        <n v="-26.192999999999998"/>
        <n v="59.34"/>
        <n v="49.800000000000004"/>
        <n v="39.864600000000024"/>
        <n v="5.5200000000000005"/>
        <n v="-45.779999999999987"/>
        <n v="-19.470000000000027"/>
        <n v="-1.4490000000000007"/>
        <n v="-8.8695000000000004"/>
        <n v="-7.9830000000000041"/>
        <n v="-10.438800000000001"/>
        <n v="-140.886"/>
        <n v="-7.1009999999999991"/>
        <n v="-2.4000000000114596E-2"/>
        <n v="4.8825000000000003"/>
        <n v="1.7039999999999988"/>
        <n v="30.375000000000028"/>
        <n v="-34.865999999999993"/>
        <n v="-5.6475000000000009"/>
        <n v="13.725"/>
        <n v="-20.893500000000003"/>
        <n v="-73.110600000000005"/>
        <n v="0.61380000000000123"/>
        <n v="1.4634"/>
        <n v="-86.399999999999991"/>
        <n v="-38.707200000000007"/>
        <n v="-72.441000000000003"/>
        <n v="100.875"/>
        <n v="44.25"/>
        <n v="50.094000000000023"/>
        <n v="-2.8799999999999955"/>
        <n v="-82.094999999999985"/>
        <n v="-1.2000000000000002"/>
        <n v="-93.515999999999977"/>
        <n v="68.310000000000059"/>
        <n v="-152.44800000000001"/>
        <n v="22.477800000000009"/>
        <n v="4.3814999999999991"/>
        <n v="-2.7336000000000027"/>
        <n v="22.710299999999989"/>
        <n v="-207.4965"/>
        <n v="-114.10559999999998"/>
        <n v="0.21839999999999993"/>
        <n v="1.8887999999999963"/>
        <n v="-12.686400000000006"/>
        <n v="-0.51330000000000098"/>
        <n v="24.48"/>
        <n v="6.18"/>
        <n v="-99.772500000000008"/>
        <n v="15.174000000000007"/>
        <n v="25.997399999999999"/>
        <n v="177.68249999999998"/>
        <n v="-203.77799999999999"/>
        <n v="1.0755000000000088"/>
        <n v="-5.9039999999999999"/>
        <n v="-88.07999999999997"/>
        <n v="-167.03999999999996"/>
        <n v="59.227499999999992"/>
        <n v="-110.73750000000003"/>
        <n v="-24.255000000000003"/>
        <n v="57.294000000000011"/>
        <n v="-41.787000000000006"/>
        <n v="-24.457500000000003"/>
        <n v="1.0949999999999989"/>
        <n v="-11.137500000000003"/>
        <n v="-302.35500000000008"/>
        <n v="-11.375999999999999"/>
        <n v="51.275699999999986"/>
        <n v="1.5119999999999969"/>
        <n v="-0.59700000000000131"/>
        <n v="14.156100000000002"/>
        <n v="-7.7567999999999984"/>
        <n v="-4.0896000000000008"/>
        <n v="-14.107499999999995"/>
        <n v="69.929999999999993"/>
        <n v="-100.72799999999999"/>
        <n v="-6.4799999999999898"/>
        <n v="-8.9699999999999989"/>
        <n v="-238.55249999999998"/>
        <n v="-133.92180000000002"/>
        <n v="229.26749999999998"/>
        <n v="29.947500000000005"/>
        <n v="-125.27549999999999"/>
        <n v="-197.80379999999997"/>
        <n v="0.89459999999999873"/>
        <n v="-6.219000000000003"/>
        <n v="-51.380400000000002"/>
        <n v="12.51"/>
        <n v="-66.11999999999999"/>
        <n v="-30.224999999999998"/>
        <n v="53.370599999999996"/>
        <n v="32.728499999999997"/>
        <n v="-63.396000000000015"/>
        <n v="-8.3340000000000032"/>
        <n v="2.0100000000000051"/>
        <n v="-142.20060000000001"/>
        <n v="-21.46080000000001"/>
        <n v="17.427000000000021"/>
        <n v="-58.83"/>
        <n v="3.6443999999999974"/>
        <n v="-19.488000000000007"/>
        <n v="-6.9233999999999991"/>
        <n v="7.4526000000000039"/>
        <n v="53.152800000000013"/>
        <n v="-91.468800000000016"/>
        <n v="-344.41200000000003"/>
        <n v="12.69"/>
        <n v="0.36"/>
        <n v="-2.7573000000000008"/>
        <n v="-18.751500000000007"/>
        <n v="-8.7030000000000012"/>
        <n v="-165.2399999999999"/>
        <n v="16.605"/>
        <n v="1.5959999999999965"/>
        <n v="-40.512000000000008"/>
        <n v="-4.527000000000001"/>
        <n v="1.9799999999999969"/>
        <n v="-38.804999999999993"/>
        <n v="-19.566000000000003"/>
        <n v="37.880999999999986"/>
        <n v="0"/>
        <n v="-28.079999999999991"/>
        <n v="150.05250000000001"/>
        <n v="-45.495000000000019"/>
        <n v="-7.2000000000000064E-2"/>
        <n v="11.445000000000007"/>
        <n v="-185.55749999999992"/>
        <n v="19.739999999999988"/>
        <n v="-0.48599999999999888"/>
        <n v="2.382000000000005"/>
        <n v="-3.7680000000000007"/>
        <n v="1.6208999999999971"/>
        <n v="-32.760000000000012"/>
        <n v="339.89249999999993"/>
        <n v="-1.125"/>
        <n v="-20.018400000000003"/>
        <n v="-16.879500000000004"/>
        <n v="-417.81299999999993"/>
        <n v="-177.66"/>
        <n v="-81.094500000000011"/>
        <n v="-21.004199999999997"/>
        <n v="-19.664999999999996"/>
        <n v="37.935000000000002"/>
        <n v="-3.9701999999999984"/>
        <n v="-4.3290000000000024"/>
        <n v="-0.11249999999999716"/>
        <n v="-1.6799999999999962"/>
        <n v="8.8632000000000062"/>
        <n v="2.4165000000000134"/>
        <n v="8.304000000000002"/>
        <n v="-6.3516000000000012"/>
        <n v="55.56"/>
        <n v="10.709999999999999"/>
        <n v="-3.5549999999999997"/>
        <n v="13.439999999999998"/>
        <n v="-317.35349999999994"/>
        <n v="-5.6826000000000016"/>
        <n v="-416.70300000000015"/>
        <n v="-10.152000000000001"/>
        <n v="-2.264999999999997"/>
        <n v="15.794999999999998"/>
        <n v="-77.04000000000002"/>
        <n v="-143.91750000000002"/>
        <n v="-12.757499999999993"/>
        <n v="2.0025000000000013"/>
        <n v="177.97649999999993"/>
        <n v="19.945800000000034"/>
        <n v="-2.4975000000000094"/>
        <n v="37.321199999999976"/>
        <n v="35.962500000000013"/>
        <n v="-33.693000000000005"/>
        <n v="122.52000000000001"/>
        <n v="50.4"/>
        <n v="-24.615000000000009"/>
        <n v="-61.129800000000003"/>
        <n v="-10.3851"/>
        <n v="-0.55560000000000187"/>
        <n v="-437.27279999999996"/>
        <n v="-214.07759999999999"/>
        <n v="-85.127999999999986"/>
        <n v="-1.4664000000000019"/>
        <n v="31.1706"/>
        <n v="-48.015000000000043"/>
        <n v="-761.08199999999988"/>
        <n v="-86.429999999999993"/>
        <n v="-17.099999999999991"/>
        <n v="-16.724999999999998"/>
        <n v="-286.68000000000006"/>
        <n v="-117.84600000000003"/>
        <n v="-16.424999999999997"/>
        <n v="19.274999999999999"/>
        <n v="-95.229000000000013"/>
        <n v="77.864399999999989"/>
        <n v="-204.00000000000011"/>
        <n v="-3.6000000000000014"/>
        <n v="-5.400000000000027E-2"/>
        <n v="-14.202"/>
        <n v="-23.706000000000017"/>
        <n v="-8.4420000000000037"/>
        <n v="91.874999999999972"/>
        <n v="3.7775999999999925"/>
        <n v="-7.3431000000000104"/>
        <n v="-3.6792000000000016"/>
        <n v="-149.51999999999998"/>
        <n v="-2.5799999999999983"/>
        <n v="171.41850000000002"/>
        <n v="-392.89200000000005"/>
        <n v="-0.5160000000000009"/>
        <n v="-9.6585000000000036"/>
        <n v="-100.80000000000001"/>
        <n v="75.629999999999967"/>
        <n v="123.59100000000012"/>
        <n v="-13.524000000000008"/>
        <n v="-31.892399999999981"/>
        <n v="-34.905000000000008"/>
        <n v="11.420399999999997"/>
        <n v="1.7513999999999967"/>
        <n v="-6.762000000000004"/>
        <n v="15.538499999999997"/>
        <n v="-274.09500000000003"/>
        <n v="-113.30999999999999"/>
        <n v="79.199999999999989"/>
        <n v="-157.90199999999999"/>
        <n v="28.950000000000003"/>
        <n v="13.589999999999996"/>
        <n v="-5.035499999999999"/>
        <n v="-6.3029999999999999"/>
        <n v="-165.02999999999997"/>
        <n v="-49.559999999999945"/>
        <n v="-1.394999999999996"/>
        <n v="-1.6199999999999974"/>
        <n v="344.97179999999969"/>
        <n v="-1.2000000000000028"/>
        <n v="-21.450000000000003"/>
        <n v="-5.3490000000000038"/>
        <n v="-24.625800000000027"/>
        <n v="-31.252499999999998"/>
        <n v="12.262500000000003"/>
        <n v="-3.8024999999999807"/>
        <n v="9.9899999999999949"/>
        <n v="-9.8400000000000034"/>
        <n v="-10.229999999999997"/>
        <n v="-5.5215000000000014"/>
        <n v="-13.066500000000003"/>
        <n v="7.6949999999999967"/>
        <n v="-45.901800000000009"/>
        <n v="-10.611000000000004"/>
        <n v="-14.025000000000002"/>
        <n v="-13.446000000000005"/>
        <n v="-153.57149999999996"/>
        <n v="376.92000000000007"/>
        <n v="190.98"/>
        <n v="37.980000000000004"/>
        <n v="-229.19579999999996"/>
        <n v="91.620000000000019"/>
        <n v="-887.04"/>
        <n v="-2.4000000000008015E-2"/>
        <n v="-15.36"/>
        <n v="-16.649999999999999"/>
        <n v="-172.125"/>
        <n v="-456.17399999999998"/>
        <n v="-1.8449999999999989"/>
        <n v="-48.660000000000011"/>
        <n v="-76.274999999999991"/>
        <n v="15.082500000000001"/>
        <n v="-45.787499999999994"/>
        <n v="-38.50350000000001"/>
        <n v="26.76600000000002"/>
        <n v="16.604999999999997"/>
        <n v="-14.548499999999999"/>
        <n v="-20.699999999999989"/>
        <n v="11.092499999999998"/>
        <n v="-30.099600000000009"/>
        <n v="63.436799999999991"/>
        <n v="-481.83929999999998"/>
        <n v="-82.192200000000014"/>
        <n v="16.741199999999996"/>
        <n v="-23.522399999999998"/>
        <n v="-147.52290000000005"/>
        <n v="49.010399999999947"/>
        <n v="-59.135999999999989"/>
        <n v="-31.620000000000005"/>
        <n v="16.942500000000024"/>
        <n v="-33.096000000000004"/>
        <n v="-223.01999999999992"/>
        <n v="-18.63"/>
        <n v="-1.1699999999999982"/>
        <n v="-4.1684999999999945"/>
        <n v="-62.190000000000012"/>
        <n v="3.6216000000000008"/>
        <n v="16.375500000000002"/>
        <n v="3.8220000000000001"/>
        <n v="110.70000000000002"/>
        <n v="-30.509999999999934"/>
        <n v="-60.507000000000005"/>
        <n v="34.856999999999999"/>
        <n v="-12.950999999999997"/>
        <n v="-117.75119999999993"/>
        <n v="-16.176000000000002"/>
        <n v="-59.7"/>
        <n v="-8.1450000000000031"/>
        <n v="-15.479999999999999"/>
        <n v="37.049999999999997"/>
        <n v="-254.21219999999991"/>
        <n v="-2.8799999999996828E-2"/>
        <n v="-4.1999999999999984"/>
        <n v="-21.824999999999999"/>
        <n v="-5.3400000000000007"/>
        <n v="-34.892999999999994"/>
        <n v="-15.277500000000003"/>
        <n v="-1.1520000000000028"/>
        <n v="-4.009500000000001"/>
        <n v="-149.67450000000002"/>
        <n v="35.043000000000006"/>
        <n v="-280.03500000000003"/>
        <n v="-17.220000000000002"/>
        <n v="22.140000000000008"/>
        <n v="-6.4755000000000003"/>
        <n v="-205.5"/>
        <n v="-304.22399999999993"/>
        <n v="-20.79"/>
        <n v="-11.834999999999997"/>
        <n v="10.717800000000004"/>
        <n v="11.050800000000001"/>
        <n v="-6.7139999999999986"/>
        <n v="29.70900000000006"/>
        <n v="7.0550999999999959"/>
        <n v="5.9315999999999995"/>
        <n v="1.9488000000000003"/>
        <n v="5.4366000000000012"/>
        <n v="52.767599999999995"/>
        <n v="-7.9500000000003013E-2"/>
        <n v="75.014999999999958"/>
        <n v="120.53280000000004"/>
        <n v="-25.627200000000009"/>
        <n v="-493.32"/>
        <n v="-1.3875000000000002"/>
        <n v="70.687499999999972"/>
        <n v="-53.19"/>
        <n v="-10.729800000000004"/>
        <n v="1.0620000000000047"/>
        <n v="15.815699999999998"/>
        <n v="-78.146999999999935"/>
        <n v="-102.37799999999997"/>
        <n v="2.1899999999999977"/>
        <n v="-57.180000000000007"/>
        <n v="-150.43050000000017"/>
        <n v="-30.802800000000012"/>
        <n v="-11.373299999999999"/>
        <n v="19.997399999999985"/>
        <n v="-2.9999999999997584E-2"/>
        <n v="-7.4250000000000398"/>
        <n v="38.144999999999925"/>
        <n v="3.2819999999999929"/>
        <n v="-4.0605000000000047"/>
        <n v="-44.956500000000005"/>
        <n v="1.452"/>
        <n v="-61.677000000000007"/>
        <n v="-16.921800000000001"/>
        <n v="7.6961999999999993"/>
        <n v="-24.802799999999976"/>
        <n v="10.822499999999991"/>
        <n v="41.18249999999999"/>
        <n v="2.0399999999999991"/>
        <n v="-5.6400000000003558E-2"/>
        <n v="-4.2947999999999986"/>
        <n v="-3.6084000000000032"/>
        <n v="48.112800000000007"/>
        <n v="74.790000000000006"/>
        <n v="99.3"/>
        <n v="10.050000000000001"/>
        <n v="-4.8900000000000006"/>
        <n v="-2.5046999999999979"/>
        <n v="2.2815000000000012"/>
        <n v="-122.742"/>
        <n v="-17.91"/>
        <n v="-3.2922000000000029"/>
        <n v="1.4681999999999999"/>
        <n v="836.12249999999995"/>
        <n v="69.84"/>
        <n v="-27.738"/>
        <n v="-12.672000000000001"/>
        <n v="-32.399100000000004"/>
        <n v="676.16699999999992"/>
        <n v="-13.869"/>
        <n v="179.54999999999998"/>
        <n v="21.06"/>
        <n v="-5.8859999999999992"/>
        <n v="24.097500000000004"/>
        <n v="-3.0360000000000031"/>
        <n v="140.85749999999993"/>
        <n v="-2.1465000000000032"/>
        <n v="38.080800000000004"/>
        <n v="227.75699999999995"/>
        <n v="-9.990000000000002"/>
        <n v="364.23"/>
        <n v="-7.8938999999999737"/>
        <n v="-32.352000000000004"/>
        <n v="-26.8398"/>
        <n v="-2.4725999999999928"/>
        <n v="-4.4810999999999996"/>
        <n v="6.4319999999999995"/>
        <n v="4.3169999999999931"/>
        <n v="51.6"/>
        <n v="-599.61600000000021"/>
        <n v="-23.188499999999998"/>
        <n v="18.404399999999995"/>
        <n v="2.3759999999999977"/>
        <n v="-110.9025"/>
        <n v="14.486999999999995"/>
        <n v="1.4175000000000004"/>
        <n v="0.11249999999999893"/>
        <n v="8.6850000000000307"/>
        <n v="40.949999999999996"/>
        <n v="2.0999999999999996"/>
        <n v="-0.83999999999999897"/>
        <n v="166.26"/>
        <n v="64.98"/>
        <n v="-53.28"/>
        <n v="7.7625000000000028"/>
        <n v="-18.82800000000001"/>
        <n v="-34.829999999999991"/>
        <n v="-28.436999999999991"/>
        <n v="-25.695"/>
        <n v="-76.972500000000025"/>
        <n v="-18.517500000000013"/>
        <n v="-74.39999999999992"/>
        <n v="55.530000000000015"/>
        <n v="117.65700000000004"/>
        <n v="17.937000000000001"/>
        <n v="-1.648799999999996"/>
        <n v="2.9060999999999995"/>
        <n v="-16.724999999999994"/>
        <n v="-18.206999999999994"/>
        <n v="-5.226"/>
        <n v="1.3979999999999997"/>
        <n v="-16.903200000000005"/>
        <n v="-15.741000000000001"/>
        <n v="-210.99720000000002"/>
        <n v="-70.524000000000001"/>
        <n v="-1.957499999999996"/>
        <n v="59.796000000000049"/>
        <n v="-138.68999999999997"/>
        <n v="18.944999999999993"/>
        <n v="-2.718900000000005"/>
        <n v="1.2321000000000026"/>
        <n v="51"/>
        <n v="117.60000000000001"/>
        <n v="6.84"/>
        <n v="-0.59999999999999432"/>
        <n v="-11.370000000000005"/>
        <n v="-258.63"/>
        <n v="35.677800000000005"/>
        <n v="-0.91560000000000041"/>
        <n v="2.7045000000000003"/>
        <n v="14.1006"/>
        <n v="-6.6905999999999999"/>
        <n v="-282.55500000000012"/>
        <n v="14.455799999999996"/>
        <n v="-38.543400000000005"/>
        <n v="7.2485999999999979"/>
        <n v="-128.40600000000001"/>
        <n v="65.922000000000025"/>
        <n v="16.987500000000004"/>
        <n v="154.05300000000003"/>
        <n v="822.66000000000008"/>
        <n v="946.63379999999972"/>
        <n v="-57.280499999999975"/>
        <n v="-60.295199999999994"/>
        <n v="12.914999999999999"/>
        <n v="-56.862000000000009"/>
        <n v="-3.6414000000000009"/>
        <n v="-35.521200000000022"/>
        <n v="-44.175000000000004"/>
        <n v="104.03999999999999"/>
        <n v="-229.07999999999998"/>
        <n v="-28.176000000000009"/>
        <n v="-33.299999999999997"/>
        <n v="-5.4672000000000054"/>
        <n v="-113.3706"/>
        <n v="43.654499999999985"/>
        <n v="136.55879999999999"/>
        <n v="-41.419200000000004"/>
        <n v="314.81250000000006"/>
        <n v="-9.9540000000000006"/>
        <n v="18.037500000000023"/>
        <n v="88.546500000000009"/>
        <n v="-15.486000000000004"/>
        <n v="-4.7700000000000014"/>
        <n v="-3.4199999999999982"/>
        <n v="-85.990499999999997"/>
        <n v="-45.480000000000011"/>
        <n v="-51.823500000000003"/>
        <n v="-15.139800000000001"/>
        <n v="-316.6049999999999"/>
        <n v="-109.01999999999998"/>
        <n v="-99.135000000000019"/>
        <n v="-19.189800000000002"/>
        <n v="-57.281400000000005"/>
        <n v="-109.9365"/>
        <n v="-47.523600000000002"/>
        <n v="-26.337600000000002"/>
        <n v="40.050000000000004"/>
        <n v="232.00110000000001"/>
        <n v="-8.0495999999999981"/>
        <n v="-23.262599999999999"/>
        <n v="0.46259999999999479"/>
        <n v="1.7573999999999996"/>
        <n v="-68.805000000000035"/>
        <n v="-24.974999999999994"/>
        <n v="-2.1149999999999949"/>
        <n v="-2.0400000000000009"/>
        <n v="-0.55499999999999972"/>
        <n v="8.58"/>
        <n v="19.05"/>
        <n v="12.120000000000001"/>
        <n v="31.08"/>
        <n v="228.69000000000003"/>
        <n v="49.864500000000078"/>
        <n v="-10.698000000000008"/>
        <n v="-56.524499999999961"/>
        <n v="-47.655000000000001"/>
        <n v="-4.5585000000000022"/>
        <n v="45.629999999999995"/>
        <n v="-14.766000000000005"/>
        <n v="13.4925"/>
        <n v="-7.3890000000000047"/>
        <n v="1.2824999999999998"/>
        <n v="-114.98999999999995"/>
        <n v="-66.059999999999974"/>
        <n v="-4.0949999999999989"/>
        <n v="-42.120000000000005"/>
        <n v="11.681399999999996"/>
        <n v="189.42000000000007"/>
        <n v="47.009999999999991"/>
        <n v="10.56"/>
        <n v="-31.562400000000025"/>
        <n v="-1.7370000000000001"/>
        <n v="73.8"/>
        <n v="46.44"/>
        <n v="-1.4730000000000025"/>
        <n v="-83.690999999999974"/>
        <n v="-1.7399999999999949"/>
        <n v="17.287500000000009"/>
        <n v="-82.199999999999932"/>
        <n v="-36.42"/>
        <n v="-11.640000000000008"/>
        <n v="27.164400000000001"/>
        <n v="-471.78749999999997"/>
        <n v="-17.27249999999998"/>
        <n v="3.6765000000000008"/>
        <n v="-256.149"/>
        <n v="-81.702000000000226"/>
        <n v="-25.105499999999992"/>
        <n v="-49.330199999999998"/>
        <n v="-56.542499999999997"/>
        <n v="1.004999999999999"/>
        <n v="-112.77000000000002"/>
        <n v="-7.4025000000000034"/>
        <n v="-3.2759999999999962"/>
        <n v="0.60299999999999976"/>
        <n v="-294.11999999999989"/>
        <n v="-355.60560000000004"/>
        <n v="22.1052"/>
        <n v="-159.66000000000003"/>
        <n v="6.2414999999999994"/>
        <n v="-69.450000000000017"/>
        <n v="-30.674999999999997"/>
        <n v="17.431499999999971"/>
        <n v="-1.3532999999999999"/>
        <n v="-104.0985"/>
        <n v="-30.995999999999995"/>
        <n v="-18.240000000000002"/>
        <n v="6.48"/>
        <n v="1.8900000000000001"/>
        <n v="69.504599999999982"/>
        <n v="-28.5138"/>
        <n v="26.685299999999998"/>
        <n v="-1.1700000000000002"/>
        <n v="-13.68"/>
        <n v="55.379999999999995"/>
        <n v="-278.39519999999999"/>
        <n v="-56.665500000000009"/>
        <n v="-19.38600000000001"/>
        <n v="-35.152499999999996"/>
        <n v="-159.57000000000005"/>
        <n v="325.70100000000002"/>
        <n v="4.5578999999999983"/>
        <n v="85.859999999999985"/>
        <n v="36.120000000000005"/>
        <n v="81.899999999999991"/>
        <n v="67.199999999999989"/>
        <n v="39.33"/>
        <n v="-32.361600000000024"/>
        <n v="-43.95150000000001"/>
        <n v="45.467100000000002"/>
        <n v="-142.75559999999996"/>
        <n v="-59.404499999999999"/>
        <n v="-0.42599999999999927"/>
        <n v="-32.260499999999979"/>
        <n v="59.21999999999997"/>
        <n v="-2.2500000000007958E-2"/>
        <n v="-6.1950000000000003"/>
        <n v="-23.229000000000006"/>
        <n v="1.6649999999999991"/>
        <n v="0.76949999999999985"/>
        <n v="134.56649999999999"/>
        <n v="-3.3660000000000068"/>
        <n v="5.0100000000000016"/>
        <n v="-22.364999999999995"/>
        <n v="-10.3386"/>
        <n v="20.189399999999996"/>
        <n v="0.97080000000000233"/>
        <n v="6.7259999999999991"/>
        <n v="-31.949999999999992"/>
        <n v="39.542399999999972"/>
        <n v="12.013200000000005"/>
        <n v="-17.299200000000003"/>
        <n v="14.414999999999999"/>
        <n v="-51.525000000000006"/>
        <n v="48.329999999999984"/>
        <n v="64.373999999999995"/>
        <n v="-8.6669999999999998"/>
        <n v="-35.086500000000001"/>
        <n v="1.8419999999999987"/>
        <n v="-19.359000000000005"/>
        <n v="-18.095999999999989"/>
        <n v="-50.004000000000005"/>
        <n v="-12.247500000000002"/>
        <n v="-33.952500000000001"/>
        <n v="-3.7830000000000013"/>
        <n v="-50.652000000000015"/>
        <n v="-98.690999999999988"/>
        <n v="-20.716200000000001"/>
        <n v="-25.476300000000002"/>
        <n v="-10.450200000000009"/>
        <n v="46.817999999999998"/>
        <n v="-3.0134999999999934"/>
        <n v="-35.28"/>
        <n v="-62.189999999999984"/>
        <n v="-28.08"/>
        <n v="85.590000000000032"/>
        <n v="139.68"/>
        <n v="-343.59750000000003"/>
        <n v="-39.199500000000015"/>
        <n v="-55.687500000000021"/>
        <n v="-10.484999999999999"/>
        <n v="0.65549999999999908"/>
        <n v="381.67499999999995"/>
        <n v="-1.4399999999999977"/>
        <n v="16.080000000000002"/>
        <n v="14.76"/>
        <n v="-34.051200000000009"/>
        <n v="-205.51139999999998"/>
        <n v="-314.85150000000004"/>
        <n v="23.212500000000006"/>
        <n v="-12.501000000000003"/>
        <n v="-7.7399999999999993"/>
        <n v="-6.9450000000000003"/>
        <n v="0.46950000000000003"/>
        <n v="18.023400000000002"/>
        <n v="112.464"/>
        <n v="31.867500000000035"/>
        <n v="-193.98749999999995"/>
        <n v="-85.476000000000013"/>
        <n v="2.8467000000000011"/>
        <n v="-12.522600000000001"/>
        <n v="8.25"/>
        <n v="-29.560500000000005"/>
        <n v="-22.596"/>
        <n v="-196.31970000000001"/>
        <n v="-86.301600000000008"/>
        <n v="164.565"/>
        <n v="-2.5200000000000031"/>
        <n v="-10.7997"/>
        <n v="-6.1056000000000008"/>
        <n v="152.24999999999997"/>
        <n v="-1.5750000000000028"/>
        <n v="6.0329999999999995"/>
        <n v="27.31500000000004"/>
        <n v="-61.323000000000008"/>
        <n v="-62.856000000000009"/>
        <n v="-976.50000000000023"/>
        <n v="-3.3599999999999994"/>
        <n v="-32.242499999999993"/>
        <n v="-4.1609999999999996"/>
        <n v="-109.62869999999998"/>
        <n v="11.796000000000003"/>
        <n v="2.4885000000000002"/>
        <n v="35.960399999999993"/>
        <n v="-2.8650000000000002"/>
        <n v="-123.039"/>
        <n v="-69.066900000000032"/>
        <n v="-92.975399999999979"/>
        <n v="41.24069999999999"/>
        <n v="6.5892000000000008"/>
        <n v="6.7751999999999946"/>
        <n v="2.3607000000000005"/>
        <n v="44.73"/>
        <n v="-36.18119999999999"/>
        <n v="-3.4866000000000028"/>
        <n v="-36.456000000000003"/>
        <n v="126.90000000000003"/>
        <n v="-1195.2386999999999"/>
        <n v="68.119200000000021"/>
        <n v="-14.235600000000002"/>
        <n v="-1.8119999999999976"/>
        <n v="55.14"/>
        <n v="73.320000000000022"/>
        <n v="-135.126"/>
        <n v="-2.0535000000000014"/>
        <n v="-4.5468000000000011"/>
        <n v="-173.358"/>
        <n v="-24.602399999999975"/>
        <n v="21.9"/>
        <n v="-11.396999999999998"/>
        <n v="0.88439999999999941"/>
        <n v="-84.057000000000016"/>
        <n v="13.5822"/>
        <n v="-3.6627000000000005"/>
        <n v="-221.63249999999999"/>
        <n v="-5.304000000000002"/>
        <n v="414.29999999999995"/>
        <n v="-23.921999999999969"/>
        <n v="129.80700000000002"/>
        <n v="-39.630000000000003"/>
        <n v="-38.933999999999997"/>
        <n v="-34.629000000000005"/>
        <n v="-17.523"/>
        <n v="-6.964500000000001"/>
        <n v="-3.0302999999999969"/>
        <n v="-2.7065999999999999"/>
        <n v="321.65999999999997"/>
        <n v="9.7200000000000006"/>
        <n v="28.746600000000015"/>
        <n v="12.7728"/>
        <n v="17.482799999999997"/>
        <n v="-394.25850000000003"/>
        <n v="12.167999999999999"/>
        <n v="-4.1159999999999997"/>
        <n v="-111.59999999999985"/>
        <n v="-45.967499999999973"/>
        <n v="-123.33"/>
        <n v="9.1919999999999984"/>
        <n v="-22.004999999999999"/>
        <n v="8.2364999999999995"/>
        <n v="-9.4500000000010687E-2"/>
        <n v="28.391400000000004"/>
        <n v="-12.5304"/>
        <n v="1.6560000000000006"/>
        <n v="-6.025500000000001"/>
        <n v="16.342499999999998"/>
        <n v="11.238900000000005"/>
        <n v="2.2949999999999946"/>
        <n v="13.353599999999993"/>
        <n v="3.4268999999999998"/>
        <n v="28.410600000000017"/>
        <n v="21.095999999999997"/>
        <n v="2.3183999999999969"/>
        <n v="-23.948999999999955"/>
        <n v="-10.5342"/>
        <n v="-245.11200000000002"/>
        <n v="12.9984"/>
        <n v="198.63600000000019"/>
        <n v="15.804000000000002"/>
        <n v="-108.87000000000002"/>
        <n v="-30.581999999999994"/>
        <n v="-122.80049999999997"/>
        <n v="-70.399500000000018"/>
        <n v="0.54600000000000026"/>
        <n v="-31.877999999999986"/>
        <n v="1.0874999999999995"/>
        <n v="-25.948800000000006"/>
        <n v="-9.0239999999999974"/>
        <n v="100.36800000000005"/>
        <n v="-18.252000000000002"/>
        <n v="-7.7355"/>
        <n v="12.6822"/>
        <n v="-5.7269999999999985"/>
        <n v="14.16"/>
        <n v="10.199999999999999"/>
        <n v="7.38"/>
        <n v="11.760000000000002"/>
        <n v="168.744"/>
        <n v="-5.5499999999999829"/>
        <n v="-69.000000000000028"/>
        <n v="-89.753400000000042"/>
        <n v="41.814"/>
        <n v="-10.597500000000025"/>
        <n v="122.70150000000001"/>
        <n v="-67.072499999999991"/>
        <n v="-47.016000000000005"/>
        <n v="116.16000000000001"/>
        <n v="-17.631"/>
        <n v="-7.1865000000000006"/>
        <n v="-104.03100000000001"/>
        <n v="-7.4699999999999989"/>
        <n v="57.599999999999966"/>
        <n v="16.146299999999997"/>
        <n v="-121.22999999999996"/>
        <n v="0.21750000000000114"/>
        <n v="-28.327499999999986"/>
        <n v="5.7239999999999993"/>
        <n v="-123.11999999999999"/>
        <n v="67.927499999999966"/>
        <n v="0.69600000000000151"/>
        <n v="-63.462000000000018"/>
        <n v="-34.679999999999993"/>
        <n v="-176.19"/>
        <n v="-553.87799999999993"/>
        <n v="-12.420000000000016"/>
        <n v="-26.208000000000006"/>
        <n v="-38.947499999999991"/>
        <n v="-387.86399999999986"/>
        <n v="-210.38400000000001"/>
        <n v="-31.32"/>
        <n v="-9.5175000000000018"/>
        <n v="99.85499999999999"/>
        <n v="11.309999999999999"/>
        <n v="-29.069999999999993"/>
        <n v="-21.660000000000011"/>
        <n v="-1.3800000000000026"/>
        <n v="-2.0099999999999998"/>
        <n v="131.94000000000005"/>
        <n v="18.96"/>
        <n v="154.07999999999998"/>
        <n v="55.05"/>
        <n v="139.19999999999999"/>
        <n v="64.259999999999991"/>
        <n v="14.883299999999984"/>
        <n v="-4.2300000000000892E-2"/>
        <n v="-11.2761"/>
        <n v="57.955800000000039"/>
        <n v="-320.22900000000016"/>
        <n v="-48.081599999999966"/>
        <n v="-3.5531999999999933"/>
        <n v="-5.1066000000000003"/>
        <n v="-136.71"/>
        <n v="-44.837999999999965"/>
        <n v="25.807499999999976"/>
        <n v="-4.4940000000000033"/>
        <n v="5.04"/>
        <n v="-15.098400000000002"/>
        <n v="-1.3356000000000012"/>
        <n v="-24.968400000000003"/>
        <n v="1.2851999999999961"/>
        <n v="-183.60300000000007"/>
        <n v="-16.650000000000006"/>
        <n v="-2.370000000000001"/>
        <n v="230.31"/>
        <n v="10.53"/>
        <n v="15.54"/>
        <n v="-0.75000000000000178"/>
        <n v="108.47999999999999"/>
        <n v="8.2200000000000006"/>
        <n v="-6.1289999999999996"/>
        <n v="9.4050000000000011"/>
        <n v="-16.494"/>
        <n v="5.1899999999999977"/>
        <n v="-58.259999999999991"/>
        <n v="-25.353000000000009"/>
        <n v="-15.152999999999999"/>
        <n v="-68.644800000000004"/>
        <n v="-813.61440000000005"/>
        <n v="52.896600000000007"/>
        <n v="-5.9712000000000032"/>
        <n v="-103.21199999999999"/>
        <n v="-35.391300000000001"/>
        <n v="-22.618800000000004"/>
        <n v="-184.68749999999997"/>
        <n v="2.2979999999999996"/>
        <n v="79.44"/>
        <n v="53.025000000000006"/>
        <n v="-29.325000000000003"/>
        <n v="-32.562000000000012"/>
        <n v="-10.536000000000001"/>
        <n v="-29.658000000000005"/>
        <n v="368.25599999999997"/>
        <n v="238.97789999999998"/>
        <n v="-75.062400000000011"/>
        <n v="10.079999999999998"/>
        <n v="7.1796000000000006"/>
        <n v="2.6369999999999996"/>
        <n v="0.53549999999999986"/>
        <n v="6"/>
        <n v="0.44999999999999996"/>
        <n v="22.5"/>
        <n v="-157.57140000000004"/>
        <n v="-5.1345000000000027"/>
        <n v="12.600000000000001"/>
        <n v="-60.120000000000005"/>
        <n v="-33.93"/>
        <n v="-1.9650000000000001"/>
        <n v="-6.39"/>
        <n v="-114.49200000000002"/>
        <n v="413.04"/>
        <n v="17.52"/>
        <n v="2.2199999999999998"/>
        <n v="-149.44319999999999"/>
        <n v="83.995200000000011"/>
        <n v="-171.78749999999999"/>
        <n v="-15.345000000000002"/>
        <n v="-116.3031"/>
        <n v="-95.541600000000017"/>
        <n v="-5.3442000000000007"/>
        <n v="-10.733100000000007"/>
        <n v="-7.5360000000000014"/>
        <n v="-3.7740000000000009"/>
        <n v="-5.6700000000000017"/>
        <n v="23.52239999999999"/>
        <n v="18.849599999999999"/>
        <n v="11.384999999999998"/>
        <n v="-14.137499999999996"/>
        <n v="-4.4339999999999993"/>
        <n v="-2.1000000000004349E-2"/>
        <n v="-329.80949999999996"/>
        <n v="-76.339799999999997"/>
        <n v="28.800000000000004"/>
        <n v="-14.004000000000008"/>
        <n v="-8.1750000000000007"/>
        <n v="-96.579000000000008"/>
        <n v="-83.144999999999982"/>
        <n v="34.589999999999989"/>
        <n v="-10.879199999999999"/>
        <n v="9.6071999999999989"/>
        <n v="-181.38"/>
        <n v="-8.2199999999999989"/>
        <n v="-66.960000000000008"/>
        <n v="-92.474999999999994"/>
        <n v="-394.875"/>
        <n v="-25.679999999999993"/>
        <n v="-29.970000000000006"/>
        <n v="22.151999999999994"/>
        <n v="-5.9099999999999966"/>
        <n v="-14.25"/>
        <n v="-12.840000000000002"/>
        <n v="-7.7099999999999991"/>
        <n v="-102.58499999999998"/>
        <n v="-1094.3400000000001"/>
        <n v="58.071599999999989"/>
        <n v="316.70100000000008"/>
        <n v="-337.29480000000001"/>
        <n v="16.184699999999999"/>
        <n v="9.7493999999999996"/>
        <n v="3.2670000000000012"/>
        <n v="12.583800000000004"/>
        <n v="-28.650000000000002"/>
        <n v="25.064999999999984"/>
        <n v="-3.8205000000000027"/>
        <n v="-550.35960000000011"/>
        <n v="-28.590000000000003"/>
        <n v="-153.01500000000001"/>
        <n v="26.874000000000024"/>
        <n v="-30.690000000000005"/>
        <n v="-1.7999999999999998"/>
        <n v="-15.660000000000004"/>
        <n v="-71.52300000000001"/>
        <n v="32.549999999999997"/>
        <n v="-23.737500000000004"/>
        <n v="5.7419999999999902"/>
        <n v="-63.23399999999998"/>
        <n v="-37.266000000000005"/>
        <n v="24.880799999999979"/>
        <n v="-7.345799999999997"/>
        <n v="-8.1870000000000012"/>
        <n v="-95.934000000000012"/>
        <n v="-20.159999999999997"/>
        <n v="8.7659999999999982"/>
        <n v="-5.9157000000000028"/>
        <n v="-6.7979999999999992"/>
        <n v="-1.4192999999999998"/>
        <n v="228.29999999999973"/>
        <n v="-48.39"/>
        <n v="-81.959999999999951"/>
        <n v="-26.59500000000001"/>
        <n v="320.45039999999995"/>
        <n v="34.79159999999996"/>
        <n v="-57.368400000000001"/>
        <n v="-7.1999999999832198E-3"/>
        <n v="-31.240500000000004"/>
        <n v="8.2079999999999984"/>
        <n v="-21.194999999999993"/>
        <n v="12.955500000000001"/>
        <n v="35.189099999999996"/>
        <n v="-95.895600000000002"/>
        <n v="-16.488600000000005"/>
        <n v="0.83159999999999989"/>
        <n v="-60.08250000000001"/>
        <n v="-8.0664000000000087"/>
        <n v="201.59999999999985"/>
        <n v="-168.6474"/>
        <n v="-53.397600000000011"/>
        <n v="13.465199999999999"/>
        <n v="-0.44999999999999929"/>
        <n v="73.305000000000035"/>
        <n v="11.495999999999999"/>
        <n v="-5.7599999999999909"/>
        <n v="30.262499999999989"/>
        <n v="0.35550000000000104"/>
        <n v="1.4759999999999991"/>
        <n v="-78.738599999999991"/>
        <n v="-25.440000000000005"/>
        <n v="37.35"/>
        <n v="18.450000000000003"/>
        <n v="-47.749499999999998"/>
        <n v="-32.053500000000007"/>
        <n v="-176.58"/>
        <n v="1.0589999999999993"/>
        <n v="-140.17500000000018"/>
        <n v="-41.603999999999999"/>
        <n v="20.528999999999993"/>
        <n v="3.1679999999999957"/>
        <n v="-7.1895000000000007"/>
        <n v="139.64760000000012"/>
        <n v="-5.2838999999999974"/>
        <n v="-22.2288"/>
        <n v="-92.798399999999987"/>
        <n v="-9.6720000000000041"/>
        <n v="-14.354999999999905"/>
        <n v="40.24499999999999"/>
        <n v="3.3924000000000003"/>
        <n v="31.813499999999991"/>
        <n v="60.367499999999986"/>
        <n v="-4.7520000000000007"/>
        <n v="-33.339000000000006"/>
        <n v="32.054400000000001"/>
        <n v="-0.87000000000000099"/>
        <n v="-43.92"/>
        <n v="-19.005000000000003"/>
        <n v="70.145999999999987"/>
        <n v="-418.16700000000014"/>
        <n v="-3.2025000000000006"/>
        <n v="-77.08499999999998"/>
        <n v="192.03480000000002"/>
        <n v="-106.79520000000002"/>
        <n v="-79.679999999999978"/>
        <n v="-45.344999999999999"/>
        <n v="-3.9299999999999997"/>
        <n v="-11.484000000000004"/>
        <n v="208.32"/>
        <n v="16.29"/>
        <n v="1.62"/>
        <n v="-599.94000000000005"/>
        <n v="-5.2200000000000415"/>
        <n v="-224.01"/>
        <n v="6.8039999999999949"/>
        <n v="-50.549999999999983"/>
        <n v="16.919999999999987"/>
        <n v="-64.83"/>
        <n v="-26.122499999999988"/>
        <n v="2.6249999999999858"/>
        <n v="270.71999999999997"/>
        <n v="25.02"/>
        <n v="-40.02000000000001"/>
        <n v="-23.005499999999994"/>
        <n v="-6.0000000000002274E-3"/>
        <n v="19.98"/>
        <n v="-24.380400000000002"/>
        <n v="-13.069500000000001"/>
        <n v="-4.2258000000000013"/>
        <n v="102.44010000000002"/>
        <n v="30.470999999999997"/>
        <n v="-6.0359999999999996"/>
        <n v="-10.620000000000001"/>
        <n v="-42.524999999999984"/>
        <n v="-34.875"/>
        <n v="-67.702500000000015"/>
        <n v="-3.2489999999999992"/>
        <n v="-170.577"/>
        <n v="-87.142500000000013"/>
        <n v="-43.698"/>
        <n v="0.32160000000000011"/>
        <n v="226.96200000000044"/>
        <n v="-35.677500000000038"/>
        <n v="-30.936000000000003"/>
        <n v="-1.8660000000000003"/>
        <n v="-36.993600000000008"/>
        <n v="720.36"/>
        <n v="153.75"/>
        <n v="311.84999999999997"/>
        <n v="114.6"/>
        <n v="68.22"/>
        <n v="14.04"/>
        <n v="13.26"/>
        <n v="9.48"/>
        <n v="-13.215299999999999"/>
        <n v="29.331000000000046"/>
        <n v="12.348000000000001"/>
        <n v="10.246500000000026"/>
        <n v="-16.68"/>
        <n v="-6.7274999999999983"/>
        <n v="-9.6768000000000001"/>
        <n v="-46.60290000000002"/>
        <n v="87.309000000000083"/>
        <n v="65.024999999999977"/>
        <n v="8.085000000000008"/>
        <n v="2.7584999999999997"/>
        <n v="-33.312000000000012"/>
        <n v="-3.8025000000000091"/>
        <n v="-13.199999999999996"/>
        <n v="-9.120000000000001"/>
        <n v="-2.6849999999999992"/>
        <n v="-4.4009999999999962"/>
        <n v="-16.438499999999998"/>
        <n v="-3.6000000000001364E-2"/>
        <n v="89.43"/>
        <n v="21.8874"/>
        <n v="-55.729800000000012"/>
        <n v="171.69749999999999"/>
        <n v="-201.82500000000007"/>
        <n v="-7.7175000000000296"/>
        <n v="-53.932499999999976"/>
        <n v="-24.840000000000011"/>
        <n v="-23.611500000000003"/>
        <n v="1.4444999999999908"/>
        <n v="31.679999999999986"/>
        <n v="-3.3449999999999989"/>
        <n v="3.3450000000000002"/>
        <n v="-4.4519999999999982"/>
        <n v="-7.8705000000000007"/>
        <n v="-41.894999999999996"/>
        <n v="2.2139999999999986"/>
        <n v="332.40000000000003"/>
        <n v="-39.909000000000006"/>
        <n v="3.4667999999999974"/>
        <n v="-333.37199999999996"/>
        <n v="-14.522400000000005"/>
        <n v="26.662499999999966"/>
        <n v="-7.5000000000002842E-3"/>
        <n v="-27.291000000000004"/>
        <n v="-17.505000000000003"/>
        <n v="28.363499999999984"/>
        <n v="10.882500000000007"/>
        <n v="-15.264000000000006"/>
        <n v="-38.108999999999995"/>
        <n v="21.475799999999985"/>
        <n v="-1.4898000000000007"/>
        <n v="-134.304"/>
        <n v="1.3199999999999967"/>
        <n v="68.368499999999983"/>
        <n v="-54.189000000000007"/>
        <n v="-33.78"/>
        <n v="29.268600000000003"/>
        <n v="11.589300000000001"/>
        <n v="-36.292500000000004"/>
        <n v="-22.8414"/>
        <n v="45.551399999999987"/>
        <n v="-3.0806999999999789"/>
        <n v="6.8976000000000006"/>
        <n v="1.3881000000000001"/>
        <n v="7.2719999999999914"/>
        <n v="-39.061800000000005"/>
        <n v="6.8627999999999982"/>
        <n v="36.36"/>
        <n v="39.599999999999994"/>
        <n v="-32.127000000000002"/>
        <n v="19.677"/>
        <n v="138.83249999999992"/>
        <n v="-52.3125"/>
        <n v="232.11"/>
        <n v="91.199999999999989"/>
        <n v="56.069999999999993"/>
        <n v="-42.525000000000006"/>
        <n v="0.85950000000000415"/>
        <n v="-76.558499999999981"/>
        <n v="-0.58799999999999741"/>
        <n v="21.69"/>
        <n v="66.36"/>
        <n v="14.399999999999999"/>
        <n v="1.56"/>
        <n v="10.799999999999999"/>
        <n v="25.200000000000003"/>
        <n v="4.8000000000000007"/>
        <n v="-107.06669999999997"/>
        <n v="-0.10050000000000026"/>
        <n v="-1.2840000000000007"/>
        <n v="84.044999999999959"/>
        <n v="105.07560000000001"/>
        <n v="-64.972800000000007"/>
        <n v="144.74790000000002"/>
        <n v="10.221299999999999"/>
        <n v="-27.202500000000001"/>
        <n v="-31.920000000000005"/>
        <n v="-39.29849999999999"/>
        <n v="0.54749999999999943"/>
        <n v="-0.47999999999999865"/>
        <n v="-43.694999999999993"/>
        <n v="-75.620999999999981"/>
        <n v="-6.5550000000000015"/>
        <n v="-6.2310000000000016"/>
        <n v="8.5365000000000038"/>
        <n v="-54.082499999999989"/>
        <n v="19.897200000000002"/>
        <n v="-2.977499999999992"/>
        <n v="4.5884999999999962"/>
        <n v="-1.7175000000000011"/>
        <n v="151.82999999999998"/>
        <n v="11.97"/>
        <n v="110.85"/>
        <n v="18.059999999999999"/>
        <n v="125.46000000000001"/>
        <n v="219.69"/>
        <n v="53.28"/>
        <n v="9"/>
        <n v="-3.5279999999999987"/>
        <n v="127.99499999999998"/>
        <n v="1.1099999999999994"/>
        <n v="18.443399999999997"/>
        <n v="-50.594999999999992"/>
        <n v="-520.33500000000004"/>
        <n v="122.42999999999999"/>
        <n v="-100.71000000000006"/>
        <n v="-20.625"/>
        <n v="-4.29"/>
        <n v="-146.85000000000002"/>
        <n v="1.44"/>
        <n v="-152.28000000000003"/>
        <n v="23.534999999999997"/>
        <n v="86.737499999999997"/>
        <n v="-25.659000000000002"/>
        <n v="-5.7224999999999966"/>
        <n v="-4.2750000000000057"/>
        <n v="-3.1695000000000002"/>
        <n v="49.450800000000001"/>
        <n v="56.516999999999982"/>
        <n v="99.756299999999982"/>
        <n v="-4.4345999999999997"/>
        <n v="13.588199999999999"/>
        <n v="-19.288799999999998"/>
        <n v="2.2022999999999993"/>
        <n v="-43.008000000000003"/>
        <n v="-82.984499999999997"/>
        <n v="86.636399999999981"/>
        <n v="4.9464000000000006"/>
        <n v="-12.495000000000001"/>
        <n v="37.013999999999996"/>
        <n v="7.9751999999999992"/>
        <n v="1.1834999999999987"/>
        <n v="333.58499999999998"/>
        <n v="-23.895000000000003"/>
        <n v="4.5120000000000005"/>
        <n v="-2.3142000000000031"/>
        <n v="-213.49499999999995"/>
        <n v="35.880300000000005"/>
        <n v="-13.614000000000004"/>
        <n v="-35.567999999999998"/>
        <n v="-84.370500000000021"/>
        <n v="-135.07829999999998"/>
        <n v="11.532599999999999"/>
        <n v="-0.10800000000000409"/>
        <n v="-7.0649999999999977"/>
        <n v="-54"/>
        <n v="-4.860000000000003"/>
        <n v="-6.3300000000000054"/>
        <n v="-16.830000000000002"/>
        <n v="-7.5600000000000005"/>
        <n v="23.075999999999993"/>
        <n v="-28.319999999999993"/>
        <n v="94.782000000000011"/>
        <n v="22.919999999999998"/>
        <n v="-15.012000000000008"/>
        <n v="13.817999999999998"/>
        <n v="33.858000000000011"/>
        <n v="-88.242599999999996"/>
        <n v="-32.960999999999999"/>
        <n v="-14.411999999999999"/>
        <n v="-31.016999999999996"/>
        <n v="-0.53099999999999881"/>
        <n v="-3.0015000000000072"/>
        <n v="266.25"/>
        <n v="146.76"/>
        <n v="73.38"/>
        <n v="74.460000000000008"/>
        <n v="-7.3695000000000022"/>
        <n v="-6.0000000000002274E-2"/>
        <n v="29.880000000000003"/>
        <n v="-3.8115000000000001"/>
        <n v="2.4797999999999831"/>
        <n v="-1.1424000000000003"/>
        <n v="-2.6712000000000007"/>
        <n v="-46.372500000000016"/>
        <n v="-4.5764999999999816"/>
        <n v="-34.259999999999977"/>
        <n v="-17.055000000000003"/>
        <n v="0.81299999999999972"/>
        <n v="8.0325000000000131"/>
        <n v="-4.8990000000000009"/>
        <n v="-343.09799999999996"/>
        <n v="23.774999999999991"/>
        <n v="-259.39440000000002"/>
        <n v="60.622799999999998"/>
        <n v="24.145199999999996"/>
        <n v="1.5624000000000002"/>
        <n v="36.923999999999992"/>
        <n v="52.60560000000001"/>
        <n v="-7.5618000000000016"/>
        <n v="197.19000000000005"/>
        <n v="-241.19999999999993"/>
        <n v="-38.25"/>
        <n v="-7.7670000000000101"/>
        <n v="-10.134"/>
        <n v="-49.731000000000009"/>
        <n v="-50.539500000000018"/>
        <n v="-14.175000000000001"/>
        <n v="-8.6850000000000023"/>
        <n v="-77.530199999999979"/>
        <n v="2.0925000000000011"/>
        <n v="40.647599999999997"/>
        <n v="17.414999999999999"/>
        <n v="-23.408999999999999"/>
        <n v="-28.087500000000006"/>
        <n v="164.4"/>
        <n v="-61.133999999999901"/>
        <n v="-2.7"/>
        <n v="10.2807"/>
        <n v="-13.944000000000006"/>
        <n v="-780.64199999999983"/>
        <n v="-9.629999999999999"/>
        <n v="-22.3245"/>
        <n v="-23.022300000000008"/>
        <n v="-10.150800000000002"/>
        <n v="216.91799999999998"/>
        <n v="-4.6800000000000006"/>
        <n v="2.2800000000000002"/>
        <n v="5.13"/>
        <n v="6.9143999999999988"/>
        <n v="849.87"/>
        <n v="-103.95449999999998"/>
        <n v="133.14779999999999"/>
        <n v="-2.2572000000000045"/>
        <n v="74.62739999999998"/>
        <n v="-147.44399999999999"/>
        <n v="-68.537999999999997"/>
        <n v="-0.89099999999999824"/>
        <n v="-77.59499999999997"/>
        <n v="15.491999999999999"/>
        <n v="4.1610000000000005"/>
        <n v="-16.59"/>
        <n v="13.009199999999979"/>
        <n v="14.408099999999997"/>
        <n v="-1.6757999999999988"/>
        <n v="31.742999999999999"/>
        <n v="173.57999999999998"/>
        <n v="40.26"/>
        <n v="2.46"/>
        <n v="23.04"/>
        <n v="4.8600000000000003"/>
        <n v="239.82"/>
        <n v="58.769999999999996"/>
        <n v="109.08"/>
        <n v="34.65"/>
        <n v="18.900000000000002"/>
        <n v="33.96"/>
        <n v="17.580000000000002"/>
        <n v="-4.5240000000000009"/>
        <n v="20.627999999999997"/>
        <n v="-8.4444000000000159"/>
        <n v="27.810000000000002"/>
        <n v="-52.8"/>
        <n v="-26.000999999999976"/>
        <n v="-58.796999999999997"/>
        <n v="-471.69000000000005"/>
        <n v="-132.7509"/>
        <n v="-46.267200000000031"/>
        <n v="9.9221999999999895"/>
        <n v="-28.92240000000001"/>
        <n v="-66.789899999999989"/>
        <n v="-5.8536000000000037"/>
        <n v="-5.7464999999999975"/>
        <n v="1.5215999999999923"/>
        <n v="181.65120000000007"/>
        <n v="129.17039999999997"/>
        <n v="-341.34120000000001"/>
        <n v="10.601099999999999"/>
        <n v="0.91439999999999877"/>
        <n v="-167.44499999999999"/>
        <n v="-52.122"/>
        <n v="28.365000000000002"/>
        <n v="-45.465000000000003"/>
        <n v="-18.423000000000002"/>
        <n v="-10.521000000000003"/>
        <n v="-396.42750000000001"/>
        <n v="-134.20349999999996"/>
        <n v="411.33000000000004"/>
        <n v="15.060000000000002"/>
        <n v="-9.4544999999999995"/>
        <n v="-2.1960000000000033"/>
        <n v="-241.54499999999996"/>
        <n v="-24.273000000000003"/>
        <n v="-48.190500000000007"/>
        <n v="-47.088000000000001"/>
        <n v="-4.1768999999999998"/>
        <n v="-15.322499999999994"/>
        <n v="-41.220000000000013"/>
        <n v="99.655200000000036"/>
        <n v="-17.968499999999999"/>
        <n v="-49.584000000000003"/>
        <n v="1.837499999999995"/>
        <n v="-84.668999999999997"/>
        <n v="-19.247999999999998"/>
        <n v="-597.68100000000004"/>
        <n v="-44.047499999999999"/>
        <n v="-1.9410000000000061"/>
        <n v="-10.629"/>
        <n v="-19.642499999999998"/>
        <n v="308.49749999999995"/>
        <n v="185.32499999999999"/>
        <n v="13.739999999999998"/>
        <n v="-60.768000000000015"/>
        <n v="-3.1230000000000002"/>
        <n v="-15.762600000000001"/>
        <n v="3.8088000000000002"/>
        <n v="-62.160000000000039"/>
        <n v="-5.2199999999999989"/>
        <n v="11.5806"/>
        <n v="-18.170999999999999"/>
        <n v="-18.877499999999998"/>
        <n v="-2.9174999999999969"/>
        <n v="-12.995999999999997"/>
        <n v="-19.426499999999997"/>
        <n v="5.1750000000000007"/>
        <n v="7.65"/>
        <n v="14.310000000000002"/>
        <n v="-104.85180000000003"/>
        <n v="6.0362999999999989"/>
        <n v="-10.140299999999996"/>
        <n v="43.14"/>
        <n v="-44.868300000000005"/>
        <n v="-1294.3503000000005"/>
        <n v="-24.939000000000007"/>
        <n v="-18.195600000000002"/>
        <n v="-0.74790000000000312"/>
        <n v="-6.4421999999999997"/>
        <n v="17.009999999999998"/>
        <n v="37.019999999999996"/>
        <n v="4.2659999999999769"/>
        <n v="-34.754999999999995"/>
        <n v="-131.60070000000002"/>
        <n v="89.373899999999992"/>
        <n v="-2.4582000000000002"/>
        <n v="72.585000000000008"/>
        <n v="-10.980000000000011"/>
        <n v="-36.432000000000002"/>
        <n v="-104.84880000000003"/>
        <n v="45.420599999999979"/>
        <n v="-78.573000000000022"/>
        <n v="-4.4828999999999866"/>
        <n v="-30.844800000000006"/>
        <n v="3.9689999999999994"/>
        <n v="-28.872"/>
        <n v="-130.96800000000002"/>
        <n v="-132.09000000000003"/>
        <n v="3.8879999999999981"/>
        <n v="-2.7899999999999991"/>
        <n v="-17.46"/>
        <n v="-122.49600000000001"/>
        <n v="-118.54499999999999"/>
        <n v="-66.64500000000001"/>
        <n v="-65.572500000000019"/>
        <n v="-1.3875000000000064"/>
        <n v="-483.2999999999999"/>
        <n v="-5.0283000000000015"/>
        <n v="2.679000000000002"/>
        <n v="131.13"/>
        <n v="15"/>
        <n v="-17.180999999999997"/>
        <n v="-7.8504000000000005"/>
        <n v="-6.6114000000000024"/>
        <n v="27.360000000000007"/>
        <n v="19.664999999999988"/>
        <n v="-22.243500000000004"/>
        <n v="20.601599999999991"/>
        <n v="28.501799999999996"/>
        <n v="46.08"/>
        <n v="48.205799999999989"/>
        <n v="-20.504700000000003"/>
        <n v="-7.070999999999998"/>
        <n v="140.6412"/>
        <n v="-37.178100000000001"/>
        <n v="4.4738999999999987"/>
        <n v="-4.608900000000002"/>
        <n v="7.8764999999999965"/>
        <n v="337.14000000000004"/>
        <n v="-2.1294000000000004"/>
        <n v="4.0185000000000004"/>
        <n v="-5.8442999999999969"/>
        <n v="46.41"/>
        <n v="3.6000000000000005"/>
        <n v="1.9500000000000002"/>
        <n v="38.369999999999997"/>
        <n v="12.330000000000002"/>
        <n v="25.65"/>
        <n v="-110.29050000000029"/>
        <n v="79.244100000000003"/>
        <n v="2939.31"/>
        <n v="70.56"/>
        <n v="24.119999999999997"/>
        <n v="8.64"/>
        <n v="44.339999999999996"/>
        <n v="31.589999999999996"/>
        <n v="216.6"/>
        <n v="69.66"/>
        <n v="6.33"/>
        <n v="0.75"/>
        <n v="51.165900000000001"/>
        <n v="18.587999999999994"/>
        <n v="30.818999999999999"/>
        <n v="-4.0430999999999981"/>
        <n v="8.19"/>
        <n v="11.081999999999979"/>
        <n v="-4.8024000000000129"/>
        <n v="-11.871900000000002"/>
        <n v="56.46"/>
        <n v="70.199999999999989"/>
        <n v="3.496799999999995"/>
        <n v="54.75"/>
        <n v="-42.607800000000005"/>
        <n v="-10.822199999999995"/>
        <n v="-44.044200000000011"/>
        <n v="0.98700000000000898"/>
        <n v="-5.7203999999999979"/>
        <n v="5.0768999999999807"/>
        <n v="364.79999999999995"/>
        <n v="238.32"/>
        <n v="46.74"/>
        <n v="89.550000000000011"/>
        <n v="7.6499999999999995"/>
        <n v="7.4699999999999989"/>
        <n v="7.92"/>
        <n v="-19.926000000000016"/>
        <n v="-32.086500000000001"/>
        <n v="150.39000000000001"/>
        <n v="21.120000000000005"/>
        <n v="12.45"/>
        <n v="2.16"/>
        <n v="31.049999999999997"/>
        <n v="15.84"/>
        <n v="2.73"/>
        <n v="-57.710100000000011"/>
        <n v="-2.0724"/>
        <n v="140.22"/>
        <n v="1.92"/>
        <n v="22.86"/>
        <n v="-62.386200000000031"/>
        <n v="1.9487999999999772"/>
        <n v="1.9250999999999863"/>
        <n v="22.606799999999996"/>
        <n v="-11.843400000000003"/>
        <n v="287.69999999999993"/>
        <n v="6.6599999999999993"/>
        <n v="77.039999999999992"/>
        <n v="295.11"/>
        <n v="106.5"/>
        <n v="27.09"/>
        <n v="59.64"/>
        <n v="16.740000000000002"/>
        <n v="1.8599999999999999"/>
        <n v="17.28"/>
        <n v="26.400000000000002"/>
        <n v="6.57"/>
        <n v="3.69"/>
        <n v="625.86360000000002"/>
        <n v="-10.673999999999999"/>
        <n v="-2.2454999999999998"/>
        <n v="-10.364700000000001"/>
        <n v="6.4845000000000006"/>
        <n v="30.953999999999994"/>
        <n v="121.5"/>
        <n v="38.82"/>
        <n v="29.4"/>
        <n v="393.48"/>
        <n v="43.32"/>
        <n v="54.900000000000006"/>
        <n v="26.099999999999998"/>
        <n v="-452.81039999999985"/>
        <n v="0.41939999999999955"/>
        <n v="20.459399999999995"/>
        <n v="53.489400000000003"/>
        <n v="129.06"/>
        <n v="35.28"/>
        <n v="-89.071200000000033"/>
        <n v="206.76479999999995"/>
        <n v="30.947399999999998"/>
        <n v="41.5779"/>
        <n v="8.9477999999999973"/>
        <n v="9.27"/>
        <n v="-14.148000000000001"/>
        <n v="5.8872"/>
        <n v="3.54"/>
        <n v="133.10999999999999"/>
        <n v="-35.22"/>
        <n v="91.95"/>
        <n v="470.82"/>
        <n v="32.64"/>
        <n v="15.600000000000001"/>
        <n v="42.24"/>
        <n v="27.18"/>
        <n v="6.6000000000000005"/>
        <n v="8.6999999999999993"/>
        <n v="18"/>
        <n v="-23.817000000000007"/>
        <n v="-27.270899999999994"/>
        <n v="33.24"/>
        <n v="71.28"/>
        <n v="200.34"/>
        <n v="56.64"/>
        <n v="49.86"/>
        <n v="45"/>
        <n v="162.96"/>
        <n v="2.64"/>
        <n v="3.4799999999999995"/>
        <n v="4.3499999999999996"/>
        <n v="13.86"/>
        <n v="7.14"/>
        <n v="1.6500000000000001"/>
        <n v="9.3000000000000007"/>
        <n v="0.89999999999999991"/>
        <n v="1.26"/>
        <n v="-286.9200000000003"/>
        <n v="-71.02500000000002"/>
        <n v="101.83319999999995"/>
        <n v="-8.43"/>
        <n v="15.708"/>
        <n v="2.8511999999999986"/>
        <n v="5.5661999999999994"/>
        <n v="-3.2705999999999991"/>
        <n v="25.47"/>
        <n v="19.53"/>
        <n v="298.50959999999992"/>
        <n v="-7.8048000000000037"/>
        <n v="11.07"/>
        <n v="156.06"/>
        <n v="172.65"/>
        <n v="-30.201300000000003"/>
        <n v="10.777199999999993"/>
        <n v="140.928"/>
        <n v="-2.8719000000000001"/>
        <n v="2.5301999999999936"/>
        <n v="-37.259099999999989"/>
        <n v="-9.7074000000000016"/>
        <n v="-63.64800000000001"/>
        <n v="-41.88000000000001"/>
        <n v="-36.659999999999997"/>
        <n v="-7.4399999999999986"/>
        <n v="49.980000000000004"/>
        <n v="-152.49239999999998"/>
        <n v="-37.44"/>
        <n v="51.03"/>
        <n v="37.799999999999997"/>
        <n v="10.649999999999999"/>
        <n v="2.6999999999999997"/>
        <n v="15.48"/>
        <n v="-7.1013000000000002"/>
        <n v="216.71999999999997"/>
        <n v="51.570000000000007"/>
        <n v="135.72"/>
        <n v="756"/>
        <n v="-23.542200000000001"/>
        <n v="-4.6529999999999996"/>
        <n v="153.09"/>
        <n v="9.09"/>
        <n v="-3.2891999999999997"/>
        <n v="3.24"/>
        <n v="16.919999999999998"/>
        <n v="29.94"/>
        <n v="117.55080000000001"/>
        <n v="-4.1442000000000005"/>
        <n v="43.031100000000009"/>
        <n v="-12.301200000000005"/>
        <n v="-7.3296000000000063"/>
        <n v="-18.5913"/>
        <n v="-9.0000000001566605E-4"/>
        <n v="-19.051200000000001"/>
        <n v="2.5920000000000005"/>
        <n v="-17.390100000000018"/>
        <n v="-116.226"/>
        <n v="-13.397399999999998"/>
        <n v="13.736099999999999"/>
        <n v="2.9400000000000004"/>
        <n v="656.37"/>
        <n v="4.62"/>
        <n v="61.569599999999994"/>
        <n v="51.781199999999998"/>
        <n v="4.7258999999999993"/>
        <n v="-14.049900000000001"/>
        <n v="-8.4516000000000027"/>
        <n v="3.66"/>
        <n v="133.44"/>
        <n v="0.77459999999999773"/>
        <n v="1.08"/>
        <n v="-11.602800000000009"/>
        <n v="-21.684600000000003"/>
        <n v="-10.111800000000001"/>
        <n v="22.955699999999997"/>
        <n v="-1.4399999999998414E-2"/>
        <n v="65.34"/>
        <n v="12.24"/>
        <n v="22.23"/>
        <n v="325.14"/>
        <n v="21.509999999999998"/>
        <n v="167.79"/>
        <n v="19.89"/>
        <n v="247.60140000000001"/>
        <n v="-90.904500000000041"/>
        <n v="-77.846400000000017"/>
        <n v="-149.55899999999997"/>
        <n v="-7.3364999999999938"/>
        <n v="-10.01100000000001"/>
        <n v="-8.1654000000000035"/>
        <n v="3.5775000000000001"/>
        <n v="0.27"/>
        <n v="141.1884"/>
        <n v="27.666899999999998"/>
        <n v="12.770999999999999"/>
        <n v="-0.33300000000000196"/>
        <n v="0.47339999999999982"/>
        <n v="-18.2286"/>
        <n v="342.36"/>
        <n v="42.18"/>
        <n v="49.230000000000004"/>
        <n v="2.25"/>
        <n v="-11.8185"/>
        <n v="-29.687700000000007"/>
        <n v="206.37269999999998"/>
        <n v="335.51279999999997"/>
        <n v="-5.7264000000000017"/>
        <n v="-2.003400000000001"/>
        <n v="180.98939999999999"/>
        <n v="5.2541999999999973"/>
        <n v="84.960000000000008"/>
        <n v="40.5"/>
        <n v="10.98"/>
        <n v="-11.970900000000015"/>
        <n v="24.300000000000004"/>
        <n v="16.02"/>
        <n v="33.866399999999977"/>
        <n v="-62.467499999999987"/>
        <n v="82.2"/>
        <n v="132.84"/>
        <n v="32.58"/>
        <n v="160.91999999999999"/>
        <n v="27.089999999999996"/>
        <n v="207.66"/>
        <n v="107.16"/>
        <n v="121.59"/>
        <n v="12.96"/>
        <n v="74.054699999999997"/>
        <n v="-30.771900000000002"/>
        <n v="8.9603999999999999"/>
        <n v="218.82"/>
        <n v="12.36"/>
        <n v="4.2299999999999995"/>
        <n v="126.99"/>
        <n v="12.21"/>
        <n v="-77.203799999999887"/>
        <n v="-41.903399999999998"/>
        <n v="727.95"/>
        <n v="61.335599999999914"/>
        <n v="-21.679199999999994"/>
        <n v="-14.359499999999999"/>
        <n v="-5.8364999999999991"/>
        <n v="10.620000000000001"/>
        <n v="55.62"/>
        <n v="332.70000000000005"/>
        <n v="19.349999999999998"/>
        <n v="34.923599999999993"/>
        <n v="-1.4568000000000048"/>
        <n v="-8.2443000000000026"/>
        <n v="15.231599999999993"/>
        <n v="194.79449999999997"/>
        <n v="-19.568999999999996"/>
        <n v="-8.6916000000000029"/>
        <n v="-1.8599999999999284E-2"/>
        <n v="612.99"/>
        <n v="40.589999999999996"/>
        <n v="-11.671200000000002"/>
        <n v="-2.0100000000000007E-2"/>
        <n v="116.06880000000001"/>
        <n v="83.411999999999978"/>
        <n v="119.85"/>
        <n v="4.9799999999999995"/>
        <n v="17.04"/>
        <n v="61.2"/>
        <n v="2.52"/>
        <n v="-7.780800000000001"/>
        <n v="-18.025800000000004"/>
        <n v="-11.8965"/>
        <n v="35.425199999999997"/>
        <n v="-1.1979000000000006"/>
        <n v="-14.781600000000001"/>
        <n v="42.660000000000004"/>
        <n v="11.64"/>
        <n v="165.48000000000002"/>
        <n v="650.28"/>
        <n v="19.5"/>
        <n v="9.18"/>
        <n v="112.32"/>
        <n v="7.3355999999999977"/>
        <n v="-10.291200000000003"/>
        <n v="-41.458800000000004"/>
        <n v="10.8"/>
        <n v="0.30000000000000004"/>
        <n v="101.22"/>
        <n v="46.2"/>
        <n v="35.550000000000004"/>
        <n v="23.94"/>
        <n v="201.71999999999997"/>
        <n v="94.230000000000018"/>
        <n v="58.86"/>
        <n v="19.799999999999997"/>
        <n v="14.280000000000001"/>
        <n v="16.98"/>
        <n v="-5.2002000000000024"/>
        <n v="65.982599999999962"/>
        <n v="-139.57710000000006"/>
        <n v="12.44039999999999"/>
        <n v="-45.529200000000003"/>
        <n v="-4.6499999999994657E-2"/>
        <n v="10.898400000000001"/>
        <n v="5.8605"/>
        <n v="15.120000000000001"/>
        <n v="21.21"/>
        <n v="29.52"/>
        <n v="609.11999999999989"/>
        <n v="101.78999999999999"/>
        <n v="92.039999999999992"/>
        <n v="29.97"/>
        <n v="248.64"/>
        <n v="190.95"/>
        <n v="60.12"/>
        <n v="43.8"/>
        <n v="25.83"/>
        <n v="14.940000000000001"/>
        <n v="2.4300000000000002"/>
        <n v="6.5255999999999972"/>
        <n v="4.32"/>
        <n v="-13.981200000000001"/>
        <n v="-39.432000000000002"/>
        <n v="-24.901800000000001"/>
        <n v="-1.8180000000000049"/>
        <n v="445.38959999999997"/>
        <n v="-34.072200000000002"/>
        <n v="14.317199999999993"/>
        <n v="-1.4700000000000157E-2"/>
        <n v="20.160000000000004"/>
        <n v="164.39999999999998"/>
        <n v="158.16"/>
        <n v="109.71000000000001"/>
        <n v="72.359999999999985"/>
        <n v="1068.8399999999999"/>
        <n v="18.219600000000014"/>
        <n v="73.14"/>
        <n v="3.87"/>
        <n v="327.59999999999997"/>
        <n v="-53.662499999999994"/>
        <n v="39.240000000000009"/>
        <n v="518.76"/>
        <n v="829.5"/>
        <n v="309.78000000000003"/>
        <n v="122.25000000000001"/>
        <n v="245.04000000000002"/>
        <n v="24.42"/>
        <n v="13.41"/>
        <n v="2.7"/>
        <n v="3.8759999999999977"/>
        <n v="-7.2378000000000009"/>
        <n v="-1.8416999999999999"/>
        <n v="61.907999999999987"/>
        <n v="-10.090800000000005"/>
        <n v="69.42"/>
        <n v="54.72"/>
        <n v="0.48"/>
        <n v="91.717199999999991"/>
        <n v="25.023599999999995"/>
        <n v="-16.410000000000004"/>
        <n v="-39.110399999999998"/>
        <n v="-1.8612000000000037"/>
        <n v="3.7152000000000003"/>
        <n v="3.6353999999999935"/>
        <n v="-1.4399999999999995"/>
        <n v="-232.71900000000005"/>
        <n v="32.76"/>
        <n v="41.43"/>
        <n v="39.794400000000003"/>
        <n v="-4.5564"/>
        <n v="-6.1613999999999995"/>
        <n v="-12.671400000000002"/>
        <n v="-15.804000000000002"/>
        <n v="23.215499999999999"/>
        <n v="-2.6595000000000084"/>
        <n v="-21.856499999999997"/>
        <n v="5.5016999999999978"/>
        <n v="8.3492999999999995"/>
        <n v="-93.580199999999991"/>
        <n v="-47.844300000000011"/>
        <n v="-51.397200000000012"/>
        <n v="314.18999999999994"/>
        <n v="9.57"/>
        <n v="178.05"/>
        <n v="46.62"/>
        <n v="18.36"/>
        <n v="123.12"/>
        <n v="5.28"/>
        <n v="114.24780000000001"/>
        <n v="14.480999999999995"/>
        <n v="37.259399999999971"/>
        <n v="-4.4712000000000005"/>
        <n v="-11.455500000000002"/>
        <n v="-13.888800000000002"/>
        <n v="-58.174200000000013"/>
        <n v="68.711400000000026"/>
        <n v="-67.35420000000002"/>
        <n v="0.56219999999999959"/>
        <n v="-2.5353000000000012"/>
        <n v="91.38"/>
        <n v="23.4"/>
        <n v="28.620000000000005"/>
        <n v="5.3999999999999995"/>
        <n v="-36.374999999999943"/>
        <n v="-5.3843999999999959"/>
        <n v="-20.67240000000001"/>
        <n v="26.357100000000003"/>
        <n v="-36.736200000000004"/>
        <n v="141.03"/>
        <n v="93.12"/>
        <n v="14.852999999999994"/>
        <n v="-13.727400000000006"/>
        <n v="-36.703500000000005"/>
        <n v="-6.2901000000000025"/>
        <n v="23.234999999999985"/>
        <n v="-44.457599999999999"/>
        <n v="98.28"/>
        <n v="12.060000000000002"/>
        <n v="-8.4084000000000003"/>
        <n v="149.49"/>
        <n v="36.839999999999996"/>
        <n v="99.698400000000021"/>
        <n v="200.64"/>
        <n v="97.08"/>
        <n v="57.78"/>
        <n v="170.7"/>
        <n v="22.199999999999996"/>
        <n v="81.99"/>
        <n v="-6.8346000000000018"/>
        <n v="54.996000000000009"/>
        <n v="33.218400000000003"/>
        <n v="-14.931000000000004"/>
        <n v="157.14000000000001"/>
        <n v="194.39999999999998"/>
        <n v="0.15000000000000002"/>
        <n v="20.37"/>
        <n v="33.836399999999983"/>
        <n v="19.242599999999999"/>
        <n v="211.73759999999993"/>
        <n v="42.599999999999994"/>
        <n v="4.0500000000000007"/>
        <n v="6.1740000000000004"/>
        <n v="-27.040200000000006"/>
        <n v="263.29590000000002"/>
        <n v="249.7296"/>
        <n v="-3.7884000000000011"/>
        <n v="-1.8165000000000004"/>
        <n v="105.86879999999996"/>
        <n v="343.35"/>
        <n v="126.35999999999999"/>
        <n v="-8.8560000000000016"/>
        <n v="-11.914200000000022"/>
        <n v="-6.6986999999999988"/>
        <n v="44.219999999999914"/>
        <n v="123.68999999999998"/>
        <n v="7.5"/>
        <n v="38.850000000000009"/>
        <n v="3.51"/>
        <n v="18.78"/>
        <n v="483.84000000000003"/>
        <n v="58.41"/>
        <n v="68.34"/>
        <n v="185.94"/>
        <n v="33.449999999999996"/>
        <n v="5.43"/>
        <n v="9.8699999999999992"/>
        <n v="36.72"/>
        <n v="0.72"/>
        <n v="32.339999999999996"/>
        <n v="23.0886"/>
        <n v="29.428200000000011"/>
        <n v="-172.27500000000009"/>
        <n v="-24.659999999999997"/>
        <n v="-42.36"/>
        <n v="316.92"/>
        <n v="106.20000000000002"/>
        <n v="-14.2026"/>
        <n v="-12.723300000000004"/>
        <n v="61.38"/>
        <n v="16.41"/>
        <n v="31.02"/>
        <n v="252.60000000000002"/>
        <n v="99.63"/>
        <n v="14.22"/>
        <n v="-5.9607000000000028"/>
        <n v="-88.736999999999995"/>
        <n v="-21.739500000000003"/>
        <n v="-27.001800000000017"/>
        <n v="-4.5039000000000007"/>
        <n v="30.42"/>
        <n v="30.06"/>
        <n v="5.85"/>
        <n v="23.700000000000003"/>
        <n v="-6.386400000000001"/>
        <n v="-23.895000000000024"/>
        <n v="-14.748600000000001"/>
        <n v="5.5235999999999876"/>
        <n v="13.650000000000002"/>
        <n v="-1.7333999999999996"/>
        <n v="-0.33660000000000245"/>
        <n v="-3.7800000000000011"/>
        <n v="272.7"/>
        <n v="12.48"/>
        <n v="-7.5117000000000012"/>
        <n v="106.92"/>
        <n v="62.730000000000004"/>
        <n v="78.06"/>
        <n v="593.75819999999999"/>
        <n v="2.6555999999999997"/>
        <n v="47.699999999999996"/>
        <n v="0.57000000000000006"/>
        <n v="0.54"/>
        <n v="14.129999999999999"/>
        <n v="219.41040000000004"/>
        <n v="-384.96600000000018"/>
        <n v="-1.1460000000000043"/>
        <n v="381.96"/>
        <n v="1.5"/>
        <n v="0.18"/>
        <n v="3.9000000000000004"/>
        <n v="63.493499999999997"/>
        <n v="-2.988599999999991"/>
        <n v="97.44"/>
        <n v="2.88"/>
        <n v="17.7"/>
        <n v="36.449999999999996"/>
        <n v="40.395600000000002"/>
        <n v="-74.789999999999964"/>
        <n v="-82.838400000000007"/>
        <n v="10.462800000000001"/>
        <n v="16.785599999999995"/>
        <n v="3.3000000000000003"/>
        <n v="-40.048200000000008"/>
        <n v="-11.490600000000001"/>
        <n v="1.7279999999999998"/>
        <n v="756.87149999999997"/>
        <n v="1038.42"/>
        <n v="2.9699999999999998"/>
        <n v="8.94"/>
        <n v="17.91"/>
        <n v="73.5"/>
        <n v="267.75"/>
        <n v="-395.23500000000001"/>
        <n v="-207.27929999999998"/>
        <n v="-2.2662000000000049"/>
        <n v="9.66"/>
        <n v="5.4"/>
        <n v="184.48320000000001"/>
        <n v="80.342999999999961"/>
        <n v="-40.738500000000016"/>
        <n v="155.45699999999999"/>
        <n v="133.98000000000002"/>
        <n v="51.42"/>
        <n v="97.379100000000008"/>
        <n v="-73.266599999999983"/>
        <n v="7.0290000000000035"/>
        <n v="7.8095999999999997"/>
        <n v="-39.965400000000002"/>
        <n v="-73.600199999999973"/>
        <n v="62.208000000000027"/>
        <n v="-26.247600000000002"/>
        <n v="11.045399999999999"/>
        <n v="-4.1934000000000005"/>
        <n v="7.11"/>
        <n v="-49.348799999999997"/>
        <n v="-1.2599999999999056E-2"/>
        <n v="34.92"/>
        <n v="102.30000000000001"/>
        <n v="14.580000000000002"/>
        <n v="18.240000000000002"/>
        <n v="26.64"/>
        <n v="-298.41000000000008"/>
        <n v="134.86079999999998"/>
        <n v="18.922200000000032"/>
        <n v="-215.79660000000001"/>
        <n v="-29.182499999999997"/>
        <n v="13.680000000000001"/>
        <n v="60.480000000000004"/>
        <n v="18.600000000000001"/>
        <n v="15.419999999999998"/>
        <n v="7.98"/>
        <n v="2.8499999999999996"/>
        <n v="47.519999999999996"/>
        <n v="11.76"/>
        <n v="29.82"/>
        <n v="57.54"/>
        <n v="114.84"/>
        <n v="-426.58860000000004"/>
        <n v="-155.17799999999997"/>
        <n v="-9.0078000000000014"/>
        <n v="-74.779499999999985"/>
        <n v="-23.0319"/>
        <n v="185.64000000000001"/>
        <n v="71.19"/>
        <n v="9.9"/>
        <n v="4.38"/>
        <n v="27.78"/>
        <n v="22.483800000000031"/>
        <n v="3.3845999999999918"/>
        <n v="6.7374000000000001"/>
        <n v="40.650000000000006"/>
        <n v="357.6"/>
        <n v="-26.829599999999992"/>
        <n v="12.599999999999998"/>
        <n v="1.17"/>
        <n v="119.88"/>
        <n v="1.0793999999999926"/>
        <n v="-71.937000000000012"/>
        <n v="9.5999999999999961"/>
        <n v="224.85"/>
        <n v="210.14999999999998"/>
        <n v="57.75"/>
        <n v="19.919999999999998"/>
        <n v="74.561999999999998"/>
        <n v="10.86"/>
        <n v="125.16"/>
        <n v="840.63"/>
        <n v="15.66"/>
        <n v="-25.79010000000001"/>
        <n v="26.839799999999983"/>
        <n v="9.889800000000001"/>
        <n v="-1.740000000000002"/>
        <n v="-52.741799999999998"/>
        <n v="49.350000000000009"/>
        <n v="6.7200000000000006"/>
        <n v="84.24"/>
        <n v="9.36"/>
        <n v="81.150000000000006"/>
        <n v="43.2"/>
        <n v="268.05"/>
        <n v="72.240000000000009"/>
        <n v="37.800000000000004"/>
        <n v="8.73"/>
        <n v="160.44"/>
        <n v="47.878800000000005"/>
        <n v="-33.382199999999997"/>
        <n v="-167.61359999999999"/>
        <n v="20.561399999999999"/>
        <n v="-5.6159999999999997"/>
        <n v="-6.0827999999999989"/>
        <n v="11.040000000000001"/>
        <n v="-4.06890000000001"/>
        <n v="8.879999999999999"/>
        <n v="55.44"/>
        <n v="73.320000000000007"/>
        <n v="-26.07480000000001"/>
        <n v="0.32609999999999939"/>
        <n v="3"/>
        <n v="292.59000000000003"/>
        <n v="296.90999999999997"/>
        <n v="18.149999999999999"/>
        <n v="333.36"/>
        <n v="27.750000000000004"/>
        <n v="16.5"/>
        <n v="-14.977800000000009"/>
        <n v="53.820000000000007"/>
        <n v="27.629999999999995"/>
        <n v="48.51"/>
        <n v="3.3600000000000003"/>
        <n v="13.620000000000001"/>
        <n v="658.66799999999989"/>
        <n v="32.649000000000001"/>
        <n v="549.54"/>
        <n v="-53.874600000000015"/>
        <n v="0.46559999999999935"/>
        <n v="51.66"/>
        <n v="-592.14599999999984"/>
        <n v="208.51379999999995"/>
        <n v="90.808199999999971"/>
        <n v="-20.668800000000033"/>
        <n v="5.5800000000000018"/>
        <n v="51.695399999999999"/>
        <n v="-12.534900000000002"/>
        <n v="-27.339600000000008"/>
        <n v="-1.7166000000000015"/>
        <n v="-10.975500000000004"/>
        <n v="-57.048600000000008"/>
        <n v="460.08000000000004"/>
        <n v="327.96"/>
        <n v="25.379999999999995"/>
        <n v="108.24"/>
        <n v="74.88"/>
        <n v="36.180000000000007"/>
        <n v="55.800000000000004"/>
        <n v="1.2"/>
        <n v="-8.3106000000000009"/>
        <n v="-11.4315"/>
        <n v="264.33"/>
        <n v="-34.230000000000004"/>
        <n v="-21.6"/>
        <n v="17.700000000000003"/>
        <n v="-10.183500000000002"/>
        <n v="48.385499999999986"/>
        <n v="1.2126000000000019"/>
        <n v="-31.922100000000007"/>
        <n v="104.49"/>
        <n v="4.5600000000000005"/>
        <n v="157.74"/>
        <n v="11.22"/>
        <n v="129.42000000000002"/>
        <n v="1046.1599999999999"/>
        <n v="44.730000000000004"/>
        <n v="86.984099999999955"/>
        <n v="37.943099999999987"/>
        <n v="-54.56430000000001"/>
        <n v="-12.305100000000003"/>
        <n v="132.96"/>
        <n v="163.68"/>
        <n v="9.84"/>
        <n v="43.38"/>
        <n v="-128.71979999999962"/>
        <n v="-472.56750000000011"/>
        <n v="253.7946"/>
        <n v="5.1503999999999976"/>
        <n v="-30.912599999999998"/>
        <n v="5.1191999999999993"/>
        <n v="13.799999999999999"/>
        <n v="20.55"/>
        <n v="11.16"/>
        <n v="-488.91599999999988"/>
        <n v="123.35999999999999"/>
        <n v="30.96"/>
        <n v="234.26999999999995"/>
        <n v="73.92"/>
        <n v="-81.71730000000008"/>
        <n v="-4.8600000000001309E-2"/>
        <n v="-5.4845999999999968"/>
        <n v="53.009999999999991"/>
        <n v="10.732499999999998"/>
        <n v="-29.313900000000007"/>
        <n v="46.83"/>
        <n v="25.38"/>
        <n v="124.19999999999999"/>
        <n v="445.83000000000004"/>
        <n v="31.86"/>
        <n v="32.49"/>
        <n v="49.62"/>
        <n v="2.82"/>
        <n v="1537.83"/>
        <n v="7.02"/>
        <n v="938.79539999999997"/>
        <n v="41.22"/>
        <n v="28.44"/>
        <n v="10.74"/>
        <n v="-16.027199999999993"/>
        <n v="-27.176099999999998"/>
        <n v="9.6371999999999964"/>
        <n v="7.0901999999999994"/>
        <n v="52.65"/>
        <n v="67.86"/>
        <n v="9.8999999999999986"/>
        <n v="131.04"/>
        <n v="51.300000000000004"/>
        <n v="6.12"/>
        <n v="558.72"/>
        <n v="127.26"/>
        <n v="125.28"/>
        <n v="20.879999999999995"/>
        <n v="-36.816000000000003"/>
        <n v="-21.954599999999999"/>
        <n v="-15.950999999999997"/>
        <n v="-8.6787000000000063"/>
        <n v="397.53"/>
        <n v="169.92000000000002"/>
        <n v="157.04999999999998"/>
        <n v="886.05000000000007"/>
        <n v="112.08"/>
        <n v="4.5"/>
        <n v="247.02719999999994"/>
        <n v="44.94"/>
        <n v="12.059999999999999"/>
        <n v="3.5999999999999996"/>
        <n v="127.33499999999992"/>
        <n v="52.38"/>
        <n v="191.10000000000002"/>
        <n v="3.7349999999999994"/>
        <n v="-134.90190000000001"/>
        <n v="-15.8238"/>
        <n v="3.8790000000000013"/>
        <n v="-35.251200000000011"/>
        <n v="309.48"/>
        <n v="13.8"/>
        <n v="12.78"/>
        <n v="366.54"/>
        <n v="420.29999999999995"/>
        <n v="117.35999999999999"/>
        <n v="123.29999999999998"/>
        <n v="34.56"/>
        <n v="15.750000000000002"/>
        <n v="-5.2500000000009095E-2"/>
        <n v="32.895299999999992"/>
        <n v="-26.937900000000013"/>
        <n v="106.74119999999999"/>
        <n v="-5.1372"/>
        <n v="103.44"/>
        <n v="7.8000000000000007"/>
        <n v="123.75"/>
        <n v="206.01"/>
        <n v="1.7100000000000002"/>
        <n v="-41.590800000000002"/>
        <n v="-22.843200000000007"/>
        <n v="-4.5113999999999983"/>
        <n v="433.91999999999996"/>
        <n v="13.200000000000001"/>
        <n v="11.7"/>
        <n v="54.480000000000004"/>
        <n v="30.66"/>
        <n v="161.25"/>
        <n v="55.525199999999998"/>
        <n v="1.1255999999999999"/>
        <n v="-24.192"/>
        <n v="-1.0542000000000087"/>
        <n v="-3.6330000000000009"/>
        <n v="17.661599999999993"/>
        <n v="-7.6815000000000015"/>
        <n v="107.82"/>
        <n v="31.44"/>
        <n v="-41.581799999999994"/>
        <n v="76.679999999999993"/>
        <n v="10.26"/>
        <n v="5.82"/>
        <n v="-45.104400000000012"/>
        <n v="227.21790000000001"/>
        <n v="12.075599999999994"/>
        <n v="8.7900000000000009"/>
        <n v="17.549999999999997"/>
        <n v="5.7000000000000011"/>
        <n v="552.24"/>
        <n v="4.92"/>
        <n v="14.82"/>
        <n v="-144.38880000000006"/>
        <n v="5.972999999999999"/>
        <n v="0.82950000000000013"/>
        <n v="131.76"/>
        <n v="14.849999999999998"/>
        <n v="216"/>
        <n v="6.9822000000000024"/>
        <n v="436.77"/>
        <n v="319.34999999999997"/>
        <n v="139.04999999999998"/>
        <n v="48.719999999999992"/>
        <n v="14.700000000000001"/>
        <n v="-16.956000000000003"/>
        <n v="-7.0499999999995566E-2"/>
        <n v="4.68"/>
        <n v="5.22"/>
        <n v="79.5"/>
        <n v="9.4500000000000011"/>
        <n v="2.4"/>
        <n v="38.43"/>
        <n v="215.76"/>
        <n v="16.200000000000003"/>
        <n v="28.32"/>
        <n v="16.14"/>
        <n v="189.35999999999999"/>
        <n v="-2.6699999999999982"/>
        <n v="279.36"/>
        <n v="174.42000000000002"/>
        <n v="114.69"/>
        <n v="0.12"/>
        <n v="12.998699999999999"/>
        <n v="4.4351999999999947"/>
        <n v="-1.5399000000000029"/>
        <n v="-20.6328"/>
        <n v="46.89"/>
        <n v="108.63"/>
        <n v="18.990000000000002"/>
        <n v="6.3000000000000007"/>
        <n v="2.79"/>
        <n v="-12.034800000000006"/>
        <n v="1.0206000000000053"/>
        <n v="78.362999999999971"/>
        <n v="13.627500000000001"/>
        <n v="-1.1520000000000001"/>
        <n v="63.605999999999966"/>
        <n v="9.4499999999999993"/>
        <n v="5.9399999999999995"/>
        <n v="1134.8400000000001"/>
        <n v="13.14"/>
        <n v="107.54999999999998"/>
        <n v="381.59999999999997"/>
        <n v="8.76"/>
        <n v="28.68"/>
        <n v="21.240000000000002"/>
        <n v="23.22"/>
        <n v="628.5"/>
        <n v="68.400000000000006"/>
        <n v="22.95"/>
        <n v="-205.18799999999993"/>
        <n v="218.39999999999998"/>
        <n v="706.56000000000006"/>
        <n v="-94.324800000000025"/>
        <n v="-10.082400000000007"/>
        <n v="68.399999999999991"/>
        <n v="372.56039999999996"/>
        <n v="105.51360000000005"/>
        <n v="-4.9248000000000012"/>
        <n v="-8.8824000000000041"/>
        <n v="1.59"/>
        <n v="2.61"/>
        <n v="50.94"/>
        <n v="2.34"/>
        <n v="0.73170000000000002"/>
        <n v="158.76"/>
        <n v="44.04"/>
        <n v="645.24"/>
        <n v="21"/>
        <n v="0.81"/>
        <n v="114.75"/>
        <n v="102"/>
        <n v="-9.7352999999999987"/>
        <n v="405"/>
        <n v="203.7"/>
        <n v="372.06000000000006"/>
        <n v="340.41"/>
        <n v="12.000000000000002"/>
        <n v="5.76"/>
        <n v="5.5500000000000007"/>
        <n v="-8.7479999999999993"/>
        <n v="47.646899999999988"/>
        <n v="-2.0688000000000013"/>
        <n v="0.8208000000000002"/>
        <n v="25.2"/>
        <n v="-12.145800000000001"/>
        <n v="-3.8202000000000034"/>
        <n v="-149.91659999999996"/>
        <n v="25.316399999999994"/>
        <n v="-46.543800000000019"/>
        <n v="-575.31420000000003"/>
        <n v="-4.8978000000000019"/>
        <n v="211.2552"/>
        <n v="124.8048"/>
        <n v="81.982499999999987"/>
        <n v="-8.1081000000000021"/>
        <n v="-10.814399999999999"/>
        <n v="30.299999999999997"/>
        <n v="-4.8654000000000011"/>
        <n v="0.86399999999999988"/>
        <n v="-15.515099999999999"/>
        <n v="195.71039999999999"/>
        <n v="-121.17330000000001"/>
        <n v="292.11"/>
        <n v="14.879999999999999"/>
        <n v="3.7199999999999998"/>
        <n v="-191.56500000000005"/>
        <n v="269.82"/>
        <n v="214.28999999999996"/>
        <n v="-255.96000000000006"/>
        <n v="26.7"/>
        <n v="17.16"/>
        <n v="1.1400000000000001"/>
        <n v="-116.25960000000001"/>
        <n v="58.5"/>
        <n v="-7.7250000000000014"/>
        <n v="158.10000000000002"/>
        <n v="45.57"/>
        <n v="433.26000000000005"/>
        <n v="3.57"/>
        <n v="63.480000000000004"/>
        <n v="27.57"/>
        <n v="-24.674400000000006"/>
        <n v="151.03139999999999"/>
        <n v="17.849999999999998"/>
        <n v="162.8604"/>
        <n v="-19.825200000000052"/>
        <n v="-15.655199999999999"/>
        <n v="-22.709700000000005"/>
        <n v="12.835200000000002"/>
        <n v="1.02"/>
        <n v="35.370000000000005"/>
        <n v="2.2050000000000018"/>
        <n v="2.683799999999998"/>
        <n v="4.7700000000000005"/>
        <n v="7.5600000000000005"/>
        <n v="18.444600000000001"/>
        <n v="-18.558900000000001"/>
        <n v="-175.04640000000001"/>
        <n v="573"/>
        <n v="51.12"/>
        <n v="8.4000000000000021"/>
        <n v="-25.492500000000003"/>
        <n v="1.2581999999999951"/>
        <n v="96.210000000000008"/>
        <n v="38.933999999999997"/>
        <n v="17.254799999999996"/>
        <n v="-17.688000000000017"/>
        <n v="-7.3944000000000045"/>
        <n v="17.399999999999999"/>
        <n v="431.75999999999993"/>
        <n v="257.45999999999998"/>
        <n v="191.25"/>
        <n v="21.36"/>
        <n v="37.56"/>
        <n v="3.7800000000000002"/>
        <n v="8.4"/>
        <n v="26.759999999999998"/>
        <n v="72.931200000000004"/>
        <n v="-13.194000000000003"/>
        <n v="93.846000000000004"/>
        <n v="5.37"/>
        <n v="91.8"/>
        <n v="29.759999999999998"/>
        <n v="142.87860000000001"/>
        <n v="-46.063800000000001"/>
        <n v="40.053600000000003"/>
        <n v="13.470300000000009"/>
        <n v="2.4734999999999872"/>
        <n v="-506.11950000000002"/>
        <n v="30.253500000000003"/>
        <n v="57.003599999999992"/>
        <n v="-15.998400000000002"/>
        <n v="28.499999999999996"/>
        <n v="79.08"/>
        <n v="17.495399999999997"/>
        <n v="1069.1999999999998"/>
        <n v="405.36"/>
        <n v="22.650000000000002"/>
        <n v="221.85"/>
        <n v="76.450500000000005"/>
        <n v="-22.087500000000002"/>
        <n v="-62.148600000000002"/>
        <n v="-80.230500000000006"/>
        <n v="-821.96099999999967"/>
        <n v="93.48"/>
        <n v="72.323399999999992"/>
        <n v="343.65000000000003"/>
        <n v="391.34999999999997"/>
        <n v="341.15999999999997"/>
        <n v="3.75"/>
        <n v="-7.285499999999999"/>
        <n v="4.4399999999999995"/>
        <n v="238.98000000000002"/>
        <n v="128.25"/>
        <n v="28.92"/>
        <n v="3.1499999999999995"/>
        <n v="-51.296700000000001"/>
        <n v="4.0679999999999978"/>
        <n v="-2.2656000000000027"/>
        <n v="-3.7937999999999996"/>
        <n v="194.84999999999997"/>
        <n v="6.8400000000000007"/>
        <n v="18.45"/>
        <n v="40.229999999999997"/>
        <n v="16.799999999999997"/>
        <n v="4.08"/>
        <n v="-22.031999999999996"/>
        <n v="-35.861400000000003"/>
        <n v="-10.437000000000012"/>
        <n v="-9.3978000000000037"/>
        <n v="-5.6508000000000038"/>
        <n v="-2.4174000000000002"/>
        <n v="9.0704999999999991"/>
        <n v="-9.4845000000000006"/>
        <n v="15.930000000000001"/>
        <n v="30.240000000000002"/>
        <n v="89.94"/>
        <n v="46.5"/>
        <n v="40.32"/>
        <n v="434.40000000000003"/>
        <n v="291.36"/>
        <n v="24.93"/>
        <n v="44.46"/>
        <n v="24.359999999999996"/>
        <n v="16.59"/>
        <n v="323.82"/>
        <n v="350.28000000000003"/>
        <n v="5.1300000000000008"/>
        <n v="260.82"/>
        <n v="1036.08"/>
        <n v="338.21999999999997"/>
        <n v="29.304000000000002"/>
        <n v="-37.018799999999999"/>
        <n v="327.24"/>
        <n v="123.96000000000001"/>
        <n v="3.42"/>
        <n v="30.509999999999998"/>
        <n v="39.96"/>
        <n v="135.35999999999999"/>
        <n v="82.929299999999984"/>
        <n v="203.1354"/>
        <n v="5.34"/>
        <n v="541.43999999999994"/>
        <n v="-408.61799999999999"/>
        <n v="171.29999999999998"/>
        <n v="5.3100000000000005"/>
        <n v="14.34"/>
        <n v="-708.56730000000016"/>
        <n v="-33.791999999999994"/>
        <n v="-2.0340000000000016"/>
        <n v="-151.77239999999995"/>
        <n v="14.3424"/>
        <n v="343.53000000000003"/>
        <n v="255.79500000000007"/>
        <n v="3.12"/>
        <n v="14.49"/>
        <n v="-13.035600000000001"/>
        <n v="-16.243200000000002"/>
        <n v="5.16"/>
        <n v="34.200000000000003"/>
        <n v="4.1399999999999997"/>
        <n v="392.40000000000003"/>
        <n v="76.56"/>
        <n v="12.690000000000001"/>
        <n v="8.82"/>
        <n v="16.830000000000002"/>
        <n v="74.759999999999991"/>
        <n v="59.760000000000005"/>
        <n v="12"/>
        <n v="19.950000000000003"/>
        <n v="370.86"/>
        <n v="112.23000000000002"/>
        <n v="38.284199999999984"/>
        <n v="12.899999999999999"/>
        <n v="539.44319999999993"/>
        <n v="553.98"/>
        <n v="-30.3645"/>
        <n v="190.01580000000001"/>
        <n v="-7.4889000000000046"/>
        <n v="790.47"/>
        <n v="209.34"/>
        <n v="1.6800000000000002"/>
        <n v="232.6293"/>
        <n v="-20.808899999999994"/>
        <n v="81.48"/>
        <n v="68.482200000000006"/>
        <n v="-0.50820000000000221"/>
        <n v="21.75"/>
        <n v="10.5"/>
        <n v="-127.27140000000003"/>
        <n v="29.384999999999977"/>
        <n v="-5.6655000000000086"/>
        <n v="7.223399999999998"/>
        <n v="60.239999999999995"/>
        <n v="664.43999999999994"/>
        <n v="215.73"/>
        <n v="225.09"/>
        <n v="-91.975500000000011"/>
        <n v="302.06279999999998"/>
        <n v="-32.856300000000005"/>
        <n v="-24.939600000000006"/>
        <n v="-311.59799999999996"/>
        <n v="108.45"/>
        <n v="65.88"/>
        <n v="28.95"/>
        <n v="47.7"/>
        <n v="205.04999999999998"/>
        <n v="7.32"/>
        <n v="138.96"/>
        <n v="107.73"/>
        <n v="12.2178"/>
        <n v="115.74"/>
        <n v="40.08"/>
        <n v="26.82"/>
        <n v="24.57"/>
        <n v="41.58"/>
        <n v="0.51"/>
        <n v="0.84000000000000008"/>
        <n v="33"/>
        <n v="-32.676000000000016"/>
        <n v="-8.088000000000001"/>
        <n v="0.64169999999999661"/>
        <n v="258.12"/>
        <n v="6.99"/>
        <n v="33.39"/>
        <n v="35.456400000000002"/>
        <n v="36.210600000000014"/>
        <n v="250.38000000000002"/>
        <n v="136.62"/>
        <n v="42.300000000000004"/>
        <n v="3.18"/>
        <n v="125.12159999999994"/>
        <n v="-12.878100000000018"/>
        <n v="-4.7699999999998965E-2"/>
        <n v="87.300000000000011"/>
        <n v="2.04"/>
        <n v="27.900000000000002"/>
        <n v="657.75"/>
        <n v="18.18"/>
        <n v="60.39"/>
        <n v="59.31"/>
        <n v="12.75"/>
        <n v="347.08590000000004"/>
        <n v="266.27999999999997"/>
        <n v="206.64"/>
        <n v="224.28000000000003"/>
        <n v="5.1899999999999995"/>
        <n v="-179.34000000000003"/>
        <n v="-12.977099999999997"/>
        <n v="7.8491999999999997"/>
        <n v="-15.9282"/>
        <n v="-3.1086000000000009"/>
        <n v="78.239999999999995"/>
        <n v="35.519999999999996"/>
        <n v="15.24"/>
        <n v="18.27"/>
        <n v="136.05000000000001"/>
        <n v="51.84"/>
        <n v="77.64"/>
        <n v="64.800000000000011"/>
        <n v="189.18"/>
        <n v="140.39999999999998"/>
        <n v="31.200000000000003"/>
        <n v="9.9599999999999991"/>
        <n v="43.47"/>
        <n v="1463.07"/>
        <n v="136.26"/>
        <n v="17.22"/>
        <n v="84.06"/>
        <n v="-43.108200000000004"/>
        <n v="4.6499999999999995"/>
        <n v="53.969999999999992"/>
        <n v="-6.7889999999999979"/>
        <n v="-4.0680000000000032"/>
        <n v="10.449600000000002"/>
        <n v="438.75"/>
        <n v="715.68000000000006"/>
        <n v="22.77"/>
        <n v="24.21"/>
        <n v="-65.474999999999994"/>
        <n v="-10.979999999999997"/>
        <n v="-0.73499999999999943"/>
        <n v="-17.04"/>
        <n v="-70.440000000000012"/>
        <n v="-27.364799999999999"/>
        <n v="65.28"/>
        <n v="92.88"/>
        <n v="47.099999999999994"/>
        <n v="8.3999999999999986"/>
        <n v="42.15"/>
        <n v="45.45"/>
        <n v="57.480000000000004"/>
        <n v="66.899999999999991"/>
        <n v="164.70000000000002"/>
        <n v="16.47"/>
        <n v="19.440000000000001"/>
        <n v="78.929999999999993"/>
        <n v="124.01999999999998"/>
        <n v="-13.958700000000004"/>
        <n v="39.42"/>
        <n v="31.53"/>
        <n v="1.2600000000000002"/>
        <n v="89.91"/>
        <n v="6.09"/>
        <n v="300.78000000000003"/>
        <n v="46.8"/>
        <n v="64.53"/>
        <n v="47.964599999999962"/>
        <n v="-75.816000000000003"/>
        <n v="137.52000000000001"/>
        <n v="55.08"/>
        <n v="118.35900000000004"/>
        <n v="36.96"/>
        <n v="20.79"/>
        <n v="3.4499999999999997"/>
        <n v="-11.720700000000003"/>
        <n v="21.810599999999994"/>
        <n v="-10.863"/>
        <n v="-2.0367000000000002"/>
        <n v="-6.9708000000000006"/>
        <n v="1.7526000000000002"/>
        <n v="122.94000000000001"/>
        <n v="-23.384700000000002"/>
        <n v="203.03999999999996"/>
        <n v="243"/>
        <n v="45.36"/>
        <n v="51.63"/>
        <n v="5.0999999999999996"/>
        <n v="43.435799999999986"/>
        <n v="628.03680000000008"/>
        <n v="-14.226000000000003"/>
        <n v="76.050000000000011"/>
        <n v="61.56"/>
        <n v="15.150000000000002"/>
        <n v="16.649999999999999"/>
        <n v="-1.8330000000000037"/>
        <n v="-10.363500000000009"/>
        <n v="68.16"/>
        <n v="1.5584999999999951"/>
        <n v="-89.14500000000001"/>
        <n v="141.96"/>
        <n v="64.5"/>
        <n v="-487.36800000000005"/>
        <n v="175.5"/>
        <n v="393.39"/>
        <n v="0.96"/>
        <n v="102.00750000000001"/>
        <n v="-22.122900000000001"/>
        <n v="-8.4924000000000035"/>
        <n v="19.199999999999992"/>
        <n v="39.15"/>
        <n v="13.471499999999992"/>
        <n v="2.6550000000000082"/>
        <n v="-38.655000000000015"/>
        <n v="734.12999999999988"/>
        <n v="86.039999999999992"/>
        <n v="54.179999999999993"/>
        <n v="-916.04430000000002"/>
        <n v="-119.67120000000004"/>
        <n v="7.641"/>
        <n v="-8.1300000000000026"/>
        <n v="23.520000000000003"/>
        <n v="262.08"/>
        <n v="8.91"/>
        <n v="4.1387999999999927"/>
        <n v="28.35"/>
        <n v="-1.9307999999999979"/>
        <n v="-5.2593000000000014"/>
        <n v="28.86"/>
        <n v="14.489999999999998"/>
        <n v="33.839999999999996"/>
        <n v="11.52"/>
        <n v="1.29"/>
        <n v="6.0083999999999964"/>
        <n v="-27.094200000000001"/>
        <n v="36.299999999999997"/>
        <n v="61.050000000000004"/>
        <n v="27.72"/>
        <n v="38.750999999999991"/>
        <n v="-429.39449999999999"/>
        <n v="18.364500000000007"/>
        <n v="1.8189000000000028"/>
        <n v="17.054099999999991"/>
        <n v="55.341000000000008"/>
        <n v="-6.5274000000000001"/>
        <n v="236.25"/>
        <n v="8.61"/>
        <n v="124.11"/>
        <n v="-55.878900000000016"/>
        <n v="-12.879899999999999"/>
        <n v="3.0884999999999962"/>
        <n v="1.6271999999999984"/>
        <n v="40.124099999999999"/>
        <n v="159.39000000000001"/>
        <n v="35.25"/>
        <n v="45.213599999999992"/>
        <n v="6.8100000000000005"/>
        <n v="-24.561900000000009"/>
        <n v="46.95"/>
        <n v="184.95000000000002"/>
        <n v="19.8"/>
        <n v="125.27099999999999"/>
        <n v="3.8951999999999973"/>
        <n v="44.73299999999999"/>
        <n v="-511.44360000000006"/>
        <n v="1554.432"/>
        <n v="654.72"/>
        <n v="2.8500000000000005"/>
        <n v="0.21000000000000002"/>
        <n v="91.822799999999987"/>
        <n v="10.35"/>
        <n v="51.012"/>
        <n v="-4.2359999999999989"/>
        <n v="166.74"/>
        <n v="73.44"/>
        <n v="519.21"/>
        <n v="38.25"/>
        <n v="295.74"/>
        <n v="28.71"/>
        <n v="29.183399999999995"/>
        <n v="2.6087999999999951"/>
        <n v="711"/>
        <n v="101.64000000000001"/>
        <n v="285.12"/>
        <n v="122.10000000000001"/>
        <n v="13.32"/>
        <n v="-9.3630000000000013"/>
        <n v="32.04"/>
        <n v="109.98000000000002"/>
        <n v="395.88"/>
        <n v="25.199999999999996"/>
        <n v="8.3555999999999955"/>
        <n v="-17.663400000000003"/>
        <n v="-106.596"/>
        <n v="23.927399999999999"/>
        <n v="-878.76840000000004"/>
        <n v="48.93"/>
        <n v="5.64"/>
        <n v="114.27900000000001"/>
        <n v="20.7"/>
        <n v="43.553699999999999"/>
        <n v="6.9006000000000007"/>
        <n v="-3.5489999999999995"/>
        <n v="-24.271200000000007"/>
        <n v="-40.172400000000003"/>
        <n v="-2.1750000000000043"/>
        <n v="173.25"/>
        <n v="69.12"/>
        <n v="-4.7274000000000012"/>
        <n v="135.96659999999997"/>
        <n v="-53.478899999999996"/>
        <n v="-2.5812000000000026"/>
        <n v="-159.88979999999998"/>
        <n v="-38.819700000000012"/>
        <n v="-9.7944000000000013"/>
        <n v="3.0263999999999998"/>
        <n v="-5.227800000000002"/>
        <n v="231.26400000000001"/>
        <n v="114.77849999999999"/>
        <n v="-11.534400000000002"/>
        <n v="3.5147999999999993"/>
        <n v="468.48"/>
        <n v="10.83"/>
        <n v="210.85680000000002"/>
        <n v="1.8251999999999988"/>
        <n v="-16.994700000000009"/>
        <n v="-1.9850999999999992"/>
        <n v="20.214900000000004"/>
        <n v="182.18429999999998"/>
        <n v="67.815600000000018"/>
        <n v="-7.29"/>
        <n v="4.71"/>
        <n v="9.39"/>
        <n v="8.8463999999999992"/>
        <n v="7.9727999999999977"/>
        <n v="-155.09700000000004"/>
        <n v="-8.3250000000000028"/>
        <n v="-12.87"/>
        <n v="-17.490000000000002"/>
        <n v="58.30469999999999"/>
        <n v="-23.680800000000012"/>
        <n v="27.6"/>
        <n v="166.62"/>
        <n v="105.04259999999996"/>
        <n v="18.9315"/>
        <n v="43.955999999999996"/>
        <n v="37.042199999999994"/>
        <n v="-11.5425"/>
        <n v="174.14999999999998"/>
        <n v="79.110000000000014"/>
        <n v="33.15"/>
        <n v="62.168999999999983"/>
        <n v="-74.414700000000011"/>
        <n v="-33.242400000000004"/>
        <n v="-7.9806000000000061"/>
        <n v="0.10709999999999997"/>
        <n v="-1.5060000000000002"/>
        <n v="71.460000000000008"/>
        <n v="-8.0988000000000007"/>
        <n v="67.5"/>
        <n v="103.2"/>
        <n v="13.23"/>
        <n v="-11.815200000000001"/>
        <n v="355.5"/>
        <n v="-2.8751999999999995"/>
        <n v="-11.92860000000001"/>
        <n v="156.12"/>
        <n v="16.440000000000001"/>
        <n v="53.16"/>
        <n v="9.5400000000000009"/>
        <n v="69.78"/>
        <n v="17.100000000000001"/>
        <n v="14.28"/>
        <n v="15.899999999999999"/>
        <n v="71.399999999999991"/>
        <n v="73.458000000000027"/>
        <n v="-256.18320000000011"/>
        <n v="88.4208"/>
        <n v="160.15619999999996"/>
        <n v="-27.331200000000006"/>
        <n v="-17.797499999999999"/>
        <n v="-1.2747000000000002"/>
        <n v="-2.3039999999999985"/>
        <n v="-69.810000000000016"/>
        <n v="0.97829999999999728"/>
        <n v="-7.8407999999999998"/>
        <n v="181.28879999999998"/>
        <n v="66.315600000000003"/>
        <n v="-80.536799999999999"/>
        <n v="25.458299999999987"/>
        <n v="-2.1996000000000002"/>
        <n v="-34.321200000000005"/>
        <n v="-11.787300000000005"/>
        <n v="-18.609600000000007"/>
        <n v="54.718499999999992"/>
        <n v="-72.607200000000148"/>
        <n v="-54.313199999999995"/>
        <n v="85.276499999999999"/>
        <n v="-6.8340000000000067"/>
        <n v="1.5516000000000005"/>
        <n v="1.2950999999999993"/>
        <n v="297.44639999999993"/>
        <n v="-71.960399999999993"/>
        <n v="117.18"/>
        <n v="87.6"/>
        <n v="81.179999999999993"/>
        <n v="64.44"/>
        <n v="111.33"/>
        <n v="123.72"/>
        <n v="29.879999999999995"/>
        <n v="5.58"/>
        <n v="-13.607999999999997"/>
        <n v="-2.4899999999999993"/>
        <n v="45.449999999999996"/>
        <n v="32.22"/>
        <n v="21.78"/>
        <n v="2.6099999999999994"/>
        <n v="128.7225"/>
        <n v="19.987200000000001"/>
        <n v="-47.757600000000004"/>
        <n v="-5.4791999999999987"/>
        <n v="-48.416399999999996"/>
        <n v="-143.47200000000001"/>
        <n v="-95.885700000000014"/>
        <n v="-15.009000000000007"/>
        <n v="12.777299999999993"/>
        <n v="166.05090000000001"/>
        <n v="-4.1130000000000031"/>
        <n v="194.16"/>
        <n v="39.49199999999999"/>
        <n v="313.11"/>
        <n v="494.85"/>
        <n v="79.38"/>
        <n v="100.68"/>
        <n v="88.109999999999985"/>
        <n v="6.2999999999999989"/>
        <n v="26.22"/>
        <n v="-24.030900000000006"/>
        <n v="132.45000000000002"/>
        <n v="-84.259500000000003"/>
        <n v="-15.307200000000002"/>
        <n v="57.87"/>
        <n v="-13.933499999999997"/>
        <n v="-16.982400000000002"/>
        <n v="-9.1104000000000021"/>
        <n v="-63.180000000000007"/>
        <n v="-11.624999999999996"/>
        <n v="149.9498999999999"/>
        <n v="-3.3707999999999991"/>
        <n v="655.65"/>
        <n v="-341.28000000000003"/>
        <n v="33.36"/>
        <n v="134.73000000000002"/>
        <n v="101.56739999999999"/>
        <n v="361.41"/>
        <n v="-45.434399999999997"/>
        <n v="160.35"/>
        <n v="30.300000000000004"/>
        <n v="-13.595999999999998"/>
        <n v="44.043300000000031"/>
        <n v="14.994600000000002"/>
        <n v="43.44"/>
        <n v="28.08"/>
        <n v="-5.1542999999999921"/>
        <n v="-9.0432000000000023"/>
        <n v="-1.1349000000000005"/>
        <n v="-1.3221000000000007"/>
        <n v="143.08800000000002"/>
        <n v="-20.066400000000002"/>
        <n v="560.78819999999985"/>
        <n v="-221.57100000000014"/>
        <n v="68.52"/>
        <n v="371.40210000000008"/>
        <n v="67.803600000000003"/>
        <n v="-6.8999999999999062E-3"/>
        <n v="-28.394099999999995"/>
        <n v="156.87"/>
        <n v="32.94"/>
        <n v="2.94"/>
        <n v="107.4"/>
        <n v="37.44"/>
        <n v="-36.287999999999954"/>
        <n v="104.28"/>
        <n v="37.86"/>
        <n v="162.12"/>
        <n v="43.65"/>
        <n v="31.259999999999998"/>
        <n v="153.61019999999999"/>
        <n v="42.305399999999992"/>
        <n v="271.08"/>
        <n v="13.68"/>
        <n v="107.80199999999996"/>
        <n v="151.5"/>
        <n v="48.600000000000009"/>
        <n v="12.6"/>
        <n v="40.56"/>
        <n v="665.40000000000009"/>
        <n v="109.80000000000001"/>
        <n v="15.11999999999999"/>
        <n v="38.103599999999993"/>
        <n v="-67.245600000000024"/>
        <n v="-3.1032000000000011"/>
        <n v="-18.5304"/>
        <n v="68.760000000000005"/>
        <n v="129.89999999999998"/>
        <n v="20.46"/>
        <n v="27.06"/>
        <n v="-2.5500000000000966E-2"/>
        <n v="16.041599999999992"/>
        <n v="5.88"/>
        <n v="-11.303999999999998"/>
        <n v="118.5945"/>
        <n v="223.34399999999997"/>
        <n v="90.22829999999999"/>
        <n v="0.60000000000000009"/>
        <n v="230.09999999999997"/>
        <n v="288.84000000000003"/>
        <n v="34.26"/>
        <n v="-30.582299999999996"/>
        <n v="-134.06399999999999"/>
        <n v="1.3725000000000005"/>
        <n v="46.268999999999991"/>
        <n v="318.85979999999995"/>
        <n v="-4.3245000000000076"/>
        <n v="123.90000000000002"/>
        <n v="28.349999999999998"/>
        <n v="0.66"/>
        <n v="16.737299999999976"/>
        <n v="-52.3476"/>
        <n v="-1.0344000000000007"/>
        <n v="52.92"/>
        <n v="122.69999999999999"/>
        <n v="977.22"/>
        <n v="36.6"/>
        <n v="63.720000000000006"/>
        <n v="23.28"/>
        <n v="6.24"/>
        <n v="-39.369299999999996"/>
        <n v="-6.6930000000000121"/>
        <n v="10.046700000000001"/>
        <n v="137.4"/>
        <n v="-16.449600000000007"/>
        <n v="-3.4740000000000002"/>
        <n v="-34.251599999999996"/>
        <n v="18.853199999999998"/>
        <n v="11.61"/>
        <n v="-13.1844"/>
        <n v="28.773000000000138"/>
        <n v="17.64"/>
        <n v="20.287799999999976"/>
        <n v="-132.27359999999999"/>
        <n v="-0.76230000000000331"/>
        <n v="358.02"/>
        <n v="454.62"/>
        <n v="93.6"/>
        <n v="10.080000000000002"/>
        <n v="55.980000000000004"/>
        <n v="30.599999999999998"/>
        <n v="42.75"/>
        <n v="57.69"/>
        <n v="-0.85319999999999929"/>
        <n v="80.014499999999998"/>
        <n v="5.4416999999999973"/>
        <n v="80.81819999999999"/>
        <n v="-19.3599"/>
        <n v="17.134500000000003"/>
        <n v="42.45"/>
        <n v="33.18"/>
        <n v="104.91"/>
        <n v="89.669999999999987"/>
        <n v="62.237999999999992"/>
        <n v="44.307000000000016"/>
        <n v="37.639200000000002"/>
        <n v="-34.627499999999998"/>
        <n v="-9.4226999999999919"/>
        <n v="14.791199999999996"/>
        <n v="101.07"/>
        <n v="459.96239999999966"/>
        <n v="1.9565999999999946"/>
        <n v="45.69"/>
        <n v="1.53"/>
        <n v="83.519999999999982"/>
        <n v="234.24"/>
        <n v="125.73000000000002"/>
        <n v="21.96"/>
        <n v="169.2"/>
        <n v="241.38000000000002"/>
        <n v="456.24"/>
        <n v="140.82479999999995"/>
        <n v="-50.8932"/>
        <n v="-7.8474000000000004"/>
        <n v="-5.1581999999999999"/>
        <n v="87.06"/>
        <n v="-142.64369999999997"/>
        <n v="175.21800000000002"/>
        <n v="-94.143000000000015"/>
        <n v="-51.101400000000005"/>
        <n v="34.11"/>
        <n v="-10.460100000000011"/>
        <n v="277.71749999999997"/>
        <n v="37.332899999999995"/>
        <n v="-19.344000000000008"/>
        <n v="1.2624"/>
        <n v="0.44099999999999984"/>
        <n v="77.093100000000007"/>
        <n v="4.8194999999999988"/>
        <n v="-14.515200000000002"/>
        <n v="4.0005000000000024"/>
        <n v="-75.597899999999996"/>
        <n v="-1.3635000000000019"/>
        <n v="18.629999999999995"/>
        <n v="6.36"/>
        <n v="-40.294800000000009"/>
        <n v="15.7605"/>
        <n v="-20.819999999999993"/>
        <n v="-102.2217"/>
        <n v="2.287500000000005"/>
        <n v="88.439999999999827"/>
        <n v="48.149999999999991"/>
        <n v="7.1999999999999993"/>
        <n v="7.83"/>
        <n v="305.94"/>
        <n v="70.679999999999993"/>
        <n v="25.167600000000007"/>
        <n v="82.17"/>
        <n v="9.870000000000001"/>
        <n v="114.87"/>
        <n v="328.23"/>
        <n v="86.34"/>
        <n v="138.81"/>
        <n v="-3.2958000000000016"/>
        <n v="316.20000000000005"/>
        <n v="16.559999999999999"/>
        <n v="-122.4"/>
        <n v="-11.865"/>
        <n v="-17.05500000000001"/>
        <n v="-106.47000000000001"/>
        <n v="-13.323599999999999"/>
        <n v="183.63600000000008"/>
        <n v="172.91249999999999"/>
        <n v="21.818999999999996"/>
        <n v="-17.689499999999995"/>
        <n v="-23.659200000000006"/>
        <n v="-5.4654000000000007"/>
        <n v="1031.52"/>
        <n v="187.92000000000002"/>
        <n v="100.8"/>
        <n v="151.35000000000002"/>
        <n v="11.790000000000001"/>
        <n v="20.16"/>
        <n v="35.64"/>
        <n v="8.1000000000000014"/>
        <n v="-8.9700000000000024"/>
        <n v="20.07"/>
        <n v="15.96"/>
        <n v="833.76"/>
        <n v="35.099999999999994"/>
        <n v="43.224299999999999"/>
        <n v="-47.865600000000001"/>
        <n v="-12.744900000000005"/>
        <n v="384.72"/>
        <n v="25.812900000000006"/>
        <n v="229.04999999999998"/>
        <n v="19.59"/>
        <n v="46.920599999999993"/>
        <n v="36.630000000000003"/>
        <n v="-18.104399999999998"/>
        <n v="-10.665600000000001"/>
        <n v="-10.518600000000003"/>
        <n v="-301.80120000000011"/>
        <n v="132.34320000000002"/>
        <n v="-3.3246000000000038"/>
        <n v="-9.3003000000000018"/>
        <n v="-11.872199999999999"/>
        <n v="-234.84599999999995"/>
        <n v="-96.259200000000021"/>
        <n v="269.71199999999999"/>
        <n v="36.54"/>
        <n v="115.28999999999999"/>
        <n v="45.42"/>
        <n v="144.42000000000002"/>
        <n v="158.28"/>
        <n v="6.2099999999999991"/>
        <n v="-14.399999999999999"/>
        <n v="17.759999999999998"/>
        <n v="102.84"/>
        <n v="120.6"/>
        <n v="-1.7190000000000047"/>
        <n v="-2.4528000000000008"/>
        <n v="128.4"/>
        <n v="122.58"/>
        <n v="493.56000000000006"/>
        <n v="185.7"/>
        <n v="97.38"/>
        <n v="97.23"/>
        <n v="29.849999999999998"/>
        <n v="59.699999999999996"/>
        <n v="-5.9700000000000273"/>
        <n v="-56.111400000000003"/>
        <n v="-2.1930000000000014"/>
        <n v="208.44"/>
        <n v="403.47"/>
        <n v="116.55"/>
        <n v="45.54"/>
        <n v="4.26"/>
        <n v="-486.46500000000009"/>
        <n v="-199.125"/>
        <n v="4.2605999999999966"/>
        <n v="9.629999999999999"/>
        <n v="-269.7912"/>
        <n v="-89.053200000000018"/>
        <n v="-63.646199999999986"/>
        <n v="-2.8200000000001779E-2"/>
        <n v="-5.8529999999999944"/>
        <n v="-66.061200000000028"/>
        <n v="68.040000000000006"/>
        <n v="54.269999999999996"/>
        <n v="109.19999999999999"/>
        <n v="59.166000000000054"/>
        <n v="26.73"/>
        <n v="24.240000000000002"/>
        <n v="-7.3686000000000043"/>
        <n v="9.5795999999999992"/>
        <n v="382.20000000000005"/>
        <n v="101.64"/>
        <n v="28.080000000000002"/>
        <n v="27.270000000000003"/>
        <n v="356.4"/>
        <n v="76.800000000000011"/>
        <n v="13.950000000000001"/>
        <n v="16.11"/>
        <n v="-5.3721000000000014"/>
        <n v="11.298599999999999"/>
        <n v="-17.383200000000006"/>
        <n v="-3.1259999999999994"/>
        <n v="149.07060000000001"/>
        <n v="133.20000000000002"/>
        <n v="179.82"/>
        <n v="408.75"/>
        <n v="103.26"/>
        <n v="-15.39"/>
        <n v="54.326699999999988"/>
        <n v="487.98"/>
        <n v="73.788000000000011"/>
        <n v="107.22"/>
        <n v="34.199999999999996"/>
        <n v="267.29999999999995"/>
        <n v="110.34"/>
        <n v="630.99"/>
        <n v="40.337999999999994"/>
        <n v="8.8548000000000009"/>
        <n v="3.06"/>
        <n v="103.19999999999999"/>
        <n v="10.68"/>
        <n v="35.76"/>
        <n v="31.6584"/>
        <n v="-28.139999999999993"/>
        <n v="76.230000000000018"/>
        <n v="47.537699999999973"/>
        <n v="10.010999999999996"/>
        <n v="68.039999999999992"/>
        <n v="90.899999999999991"/>
        <n v="258.15000000000003"/>
        <n v="-86.94"/>
        <n v="30"/>
        <n v="-44.349900000000005"/>
        <n v="-8.5152000000000001"/>
        <n v="-45.332400000000007"/>
        <n v="3.9078000000000004"/>
        <n v="-15.341400000000007"/>
        <n v="-241.95599999999979"/>
        <n v="-3.9203999999999999"/>
        <n v="54.300599999999974"/>
        <n v="460.62"/>
        <n v="114.24"/>
        <n v="25.619999999999997"/>
        <n v="2.67"/>
        <n v="51.24"/>
        <n v="89.55"/>
        <n v="181.98"/>
        <n v="65.799899999999994"/>
        <n v="-3.4128000000000114"/>
        <n v="-15.925200000000002"/>
        <n v="-36.070200000000028"/>
        <n v="-12.307199999999995"/>
        <n v="-5.2281000000000013"/>
        <n v="39.54"/>
        <n v="51.794399999999996"/>
        <n v="64.011600000000001"/>
        <n v="-18.135600000000004"/>
        <n v="-36.475200000000008"/>
        <n v="74.28"/>
        <n v="-499.29840000000036"/>
        <n v="28.684799999999999"/>
        <n v="-7.3664999999999994"/>
        <n v="26.009999999999998"/>
        <n v="455.76"/>
        <n v="369.09"/>
        <n v="64.650000000000006"/>
        <n v="21.150000000000002"/>
        <n v="-211.72799999999998"/>
        <n v="-29.494500000000002"/>
        <n v="-6.8411999999999997"/>
        <n v="12.294600000000003"/>
        <n v="656.6400000000001"/>
        <n v="-4.0320000000000027"/>
        <n v="-86.430000000000021"/>
        <n v="1081.3500000000001"/>
        <n v="137.07"/>
        <n v="207.15"/>
        <n v="86.7"/>
        <n v="3.45"/>
        <n v="174.35999999999999"/>
        <n v="-14.737200000000009"/>
        <n v="479.52"/>
        <n v="25.92"/>
        <n v="28.200000000000003"/>
        <n v="11.34"/>
        <n v="11.13"/>
        <n v="193.14"/>
        <n v="22.740000000000002"/>
        <n v="-8.4420000000000073"/>
        <n v="-7.379099999999994"/>
        <n v="160.74"/>
        <n v="190.2"/>
        <n v="57.33"/>
        <n v="68.7"/>
        <n v="9.24"/>
        <n v="-290.30220000000003"/>
        <n v="-118.56390000000002"/>
        <n v="25.744500000000002"/>
        <n v="3.6644999999999968"/>
        <n v="2.835899999999997"/>
        <n v="-1.7880000000000003"/>
        <n v="-295.50959999999998"/>
        <n v="43.84859999999999"/>
        <n v="38.429999999999993"/>
        <n v="31.349999999999998"/>
        <n v="35.94"/>
        <n v="27.150299999999987"/>
        <n v="225.9"/>
        <n v="47.25"/>
        <n v="43.650000000000006"/>
        <n v="118.98000000000002"/>
        <n v="50.04"/>
        <n v="53.137799999999991"/>
        <n v="329.28000000000003"/>
        <n v="158.88"/>
        <n v="132.30000000000001"/>
        <n v="6.93"/>
        <n v="-9.0030000000000001"/>
        <n v="53.249999999999993"/>
        <n v="1.5930000000000106"/>
        <n v="10.08"/>
        <n v="-7.0065000000000026"/>
        <n v="18.75"/>
        <n v="13.319999999999999"/>
        <n v="62.550000000000004"/>
        <n v="81.27"/>
        <n v="5.25"/>
        <n v="-33.938400000000001"/>
        <n v="-104.45280000000001"/>
        <n v="24.749999999999996"/>
        <n v="-63.788400000000003"/>
        <n v="57.66"/>
        <n v="13.11"/>
        <n v="60.06"/>
        <n v="58.2"/>
        <n v="17.565000000000001"/>
        <n v="-11.718000000000007"/>
        <n v="-22.621500000000012"/>
        <n v="0.96480000000000032"/>
        <n v="-1.0103999999999997"/>
        <n v="15.235200000000001"/>
        <n v="-1.0859999999999994"/>
        <n v="-363.28920000000005"/>
        <n v="109.62149999999997"/>
        <n v="160.04999999999998"/>
        <n v="0.33"/>
        <n v="55.889999999999993"/>
        <n v="119.34"/>
        <n v="92.789999999999992"/>
        <n v="28.02"/>
        <n v="145.95000000000002"/>
        <n v="110.36250000000001"/>
        <n v="-83.947500000000019"/>
        <n v="-12.291"/>
        <n v="-1.5155999999999992"/>
        <n v="3.9125999999999994"/>
        <n v="376.34999999999997"/>
        <n v="82.26"/>
        <n v="145.74"/>
        <n v="93.33"/>
        <n v="54.81"/>
        <n v="1025.46"/>
        <n v="11.28"/>
        <n v="302.49"/>
        <n v="593.90999999999985"/>
        <n v="196.38000000000002"/>
        <n v="5.0400000000000009"/>
        <n v="156.40199999999993"/>
        <n v="127.74"/>
        <n v="417.44159999999999"/>
        <n v="52.56450000000001"/>
        <n v="11.145600000000002"/>
        <n v="-41.334000000000003"/>
        <n v="-0.73440000000000083"/>
        <n v="38.01"/>
        <n v="15.299999999999999"/>
        <n v="68.459999999999994"/>
        <n v="1.4499000000000031"/>
        <n v="25.348799999999997"/>
        <n v="-25.126200000000008"/>
        <n v="3.99"/>
        <n v="23.490000000000002"/>
        <n v="2.5499999999999998"/>
        <n v="39.551999999999978"/>
        <n v="-56.756700000000023"/>
        <n v="105.3468"/>
        <n v="35.601300000000002"/>
        <n v="20.420099999999991"/>
        <n v="6.3675000000000015"/>
        <n v="270.68489999999997"/>
        <n v="369.54"/>
        <n v="-35.594999999999999"/>
        <n v="11.850000000000001"/>
        <n v="104.25"/>
        <n v="247.92000000000002"/>
        <n v="854.28"/>
        <n v="468.96"/>
        <n v="36.900000000000006"/>
        <n v="-140.37029999999999"/>
        <n v="218.70000000000002"/>
        <n v="40.769999999999996"/>
        <n v="175.85999999999999"/>
        <n v="49.711200000000005"/>
        <n v="-22.216200000000001"/>
        <n v="-6.7670999999999983"/>
        <n v="18.152999999999995"/>
        <n v="132.95609999999999"/>
        <n v="-14.464500000000029"/>
        <n v="106.25999999999999"/>
        <n v="144"/>
        <n v="169.38"/>
        <n v="3.96"/>
        <n v="147.87"/>
        <n v="371.49000000000007"/>
        <n v="45.9"/>
        <n v="142.07999999999998"/>
        <n v="1.9124999999999801"/>
        <n v="27.119999999999997"/>
        <n v="52.847999999999985"/>
        <n v="-29.577600000000004"/>
        <n v="74.16"/>
        <n v="32.400000000000006"/>
        <n v="-34.318500000000014"/>
        <n v="262.71000000000004"/>
        <n v="42"/>
        <n v="31.949999999999996"/>
        <n v="-563.80320000000006"/>
        <n v="-34.974000000000004"/>
        <n v="-121.29600000000003"/>
        <n v="25.409699999999994"/>
        <n v="66.42"/>
        <n v="107.52000000000001"/>
        <n v="106.02000000000001"/>
        <n v="91.679999999999993"/>
        <n v="177.59999999999997"/>
        <n v="13.71"/>
        <n v="1.98"/>
        <n v="-153.41880000000003"/>
        <n v="-19.972200000000015"/>
        <n v="-102.87119999999999"/>
        <n v="-12.183600000000002"/>
        <n v="9.5472000000000001"/>
        <n v="11.303399999999998"/>
        <n v="-1.8180000000000023"/>
        <n v="3.3299999999999996"/>
        <n v="1.7999999999999998"/>
        <n v="-17.235900000000001"/>
        <n v="62.04"/>
        <n v="31.56"/>
        <n v="-18.198"/>
        <n v="13.938000000000002"/>
        <n v="429.75"/>
        <n v="205.37999999999997"/>
        <n v="39"/>
        <n v="348.81"/>
        <n v="25.56"/>
        <n v="11.58"/>
        <n v="114.18"/>
        <n v="80.731499999999983"/>
        <n v="-30.644999999999989"/>
        <n v="249.48000000000002"/>
        <n v="-81.868500000000012"/>
        <n v="69.45"/>
        <n v="175.49999999999997"/>
        <n v="6.0000000000000009"/>
        <n v="33.03"/>
        <n v="56.88"/>
        <n v="-1.0998000000000001"/>
        <n v="5.8406999999999982"/>
        <n v="-17.657999999999994"/>
        <n v="-28.636200000000002"/>
        <n v="267.24"/>
        <n v="70.02"/>
        <n v="55.17"/>
        <n v="5.8500000000000005"/>
        <n v="1722.48"/>
        <n v="15.18"/>
        <n v="73.710000000000008"/>
        <n v="34.32"/>
        <n v="6.5400000000000009"/>
        <n v="179.64000000000001"/>
        <n v="474"/>
        <n v="25.8"/>
        <n v="35.01"/>
        <n v="14.100000000000001"/>
        <n v="112.92"/>
        <n v="-576.90900000000011"/>
        <n v="181.92000000000002"/>
        <n v="61.92"/>
        <n v="1.32"/>
        <n v="7.08"/>
        <n v="367.08"/>
        <n v="330.04800000000012"/>
        <n v="37.08"/>
        <n v="-224.87489999999991"/>
        <n v="5.4090000000000007"/>
        <n v="-26.064"/>
        <n v="-202.43759999999997"/>
        <n v="369.27"/>
        <n v="130.14000000000001"/>
        <n v="32.880000000000003"/>
        <n v="1080.18"/>
        <n v="132.06"/>
        <n v="-3.4205999999999999"/>
        <n v="556.38"/>
        <n v="107.03999999999999"/>
        <n v="-192.1374000000001"/>
        <n v="-39.311999999999998"/>
        <n v="-24.986999999999998"/>
        <n v="26.550000000000004"/>
        <n v="88.500000000000014"/>
        <n v="311.45999999999998"/>
        <n v="428.12099999999987"/>
        <n v="4.1786999999999921"/>
        <n v="19.1511"/>
        <n v="15.690000000000001"/>
        <n v="110.04"/>
        <n v="-3.6396000000000015"/>
        <n v="-53.398500000000013"/>
        <n v="-12.275400000000001"/>
        <n v="-12.708000000000002"/>
        <n v="5.102999999999998"/>
        <n v="33.599999999999994"/>
        <n v="-7.2828000000000017"/>
        <n v="-6.7824000000000009"/>
        <n v="437.54549999999989"/>
        <n v="-25.942200000000007"/>
        <n v="308.15999999999997"/>
        <n v="-71.710499999999996"/>
        <n v="-2.8656000000000041"/>
        <n v="2.58"/>
        <n v="-3.4361999999999995"/>
        <n v="331.92"/>
        <n v="-31.921500000000002"/>
        <n v="1602.9899999999998"/>
        <n v="57.36"/>
        <n v="22.68"/>
        <n v="36"/>
        <n v="228.36"/>
        <n v="-12.336300000000008"/>
        <n v="-0.81299999999999994"/>
        <n v="50.13"/>
        <n v="40.799999999999997"/>
        <n v="6.3"/>
        <n v="129.12"/>
        <n v="8.07"/>
        <n v="709.93649999999991"/>
        <n v="208.65000000000003"/>
        <n v="-1.3338000000000036"/>
        <n v="-26.124300000000005"/>
        <n v="-24.046800000000019"/>
        <n v="-20.279999999999998"/>
        <n v="17.82"/>
        <n v="128.13600000000002"/>
        <n v="-6.3600000000000989E-2"/>
        <n v="-16.176600000000001"/>
        <n v="-18.237600000000004"/>
        <n v="-4.1783999999999999"/>
        <n v="-4.0827000000000018"/>
        <n v="-71.676000000000045"/>
        <n v="16.930799999999994"/>
        <n v="-7.0500000000002672E-2"/>
        <n v="-32.236200000000011"/>
        <n v="-10.636500000000012"/>
        <n v="103.68"/>
        <n v="-0.35400000000000098"/>
        <n v="127.69200000000001"/>
        <n v="140.53860000000003"/>
        <n v="-233.21339999999992"/>
        <n v="4.568400000000004"/>
        <n v="-13.447800000000004"/>
        <n v="288.44459999999998"/>
        <n v="-53.854800000000004"/>
        <n v="-20.877600000000001"/>
        <n v="-0.96420000000000528"/>
        <n v="-5.0505000000000138"/>
        <n v="-51.217500000000001"/>
        <n v="-161.96399999999994"/>
        <n v="-62.339999999999975"/>
        <n v="5.3577000000000012"/>
        <n v="2.2554000000000007"/>
        <n v="-9.9824999999999964"/>
        <n v="-110.40029999999996"/>
        <n v="-3.7224000000000004"/>
        <n v="-47.043000000000006"/>
        <n v="8.2853999999999814"/>
        <n v="-34.979400000000012"/>
        <n v="-14.985000000000003"/>
        <n v="526.20000000000005"/>
        <n v="-50.830799999999996"/>
        <n v="-26.231999999999999"/>
        <n v="14.731499999999997"/>
        <n v="23.328899999999997"/>
        <n v="541.62"/>
        <n v="42.930000000000007"/>
        <n v="30.6"/>
        <n v="-25.972200000000001"/>
        <n v="-0.85830000000000073"/>
        <n v="-155.47559999999996"/>
        <n v="-37.66500000000002"/>
        <n v="18.734400000000001"/>
        <n v="-10.730400000000005"/>
        <n v="13.4604"/>
        <n v="1.8740999999999999"/>
        <n v="26.46"/>
        <n v="-11.3652"/>
        <n v="46.199699999999979"/>
        <n v="-5.0988000000000007"/>
        <n v="-45.131400000000006"/>
        <n v="-17.924399999999999"/>
        <n v="68.31"/>
        <n v="-9.8496000000000024"/>
        <n v="-7.2168000000000063"/>
        <n v="396.6696"/>
        <n v="903.99329999999986"/>
        <n v="-348.6807"/>
        <n v="-326.97000000000003"/>
        <n v="20.399999999999999"/>
        <n v="-5.4000000000000057"/>
        <n v="102.05729999999997"/>
        <n v="1.897199999999998"/>
        <n v="140.91"/>
        <n v="16.32"/>
        <n v="13.98"/>
        <n v="40.92"/>
        <n v="72.72"/>
        <n v="18.54"/>
        <n v="-9.4320000000000022"/>
        <n v="-13.216800000000035"/>
        <n v="-18.487500000000004"/>
        <n v="2.6270999999999987"/>
        <n v="16.744500000000002"/>
        <n v="-18.629999999999992"/>
        <n v="-15.419699999999999"/>
        <n v="0.8370000000000033"/>
        <n v="3.9920999999999998"/>
        <n v="-2.3802000000000021"/>
        <n v="59.99219999999994"/>
        <n v="270.94739999999996"/>
        <n v="0.31020000000000003"/>
        <n v="-1.3799999999999812E-2"/>
        <n v="42.84"/>
        <n v="57.756"/>
        <n v="36.150000000000006"/>
        <n v="81.599999999999994"/>
        <n v="0.24"/>
        <n v="11.100000000000001"/>
        <n v="9.99"/>
        <n v="159.38999999999999"/>
        <n v="43.5"/>
        <n v="168.29279999999997"/>
        <n v="15.517199999999995"/>
        <n v="27.382499999999993"/>
        <n v="124.09380000000002"/>
        <n v="-0.14850000000000563"/>
        <n v="-28.671000000000021"/>
        <n v="-49.093199999999989"/>
        <n v="-544.77"/>
        <n v="65.52"/>
        <n v="37.590000000000003"/>
        <n v="-3.8661000000000172"/>
        <n v="1341.15"/>
        <n v="12.15"/>
        <n v="114.06"/>
        <n v="4.74"/>
        <n v="32.9634"/>
        <n v="-27.917400000000008"/>
        <n v="-70.61220000000003"/>
        <n v="-5.4411000000000058"/>
        <n v="18.912599999999998"/>
        <n v="56.70000000000001"/>
        <n v="-6.5700000000006753E-2"/>
        <n v="-0.72000000000000064"/>
        <n v="35.817599999999857"/>
        <n v="29.387700000000002"/>
        <n v="34.072799999999987"/>
        <n v="-49.399500000000018"/>
        <n v="-9.0576000000000043"/>
        <n v="512.4624"/>
        <n v="-21.293400000000002"/>
        <n v="-4.2354000000000056"/>
        <n v="-15.435900000000007"/>
        <n v="-4.5180000000000025"/>
        <n v="87.24"/>
        <n v="179.10000000000002"/>
        <n v="265.05"/>
        <n v="149.70000000000002"/>
        <n v="-134.8956"/>
        <n v="-22.013999999999999"/>
        <n v="57.239999999999995"/>
        <n v="75"/>
        <n v="-14.743200000000002"/>
        <n v="-0.85950000000000237"/>
        <n v="-8.4986999999999995"/>
        <n v="-72.014399999999995"/>
        <n v="14.134799999999995"/>
        <n v="2.402099999999999"/>
        <n v="19.11"/>
        <n v="117.72"/>
        <n v="21.12"/>
        <n v="6.39"/>
        <n v="-232.49999999999983"/>
        <n v="-7.3632"/>
        <n v="1.3068000000000008"/>
        <n v="31.68"/>
        <n v="17.46"/>
        <n v="49.679999999999993"/>
        <n v="6.6975000000000016"/>
        <n v="-12.013200000000012"/>
        <n v="265.02"/>
        <n v="34.44"/>
        <n v="45.900000000000006"/>
        <n v="36.772200000000012"/>
        <n v="-2.6355000000000217"/>
        <n v="-25.377000000000002"/>
        <n v="-43.98449999999999"/>
        <n v="71.946899999999943"/>
        <n v="-10.29"/>
        <n v="-9.2999999999999972"/>
        <n v="218.52"/>
        <n v="123.6"/>
        <n v="126.53999999999999"/>
        <n v="26.880000000000003"/>
        <n v="-5.9219999999999899"/>
        <n v="203.84999999999997"/>
        <n v="62.28"/>
        <n v="0.78"/>
        <n v="344.91449999999998"/>
        <n v="-46.143599999999992"/>
        <n v="47.029799999999994"/>
        <n v="-8.2175999999999974"/>
        <n v="-31.210499999999996"/>
        <n v="83.460000000000008"/>
        <n v="66.03"/>
        <n v="65.933999999999997"/>
        <n v="-128.51999999999995"/>
        <n v="4.8671999999999969"/>
        <n v="140.1"/>
        <n v="44.160000000000004"/>
        <n v="55.529999999999994"/>
        <n v="-17.695500000000003"/>
        <n v="281.10000000000002"/>
        <n v="138.30000000000001"/>
        <n v="51.599999999999994"/>
        <n v="24.839999999999996"/>
        <n v="4.6500000000000004"/>
        <n v="1055.25"/>
        <n v="1.3499999999999999"/>
        <n v="88.019999999999982"/>
        <n v="5.2721999999999989"/>
        <n v="-6.3731999999999998"/>
        <n v="7.8792000000000044"/>
        <n v="-0.70800000000000196"/>
        <n v="63.36"/>
        <n v="70.800000000000011"/>
        <n v="18.72"/>
        <n v="-284.52599999999995"/>
        <n v="191.31"/>
        <n v="-104.83200000000001"/>
        <n v="44.37"/>
        <n v="611.10000000000014"/>
        <n v="26.339999999999996"/>
        <n v="-128.74680000000001"/>
        <n v="-11.029200000000003"/>
        <n v="41.910000000000004"/>
        <n v="35.85"/>
        <n v="21.72"/>
        <n v="5.49"/>
        <n v="230.40000000000003"/>
        <n v="31.799999999999997"/>
        <n v="45.870299999999986"/>
        <n v="-9.6"/>
        <n v="-15.700800000000001"/>
        <n v="9.2880000000000003"/>
        <n v="847.04099999999994"/>
        <n v="1.7087999999999965"/>
        <n v="1098.45"/>
        <n v="238.68"/>
        <n v="135.6"/>
        <n v="63"/>
        <n v="-61.569000000000017"/>
        <n v="45.480000000000004"/>
        <n v="70.5"/>
        <n v="57.829799999999999"/>
        <n v="-29.956800000000008"/>
        <n v="-8.6876999999999995"/>
        <n v="-5.3235000000000046"/>
        <n v="-8.1000000000000014"/>
        <n v="-76.53000000000003"/>
        <n v="-12.202500000000001"/>
        <n v="-5.2194000000000003"/>
        <n v="-4.9098000000000006"/>
        <n v="-3.1752000000000038"/>
        <n v="-2.0874000000000015"/>
        <n v="-59.515499999999996"/>
        <n v="-6.5574000000000012"/>
        <n v="29.339999999999996"/>
        <n v="177.00000000000003"/>
        <n v="219.60000000000002"/>
        <n v="135.36239999999998"/>
        <n v="116.08080000000002"/>
        <n v="-3.5814000000000004"/>
        <n v="48.75"/>
        <n v="129.14999999999998"/>
        <n v="-3.9929999999999986"/>
        <n v="8.34"/>
        <n v="-107.91959999999995"/>
        <n v="66"/>
        <n v="302.70000000000005"/>
        <n v="130.596"/>
        <n v="-6.3018000000000001"/>
        <n v="30.78"/>
        <n v="41.25"/>
        <n v="33.75"/>
        <n v="16.650000000000002"/>
        <n v="-19.454400000000014"/>
        <n v="-10.261800000000001"/>
        <n v="3.1932"/>
        <n v="-16.200000000000003"/>
        <n v="105.21"/>
        <n v="102.78"/>
        <n v="-207.73199999999997"/>
        <n v="6.2676000000000016"/>
        <n v="25.62"/>
        <n v="339.87779999999998"/>
        <n v="399.97650000000004"/>
        <n v="-51.607800000000054"/>
        <n v="-17.125799999999998"/>
        <n v="-9.2718000000000025"/>
        <n v="86.399999999999991"/>
        <n v="26.28"/>
        <n v="23.759999999999998"/>
        <n v="291.24"/>
        <n v="146.69999999999999"/>
        <n v="252.24"/>
        <n v="41.67"/>
        <n v="-650.27340000000004"/>
        <n v="-7.4664000000000073"/>
        <n v="6.3732000000000006"/>
        <n v="-71.722800000000007"/>
        <n v="123.768"/>
        <n v="-140.71500000000015"/>
        <n v="173.34"/>
        <n v="52.199999999999996"/>
        <n v="381.71699999999998"/>
        <n v="87.191100000000006"/>
        <n v="-5.4639000000000166"/>
        <n v="-646.09740000000011"/>
        <n v="-3.7871999999999986"/>
        <n v="-78.367800000000003"/>
        <n v="-4.4471999999999987"/>
        <n v="-1.4315999999999995"/>
        <n v="-15.630299999999998"/>
        <n v="-15.453900000000004"/>
        <n v="-2.4624000000000006"/>
        <n v="230.38080000000002"/>
        <n v="-7.6313999999999993"/>
        <n v="-13.488000000000005"/>
        <n v="-10.2744"/>
        <n v="-12.906600000000001"/>
        <n v="48.87"/>
        <n v="21.48"/>
        <n v="153.45000000000002"/>
        <n v="242.64"/>
        <n v="21.419999999999998"/>
        <n v="6.75"/>
        <n v="187.74"/>
        <n v="-20.62080000000001"/>
        <n v="215.7"/>
        <n v="146.5164"/>
        <n v="27.689999999999998"/>
        <n v="10.379999999999999"/>
        <n v="7.7031000000000001"/>
        <n v="-3.8706000000000005"/>
        <n v="-6.6518999999999977"/>
        <n v="41.82"/>
        <n v="7.23"/>
        <n v="-7.2851999999999997"/>
        <n v="-9.2921999999999993"/>
        <n v="7.0500000000000007"/>
        <n v="-3.6119999999999948"/>
        <n v="-2.1876000000000015"/>
        <n v="-9.3666000000000018"/>
        <n v="-9.7956000000000039"/>
        <n v="-4.9158000000000008"/>
        <n v="-8.305200000000001"/>
        <n v="8.2799999999999994"/>
        <n v="208.07999999999998"/>
        <n v="10.818900000000014"/>
        <n v="76.739999999999995"/>
        <n v="70.92"/>
        <n v="57.96"/>
        <n v="-222.76980000000003"/>
        <n v="-131.31839999999994"/>
        <n v="64.92"/>
        <n v="95.039999999999992"/>
        <n v="-7.0752000000000059"/>
        <n v="121.32"/>
        <n v="27.48"/>
        <n v="259.86"/>
        <n v="267.57"/>
        <n v="214.5"/>
        <n v="182.49"/>
        <n v="205.86180000000002"/>
        <n v="13.5"/>
        <n v="296.12549999999999"/>
        <n v="-6.3881999999999977"/>
        <n v="237.24"/>
        <n v="50.759999999999991"/>
        <n v="18.419999999999998"/>
        <n v="117"/>
        <n v="94.12560000000002"/>
        <n v="89.46"/>
        <n v="-4.6284000000000063"/>
        <n v="-23.526299999999992"/>
        <n v="-11.195400000000001"/>
        <n v="4.390199999999993"/>
        <n v="-14.85899999999998"/>
        <n v="-87.901500000000027"/>
        <n v="-66.954000000000008"/>
        <n v="1.247399999999999"/>
        <n v="61.884"/>
        <n v="-131.35920000000002"/>
        <n v="38.519999999999996"/>
        <n v="23.52"/>
        <n v="-41.756399999999992"/>
        <n v="-80.025000000000091"/>
        <n v="4.597800000000003"/>
        <n v="9.8423999999999978"/>
        <n v="2.2997999999999994"/>
        <n v="9.8405999999999985"/>
        <n v="81.960000000000008"/>
        <n v="14.065199999999997"/>
        <n v="52.821900000000007"/>
        <n v="-10.744200000000003"/>
        <n v="-51.48360000000001"/>
        <n v="-15.697500000000002"/>
        <n v="-37.201200000000007"/>
        <n v="-18.475200000000005"/>
        <n v="57.72"/>
        <n v="26.160000000000004"/>
        <n v="1220.52"/>
        <n v="263.13"/>
        <n v="36.480000000000004"/>
        <n v="87.55019999999999"/>
        <n v="26.414699999999996"/>
        <n v="-25.636800000000004"/>
        <n v="19.834200000000017"/>
        <n v="1.1430000000000042"/>
        <n v="667.11300000000006"/>
        <n v="113.85"/>
        <n v="54.36"/>
        <n v="-43.672499999999999"/>
        <n v="-1.2813000000000017"/>
        <n v="116.39999999999999"/>
        <n v="21.330000000000002"/>
        <n v="-1097.2799999999997"/>
        <n v="211.5"/>
        <n v="55.38"/>
        <n v="12.66"/>
        <n v="-89.82540000000003"/>
        <n v="4.726799999999999"/>
        <n v="268.8039"/>
        <n v="393.43680000000001"/>
        <n v="-107.38980000000002"/>
        <n v="1.7357999999999998"/>
        <n v="78.12"/>
        <n v="3.2700000000000005"/>
        <n v="534.78"/>
        <n v="229.32"/>
        <n v="-1.2390000000000043"/>
        <n v="-1.6445999999999996"/>
        <n v="74.55"/>
        <n v="-4.4850000000000012"/>
        <n v="12.252599999999987"/>
        <n v="38.480999999999987"/>
        <n v="-2.023200000000001"/>
        <n v="64.213799999999992"/>
        <n v="-12.705599999999997"/>
        <n v="-18.4254"/>
        <n v="2.6790000000000003"/>
        <n v="27.240000000000002"/>
        <n v="88.830000000000013"/>
        <n v="96.78"/>
        <n v="24.599999999999998"/>
        <n v="59.43"/>
        <n v="15.290099999999999"/>
        <n v="46.657799999999995"/>
        <n v="-176.268"/>
        <n v="421.56000000000006"/>
        <n v="451.20000000000005"/>
        <n v="215.16"/>
        <n v="1245.8399999999999"/>
        <n v="339.78"/>
        <n v="-56.522400000000061"/>
        <n v="-66.803400000000011"/>
        <n v="57.03"/>
        <n v="144.9"/>
        <n v="39.78"/>
        <n v="13.02"/>
        <n v="-26.719199999999994"/>
        <n v="-15.852600000000006"/>
        <n v="42.03"/>
        <n v="12.87"/>
        <n v="86.76"/>
        <n v="62.010000000000005"/>
        <n v="104.67"/>
        <n v="6.0377999999999972"/>
        <n v="11.55"/>
        <n v="254.52"/>
        <n v="165.42000000000002"/>
        <n v="151.09440000000001"/>
        <n v="-5.2019999999999982"/>
        <n v="-24.647400000000005"/>
        <n v="29.663999999999973"/>
        <n v="-101.21879999999999"/>
        <n v="-13.1067"/>
        <n v="18.509999999999998"/>
        <n v="74.25"/>
        <n v="624.31350000000009"/>
        <n v="435.88799999999992"/>
        <n v="308.928"/>
        <n v="-149.40719999999999"/>
        <n v="-2.3687999999999967"/>
        <n v="-13.646700000000003"/>
        <n v="17.887500000000003"/>
        <n v="108.36"/>
        <n v="13.559999999999999"/>
        <n v="655.72799999999995"/>
        <n v="-21.628499999999988"/>
        <n v="-21.037800000000004"/>
        <n v="-127.077"/>
        <n v="-0.75660000000000016"/>
        <n v="-6.5579999999999998"/>
        <n v="196.46999999999997"/>
        <n v="-222.24"/>
        <n v="-74.459999999999994"/>
        <n v="-2.1599999999999966"/>
        <n v="-4.6499999999999995"/>
        <n v="-2.5649999999999995"/>
        <n v="-165.46589999999992"/>
        <n v="9.2663999999999476"/>
        <n v="-54.79079999999999"/>
        <n v="100.57679999999999"/>
        <n v="29.903999999999993"/>
        <n v="-29.935200000000009"/>
        <n v="-4.8098999999999998"/>
        <n v="26.661600000000007"/>
        <n v="137.04"/>
        <n v="105.066"/>
        <n v="-147.60480000000001"/>
        <n v="-28.819800000000001"/>
        <n v="-32.454900000000002"/>
        <n v="15.731999999999999"/>
        <n v="307.08"/>
        <n v="242.12999999999997"/>
        <n v="21.42"/>
        <n v="78.75"/>
        <n v="35.400000000000006"/>
        <n v="-10.427399999999992"/>
        <n v="-24.263999999999996"/>
        <n v="-70.200000000000031"/>
        <n v="36.281999999999996"/>
        <n v="2.4407999999999976"/>
        <n v="164.88"/>
        <n v="17.34"/>
        <n v="-31.140000000000008"/>
        <n v="-2.36"/>
        <n v="418.91999999999996"/>
        <n v="-220.41899999999995"/>
        <n v="33.72"/>
        <n v="57.024000000000058"/>
        <n v="86.646000000000001"/>
        <n v="24.275999999999996"/>
        <n v="-10.499999999999996"/>
        <n v="10.32"/>
        <n v="8.0724"/>
        <n v="447.27900000000011"/>
        <n v="7.2900000000000009"/>
        <n v="311.89679999999998"/>
        <n v="-6.7439999999999998"/>
        <n v="453.86999999999995"/>
        <n v="541.36979999999994"/>
        <n v="18.256199999999996"/>
        <n v="4.2089999999999996"/>
        <n v="4.2272999999999987"/>
        <n v="-10.613700000000001"/>
        <n v="-44.880300000000005"/>
        <n v="-17.682000000000002"/>
        <n v="-13.443299999999999"/>
        <n v="7.4304000000000006"/>
        <n v="-47.612400000000001"/>
        <n v="-3.1763999999999992"/>
        <n v="165.66"/>
        <n v="104.88"/>
        <n v="-39.969000000000008"/>
        <n v="-8.4240000000000013"/>
        <n v="-1.8126000000000033"/>
        <n v="-7.9428000000000196"/>
        <n v="29.035799999999995"/>
        <n v="6.45"/>
        <n v="44.97"/>
        <n v="46.500299999999996"/>
        <n v="498.96"/>
        <n v="130.32"/>
        <n v="162.35999999999999"/>
        <n v="4.8"/>
        <n v="176.4"/>
        <n v="202.28399999999999"/>
        <n v="3.4319999999999968"/>
        <n v="-5.5968000000000009"/>
        <n v="-186.89160000000004"/>
        <n v="-114.58800000000002"/>
        <n v="-36.017100000000013"/>
        <n v="-130.38630000000003"/>
        <n v="53.679599999999965"/>
        <n v="76.161600000000007"/>
        <n v="35.635499999999993"/>
        <n v="-18.994500000000009"/>
        <n v="217.44"/>
        <n v="63.3"/>
        <n v="22.32"/>
        <n v="260.09999999999997"/>
        <n v="136.23750000000001"/>
        <n v="-8.4269999999999996"/>
        <n v="-2.0699999999999967"/>
        <n v="397.2"/>
        <n v="13.440000000000001"/>
        <n v="441.12"/>
        <n v="618.96"/>
        <n v="-21.429000000000002"/>
        <n v="-2.8718999999999966"/>
        <n v="20.700000000000003"/>
        <n v="-740.29499999999985"/>
        <n v="-96.832799999999992"/>
        <n v="-11.304600000000001"/>
        <n v="-3.7736999999999989"/>
        <n v="39.06"/>
        <n v="29.436000000000007"/>
        <n v="-137.34900000000002"/>
        <n v="109.089"/>
        <n v="0.39060000000000272"/>
        <n v="312.65999999999997"/>
        <n v="-0.37500000000000089"/>
        <n v="-7.5768000000000022"/>
        <n v="368.82000000000005"/>
        <n v="80.19"/>
        <n v="570.82799999999986"/>
        <n v="215.03040000000004"/>
        <n v="-443.52840000000003"/>
        <n v="-60.55980000000001"/>
        <n v="10.162799999999976"/>
        <n v="-118.18589999999998"/>
        <n v="-3.4200000000002007E-2"/>
        <n v="-17.5701"/>
        <n v="0.6183000000000014"/>
        <n v="96.389999999999986"/>
        <n v="103.06799999999998"/>
        <n v="134.82"/>
        <n v="183.18"/>
        <n v="10.44"/>
        <n v="-77.483999999999995"/>
        <n v="33.364799999999995"/>
        <n v="-2.5014000000000003"/>
        <n v="-15.777900000000006"/>
        <n v="-12.663000000000004"/>
        <n v="7.4399999999999995"/>
        <n v="291.60000000000002"/>
        <n v="-18.451799999999977"/>
        <n v="-14.549999999999983"/>
        <n v="-3.0000000000008242E-2"/>
        <n v="12.419999999999998"/>
        <n v="0.09"/>
        <n v="81.816600000000051"/>
        <n v="16.9497"/>
        <n v="-1.0647000000000091"/>
        <n v="534.41999999999996"/>
        <n v="161.82"/>
        <n v="8.8397999999999968"/>
        <n v="6.3134999999999994"/>
        <n v="6.8999999999999995"/>
        <n v="53.58"/>
        <n v="-42.146999999999991"/>
        <n v="174.6"/>
        <n v="64.02"/>
        <n v="-318.15000000000003"/>
        <n v="-136.035"/>
        <n v="-11.550000000000004"/>
        <n v="-1.379999999999999"/>
        <n v="2.19"/>
        <n v="47.88"/>
        <n v="-0.58800000000000008"/>
        <n v="48.06"/>
        <n v="164.8458"/>
        <n v="3.148200000000001"/>
        <n v="18.389100000000003"/>
        <n v="2.1690000000000005"/>
        <n v="-11.340000000000003"/>
        <n v="-106.08300000000001"/>
        <n v="-0.88620000000000054"/>
        <n v="20.7804"/>
        <n v="3.3185999999999991"/>
        <n v="-95.468999999999994"/>
        <n v="-32.590800000000009"/>
        <n v="-15.403499999999998"/>
        <n v="3.5072999999999999"/>
        <n v="-22.553400000000003"/>
        <n v="30.784799999999997"/>
        <n v="165.72"/>
        <n v="265.92"/>
        <n v="179.7"/>
        <n v="131.66999999999999"/>
        <n v="46.32"/>
        <n v="35.160000000000004"/>
        <n v="-21.020999999999997"/>
        <n v="-17.009999999999998"/>
        <n v="0.71010000000000062"/>
        <n v="51.480000000000004"/>
        <n v="391.49759999999986"/>
        <n v="6.7577999999999996"/>
        <n v="-44.179200000000002"/>
        <n v="-39.939600000000006"/>
        <n v="-31.894200000000001"/>
        <n v="397.34999999999997"/>
        <n v="928.44"/>
        <n v="29.399999999999995"/>
        <n v="0.91259999999999941"/>
        <n v="43.469999999999992"/>
        <n v="1.8000000000000003"/>
        <n v="-18.441899999999997"/>
        <n v="32.725800000000007"/>
        <n v="67.68119999999999"/>
        <n v="-38.187600000000003"/>
        <n v="-7.1751000000000023"/>
        <n v="100.73099999999999"/>
        <n v="41.400000000000006"/>
        <n v="63.269999999999996"/>
        <n v="113.28"/>
        <n v="71.099999999999994"/>
        <n v="70.72590000000001"/>
        <n v="-10.008900000000001"/>
        <n v="27.360000000000003"/>
        <n v="70.14"/>
        <n v="150.54"/>
        <n v="124.35"/>
        <n v="-155.88"/>
        <n v="-59.429400000000001"/>
        <n v="213.29999999999998"/>
        <n v="95.88"/>
        <n v="53.46"/>
        <n v="59.773199999999989"/>
        <n v="15.75"/>
        <n v="79.14"/>
        <n v="-115.06410000000002"/>
        <n v="26.51939999999999"/>
        <n v="186.96780000000001"/>
        <n v="-34.083000000000013"/>
        <n v="36.217799999999983"/>
        <n v="-42.008399999999995"/>
        <n v="-8.0400000000000027E-2"/>
        <n v="12.555899999999998"/>
        <n v="-48.780900000000003"/>
        <n v="-3.6833999999999998"/>
        <n v="147.72"/>
        <n v="119.76"/>
        <n v="52.5"/>
        <n v="63.081900000000019"/>
        <n v="-15.611400000000003"/>
        <n v="27.27"/>
        <n v="69.900000000000006"/>
        <n v="116.25"/>
        <n v="1183.95"/>
        <n v="145.50239999999997"/>
        <n v="-45.465600000000023"/>
        <n v="-10.206"/>
        <n v="85.77"/>
        <n v="49.5"/>
        <n v="172.8"/>
        <n v="62.46"/>
      </sharedItems>
    </cacheField>
    <cacheField name="Order Priority" numFmtId="0">
      <sharedItems/>
    </cacheField>
    <cacheField name="DV" numFmtId="0">
      <sharedItems containsSemiMixedTypes="0" containsString="0" containsNumber="1" minValue="0" maxValue="1610.7603119999999"/>
    </cacheField>
    <cacheField name="COG" numFmtId="2">
      <sharedItems containsSemiMixedTypes="0" containsString="0" containsNumber="1" minValue="0.48814299999999977" maxValue="4844.6400000000003"/>
    </cacheField>
    <cacheField name="Months (Order Date)" numFmtId="0" databaseField="0">
      <fieldGroup base="2">
        <rangePr groupBy="months" startDate="2017-01-03T00:00:00" endDate="2021-01-01T00:00:00"/>
        <groupItems count="14">
          <s v="&lt;1/3/2017"/>
          <s v="Jan"/>
          <s v="Feb"/>
          <s v="Mar"/>
          <s v="Apr"/>
          <s v="May"/>
          <s v="Jun"/>
          <s v="Jul"/>
          <s v="Aug"/>
          <s v="Sep"/>
          <s v="Oct"/>
          <s v="Nov"/>
          <s v="Dec"/>
          <s v="&gt;1/1/2021"/>
        </groupItems>
      </fieldGroup>
    </cacheField>
    <cacheField name="Quarters (Order Date)" numFmtId="0" databaseField="0">
      <fieldGroup base="2">
        <rangePr groupBy="quarters" startDate="2017-01-03T00:00:00" endDate="2021-01-01T00:00:00"/>
        <groupItems count="6">
          <s v="&lt;1/3/2017"/>
          <s v="Qtr1"/>
          <s v="Qtr2"/>
          <s v="Qtr3"/>
          <s v="Qtr4"/>
          <s v="&gt;1/1/2021"/>
        </groupItems>
      </fieldGroup>
    </cacheField>
    <cacheField name="Years (Order Date)" numFmtId="0" databaseField="0">
      <fieldGroup base="2">
        <rangePr groupBy="years" startDate="2017-01-03T00:00:00" endDate="2021-01-01T00:00:00"/>
        <groupItems count="7">
          <s v="&lt;1/3/2017"/>
          <s v="2017"/>
          <s v="2018"/>
          <s v="2019"/>
          <s v="2020"/>
          <s v="2021"/>
          <s v="&gt;1/1/202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25">
  <r>
    <s v="7Rubbermaid Frame"/>
    <x v="0"/>
    <x v="0"/>
    <d v="2019-01-03T00:00:00"/>
    <s v="Normal"/>
    <s v="AB10015130"/>
    <x v="0"/>
    <s v="Bangkok"/>
    <s v="Bangkok"/>
    <s v="Thailand"/>
    <s v="Southeastern Asia"/>
    <s v="OFR-FU-5727"/>
    <x v="0"/>
    <x v="0"/>
    <x v="0"/>
    <x v="0"/>
    <n v="7"/>
    <n v="0.27"/>
    <n v="34.26"/>
    <x v="0"/>
    <s v="Medium"/>
    <n v="151.61523300000002"/>
    <n v="375.6647670000001"/>
  </r>
  <r>
    <s v="2Hewlett Fax Machine"/>
    <x v="1"/>
    <x v="0"/>
    <d v="2019-01-03T00:00:00"/>
    <s v="Normal"/>
    <s v="AB10015130"/>
    <x v="0"/>
    <s v="Bangkok"/>
    <s v="Bangkok"/>
    <s v="Thailand"/>
    <s v="Southeastern Asia"/>
    <s v="TEC-CO-4576"/>
    <x v="1"/>
    <x v="1"/>
    <x v="1"/>
    <x v="1"/>
    <n v="2"/>
    <n v="0.37"/>
    <n v="29.09"/>
    <x v="1"/>
    <s v="Medium"/>
    <n v="148.978872"/>
    <n v="211.81112800000002"/>
  </r>
  <r>
    <s v="2Brother Fax and Copier"/>
    <x v="2"/>
    <x v="0"/>
    <d v="2019-01-03T00:00:00"/>
    <s v="Normal"/>
    <s v="AB10015130"/>
    <x v="0"/>
    <s v="Bangkok"/>
    <s v="Bangkok"/>
    <s v="Thailand"/>
    <s v="Southeastern Asia"/>
    <s v="TEC-CO-3594"/>
    <x v="1"/>
    <x v="1"/>
    <x v="2"/>
    <x v="2"/>
    <n v="2"/>
    <n v="0.37"/>
    <n v="18.170000000000002"/>
    <x v="2"/>
    <s v="Medium"/>
    <n v="89.272638000000001"/>
    <n v="202.81736199999997"/>
  </r>
  <r>
    <s v="5Wilson Jones Binding Machine"/>
    <x v="3"/>
    <x v="0"/>
    <d v="2019-01-03T00:00:00"/>
    <s v="Normal"/>
    <s v="AB10015130"/>
    <x v="0"/>
    <s v="Bangkok"/>
    <s v="Bangkok"/>
    <s v="Thailand"/>
    <s v="Southeastern Asia"/>
    <s v="OFS-BI-6382"/>
    <x v="2"/>
    <x v="2"/>
    <x v="3"/>
    <x v="3"/>
    <n v="5"/>
    <n v="0.17"/>
    <n v="12.67"/>
    <x v="3"/>
    <s v="Medium"/>
    <n v="34.160310000000003"/>
    <n v="149.36969000000002"/>
  </r>
  <r>
    <s v="2Nokia Headset"/>
    <x v="4"/>
    <x v="0"/>
    <d v="2019-01-03T00:00:00"/>
    <s v="Normal"/>
    <s v="AB10015130"/>
    <x v="0"/>
    <s v="Bangkok"/>
    <s v="Bangkok"/>
    <s v="Thailand"/>
    <s v="Southeastern Asia"/>
    <s v="TEC-PH-5340"/>
    <x v="1"/>
    <x v="3"/>
    <x v="4"/>
    <x v="4"/>
    <n v="2"/>
    <n v="0.17"/>
    <n v="7.79"/>
    <x v="4"/>
    <s v="Medium"/>
    <n v="20.995679999999997"/>
    <n v="73.934319999999971"/>
  </r>
  <r>
    <s v="4Acco Hole Reinforcements"/>
    <x v="5"/>
    <x v="0"/>
    <d v="2019-01-03T00:00:00"/>
    <s v="Normal"/>
    <s v="AB10015130"/>
    <x v="0"/>
    <s v="Bangkok"/>
    <s v="Bangkok"/>
    <s v="Thailand"/>
    <s v="Southeastern Asia"/>
    <s v="OFS-BI-2915"/>
    <x v="2"/>
    <x v="2"/>
    <x v="5"/>
    <x v="5"/>
    <n v="4"/>
    <n v="0.17"/>
    <n v="1.54"/>
    <x v="5"/>
    <s v="Medium"/>
    <n v="3.9620879999999996"/>
    <n v="22.097911999999994"/>
  </r>
  <r>
    <s v="4Sharp Copy Machine"/>
    <x v="6"/>
    <x v="1"/>
    <d v="2020-02-15T00:00:00"/>
    <s v="Normal"/>
    <s v="AB10015144"/>
    <x v="0"/>
    <s v="Da Nang"/>
    <s v="Dà Nang"/>
    <s v="Vietnam"/>
    <s v="Southeastern Asia"/>
    <s v="TEC-CO-5992"/>
    <x v="1"/>
    <x v="1"/>
    <x v="6"/>
    <x v="6"/>
    <n v="4"/>
    <n v="0.37"/>
    <n v="61.3"/>
    <x v="6"/>
    <s v="Medium"/>
    <n v="222.88089599999995"/>
    <n v="203.49910399999987"/>
  </r>
  <r>
    <s v="2Samsung Headset"/>
    <x v="7"/>
    <x v="1"/>
    <d v="2020-02-15T00:00:00"/>
    <s v="Normal"/>
    <s v="AB10015144"/>
    <x v="0"/>
    <s v="Da Nang"/>
    <s v="Dà Nang"/>
    <s v="Vietnam"/>
    <s v="Southeastern Asia"/>
    <s v="TEC-PH-5825"/>
    <x v="1"/>
    <x v="3"/>
    <x v="7"/>
    <x v="7"/>
    <n v="2"/>
    <n v="0.17"/>
    <n v="9.99"/>
    <x v="7"/>
    <s v="Medium"/>
    <n v="21.021077999999999"/>
    <n v="94.148921999999999"/>
  </r>
  <r>
    <s v="2Sauder Corner Shelving"/>
    <x v="8"/>
    <x v="1"/>
    <d v="2020-02-15T00:00:00"/>
    <s v="Normal"/>
    <s v="AB10015144"/>
    <x v="0"/>
    <s v="Da Nang"/>
    <s v="Dà Nang"/>
    <s v="Vietnam"/>
    <s v="Southeastern Asia"/>
    <s v="OFR-BO-5955"/>
    <x v="0"/>
    <x v="4"/>
    <x v="8"/>
    <x v="8"/>
    <n v="2"/>
    <n v="0.37"/>
    <n v="9.2200000000000006"/>
    <x v="8"/>
    <s v="Medium"/>
    <n v="68.671260000000004"/>
    <n v="110.68874000000001"/>
  </r>
  <r>
    <s v="3Hewlett Fax and Copier"/>
    <x v="9"/>
    <x v="2"/>
    <d v="2019-11-22T00:00:00"/>
    <s v="Normal"/>
    <s v="AH10030102"/>
    <x v="1"/>
    <s v="Manila"/>
    <s v="National Capital"/>
    <s v="Philippines"/>
    <s v="Southeastern Asia"/>
    <s v="TEC-CO-4571"/>
    <x v="1"/>
    <x v="1"/>
    <x v="9"/>
    <x v="9"/>
    <n v="3"/>
    <n v="0.35"/>
    <n v="23.9"/>
    <x v="9"/>
    <s v="Medium"/>
    <n v="132.61657499999998"/>
    <n v="152.45342499999995"/>
  </r>
  <r>
    <s v="2SAFCO Rocking Chair"/>
    <x v="10"/>
    <x v="2"/>
    <d v="2019-11-22T00:00:00"/>
    <s v="Normal"/>
    <s v="AH10030102"/>
    <x v="1"/>
    <s v="Manila"/>
    <s v="National Capital"/>
    <s v="Philippines"/>
    <s v="Southeastern Asia"/>
    <s v="OFR-CH-5796"/>
    <x v="0"/>
    <x v="5"/>
    <x v="10"/>
    <x v="10"/>
    <n v="2"/>
    <n v="0.25"/>
    <n v="8.92"/>
    <x v="10"/>
    <s v="Medium"/>
    <n v="51.435000000000002"/>
    <n v="150.905"/>
  </r>
  <r>
    <s v="2Harbour Creations Round Labels"/>
    <x v="11"/>
    <x v="2"/>
    <d v="2019-11-22T00:00:00"/>
    <s v="Normal"/>
    <s v="AH10030102"/>
    <x v="1"/>
    <s v="Manila"/>
    <s v="National Capital"/>
    <s v="Philippines"/>
    <s v="Southeastern Asia"/>
    <s v="OFS-LA-4548"/>
    <x v="2"/>
    <x v="6"/>
    <x v="11"/>
    <x v="11"/>
    <n v="2"/>
    <n v="0.45"/>
    <n v="1.6600000000000001"/>
    <x v="11"/>
    <s v="Medium"/>
    <n v="3.5343"/>
    <n v="3.2657000000000007"/>
  </r>
  <r>
    <s v="9Green Bar Message Books"/>
    <x v="12"/>
    <x v="3"/>
    <d v="2017-11-14T00:00:00"/>
    <s v="Next Day"/>
    <s v="AS10045113"/>
    <x v="1"/>
    <s v="Singapore"/>
    <s v="Singapore"/>
    <s v="Singapore"/>
    <s v="Southeastern Asia"/>
    <s v="OFS-PA-4474"/>
    <x v="2"/>
    <x v="7"/>
    <x v="12"/>
    <x v="12"/>
    <n v="9"/>
    <n v="0"/>
    <n v="38.36"/>
    <x v="12"/>
    <s v="Critical"/>
    <n v="0"/>
    <n v="185.47000000000003"/>
  </r>
  <r>
    <s v="9Acco 3-Hole Punch"/>
    <x v="13"/>
    <x v="4"/>
    <d v="2019-06-23T00:00:00"/>
    <s v="3-Hour"/>
    <s v="AB10060102"/>
    <x v="2"/>
    <s v="Caloocan"/>
    <s v="National Capital"/>
    <s v="Philippines"/>
    <s v="Southeastern Asia"/>
    <s v="OFS-BI-2882"/>
    <x v="2"/>
    <x v="2"/>
    <x v="13"/>
    <x v="13"/>
    <n v="9"/>
    <n v="0.15000000000000002"/>
    <n v="19.59"/>
    <x v="13"/>
    <s v="High"/>
    <n v="36.283950000000011"/>
    <n v="226.00605000000007"/>
  </r>
  <r>
    <s v="2Advantus Stacking Tray"/>
    <x v="14"/>
    <x v="4"/>
    <d v="2019-06-23T00:00:00"/>
    <s v="3-Hour"/>
    <s v="AB10060102"/>
    <x v="2"/>
    <s v="Caloocan"/>
    <s v="National Capital"/>
    <s v="Philippines"/>
    <s v="Southeastern Asia"/>
    <s v="OFR-FU-3067"/>
    <x v="0"/>
    <x v="0"/>
    <x v="14"/>
    <x v="14"/>
    <n v="2"/>
    <n v="0.25"/>
    <n v="7.69"/>
    <x v="14"/>
    <s v="High"/>
    <n v="9.3712499999999999"/>
    <n v="20.978749999999998"/>
  </r>
  <r>
    <s v="3Boston Pens"/>
    <x v="15"/>
    <x v="4"/>
    <d v="2019-06-23T00:00:00"/>
    <s v="3-Hour"/>
    <s v="AB10060102"/>
    <x v="2"/>
    <s v="Caloocan"/>
    <s v="National Capital"/>
    <s v="Philippines"/>
    <s v="Southeastern Asia"/>
    <s v="OFS-AR-3547"/>
    <x v="2"/>
    <x v="8"/>
    <x v="15"/>
    <x v="15"/>
    <n v="3"/>
    <n v="0.45"/>
    <n v="4.32"/>
    <x v="15"/>
    <s v="High"/>
    <n v="10.758825000000002"/>
    <n v="24.071175000000004"/>
  </r>
  <r>
    <s v="2Novimex Shipping Labels"/>
    <x v="16"/>
    <x v="5"/>
    <d v="2017-01-12T00:00:00"/>
    <s v="Normal"/>
    <s v="AB10060113"/>
    <x v="2"/>
    <s v="Singapore"/>
    <s v="Singapore"/>
    <s v="Singapore"/>
    <s v="Southeastern Asia"/>
    <s v="OFS-LA-5403"/>
    <x v="2"/>
    <x v="6"/>
    <x v="16"/>
    <x v="16"/>
    <n v="2"/>
    <n v="0"/>
    <n v="1.8900000000000001"/>
    <x v="16"/>
    <s v="Medium"/>
    <n v="0"/>
    <n v="10.409999999999997"/>
  </r>
  <r>
    <s v="5Sanford Canvas"/>
    <x v="17"/>
    <x v="6"/>
    <d v="2019-01-27T00:00:00"/>
    <s v="Same Day"/>
    <s v="AS10135144"/>
    <x v="2"/>
    <s v="Ho Chi Minh City"/>
    <s v="Ho Chí Minh City"/>
    <s v="Vietnam"/>
    <s v="Southeastern Asia"/>
    <s v="OFS-AR-5902"/>
    <x v="2"/>
    <x v="8"/>
    <x v="17"/>
    <x v="17"/>
    <n v="5"/>
    <n v="0.17"/>
    <n v="40.29"/>
    <x v="17"/>
    <s v="Critical"/>
    <n v="35.641860000000001"/>
    <n v="111.11813999999998"/>
  </r>
  <r>
    <s v="2Sanford Sketch Pad"/>
    <x v="18"/>
    <x v="6"/>
    <d v="2019-01-27T00:00:00"/>
    <s v="Same Day"/>
    <s v="AS10135144"/>
    <x v="2"/>
    <s v="Ho Chi Minh City"/>
    <s v="Ho Chí Minh City"/>
    <s v="Vietnam"/>
    <s v="Southeastern Asia"/>
    <s v="OFS-AR-5933"/>
    <x v="2"/>
    <x v="8"/>
    <x v="18"/>
    <x v="18"/>
    <n v="2"/>
    <n v="0.17"/>
    <n v="12.33"/>
    <x v="18"/>
    <s v="Critical"/>
    <n v="13.731852"/>
    <n v="49.898147999999992"/>
  </r>
  <r>
    <s v="5Tenex Photo Frame"/>
    <x v="19"/>
    <x v="7"/>
    <d v="2019-02-02T00:00:00"/>
    <s v="Next Day"/>
    <s v="AB10150118"/>
    <x v="0"/>
    <s v="Daegu"/>
    <s v="Daegu"/>
    <s v="South Korea"/>
    <s v="Eastern Asia"/>
    <s v="OFR-FU-6269"/>
    <x v="0"/>
    <x v="0"/>
    <x v="19"/>
    <x v="19"/>
    <n v="5"/>
    <n v="0.2"/>
    <n v="20.99"/>
    <x v="19"/>
    <s v="High"/>
    <n v="41.52000000000001"/>
    <n v="103.69000000000005"/>
  </r>
  <r>
    <s v="8Nokia Signal Booster"/>
    <x v="20"/>
    <x v="8"/>
    <d v="2018-10-30T00:00:00"/>
    <s v="Normal"/>
    <s v="AB10165113"/>
    <x v="0"/>
    <s v="Singapore"/>
    <s v="Singapore"/>
    <s v="Singapore"/>
    <s v="Southeastern Asia"/>
    <s v="TEC-PH-5350"/>
    <x v="1"/>
    <x v="3"/>
    <x v="20"/>
    <x v="20"/>
    <n v="8"/>
    <n v="0"/>
    <n v="34.729999999999997"/>
    <x v="20"/>
    <s v="Medium"/>
    <n v="0"/>
    <n v="868.3900000000001"/>
  </r>
  <r>
    <s v="4Nokia Headset"/>
    <x v="21"/>
    <x v="8"/>
    <d v="2018-10-30T00:00:00"/>
    <s v="Normal"/>
    <s v="AB10165113"/>
    <x v="0"/>
    <s v="Singapore"/>
    <s v="Singapore"/>
    <s v="Singapore"/>
    <s v="Southeastern Asia"/>
    <s v="TEC-PH-5339"/>
    <x v="1"/>
    <x v="3"/>
    <x v="21"/>
    <x v="21"/>
    <n v="4"/>
    <n v="0"/>
    <n v="24.14"/>
    <x v="21"/>
    <s v="Medium"/>
    <n v="0"/>
    <n v="149.13999999999999"/>
  </r>
  <r>
    <s v="4Novimex Chairmat"/>
    <x v="22"/>
    <x v="8"/>
    <d v="2018-10-30T00:00:00"/>
    <s v="Normal"/>
    <s v="AB10165113"/>
    <x v="0"/>
    <s v="Singapore"/>
    <s v="Singapore"/>
    <s v="Singapore"/>
    <s v="Southeastern Asia"/>
    <s v="OFR-CH-5373"/>
    <x v="0"/>
    <x v="5"/>
    <x v="22"/>
    <x v="22"/>
    <n v="4"/>
    <n v="0"/>
    <n v="12.57"/>
    <x v="22"/>
    <s v="Medium"/>
    <n v="0"/>
    <n v="135.15000000000003"/>
  </r>
  <r>
    <s v="8Sanford Highlighters"/>
    <x v="23"/>
    <x v="8"/>
    <d v="2018-10-30T00:00:00"/>
    <s v="Normal"/>
    <s v="AB10165113"/>
    <x v="0"/>
    <s v="Singapore"/>
    <s v="Singapore"/>
    <s v="Singapore"/>
    <s v="Southeastern Asia"/>
    <s v="OFS-AR-5910"/>
    <x v="2"/>
    <x v="8"/>
    <x v="23"/>
    <x v="23"/>
    <n v="8"/>
    <n v="0"/>
    <n v="11.37"/>
    <x v="23"/>
    <s v="Medium"/>
    <n v="0"/>
    <n v="76.94999999999996"/>
  </r>
  <r>
    <s v="2Logitech Mouse"/>
    <x v="24"/>
    <x v="8"/>
    <d v="2018-10-30T00:00:00"/>
    <s v="Normal"/>
    <s v="AB10165113"/>
    <x v="0"/>
    <s v="Singapore"/>
    <s v="Singapore"/>
    <s v="Singapore"/>
    <s v="Southeastern Asia"/>
    <s v="TEC-AC-5126"/>
    <x v="1"/>
    <x v="9"/>
    <x v="24"/>
    <x v="24"/>
    <n v="2"/>
    <n v="0"/>
    <n v="3.75"/>
    <x v="24"/>
    <s v="Medium"/>
    <n v="0"/>
    <n v="46.650000000000006"/>
  </r>
  <r>
    <s v="5Hamilton Beach Refrigerator"/>
    <x v="25"/>
    <x v="9"/>
    <d v="2017-11-30T00:00:00"/>
    <s v="Normal"/>
    <s v="AH10195102"/>
    <x v="1"/>
    <s v="Antipolo"/>
    <s v="Calabarzon"/>
    <s v="Philippines"/>
    <s v="Southeastern Asia"/>
    <s v="OFS-AP-4501"/>
    <x v="2"/>
    <x v="10"/>
    <x v="25"/>
    <x v="25"/>
    <n v="5"/>
    <n v="0.15000000000000002"/>
    <n v="138.93"/>
    <x v="25"/>
    <s v="High"/>
    <n v="318.46949999999998"/>
    <n v="1840.6004999999998"/>
  </r>
  <r>
    <s v="7OIC Staples"/>
    <x v="26"/>
    <x v="9"/>
    <d v="2017-11-30T00:00:00"/>
    <s v="Normal"/>
    <s v="AH10195102"/>
    <x v="1"/>
    <s v="Antipolo"/>
    <s v="Calabarzon"/>
    <s v="Philippines"/>
    <s v="Southeastern Asia"/>
    <s v="OFS-FA-5481"/>
    <x v="2"/>
    <x v="11"/>
    <x v="26"/>
    <x v="26"/>
    <n v="7"/>
    <n v="0.45"/>
    <n v="4.6500000000000004"/>
    <x v="26"/>
    <s v="High"/>
    <n v="15.228675000000004"/>
    <n v="40.601325000000017"/>
  </r>
  <r>
    <s v="3Ibico Index Tab"/>
    <x v="27"/>
    <x v="10"/>
    <d v="2019-09-23T00:00:00"/>
    <s v="Normal"/>
    <s v="AH10210113"/>
    <x v="0"/>
    <s v="Singapore"/>
    <s v="Singapore"/>
    <s v="Singapore"/>
    <s v="Southeastern Asia"/>
    <s v="OFS-BI-4828"/>
    <x v="2"/>
    <x v="2"/>
    <x v="27"/>
    <x v="27"/>
    <n v="3"/>
    <n v="0"/>
    <n v="1.49"/>
    <x v="27"/>
    <s v="Medium"/>
    <n v="0"/>
    <n v="22.630000000000006"/>
  </r>
  <r>
    <s v="5Advantus Paper Clips"/>
    <x v="28"/>
    <x v="11"/>
    <d v="2017-07-24T00:00:00"/>
    <s v="Normal"/>
    <s v="AS10225144"/>
    <x v="1"/>
    <s v="Ho Chi Minh City"/>
    <s v="Ho Chí Minh City"/>
    <s v="Vietnam"/>
    <s v="Southeastern Asia"/>
    <s v="OFS-FA-3044"/>
    <x v="2"/>
    <x v="11"/>
    <x v="28"/>
    <x v="28"/>
    <n v="5"/>
    <n v="0.17"/>
    <n v="9.4600000000000009"/>
    <x v="28"/>
    <s v="High"/>
    <n v="9.8417250000000003"/>
    <n v="26.748274999999996"/>
  </r>
  <r>
    <s v="2Stockwell Clamps"/>
    <x v="29"/>
    <x v="11"/>
    <d v="2017-07-24T00:00:00"/>
    <s v="Normal"/>
    <s v="AS10225144"/>
    <x v="1"/>
    <s v="Ho Chi Minh City"/>
    <s v="Ho Chí Minh City"/>
    <s v="Vietnam"/>
    <s v="Southeastern Asia"/>
    <s v="OFS-FA-6187"/>
    <x v="2"/>
    <x v="11"/>
    <x v="29"/>
    <x v="29"/>
    <n v="2"/>
    <n v="0.17"/>
    <n v="4.46"/>
    <x v="29"/>
    <s v="High"/>
    <n v="5.4605700000000006"/>
    <n v="18.759430000000002"/>
  </r>
  <r>
    <s v="2Cardinal Hole Reinforcements"/>
    <x v="30"/>
    <x v="12"/>
    <d v="2018-07-27T00:00:00"/>
    <s v="Normal"/>
    <s v="AS10225144"/>
    <x v="1"/>
    <s v="Ho Chi Minh City"/>
    <s v="Ho Chí Minh City"/>
    <s v="Vietnam"/>
    <s v="Southeastern Asia"/>
    <s v="OFS-BI-3733"/>
    <x v="2"/>
    <x v="2"/>
    <x v="30"/>
    <x v="30"/>
    <n v="2"/>
    <n v="0.17"/>
    <n v="1.51"/>
    <x v="30"/>
    <s v="High"/>
    <n v="1.3545600000000002"/>
    <n v="3.4954400000000012"/>
  </r>
  <r>
    <s v="4Advantus Door Stop"/>
    <x v="31"/>
    <x v="13"/>
    <d v="2018-08-09T00:00:00"/>
    <s v="Same Day"/>
    <s v="AS10240102"/>
    <x v="0"/>
    <s v="Manila"/>
    <s v="National Capital"/>
    <s v="Philippines"/>
    <s v="Southeastern Asia"/>
    <s v="OFR-FU-3027"/>
    <x v="0"/>
    <x v="0"/>
    <x v="31"/>
    <x v="31"/>
    <n v="4"/>
    <n v="0.25"/>
    <n v="45.17"/>
    <x v="31"/>
    <s v="Critical"/>
    <n v="33.772500000000001"/>
    <n v="27.377499999999991"/>
  </r>
  <r>
    <s v="1Nokia Audio Dock"/>
    <x v="32"/>
    <x v="14"/>
    <d v="2017-03-22T00:00:00"/>
    <s v="Normal"/>
    <s v="AS10240144"/>
    <x v="0"/>
    <s v="Hanoi"/>
    <s v="Thủ Dô Hà Nội"/>
    <s v="Vietnam"/>
    <s v="Southeastern Asia"/>
    <s v="TEC-PH-5338"/>
    <x v="1"/>
    <x v="3"/>
    <x v="32"/>
    <x v="32"/>
    <n v="1"/>
    <n v="0.17"/>
    <n v="12.87"/>
    <x v="32"/>
    <s v="High"/>
    <n v="23.527014000000005"/>
    <n v="66.982986000000011"/>
  </r>
  <r>
    <s v="9Belkin Router"/>
    <x v="33"/>
    <x v="15"/>
    <d v="2018-09-09T00:00:00"/>
    <s v="Next Day"/>
    <s v="AB10255144"/>
    <x v="2"/>
    <s v="Hanoi"/>
    <s v="Thủ Dô Hà Nội"/>
    <s v="Vietnam"/>
    <s v="Southeastern Asia"/>
    <s v="TEC-AC-3403"/>
    <x v="1"/>
    <x v="9"/>
    <x v="33"/>
    <x v="33"/>
    <n v="9"/>
    <n v="0.47000000000000003"/>
    <n v="120.49"/>
    <x v="33"/>
    <s v="Medium"/>
    <n v="575.18186400000013"/>
    <n v="1221.0581360000003"/>
  </r>
  <r>
    <s v="2Hon Conference Table"/>
    <x v="34"/>
    <x v="15"/>
    <d v="2018-09-09T00:00:00"/>
    <s v="Next Day"/>
    <s v="AB10255144"/>
    <x v="2"/>
    <s v="Hanoi"/>
    <s v="Thủ Dô Hà Nội"/>
    <s v="Vietnam"/>
    <s v="Southeastern Asia"/>
    <s v="OFR-TA-4645"/>
    <x v="0"/>
    <x v="12"/>
    <x v="34"/>
    <x v="34"/>
    <n v="2"/>
    <n v="0.57000000000000006"/>
    <n v="119.49"/>
    <x v="34"/>
    <s v="Medium"/>
    <n v="452.78303399999993"/>
    <n v="831.72696599999983"/>
  </r>
  <r>
    <s v="6Belkin Numeric Keypad"/>
    <x v="35"/>
    <x v="16"/>
    <d v="2017-01-14T00:00:00"/>
    <s v="Normal"/>
    <s v="AG10270144"/>
    <x v="0"/>
    <s v="Rach Gia"/>
    <s v="Kiên Giang"/>
    <s v="Vietnam"/>
    <s v="Southeastern Asia"/>
    <s v="TEC-AC-3398"/>
    <x v="1"/>
    <x v="9"/>
    <x v="35"/>
    <x v="35"/>
    <n v="6"/>
    <n v="0.47000000000000003"/>
    <n v="17.09"/>
    <x v="35"/>
    <s v="Medium"/>
    <n v="83.039976000000024"/>
    <n v="233.23002400000001"/>
  </r>
  <r>
    <s v="2Apple Headset"/>
    <x v="36"/>
    <x v="16"/>
    <d v="2017-01-14T00:00:00"/>
    <s v="Normal"/>
    <s v="AG10270144"/>
    <x v="0"/>
    <s v="Rach Gia"/>
    <s v="Kiên Giang"/>
    <s v="Vietnam"/>
    <s v="Southeastern Asia"/>
    <s v="TEC-PH-3133"/>
    <x v="1"/>
    <x v="3"/>
    <x v="36"/>
    <x v="36"/>
    <n v="2"/>
    <n v="0.17"/>
    <n v="7.93"/>
    <x v="36"/>
    <s v="Medium"/>
    <n v="21.03801"/>
    <n v="61.991989999999973"/>
  </r>
  <r>
    <s v="5Smead Removable Labels"/>
    <x v="37"/>
    <x v="16"/>
    <d v="2017-01-14T00:00:00"/>
    <s v="Normal"/>
    <s v="AG10270144"/>
    <x v="0"/>
    <s v="Rach Gia"/>
    <s v="Kiên Giang"/>
    <s v="Vietnam"/>
    <s v="Southeastern Asia"/>
    <s v="OFS-LA-6051"/>
    <x v="2"/>
    <x v="6"/>
    <x v="37"/>
    <x v="37"/>
    <n v="5"/>
    <n v="0.17"/>
    <n v="3.31"/>
    <x v="37"/>
    <s v="Medium"/>
    <n v="7.6828950000000003"/>
    <n v="16.307105000000007"/>
  </r>
  <r>
    <s v="2Avery Index Tab"/>
    <x v="38"/>
    <x v="16"/>
    <d v="2017-01-14T00:00:00"/>
    <s v="Normal"/>
    <s v="AG10270144"/>
    <x v="0"/>
    <s v="Rach Gia"/>
    <s v="Kiên Giang"/>
    <s v="Vietnam"/>
    <s v="Southeastern Asia"/>
    <s v="OFS-BI-3293"/>
    <x v="2"/>
    <x v="2"/>
    <x v="38"/>
    <x v="38"/>
    <n v="2"/>
    <n v="0.17"/>
    <n v="1.25"/>
    <x v="38"/>
    <s v="Medium"/>
    <n v="1.6339380000000001"/>
    <n v="6.6560619999999986"/>
  </r>
  <r>
    <s v="13Fiskars Trimmer"/>
    <x v="39"/>
    <x v="17"/>
    <d v="2017-07-07T00:00:00"/>
    <s v="3-Hour"/>
    <s v="AA10315102"/>
    <x v="0"/>
    <s v="Marikina"/>
    <s v="National Capital"/>
    <s v="Philippines"/>
    <s v="Southeastern Asia"/>
    <s v="OFS-SU-4327"/>
    <x v="2"/>
    <x v="13"/>
    <x v="39"/>
    <x v="39"/>
    <n v="13"/>
    <n v="0.45"/>
    <n v="30.01"/>
    <x v="39"/>
    <s v="High"/>
    <n v="125.48250000000004"/>
    <n v="265.31750000000011"/>
  </r>
  <r>
    <s v="7Avery Shipping Labels"/>
    <x v="40"/>
    <x v="17"/>
    <d v="2017-07-07T00:00:00"/>
    <s v="3-Hour"/>
    <s v="AA10315102"/>
    <x v="0"/>
    <s v="Marikina"/>
    <s v="National Capital"/>
    <s v="Philippines"/>
    <s v="Southeastern Asia"/>
    <s v="OFS-LA-3322"/>
    <x v="2"/>
    <x v="6"/>
    <x v="40"/>
    <x v="40"/>
    <n v="7"/>
    <n v="0.45"/>
    <n v="6.91"/>
    <x v="40"/>
    <s v="High"/>
    <n v="20.218274999999998"/>
    <n v="22.011724999999991"/>
  </r>
  <r>
    <s v="1SanDisk Numeric Keypad"/>
    <x v="41"/>
    <x v="17"/>
    <d v="2017-07-07T00:00:00"/>
    <s v="3-Hour"/>
    <s v="AA10315102"/>
    <x v="0"/>
    <s v="Marikina"/>
    <s v="National Capital"/>
    <s v="Philippines"/>
    <s v="Southeastern Asia"/>
    <s v="TEC-AC-5889"/>
    <x v="1"/>
    <x v="9"/>
    <x v="41"/>
    <x v="41"/>
    <n v="1"/>
    <n v="0.45"/>
    <n v="6.66"/>
    <x v="41"/>
    <s v="High"/>
    <n v="13.157100000000003"/>
    <n v="17.952900000000007"/>
  </r>
  <r>
    <s v="2Elite Shears"/>
    <x v="42"/>
    <x v="17"/>
    <d v="2017-07-07T00:00:00"/>
    <s v="3-Hour"/>
    <s v="AA10315102"/>
    <x v="0"/>
    <s v="Marikina"/>
    <s v="National Capital"/>
    <s v="Philippines"/>
    <s v="Southeastern Asia"/>
    <s v="OFS-SU-4132"/>
    <x v="2"/>
    <x v="13"/>
    <x v="42"/>
    <x v="42"/>
    <n v="2"/>
    <n v="0.45"/>
    <n v="1.77"/>
    <x v="42"/>
    <s v="High"/>
    <n v="23.269950000000001"/>
    <n v="50.200049999999997"/>
  </r>
  <r>
    <s v="3Konica Calculator"/>
    <x v="43"/>
    <x v="18"/>
    <d v="2020-01-12T00:00:00"/>
    <s v="Normal"/>
    <s v="AA10315102"/>
    <x v="0"/>
    <s v="Bacolod City"/>
    <s v="Western Visayas"/>
    <s v="Philippines"/>
    <s v="Southeastern Asia"/>
    <s v="TEC-MA-5001"/>
    <x v="1"/>
    <x v="14"/>
    <x v="43"/>
    <x v="43"/>
    <n v="3"/>
    <n v="0.25"/>
    <n v="10.44"/>
    <x v="43"/>
    <s v="Medium"/>
    <n v="29.041875000000005"/>
    <n v="41.068125000000009"/>
  </r>
  <r>
    <s v="5Hon File Folder Labels"/>
    <x v="44"/>
    <x v="18"/>
    <d v="2020-01-12T00:00:00"/>
    <s v="Normal"/>
    <s v="AA10315102"/>
    <x v="0"/>
    <s v="Bacolod City"/>
    <s v="Western Visayas"/>
    <s v="Philippines"/>
    <s v="Southeastern Asia"/>
    <s v="OFS-LA-4660"/>
    <x v="2"/>
    <x v="6"/>
    <x v="44"/>
    <x v="44"/>
    <n v="5"/>
    <n v="0.45"/>
    <n v="2.84"/>
    <x v="44"/>
    <s v="Medium"/>
    <n v="10.692000000000002"/>
    <n v="20.667999999999999"/>
  </r>
  <r>
    <s v="4Chromcraft Wood Table"/>
    <x v="45"/>
    <x v="19"/>
    <d v="2017-12-03T00:00:00"/>
    <s v="Normal"/>
    <s v="AG10330102"/>
    <x v="0"/>
    <s v="Cainta"/>
    <s v="Calabarzon"/>
    <s v="Philippines"/>
    <s v="Southeastern Asia"/>
    <s v="OFR-TA-3778"/>
    <x v="0"/>
    <x v="12"/>
    <x v="45"/>
    <x v="45"/>
    <n v="4"/>
    <n v="0.55000000000000004"/>
    <n v="59.11"/>
    <x v="45"/>
    <s v="Medium"/>
    <n v="479.15010000000001"/>
    <n v="720.17990000000009"/>
  </r>
  <r>
    <s v="4Fellowes Lockers"/>
    <x v="46"/>
    <x v="19"/>
    <d v="2017-12-03T00:00:00"/>
    <s v="Normal"/>
    <s v="AG10330102"/>
    <x v="0"/>
    <s v="Cainta"/>
    <s v="Calabarzon"/>
    <s v="Philippines"/>
    <s v="Southeastern Asia"/>
    <s v="OFS-ST-4269"/>
    <x v="2"/>
    <x v="15"/>
    <x v="46"/>
    <x v="46"/>
    <n v="4"/>
    <n v="0.45"/>
    <n v="22.73"/>
    <x v="46"/>
    <s v="Medium"/>
    <n v="204.33599999999998"/>
    <n v="334.41399999999999"/>
  </r>
  <r>
    <s v="2GlobeWeis Peel and Seal"/>
    <x v="47"/>
    <x v="19"/>
    <d v="2017-12-03T00:00:00"/>
    <s v="Normal"/>
    <s v="AG10330102"/>
    <x v="0"/>
    <s v="Cainta"/>
    <s v="Calabarzon"/>
    <s v="Philippines"/>
    <s v="Southeastern Asia"/>
    <s v="OFS-EN-4453"/>
    <x v="2"/>
    <x v="16"/>
    <x v="47"/>
    <x v="47"/>
    <n v="2"/>
    <n v="0.45"/>
    <n v="1.79"/>
    <x v="47"/>
    <s v="Medium"/>
    <n v="10.588050000000003"/>
    <n v="18.881950000000003"/>
  </r>
  <r>
    <s v="4Stockwell Staples"/>
    <x v="48"/>
    <x v="19"/>
    <d v="2017-12-03T00:00:00"/>
    <s v="Normal"/>
    <s v="AG10330102"/>
    <x v="0"/>
    <s v="Cainta"/>
    <s v="Calabarzon"/>
    <s v="Philippines"/>
    <s v="Southeastern Asia"/>
    <s v="OFS-FA-6201"/>
    <x v="2"/>
    <x v="11"/>
    <x v="48"/>
    <x v="48"/>
    <n v="4"/>
    <n v="0.45"/>
    <n v="1.36"/>
    <x v="48"/>
    <s v="Medium"/>
    <n v="9.7416"/>
    <n v="25.138399999999997"/>
  </r>
  <r>
    <s v="1Stanley Highlighters"/>
    <x v="49"/>
    <x v="19"/>
    <d v="2017-12-03T00:00:00"/>
    <s v="Normal"/>
    <s v="AG10330102"/>
    <x v="0"/>
    <s v="Cainta"/>
    <s v="Calabarzon"/>
    <s v="Philippines"/>
    <s v="Southeastern Asia"/>
    <s v="OFS-AR-6111"/>
    <x v="2"/>
    <x v="8"/>
    <x v="49"/>
    <x v="49"/>
    <n v="1"/>
    <n v="0.45"/>
    <n v="1.35"/>
    <x v="49"/>
    <s v="Medium"/>
    <n v="3.7050750000000008"/>
    <n v="8.7449250000000003"/>
  </r>
  <r>
    <s v="1Fiskars Box Cutter"/>
    <x v="50"/>
    <x v="19"/>
    <d v="2017-12-03T00:00:00"/>
    <s v="Normal"/>
    <s v="AG10330102"/>
    <x v="0"/>
    <s v="Cainta"/>
    <s v="Calabarzon"/>
    <s v="Philippines"/>
    <s v="Southeastern Asia"/>
    <s v="OFS-SU-4303"/>
    <x v="2"/>
    <x v="13"/>
    <x v="50"/>
    <x v="50"/>
    <n v="1"/>
    <n v="0.45"/>
    <n v="1.34"/>
    <x v="50"/>
    <s v="Medium"/>
    <n v="9.1921500000000016"/>
    <n v="18.447850000000003"/>
  </r>
  <r>
    <s v="7Ibico Hole Reinforcements"/>
    <x v="51"/>
    <x v="19"/>
    <d v="2017-12-03T00:00:00"/>
    <s v="Normal"/>
    <s v="AG10330102"/>
    <x v="0"/>
    <s v="Cainta"/>
    <s v="Calabarzon"/>
    <s v="Philippines"/>
    <s v="Southeastern Asia"/>
    <s v="OFS-BI-4824"/>
    <x v="2"/>
    <x v="2"/>
    <x v="51"/>
    <x v="51"/>
    <n v="7"/>
    <n v="0.15000000000000002"/>
    <n v="1.22"/>
    <x v="51"/>
    <s v="Medium"/>
    <n v="7.5773250000000019"/>
    <n v="38.872675000000001"/>
  </r>
  <r>
    <s v="2Rogers Folders"/>
    <x v="52"/>
    <x v="19"/>
    <d v="2017-12-03T00:00:00"/>
    <s v="Normal"/>
    <s v="AG10330102"/>
    <x v="0"/>
    <s v="Cainta"/>
    <s v="Calabarzon"/>
    <s v="Philippines"/>
    <s v="Southeastern Asia"/>
    <s v="OFS-ST-5695"/>
    <x v="2"/>
    <x v="15"/>
    <x v="52"/>
    <x v="52"/>
    <n v="2"/>
    <n v="0.45"/>
    <n v="1.1499999999999999"/>
    <x v="52"/>
    <s v="Medium"/>
    <n v="15.42915"/>
    <n v="43.900849999999998"/>
  </r>
  <r>
    <s v="2Rubbermaid Frame"/>
    <x v="53"/>
    <x v="20"/>
    <d v="2019-10-08T00:00:00"/>
    <s v="Normal"/>
    <s v="AR10345113"/>
    <x v="1"/>
    <s v="Singapore"/>
    <s v="Singapore"/>
    <s v="Singapore"/>
    <s v="Southeastern Asia"/>
    <s v="OFR-FU-5727"/>
    <x v="0"/>
    <x v="0"/>
    <x v="0"/>
    <x v="53"/>
    <n v="2"/>
    <n v="0"/>
    <n v="12.12"/>
    <x v="53"/>
    <s v="Medium"/>
    <n v="0"/>
    <n v="148.32000000000002"/>
  </r>
  <r>
    <s v="2Rogers Trays"/>
    <x v="54"/>
    <x v="20"/>
    <d v="2019-10-08T00:00:00"/>
    <s v="Normal"/>
    <s v="AR10345113"/>
    <x v="1"/>
    <s v="Singapore"/>
    <s v="Singapore"/>
    <s v="Singapore"/>
    <s v="Southeastern Asia"/>
    <s v="OFS-ST-5712"/>
    <x v="2"/>
    <x v="15"/>
    <x v="53"/>
    <x v="54"/>
    <n v="2"/>
    <n v="0"/>
    <n v="12.09"/>
    <x v="54"/>
    <s v="Medium"/>
    <n v="0"/>
    <n v="59.609999999999985"/>
  </r>
  <r>
    <s v="3Sauder 3-Shelf Cabinet"/>
    <x v="55"/>
    <x v="21"/>
    <d v="2017-06-13T00:00:00"/>
    <s v="3-Hour"/>
    <s v="AR10345144"/>
    <x v="1"/>
    <s v="Ho Chi Minh City"/>
    <s v="Ho Chí Minh City"/>
    <s v="Vietnam"/>
    <s v="Southeastern Asia"/>
    <s v="OFR-BO-5940"/>
    <x v="0"/>
    <x v="4"/>
    <x v="54"/>
    <x v="55"/>
    <n v="3"/>
    <n v="0.37"/>
    <n v="113.45"/>
    <x v="55"/>
    <s v="Critical"/>
    <n v="116.18170200000002"/>
    <n v="44.508297999999982"/>
  </r>
  <r>
    <s v="8Smead File Folder Labels"/>
    <x v="56"/>
    <x v="22"/>
    <d v="2020-06-29T00:00:00"/>
    <s v="3-Hour"/>
    <s v="AM10360113"/>
    <x v="1"/>
    <s v="Singapore"/>
    <s v="Singapore"/>
    <s v="Singapore"/>
    <s v="Southeastern Asia"/>
    <s v="OFS-LA-6036"/>
    <x v="2"/>
    <x v="6"/>
    <x v="55"/>
    <x v="56"/>
    <n v="8"/>
    <n v="0"/>
    <n v="23.45"/>
    <x v="56"/>
    <s v="Critical"/>
    <n v="0"/>
    <n v="40.629999999999995"/>
  </r>
  <r>
    <s v="7Cameo Peel and Seal"/>
    <x v="57"/>
    <x v="23"/>
    <d v="2020-11-10T00:00:00"/>
    <s v="Normal"/>
    <s v="AR10405102"/>
    <x v="1"/>
    <s v="Manila"/>
    <s v="National Capital"/>
    <s v="Philippines"/>
    <s v="Southeastern Asia"/>
    <s v="OFS-EN-3673"/>
    <x v="2"/>
    <x v="16"/>
    <x v="56"/>
    <x v="57"/>
    <n v="7"/>
    <n v="0.45"/>
    <n v="6.75"/>
    <x v="57"/>
    <s v="High"/>
    <n v="34.3035"/>
    <n v="80.956499999999977"/>
  </r>
  <r>
    <s v="4Novimex Swivel Stool"/>
    <x v="58"/>
    <x v="24"/>
    <d v="2018-10-14T00:00:00"/>
    <s v="Normal"/>
    <s v="AC10420102"/>
    <x v="1"/>
    <s v="Manila"/>
    <s v="National Capital"/>
    <s v="Philippines"/>
    <s v="Southeastern Asia"/>
    <s v="OFR-CH-5412"/>
    <x v="0"/>
    <x v="5"/>
    <x v="57"/>
    <x v="58"/>
    <n v="4"/>
    <n v="0.25"/>
    <n v="35.6"/>
    <x v="58"/>
    <s v="Medium"/>
    <n v="121.52250000000002"/>
    <n v="348.43750000000006"/>
  </r>
  <r>
    <s v="2Wilson Jones Hole Reinforcements"/>
    <x v="59"/>
    <x v="24"/>
    <d v="2018-10-14T00:00:00"/>
    <s v="Normal"/>
    <s v="AC10420102"/>
    <x v="1"/>
    <s v="Manila"/>
    <s v="National Capital"/>
    <s v="Philippines"/>
    <s v="Southeastern Asia"/>
    <s v="OFS-BI-6398"/>
    <x v="2"/>
    <x v="2"/>
    <x v="58"/>
    <x v="59"/>
    <n v="2"/>
    <n v="0.15000000000000002"/>
    <n v="1.5"/>
    <x v="59"/>
    <s v="Medium"/>
    <n v="1.5376500000000004"/>
    <n v="8.6623500000000018"/>
  </r>
  <r>
    <s v="3Sanford Pens"/>
    <x v="60"/>
    <x v="24"/>
    <d v="2018-10-14T00:00:00"/>
    <s v="Normal"/>
    <s v="AC10420102"/>
    <x v="1"/>
    <s v="Manila"/>
    <s v="National Capital"/>
    <s v="Philippines"/>
    <s v="Southeastern Asia"/>
    <s v="OFS-AR-5925"/>
    <x v="2"/>
    <x v="8"/>
    <x v="59"/>
    <x v="60"/>
    <n v="3"/>
    <n v="0.45"/>
    <n v="1.08"/>
    <x v="60"/>
    <s v="Medium"/>
    <n v="8.4422250000000005"/>
    <n v="18.107775000000004"/>
  </r>
  <r>
    <s v="2Smead Lockers"/>
    <x v="61"/>
    <x v="25"/>
    <d v="2019-08-28T00:00:00"/>
    <s v="Normal"/>
    <s v="AC10420130"/>
    <x v="1"/>
    <s v="Bangkok"/>
    <s v="Bangkok"/>
    <s v="Thailand"/>
    <s v="Southeastern Asia"/>
    <s v="OFS-ST-6048"/>
    <x v="2"/>
    <x v="15"/>
    <x v="60"/>
    <x v="61"/>
    <n v="2"/>
    <n v="0.47000000000000003"/>
    <n v="4.45"/>
    <x v="61"/>
    <s v="Medium"/>
    <n v="98.867789999999999"/>
    <n v="115.02221000000002"/>
  </r>
  <r>
    <s v="2Advantus Thumb Tacks"/>
    <x v="62"/>
    <x v="25"/>
    <d v="2019-08-28T00:00:00"/>
    <s v="Normal"/>
    <s v="AC10420130"/>
    <x v="1"/>
    <s v="Bangkok"/>
    <s v="Bangkok"/>
    <s v="Thailand"/>
    <s v="Southeastern Asia"/>
    <s v="OFS-FA-3072"/>
    <x v="2"/>
    <x v="11"/>
    <x v="61"/>
    <x v="62"/>
    <n v="2"/>
    <n v="0.47000000000000003"/>
    <n v="1.0900000000000001"/>
    <x v="62"/>
    <s v="Medium"/>
    <n v="6.4865640000000004"/>
    <n v="16.663436000000001"/>
  </r>
  <r>
    <s v="9Fiskars Box Cutter"/>
    <x v="63"/>
    <x v="26"/>
    <d v="2020-10-01T00:00:00"/>
    <s v="Normal"/>
    <s v="AH10465102"/>
    <x v="0"/>
    <s v="Caloocan"/>
    <s v="National Capital"/>
    <s v="Philippines"/>
    <s v="Southeastern Asia"/>
    <s v="OFS-SU-4304"/>
    <x v="2"/>
    <x v="13"/>
    <x v="62"/>
    <x v="63"/>
    <n v="9"/>
    <n v="0.45"/>
    <n v="21.38"/>
    <x v="63"/>
    <s v="Low"/>
    <n v="79.120799999999988"/>
    <n v="216.20920000000001"/>
  </r>
  <r>
    <s v="2Kraft Manila Envelope"/>
    <x v="64"/>
    <x v="27"/>
    <d v="2020-09-01T00:00:00"/>
    <s v="Normal"/>
    <s v="AA10480102"/>
    <x v="0"/>
    <s v="Valenzuela"/>
    <s v="National Capital"/>
    <s v="Philippines"/>
    <s v="Southeastern Asia"/>
    <s v="OFS-EN-5037"/>
    <x v="2"/>
    <x v="16"/>
    <x v="63"/>
    <x v="64"/>
    <n v="2"/>
    <n v="0.45"/>
    <n v="2.66"/>
    <x v="64"/>
    <s v="High"/>
    <n v="12.518550000000001"/>
    <n v="19.741450000000004"/>
  </r>
  <r>
    <s v="5Samsung Smart Phone"/>
    <x v="65"/>
    <x v="28"/>
    <d v="2020-03-21T00:00:00"/>
    <s v="Normal"/>
    <s v="AA10480130"/>
    <x v="0"/>
    <s v="Bangkok"/>
    <s v="Bangkok"/>
    <s v="Thailand"/>
    <s v="Southeastern Asia"/>
    <s v="TEC-PH-5840"/>
    <x v="1"/>
    <x v="3"/>
    <x v="64"/>
    <x v="65"/>
    <n v="5"/>
    <n v="0.17"/>
    <n v="452.6"/>
    <x v="65"/>
    <s v="High"/>
    <n v="449.71392000000009"/>
    <n v="1743.0860800000005"/>
  </r>
  <r>
    <s v="5Wilson Jones Hole Reinforcements"/>
    <x v="66"/>
    <x v="29"/>
    <d v="2020-07-21T00:00:00"/>
    <s v="Normal"/>
    <s v="AG10495102"/>
    <x v="1"/>
    <s v="Manila"/>
    <s v="National Capital"/>
    <s v="Philippines"/>
    <s v="Southeastern Asia"/>
    <s v="OFS-BI-6400"/>
    <x v="2"/>
    <x v="2"/>
    <x v="65"/>
    <x v="66"/>
    <n v="5"/>
    <n v="0.15000000000000002"/>
    <n v="2.58"/>
    <x v="66"/>
    <s v="Medium"/>
    <n v="3.1173750000000009"/>
    <n v="10.202625000000001"/>
  </r>
  <r>
    <s v="5Hon Shipping Labels"/>
    <x v="67"/>
    <x v="30"/>
    <d v="2017-07-27T00:00:00"/>
    <s v="3-Hour"/>
    <s v="AR10510144"/>
    <x v="0"/>
    <s v="Ho Chi Minh City"/>
    <s v="Ho Chí Minh City"/>
    <s v="Vietnam"/>
    <s v="Southeastern Asia"/>
    <s v="OFS-LA-4693"/>
    <x v="2"/>
    <x v="6"/>
    <x v="66"/>
    <x v="67"/>
    <n v="5"/>
    <n v="0.17"/>
    <n v="9.51"/>
    <x v="67"/>
    <s v="High"/>
    <n v="8.2966800000000003"/>
    <n v="29.293320000000001"/>
  </r>
  <r>
    <s v="3HP Ink"/>
    <x v="68"/>
    <x v="31"/>
    <d v="2019-03-26T00:00:00"/>
    <s v="3-Hour"/>
    <s v="AR10540102"/>
    <x v="0"/>
    <s v="Manila"/>
    <s v="National Capital"/>
    <s v="Philippines"/>
    <s v="Southeastern Asia"/>
    <s v="TEC-CO-4779"/>
    <x v="1"/>
    <x v="1"/>
    <x v="67"/>
    <x v="68"/>
    <n v="3"/>
    <n v="0.35"/>
    <n v="80.95"/>
    <x v="68"/>
    <s v="Critical"/>
    <n v="86.609249999999989"/>
    <n v="49.52074999999995"/>
  </r>
  <r>
    <s v="3Rogers Folders"/>
    <x v="69"/>
    <x v="31"/>
    <d v="2019-03-26T00:00:00"/>
    <s v="3-Hour"/>
    <s v="AR10540102"/>
    <x v="0"/>
    <s v="Manila"/>
    <s v="National Capital"/>
    <s v="Philippines"/>
    <s v="Southeastern Asia"/>
    <s v="OFS-ST-5697"/>
    <x v="2"/>
    <x v="15"/>
    <x v="68"/>
    <x v="69"/>
    <n v="3"/>
    <n v="0.45"/>
    <n v="18.11"/>
    <x v="69"/>
    <s v="Critical"/>
    <n v="22.096800000000002"/>
    <n v="43.763199999999998"/>
  </r>
  <r>
    <s v="3Epson Calculator"/>
    <x v="70"/>
    <x v="31"/>
    <d v="2019-03-26T00:00:00"/>
    <s v="3-Hour"/>
    <s v="AR10540102"/>
    <x v="0"/>
    <s v="Manila"/>
    <s v="National Capital"/>
    <s v="Philippines"/>
    <s v="Southeastern Asia"/>
    <s v="TEC-MA-4189"/>
    <x v="1"/>
    <x v="14"/>
    <x v="69"/>
    <x v="70"/>
    <n v="3"/>
    <n v="0.25"/>
    <n v="15.93"/>
    <x v="70"/>
    <s v="Critical"/>
    <n v="26.173124999999999"/>
    <n v="68.236874999999998"/>
  </r>
  <r>
    <s v="3Cardinal Binder Covers"/>
    <x v="71"/>
    <x v="32"/>
    <d v="2020-11-10T00:00:00"/>
    <s v="3-Hour"/>
    <s v="AR10570102"/>
    <x v="0"/>
    <s v="Manila"/>
    <s v="National Capital"/>
    <s v="Philippines"/>
    <s v="Southeastern Asia"/>
    <s v="OFS-BI-3717"/>
    <x v="2"/>
    <x v="2"/>
    <x v="70"/>
    <x v="71"/>
    <n v="3"/>
    <n v="0.15000000000000002"/>
    <n v="11.7"/>
    <x v="71"/>
    <s v="Critical"/>
    <n v="5.1637500000000003"/>
    <n v="3.8362499999999962"/>
  </r>
  <r>
    <s v="3Accos Clamps"/>
    <x v="72"/>
    <x v="32"/>
    <d v="2020-11-10T00:00:00"/>
    <s v="3-Hour"/>
    <s v="AR10570102"/>
    <x v="0"/>
    <s v="Manila"/>
    <s v="National Capital"/>
    <s v="Philippines"/>
    <s v="Southeastern Asia"/>
    <s v="OFS-FA-2940"/>
    <x v="2"/>
    <x v="11"/>
    <x v="71"/>
    <x v="72"/>
    <n v="3"/>
    <n v="0.45"/>
    <n v="9.98"/>
    <x v="72"/>
    <s v="Critical"/>
    <n v="13.966425000000003"/>
    <n v="27.983575000000002"/>
  </r>
  <r>
    <s v="2HP Copy Machine"/>
    <x v="73"/>
    <x v="33"/>
    <d v="2019-05-11T00:00:00"/>
    <s v="Next Day"/>
    <s v="AH10585130"/>
    <x v="0"/>
    <s v="Bangkok"/>
    <s v="Bangkok"/>
    <s v="Thailand"/>
    <s v="Southeastern Asia"/>
    <s v="TEC-CO-4766"/>
    <x v="1"/>
    <x v="1"/>
    <x v="72"/>
    <x v="73"/>
    <n v="2"/>
    <n v="0.37"/>
    <n v="24.12"/>
    <x v="73"/>
    <s v="Medium"/>
    <n v="113.608278"/>
    <n v="242.43172199999998"/>
  </r>
  <r>
    <s v="11Cardinal Index Tab"/>
    <x v="74"/>
    <x v="33"/>
    <d v="2019-05-11T00:00:00"/>
    <s v="Next Day"/>
    <s v="AH10585130"/>
    <x v="0"/>
    <s v="Bangkok"/>
    <s v="Bangkok"/>
    <s v="Thailand"/>
    <s v="Southeastern Asia"/>
    <s v="OFS-BI-3737"/>
    <x v="2"/>
    <x v="2"/>
    <x v="73"/>
    <x v="74"/>
    <n v="11"/>
    <n v="0.17"/>
    <n v="4.96"/>
    <x v="74"/>
    <s v="Medium"/>
    <n v="11.268246000000001"/>
    <n v="49.441754000000003"/>
  </r>
  <r>
    <s v="2Tenex Stacking Tray"/>
    <x v="75"/>
    <x v="34"/>
    <d v="2017-07-09T00:00:00"/>
    <s v="Normal"/>
    <s v="AB10600130"/>
    <x v="1"/>
    <s v="Bangkok"/>
    <s v="Bangkok"/>
    <s v="Thailand"/>
    <s v="Southeastern Asia"/>
    <s v="OFR-FU-6276"/>
    <x v="0"/>
    <x v="0"/>
    <x v="74"/>
    <x v="75"/>
    <n v="2"/>
    <n v="0.27"/>
    <n v="2.4900000000000002"/>
    <x v="75"/>
    <s v="Medium"/>
    <n v="9.9693180000000012"/>
    <n v="23.000681999999998"/>
  </r>
  <r>
    <s v="8Belkin Mouse"/>
    <x v="76"/>
    <x v="35"/>
    <d v="2020-05-25T00:00:00"/>
    <s v="Normal"/>
    <s v="AC10660118"/>
    <x v="0"/>
    <s v="Daejeon"/>
    <s v="Daejeon"/>
    <s v="South Korea"/>
    <s v="Eastern Asia"/>
    <s v="TEC-AC-3393"/>
    <x v="1"/>
    <x v="9"/>
    <x v="75"/>
    <x v="76"/>
    <n v="8"/>
    <n v="0.5"/>
    <n v="10.56"/>
    <x v="76"/>
    <s v="Medium"/>
    <n v="77.039999999999992"/>
    <n v="152.87999999999997"/>
  </r>
  <r>
    <s v="2BIC Canvas"/>
    <x v="77"/>
    <x v="36"/>
    <d v="2020-08-23T00:00:00"/>
    <s v="3-Hour"/>
    <s v="AC10660130"/>
    <x v="0"/>
    <s v="Bangkok"/>
    <s v="Bangkok"/>
    <s v="Thailand"/>
    <s v="Southeastern Asia"/>
    <s v="OFS-AR-3450"/>
    <x v="2"/>
    <x v="8"/>
    <x v="76"/>
    <x v="77"/>
    <n v="2"/>
    <n v="0.47000000000000003"/>
    <n v="8.06"/>
    <x v="77"/>
    <s v="High"/>
    <n v="28.337616000000004"/>
    <n v="62.602384000000008"/>
  </r>
  <r>
    <s v="5Harbour Creations Rocking Chair"/>
    <x v="78"/>
    <x v="37"/>
    <d v="2020-11-01T00:00:00"/>
    <s v="3-Hour"/>
    <s v="AC10660144"/>
    <x v="0"/>
    <s v="Can Tho"/>
    <s v="Tỉnh Cần Thơ"/>
    <s v="Vietnam"/>
    <s v="Southeastern Asia"/>
    <s v="OFR-CH-4545"/>
    <x v="0"/>
    <x v="5"/>
    <x v="77"/>
    <x v="78"/>
    <n v="5"/>
    <n v="0.27"/>
    <n v="180.33"/>
    <x v="78"/>
    <s v="Critical"/>
    <n v="142.56243000000001"/>
    <n v="277.55757"/>
  </r>
  <r>
    <s v="5Safco 3-Shelf Cabinet"/>
    <x v="79"/>
    <x v="9"/>
    <d v="2017-11-30T00:00:00"/>
    <s v="Normal"/>
    <s v="AG10675102"/>
    <x v="0"/>
    <s v="Bacoor"/>
    <s v="Calabarzon"/>
    <s v="Philippines"/>
    <s v="Southeastern Asia"/>
    <s v="OFR-BO-5745"/>
    <x v="0"/>
    <x v="4"/>
    <x v="78"/>
    <x v="79"/>
    <n v="5"/>
    <n v="0.35"/>
    <n v="49.2"/>
    <x v="79"/>
    <s v="Medium"/>
    <n v="191.44125"/>
    <n v="205.45875000000004"/>
  </r>
  <r>
    <s v="5Avery Binding Machine"/>
    <x v="80"/>
    <x v="9"/>
    <d v="2017-11-30T00:00:00"/>
    <s v="Normal"/>
    <s v="AG10675102"/>
    <x v="0"/>
    <s v="Bacoor"/>
    <s v="Calabarzon"/>
    <s v="Philippines"/>
    <s v="Southeastern Asia"/>
    <s v="OFS-BI-3258"/>
    <x v="2"/>
    <x v="2"/>
    <x v="79"/>
    <x v="80"/>
    <n v="5"/>
    <n v="0.15000000000000002"/>
    <n v="16.89"/>
    <x v="80"/>
    <s v="Medium"/>
    <n v="31.365000000000006"/>
    <n v="116.59499999999997"/>
  </r>
  <r>
    <s v="2Canon Fax and Copier"/>
    <x v="81"/>
    <x v="9"/>
    <d v="2017-11-30T00:00:00"/>
    <s v="Normal"/>
    <s v="AG10675102"/>
    <x v="0"/>
    <s v="Bacoor"/>
    <s v="Calabarzon"/>
    <s v="Philippines"/>
    <s v="Southeastern Asia"/>
    <s v="TEC-CO-3682"/>
    <x v="1"/>
    <x v="1"/>
    <x v="80"/>
    <x v="81"/>
    <n v="2"/>
    <n v="0.35"/>
    <n v="14.6"/>
    <x v="81"/>
    <s v="Medium"/>
    <n v="87.714899999999986"/>
    <n v="98.205099999999973"/>
  </r>
  <r>
    <s v="6Hon Bag Chairs"/>
    <x v="82"/>
    <x v="9"/>
    <d v="2017-11-30T00:00:00"/>
    <s v="Normal"/>
    <s v="AG10675102"/>
    <x v="0"/>
    <s v="Bacoor"/>
    <s v="Calabarzon"/>
    <s v="Philippines"/>
    <s v="Southeastern Asia"/>
    <s v="OFR-CH-4629"/>
    <x v="0"/>
    <x v="5"/>
    <x v="81"/>
    <x v="82"/>
    <n v="6"/>
    <n v="0.25"/>
    <n v="12.23"/>
    <x v="82"/>
    <s v="Medium"/>
    <n v="53.324999999999996"/>
    <n v="150.625"/>
  </r>
  <r>
    <s v="2Dania 3-Shelf Cabinet"/>
    <x v="83"/>
    <x v="9"/>
    <d v="2017-11-30T00:00:00"/>
    <s v="Normal"/>
    <s v="AG10675102"/>
    <x v="0"/>
    <s v="Bacoor"/>
    <s v="Calabarzon"/>
    <s v="Philippines"/>
    <s v="Southeastern Asia"/>
    <s v="OFR-BO-3888"/>
    <x v="0"/>
    <x v="4"/>
    <x v="82"/>
    <x v="83"/>
    <n v="2"/>
    <n v="0.35"/>
    <n v="11.54"/>
    <x v="83"/>
    <s v="Medium"/>
    <n v="64.359749999999991"/>
    <n v="190.08024999999998"/>
  </r>
  <r>
    <s v="2Cardinal Binder Covers"/>
    <x v="84"/>
    <x v="9"/>
    <d v="2017-11-30T00:00:00"/>
    <s v="Normal"/>
    <s v="AG10675102"/>
    <x v="0"/>
    <s v="Bacoor"/>
    <s v="Calabarzon"/>
    <s v="Philippines"/>
    <s v="Southeastern Asia"/>
    <s v="OFS-BI-3718"/>
    <x v="2"/>
    <x v="2"/>
    <x v="83"/>
    <x v="84"/>
    <n v="2"/>
    <n v="0.15000000000000002"/>
    <n v="1.44"/>
    <x v="84"/>
    <s v="Medium"/>
    <n v="3.06"/>
    <n v="17.099999999999998"/>
  </r>
  <r>
    <s v="8Elite Box Cutter"/>
    <x v="85"/>
    <x v="9"/>
    <d v="2017-11-30T00:00:00"/>
    <s v="Normal"/>
    <s v="AG10675102"/>
    <x v="0"/>
    <s v="Bacoor"/>
    <s v="Calabarzon"/>
    <s v="Philippines"/>
    <s v="Southeastern Asia"/>
    <s v="OFS-SU-4116"/>
    <x v="2"/>
    <x v="13"/>
    <x v="84"/>
    <x v="85"/>
    <n v="8"/>
    <n v="0.45"/>
    <n v="1.18"/>
    <x v="85"/>
    <s v="Medium"/>
    <n v="72.289799999999985"/>
    <n v="180.69019999999998"/>
  </r>
  <r>
    <s v="6Canon Wireless Fax"/>
    <x v="86"/>
    <x v="38"/>
    <d v="2019-09-10T00:00:00"/>
    <s v="Same Day"/>
    <s v="AM10705102"/>
    <x v="0"/>
    <s v="Manila"/>
    <s v="National Capital"/>
    <s v="Philippines"/>
    <s v="Southeastern Asia"/>
    <s v="TEC-CO-3707"/>
    <x v="1"/>
    <x v="1"/>
    <x v="85"/>
    <x v="86"/>
    <n v="6"/>
    <n v="0.35"/>
    <n v="290.69"/>
    <x v="86"/>
    <s v="High"/>
    <n v="518.8365"/>
    <n v="604.55349999999987"/>
  </r>
  <r>
    <s v="5SAFCO Rocking Chair"/>
    <x v="87"/>
    <x v="39"/>
    <d v="2017-09-03T00:00:00"/>
    <s v="Next Day"/>
    <s v="AM10705130"/>
    <x v="0"/>
    <s v="Bangkok"/>
    <s v="Bangkok"/>
    <s v="Thailand"/>
    <s v="Southeastern Asia"/>
    <s v="OFR-CH-5794"/>
    <x v="0"/>
    <x v="5"/>
    <x v="86"/>
    <x v="87"/>
    <n v="5"/>
    <n v="0.27"/>
    <n v="62.81"/>
    <x v="87"/>
    <s v="Critical"/>
    <n v="130.55904000000001"/>
    <n v="442.63096000000007"/>
  </r>
  <r>
    <s v="2Deflect-O Clock"/>
    <x v="88"/>
    <x v="39"/>
    <d v="2017-09-03T00:00:00"/>
    <s v="Next Day"/>
    <s v="AM10705130"/>
    <x v="0"/>
    <s v="Bangkok"/>
    <s v="Bangkok"/>
    <s v="Thailand"/>
    <s v="Southeastern Asia"/>
    <s v="OFR-FU-3931"/>
    <x v="0"/>
    <x v="0"/>
    <x v="87"/>
    <x v="88"/>
    <n v="2"/>
    <n v="0.27"/>
    <n v="25.14"/>
    <x v="88"/>
    <s v="Critical"/>
    <n v="19.288205999999995"/>
    <n v="4.5317939999999766"/>
  </r>
  <r>
    <s v="5Acco Binder"/>
    <x v="89"/>
    <x v="39"/>
    <d v="2017-09-03T00:00:00"/>
    <s v="Next Day"/>
    <s v="AM10705130"/>
    <x v="0"/>
    <s v="Bangkok"/>
    <s v="Bangkok"/>
    <s v="Thailand"/>
    <s v="Southeastern Asia"/>
    <s v="OFS-BI-2895"/>
    <x v="2"/>
    <x v="2"/>
    <x v="88"/>
    <x v="89"/>
    <n v="5"/>
    <n v="0.17"/>
    <n v="22.82"/>
    <x v="89"/>
    <s v="Critical"/>
    <n v="10.307354999999999"/>
    <n v="23.122644999999999"/>
  </r>
  <r>
    <s v="2Xerox Memo Slips"/>
    <x v="90"/>
    <x v="39"/>
    <d v="2017-09-03T00:00:00"/>
    <s v="Next Day"/>
    <s v="AM10705130"/>
    <x v="0"/>
    <s v="Bangkok"/>
    <s v="Bangkok"/>
    <s v="Thailand"/>
    <s v="Southeastern Asia"/>
    <s v="OFS-PA-6612"/>
    <x v="2"/>
    <x v="7"/>
    <x v="89"/>
    <x v="90"/>
    <n v="2"/>
    <n v="0.47000000000000003"/>
    <n v="3.91"/>
    <x v="90"/>
    <s v="Critical"/>
    <n v="6.6958080000000013"/>
    <n v="6.3741920000000025"/>
  </r>
  <r>
    <s v="1Brother Wireless Fax"/>
    <x v="91"/>
    <x v="40"/>
    <d v="2019-08-05T00:00:00"/>
    <s v="Normal"/>
    <s v="AM10705144"/>
    <x v="0"/>
    <s v="Ho Chi Minh City"/>
    <s v="Ho Chí Minh City"/>
    <s v="Vietnam"/>
    <s v="Southeastern Asia"/>
    <s v="TEC-CO-3611"/>
    <x v="1"/>
    <x v="1"/>
    <x v="90"/>
    <x v="91"/>
    <n v="1"/>
    <n v="0.37"/>
    <n v="14.54"/>
    <x v="91"/>
    <s v="Medium"/>
    <n v="88.300611000000018"/>
    <n v="113.09938900000004"/>
  </r>
  <r>
    <s v="5Logitech Memory Card"/>
    <x v="92"/>
    <x v="40"/>
    <d v="2019-08-05T00:00:00"/>
    <s v="Normal"/>
    <s v="AM10705144"/>
    <x v="0"/>
    <s v="Ho Chi Minh City"/>
    <s v="Ho Chí Minh City"/>
    <s v="Vietnam"/>
    <s v="Southeastern Asia"/>
    <s v="TEC-AC-5122"/>
    <x v="1"/>
    <x v="9"/>
    <x v="91"/>
    <x v="92"/>
    <n v="5"/>
    <n v="0.47000000000000003"/>
    <n v="13.79"/>
    <x v="92"/>
    <s v="Medium"/>
    <n v="126.03214500000001"/>
    <n v="335.82785499999994"/>
  </r>
  <r>
    <s v="6Memorex Memory Card"/>
    <x v="93"/>
    <x v="40"/>
    <d v="2019-08-05T00:00:00"/>
    <s v="Normal"/>
    <s v="AM10705144"/>
    <x v="0"/>
    <s v="Ho Chi Minh City"/>
    <s v="Ho Chí Minh City"/>
    <s v="Vietnam"/>
    <s v="Southeastern Asia"/>
    <s v="TEC-AC-5204"/>
    <x v="1"/>
    <x v="9"/>
    <x v="92"/>
    <x v="93"/>
    <n v="6"/>
    <n v="0.47000000000000003"/>
    <n v="10.74"/>
    <x v="93"/>
    <s v="Medium"/>
    <n v="149.57956799999999"/>
    <n v="272.04043199999995"/>
  </r>
  <r>
    <s v="2Novimex Color Coded Labels"/>
    <x v="94"/>
    <x v="40"/>
    <d v="2019-08-05T00:00:00"/>
    <s v="Normal"/>
    <s v="AM10705144"/>
    <x v="0"/>
    <s v="Ho Chi Minh City"/>
    <s v="Ho Chí Minh City"/>
    <s v="Vietnam"/>
    <s v="Southeastern Asia"/>
    <s v="OFS-LA-5376"/>
    <x v="2"/>
    <x v="6"/>
    <x v="93"/>
    <x v="94"/>
    <n v="2"/>
    <n v="0.17"/>
    <n v="1.83"/>
    <x v="94"/>
    <s v="Medium"/>
    <n v="3.4541280000000003"/>
    <n v="14.815872000000002"/>
  </r>
  <r>
    <s v="2Smead Trays"/>
    <x v="95"/>
    <x v="9"/>
    <d v="2017-11-29T00:00:00"/>
    <s v="Normal"/>
    <s v="AP10720130"/>
    <x v="2"/>
    <s v="Bangkok"/>
    <s v="Bangkok"/>
    <s v="Thailand"/>
    <s v="Southeastern Asia"/>
    <s v="OFS-ST-6065"/>
    <x v="2"/>
    <x v="15"/>
    <x v="94"/>
    <x v="95"/>
    <n v="2"/>
    <n v="0.47000000000000003"/>
    <n v="4.1500000000000004"/>
    <x v="95"/>
    <s v="Medium"/>
    <n v="24.152736000000004"/>
    <n v="21.197264000000004"/>
  </r>
  <r>
    <s v="6Smead Folders"/>
    <x v="96"/>
    <x v="9"/>
    <d v="2017-11-29T00:00:00"/>
    <s v="Normal"/>
    <s v="AP10720130"/>
    <x v="2"/>
    <s v="Bangkok"/>
    <s v="Bangkok"/>
    <s v="Thailand"/>
    <s v="Southeastern Asia"/>
    <s v="OFS-ST-6040"/>
    <x v="2"/>
    <x v="15"/>
    <x v="95"/>
    <x v="96"/>
    <n v="6"/>
    <n v="0.47000000000000003"/>
    <n v="2.52"/>
    <x v="96"/>
    <s v="Medium"/>
    <n v="26.185392"/>
    <n v="39.694608000000009"/>
  </r>
  <r>
    <s v="1Kleencut Shears"/>
    <x v="97"/>
    <x v="9"/>
    <d v="2017-11-29T00:00:00"/>
    <s v="Normal"/>
    <s v="AP10720130"/>
    <x v="2"/>
    <s v="Bangkok"/>
    <s v="Bangkok"/>
    <s v="Thailand"/>
    <s v="Southeastern Asia"/>
    <s v="OFS-SU-4989"/>
    <x v="2"/>
    <x v="13"/>
    <x v="96"/>
    <x v="97"/>
    <n v="1"/>
    <n v="0.47000000000000003"/>
    <n v="1.81"/>
    <x v="97"/>
    <s v="Medium"/>
    <n v="12.053949000000001"/>
    <n v="12.296051000000004"/>
  </r>
  <r>
    <s v="2Enermax Cards &amp; Envelopes"/>
    <x v="98"/>
    <x v="41"/>
    <d v="2017-10-21T00:00:00"/>
    <s v="Normal"/>
    <s v="AT10735113"/>
    <x v="0"/>
    <s v="Singapore"/>
    <s v="Singapore"/>
    <s v="Singapore"/>
    <s v="Southeastern Asia"/>
    <s v="OFS-PA-4145"/>
    <x v="2"/>
    <x v="7"/>
    <x v="97"/>
    <x v="98"/>
    <n v="2"/>
    <n v="0"/>
    <n v="10.39"/>
    <x v="98"/>
    <s v="High"/>
    <n v="0"/>
    <n v="59.33"/>
  </r>
  <r>
    <s v="2Kleencut Scissors"/>
    <x v="99"/>
    <x v="41"/>
    <d v="2017-10-21T00:00:00"/>
    <s v="Normal"/>
    <s v="AT10735113"/>
    <x v="0"/>
    <s v="Singapore"/>
    <s v="Singapore"/>
    <s v="Singapore"/>
    <s v="Southeastern Asia"/>
    <s v="OFS-SU-4985"/>
    <x v="2"/>
    <x v="13"/>
    <x v="98"/>
    <x v="99"/>
    <n v="2"/>
    <n v="0"/>
    <n v="7.18"/>
    <x v="99"/>
    <s v="High"/>
    <n v="0"/>
    <n v="34.460000000000008"/>
  </r>
  <r>
    <s v="5SanDisk Numeric Keypad"/>
    <x v="100"/>
    <x v="42"/>
    <d v="2018-01-23T00:00:00"/>
    <s v="Same Day"/>
    <s v="AT10735144"/>
    <x v="0"/>
    <s v="Can Tho"/>
    <s v="Tỉnh Cần Thơ"/>
    <s v="Vietnam"/>
    <s v="Southeastern Asia"/>
    <s v="TEC-AC-5887"/>
    <x v="1"/>
    <x v="9"/>
    <x v="99"/>
    <x v="100"/>
    <n v="5"/>
    <n v="0.47000000000000003"/>
    <n v="36.9"/>
    <x v="100"/>
    <s v="High"/>
    <n v="68.938425000000024"/>
    <n v="140.61157500000002"/>
  </r>
  <r>
    <s v="2HP Ink"/>
    <x v="101"/>
    <x v="42"/>
    <d v="2018-01-23T00:00:00"/>
    <s v="Same Day"/>
    <s v="AT10735144"/>
    <x v="0"/>
    <s v="Can Tho"/>
    <s v="Tỉnh Cần Thơ"/>
    <s v="Vietnam"/>
    <s v="Southeastern Asia"/>
    <s v="TEC-CO-4779"/>
    <x v="1"/>
    <x v="1"/>
    <x v="67"/>
    <x v="101"/>
    <n v="2"/>
    <n v="0.37"/>
    <n v="18.260000000000002"/>
    <x v="101"/>
    <s v="High"/>
    <n v="59.160779999999988"/>
    <n v="67.299219999999977"/>
  </r>
  <r>
    <s v="2Harbour Creations Bag Chairs"/>
    <x v="102"/>
    <x v="42"/>
    <d v="2018-01-23T00:00:00"/>
    <s v="Same Day"/>
    <s v="AT10735144"/>
    <x v="0"/>
    <s v="Can Tho"/>
    <s v="Tỉnh Cần Thơ"/>
    <s v="Vietnam"/>
    <s v="Southeastern Asia"/>
    <s v="OFR-CH-4519"/>
    <x v="0"/>
    <x v="5"/>
    <x v="100"/>
    <x v="102"/>
    <n v="2"/>
    <n v="0.27"/>
    <n v="17.34"/>
    <x v="102"/>
    <s v="High"/>
    <n v="23.332698000000001"/>
    <n v="19.747301999999998"/>
  </r>
  <r>
    <s v="3Konica Inkjet"/>
    <x v="103"/>
    <x v="43"/>
    <d v="2020-10-28T00:00:00"/>
    <s v="Normal"/>
    <s v="AO10810102"/>
    <x v="1"/>
    <s v="Las Pinas"/>
    <s v="National Capital"/>
    <s v="Philippines"/>
    <s v="Southeastern Asia"/>
    <s v="TEC-MA-5006"/>
    <x v="1"/>
    <x v="14"/>
    <x v="101"/>
    <x v="103"/>
    <n v="3"/>
    <n v="0.25"/>
    <n v="51.41"/>
    <x v="103"/>
    <s v="Medium"/>
    <n v="175.41562500000001"/>
    <n v="297.15437500000007"/>
  </r>
  <r>
    <s v="12Kleencut Shears"/>
    <x v="104"/>
    <x v="43"/>
    <d v="2020-10-28T00:00:00"/>
    <s v="Normal"/>
    <s v="AO10810102"/>
    <x v="1"/>
    <s v="Las Pinas"/>
    <s v="National Capital"/>
    <s v="Philippines"/>
    <s v="Southeastern Asia"/>
    <s v="OFS-SU-4991"/>
    <x v="2"/>
    <x v="13"/>
    <x v="102"/>
    <x v="104"/>
    <n v="12"/>
    <n v="0.45"/>
    <n v="21.18"/>
    <x v="104"/>
    <s v="Medium"/>
    <n v="129.10589999999999"/>
    <n v="340.39409999999998"/>
  </r>
  <r>
    <s v="3Boston Highlighters"/>
    <x v="105"/>
    <x v="43"/>
    <d v="2020-10-28T00:00:00"/>
    <s v="Normal"/>
    <s v="AO10810102"/>
    <x v="1"/>
    <s v="Las Pinas"/>
    <s v="National Capital"/>
    <s v="Philippines"/>
    <s v="Southeastern Asia"/>
    <s v="OFS-AR-3531"/>
    <x v="2"/>
    <x v="8"/>
    <x v="103"/>
    <x v="105"/>
    <n v="3"/>
    <n v="0.45"/>
    <n v="2.1"/>
    <x v="105"/>
    <s v="Medium"/>
    <n v="14.010974999999998"/>
    <n v="13.949024999999988"/>
  </r>
  <r>
    <s v="2Hon Shipping Labels"/>
    <x v="106"/>
    <x v="43"/>
    <d v="2020-10-28T00:00:00"/>
    <s v="Normal"/>
    <s v="AO10810102"/>
    <x v="1"/>
    <s v="Las Pinas"/>
    <s v="National Capital"/>
    <s v="Philippines"/>
    <s v="Southeastern Asia"/>
    <s v="OFS-LA-4693"/>
    <x v="2"/>
    <x v="6"/>
    <x v="66"/>
    <x v="106"/>
    <n v="2"/>
    <n v="0.45"/>
    <n v="2.0499999999999998"/>
    <x v="106"/>
    <s v="Medium"/>
    <n v="5.8212000000000002"/>
    <n v="10.968799999999998"/>
  </r>
  <r>
    <s v="4Memorex Memory Card"/>
    <x v="107"/>
    <x v="44"/>
    <d v="2019-07-25T00:00:00"/>
    <s v="Next Day"/>
    <s v="AO10810118"/>
    <x v="1"/>
    <s v="Kwangju"/>
    <s v="Gyeonggi"/>
    <s v="South Korea"/>
    <s v="Eastern Asia"/>
    <s v="TEC-AC-5204"/>
    <x v="1"/>
    <x v="9"/>
    <x v="92"/>
    <x v="107"/>
    <n v="4"/>
    <n v="0.5"/>
    <n v="6.42"/>
    <x v="107"/>
    <s v="Medium"/>
    <n v="100.07999999999998"/>
    <n v="181.73999999999995"/>
  </r>
  <r>
    <s v="2SAFCO Executive Leather Armchair"/>
    <x v="108"/>
    <x v="45"/>
    <d v="2017-04-03T00:00:00"/>
    <s v="Normal"/>
    <s v="AF10870102"/>
    <x v="0"/>
    <s v="Manila"/>
    <s v="National Capital"/>
    <s v="Philippines"/>
    <s v="Southeastern Asia"/>
    <s v="OFR-CH-5773"/>
    <x v="0"/>
    <x v="5"/>
    <x v="104"/>
    <x v="108"/>
    <n v="2"/>
    <n v="0.25"/>
    <n v="50.9"/>
    <x v="108"/>
    <s v="Medium"/>
    <n v="173.96999999999997"/>
    <n v="638.04999999999995"/>
  </r>
  <r>
    <s v="1Konica Inkjet"/>
    <x v="109"/>
    <x v="45"/>
    <d v="2017-04-03T00:00:00"/>
    <s v="Normal"/>
    <s v="AF10870102"/>
    <x v="0"/>
    <s v="Manila"/>
    <s v="National Capital"/>
    <s v="Philippines"/>
    <s v="Southeastern Asia"/>
    <s v="TEC-MA-5006"/>
    <x v="1"/>
    <x v="14"/>
    <x v="101"/>
    <x v="109"/>
    <n v="1"/>
    <n v="0.25"/>
    <n v="32.01"/>
    <x v="109"/>
    <s v="Medium"/>
    <n v="58.471875000000004"/>
    <n v="84.178125000000023"/>
  </r>
  <r>
    <s v="5Okidata Receipt Printer"/>
    <x v="110"/>
    <x v="45"/>
    <d v="2017-04-03T00:00:00"/>
    <s v="Normal"/>
    <s v="AF10870102"/>
    <x v="0"/>
    <s v="Manila"/>
    <s v="National Capital"/>
    <s v="Philippines"/>
    <s v="Southeastern Asia"/>
    <s v="TEC-MA-5514"/>
    <x v="1"/>
    <x v="14"/>
    <x v="105"/>
    <x v="110"/>
    <n v="5"/>
    <n v="0.25"/>
    <n v="28.45"/>
    <x v="110"/>
    <s v="Medium"/>
    <n v="115.34062500000002"/>
    <n v="428.30937500000005"/>
  </r>
  <r>
    <s v="6Tenex Clock"/>
    <x v="111"/>
    <x v="45"/>
    <d v="2017-04-03T00:00:00"/>
    <s v="Normal"/>
    <s v="AF10870102"/>
    <x v="0"/>
    <s v="Manila"/>
    <s v="National Capital"/>
    <s v="Philippines"/>
    <s v="Southeastern Asia"/>
    <s v="OFR-FU-6236"/>
    <x v="0"/>
    <x v="0"/>
    <x v="106"/>
    <x v="111"/>
    <n v="6"/>
    <n v="0.25"/>
    <n v="21.75"/>
    <x v="111"/>
    <s v="Medium"/>
    <n v="56.53125"/>
    <n v="172.09875"/>
  </r>
  <r>
    <s v="2Canon Fax and Copier"/>
    <x v="112"/>
    <x v="45"/>
    <d v="2017-04-03T00:00:00"/>
    <s v="Normal"/>
    <s v="AF10870102"/>
    <x v="0"/>
    <s v="Manila"/>
    <s v="National Capital"/>
    <s v="Philippines"/>
    <s v="Southeastern Asia"/>
    <s v="TEC-CO-3683"/>
    <x v="1"/>
    <x v="1"/>
    <x v="107"/>
    <x v="112"/>
    <n v="2"/>
    <n v="0.35"/>
    <n v="15.83"/>
    <x v="112"/>
    <s v="Medium"/>
    <n v="86.895899999999997"/>
    <n v="88.25409999999998"/>
  </r>
  <r>
    <s v="6Accos Clamps"/>
    <x v="113"/>
    <x v="45"/>
    <d v="2017-04-03T00:00:00"/>
    <s v="Normal"/>
    <s v="AF10870102"/>
    <x v="0"/>
    <s v="Manila"/>
    <s v="National Capital"/>
    <s v="Philippines"/>
    <s v="Southeastern Asia"/>
    <s v="OFS-FA-2940"/>
    <x v="2"/>
    <x v="11"/>
    <x v="71"/>
    <x v="113"/>
    <n v="6"/>
    <n v="0.45"/>
    <n v="5.96"/>
    <x v="113"/>
    <s v="Medium"/>
    <n v="27.932850000000006"/>
    <n v="69.967150000000018"/>
  </r>
  <r>
    <s v="5Accos Staples"/>
    <x v="114"/>
    <x v="45"/>
    <d v="2017-04-03T00:00:00"/>
    <s v="Normal"/>
    <s v="AF10870102"/>
    <x v="0"/>
    <s v="Manila"/>
    <s v="National Capital"/>
    <s v="Philippines"/>
    <s v="Southeastern Asia"/>
    <s v="OFS-FA-2958"/>
    <x v="2"/>
    <x v="11"/>
    <x v="108"/>
    <x v="114"/>
    <n v="5"/>
    <n v="0.45"/>
    <n v="3.65"/>
    <x v="114"/>
    <s v="Medium"/>
    <n v="13.699125000000002"/>
    <n v="37.550875000000005"/>
  </r>
  <r>
    <s v="2Eldon Stacking Tray"/>
    <x v="115"/>
    <x v="45"/>
    <d v="2017-04-03T00:00:00"/>
    <s v="Normal"/>
    <s v="AF10870102"/>
    <x v="0"/>
    <s v="Manila"/>
    <s v="National Capital"/>
    <s v="Philippines"/>
    <s v="Southeastern Asia"/>
    <s v="OFR-FU-4103"/>
    <x v="0"/>
    <x v="0"/>
    <x v="109"/>
    <x v="115"/>
    <n v="2"/>
    <n v="0.25"/>
    <n v="3.39"/>
    <x v="115"/>
    <s v="Medium"/>
    <n v="10.69875"/>
    <n v="27.611250000000002"/>
  </r>
  <r>
    <s v="1Stiletto Trimmer"/>
    <x v="116"/>
    <x v="45"/>
    <d v="2017-04-03T00:00:00"/>
    <s v="Normal"/>
    <s v="AF10870102"/>
    <x v="0"/>
    <s v="Manila"/>
    <s v="National Capital"/>
    <s v="Philippines"/>
    <s v="Southeastern Asia"/>
    <s v="OFS-SU-6181"/>
    <x v="2"/>
    <x v="13"/>
    <x v="110"/>
    <x v="116"/>
    <n v="1"/>
    <n v="0.45"/>
    <n v="1.8"/>
    <x v="116"/>
    <s v="Medium"/>
    <n v="10.580625000000003"/>
    <n v="22.269375000000004"/>
  </r>
  <r>
    <s v="3HP Wireless Fax"/>
    <x v="117"/>
    <x v="46"/>
    <d v="2019-05-20T00:00:00"/>
    <s v="Next Day"/>
    <s v="AF10870118"/>
    <x v="0"/>
    <s v="Busan"/>
    <s v="Busan"/>
    <s v="South Korea"/>
    <s v="Eastern Asia"/>
    <s v="TEC-CO-4790"/>
    <x v="1"/>
    <x v="1"/>
    <x v="111"/>
    <x v="117"/>
    <n v="3"/>
    <n v="0.5"/>
    <n v="137.5"/>
    <x v="117"/>
    <s v="Critical"/>
    <n v="269.88750000000005"/>
    <n v="434.74250000000006"/>
  </r>
  <r>
    <s v="3Eldon Stacking Tray"/>
    <x v="118"/>
    <x v="46"/>
    <d v="2019-05-20T00:00:00"/>
    <s v="Next Day"/>
    <s v="AF10870118"/>
    <x v="0"/>
    <s v="Busan"/>
    <s v="Busan"/>
    <s v="South Korea"/>
    <s v="Eastern Asia"/>
    <s v="OFR-FU-4102"/>
    <x v="0"/>
    <x v="0"/>
    <x v="112"/>
    <x v="118"/>
    <n v="3"/>
    <n v="0.2"/>
    <n v="21.81"/>
    <x v="118"/>
    <s v="Critical"/>
    <n v="15.148800000000001"/>
    <n v="50.161200000000001"/>
  </r>
  <r>
    <s v="7Tenex Photo Frame"/>
    <x v="119"/>
    <x v="47"/>
    <d v="2018-10-01T00:00:00"/>
    <s v="Normal"/>
    <s v="AF10870144"/>
    <x v="0"/>
    <s v="Hanoi"/>
    <s v="Thủ Dô Hà Nội"/>
    <s v="Vietnam"/>
    <s v="Southeastern Asia"/>
    <s v="OFR-FU-6270"/>
    <x v="0"/>
    <x v="0"/>
    <x v="113"/>
    <x v="119"/>
    <n v="7"/>
    <n v="0.27"/>
    <n v="8.61"/>
    <x v="119"/>
    <s v="Medium"/>
    <n v="67.425939000000014"/>
    <n v="122.41406100000002"/>
  </r>
  <r>
    <s v="1Enermax Cards &amp; Envelopes"/>
    <x v="120"/>
    <x v="48"/>
    <d v="2020-10-14T00:00:00"/>
    <s v="Normal"/>
    <s v="AF10885102"/>
    <x v="0"/>
    <s v="Manila"/>
    <s v="National Capital"/>
    <s v="Philippines"/>
    <s v="Southeastern Asia"/>
    <s v="OFS-PA-4143"/>
    <x v="2"/>
    <x v="7"/>
    <x v="114"/>
    <x v="120"/>
    <n v="1"/>
    <n v="0.45"/>
    <n v="2.6"/>
    <x v="120"/>
    <s v="Medium"/>
    <n v="12.681900000000002"/>
    <n v="11.388100000000005"/>
  </r>
  <r>
    <s v="2Wilson Jones 3-Hole Punch"/>
    <x v="121"/>
    <x v="48"/>
    <d v="2020-10-14T00:00:00"/>
    <s v="Normal"/>
    <s v="AF10885102"/>
    <x v="0"/>
    <s v="Manila"/>
    <s v="National Capital"/>
    <s v="Philippines"/>
    <s v="Southeastern Asia"/>
    <s v="OFS-BI-6371"/>
    <x v="2"/>
    <x v="2"/>
    <x v="115"/>
    <x v="121"/>
    <n v="2"/>
    <n v="0.15000000000000002"/>
    <n v="2.52"/>
    <x v="121"/>
    <s v="Medium"/>
    <n v="7.1374500000000021"/>
    <n v="38.522550000000003"/>
  </r>
  <r>
    <s v="3Eldon Door Stop"/>
    <x v="122"/>
    <x v="47"/>
    <d v="2018-09-30T00:00:00"/>
    <s v="Normal"/>
    <s v="AF10885144"/>
    <x v="0"/>
    <s v="Hanoi"/>
    <s v="Thủ Dô Hà Nội"/>
    <s v="Vietnam"/>
    <s v="Southeastern Asia"/>
    <s v="OFR-FU-4042"/>
    <x v="0"/>
    <x v="0"/>
    <x v="116"/>
    <x v="122"/>
    <n v="3"/>
    <n v="0.27"/>
    <n v="9.61"/>
    <x v="122"/>
    <s v="High"/>
    <n v="27.903446999999996"/>
    <n v="51.67655299999997"/>
  </r>
  <r>
    <s v="4Tenex Light Bulb"/>
    <x v="123"/>
    <x v="47"/>
    <d v="2018-09-30T00:00:00"/>
    <s v="Normal"/>
    <s v="AF10885144"/>
    <x v="0"/>
    <s v="Hanoi"/>
    <s v="Thủ Dô Hà Nội"/>
    <s v="Vietnam"/>
    <s v="Southeastern Asia"/>
    <s v="OFR-FU-6259"/>
    <x v="0"/>
    <x v="0"/>
    <x v="117"/>
    <x v="123"/>
    <n v="4"/>
    <n v="0.27"/>
    <n v="4.54"/>
    <x v="123"/>
    <s v="High"/>
    <n v="12.582863999999999"/>
    <n v="37.237135999999992"/>
  </r>
  <r>
    <s v="4Harbour Creations Color Coded Labels"/>
    <x v="124"/>
    <x v="47"/>
    <d v="2018-09-30T00:00:00"/>
    <s v="Normal"/>
    <s v="AF10885144"/>
    <x v="0"/>
    <s v="Hanoi"/>
    <s v="Thủ Dô Hà Nội"/>
    <s v="Vietnam"/>
    <s v="Southeastern Asia"/>
    <s v="OFS-LA-4528"/>
    <x v="2"/>
    <x v="6"/>
    <x v="118"/>
    <x v="124"/>
    <n v="4"/>
    <n v="0.17"/>
    <n v="3.69"/>
    <x v="124"/>
    <s v="High"/>
    <n v="7.1791680000000007"/>
    <n v="35.450832000000005"/>
  </r>
  <r>
    <s v="3SAFCO Bag Chairs"/>
    <x v="125"/>
    <x v="49"/>
    <d v="2020-09-11T00:00:00"/>
    <s v="Normal"/>
    <s v="AG10900102"/>
    <x v="0"/>
    <s v="Pasig"/>
    <s v="National Capital"/>
    <s v="Philippines"/>
    <s v="Southeastern Asia"/>
    <s v="OFR-CH-5750"/>
    <x v="0"/>
    <x v="5"/>
    <x v="119"/>
    <x v="125"/>
    <n v="3"/>
    <n v="0.25"/>
    <n v="10.5"/>
    <x v="125"/>
    <s v="Medium"/>
    <n v="29.210624999999993"/>
    <n v="91.239374999999967"/>
  </r>
  <r>
    <s v="3SAFCO Chairmat"/>
    <x v="126"/>
    <x v="50"/>
    <d v="2017-02-23T00:00:00"/>
    <s v="Next Day"/>
    <s v="AG10900113"/>
    <x v="0"/>
    <s v="Singapore"/>
    <s v="Singapore"/>
    <s v="Singapore"/>
    <s v="Southeastern Asia"/>
    <s v="OFR-CH-5758"/>
    <x v="0"/>
    <x v="5"/>
    <x v="120"/>
    <x v="126"/>
    <n v="3"/>
    <n v="0"/>
    <n v="17.13"/>
    <x v="126"/>
    <s v="Medium"/>
    <n v="0"/>
    <n v="92.400000000000048"/>
  </r>
  <r>
    <s v="3Belkin Keyboard"/>
    <x v="127"/>
    <x v="51"/>
    <d v="2019-03-26T00:00:00"/>
    <s v="Same Day"/>
    <s v="AJ10945102"/>
    <x v="0"/>
    <s v="Cainta"/>
    <s v="Calabarzon"/>
    <s v="Philippines"/>
    <s v="Southeastern Asia"/>
    <s v="TEC-AC-3384"/>
    <x v="1"/>
    <x v="9"/>
    <x v="121"/>
    <x v="127"/>
    <n v="3"/>
    <n v="0.45"/>
    <n v="1.51"/>
    <x v="127"/>
    <s v="Medium"/>
    <n v="62.280899999999995"/>
    <n v="175.3391"/>
  </r>
  <r>
    <s v="8Xerox Computer Printout Paper"/>
    <x v="128"/>
    <x v="52"/>
    <d v="2017-10-06T00:00:00"/>
    <s v="Next Day"/>
    <s v="BF10975118"/>
    <x v="1"/>
    <s v="Suwon"/>
    <s v="Gyeonggi"/>
    <s v="South Korea"/>
    <s v="Eastern Asia"/>
    <s v="OFS-PA-6607"/>
    <x v="2"/>
    <x v="7"/>
    <x v="122"/>
    <x v="128"/>
    <n v="8"/>
    <n v="0.5"/>
    <n v="10.59"/>
    <x v="128"/>
    <s v="High"/>
    <n v="52.679999999999993"/>
    <n v="48.569999999999979"/>
  </r>
  <r>
    <s v="4Hon Removable Labels"/>
    <x v="129"/>
    <x v="53"/>
    <d v="2020-10-02T00:00:00"/>
    <s v="Normal"/>
    <s v="BB10990102"/>
    <x v="1"/>
    <s v="Manila"/>
    <s v="National Capital"/>
    <s v="Philippines"/>
    <s v="Southeastern Asia"/>
    <s v="OFS-LA-4679"/>
    <x v="2"/>
    <x v="6"/>
    <x v="123"/>
    <x v="129"/>
    <n v="4"/>
    <n v="0.45"/>
    <n v="1.9100000000000001"/>
    <x v="129"/>
    <s v="Medium"/>
    <n v="10.5435"/>
    <n v="19.9465"/>
  </r>
  <r>
    <s v="5Hamilton Beach Microwave"/>
    <x v="130"/>
    <x v="54"/>
    <d v="2018-09-10T00:00:00"/>
    <s v="Normal"/>
    <s v="BB10990130"/>
    <x v="1"/>
    <s v="Bangkok"/>
    <s v="Bangkok"/>
    <s v="Thailand"/>
    <s v="Southeastern Asia"/>
    <s v="OFS-AP-4500"/>
    <x v="2"/>
    <x v="10"/>
    <x v="124"/>
    <x v="130"/>
    <n v="5"/>
    <n v="0.17"/>
    <n v="36.840000000000003"/>
    <x v="130"/>
    <s v="Medium"/>
    <n v="197.99857500000002"/>
    <n v="1168.411425"/>
  </r>
  <r>
    <s v="6Eldon Shelving"/>
    <x v="131"/>
    <x v="54"/>
    <d v="2018-09-10T00:00:00"/>
    <s v="Normal"/>
    <s v="BB10990130"/>
    <x v="1"/>
    <s v="Bangkok"/>
    <s v="Bangkok"/>
    <s v="Thailand"/>
    <s v="Southeastern Asia"/>
    <s v="OFS-ST-4097"/>
    <x v="2"/>
    <x v="15"/>
    <x v="125"/>
    <x v="131"/>
    <n v="6"/>
    <n v="0.47000000000000003"/>
    <n v="7.18"/>
    <x v="131"/>
    <s v="Medium"/>
    <n v="70.978554000000003"/>
    <n v="206.78144600000005"/>
  </r>
  <r>
    <s v="7Cisco Audio Dock"/>
    <x v="132"/>
    <x v="55"/>
    <d v="2018-03-31T00:00:00"/>
    <s v="Normal"/>
    <s v="BF11005102"/>
    <x v="2"/>
    <s v="Manila"/>
    <s v="National Capital"/>
    <s v="Philippines"/>
    <s v="Southeastern Asia"/>
    <s v="TEC-PH-3787"/>
    <x v="1"/>
    <x v="3"/>
    <x v="126"/>
    <x v="132"/>
    <n v="7"/>
    <n v="0.25"/>
    <n v="68.17"/>
    <x v="132"/>
    <s v="High"/>
    <n v="238.96687500000002"/>
    <n v="419.46312500000016"/>
  </r>
  <r>
    <s v="3Nokia Audio Dock"/>
    <x v="133"/>
    <x v="55"/>
    <d v="2018-03-31T00:00:00"/>
    <s v="Normal"/>
    <s v="BF11005102"/>
    <x v="2"/>
    <s v="Manila"/>
    <s v="National Capital"/>
    <s v="Philippines"/>
    <s v="Southeastern Asia"/>
    <s v="TEC-PH-5337"/>
    <x v="1"/>
    <x v="3"/>
    <x v="127"/>
    <x v="133"/>
    <n v="3"/>
    <n v="0.25"/>
    <n v="32.29"/>
    <x v="133"/>
    <s v="High"/>
    <n v="93.841874999999987"/>
    <n v="219.28812499999995"/>
  </r>
  <r>
    <s v="3Bush Corner Shelving"/>
    <x v="134"/>
    <x v="56"/>
    <d v="2019-05-11T00:00:00"/>
    <s v="3-Hour"/>
    <s v="BF11005102"/>
    <x v="2"/>
    <s v="Valenzuela"/>
    <s v="National Capital"/>
    <s v="Philippines"/>
    <s v="Southeastern Asia"/>
    <s v="OFR-BO-3629"/>
    <x v="0"/>
    <x v="4"/>
    <x v="128"/>
    <x v="134"/>
    <n v="3"/>
    <n v="0.35"/>
    <n v="63.84"/>
    <x v="134"/>
    <s v="Medium"/>
    <n v="86.343075000000013"/>
    <n v="221.786925"/>
  </r>
  <r>
    <s v="3HP Fax Machine"/>
    <x v="135"/>
    <x v="57"/>
    <d v="2020-12-29T00:00:00"/>
    <s v="Normal"/>
    <s v="BF11005130"/>
    <x v="2"/>
    <s v="Bangkok"/>
    <s v="Bangkok"/>
    <s v="Thailand"/>
    <s v="Southeastern Asia"/>
    <s v="TEC-CO-4774"/>
    <x v="1"/>
    <x v="1"/>
    <x v="129"/>
    <x v="135"/>
    <n v="3"/>
    <n v="0.37"/>
    <n v="72.58"/>
    <x v="135"/>
    <s v="Low"/>
    <n v="209.49629399999998"/>
    <n v="481.93370599999997"/>
  </r>
  <r>
    <s v="1SanDisk Note Cards"/>
    <x v="136"/>
    <x v="57"/>
    <d v="2020-12-29T00:00:00"/>
    <s v="Normal"/>
    <s v="BF11005130"/>
    <x v="2"/>
    <s v="Bangkok"/>
    <s v="Bangkok"/>
    <s v="Thailand"/>
    <s v="Southeastern Asia"/>
    <s v="OFS-PA-5886"/>
    <x v="2"/>
    <x v="7"/>
    <x v="130"/>
    <x v="136"/>
    <n v="1"/>
    <n v="0.47000000000000003"/>
    <n v="2.59"/>
    <x v="136"/>
    <s v="Low"/>
    <n v="7.4281620000000004"/>
    <n v="4.8918380000000017"/>
  </r>
  <r>
    <s v="2Harbour Creations Legal Exhibit Labels"/>
    <x v="137"/>
    <x v="57"/>
    <d v="2020-12-29T00:00:00"/>
    <s v="Normal"/>
    <s v="BF11005130"/>
    <x v="2"/>
    <s v="Bangkok"/>
    <s v="Bangkok"/>
    <s v="Thailand"/>
    <s v="Southeastern Asia"/>
    <s v="OFS-LA-4538"/>
    <x v="2"/>
    <x v="6"/>
    <x v="131"/>
    <x v="137"/>
    <n v="2"/>
    <n v="0.47000000000000003"/>
    <n v="1.97"/>
    <x v="137"/>
    <s v="Low"/>
    <n v="4.4090700000000016"/>
    <n v="9.2209300000000027"/>
  </r>
  <r>
    <s v="2Tenex Shelving"/>
    <x v="138"/>
    <x v="57"/>
    <d v="2020-12-29T00:00:00"/>
    <s v="Normal"/>
    <s v="BF11005130"/>
    <x v="2"/>
    <s v="Bangkok"/>
    <s v="Bangkok"/>
    <s v="Thailand"/>
    <s v="Southeastern Asia"/>
    <s v="OFS-ST-6272"/>
    <x v="2"/>
    <x v="15"/>
    <x v="132"/>
    <x v="138"/>
    <n v="2"/>
    <n v="0.47000000000000003"/>
    <n v="1.56"/>
    <x v="138"/>
    <s v="Low"/>
    <n v="27.231612000000002"/>
    <n v="80.528387999999993"/>
  </r>
  <r>
    <s v="3Belkin Keyboard"/>
    <x v="139"/>
    <x v="58"/>
    <d v="2019-10-20T00:00:00"/>
    <s v="Normal"/>
    <s v="BG11035113"/>
    <x v="0"/>
    <s v="Singapore"/>
    <s v="Singapore"/>
    <s v="Singapore"/>
    <s v="Southeastern Asia"/>
    <s v="TEC-AC-3384"/>
    <x v="1"/>
    <x v="9"/>
    <x v="121"/>
    <x v="139"/>
    <n v="3"/>
    <n v="0"/>
    <n v="17.27"/>
    <x v="139"/>
    <s v="Medium"/>
    <n v="0"/>
    <n v="221.85999999999999"/>
  </r>
  <r>
    <s v="4Cisco Audio Dock"/>
    <x v="140"/>
    <x v="23"/>
    <d v="2020-11-10T00:00:00"/>
    <s v="Normal"/>
    <s v="BF11080102"/>
    <x v="0"/>
    <s v="Manila"/>
    <s v="National Capital"/>
    <s v="Philippines"/>
    <s v="Southeastern Asia"/>
    <s v="TEC-PH-3785"/>
    <x v="1"/>
    <x v="3"/>
    <x v="133"/>
    <x v="140"/>
    <n v="4"/>
    <n v="0.25"/>
    <n v="34.79"/>
    <x v="140"/>
    <s v="Medium"/>
    <n v="137.51999999999998"/>
    <n v="443.89"/>
  </r>
  <r>
    <s v="5Avery Binder Covers"/>
    <x v="141"/>
    <x v="59"/>
    <d v="2020-02-27T00:00:00"/>
    <s v="Normal"/>
    <s v="BF11080118"/>
    <x v="0"/>
    <s v="Seoul"/>
    <s v="Seoul"/>
    <s v="South Korea"/>
    <s v="Eastern Asia"/>
    <s v="OFS-BI-3247"/>
    <x v="2"/>
    <x v="2"/>
    <x v="134"/>
    <x v="141"/>
    <n v="5"/>
    <n v="0.5"/>
    <n v="1.66"/>
    <x v="141"/>
    <s v="Medium"/>
    <n v="15.712499999999999"/>
    <n v="44.277499999999996"/>
  </r>
  <r>
    <s v="2Okidata Printer"/>
    <x v="142"/>
    <x v="60"/>
    <d v="2017-10-10T00:00:00"/>
    <s v="Normal"/>
    <s v="BF11080130"/>
    <x v="0"/>
    <s v="Bangkok"/>
    <s v="Bangkok"/>
    <s v="Thailand"/>
    <s v="Southeastern Asia"/>
    <s v="TEC-MA-5512"/>
    <x v="1"/>
    <x v="14"/>
    <x v="135"/>
    <x v="142"/>
    <n v="2"/>
    <n v="0.17"/>
    <n v="30.68"/>
    <x v="142"/>
    <s v="Medium"/>
    <n v="75.322002000000012"/>
    <n v="283.69799800000004"/>
  </r>
  <r>
    <s v="3Apple Signal Booster"/>
    <x v="143"/>
    <x v="60"/>
    <d v="2017-10-10T00:00:00"/>
    <s v="Normal"/>
    <s v="BF11080130"/>
    <x v="0"/>
    <s v="Bangkok"/>
    <s v="Bangkok"/>
    <s v="Thailand"/>
    <s v="Southeastern Asia"/>
    <s v="TEC-PH-3146"/>
    <x v="1"/>
    <x v="3"/>
    <x v="136"/>
    <x v="143"/>
    <n v="3"/>
    <n v="0.17"/>
    <n v="27.44"/>
    <x v="143"/>
    <s v="Medium"/>
    <n v="57.843945000000012"/>
    <n v="222.24605500000001"/>
  </r>
  <r>
    <s v="4Fiskars Trimmer"/>
    <x v="144"/>
    <x v="60"/>
    <d v="2017-10-10T00:00:00"/>
    <s v="Normal"/>
    <s v="BF11080130"/>
    <x v="0"/>
    <s v="Bangkok"/>
    <s v="Bangkok"/>
    <s v="Thailand"/>
    <s v="Southeastern Asia"/>
    <s v="OFS-SU-4328"/>
    <x v="2"/>
    <x v="13"/>
    <x v="137"/>
    <x v="144"/>
    <n v="4"/>
    <n v="0.47000000000000003"/>
    <n v="8.9"/>
    <x v="144"/>
    <s v="Medium"/>
    <n v="41.549880000000009"/>
    <n v="101.35012"/>
  </r>
  <r>
    <s v="2Acco 3-Hole Punch"/>
    <x v="145"/>
    <x v="61"/>
    <d v="2020-05-30T00:00:00"/>
    <s v="Next Day"/>
    <s v="BP11095102"/>
    <x v="1"/>
    <s v="Manila"/>
    <s v="National Capital"/>
    <s v="Philippines"/>
    <s v="Southeastern Asia"/>
    <s v="OFS-BI-2881"/>
    <x v="2"/>
    <x v="2"/>
    <x v="138"/>
    <x v="145"/>
    <n v="2"/>
    <n v="0.15000000000000002"/>
    <n v="4.6900000000000004"/>
    <x v="145"/>
    <s v="Medium"/>
    <n v="7.5429000000000022"/>
    <n v="46.387100000000011"/>
  </r>
  <r>
    <s v="4Eaton Computer Printout Paper"/>
    <x v="146"/>
    <x v="61"/>
    <d v="2020-05-30T00:00:00"/>
    <s v="Next Day"/>
    <s v="BP11095102"/>
    <x v="1"/>
    <s v="Manila"/>
    <s v="National Capital"/>
    <s v="Philippines"/>
    <s v="Southeastern Asia"/>
    <s v="OFS-PA-3992"/>
    <x v="2"/>
    <x v="7"/>
    <x v="139"/>
    <x v="146"/>
    <n v="4"/>
    <n v="0.45"/>
    <n v="4.49"/>
    <x v="146"/>
    <s v="Medium"/>
    <n v="26.284499999999998"/>
    <n v="25.625499999999992"/>
  </r>
  <r>
    <s v="2Smead Lockers"/>
    <x v="147"/>
    <x v="62"/>
    <d v="2020-05-04T00:00:00"/>
    <s v="Normal"/>
    <s v="BP11095130"/>
    <x v="1"/>
    <s v="Bangkok"/>
    <s v="Bangkok"/>
    <s v="Thailand"/>
    <s v="Southeastern Asia"/>
    <s v="OFS-ST-6049"/>
    <x v="2"/>
    <x v="15"/>
    <x v="140"/>
    <x v="147"/>
    <n v="2"/>
    <n v="0.47000000000000003"/>
    <n v="30.28"/>
    <x v="147"/>
    <s v="High"/>
    <n v="98.38951800000001"/>
    <n v="222.87048199999998"/>
  </r>
  <r>
    <s v="2Cisco Signal Booster"/>
    <x v="148"/>
    <x v="62"/>
    <d v="2020-05-04T00:00:00"/>
    <s v="Normal"/>
    <s v="BP11095130"/>
    <x v="1"/>
    <s v="Bangkok"/>
    <s v="Bangkok"/>
    <s v="Thailand"/>
    <s v="Southeastern Asia"/>
    <s v="TEC-PH-3801"/>
    <x v="1"/>
    <x v="3"/>
    <x v="141"/>
    <x v="148"/>
    <n v="2"/>
    <n v="0.17"/>
    <n v="24.95"/>
    <x v="148"/>
    <s v="High"/>
    <n v="43.210464000000002"/>
    <n v="207.47953600000005"/>
  </r>
  <r>
    <s v="2Sauder Classic Bookcase"/>
    <x v="149"/>
    <x v="63"/>
    <d v="2017-07-04T00:00:00"/>
    <s v="Normal"/>
    <s v="BF11170102"/>
    <x v="2"/>
    <s v="Angeles City"/>
    <s v="Central Luzon"/>
    <s v="Philippines"/>
    <s v="Southeastern Asia"/>
    <s v="OFR-BO-5951"/>
    <x v="0"/>
    <x v="4"/>
    <x v="142"/>
    <x v="149"/>
    <n v="2"/>
    <n v="0.35"/>
    <n v="55.2"/>
    <x v="149"/>
    <s v="Medium"/>
    <n v="198.37545"/>
    <n v="295.78455000000002"/>
  </r>
  <r>
    <s v="4Novimex Chairmat"/>
    <x v="150"/>
    <x v="63"/>
    <d v="2017-07-04T00:00:00"/>
    <s v="Normal"/>
    <s v="BF11170102"/>
    <x v="2"/>
    <s v="Angeles City"/>
    <s v="Central Luzon"/>
    <s v="Philippines"/>
    <s v="Southeastern Asia"/>
    <s v="OFR-CH-5370"/>
    <x v="0"/>
    <x v="5"/>
    <x v="143"/>
    <x v="150"/>
    <n v="4"/>
    <n v="0.25"/>
    <n v="9.52"/>
    <x v="150"/>
    <s v="Medium"/>
    <n v="44.122500000000002"/>
    <n v="181.67749999999998"/>
  </r>
  <r>
    <s v="1Stanley Highlighters"/>
    <x v="151"/>
    <x v="64"/>
    <d v="2018-07-17T00:00:00"/>
    <s v="3-Hour"/>
    <s v="BF11215102"/>
    <x v="2"/>
    <s v="Manila"/>
    <s v="National Capital"/>
    <s v="Philippines"/>
    <s v="Southeastern Asia"/>
    <s v="OFS-AR-6111"/>
    <x v="2"/>
    <x v="8"/>
    <x v="49"/>
    <x v="49"/>
    <n v="1"/>
    <n v="0.45"/>
    <n v="1.38"/>
    <x v="49"/>
    <s v="High"/>
    <n v="3.7050750000000008"/>
    <n v="8.7149250000000009"/>
  </r>
  <r>
    <s v="4Kleencut Shears"/>
    <x v="152"/>
    <x v="36"/>
    <d v="2020-08-24T00:00:00"/>
    <s v="Normal"/>
    <s v="BF11215144"/>
    <x v="2"/>
    <s v="Ho Chi Minh City"/>
    <s v="Ho Chí Minh City"/>
    <s v="Vietnam"/>
    <s v="Southeastern Asia"/>
    <s v="OFS-SU-4992"/>
    <x v="2"/>
    <x v="13"/>
    <x v="144"/>
    <x v="151"/>
    <n v="4"/>
    <n v="0.17"/>
    <n v="12.11"/>
    <x v="151"/>
    <s v="Medium"/>
    <n v="26.058348000000002"/>
    <n v="111.47165200000003"/>
  </r>
  <r>
    <s v="7Green Bar Message Books"/>
    <x v="153"/>
    <x v="36"/>
    <d v="2020-08-24T00:00:00"/>
    <s v="Normal"/>
    <s v="BF11215144"/>
    <x v="2"/>
    <s v="Ho Chi Minh City"/>
    <s v="Ho Chí Minh City"/>
    <s v="Vietnam"/>
    <s v="Southeastern Asia"/>
    <s v="OFS-PA-4475"/>
    <x v="2"/>
    <x v="7"/>
    <x v="145"/>
    <x v="152"/>
    <n v="7"/>
    <n v="0.17"/>
    <n v="8.2200000000000006"/>
    <x v="152"/>
    <s v="Medium"/>
    <n v="24.890040000000003"/>
    <n v="132.78996000000001"/>
  </r>
  <r>
    <s v="2Stiletto Scissors"/>
    <x v="154"/>
    <x v="36"/>
    <d v="2020-08-24T00:00:00"/>
    <s v="Normal"/>
    <s v="BF11215144"/>
    <x v="2"/>
    <s v="Ho Chi Minh City"/>
    <s v="Ho Chí Minh City"/>
    <s v="Vietnam"/>
    <s v="Southeastern Asia"/>
    <s v="OFS-SU-6175"/>
    <x v="2"/>
    <x v="13"/>
    <x v="146"/>
    <x v="153"/>
    <n v="2"/>
    <n v="0.17"/>
    <n v="3.6"/>
    <x v="153"/>
    <s v="Medium"/>
    <n v="6.4934219999999998"/>
    <n v="35.026577999999994"/>
  </r>
  <r>
    <s v="2Motorola Office Telephone"/>
    <x v="155"/>
    <x v="65"/>
    <d v="2020-10-20T00:00:00"/>
    <s v="Normal"/>
    <s v="BP11230144"/>
    <x v="0"/>
    <s v="Rach Gia"/>
    <s v="Kiên Giang"/>
    <s v="Vietnam"/>
    <s v="Southeastern Asia"/>
    <s v="TEC-PH-5259"/>
    <x v="1"/>
    <x v="3"/>
    <x v="147"/>
    <x v="154"/>
    <n v="2"/>
    <n v="0.17"/>
    <n v="21.48"/>
    <x v="154"/>
    <s v="High"/>
    <n v="21.054941999999997"/>
    <n v="73.865057999999962"/>
  </r>
  <r>
    <s v="4Sauder 3-Shelf Cabinet"/>
    <x v="156"/>
    <x v="66"/>
    <d v="2020-06-08T00:00:00"/>
    <s v="Normal"/>
    <s v="BV11245130"/>
    <x v="1"/>
    <s v="Bangkok"/>
    <s v="Bangkok"/>
    <s v="Thailand"/>
    <s v="Southeastern Asia"/>
    <s v="OFR-BO-5940"/>
    <x v="0"/>
    <x v="4"/>
    <x v="54"/>
    <x v="155"/>
    <n v="4"/>
    <n v="0.37"/>
    <n v="43.28"/>
    <x v="155"/>
    <s v="Low"/>
    <n v="154.90893600000001"/>
    <n v="167.331064"/>
  </r>
  <r>
    <s v="3SAFCO Rocking Chair"/>
    <x v="157"/>
    <x v="66"/>
    <d v="2020-06-08T00:00:00"/>
    <s v="Normal"/>
    <s v="BV11245130"/>
    <x v="1"/>
    <s v="Bangkok"/>
    <s v="Bangkok"/>
    <s v="Thailand"/>
    <s v="Southeastern Asia"/>
    <s v="OFR-CH-5794"/>
    <x v="0"/>
    <x v="5"/>
    <x v="86"/>
    <x v="156"/>
    <n v="3"/>
    <n v="0.27"/>
    <n v="25.55"/>
    <x v="156"/>
    <s v="Low"/>
    <n v="78.335424000000017"/>
    <n v="277.71457599999997"/>
  </r>
  <r>
    <s v="2Lesro Coffee Table"/>
    <x v="158"/>
    <x v="67"/>
    <d v="2019-05-23T00:00:00"/>
    <s v="Normal"/>
    <s v="BK11260118"/>
    <x v="0"/>
    <s v="Ulsan"/>
    <s v="Ulsan"/>
    <s v="South Korea"/>
    <s v="Eastern Asia"/>
    <s v="OFR-TA-5052"/>
    <x v="0"/>
    <x v="12"/>
    <x v="148"/>
    <x v="157"/>
    <n v="2"/>
    <n v="0.8"/>
    <n v="7.72"/>
    <x v="157"/>
    <s v="Medium"/>
    <n v="79.86239999999998"/>
    <n v="356.6576"/>
  </r>
  <r>
    <s v="9Hewlett Personal Copier"/>
    <x v="159"/>
    <x v="68"/>
    <d v="2020-09-25T00:00:00"/>
    <s v="Next Day"/>
    <s v="BP11290113"/>
    <x v="0"/>
    <s v="Singapore"/>
    <s v="Singapore"/>
    <s v="Singapore"/>
    <s v="Southeastern Asia"/>
    <s v="TEC-CO-4588"/>
    <x v="1"/>
    <x v="1"/>
    <x v="149"/>
    <x v="158"/>
    <n v="9"/>
    <n v="0"/>
    <n v="349.88"/>
    <x v="158"/>
    <s v="Critical"/>
    <n v="0"/>
    <n v="919.65999999999974"/>
  </r>
  <r>
    <s v="2Wilson Jones Hole Reinforcements"/>
    <x v="160"/>
    <x v="68"/>
    <d v="2020-09-25T00:00:00"/>
    <s v="Next Day"/>
    <s v="BP11290113"/>
    <x v="0"/>
    <s v="Singapore"/>
    <s v="Singapore"/>
    <s v="Singapore"/>
    <s v="Southeastern Asia"/>
    <s v="OFS-BI-6398"/>
    <x v="2"/>
    <x v="2"/>
    <x v="58"/>
    <x v="159"/>
    <n v="2"/>
    <n v="0"/>
    <n v="1.19"/>
    <x v="159"/>
    <s v="Critical"/>
    <n v="0"/>
    <n v="10.510000000000003"/>
  </r>
  <r>
    <s v="1Stockwell Thumb Tacks"/>
    <x v="161"/>
    <x v="69"/>
    <d v="2019-11-25T00:00:00"/>
    <s v="Normal"/>
    <s v="BP11290130"/>
    <x v="0"/>
    <s v="Bangkok"/>
    <s v="Bangkok"/>
    <s v="Thailand"/>
    <s v="Southeastern Asia"/>
    <s v="OFS-FA-6206"/>
    <x v="2"/>
    <x v="11"/>
    <x v="150"/>
    <x v="160"/>
    <n v="1"/>
    <n v="0.47000000000000003"/>
    <n v="1.5699999999999998"/>
    <x v="160"/>
    <s v="Medium"/>
    <n v="2.6379690000000005"/>
    <n v="4.1620310000000007"/>
  </r>
  <r>
    <s v="3Memorex Keyboard"/>
    <x v="162"/>
    <x v="70"/>
    <d v="2019-06-22T00:00:00"/>
    <s v="3-Hour"/>
    <s v="BP11290144"/>
    <x v="0"/>
    <s v="Ho Chi Minh City"/>
    <s v="Ho Chí Minh City"/>
    <s v="Vietnam"/>
    <s v="Southeastern Asia"/>
    <s v="TEC-AC-5200"/>
    <x v="1"/>
    <x v="9"/>
    <x v="151"/>
    <x v="161"/>
    <n v="3"/>
    <n v="0.47000000000000003"/>
    <n v="14.31"/>
    <x v="161"/>
    <s v="High"/>
    <n v="51.675795000000008"/>
    <n v="62.714205000000007"/>
  </r>
  <r>
    <s v="2Boston Pencil Sharpener"/>
    <x v="163"/>
    <x v="70"/>
    <d v="2019-06-22T00:00:00"/>
    <s v="3-Hour"/>
    <s v="BP11290144"/>
    <x v="0"/>
    <s v="Ho Chi Minh City"/>
    <s v="Ho Chí Minh City"/>
    <s v="Vietnam"/>
    <s v="Southeastern Asia"/>
    <s v="OFS-AR-3544"/>
    <x v="2"/>
    <x v="8"/>
    <x v="152"/>
    <x v="162"/>
    <n v="2"/>
    <n v="0.17"/>
    <n v="12.66"/>
    <x v="162"/>
    <s v="High"/>
    <n v="8.169690000000001"/>
    <n v="35.930310000000006"/>
  </r>
  <r>
    <s v="3SAFCO Executive Leather Armchair"/>
    <x v="164"/>
    <x v="71"/>
    <d v="2020-01-15T00:00:00"/>
    <s v="Normal"/>
    <s v="BT11305102"/>
    <x v="2"/>
    <s v="Manila"/>
    <s v="National Capital"/>
    <s v="Philippines"/>
    <s v="Southeastern Asia"/>
    <s v="OFR-CH-5774"/>
    <x v="0"/>
    <x v="5"/>
    <x v="153"/>
    <x v="163"/>
    <n v="3"/>
    <n v="0.25"/>
    <n v="41.47"/>
    <x v="163"/>
    <s v="Medium"/>
    <n v="258.18749999999989"/>
    <n v="898.33249999999941"/>
  </r>
  <r>
    <s v="2Tenex Photo Frame"/>
    <x v="165"/>
    <x v="71"/>
    <d v="2020-01-15T00:00:00"/>
    <s v="Normal"/>
    <s v="BT11305102"/>
    <x v="2"/>
    <s v="Manila"/>
    <s v="National Capital"/>
    <s v="Philippines"/>
    <s v="Southeastern Asia"/>
    <s v="OFR-FU-6270"/>
    <x v="0"/>
    <x v="0"/>
    <x v="113"/>
    <x v="164"/>
    <n v="2"/>
    <n v="0.25"/>
    <n v="5.95"/>
    <x v="164"/>
    <s v="Medium"/>
    <n v="18.326249999999998"/>
    <n v="32.423749999999984"/>
  </r>
  <r>
    <s v="7OIC Push Pins"/>
    <x v="166"/>
    <x v="71"/>
    <d v="2020-01-15T00:00:00"/>
    <s v="Normal"/>
    <s v="BT11305102"/>
    <x v="2"/>
    <s v="Manila"/>
    <s v="National Capital"/>
    <s v="Philippines"/>
    <s v="Southeastern Asia"/>
    <s v="OFS-FA-5472"/>
    <x v="2"/>
    <x v="11"/>
    <x v="154"/>
    <x v="165"/>
    <n v="7"/>
    <n v="0.45"/>
    <n v="4.18"/>
    <x v="165"/>
    <s v="Medium"/>
    <n v="21.413699999999999"/>
    <n v="20.396300000000004"/>
  </r>
  <r>
    <s v="4Boston Markers"/>
    <x v="167"/>
    <x v="71"/>
    <d v="2020-01-15T00:00:00"/>
    <s v="Normal"/>
    <s v="BT11305102"/>
    <x v="2"/>
    <s v="Manila"/>
    <s v="National Capital"/>
    <s v="Philippines"/>
    <s v="Southeastern Asia"/>
    <s v="OFS-AR-3538"/>
    <x v="2"/>
    <x v="8"/>
    <x v="155"/>
    <x v="166"/>
    <n v="4"/>
    <n v="0.45"/>
    <n v="3.26"/>
    <x v="166"/>
    <s v="Medium"/>
    <n v="26.373600000000003"/>
    <n v="69.486400000000003"/>
  </r>
  <r>
    <s v="3Stockwell Paper Clips"/>
    <x v="168"/>
    <x v="71"/>
    <d v="2020-01-15T00:00:00"/>
    <s v="Normal"/>
    <s v="BT11305102"/>
    <x v="2"/>
    <s v="Manila"/>
    <s v="National Capital"/>
    <s v="Philippines"/>
    <s v="Southeastern Asia"/>
    <s v="OFS-FA-6190"/>
    <x v="2"/>
    <x v="11"/>
    <x v="156"/>
    <x v="167"/>
    <n v="3"/>
    <n v="0.45"/>
    <n v="2.2599999999999998"/>
    <x v="167"/>
    <s v="Medium"/>
    <n v="10.112850000000003"/>
    <n v="14.627150000000006"/>
  </r>
  <r>
    <s v="3Stanley Markers"/>
    <x v="169"/>
    <x v="71"/>
    <d v="2020-01-15T00:00:00"/>
    <s v="Normal"/>
    <s v="BT11305102"/>
    <x v="2"/>
    <s v="Manila"/>
    <s v="National Capital"/>
    <s v="Philippines"/>
    <s v="Southeastern Asia"/>
    <s v="OFS-AR-6114"/>
    <x v="2"/>
    <x v="8"/>
    <x v="157"/>
    <x v="168"/>
    <n v="3"/>
    <n v="0.45"/>
    <n v="1.94"/>
    <x v="168"/>
    <s v="Medium"/>
    <n v="16.483500000000003"/>
    <n v="16.226500000000005"/>
  </r>
  <r>
    <s v="2Eldon Shelving"/>
    <x v="170"/>
    <x v="72"/>
    <d v="2019-04-24T00:00:00"/>
    <s v="Normal"/>
    <s v="BD11320102"/>
    <x v="0"/>
    <s v="Las Pinas"/>
    <s v="National Capital"/>
    <s v="Philippines"/>
    <s v="Southeastern Asia"/>
    <s v="OFS-ST-4096"/>
    <x v="2"/>
    <x v="15"/>
    <x v="158"/>
    <x v="169"/>
    <n v="2"/>
    <n v="0.45"/>
    <n v="3.15"/>
    <x v="169"/>
    <s v="Medium"/>
    <n v="23.982750000000003"/>
    <n v="64.967249999999979"/>
  </r>
  <r>
    <s v="4Accos Staples"/>
    <x v="171"/>
    <x v="73"/>
    <d v="2020-12-02T00:00:00"/>
    <s v="Normal"/>
    <s v="BE11335102"/>
    <x v="2"/>
    <s v="Caloocan"/>
    <s v="National Capital"/>
    <s v="Philippines"/>
    <s v="Southeastern Asia"/>
    <s v="OFS-FA-2958"/>
    <x v="2"/>
    <x v="11"/>
    <x v="108"/>
    <x v="170"/>
    <n v="4"/>
    <n v="0.45"/>
    <n v="1.81"/>
    <x v="170"/>
    <s v="Medium"/>
    <n v="10.959300000000001"/>
    <n v="31.150700000000001"/>
  </r>
  <r>
    <s v="3Boston Canvas"/>
    <x v="172"/>
    <x v="74"/>
    <d v="2018-08-29T00:00:00"/>
    <s v="Same Day"/>
    <s v="BE11335144"/>
    <x v="2"/>
    <s v="Ho Chi Minh City"/>
    <s v="Ho Chí Minh City"/>
    <s v="Vietnam"/>
    <s v="Southeastern Asia"/>
    <s v="OFS-AR-3527"/>
    <x v="2"/>
    <x v="8"/>
    <x v="159"/>
    <x v="171"/>
    <n v="3"/>
    <n v="0.17"/>
    <n v="18.41"/>
    <x v="171"/>
    <s v="High"/>
    <n v="23.239170000000001"/>
    <n v="57.170830000000009"/>
  </r>
  <r>
    <s v="4Stockwell Staples"/>
    <x v="173"/>
    <x v="75"/>
    <d v="2019-11-07T00:00:00"/>
    <s v="Normal"/>
    <s v="BO11350118"/>
    <x v="1"/>
    <s v="Suwon"/>
    <s v="Gyeonggi"/>
    <s v="South Korea"/>
    <s v="Eastern Asia"/>
    <s v="OFS-FA-6204"/>
    <x v="2"/>
    <x v="11"/>
    <x v="160"/>
    <x v="172"/>
    <n v="4"/>
    <n v="0.5"/>
    <n v="3.04"/>
    <x v="172"/>
    <s v="High"/>
    <n v="10.919999999999998"/>
    <n v="7.879999999999999"/>
  </r>
  <r>
    <s v="12Advantus Stacking Tray"/>
    <x v="174"/>
    <x v="76"/>
    <d v="2019-10-06T00:00:00"/>
    <s v="Next Day"/>
    <s v="BS11380102"/>
    <x v="1"/>
    <s v="Makati"/>
    <s v="National Capital"/>
    <s v="Philippines"/>
    <s v="Southeastern Asia"/>
    <s v="OFR-FU-3067"/>
    <x v="0"/>
    <x v="0"/>
    <x v="14"/>
    <x v="173"/>
    <n v="12"/>
    <n v="0.25"/>
    <n v="17.46"/>
    <x v="173"/>
    <s v="Medium"/>
    <n v="52.649999999999991"/>
    <n v="168.56999999999994"/>
  </r>
  <r>
    <s v="9Hamilton Beach Toaster"/>
    <x v="175"/>
    <x v="76"/>
    <d v="2019-10-06T00:00:00"/>
    <s v="Next Day"/>
    <s v="BS11380102"/>
    <x v="1"/>
    <s v="Makati"/>
    <s v="National Capital"/>
    <s v="Philippines"/>
    <s v="Southeastern Asia"/>
    <s v="OFS-AP-4512"/>
    <x v="2"/>
    <x v="10"/>
    <x v="161"/>
    <x v="174"/>
    <n v="9"/>
    <n v="0.15000000000000002"/>
    <n v="1.43"/>
    <x v="174"/>
    <s v="Medium"/>
    <n v="63.858375000000017"/>
    <n v="210.38162499999999"/>
  </r>
  <r>
    <s v="6Rogers Box"/>
    <x v="176"/>
    <x v="77"/>
    <d v="2020-07-29T00:00:00"/>
    <s v="Normal"/>
    <s v="BS11380102"/>
    <x v="1"/>
    <s v="Baguio City"/>
    <s v="Cordillera"/>
    <s v="Philippines"/>
    <s v="Southeastern Asia"/>
    <s v="OFS-ST-5687"/>
    <x v="2"/>
    <x v="15"/>
    <x v="162"/>
    <x v="175"/>
    <n v="6"/>
    <n v="0.45"/>
    <n v="5.15"/>
    <x v="175"/>
    <s v="Medium"/>
    <n v="36.308250000000008"/>
    <n v="84.721750000000014"/>
  </r>
  <r>
    <s v="4Acco Binder Covers"/>
    <x v="177"/>
    <x v="77"/>
    <d v="2020-07-29T00:00:00"/>
    <s v="Normal"/>
    <s v="BS11380102"/>
    <x v="1"/>
    <s v="Baguio City"/>
    <s v="Cordillera"/>
    <s v="Philippines"/>
    <s v="Southeastern Asia"/>
    <s v="OFS-BI-2893"/>
    <x v="2"/>
    <x v="2"/>
    <x v="163"/>
    <x v="176"/>
    <n v="4"/>
    <n v="0.15000000000000002"/>
    <n v="4.9800000000000004"/>
    <x v="176"/>
    <s v="Medium"/>
    <n v="6.7932000000000006"/>
    <n v="33.586799999999997"/>
  </r>
  <r>
    <s v="2Cisco Office Telephone"/>
    <x v="178"/>
    <x v="78"/>
    <d v="2017-09-20T00:00:00"/>
    <s v="3-Hour"/>
    <s v="BT11395102"/>
    <x v="1"/>
    <s v="Bacolod City"/>
    <s v="Western Visayas"/>
    <s v="Philippines"/>
    <s v="Southeastern Asia"/>
    <s v="TEC-PH-3797"/>
    <x v="1"/>
    <x v="3"/>
    <x v="164"/>
    <x v="177"/>
    <n v="2"/>
    <n v="0.25"/>
    <n v="12.9"/>
    <x v="177"/>
    <s v="High"/>
    <n v="30.65625"/>
    <n v="67.623749999999987"/>
  </r>
  <r>
    <s v="3Dania Library with Doors"/>
    <x v="179"/>
    <x v="79"/>
    <d v="2019-05-04T00:00:00"/>
    <s v="Normal"/>
    <s v="BE11410102"/>
    <x v="0"/>
    <s v="Baguio City"/>
    <s v="Cordillera"/>
    <s v="Philippines"/>
    <s v="Southeastern Asia"/>
    <s v="OFR-BO-3903"/>
    <x v="0"/>
    <x v="4"/>
    <x v="165"/>
    <x v="178"/>
    <n v="3"/>
    <n v="0.35"/>
    <n v="90.43"/>
    <x v="178"/>
    <s v="Low"/>
    <n v="248.25937499999998"/>
    <n v="556.18062499999985"/>
  </r>
  <r>
    <s v="5Acco 3-Hole Punch"/>
    <x v="180"/>
    <x v="79"/>
    <d v="2019-05-04T00:00:00"/>
    <s v="Normal"/>
    <s v="BE11410102"/>
    <x v="0"/>
    <s v="Baguio City"/>
    <s v="Cordillera"/>
    <s v="Philippines"/>
    <s v="Southeastern Asia"/>
    <s v="OFS-BI-2884"/>
    <x v="2"/>
    <x v="2"/>
    <x v="166"/>
    <x v="179"/>
    <n v="5"/>
    <n v="0.15000000000000002"/>
    <n v="13.12"/>
    <x v="179"/>
    <s v="Low"/>
    <n v="19.431000000000004"/>
    <n v="77.249000000000024"/>
  </r>
  <r>
    <s v="3Avery Round Labels"/>
    <x v="181"/>
    <x v="79"/>
    <d v="2019-05-04T00:00:00"/>
    <s v="Normal"/>
    <s v="BE11410102"/>
    <x v="0"/>
    <s v="Baguio City"/>
    <s v="Cordillera"/>
    <s v="Philippines"/>
    <s v="Southeastern Asia"/>
    <s v="OFS-LA-3316"/>
    <x v="2"/>
    <x v="6"/>
    <x v="167"/>
    <x v="180"/>
    <n v="3"/>
    <n v="0.45"/>
    <n v="1.19"/>
    <x v="180"/>
    <s v="Low"/>
    <n v="5.1677999999999997"/>
    <n v="5.6121999999999996"/>
  </r>
  <r>
    <s v="4Jiffy Peel and Seal"/>
    <x v="182"/>
    <x v="80"/>
    <d v="2019-12-16T00:00:00"/>
    <s v="Normal"/>
    <s v="BE11410102"/>
    <x v="0"/>
    <s v="Manila"/>
    <s v="National Capital"/>
    <s v="Philippines"/>
    <s v="Southeastern Asia"/>
    <s v="OFS-EN-4925"/>
    <x v="2"/>
    <x v="16"/>
    <x v="168"/>
    <x v="181"/>
    <n v="4"/>
    <n v="0.45"/>
    <n v="4.67"/>
    <x v="181"/>
    <s v="Medium"/>
    <n v="19.809899999999999"/>
    <n v="17.160099999999993"/>
  </r>
  <r>
    <s v="2Sanford Markers"/>
    <x v="183"/>
    <x v="80"/>
    <d v="2019-12-16T00:00:00"/>
    <s v="Normal"/>
    <s v="BE11410102"/>
    <x v="0"/>
    <s v="Manila"/>
    <s v="National Capital"/>
    <s v="Philippines"/>
    <s v="Southeastern Asia"/>
    <s v="OFS-AR-5918"/>
    <x v="2"/>
    <x v="8"/>
    <x v="169"/>
    <x v="182"/>
    <n v="2"/>
    <n v="0.45"/>
    <n v="1.83"/>
    <x v="182"/>
    <s v="Medium"/>
    <n v="11.6424"/>
    <n v="16.1676"/>
  </r>
  <r>
    <s v="3Enermax Note Cards"/>
    <x v="184"/>
    <x v="81"/>
    <d v="2020-07-22T00:00:00"/>
    <s v="Normal"/>
    <s v="BE11410144"/>
    <x v="0"/>
    <s v="Ho Chi Minh City"/>
    <s v="Ho Chí Minh City"/>
    <s v="Vietnam"/>
    <s v="Southeastern Asia"/>
    <s v="OFS-PA-4175"/>
    <x v="2"/>
    <x v="7"/>
    <x v="170"/>
    <x v="183"/>
    <n v="3"/>
    <n v="0.17"/>
    <n v="2.8"/>
    <x v="183"/>
    <s v="Medium"/>
    <n v="12.025953000000003"/>
    <n v="54.29404700000002"/>
  </r>
  <r>
    <s v="3Fiskars Trimmer"/>
    <x v="185"/>
    <x v="82"/>
    <d v="2017-09-04T00:00:00"/>
    <s v="3-Hour"/>
    <s v="BO11425102"/>
    <x v="0"/>
    <s v="Manila"/>
    <s v="National Capital"/>
    <s v="Philippines"/>
    <s v="Southeastern Asia"/>
    <s v="OFS-SU-4327"/>
    <x v="2"/>
    <x v="13"/>
    <x v="39"/>
    <x v="184"/>
    <n v="3"/>
    <n v="0.45"/>
    <n v="3.1"/>
    <x v="184"/>
    <s v="High"/>
    <n v="28.95750000000001"/>
    <n v="65.052500000000038"/>
  </r>
  <r>
    <s v="5Hoover Stove"/>
    <x v="186"/>
    <x v="83"/>
    <d v="2020-11-15T00:00:00"/>
    <s v="Normal"/>
    <s v="BT11440102"/>
    <x v="0"/>
    <s v="Manila"/>
    <s v="National Capital"/>
    <s v="Philippines"/>
    <s v="Southeastern Asia"/>
    <s v="OFS-AP-4745"/>
    <x v="2"/>
    <x v="10"/>
    <x v="171"/>
    <x v="185"/>
    <n v="5"/>
    <n v="0.15000000000000002"/>
    <n v="112.77"/>
    <x v="185"/>
    <s v="Medium"/>
    <n v="361.21387500000003"/>
    <n v="1594.2161249999999"/>
  </r>
  <r>
    <s v="5Smead Legal Exhibit Labels"/>
    <x v="187"/>
    <x v="83"/>
    <d v="2020-11-15T00:00:00"/>
    <s v="Normal"/>
    <s v="BT11440102"/>
    <x v="0"/>
    <s v="Manila"/>
    <s v="National Capital"/>
    <s v="Philippines"/>
    <s v="Southeastern Asia"/>
    <s v="OFS-LA-6045"/>
    <x v="2"/>
    <x v="6"/>
    <x v="172"/>
    <x v="186"/>
    <n v="5"/>
    <n v="0.45"/>
    <n v="2.78"/>
    <x v="186"/>
    <s v="Medium"/>
    <n v="13.736250000000002"/>
    <n v="15.133749999999999"/>
  </r>
  <r>
    <s v="2Binney &amp; Smith Markers"/>
    <x v="188"/>
    <x v="84"/>
    <d v="2017-09-04T00:00:00"/>
    <s v="Normal"/>
    <s v="BT11440130"/>
    <x v="0"/>
    <s v="Nakhon Ratchasima"/>
    <s v="Nakhon Ratchasima"/>
    <s v="Thailand"/>
    <s v="Southeastern Asia"/>
    <s v="OFS-AR-3489"/>
    <x v="2"/>
    <x v="8"/>
    <x v="173"/>
    <x v="187"/>
    <n v="2"/>
    <n v="0.47000000000000003"/>
    <n v="1.84"/>
    <x v="187"/>
    <s v="Medium"/>
    <n v="12.136152000000001"/>
    <n v="31.863847999999997"/>
  </r>
  <r>
    <s v="1SanDisk Mouse"/>
    <x v="189"/>
    <x v="85"/>
    <d v="2020-03-19T00:00:00"/>
    <s v="Normal"/>
    <s v="BE11455102"/>
    <x v="2"/>
    <s v="Manila"/>
    <s v="National Capital"/>
    <s v="Philippines"/>
    <s v="Southeastern Asia"/>
    <s v="TEC-AC-5880"/>
    <x v="1"/>
    <x v="9"/>
    <x v="174"/>
    <x v="188"/>
    <n v="1"/>
    <n v="0.45"/>
    <n v="1.07"/>
    <x v="188"/>
    <s v="Medium"/>
    <n v="9.4817250000000008"/>
    <n v="27.398275000000002"/>
  </r>
  <r>
    <s v="5Motorola Smart Phone"/>
    <x v="190"/>
    <x v="86"/>
    <d v="2018-12-29T00:00:00"/>
    <s v="Next Day"/>
    <s v="BN11470130"/>
    <x v="1"/>
    <s v="Bangkok"/>
    <s v="Bangkok"/>
    <s v="Thailand"/>
    <s v="Southeastern Asia"/>
    <s v="TEC-PH-5267"/>
    <x v="1"/>
    <x v="3"/>
    <x v="175"/>
    <x v="189"/>
    <n v="5"/>
    <n v="0.17"/>
    <n v="326.27"/>
    <x v="189"/>
    <s v="Medium"/>
    <n v="453.48129"/>
    <n v="2305.5987099999998"/>
  </r>
  <r>
    <s v="5Enermax Memory Card"/>
    <x v="191"/>
    <x v="86"/>
    <d v="2018-12-29T00:00:00"/>
    <s v="Next Day"/>
    <s v="BN11470130"/>
    <x v="1"/>
    <s v="Bangkok"/>
    <s v="Bangkok"/>
    <s v="Thailand"/>
    <s v="Southeastern Asia"/>
    <s v="TEC-AC-4166"/>
    <x v="1"/>
    <x v="9"/>
    <x v="176"/>
    <x v="190"/>
    <n v="5"/>
    <n v="0.47000000000000003"/>
    <n v="49.9"/>
    <x v="190"/>
    <s v="Medium"/>
    <n v="142.73430000000002"/>
    <n v="288.71570000000003"/>
  </r>
  <r>
    <s v="5Fellowes Trays"/>
    <x v="192"/>
    <x v="86"/>
    <d v="2018-12-29T00:00:00"/>
    <s v="Next Day"/>
    <s v="BN11470130"/>
    <x v="1"/>
    <s v="Bangkok"/>
    <s v="Bangkok"/>
    <s v="Thailand"/>
    <s v="Southeastern Asia"/>
    <s v="OFS-ST-4294"/>
    <x v="2"/>
    <x v="15"/>
    <x v="177"/>
    <x v="191"/>
    <n v="5"/>
    <n v="0.47000000000000003"/>
    <n v="12.97"/>
    <x v="191"/>
    <s v="Medium"/>
    <n v="72.077085000000011"/>
    <n v="149.40291500000001"/>
  </r>
  <r>
    <s v="3GlobeWeis Interoffice Envelope"/>
    <x v="193"/>
    <x v="86"/>
    <d v="2018-12-29T00:00:00"/>
    <s v="Next Day"/>
    <s v="BN11470130"/>
    <x v="1"/>
    <s v="Bangkok"/>
    <s v="Bangkok"/>
    <s v="Thailand"/>
    <s v="Southeastern Asia"/>
    <s v="OFS-EN-4439"/>
    <x v="2"/>
    <x v="16"/>
    <x v="178"/>
    <x v="192"/>
    <n v="3"/>
    <n v="0.47000000000000003"/>
    <n v="7.13"/>
    <x v="192"/>
    <s v="Medium"/>
    <n v="34.839126"/>
    <n v="53.160874"/>
  </r>
  <r>
    <s v="3Acme Box Cutter"/>
    <x v="194"/>
    <x v="86"/>
    <d v="2018-12-29T00:00:00"/>
    <s v="Next Day"/>
    <s v="BN11470130"/>
    <x v="1"/>
    <s v="Bangkok"/>
    <s v="Bangkok"/>
    <s v="Thailand"/>
    <s v="Southeastern Asia"/>
    <s v="OFS-SU-2967"/>
    <x v="2"/>
    <x v="13"/>
    <x v="179"/>
    <x v="193"/>
    <n v="3"/>
    <n v="0.47000000000000003"/>
    <n v="5.79"/>
    <x v="193"/>
    <s v="Medium"/>
    <n v="25.781850000000002"/>
    <n v="42.948149999999984"/>
  </r>
  <r>
    <s v="5HP Ink"/>
    <x v="195"/>
    <x v="87"/>
    <d v="2018-04-08T00:00:00"/>
    <s v="Normal"/>
    <s v="BN11470144"/>
    <x v="1"/>
    <s v="Can Tho"/>
    <s v="Tỉnh Cần Thơ"/>
    <s v="Vietnam"/>
    <s v="Southeastern Asia"/>
    <s v="TEC-CO-4779"/>
    <x v="1"/>
    <x v="1"/>
    <x v="67"/>
    <x v="194"/>
    <n v="5"/>
    <n v="0.37"/>
    <n v="31.42"/>
    <x v="194"/>
    <s v="Low"/>
    <n v="147.90194999999997"/>
    <n v="182.47804999999997"/>
  </r>
  <r>
    <s v="2Enermax Flash Drive"/>
    <x v="196"/>
    <x v="87"/>
    <d v="2018-04-08T00:00:00"/>
    <s v="Normal"/>
    <s v="BN11470144"/>
    <x v="1"/>
    <s v="Can Tho"/>
    <s v="Tỉnh Cần Thơ"/>
    <s v="Vietnam"/>
    <s v="Southeastern Asia"/>
    <s v="TEC-AC-4152"/>
    <x v="1"/>
    <x v="9"/>
    <x v="180"/>
    <x v="195"/>
    <n v="2"/>
    <n v="0.47000000000000003"/>
    <n v="4.53"/>
    <x v="195"/>
    <s v="Low"/>
    <n v="19.594206"/>
    <n v="21.535793999999996"/>
  </r>
  <r>
    <s v="5Advantus Clamps"/>
    <x v="197"/>
    <x v="87"/>
    <d v="2018-04-08T00:00:00"/>
    <s v="Normal"/>
    <s v="BN11470144"/>
    <x v="1"/>
    <s v="Can Tho"/>
    <s v="Tỉnh Cần Thơ"/>
    <s v="Vietnam"/>
    <s v="Southeastern Asia"/>
    <s v="OFS-FA-3020"/>
    <x v="2"/>
    <x v="11"/>
    <x v="181"/>
    <x v="196"/>
    <n v="5"/>
    <n v="0.17"/>
    <n v="4.26"/>
    <x v="196"/>
    <s v="Low"/>
    <n v="11.810070000000001"/>
    <n v="57.729930000000003"/>
  </r>
  <r>
    <s v="5Hon Chairmat"/>
    <x v="198"/>
    <x v="88"/>
    <d v="2020-04-11T00:00:00"/>
    <s v="Normal"/>
    <s v="BT11485102"/>
    <x v="2"/>
    <s v="Valenzuela"/>
    <s v="National Capital"/>
    <s v="Philippines"/>
    <s v="Southeastern Asia"/>
    <s v="OFR-CH-4632"/>
    <x v="0"/>
    <x v="5"/>
    <x v="182"/>
    <x v="197"/>
    <n v="5"/>
    <n v="0.25"/>
    <n v="10.99"/>
    <x v="197"/>
    <s v="Medium"/>
    <n v="52.059375000000003"/>
    <n v="145.30062500000003"/>
  </r>
  <r>
    <s v="7Kraft Clasp Envelope"/>
    <x v="199"/>
    <x v="88"/>
    <d v="2020-04-11T00:00:00"/>
    <s v="Normal"/>
    <s v="BT11485102"/>
    <x v="2"/>
    <s v="Valenzuela"/>
    <s v="National Capital"/>
    <s v="Philippines"/>
    <s v="Southeastern Asia"/>
    <s v="OFS-EN-5025"/>
    <x v="2"/>
    <x v="16"/>
    <x v="183"/>
    <x v="198"/>
    <n v="7"/>
    <n v="0.45"/>
    <n v="2.23"/>
    <x v="198"/>
    <s v="Medium"/>
    <n v="13.513500000000001"/>
    <n v="15.966499999999996"/>
  </r>
  <r>
    <s v="2Hewlett Ink"/>
    <x v="200"/>
    <x v="89"/>
    <d v="2019-11-17T00:00:00"/>
    <s v="Normal"/>
    <s v="BN11515144"/>
    <x v="0"/>
    <s v="Hanoi"/>
    <s v="Thủ Dô Hà Nội"/>
    <s v="Vietnam"/>
    <s v="Southeastern Asia"/>
    <s v="TEC-CO-4580"/>
    <x v="1"/>
    <x v="1"/>
    <x v="184"/>
    <x v="199"/>
    <n v="2"/>
    <n v="0.37"/>
    <n v="25.01"/>
    <x v="199"/>
    <s v="Medium"/>
    <n v="69.146783999999997"/>
    <n v="83.863215999999994"/>
  </r>
  <r>
    <s v="5Smead Trays"/>
    <x v="201"/>
    <x v="89"/>
    <d v="2019-11-17T00:00:00"/>
    <s v="Normal"/>
    <s v="BN11515144"/>
    <x v="0"/>
    <s v="Hanoi"/>
    <s v="Thủ Dô Hà Nội"/>
    <s v="Vietnam"/>
    <s v="Southeastern Asia"/>
    <s v="OFS-ST-6067"/>
    <x v="2"/>
    <x v="15"/>
    <x v="185"/>
    <x v="200"/>
    <n v="5"/>
    <n v="0.17"/>
    <n v="7.88"/>
    <x v="200"/>
    <s v="Medium"/>
    <n v="34.223804999999999"/>
    <n v="156.79619499999995"/>
  </r>
  <r>
    <s v="5Cardinal Index Tab"/>
    <x v="202"/>
    <x v="89"/>
    <d v="2019-11-17T00:00:00"/>
    <s v="Normal"/>
    <s v="BN11515144"/>
    <x v="0"/>
    <s v="Hanoi"/>
    <s v="Thủ Dô Hà Nội"/>
    <s v="Vietnam"/>
    <s v="Southeastern Asia"/>
    <s v="OFS-BI-3739"/>
    <x v="2"/>
    <x v="2"/>
    <x v="186"/>
    <x v="201"/>
    <n v="5"/>
    <n v="0.17"/>
    <n v="3.49"/>
    <x v="201"/>
    <s v="Medium"/>
    <n v="6.18018"/>
    <n v="18.379819999999995"/>
  </r>
  <r>
    <s v="4Novimex Removable Labels"/>
    <x v="203"/>
    <x v="89"/>
    <d v="2019-11-17T00:00:00"/>
    <s v="Normal"/>
    <s v="BN11515144"/>
    <x v="0"/>
    <s v="Hanoi"/>
    <s v="Thủ Dô Hà Nội"/>
    <s v="Vietnam"/>
    <s v="Southeastern Asia"/>
    <s v="OFS-LA-5391"/>
    <x v="2"/>
    <x v="6"/>
    <x v="187"/>
    <x v="202"/>
    <n v="4"/>
    <n v="0.17"/>
    <n v="2.1800000000000002"/>
    <x v="202"/>
    <s v="Medium"/>
    <n v="5.5706280000000001"/>
    <n v="31.369372000000006"/>
  </r>
  <r>
    <s v="4Wilson Jones 3-Hole Punch"/>
    <x v="204"/>
    <x v="90"/>
    <d v="2017-02-05T00:00:00"/>
    <s v="Normal"/>
    <s v="BD11560113"/>
    <x v="2"/>
    <s v="Singapore"/>
    <s v="Singapore"/>
    <s v="Singapore"/>
    <s v="Southeastern Asia"/>
    <s v="OFS-BI-6372"/>
    <x v="2"/>
    <x v="2"/>
    <x v="188"/>
    <x v="203"/>
    <n v="4"/>
    <n v="0"/>
    <n v="4.51"/>
    <x v="203"/>
    <s v="Medium"/>
    <n v="0"/>
    <n v="53.330000000000005"/>
  </r>
  <r>
    <s v="3Rubbermaid Light Bulb"/>
    <x v="205"/>
    <x v="91"/>
    <d v="2020-07-30T00:00:00"/>
    <s v="Next Day"/>
    <s v="BM11575102"/>
    <x v="1"/>
    <s v="Bacolod City"/>
    <s v="Western Visayas"/>
    <s v="Philippines"/>
    <s v="Southeastern Asia"/>
    <s v="OFR-FU-5731"/>
    <x v="0"/>
    <x v="0"/>
    <x v="189"/>
    <x v="204"/>
    <n v="3"/>
    <n v="0.25"/>
    <n v="1.45"/>
    <x v="204"/>
    <s v="Medium"/>
    <n v="10.597499999999998"/>
    <n v="19.632499999999993"/>
  </r>
  <r>
    <s v="2Harbour Creations Legal Exhibit Labels"/>
    <x v="206"/>
    <x v="91"/>
    <d v="2020-07-30T00:00:00"/>
    <s v="Next Day"/>
    <s v="BM11575102"/>
    <x v="1"/>
    <s v="Bacolod City"/>
    <s v="Western Visayas"/>
    <s v="Philippines"/>
    <s v="Southeastern Asia"/>
    <s v="OFS-LA-4540"/>
    <x v="2"/>
    <x v="6"/>
    <x v="190"/>
    <x v="205"/>
    <n v="2"/>
    <n v="0.45"/>
    <n v="1.18"/>
    <x v="205"/>
    <s v="Medium"/>
    <n v="5.4202500000000002"/>
    <n v="8.9997499999999988"/>
  </r>
  <r>
    <s v="2Tenex Photo Frame"/>
    <x v="207"/>
    <x v="92"/>
    <d v="2020-10-15T00:00:00"/>
    <s v="Normal"/>
    <s v="BS11590102"/>
    <x v="1"/>
    <s v="Angeles City"/>
    <s v="Central Luzon"/>
    <s v="Philippines"/>
    <s v="Southeastern Asia"/>
    <s v="OFR-FU-6268"/>
    <x v="0"/>
    <x v="0"/>
    <x v="191"/>
    <x v="206"/>
    <n v="2"/>
    <n v="0.25"/>
    <n v="7.01"/>
    <x v="206"/>
    <s v="Medium"/>
    <n v="19.440000000000001"/>
    <n v="37.870000000000005"/>
  </r>
  <r>
    <s v="3Safco Classic Bookcase"/>
    <x v="208"/>
    <x v="93"/>
    <d v="2018-04-25T00:00:00"/>
    <s v="Normal"/>
    <s v="BD11605102"/>
    <x v="0"/>
    <s v="Manila"/>
    <s v="National Capital"/>
    <s v="Philippines"/>
    <s v="Southeastern Asia"/>
    <s v="OFR-BO-5761"/>
    <x v="0"/>
    <x v="4"/>
    <x v="192"/>
    <x v="207"/>
    <n v="3"/>
    <n v="0.35"/>
    <n v="69.78"/>
    <x v="207"/>
    <s v="Medium"/>
    <n v="300.75727499999994"/>
    <n v="806.12272499999995"/>
  </r>
  <r>
    <s v="3Stockwell Staples"/>
    <x v="209"/>
    <x v="94"/>
    <d v="2017-01-15T00:00:00"/>
    <s v="Next Day"/>
    <s v="BD11605130"/>
    <x v="0"/>
    <s v="Bangkok"/>
    <s v="Bangkok"/>
    <s v="Thailand"/>
    <s v="Southeastern Asia"/>
    <s v="OFS-FA-6202"/>
    <x v="2"/>
    <x v="11"/>
    <x v="193"/>
    <x v="208"/>
    <n v="3"/>
    <n v="0.47000000000000003"/>
    <n v="2.04"/>
    <x v="208"/>
    <s v="Medium"/>
    <n v="5.8737779999999997"/>
    <n v="10.266222000000001"/>
  </r>
  <r>
    <s v="7Smead Lockers"/>
    <x v="210"/>
    <x v="95"/>
    <d v="2018-11-18T00:00:00"/>
    <s v="Normal"/>
    <s v="BD11620102"/>
    <x v="0"/>
    <s v="Manila"/>
    <s v="National Capital"/>
    <s v="Philippines"/>
    <s v="Southeastern Asia"/>
    <s v="OFS-ST-6046"/>
    <x v="2"/>
    <x v="15"/>
    <x v="194"/>
    <x v="209"/>
    <n v="7"/>
    <n v="0.45"/>
    <n v="75.86"/>
    <x v="209"/>
    <s v="High"/>
    <n v="343.76265000000006"/>
    <n v="760.99735000000032"/>
  </r>
  <r>
    <s v="9Avery Shipping Labels"/>
    <x v="211"/>
    <x v="95"/>
    <d v="2018-11-18T00:00:00"/>
    <s v="Normal"/>
    <s v="BD11620102"/>
    <x v="0"/>
    <s v="Manila"/>
    <s v="National Capital"/>
    <s v="Philippines"/>
    <s v="Southeastern Asia"/>
    <s v="OFS-LA-3320"/>
    <x v="2"/>
    <x v="6"/>
    <x v="195"/>
    <x v="210"/>
    <n v="9"/>
    <n v="0.45"/>
    <n v="7.58"/>
    <x v="210"/>
    <s v="High"/>
    <n v="27.264600000000005"/>
    <n v="35.895400000000009"/>
  </r>
  <r>
    <s v="5Eldon Box"/>
    <x v="212"/>
    <x v="95"/>
    <d v="2018-11-18T00:00:00"/>
    <s v="Normal"/>
    <s v="BD11620102"/>
    <x v="0"/>
    <s v="Manila"/>
    <s v="National Capital"/>
    <s v="Philippines"/>
    <s v="Southeastern Asia"/>
    <s v="OFS-ST-4029"/>
    <x v="2"/>
    <x v="15"/>
    <x v="196"/>
    <x v="211"/>
    <n v="5"/>
    <n v="0.45"/>
    <n v="4.1500000000000004"/>
    <x v="211"/>
    <s v="High"/>
    <n v="13.290750000000001"/>
    <n v="14.359249999999998"/>
  </r>
  <r>
    <s v="1Office Star Chairmat"/>
    <x v="213"/>
    <x v="95"/>
    <d v="2018-11-18T00:00:00"/>
    <s v="Normal"/>
    <s v="BD11620102"/>
    <x v="0"/>
    <s v="Manila"/>
    <s v="National Capital"/>
    <s v="Philippines"/>
    <s v="Southeastern Asia"/>
    <s v="OFR-CH-5439"/>
    <x v="0"/>
    <x v="5"/>
    <x v="197"/>
    <x v="212"/>
    <n v="1"/>
    <n v="0.25"/>
    <n v="3.31"/>
    <x v="212"/>
    <s v="High"/>
    <n v="12.341250000000002"/>
    <n v="17.918750000000006"/>
  </r>
  <r>
    <s v="6Rubbermaid Frame"/>
    <x v="214"/>
    <x v="96"/>
    <d v="2018-11-17T00:00:00"/>
    <s v="Next Day"/>
    <s v="BD11620102"/>
    <x v="0"/>
    <s v="Manila"/>
    <s v="National Capital"/>
    <s v="Philippines"/>
    <s v="Southeastern Asia"/>
    <s v="OFR-FU-5729"/>
    <x v="0"/>
    <x v="0"/>
    <x v="198"/>
    <x v="213"/>
    <n v="6"/>
    <n v="0.25"/>
    <n v="95.43"/>
    <x v="213"/>
    <s v="High"/>
    <n v="120.28500000000003"/>
    <n v="342.46500000000003"/>
  </r>
  <r>
    <s v="5Barricks Training Table"/>
    <x v="215"/>
    <x v="97"/>
    <d v="2020-08-19T00:00:00"/>
    <s v="Next Day"/>
    <s v="BD11620102"/>
    <x v="0"/>
    <s v="Manila"/>
    <s v="National Capital"/>
    <s v="Philippines"/>
    <s v="Southeastern Asia"/>
    <s v="OFR-TA-3353"/>
    <x v="0"/>
    <x v="12"/>
    <x v="199"/>
    <x v="214"/>
    <n v="5"/>
    <n v="0.55000000000000004"/>
    <n v="61.48"/>
    <x v="214"/>
    <s v="Medium"/>
    <n v="395.71537499999994"/>
    <n v="406.20462499999991"/>
  </r>
  <r>
    <s v="5OIC Thumb Tacks"/>
    <x v="216"/>
    <x v="97"/>
    <d v="2020-08-19T00:00:00"/>
    <s v="Next Day"/>
    <s v="BD11620102"/>
    <x v="0"/>
    <s v="Manila"/>
    <s v="National Capital"/>
    <s v="Philippines"/>
    <s v="Southeastern Asia"/>
    <s v="OFS-FA-5486"/>
    <x v="2"/>
    <x v="11"/>
    <x v="200"/>
    <x v="215"/>
    <n v="5"/>
    <n v="0.45"/>
    <n v="2.79"/>
    <x v="215"/>
    <s v="Medium"/>
    <n v="17.411625000000001"/>
    <n v="31.248374999999996"/>
  </r>
  <r>
    <s v="3Eaton Memo Slips"/>
    <x v="217"/>
    <x v="97"/>
    <d v="2020-08-19T00:00:00"/>
    <s v="Next Day"/>
    <s v="BD11620102"/>
    <x v="0"/>
    <s v="Manila"/>
    <s v="National Capital"/>
    <s v="Philippines"/>
    <s v="Southeastern Asia"/>
    <s v="OFS-PA-3997"/>
    <x v="2"/>
    <x v="7"/>
    <x v="201"/>
    <x v="216"/>
    <n v="3"/>
    <n v="0.45"/>
    <n v="1.25"/>
    <x v="216"/>
    <s v="Medium"/>
    <n v="10.135124999999999"/>
    <n v="9.1348749999999974"/>
  </r>
  <r>
    <s v="5StarTech Card Printer"/>
    <x v="218"/>
    <x v="98"/>
    <d v="2020-01-05T00:00:00"/>
    <s v="Normal"/>
    <s v="BD11635144"/>
    <x v="0"/>
    <s v="Hanoi"/>
    <s v="Thủ Dô Hà Nội"/>
    <s v="Vietnam"/>
    <s v="Southeastern Asia"/>
    <s v="TEC-MA-6138"/>
    <x v="1"/>
    <x v="14"/>
    <x v="202"/>
    <x v="217"/>
    <n v="5"/>
    <n v="0.17"/>
    <n v="50.6"/>
    <x v="217"/>
    <s v="Medium"/>
    <n v="114.22750500000001"/>
    <n v="329.12249500000007"/>
  </r>
  <r>
    <s v="2Bush 3-Shelf Cabinet"/>
    <x v="219"/>
    <x v="98"/>
    <d v="2020-01-05T00:00:00"/>
    <s v="Normal"/>
    <s v="BD11635144"/>
    <x v="0"/>
    <s v="Hanoi"/>
    <s v="Thủ Dô Hà Nội"/>
    <s v="Vietnam"/>
    <s v="Southeastern Asia"/>
    <s v="OFR-BO-3615"/>
    <x v="0"/>
    <x v="4"/>
    <x v="203"/>
    <x v="218"/>
    <n v="2"/>
    <n v="0.37"/>
    <n v="12.3"/>
    <x v="218"/>
    <s v="Medium"/>
    <n v="66.587345999999982"/>
    <n v="81.132653999999931"/>
  </r>
  <r>
    <s v="9Advantus Stacking Tray"/>
    <x v="220"/>
    <x v="99"/>
    <d v="2017-11-07T00:00:00"/>
    <s v="Normal"/>
    <s v="BS11665102"/>
    <x v="0"/>
    <s v="Manila"/>
    <s v="National Capital"/>
    <s v="Philippines"/>
    <s v="Southeastern Asia"/>
    <s v="OFR-FU-3067"/>
    <x v="0"/>
    <x v="0"/>
    <x v="14"/>
    <x v="219"/>
    <n v="9"/>
    <n v="0.25"/>
    <n v="10.58"/>
    <x v="219"/>
    <s v="Medium"/>
    <n v="42.170625000000001"/>
    <n v="118.42937499999999"/>
  </r>
  <r>
    <s v="3Office Star Rocking Chair"/>
    <x v="221"/>
    <x v="100"/>
    <d v="2018-06-24T00:00:00"/>
    <s v="Next Day"/>
    <s v="BT11680144"/>
    <x v="0"/>
    <s v="Ho Chi Minh City"/>
    <s v="Ho Chí Minh City"/>
    <s v="Vietnam"/>
    <s v="Southeastern Asia"/>
    <s v="OFR-CH-5447"/>
    <x v="0"/>
    <x v="5"/>
    <x v="204"/>
    <x v="220"/>
    <n v="3"/>
    <n v="0.27"/>
    <n v="40.96"/>
    <x v="220"/>
    <s v="Medium"/>
    <n v="81.883224000000013"/>
    <n v="143.10677600000002"/>
  </r>
  <r>
    <s v="5Advantus Door Stop"/>
    <x v="222"/>
    <x v="101"/>
    <d v="2020-03-24T00:00:00"/>
    <s v="Next Day"/>
    <s v="BD11725102"/>
    <x v="0"/>
    <s v="Marikina"/>
    <s v="National Capital"/>
    <s v="Philippines"/>
    <s v="Southeastern Asia"/>
    <s v="OFR-FU-3027"/>
    <x v="0"/>
    <x v="0"/>
    <x v="31"/>
    <x v="221"/>
    <n v="5"/>
    <n v="0.25"/>
    <n v="16.09"/>
    <x v="221"/>
    <s v="High"/>
    <n v="42.215625000000003"/>
    <n v="74.594374999999999"/>
  </r>
  <r>
    <s v="2Cameo Interoffice Envelope"/>
    <x v="223"/>
    <x v="101"/>
    <d v="2020-03-24T00:00:00"/>
    <s v="Next Day"/>
    <s v="BD11725102"/>
    <x v="0"/>
    <s v="Marikina"/>
    <s v="National Capital"/>
    <s v="Philippines"/>
    <s v="Southeastern Asia"/>
    <s v="OFS-EN-3664"/>
    <x v="2"/>
    <x v="16"/>
    <x v="205"/>
    <x v="222"/>
    <n v="2"/>
    <n v="0.45"/>
    <n v="4.5999999999999996"/>
    <x v="222"/>
    <s v="High"/>
    <n v="25.230150000000005"/>
    <n v="59.929850000000016"/>
  </r>
  <r>
    <s v="2Tenex File Cart"/>
    <x v="224"/>
    <x v="102"/>
    <d v="2017-06-04T00:00:00"/>
    <s v="Next Day"/>
    <s v="BS11755113"/>
    <x v="0"/>
    <s v="Singapore"/>
    <s v="Singapore"/>
    <s v="Singapore"/>
    <s v="Southeastern Asia"/>
    <s v="OFS-ST-6246"/>
    <x v="2"/>
    <x v="15"/>
    <x v="206"/>
    <x v="223"/>
    <n v="2"/>
    <n v="0"/>
    <n v="30.3"/>
    <x v="223"/>
    <s v="High"/>
    <n v="0"/>
    <n v="113.58000000000003"/>
  </r>
  <r>
    <s v="5Fiskars Trimmer"/>
    <x v="225"/>
    <x v="102"/>
    <d v="2017-06-04T00:00:00"/>
    <s v="Next Day"/>
    <s v="BS11755113"/>
    <x v="0"/>
    <s v="Singapore"/>
    <s v="Singapore"/>
    <s v="Singapore"/>
    <s v="Southeastern Asia"/>
    <s v="OFS-SU-4325"/>
    <x v="2"/>
    <x v="13"/>
    <x v="207"/>
    <x v="224"/>
    <n v="5"/>
    <n v="0"/>
    <n v="29.96"/>
    <x v="224"/>
    <s v="High"/>
    <n v="0"/>
    <n v="139.24"/>
  </r>
  <r>
    <s v="3Nokia Signal Booster"/>
    <x v="226"/>
    <x v="103"/>
    <d v="2017-11-18T00:00:00"/>
    <s v="Normal"/>
    <s v="BD11770144"/>
    <x v="0"/>
    <s v="Hanoi"/>
    <s v="Thủ Dô Hà Nội"/>
    <s v="Vietnam"/>
    <s v="Southeastern Asia"/>
    <s v="TEC-PH-5353"/>
    <x v="1"/>
    <x v="3"/>
    <x v="208"/>
    <x v="225"/>
    <n v="3"/>
    <n v="0.17"/>
    <n v="33.36"/>
    <x v="225"/>
    <s v="Medium"/>
    <n v="57.780450000000002"/>
    <n v="273.35955000000001"/>
  </r>
  <r>
    <s v="2Hon Rocking Chair"/>
    <x v="227"/>
    <x v="103"/>
    <d v="2017-11-18T00:00:00"/>
    <s v="Normal"/>
    <s v="BD11770144"/>
    <x v="0"/>
    <s v="Hanoi"/>
    <s v="Thủ Dô Hà Nội"/>
    <s v="Vietnam"/>
    <s v="Southeastern Asia"/>
    <s v="OFR-CH-4684"/>
    <x v="0"/>
    <x v="5"/>
    <x v="209"/>
    <x v="226"/>
    <n v="2"/>
    <n v="0.27"/>
    <n v="23.05"/>
    <x v="226"/>
    <s v="Medium"/>
    <n v="52.377354000000011"/>
    <n v="179.69264599999997"/>
  </r>
  <r>
    <s v="3Stiletto Scissors"/>
    <x v="228"/>
    <x v="103"/>
    <d v="2017-11-18T00:00:00"/>
    <s v="Normal"/>
    <s v="BD11770144"/>
    <x v="0"/>
    <s v="Hanoi"/>
    <s v="Thủ Dô Hà Nội"/>
    <s v="Vietnam"/>
    <s v="Southeastern Asia"/>
    <s v="OFS-SU-6175"/>
    <x v="2"/>
    <x v="13"/>
    <x v="146"/>
    <x v="227"/>
    <n v="3"/>
    <n v="0.17"/>
    <n v="5.77"/>
    <x v="227"/>
    <s v="Medium"/>
    <n v="9.7401330000000002"/>
    <n v="52.169866999999996"/>
  </r>
  <r>
    <s v="2Eaton Memo Slips"/>
    <x v="229"/>
    <x v="104"/>
    <d v="2017-10-22T00:00:00"/>
    <s v="Normal"/>
    <s v="CM11815130"/>
    <x v="1"/>
    <s v="Bangkok"/>
    <s v="Bangkok"/>
    <s v="Thailand"/>
    <s v="Southeastern Asia"/>
    <s v="OFS-PA-3996"/>
    <x v="2"/>
    <x v="7"/>
    <x v="210"/>
    <x v="228"/>
    <n v="2"/>
    <n v="0.47000000000000003"/>
    <n v="1.61"/>
    <x v="228"/>
    <s v="High"/>
    <n v="6.8452680000000008"/>
    <n v="6.6647320000000025"/>
  </r>
  <r>
    <s v="4Canon Wireless Fax"/>
    <x v="230"/>
    <x v="105"/>
    <d v="2019-05-10T00:00:00"/>
    <s v="3-Hour"/>
    <s v="CM11830144"/>
    <x v="1"/>
    <s v="Ho Chi Minh City"/>
    <s v="Ho Chí Minh City"/>
    <s v="Vietnam"/>
    <s v="Southeastern Asia"/>
    <s v="TEC-CO-3709"/>
    <x v="1"/>
    <x v="1"/>
    <x v="211"/>
    <x v="229"/>
    <n v="4"/>
    <n v="0.37"/>
    <n v="126.57"/>
    <x v="229"/>
    <s v="High"/>
    <n v="351.38426400000003"/>
    <n v="909.00573600000007"/>
  </r>
  <r>
    <s v="4Bush Floating Shelf Set"/>
    <x v="231"/>
    <x v="105"/>
    <d v="2019-05-10T00:00:00"/>
    <s v="3-Hour"/>
    <s v="CM11830144"/>
    <x v="1"/>
    <s v="Ho Chi Minh City"/>
    <s v="Ho Chí Minh City"/>
    <s v="Vietnam"/>
    <s v="Southeastern Asia"/>
    <s v="OFR-BO-3636"/>
    <x v="0"/>
    <x v="4"/>
    <x v="212"/>
    <x v="230"/>
    <n v="4"/>
    <n v="0.37"/>
    <n v="68.91"/>
    <x v="230"/>
    <s v="High"/>
    <n v="160.95088800000002"/>
    <n v="419.21911200000005"/>
  </r>
  <r>
    <s v="2Sharp Personal Copier"/>
    <x v="232"/>
    <x v="105"/>
    <d v="2019-05-10T00:00:00"/>
    <s v="3-Hour"/>
    <s v="CM11830144"/>
    <x v="1"/>
    <s v="Ho Chi Minh City"/>
    <s v="Ho Chí Minh City"/>
    <s v="Vietnam"/>
    <s v="Southeastern Asia"/>
    <s v="TEC-CO-6007"/>
    <x v="1"/>
    <x v="1"/>
    <x v="213"/>
    <x v="231"/>
    <n v="2"/>
    <n v="0.37"/>
    <n v="32.11"/>
    <x v="231"/>
    <s v="High"/>
    <n v="55.104839999999996"/>
    <n v="146.84515999999999"/>
  </r>
  <r>
    <s v="4Tenex Box"/>
    <x v="233"/>
    <x v="105"/>
    <d v="2019-05-10T00:00:00"/>
    <s v="3-Hour"/>
    <s v="CM11830144"/>
    <x v="1"/>
    <s v="Ho Chi Minh City"/>
    <s v="Ho Chí Minh City"/>
    <s v="Vietnam"/>
    <s v="Southeastern Asia"/>
    <s v="OFS-ST-6229"/>
    <x v="2"/>
    <x v="15"/>
    <x v="214"/>
    <x v="232"/>
    <n v="4"/>
    <n v="0.17"/>
    <n v="20.79"/>
    <x v="232"/>
    <s v="High"/>
    <n v="9.5835120000000007"/>
    <n v="27.466487999999998"/>
  </r>
  <r>
    <s v="6Smead Folders"/>
    <x v="234"/>
    <x v="105"/>
    <d v="2019-05-10T00:00:00"/>
    <s v="3-Hour"/>
    <s v="CM11830144"/>
    <x v="1"/>
    <s v="Ho Chi Minh City"/>
    <s v="Ho Chí Minh City"/>
    <s v="Vietnam"/>
    <s v="Southeastern Asia"/>
    <s v="OFS-ST-6039"/>
    <x v="2"/>
    <x v="15"/>
    <x v="215"/>
    <x v="233"/>
    <n v="6"/>
    <n v="0.17"/>
    <n v="18.989999999999998"/>
    <x v="233"/>
    <s v="High"/>
    <n v="15.213402"/>
    <n v="24.116597999999996"/>
  </r>
  <r>
    <s v="3Panasonic Printer"/>
    <x v="235"/>
    <x v="106"/>
    <d v="2020-06-17T00:00:00"/>
    <s v="Normal"/>
    <s v="CS11845118"/>
    <x v="1"/>
    <s v="Daejeon"/>
    <s v="Daejeon"/>
    <s v="South Korea"/>
    <s v="Eastern Asia"/>
    <s v="TEC-MA-5574"/>
    <x v="1"/>
    <x v="14"/>
    <x v="216"/>
    <x v="234"/>
    <n v="3"/>
    <n v="0.5"/>
    <n v="25.98"/>
    <x v="234"/>
    <s v="Medium"/>
    <n v="199.86750000000001"/>
    <n v="221.90250000000003"/>
  </r>
  <r>
    <s v="7Barricks Training Table"/>
    <x v="236"/>
    <x v="106"/>
    <d v="2020-06-17T00:00:00"/>
    <s v="Normal"/>
    <s v="CS11845118"/>
    <x v="1"/>
    <s v="Daejeon"/>
    <s v="Daejeon"/>
    <s v="South Korea"/>
    <s v="Eastern Asia"/>
    <s v="OFR-TA-3353"/>
    <x v="0"/>
    <x v="12"/>
    <x v="199"/>
    <x v="235"/>
    <n v="7"/>
    <n v="0.8"/>
    <n v="23.97"/>
    <x v="235"/>
    <s v="Medium"/>
    <n v="358.14239999999995"/>
    <n v="826.64759999999978"/>
  </r>
  <r>
    <s v="1SanDisk Router"/>
    <x v="237"/>
    <x v="106"/>
    <d v="2020-06-17T00:00:00"/>
    <s v="Normal"/>
    <s v="CS11845118"/>
    <x v="1"/>
    <s v="Daejeon"/>
    <s v="Daejeon"/>
    <s v="South Korea"/>
    <s v="Eastern Asia"/>
    <s v="TEC-AC-5895"/>
    <x v="1"/>
    <x v="9"/>
    <x v="217"/>
    <x v="236"/>
    <n v="1"/>
    <n v="0.5"/>
    <n v="10.210000000000001"/>
    <x v="236"/>
    <s v="Medium"/>
    <n v="63.54"/>
    <n v="139.76"/>
  </r>
  <r>
    <s v="6Kleencut Ruler"/>
    <x v="238"/>
    <x v="106"/>
    <d v="2020-06-17T00:00:00"/>
    <s v="Normal"/>
    <s v="CS11845118"/>
    <x v="1"/>
    <s v="Daejeon"/>
    <s v="Daejeon"/>
    <s v="South Korea"/>
    <s v="Eastern Asia"/>
    <s v="OFS-SU-4982"/>
    <x v="2"/>
    <x v="13"/>
    <x v="218"/>
    <x v="237"/>
    <n v="6"/>
    <n v="0.5"/>
    <n v="2.0099999999999998"/>
    <x v="237"/>
    <s v="Medium"/>
    <n v="20.339999999999996"/>
    <n v="35.429999999999993"/>
  </r>
  <r>
    <s v="1Boston Canvas"/>
    <x v="239"/>
    <x v="106"/>
    <d v="2020-06-17T00:00:00"/>
    <s v="Normal"/>
    <s v="CS11845118"/>
    <x v="1"/>
    <s v="Daejeon"/>
    <s v="Daejeon"/>
    <s v="South Korea"/>
    <s v="Eastern Asia"/>
    <s v="OFS-AR-3526"/>
    <x v="2"/>
    <x v="8"/>
    <x v="219"/>
    <x v="238"/>
    <n v="1"/>
    <n v="0.5"/>
    <n v="1.37"/>
    <x v="238"/>
    <s v="Medium"/>
    <n v="13.477499999999999"/>
    <n v="28.832499999999996"/>
  </r>
  <r>
    <s v="4Cisco Smart Phone"/>
    <x v="240"/>
    <x v="107"/>
    <d v="2019-08-10T00:00:00"/>
    <s v="3-Hour"/>
    <s v="CS11860102"/>
    <x v="0"/>
    <s v="Manila"/>
    <s v="National Capital"/>
    <s v="Philippines"/>
    <s v="Southeastern Asia"/>
    <s v="TEC-PH-3805"/>
    <x v="1"/>
    <x v="3"/>
    <x v="220"/>
    <x v="239"/>
    <n v="4"/>
    <n v="0.25"/>
    <n v="175.45"/>
    <x v="239"/>
    <s v="High"/>
    <n v="488.61"/>
    <n v="1577.06"/>
  </r>
  <r>
    <s v="2Enermax Router"/>
    <x v="241"/>
    <x v="107"/>
    <d v="2019-08-10T00:00:00"/>
    <s v="3-Hour"/>
    <s v="CS11860102"/>
    <x v="0"/>
    <s v="Manila"/>
    <s v="National Capital"/>
    <s v="Philippines"/>
    <s v="Southeastern Asia"/>
    <s v="TEC-AC-4186"/>
    <x v="1"/>
    <x v="9"/>
    <x v="221"/>
    <x v="240"/>
    <n v="2"/>
    <n v="0.45"/>
    <n v="32.14"/>
    <x v="240"/>
    <s v="High"/>
    <n v="126.78930000000004"/>
    <n v="240.67070000000012"/>
  </r>
  <r>
    <s v="3Elite Letter Opener"/>
    <x v="242"/>
    <x v="108"/>
    <d v="2018-08-18T00:00:00"/>
    <s v="Normal"/>
    <s v="CW11905102"/>
    <x v="2"/>
    <s v="Manila"/>
    <s v="National Capital"/>
    <s v="Philippines"/>
    <s v="Southeastern Asia"/>
    <s v="OFS-SU-4120"/>
    <x v="2"/>
    <x v="13"/>
    <x v="222"/>
    <x v="241"/>
    <n v="3"/>
    <n v="0.45"/>
    <n v="3.46"/>
    <x v="241"/>
    <s v="Medium"/>
    <n v="20.270249999999997"/>
    <n v="37.739749999999994"/>
  </r>
  <r>
    <s v="2Wilson Jones 3-Hole Punch"/>
    <x v="243"/>
    <x v="109"/>
    <d v="2017-10-30T00:00:00"/>
    <s v="Next Day"/>
    <s v="CD11920102"/>
    <x v="0"/>
    <s v="Manila"/>
    <s v="National Capital"/>
    <s v="Philippines"/>
    <s v="Southeastern Asia"/>
    <s v="OFS-BI-6372"/>
    <x v="2"/>
    <x v="2"/>
    <x v="188"/>
    <x v="242"/>
    <n v="2"/>
    <n v="0.15000000000000002"/>
    <n v="3.41"/>
    <x v="242"/>
    <s v="High"/>
    <n v="7.2292500000000013"/>
    <n v="18.280750000000001"/>
  </r>
  <r>
    <s v="3Canon Personal Copier"/>
    <x v="244"/>
    <x v="110"/>
    <d v="2020-10-10T00:00:00"/>
    <s v="Next Day"/>
    <s v="CD11920102"/>
    <x v="0"/>
    <s v="Manila"/>
    <s v="National Capital"/>
    <s v="Philippines"/>
    <s v="Southeastern Asia"/>
    <s v="TEC-CO-3703"/>
    <x v="1"/>
    <x v="1"/>
    <x v="223"/>
    <x v="243"/>
    <n v="3"/>
    <n v="0.35"/>
    <n v="14.59"/>
    <x v="243"/>
    <s v="Medium"/>
    <n v="98.402850000000015"/>
    <n v="263.38715000000013"/>
  </r>
  <r>
    <s v="6Motorola Speaker Phone"/>
    <x v="245"/>
    <x v="111"/>
    <d v="2017-08-29T00:00:00"/>
    <s v="Normal"/>
    <s v="CM11935130"/>
    <x v="0"/>
    <s v="Bangkok"/>
    <s v="Bangkok"/>
    <s v="Thailand"/>
    <s v="Southeastern Asia"/>
    <s v="TEC-PH-5273"/>
    <x v="1"/>
    <x v="3"/>
    <x v="224"/>
    <x v="244"/>
    <n v="6"/>
    <n v="0.17"/>
    <n v="64.5"/>
    <x v="244"/>
    <s v="Medium"/>
    <n v="109.87174800000001"/>
    <n v="394.06825200000003"/>
  </r>
  <r>
    <s v="4Samsung Smart Phone"/>
    <x v="246"/>
    <x v="112"/>
    <d v="2019-10-24T00:00:00"/>
    <s v="Next Day"/>
    <s v="CS11950102"/>
    <x v="0"/>
    <s v="Antipolo"/>
    <s v="Calabarzon"/>
    <s v="Philippines"/>
    <s v="Southeastern Asia"/>
    <s v="TEC-PH-5840"/>
    <x v="1"/>
    <x v="3"/>
    <x v="64"/>
    <x v="245"/>
    <n v="4"/>
    <n v="0.25"/>
    <n v="76.63"/>
    <x v="245"/>
    <s v="Medium"/>
    <n v="478.08000000000004"/>
    <n v="1561.6100000000001"/>
  </r>
  <r>
    <s v="3Stiletto Letter Opener"/>
    <x v="247"/>
    <x v="112"/>
    <d v="2019-10-24T00:00:00"/>
    <s v="Next Day"/>
    <s v="CS11950102"/>
    <x v="0"/>
    <s v="Antipolo"/>
    <s v="Calabarzon"/>
    <s v="Philippines"/>
    <s v="Southeastern Asia"/>
    <s v="OFS-SU-6165"/>
    <x v="2"/>
    <x v="13"/>
    <x v="225"/>
    <x v="246"/>
    <n v="3"/>
    <n v="0.45"/>
    <n v="7.22"/>
    <x v="246"/>
    <s v="Medium"/>
    <n v="22.275000000000002"/>
    <n v="23.605"/>
  </r>
  <r>
    <s v="3Acco Binder Covers"/>
    <x v="248"/>
    <x v="112"/>
    <d v="2019-10-24T00:00:00"/>
    <s v="Next Day"/>
    <s v="CS11950102"/>
    <x v="0"/>
    <s v="Antipolo"/>
    <s v="Calabarzon"/>
    <s v="Philippines"/>
    <s v="Southeastern Asia"/>
    <s v="OFS-BI-2893"/>
    <x v="2"/>
    <x v="2"/>
    <x v="163"/>
    <x v="247"/>
    <n v="3"/>
    <n v="0.15000000000000002"/>
    <n v="3.6"/>
    <x v="247"/>
    <s v="Medium"/>
    <n v="5.0949"/>
    <n v="25.325099999999996"/>
  </r>
  <r>
    <s v="1Smead Trays"/>
    <x v="249"/>
    <x v="112"/>
    <d v="2019-10-24T00:00:00"/>
    <s v="Next Day"/>
    <s v="CS11950102"/>
    <x v="0"/>
    <s v="Antipolo"/>
    <s v="Calabarzon"/>
    <s v="Philippines"/>
    <s v="Southeastern Asia"/>
    <s v="OFS-ST-6066"/>
    <x v="2"/>
    <x v="15"/>
    <x v="226"/>
    <x v="248"/>
    <n v="1"/>
    <n v="0.45"/>
    <n v="3.4"/>
    <x v="248"/>
    <s v="Medium"/>
    <n v="12.117600000000003"/>
    <n v="25.612400000000001"/>
  </r>
  <r>
    <s v="6Eldon Lockers"/>
    <x v="250"/>
    <x v="113"/>
    <d v="2020-09-05T00:00:00"/>
    <s v="Normal"/>
    <s v="CS11950102"/>
    <x v="0"/>
    <s v="Manila"/>
    <s v="National Capital"/>
    <s v="Philippines"/>
    <s v="Southeastern Asia"/>
    <s v="OFS-ST-4081"/>
    <x v="2"/>
    <x v="15"/>
    <x v="227"/>
    <x v="249"/>
    <n v="6"/>
    <n v="0.45"/>
    <n v="31.76"/>
    <x v="249"/>
    <s v="Medium"/>
    <n v="292.51530000000002"/>
    <n v="349.46469999999999"/>
  </r>
  <r>
    <s v="2Stanley Pencil Sharpener"/>
    <x v="251"/>
    <x v="113"/>
    <d v="2020-09-05T00:00:00"/>
    <s v="Normal"/>
    <s v="CS11950102"/>
    <x v="0"/>
    <s v="Manila"/>
    <s v="National Capital"/>
    <s v="Philippines"/>
    <s v="Southeastern Asia"/>
    <s v="OFS-AR-6119"/>
    <x v="2"/>
    <x v="8"/>
    <x v="228"/>
    <x v="250"/>
    <n v="2"/>
    <n v="0.45"/>
    <n v="2.33"/>
    <x v="250"/>
    <s v="Medium"/>
    <n v="12.266100000000002"/>
    <n v="21.103900000000003"/>
  </r>
  <r>
    <s v="5Epson Card Printer"/>
    <x v="252"/>
    <x v="114"/>
    <d v="2020-09-14T00:00:00"/>
    <s v="Normal"/>
    <s v="CA11965102"/>
    <x v="1"/>
    <s v="Manila"/>
    <s v="National Capital"/>
    <s v="Philippines"/>
    <s v="Southeastern Asia"/>
    <s v="TEC-MA-4194"/>
    <x v="1"/>
    <x v="14"/>
    <x v="229"/>
    <x v="251"/>
    <n v="5"/>
    <n v="0.25"/>
    <n v="54.85"/>
    <x v="251"/>
    <s v="Medium"/>
    <n v="156.65625000000003"/>
    <n v="323.24375000000009"/>
  </r>
  <r>
    <s v="4Smead Trays"/>
    <x v="253"/>
    <x v="115"/>
    <d v="2018-04-27T00:00:00"/>
    <s v="Next Day"/>
    <s v="CD11980130"/>
    <x v="0"/>
    <s v="Bangkok"/>
    <s v="Bangkok"/>
    <s v="Thailand"/>
    <s v="Southeastern Asia"/>
    <s v="OFS-ST-6065"/>
    <x v="2"/>
    <x v="15"/>
    <x v="94"/>
    <x v="252"/>
    <n v="4"/>
    <n v="0.47000000000000003"/>
    <n v="14.05"/>
    <x v="252"/>
    <s v="High"/>
    <n v="48.305472000000009"/>
    <n v="36.644528000000008"/>
  </r>
  <r>
    <s v="3Acme Letter Opener"/>
    <x v="254"/>
    <x v="115"/>
    <d v="2018-04-27T00:00:00"/>
    <s v="Next Day"/>
    <s v="CD11980130"/>
    <x v="0"/>
    <s v="Bangkok"/>
    <s v="Bangkok"/>
    <s v="Thailand"/>
    <s v="Southeastern Asia"/>
    <s v="OFS-SU-2979"/>
    <x v="2"/>
    <x v="13"/>
    <x v="230"/>
    <x v="253"/>
    <n v="3"/>
    <n v="0.47000000000000003"/>
    <n v="5.53"/>
    <x v="253"/>
    <s v="High"/>
    <n v="20.109843000000005"/>
    <n v="24.490157000000018"/>
  </r>
  <r>
    <s v="6Hon Round Labels"/>
    <x v="255"/>
    <x v="115"/>
    <d v="2018-04-27T00:00:00"/>
    <s v="Next Day"/>
    <s v="CD11980130"/>
    <x v="0"/>
    <s v="Bangkok"/>
    <s v="Bangkok"/>
    <s v="Thailand"/>
    <s v="Southeastern Asia"/>
    <s v="OFS-LA-4686"/>
    <x v="2"/>
    <x v="6"/>
    <x v="231"/>
    <x v="254"/>
    <n v="6"/>
    <n v="0.47000000000000003"/>
    <n v="2.39"/>
    <x v="254"/>
    <s v="High"/>
    <n v="6.8153760000000014"/>
    <n v="8.9746240000000022"/>
  </r>
  <r>
    <s v="4Smead File Cart"/>
    <x v="256"/>
    <x v="116"/>
    <d v="2019-06-27T00:00:00"/>
    <s v="Normal"/>
    <s v="CT11995118"/>
    <x v="0"/>
    <s v="Seoul"/>
    <s v="Seoul"/>
    <s v="South Korea"/>
    <s v="Eastern Asia"/>
    <s v="OFS-ST-6033"/>
    <x v="2"/>
    <x v="15"/>
    <x v="232"/>
    <x v="255"/>
    <n v="4"/>
    <n v="0.5"/>
    <n v="38.130000000000003"/>
    <x v="255"/>
    <s v="Low"/>
    <n v="128.88"/>
    <n v="240.26999999999998"/>
  </r>
  <r>
    <s v="2Cameo Manila Envelope"/>
    <x v="257"/>
    <x v="116"/>
    <d v="2019-06-27T00:00:00"/>
    <s v="Normal"/>
    <s v="CT11995118"/>
    <x v="0"/>
    <s v="Seoul"/>
    <s v="Seoul"/>
    <s v="South Korea"/>
    <s v="Eastern Asia"/>
    <s v="OFS-EN-3669"/>
    <x v="2"/>
    <x v="16"/>
    <x v="233"/>
    <x v="256"/>
    <n v="2"/>
    <n v="0.5"/>
    <n v="2.95"/>
    <x v="256"/>
    <s v="Low"/>
    <n v="12.899999999999999"/>
    <n v="12.529999999999998"/>
  </r>
  <r>
    <s v="3Rogers Lockers"/>
    <x v="258"/>
    <x v="117"/>
    <d v="2018-01-29T00:00:00"/>
    <s v="3-Hour"/>
    <s v="CJ12010144"/>
    <x v="0"/>
    <s v="Ho Chi Minh City"/>
    <s v="Ho Chí Minh City"/>
    <s v="Vietnam"/>
    <s v="Southeastern Asia"/>
    <s v="OFS-ST-5702"/>
    <x v="2"/>
    <x v="15"/>
    <x v="234"/>
    <x v="257"/>
    <n v="3"/>
    <n v="0.17"/>
    <n v="92.86"/>
    <x v="257"/>
    <s v="High"/>
    <n v="89.591444999999993"/>
    <n v="173.13855499999991"/>
  </r>
  <r>
    <s v="4Bush Library with Doors"/>
    <x v="259"/>
    <x v="24"/>
    <d v="2018-10-15T00:00:00"/>
    <s v="Normal"/>
    <s v="CB12025102"/>
    <x v="0"/>
    <s v="Manila"/>
    <s v="National Capital"/>
    <s v="Philippines"/>
    <s v="Southeastern Asia"/>
    <s v="OFR-BO-3639"/>
    <x v="0"/>
    <x v="4"/>
    <x v="235"/>
    <x v="258"/>
    <n v="4"/>
    <n v="0.35"/>
    <n v="33.99"/>
    <x v="258"/>
    <s v="Medium"/>
    <n v="331.03980000000001"/>
    <n v="973.69020000000023"/>
  </r>
  <r>
    <s v="1Avery Binding Machine"/>
    <x v="260"/>
    <x v="118"/>
    <d v="2020-12-14T00:00:00"/>
    <s v="Next Day"/>
    <s v="CG12040102"/>
    <x v="2"/>
    <s v="Manila"/>
    <s v="National Capital"/>
    <s v="Philippines"/>
    <s v="Southeastern Asia"/>
    <s v="OFS-BI-3257"/>
    <x v="2"/>
    <x v="2"/>
    <x v="236"/>
    <x v="259"/>
    <n v="1"/>
    <n v="0.15000000000000002"/>
    <n v="7.73"/>
    <x v="259"/>
    <s v="High"/>
    <n v="6.227100000000001"/>
    <n v="28.072899999999997"/>
  </r>
  <r>
    <s v="1Stanley Canvas"/>
    <x v="261"/>
    <x v="118"/>
    <d v="2020-12-14T00:00:00"/>
    <s v="Next Day"/>
    <s v="CG12040102"/>
    <x v="2"/>
    <s v="Manila"/>
    <s v="National Capital"/>
    <s v="Philippines"/>
    <s v="Southeastern Asia"/>
    <s v="OFS-AR-6107"/>
    <x v="2"/>
    <x v="8"/>
    <x v="237"/>
    <x v="260"/>
    <n v="1"/>
    <n v="0.45"/>
    <n v="3.44"/>
    <x v="260"/>
    <s v="High"/>
    <n v="12.555675000000003"/>
    <n v="21.564325000000011"/>
  </r>
  <r>
    <s v="7StarTech Calculator"/>
    <x v="262"/>
    <x v="119"/>
    <d v="2019-07-09T00:00:00"/>
    <s v="Normal"/>
    <s v="CA12055118"/>
    <x v="2"/>
    <s v="Seoul"/>
    <s v="Seoul"/>
    <s v="South Korea"/>
    <s v="Eastern Asia"/>
    <s v="TEC-MA-6135"/>
    <x v="1"/>
    <x v="14"/>
    <x v="238"/>
    <x v="261"/>
    <n v="7"/>
    <n v="0.5"/>
    <n v="20.239999999999998"/>
    <x v="261"/>
    <s v="High"/>
    <n v="69.930000000000007"/>
    <n v="150.49"/>
  </r>
  <r>
    <s v="4Samsung Speaker Phone"/>
    <x v="263"/>
    <x v="120"/>
    <d v="2020-05-16T00:00:00"/>
    <s v="Normal"/>
    <s v="CH12070102"/>
    <x v="2"/>
    <s v="Manila"/>
    <s v="National Capital"/>
    <s v="Philippines"/>
    <s v="Southeastern Asia"/>
    <s v="TEC-PH-5843"/>
    <x v="1"/>
    <x v="3"/>
    <x v="239"/>
    <x v="262"/>
    <n v="4"/>
    <n v="0.25"/>
    <n v="28.01"/>
    <x v="262"/>
    <s v="Medium"/>
    <n v="94.567499999999995"/>
    <n v="180.0625"/>
  </r>
  <r>
    <s v="5Bush Classic Bookcase"/>
    <x v="264"/>
    <x v="121"/>
    <d v="2019-10-30T00:00:00"/>
    <s v="Normal"/>
    <s v="CP12085130"/>
    <x v="1"/>
    <s v="Bangkok"/>
    <s v="Bangkok"/>
    <s v="Thailand"/>
    <s v="Southeastern Asia"/>
    <s v="OFR-BO-3624"/>
    <x v="0"/>
    <x v="4"/>
    <x v="240"/>
    <x v="263"/>
    <n v="5"/>
    <n v="0.37"/>
    <n v="128.18"/>
    <x v="263"/>
    <s v="Medium"/>
    <n v="480.34917000000002"/>
    <n v="566.12082999999984"/>
  </r>
  <r>
    <s v="4Avery Binding Machine"/>
    <x v="265"/>
    <x v="122"/>
    <d v="2018-01-01T00:00:00"/>
    <s v="Normal"/>
    <s v="CM12115144"/>
    <x v="0"/>
    <s v="Ho Chi Minh City"/>
    <s v="Ho Chí Minh City"/>
    <s v="Vietnam"/>
    <s v="Southeastern Asia"/>
    <s v="OFS-BI-3255"/>
    <x v="2"/>
    <x v="2"/>
    <x v="241"/>
    <x v="264"/>
    <n v="4"/>
    <n v="0.17"/>
    <n v="20.67"/>
    <x v="264"/>
    <s v="Medium"/>
    <n v="27.26052"/>
    <n v="125.94947999999998"/>
  </r>
  <r>
    <s v="2Safco Floating Shelf Set"/>
    <x v="266"/>
    <x v="122"/>
    <d v="2018-01-01T00:00:00"/>
    <s v="Normal"/>
    <s v="CM12115144"/>
    <x v="0"/>
    <s v="Ho Chi Minh City"/>
    <s v="Ho Chí Minh City"/>
    <s v="Vietnam"/>
    <s v="Southeastern Asia"/>
    <s v="OFR-BO-5778"/>
    <x v="0"/>
    <x v="4"/>
    <x v="242"/>
    <x v="265"/>
    <n v="2"/>
    <n v="0.37"/>
    <n v="18.23"/>
    <x v="265"/>
    <s v="Medium"/>
    <n v="92.895011999999994"/>
    <n v="171.83498799999995"/>
  </r>
  <r>
    <s v="1Okidata Printer"/>
    <x v="267"/>
    <x v="122"/>
    <d v="2018-01-01T00:00:00"/>
    <s v="Normal"/>
    <s v="CM12115144"/>
    <x v="0"/>
    <s v="Ho Chi Minh City"/>
    <s v="Ho Chí Minh City"/>
    <s v="Vietnam"/>
    <s v="Southeastern Asia"/>
    <s v="TEC-MA-5513"/>
    <x v="1"/>
    <x v="14"/>
    <x v="243"/>
    <x v="266"/>
    <n v="1"/>
    <n v="0.17"/>
    <n v="18.11"/>
    <x v="266"/>
    <s v="Medium"/>
    <n v="37.88535000000001"/>
    <n v="201.76465000000002"/>
  </r>
  <r>
    <s v="4Rogers Box"/>
    <x v="268"/>
    <x v="122"/>
    <d v="2018-01-01T00:00:00"/>
    <s v="Normal"/>
    <s v="CM12115144"/>
    <x v="0"/>
    <s v="Ho Chi Minh City"/>
    <s v="Ho Chí Minh City"/>
    <s v="Vietnam"/>
    <s v="Southeastern Asia"/>
    <s v="OFS-ST-5686"/>
    <x v="2"/>
    <x v="15"/>
    <x v="244"/>
    <x v="267"/>
    <n v="4"/>
    <n v="0.17"/>
    <n v="7.91"/>
    <x v="267"/>
    <s v="Medium"/>
    <n v="13.528668"/>
    <n v="46.721332000000004"/>
  </r>
  <r>
    <s v="3Sharp Personal Copier"/>
    <x v="269"/>
    <x v="122"/>
    <d v="2018-01-01T00:00:00"/>
    <s v="Normal"/>
    <s v="CM12115144"/>
    <x v="0"/>
    <s v="Ho Chi Minh City"/>
    <s v="Ho Chí Minh City"/>
    <s v="Vietnam"/>
    <s v="Southeastern Asia"/>
    <s v="TEC-CO-6008"/>
    <x v="1"/>
    <x v="1"/>
    <x v="245"/>
    <x v="268"/>
    <n v="3"/>
    <n v="0.37"/>
    <n v="7.45"/>
    <x v="172"/>
    <s v="Medium"/>
    <n v="83.915999999999997"/>
    <n v="135.434"/>
  </r>
  <r>
    <s v="2Advantus Door Stop"/>
    <x v="270"/>
    <x v="122"/>
    <d v="2018-01-01T00:00:00"/>
    <s v="Normal"/>
    <s v="CM12115144"/>
    <x v="0"/>
    <s v="Ho Chi Minh City"/>
    <s v="Ho Chí Minh City"/>
    <s v="Vietnam"/>
    <s v="Southeastern Asia"/>
    <s v="OFR-FU-3028"/>
    <x v="0"/>
    <x v="0"/>
    <x v="246"/>
    <x v="269"/>
    <n v="2"/>
    <n v="0.27"/>
    <n v="3.55"/>
    <x v="268"/>
    <s v="Medium"/>
    <n v="17.774477999999998"/>
    <n v="42.755521999999985"/>
  </r>
  <r>
    <s v="2Avery Binding Machine"/>
    <x v="271"/>
    <x v="122"/>
    <d v="2018-01-01T00:00:00"/>
    <s v="Normal"/>
    <s v="CM12115144"/>
    <x v="0"/>
    <s v="Ho Chi Minh City"/>
    <s v="Ho Chí Minh City"/>
    <s v="Vietnam"/>
    <s v="Southeastern Asia"/>
    <s v="OFS-BI-3255"/>
    <x v="2"/>
    <x v="2"/>
    <x v="241"/>
    <x v="270"/>
    <n v="2"/>
    <n v="0.17"/>
    <n v="3.3"/>
    <x v="269"/>
    <s v="Medium"/>
    <n v="13.63026"/>
    <n v="70.009739999999994"/>
  </r>
  <r>
    <s v="5Hon Shipping Labels"/>
    <x v="272"/>
    <x v="122"/>
    <d v="2018-01-01T00:00:00"/>
    <s v="Normal"/>
    <s v="CM12115144"/>
    <x v="0"/>
    <s v="Ho Chi Minh City"/>
    <s v="Ho Chí Minh City"/>
    <s v="Vietnam"/>
    <s v="Southeastern Asia"/>
    <s v="OFS-LA-4695"/>
    <x v="2"/>
    <x v="6"/>
    <x v="247"/>
    <x v="271"/>
    <n v="5"/>
    <n v="0.17"/>
    <n v="2.99"/>
    <x v="270"/>
    <s v="Medium"/>
    <n v="7.8945449999999999"/>
    <n v="20.015454999999996"/>
  </r>
  <r>
    <s v="3Epson Printer"/>
    <x v="273"/>
    <x v="123"/>
    <d v="2017-12-17T00:00:00"/>
    <s v="3-Hour"/>
    <s v="CS12130118"/>
    <x v="0"/>
    <s v="Seoul"/>
    <s v="Seoul"/>
    <s v="South Korea"/>
    <s v="Eastern Asia"/>
    <s v="TEC-MA-4207"/>
    <x v="1"/>
    <x v="14"/>
    <x v="248"/>
    <x v="272"/>
    <n v="3"/>
    <n v="0.5"/>
    <n v="57.89"/>
    <x v="271"/>
    <s v="Medium"/>
    <n v="195.77250000000004"/>
    <n v="411.97750000000008"/>
  </r>
  <r>
    <s v="3Belkin Keyboard"/>
    <x v="274"/>
    <x v="123"/>
    <d v="2017-12-17T00:00:00"/>
    <s v="3-Hour"/>
    <s v="CS12130118"/>
    <x v="0"/>
    <s v="Seoul"/>
    <s v="Seoul"/>
    <s v="South Korea"/>
    <s v="Eastern Asia"/>
    <s v="TEC-AC-3384"/>
    <x v="1"/>
    <x v="9"/>
    <x v="121"/>
    <x v="273"/>
    <n v="3"/>
    <n v="0.5"/>
    <n v="19.559999999999999"/>
    <x v="272"/>
    <s v="Medium"/>
    <n v="62.91"/>
    <n v="156.66"/>
  </r>
  <r>
    <s v="6Deflect-O Frame"/>
    <x v="275"/>
    <x v="124"/>
    <d v="2020-02-21T00:00:00"/>
    <s v="3-Hour"/>
    <s v="CM12160102"/>
    <x v="0"/>
    <s v="Bacolod City"/>
    <s v="Western Visayas"/>
    <s v="Philippines"/>
    <s v="Southeastern Asia"/>
    <s v="OFR-FU-3940"/>
    <x v="0"/>
    <x v="0"/>
    <x v="249"/>
    <x v="274"/>
    <n v="6"/>
    <n v="0.25"/>
    <n v="62.96"/>
    <x v="273"/>
    <s v="High"/>
    <n v="123.795"/>
    <n v="229.22500000000002"/>
  </r>
  <r>
    <s v="4Logitech Memory Card"/>
    <x v="276"/>
    <x v="124"/>
    <d v="2020-02-21T00:00:00"/>
    <s v="3-Hour"/>
    <s v="CM12160102"/>
    <x v="0"/>
    <s v="Bacolod City"/>
    <s v="Western Visayas"/>
    <s v="Philippines"/>
    <s v="Southeastern Asia"/>
    <s v="TEC-AC-5122"/>
    <x v="1"/>
    <x v="9"/>
    <x v="91"/>
    <x v="275"/>
    <n v="4"/>
    <n v="0.45"/>
    <n v="23.81"/>
    <x v="274"/>
    <s v="High"/>
    <n v="100.17810000000001"/>
    <n v="256.53189999999995"/>
  </r>
  <r>
    <s v="2Okidata Phone"/>
    <x v="277"/>
    <x v="124"/>
    <d v="2020-02-21T00:00:00"/>
    <s v="3-Hour"/>
    <s v="CM12160102"/>
    <x v="0"/>
    <s v="Bacolod City"/>
    <s v="Western Visayas"/>
    <s v="Philippines"/>
    <s v="Southeastern Asia"/>
    <s v="TEC-MA-5508"/>
    <x v="1"/>
    <x v="14"/>
    <x v="250"/>
    <x v="276"/>
    <n v="2"/>
    <n v="0.25"/>
    <n v="21.1"/>
    <x v="275"/>
    <s v="High"/>
    <n v="31.972499999999997"/>
    <n v="45.867499999999978"/>
  </r>
  <r>
    <s v="2Nokia Office Telephone"/>
    <x v="278"/>
    <x v="124"/>
    <d v="2020-02-21T00:00:00"/>
    <s v="3-Hour"/>
    <s v="CM12160102"/>
    <x v="0"/>
    <s v="Bacolod City"/>
    <s v="Western Visayas"/>
    <s v="Philippines"/>
    <s v="Southeastern Asia"/>
    <s v="TEC-PH-5346"/>
    <x v="1"/>
    <x v="3"/>
    <x v="251"/>
    <x v="277"/>
    <n v="2"/>
    <n v="0.25"/>
    <n v="15.99"/>
    <x v="276"/>
    <s v="High"/>
    <n v="25.4925"/>
    <n v="46.897500000000001"/>
  </r>
  <r>
    <s v="3Tenex Box"/>
    <x v="279"/>
    <x v="124"/>
    <d v="2020-02-21T00:00:00"/>
    <s v="3-Hour"/>
    <s v="CM12160102"/>
    <x v="0"/>
    <s v="Bacolod City"/>
    <s v="Western Visayas"/>
    <s v="Philippines"/>
    <s v="Southeastern Asia"/>
    <s v="OFS-ST-6230"/>
    <x v="2"/>
    <x v="15"/>
    <x v="252"/>
    <x v="278"/>
    <n v="3"/>
    <n v="0.45"/>
    <n v="5.96"/>
    <x v="277"/>
    <s v="High"/>
    <n v="12.273525000000001"/>
    <n v="14.076475"/>
  </r>
  <r>
    <s v="2Novimex Legal Exhibit Labels"/>
    <x v="280"/>
    <x v="124"/>
    <d v="2020-02-21T00:00:00"/>
    <s v="3-Hour"/>
    <s v="CM12160102"/>
    <x v="0"/>
    <s v="Bacolod City"/>
    <s v="Western Visayas"/>
    <s v="Philippines"/>
    <s v="Southeastern Asia"/>
    <s v="OFS-LA-5390"/>
    <x v="2"/>
    <x v="6"/>
    <x v="253"/>
    <x v="279"/>
    <n v="2"/>
    <n v="0.45"/>
    <n v="2.79"/>
    <x v="278"/>
    <s v="High"/>
    <n v="5.1826499999999998"/>
    <n v="9.8473500000000023"/>
  </r>
  <r>
    <s v="2SanDisk Router"/>
    <x v="281"/>
    <x v="125"/>
    <d v="2017-02-20T00:00:00"/>
    <s v="3-Hour"/>
    <s v="CM12160118"/>
    <x v="0"/>
    <s v="Seoul"/>
    <s v="Seoul"/>
    <s v="South Korea"/>
    <s v="Eastern Asia"/>
    <s v="TEC-AC-5896"/>
    <x v="1"/>
    <x v="9"/>
    <x v="254"/>
    <x v="280"/>
    <n v="2"/>
    <n v="0.5"/>
    <n v="29.12"/>
    <x v="279"/>
    <s v="Medium"/>
    <n v="128.92499999999998"/>
    <n v="264.83499999999992"/>
  </r>
  <r>
    <s v="7Cisco Headset"/>
    <x v="282"/>
    <x v="126"/>
    <d v="2020-08-31T00:00:00"/>
    <s v="Normal"/>
    <s v="CM12160118"/>
    <x v="0"/>
    <s v="Seoul"/>
    <s v="Seoul"/>
    <s v="South Korea"/>
    <s v="Eastern Asia"/>
    <s v="TEC-PH-3793"/>
    <x v="1"/>
    <x v="3"/>
    <x v="255"/>
    <x v="281"/>
    <n v="7"/>
    <n v="0.5"/>
    <n v="21.8"/>
    <x v="280"/>
    <s v="Medium"/>
    <n v="154.76999999999998"/>
    <n v="182.52999999999992"/>
  </r>
  <r>
    <s v="3OIC Push Pins"/>
    <x v="283"/>
    <x v="126"/>
    <d v="2020-08-31T00:00:00"/>
    <s v="Normal"/>
    <s v="CM12160118"/>
    <x v="0"/>
    <s v="Seoul"/>
    <s v="Seoul"/>
    <s v="South Korea"/>
    <s v="Eastern Asia"/>
    <s v="OFS-FA-5474"/>
    <x v="2"/>
    <x v="11"/>
    <x v="256"/>
    <x v="282"/>
    <n v="3"/>
    <n v="0.5"/>
    <n v="1.58"/>
    <x v="281"/>
    <s v="Medium"/>
    <n v="11.272499999999999"/>
    <n v="11.087499999999993"/>
  </r>
  <r>
    <s v="2Xerox Computer Printout Paper"/>
    <x v="284"/>
    <x v="126"/>
    <d v="2020-08-31T00:00:00"/>
    <s v="Normal"/>
    <s v="CM12160118"/>
    <x v="0"/>
    <s v="Seoul"/>
    <s v="Seoul"/>
    <s v="South Korea"/>
    <s v="Eastern Asia"/>
    <s v="OFS-PA-6607"/>
    <x v="2"/>
    <x v="7"/>
    <x v="122"/>
    <x v="283"/>
    <n v="2"/>
    <n v="0.5"/>
    <n v="1.41"/>
    <x v="282"/>
    <s v="Medium"/>
    <n v="13.169999999999998"/>
    <n v="13.379999999999995"/>
  </r>
  <r>
    <s v="6Nokia Smart Phone"/>
    <x v="285"/>
    <x v="127"/>
    <d v="2019-06-02T00:00:00"/>
    <s v="Next Day"/>
    <s v="CS12175130"/>
    <x v="1"/>
    <s v="Bangkok"/>
    <s v="Bangkok"/>
    <s v="Thailand"/>
    <s v="Southeastern Asia"/>
    <s v="TEC-PH-5356"/>
    <x v="1"/>
    <x v="3"/>
    <x v="257"/>
    <x v="284"/>
    <n v="6"/>
    <n v="0.17"/>
    <n v="359.09"/>
    <x v="283"/>
    <s v="Medium"/>
    <n v="540.901206"/>
    <n v="1936.808794"/>
  </r>
  <r>
    <s v="5Smead Shipping Labels"/>
    <x v="286"/>
    <x v="127"/>
    <d v="2019-06-02T00:00:00"/>
    <s v="Next Day"/>
    <s v="CS12175130"/>
    <x v="1"/>
    <s v="Bangkok"/>
    <s v="Bangkok"/>
    <s v="Thailand"/>
    <s v="Southeastern Asia"/>
    <s v="OFS-LA-6061"/>
    <x v="2"/>
    <x v="6"/>
    <x v="258"/>
    <x v="285"/>
    <n v="5"/>
    <n v="0.47000000000000003"/>
    <n v="3.19"/>
    <x v="284"/>
    <s v="Medium"/>
    <n v="14.946000000000002"/>
    <n v="14.863999999999997"/>
  </r>
  <r>
    <s v="5Eldon Light Bulb"/>
    <x v="287"/>
    <x v="128"/>
    <d v="2020-10-02T00:00:00"/>
    <s v="Next Day"/>
    <s v="CM12190102"/>
    <x v="0"/>
    <s v="Pasig"/>
    <s v="National Capital"/>
    <s v="Philippines"/>
    <s v="Southeastern Asia"/>
    <s v="OFR-FU-4074"/>
    <x v="0"/>
    <x v="0"/>
    <x v="259"/>
    <x v="286"/>
    <n v="5"/>
    <n v="0.25"/>
    <n v="17.89"/>
    <x v="285"/>
    <s v="High"/>
    <n v="23.625000000000004"/>
    <n v="74.435000000000016"/>
  </r>
  <r>
    <s v="2BIC Markers"/>
    <x v="288"/>
    <x v="128"/>
    <d v="2020-10-02T00:00:00"/>
    <s v="Next Day"/>
    <s v="CM12190102"/>
    <x v="0"/>
    <s v="Pasig"/>
    <s v="National Capital"/>
    <s v="Philippines"/>
    <s v="Southeastern Asia"/>
    <s v="OFS-AR-3459"/>
    <x v="2"/>
    <x v="8"/>
    <x v="260"/>
    <x v="287"/>
    <n v="2"/>
    <n v="0.45"/>
    <n v="3.52"/>
    <x v="286"/>
    <s v="High"/>
    <n v="14.656950000000002"/>
    <n v="19.743050000000004"/>
  </r>
  <r>
    <s v="3Fellowes File Cart"/>
    <x v="289"/>
    <x v="129"/>
    <d v="2017-08-02T00:00:00"/>
    <s v="Next Day"/>
    <s v="CM12190130"/>
    <x v="0"/>
    <s v="Bangkok"/>
    <s v="Bangkok"/>
    <s v="Thailand"/>
    <s v="Southeastern Asia"/>
    <s v="OFS-ST-4260"/>
    <x v="2"/>
    <x v="15"/>
    <x v="261"/>
    <x v="288"/>
    <n v="3"/>
    <n v="0.47000000000000003"/>
    <n v="40.299999999999997"/>
    <x v="287"/>
    <s v="High"/>
    <n v="101.91677400000003"/>
    <n v="99.253226000000041"/>
  </r>
  <r>
    <s v="5Memorex Keyboard"/>
    <x v="290"/>
    <x v="129"/>
    <d v="2017-08-02T00:00:00"/>
    <s v="Next Day"/>
    <s v="CM12190130"/>
    <x v="0"/>
    <s v="Bangkok"/>
    <s v="Bangkok"/>
    <s v="Thailand"/>
    <s v="Southeastern Asia"/>
    <s v="TEC-AC-5200"/>
    <x v="1"/>
    <x v="9"/>
    <x v="151"/>
    <x v="289"/>
    <n v="5"/>
    <n v="0.47000000000000003"/>
    <n v="15.11"/>
    <x v="288"/>
    <s v="High"/>
    <n v="86.126325000000008"/>
    <n v="113.26367499999998"/>
  </r>
  <r>
    <s v="5Panasonic Phone"/>
    <x v="291"/>
    <x v="130"/>
    <d v="2019-11-12T00:00:00"/>
    <s v="Normal"/>
    <s v="CK12205102"/>
    <x v="0"/>
    <s v="Manila"/>
    <s v="National Capital"/>
    <s v="Philippines"/>
    <s v="Southeastern Asia"/>
    <s v="TEC-MA-5568"/>
    <x v="1"/>
    <x v="14"/>
    <x v="262"/>
    <x v="290"/>
    <n v="5"/>
    <n v="0.25"/>
    <n v="52.4"/>
    <x v="289"/>
    <s v="High"/>
    <n v="76.865625000000009"/>
    <n v="165.93437500000005"/>
  </r>
  <r>
    <s v="3Apple Speaker Phone"/>
    <x v="292"/>
    <x v="130"/>
    <d v="2019-11-12T00:00:00"/>
    <s v="Normal"/>
    <s v="CK12205102"/>
    <x v="0"/>
    <s v="Manila"/>
    <s v="National Capital"/>
    <s v="Philippines"/>
    <s v="Southeastern Asia"/>
    <s v="TEC-PH-3151"/>
    <x v="1"/>
    <x v="3"/>
    <x v="263"/>
    <x v="291"/>
    <n v="3"/>
    <n v="0.25"/>
    <n v="34.299999999999997"/>
    <x v="290"/>
    <s v="High"/>
    <n v="70.081874999999997"/>
    <n v="179.74812499999999"/>
  </r>
  <r>
    <s v="6Novimex Chairmat"/>
    <x v="293"/>
    <x v="130"/>
    <d v="2019-11-12T00:00:00"/>
    <s v="Normal"/>
    <s v="CK12205102"/>
    <x v="0"/>
    <s v="Manila"/>
    <s v="National Capital"/>
    <s v="Philippines"/>
    <s v="Southeastern Asia"/>
    <s v="OFR-CH-5372"/>
    <x v="0"/>
    <x v="5"/>
    <x v="264"/>
    <x v="292"/>
    <n v="6"/>
    <n v="0.25"/>
    <n v="16.72"/>
    <x v="291"/>
    <s v="High"/>
    <n v="63.382500000000007"/>
    <n v="163.4375"/>
  </r>
  <r>
    <s v="8Eldon Stacking Tray"/>
    <x v="294"/>
    <x v="130"/>
    <d v="2019-11-12T00:00:00"/>
    <s v="Normal"/>
    <s v="CK12205102"/>
    <x v="0"/>
    <s v="Manila"/>
    <s v="National Capital"/>
    <s v="Philippines"/>
    <s v="Southeastern Asia"/>
    <s v="OFR-FU-4104"/>
    <x v="0"/>
    <x v="0"/>
    <x v="265"/>
    <x v="293"/>
    <n v="8"/>
    <n v="0.25"/>
    <n v="13.88"/>
    <x v="292"/>
    <s v="High"/>
    <n v="45.180000000000007"/>
    <n v="131.50000000000003"/>
  </r>
  <r>
    <s v="5Smead File Folder Labels"/>
    <x v="295"/>
    <x v="130"/>
    <d v="2019-11-12T00:00:00"/>
    <s v="Normal"/>
    <s v="CK12205102"/>
    <x v="0"/>
    <s v="Manila"/>
    <s v="National Capital"/>
    <s v="Philippines"/>
    <s v="Southeastern Asia"/>
    <s v="OFS-LA-6037"/>
    <x v="2"/>
    <x v="6"/>
    <x v="266"/>
    <x v="294"/>
    <n v="5"/>
    <n v="0.45"/>
    <n v="3.66"/>
    <x v="293"/>
    <s v="High"/>
    <n v="10.988999999999999"/>
    <n v="20.000999999999991"/>
  </r>
  <r>
    <s v="3Accos Paper Clips"/>
    <x v="296"/>
    <x v="130"/>
    <d v="2019-11-12T00:00:00"/>
    <s v="Normal"/>
    <s v="CK12205102"/>
    <x v="0"/>
    <s v="Manila"/>
    <s v="National Capital"/>
    <s v="Philippines"/>
    <s v="Southeastern Asia"/>
    <s v="OFS-FA-2944"/>
    <x v="2"/>
    <x v="11"/>
    <x v="267"/>
    <x v="295"/>
    <n v="3"/>
    <n v="0.45"/>
    <n v="2.85"/>
    <x v="294"/>
    <s v="High"/>
    <n v="8.5313250000000007"/>
    <n v="13.098675000000002"/>
  </r>
  <r>
    <s v="1Jiffy Mailers"/>
    <x v="297"/>
    <x v="130"/>
    <d v="2019-11-12T00:00:00"/>
    <s v="Normal"/>
    <s v="CK12205102"/>
    <x v="0"/>
    <s v="Manila"/>
    <s v="National Capital"/>
    <s v="Philippines"/>
    <s v="Southeastern Asia"/>
    <s v="OFS-EN-4915"/>
    <x v="2"/>
    <x v="16"/>
    <x v="268"/>
    <x v="296"/>
    <n v="1"/>
    <n v="0.45"/>
    <n v="1.3"/>
    <x v="295"/>
    <s v="High"/>
    <n v="9.7935750000000024"/>
    <n v="23.736425000000004"/>
  </r>
  <r>
    <s v="2Novimex Bag Chairs"/>
    <x v="298"/>
    <x v="131"/>
    <d v="2018-06-26T00:00:00"/>
    <s v="Normal"/>
    <s v="CC12220102"/>
    <x v="0"/>
    <s v="Makati"/>
    <s v="National Capital"/>
    <s v="Philippines"/>
    <s v="Southeastern Asia"/>
    <s v="OFR-CH-5369"/>
    <x v="0"/>
    <x v="5"/>
    <x v="269"/>
    <x v="297"/>
    <n v="2"/>
    <n v="0.25"/>
    <n v="3.73"/>
    <x v="296"/>
    <s v="Medium"/>
    <n v="18.078749999999999"/>
    <n v="42.811250000000008"/>
  </r>
  <r>
    <s v="2Smead File Cart"/>
    <x v="299"/>
    <x v="132"/>
    <d v="2017-01-08T00:00:00"/>
    <s v="Normal"/>
    <s v="CM12235130"/>
    <x v="0"/>
    <s v="Nakhon Ratchasima"/>
    <s v="Nakhon Ratchasima"/>
    <s v="Thailand"/>
    <s v="Southeastern Asia"/>
    <s v="OFS-ST-6031"/>
    <x v="2"/>
    <x v="15"/>
    <x v="270"/>
    <x v="298"/>
    <n v="2"/>
    <n v="0.47000000000000003"/>
    <n v="7.74"/>
    <x v="297"/>
    <s v="Medium"/>
    <n v="63.505554000000004"/>
    <n v="109.774446"/>
  </r>
  <r>
    <s v="6Xerox Memo Slips"/>
    <x v="300"/>
    <x v="111"/>
    <d v="2017-08-31T00:00:00"/>
    <s v="Normal"/>
    <s v="CS12250102"/>
    <x v="1"/>
    <s v="Manila"/>
    <s v="National Capital"/>
    <s v="Philippines"/>
    <s v="Southeastern Asia"/>
    <s v="OFS-PA-6611"/>
    <x v="2"/>
    <x v="7"/>
    <x v="271"/>
    <x v="299"/>
    <n v="6"/>
    <n v="0.45"/>
    <n v="5.98"/>
    <x v="298"/>
    <s v="Medium"/>
    <n v="20.092050000000004"/>
    <n v="29.187950000000011"/>
  </r>
  <r>
    <s v="2Advantus Door Stop"/>
    <x v="301"/>
    <x v="111"/>
    <d v="2017-08-31T00:00:00"/>
    <s v="Normal"/>
    <s v="CS12250102"/>
    <x v="1"/>
    <s v="Manila"/>
    <s v="National Capital"/>
    <s v="Philippines"/>
    <s v="Southeastern Asia"/>
    <s v="OFR-FU-3030"/>
    <x v="0"/>
    <x v="0"/>
    <x v="272"/>
    <x v="300"/>
    <n v="2"/>
    <n v="0.25"/>
    <n v="4.1900000000000004"/>
    <x v="299"/>
    <s v="Medium"/>
    <n v="16.368750000000002"/>
    <n v="58.941250000000011"/>
  </r>
  <r>
    <s v="2Belkin Flash Drive"/>
    <x v="302"/>
    <x v="111"/>
    <d v="2017-08-31T00:00:00"/>
    <s v="Normal"/>
    <s v="CS12250102"/>
    <x v="1"/>
    <s v="Manila"/>
    <s v="National Capital"/>
    <s v="Philippines"/>
    <s v="Southeastern Asia"/>
    <s v="TEC-AC-3378"/>
    <x v="1"/>
    <x v="9"/>
    <x v="273"/>
    <x v="301"/>
    <n v="2"/>
    <n v="0.45"/>
    <n v="3.45"/>
    <x v="300"/>
    <s v="Medium"/>
    <n v="20.760300000000001"/>
    <n v="35.369700000000002"/>
  </r>
  <r>
    <s v="3Canon Fax Machine"/>
    <x v="303"/>
    <x v="133"/>
    <d v="2019-10-20T00:00:00"/>
    <s v="Next Day"/>
    <s v="CA12265102"/>
    <x v="0"/>
    <s v="Manila"/>
    <s v="National Capital"/>
    <s v="Philippines"/>
    <s v="Southeastern Asia"/>
    <s v="TEC-CO-3686"/>
    <x v="1"/>
    <x v="1"/>
    <x v="274"/>
    <x v="302"/>
    <n v="3"/>
    <n v="0.35"/>
    <n v="39.28"/>
    <x v="301"/>
    <s v="High"/>
    <n v="218.283975"/>
    <n v="519.67602499999998"/>
  </r>
  <r>
    <s v="3Cuisinart Microwave"/>
    <x v="304"/>
    <x v="134"/>
    <d v="2018-05-14T00:00:00"/>
    <s v="Normal"/>
    <s v="CA12265113"/>
    <x v="0"/>
    <s v="Singapore"/>
    <s v="Singapore"/>
    <s v="Singapore"/>
    <s v="Southeastern Asia"/>
    <s v="OFS-AP-3866"/>
    <x v="2"/>
    <x v="10"/>
    <x v="275"/>
    <x v="303"/>
    <n v="3"/>
    <n v="0"/>
    <n v="45.37"/>
    <x v="302"/>
    <s v="Medium"/>
    <n v="0"/>
    <n v="415.3399999999998"/>
  </r>
  <r>
    <s v="2Canon Fax and Copier"/>
    <x v="305"/>
    <x v="135"/>
    <d v="2018-08-29T00:00:00"/>
    <s v="Normal"/>
    <s v="CA12265113"/>
    <x v="0"/>
    <s v="Singapore"/>
    <s v="Singapore"/>
    <s v="Singapore"/>
    <s v="Southeastern Asia"/>
    <s v="TEC-CO-3683"/>
    <x v="1"/>
    <x v="1"/>
    <x v="107"/>
    <x v="304"/>
    <n v="2"/>
    <n v="0"/>
    <n v="36.08"/>
    <x v="303"/>
    <s v="Medium"/>
    <n v="0"/>
    <n v="154.89999999999998"/>
  </r>
  <r>
    <s v="3Wilson Jones 3-Hole Punch"/>
    <x v="306"/>
    <x v="135"/>
    <d v="2018-08-29T00:00:00"/>
    <s v="Normal"/>
    <s v="CA12265113"/>
    <x v="0"/>
    <s v="Singapore"/>
    <s v="Singapore"/>
    <s v="Singapore"/>
    <s v="Southeastern Asia"/>
    <s v="OFS-BI-6370"/>
    <x v="2"/>
    <x v="2"/>
    <x v="276"/>
    <x v="305"/>
    <n v="3"/>
    <n v="0"/>
    <n v="7.98"/>
    <x v="304"/>
    <s v="Medium"/>
    <n v="0"/>
    <n v="42.509999999999991"/>
  </r>
  <r>
    <s v="2Safco Classic Bookcase"/>
    <x v="307"/>
    <x v="136"/>
    <d v="2019-10-15T00:00:00"/>
    <s v="Normal"/>
    <s v="CK12325130"/>
    <x v="2"/>
    <s v="Bangkok"/>
    <s v="Bangkok"/>
    <s v="Thailand"/>
    <s v="Southeastern Asia"/>
    <s v="OFR-BO-5761"/>
    <x v="0"/>
    <x v="4"/>
    <x v="192"/>
    <x v="306"/>
    <n v="2"/>
    <n v="0.37"/>
    <n v="30.53"/>
    <x v="305"/>
    <s v="Medium"/>
    <n v="205.44035399999999"/>
    <n v="548.46964600000001"/>
  </r>
  <r>
    <s v="3Samsung Audio Dock"/>
    <x v="308"/>
    <x v="137"/>
    <d v="2019-06-24T00:00:00"/>
    <s v="Normal"/>
    <s v="CS12355102"/>
    <x v="0"/>
    <s v="Manila"/>
    <s v="National Capital"/>
    <s v="Philippines"/>
    <s v="Southeastern Asia"/>
    <s v="TEC-PH-5812"/>
    <x v="1"/>
    <x v="3"/>
    <x v="277"/>
    <x v="307"/>
    <n v="3"/>
    <n v="0.25"/>
    <n v="17.809999999999999"/>
    <x v="306"/>
    <s v="Medium"/>
    <n v="95.445000000000007"/>
    <n v="176.90500000000003"/>
  </r>
  <r>
    <s v="3Motorola Smart Phone"/>
    <x v="309"/>
    <x v="138"/>
    <d v="2020-08-14T00:00:00"/>
    <s v="Normal"/>
    <s v="CC12370118"/>
    <x v="0"/>
    <s v="Daejeon"/>
    <s v="Daejeon"/>
    <s v="South Korea"/>
    <s v="Eastern Asia"/>
    <s v="TEC-PH-5267"/>
    <x v="1"/>
    <x v="3"/>
    <x v="175"/>
    <x v="308"/>
    <n v="3"/>
    <n v="0.5"/>
    <n v="102.3"/>
    <x v="307"/>
    <s v="High"/>
    <n v="482.08499999999998"/>
    <n v="1266.825"/>
  </r>
  <r>
    <s v="2SAFCO Steel Folding Chair"/>
    <x v="310"/>
    <x v="138"/>
    <d v="2020-08-14T00:00:00"/>
    <s v="Normal"/>
    <s v="CC12370118"/>
    <x v="0"/>
    <s v="Daejeon"/>
    <s v="Daejeon"/>
    <s v="South Korea"/>
    <s v="Eastern Asia"/>
    <s v="OFR-CH-5802"/>
    <x v="0"/>
    <x v="5"/>
    <x v="278"/>
    <x v="309"/>
    <n v="2"/>
    <n v="0.2"/>
    <n v="15.1"/>
    <x v="308"/>
    <s v="High"/>
    <n v="27.427200000000006"/>
    <n v="94.632800000000032"/>
  </r>
  <r>
    <s v="2Eaton Note Cards"/>
    <x v="311"/>
    <x v="138"/>
    <d v="2020-08-14T00:00:00"/>
    <s v="Normal"/>
    <s v="CC12370118"/>
    <x v="0"/>
    <s v="Daejeon"/>
    <s v="Daejeon"/>
    <s v="South Korea"/>
    <s v="Eastern Asia"/>
    <s v="OFS-PA-4003"/>
    <x v="2"/>
    <x v="7"/>
    <x v="279"/>
    <x v="310"/>
    <n v="2"/>
    <n v="0.5"/>
    <n v="3.5"/>
    <x v="309"/>
    <s v="High"/>
    <n v="15.36"/>
    <n v="27.22"/>
  </r>
  <r>
    <s v="6Hon Removable Labels"/>
    <x v="312"/>
    <x v="138"/>
    <d v="2020-08-14T00:00:00"/>
    <s v="Normal"/>
    <s v="CC12370118"/>
    <x v="0"/>
    <s v="Daejeon"/>
    <s v="Daejeon"/>
    <s v="South Korea"/>
    <s v="Eastern Asia"/>
    <s v="OFS-LA-4679"/>
    <x v="2"/>
    <x v="6"/>
    <x v="123"/>
    <x v="311"/>
    <n v="6"/>
    <n v="0.5"/>
    <n v="3.15"/>
    <x v="310"/>
    <s v="High"/>
    <n v="15.974999999999998"/>
    <n v="29.474999999999998"/>
  </r>
  <r>
    <s v="9Nokia Signal Booster"/>
    <x v="313"/>
    <x v="139"/>
    <d v="2017-02-21T00:00:00"/>
    <s v="Normal"/>
    <s v="CM12385102"/>
    <x v="0"/>
    <s v="Manila"/>
    <s v="National Capital"/>
    <s v="Philippines"/>
    <s v="Southeastern Asia"/>
    <s v="TEC-PH-5353"/>
    <x v="1"/>
    <x v="3"/>
    <x v="208"/>
    <x v="312"/>
    <n v="9"/>
    <n v="0.25"/>
    <n v="128.01"/>
    <x v="311"/>
    <s v="Low"/>
    <n v="230.34375"/>
    <n v="735.14625000000001"/>
  </r>
  <r>
    <s v="6Brother Fax Machine"/>
    <x v="314"/>
    <x v="139"/>
    <d v="2017-02-21T00:00:00"/>
    <s v="Normal"/>
    <s v="CM12385102"/>
    <x v="0"/>
    <s v="Manila"/>
    <s v="National Capital"/>
    <s v="Philippines"/>
    <s v="Southeastern Asia"/>
    <s v="TEC-CO-3597"/>
    <x v="1"/>
    <x v="1"/>
    <x v="280"/>
    <x v="313"/>
    <n v="6"/>
    <n v="0.35"/>
    <n v="118.63"/>
    <x v="312"/>
    <s v="Low"/>
    <n v="432.3501"/>
    <n v="1140.4798999999998"/>
  </r>
  <r>
    <s v="2Cisco Headset"/>
    <x v="315"/>
    <x v="139"/>
    <d v="2017-02-21T00:00:00"/>
    <s v="Normal"/>
    <s v="CM12385102"/>
    <x v="0"/>
    <s v="Manila"/>
    <s v="National Capital"/>
    <s v="Philippines"/>
    <s v="Southeastern Asia"/>
    <s v="TEC-PH-3790"/>
    <x v="1"/>
    <x v="3"/>
    <x v="281"/>
    <x v="314"/>
    <n v="2"/>
    <n v="0.25"/>
    <n v="16.420000000000002"/>
    <x v="313"/>
    <s v="Low"/>
    <n v="34.233750000000001"/>
    <n v="88.126249999999999"/>
  </r>
  <r>
    <s v="2Cisco Signal Booster"/>
    <x v="316"/>
    <x v="70"/>
    <d v="2019-06-23T00:00:00"/>
    <s v="Normal"/>
    <s v="CM12385118"/>
    <x v="0"/>
    <s v="Seoul"/>
    <s v="Seoul"/>
    <s v="South Korea"/>
    <s v="Eastern Asia"/>
    <s v="TEC-PH-3802"/>
    <x v="1"/>
    <x v="3"/>
    <x v="282"/>
    <x v="315"/>
    <n v="2"/>
    <n v="0.5"/>
    <n v="12.04"/>
    <x v="314"/>
    <s v="Medium"/>
    <n v="75.960000000000008"/>
    <n v="112.58000000000004"/>
  </r>
  <r>
    <s v="5Xerox Note Cards"/>
    <x v="317"/>
    <x v="70"/>
    <d v="2019-06-23T00:00:00"/>
    <s v="Normal"/>
    <s v="CM12385118"/>
    <x v="0"/>
    <s v="Seoul"/>
    <s v="Seoul"/>
    <s v="South Korea"/>
    <s v="Eastern Asia"/>
    <s v="OFS-PA-6617"/>
    <x v="2"/>
    <x v="7"/>
    <x v="283"/>
    <x v="316"/>
    <n v="5"/>
    <n v="0.5"/>
    <n v="5.0599999999999996"/>
    <x v="315"/>
    <s v="Medium"/>
    <n v="38.137499999999996"/>
    <n v="109.35249999999999"/>
  </r>
  <r>
    <s v="5Wilson Jones Binder Covers"/>
    <x v="318"/>
    <x v="140"/>
    <d v="2017-10-08T00:00:00"/>
    <s v="3-Hour"/>
    <s v="CS12400102"/>
    <x v="2"/>
    <s v="Manila"/>
    <s v="National Capital"/>
    <s v="Philippines"/>
    <s v="Southeastern Asia"/>
    <s v="OFS-BI-6375"/>
    <x v="2"/>
    <x v="2"/>
    <x v="284"/>
    <x v="317"/>
    <n v="5"/>
    <n v="0.15000000000000002"/>
    <n v="10.86"/>
    <x v="316"/>
    <s v="Medium"/>
    <n v="8.0898749999999993"/>
    <n v="19.900124999999989"/>
  </r>
  <r>
    <s v="3Cisco Speaker Phone"/>
    <x v="319"/>
    <x v="141"/>
    <d v="2020-11-18T00:00:00"/>
    <s v="Normal"/>
    <s v="CC12430102"/>
    <x v="2"/>
    <s v="Antipolo"/>
    <s v="Calabarzon"/>
    <s v="Philippines"/>
    <s v="Southeastern Asia"/>
    <s v="TEC-PH-3817"/>
    <x v="1"/>
    <x v="3"/>
    <x v="285"/>
    <x v="318"/>
    <n v="3"/>
    <n v="0.25"/>
    <n v="23.77"/>
    <x v="317"/>
    <s v="Medium"/>
    <n v="77.945624999999993"/>
    <n v="255.85437499999995"/>
  </r>
  <r>
    <s v="7Ames Peel and Seal"/>
    <x v="320"/>
    <x v="141"/>
    <d v="2020-11-18T00:00:00"/>
    <s v="Normal"/>
    <s v="CC12430102"/>
    <x v="2"/>
    <s v="Antipolo"/>
    <s v="Calabarzon"/>
    <s v="Philippines"/>
    <s v="Southeastern Asia"/>
    <s v="OFS-EN-3109"/>
    <x v="2"/>
    <x v="16"/>
    <x v="286"/>
    <x v="319"/>
    <n v="7"/>
    <n v="0.45"/>
    <n v="6.07"/>
    <x v="318"/>
    <s v="Medium"/>
    <n v="36.538425000000004"/>
    <n v="77.09157500000002"/>
  </r>
  <r>
    <s v="6Sauder Stackable Bookrack"/>
    <x v="321"/>
    <x v="142"/>
    <d v="2020-01-28T00:00:00"/>
    <s v="Normal"/>
    <s v="CM12445102"/>
    <x v="0"/>
    <s v="Manila"/>
    <s v="National Capital"/>
    <s v="Philippines"/>
    <s v="Southeastern Asia"/>
    <s v="OFR-BO-5972"/>
    <x v="0"/>
    <x v="4"/>
    <x v="287"/>
    <x v="320"/>
    <n v="6"/>
    <n v="0.35"/>
    <n v="31.41"/>
    <x v="319"/>
    <s v="Medium"/>
    <n v="203.84909999999999"/>
    <n v="320.40090000000009"/>
  </r>
  <r>
    <s v="5Cardinal Binder Covers"/>
    <x v="322"/>
    <x v="142"/>
    <d v="2020-01-28T00:00:00"/>
    <s v="Normal"/>
    <s v="CM12445102"/>
    <x v="0"/>
    <s v="Manila"/>
    <s v="National Capital"/>
    <s v="Philippines"/>
    <s v="Southeastern Asia"/>
    <s v="OFS-BI-3716"/>
    <x v="2"/>
    <x v="2"/>
    <x v="288"/>
    <x v="321"/>
    <n v="5"/>
    <n v="0.15000000000000002"/>
    <n v="4.88"/>
    <x v="320"/>
    <s v="Medium"/>
    <n v="7.3057500000000006"/>
    <n v="19.914250000000003"/>
  </r>
  <r>
    <s v="3Accos Rubber Bands"/>
    <x v="323"/>
    <x v="142"/>
    <d v="2020-01-28T00:00:00"/>
    <s v="Normal"/>
    <s v="CM12445102"/>
    <x v="0"/>
    <s v="Manila"/>
    <s v="National Capital"/>
    <s v="Philippines"/>
    <s v="Southeastern Asia"/>
    <s v="OFS-FA-2951"/>
    <x v="2"/>
    <x v="11"/>
    <x v="289"/>
    <x v="322"/>
    <n v="3"/>
    <n v="0.45"/>
    <n v="1.98"/>
    <x v="321"/>
    <s v="Medium"/>
    <n v="11.961675"/>
    <n v="27.188324999999999"/>
  </r>
  <r>
    <s v="8Hon Rocking Chair"/>
    <x v="324"/>
    <x v="143"/>
    <d v="2017-08-17T00:00:00"/>
    <s v="Normal"/>
    <s v="CC12475102"/>
    <x v="0"/>
    <s v="Manila"/>
    <s v="National Capital"/>
    <s v="Philippines"/>
    <s v="Southeastern Asia"/>
    <s v="OFR-CH-4682"/>
    <x v="0"/>
    <x v="5"/>
    <x v="290"/>
    <x v="323"/>
    <n v="8"/>
    <n v="0.25"/>
    <n v="74.709999999999994"/>
    <x v="322"/>
    <s v="High"/>
    <n v="192.285"/>
    <n v="522.84499999999991"/>
  </r>
  <r>
    <s v="5Ibico 3-Hole Punch"/>
    <x v="325"/>
    <x v="144"/>
    <d v="2019-02-08T00:00:00"/>
    <s v="3-Hour"/>
    <s v="CS12505144"/>
    <x v="0"/>
    <s v="Nha Trang"/>
    <s v="Khánh Hòa"/>
    <s v="Vietnam"/>
    <s v="Southeastern Asia"/>
    <s v="OFS-BI-4804"/>
    <x v="2"/>
    <x v="2"/>
    <x v="291"/>
    <x v="324"/>
    <n v="5"/>
    <n v="0.17"/>
    <n v="24.3"/>
    <x v="323"/>
    <s v="Medium"/>
    <n v="22.540725000000002"/>
    <n v="74.659275000000008"/>
  </r>
  <r>
    <s v="3Office Star Rocking Chair"/>
    <x v="326"/>
    <x v="144"/>
    <d v="2019-02-08T00:00:00"/>
    <s v="3-Hour"/>
    <s v="CS12505144"/>
    <x v="0"/>
    <s v="Nha Trang"/>
    <s v="Khánh Hòa"/>
    <s v="Vietnam"/>
    <s v="Southeastern Asia"/>
    <s v="OFR-CH-5449"/>
    <x v="0"/>
    <x v="5"/>
    <x v="292"/>
    <x v="325"/>
    <n v="3"/>
    <n v="0.27"/>
    <n v="19.27"/>
    <x v="324"/>
    <s v="Medium"/>
    <n v="84.650508000000002"/>
    <n v="239.69949200000002"/>
  </r>
  <r>
    <s v="4Enermax Cards &amp; Envelopes"/>
    <x v="327"/>
    <x v="144"/>
    <d v="2019-02-08T00:00:00"/>
    <s v="3-Hour"/>
    <s v="CS12505144"/>
    <x v="0"/>
    <s v="Nha Trang"/>
    <s v="Khánh Hòa"/>
    <s v="Vietnam"/>
    <s v="Southeastern Asia"/>
    <s v="OFS-PA-4143"/>
    <x v="2"/>
    <x v="7"/>
    <x v="114"/>
    <x v="326"/>
    <n v="4"/>
    <n v="0.17"/>
    <n v="18.66"/>
    <x v="325"/>
    <s v="Medium"/>
    <n v="28.919856000000003"/>
    <n v="59.100144000000022"/>
  </r>
  <r>
    <s v="9SanDisk Memory Card"/>
    <x v="328"/>
    <x v="144"/>
    <d v="2019-02-08T00:00:00"/>
    <s v="3-Hour"/>
    <s v="CS12505144"/>
    <x v="0"/>
    <s v="Nha Trang"/>
    <s v="Khánh Hòa"/>
    <s v="Vietnam"/>
    <s v="Southeastern Asia"/>
    <s v="TEC-AC-5874"/>
    <x v="1"/>
    <x v="9"/>
    <x v="293"/>
    <x v="327"/>
    <n v="9"/>
    <n v="0.47000000000000003"/>
    <n v="15.32"/>
    <x v="326"/>
    <s v="Medium"/>
    <n v="255.37482900000006"/>
    <n v="754.49517099999991"/>
  </r>
  <r>
    <s v="2Rogers File Cart"/>
    <x v="329"/>
    <x v="145"/>
    <d v="2019-08-13T00:00:00"/>
    <s v="Normal"/>
    <s v="CG12520130"/>
    <x v="0"/>
    <s v="Bangkok"/>
    <s v="Bangkok"/>
    <s v="Thailand"/>
    <s v="Southeastern Asia"/>
    <s v="OFS-ST-5693"/>
    <x v="2"/>
    <x v="15"/>
    <x v="294"/>
    <x v="328"/>
    <n v="2"/>
    <n v="0.47000000000000003"/>
    <n v="6.54"/>
    <x v="327"/>
    <s v="Medium"/>
    <n v="70.560066000000006"/>
    <n v="155.21993400000002"/>
  </r>
  <r>
    <s v="4Ibico 3-Hole Punch"/>
    <x v="330"/>
    <x v="53"/>
    <d v="2020-10-01T00:00:00"/>
    <s v="Normal"/>
    <s v="CG12520130"/>
    <x v="0"/>
    <s v="Bangkok"/>
    <s v="Bangkok"/>
    <s v="Thailand"/>
    <s v="Southeastern Asia"/>
    <s v="OFS-BI-4803"/>
    <x v="2"/>
    <x v="2"/>
    <x v="295"/>
    <x v="329"/>
    <n v="4"/>
    <n v="0.17"/>
    <n v="13.74"/>
    <x v="328"/>
    <s v="High"/>
    <n v="16.881204000000004"/>
    <n v="51.938796000000018"/>
  </r>
  <r>
    <s v="12Hon Round Labels"/>
    <x v="331"/>
    <x v="53"/>
    <d v="2020-10-01T00:00:00"/>
    <s v="Normal"/>
    <s v="CG12520130"/>
    <x v="0"/>
    <s v="Bangkok"/>
    <s v="Bangkok"/>
    <s v="Thailand"/>
    <s v="Southeastern Asia"/>
    <s v="OFS-LA-4688"/>
    <x v="2"/>
    <x v="6"/>
    <x v="296"/>
    <x v="330"/>
    <n v="12"/>
    <n v="0.47000000000000003"/>
    <n v="4.55"/>
    <x v="329"/>
    <s v="High"/>
    <n v="19.908072000000001"/>
    <n v="41.421927999999994"/>
  </r>
  <r>
    <s v="7Hewlett Copy Machine"/>
    <x v="332"/>
    <x v="146"/>
    <d v="2017-08-15T00:00:00"/>
    <s v="Next Day"/>
    <s v="CR12580144"/>
    <x v="2"/>
    <s v="Ho Chi Minh City"/>
    <s v="Ho Chí Minh City"/>
    <s v="Vietnam"/>
    <s v="Southeastern Asia"/>
    <s v="TEC-CO-4570"/>
    <x v="1"/>
    <x v="1"/>
    <x v="297"/>
    <x v="331"/>
    <n v="7"/>
    <n v="0.37"/>
    <n v="205.96"/>
    <x v="330"/>
    <s v="High"/>
    <n v="429.64292700000004"/>
    <n v="673.11707300000012"/>
  </r>
  <r>
    <s v="12Apple Signal Booster"/>
    <x v="333"/>
    <x v="147"/>
    <d v="2019-08-28T00:00:00"/>
    <s v="Normal"/>
    <s v="CR12580144"/>
    <x v="2"/>
    <s v="Ho Chi Minh City"/>
    <s v="Ho Chí Minh City"/>
    <s v="Vietnam"/>
    <s v="Southeastern Asia"/>
    <s v="TEC-PH-3145"/>
    <x v="1"/>
    <x v="3"/>
    <x v="298"/>
    <x v="332"/>
    <n v="12"/>
    <n v="0.17"/>
    <n v="150.25"/>
    <x v="331"/>
    <s v="Medium"/>
    <n v="231.52816800000005"/>
    <n v="931.14183200000025"/>
  </r>
  <r>
    <s v="4Bush Stackable Bookrack"/>
    <x v="334"/>
    <x v="148"/>
    <d v="2018-10-16T00:00:00"/>
    <s v="Normal"/>
    <s v="CC12610118"/>
    <x v="1"/>
    <s v="Suwon"/>
    <s v="Gyeonggi"/>
    <s v="South Korea"/>
    <s v="Eastern Asia"/>
    <s v="OFR-BO-3648"/>
    <x v="0"/>
    <x v="4"/>
    <x v="299"/>
    <x v="333"/>
    <n v="4"/>
    <n v="0.2"/>
    <n v="31.94"/>
    <x v="332"/>
    <s v="Medium"/>
    <n v="78.700800000000001"/>
    <n v="341.99919999999992"/>
  </r>
  <r>
    <s v="2Eaton Cards &amp; Envelopes"/>
    <x v="335"/>
    <x v="148"/>
    <d v="2018-10-16T00:00:00"/>
    <s v="Normal"/>
    <s v="CC12610118"/>
    <x v="1"/>
    <s v="Suwon"/>
    <s v="Gyeonggi"/>
    <s v="South Korea"/>
    <s v="Eastern Asia"/>
    <s v="OFS-PA-3986"/>
    <x v="2"/>
    <x v="7"/>
    <x v="300"/>
    <x v="334"/>
    <n v="2"/>
    <n v="0.5"/>
    <n v="3.75"/>
    <x v="333"/>
    <s v="Medium"/>
    <n v="24.660000000000004"/>
    <n v="52.530000000000008"/>
  </r>
  <r>
    <s v="3Cisco Speaker Phone"/>
    <x v="336"/>
    <x v="149"/>
    <d v="2017-06-29T00:00:00"/>
    <s v="3-Hour"/>
    <s v="CR12625102"/>
    <x v="2"/>
    <s v="Manila"/>
    <s v="National Capital"/>
    <s v="Philippines"/>
    <s v="Southeastern Asia"/>
    <s v="TEC-PH-3815"/>
    <x v="1"/>
    <x v="3"/>
    <x v="301"/>
    <x v="335"/>
    <n v="3"/>
    <n v="0.25"/>
    <n v="36.33"/>
    <x v="334"/>
    <s v="High"/>
    <n v="79.498124999999987"/>
    <n v="185.22187499999998"/>
  </r>
  <r>
    <s v="7Kraft Business Envelopes"/>
    <x v="337"/>
    <x v="149"/>
    <d v="2017-06-29T00:00:00"/>
    <s v="3-Hour"/>
    <s v="CR12625102"/>
    <x v="2"/>
    <s v="Manila"/>
    <s v="National Capital"/>
    <s v="Philippines"/>
    <s v="Southeastern Asia"/>
    <s v="OFS-EN-5022"/>
    <x v="2"/>
    <x v="16"/>
    <x v="302"/>
    <x v="336"/>
    <n v="7"/>
    <n v="0.45"/>
    <n v="1.44"/>
    <x v="335"/>
    <s v="High"/>
    <n v="26.403300000000005"/>
    <n v="63.926700000000011"/>
  </r>
  <r>
    <s v="6Fellowes Lockers"/>
    <x v="338"/>
    <x v="150"/>
    <d v="2017-08-02T00:00:00"/>
    <s v="Next Day"/>
    <s v="CR12625118"/>
    <x v="2"/>
    <s v="Seoul"/>
    <s v="Seoul"/>
    <s v="South Korea"/>
    <s v="Eastern Asia"/>
    <s v="OFS-ST-4269"/>
    <x v="2"/>
    <x v="15"/>
    <x v="46"/>
    <x v="337"/>
    <n v="6"/>
    <n v="0.5"/>
    <n v="87.75"/>
    <x v="336"/>
    <s v="High"/>
    <n v="309.59999999999997"/>
    <n v="444.86999999999983"/>
  </r>
  <r>
    <s v="3Avery Binder"/>
    <x v="339"/>
    <x v="150"/>
    <d v="2017-08-02T00:00:00"/>
    <s v="Next Day"/>
    <s v="CR12625118"/>
    <x v="2"/>
    <s v="Seoul"/>
    <s v="Seoul"/>
    <s v="South Korea"/>
    <s v="Eastern Asia"/>
    <s v="OFS-BI-3252"/>
    <x v="2"/>
    <x v="2"/>
    <x v="303"/>
    <x v="338"/>
    <n v="3"/>
    <n v="0.5"/>
    <n v="2.5"/>
    <x v="337"/>
    <s v="High"/>
    <n v="10.799999999999999"/>
    <n v="26.93"/>
  </r>
  <r>
    <s v="3OIC Push Pins"/>
    <x v="340"/>
    <x v="150"/>
    <d v="2017-08-02T00:00:00"/>
    <s v="Next Day"/>
    <s v="CR12625118"/>
    <x v="2"/>
    <s v="Seoul"/>
    <s v="Seoul"/>
    <s v="South Korea"/>
    <s v="Eastern Asia"/>
    <s v="OFS-FA-5472"/>
    <x v="2"/>
    <x v="11"/>
    <x v="154"/>
    <x v="339"/>
    <n v="3"/>
    <n v="0.5"/>
    <n v="1.34"/>
    <x v="338"/>
    <s v="High"/>
    <n v="9.27"/>
    <n v="9.0999999999999979"/>
  </r>
  <r>
    <s v="1Fellowes Lockers"/>
    <x v="341"/>
    <x v="151"/>
    <d v="2018-11-06T00:00:00"/>
    <s v="3-Hour"/>
    <s v="CC12670102"/>
    <x v="0"/>
    <s v="Manila"/>
    <s v="National Capital"/>
    <s v="Philippines"/>
    <s v="Southeastern Asia"/>
    <s v="OFS-ST-4266"/>
    <x v="2"/>
    <x v="15"/>
    <x v="304"/>
    <x v="340"/>
    <n v="1"/>
    <n v="0.45"/>
    <n v="4.34"/>
    <x v="339"/>
    <s v="Medium"/>
    <n v="51.314174999999999"/>
    <n v="62.545824999999986"/>
  </r>
  <r>
    <s v="4Logitech Keyboard"/>
    <x v="342"/>
    <x v="151"/>
    <d v="2018-11-06T00:00:00"/>
    <s v="3-Hour"/>
    <s v="CC12670102"/>
    <x v="0"/>
    <s v="Manila"/>
    <s v="National Capital"/>
    <s v="Philippines"/>
    <s v="Southeastern Asia"/>
    <s v="TEC-AC-5117"/>
    <x v="1"/>
    <x v="9"/>
    <x v="305"/>
    <x v="341"/>
    <n v="4"/>
    <n v="0.45"/>
    <n v="1.96"/>
    <x v="340"/>
    <s v="Medium"/>
    <n v="73.21050000000001"/>
    <n v="149.70950000000005"/>
  </r>
  <r>
    <s v="3Sharp Personal Copier"/>
    <x v="343"/>
    <x v="152"/>
    <d v="2018-11-18T00:00:00"/>
    <s v="Next Day"/>
    <s v="CC12670144"/>
    <x v="0"/>
    <s v="Hanoi"/>
    <s v="Thủ Dô Hà Nội"/>
    <s v="Vietnam"/>
    <s v="Southeastern Asia"/>
    <s v="TEC-CO-6005"/>
    <x v="1"/>
    <x v="1"/>
    <x v="306"/>
    <x v="342"/>
    <n v="3"/>
    <n v="0.37"/>
    <n v="58.15"/>
    <x v="341"/>
    <s v="Critical"/>
    <n v="84.922992000000008"/>
    <n v="82.827008000000021"/>
  </r>
  <r>
    <s v="9Stockwell Rubber Bands"/>
    <x v="344"/>
    <x v="152"/>
    <d v="2018-11-18T00:00:00"/>
    <s v="Next Day"/>
    <s v="CC12670144"/>
    <x v="0"/>
    <s v="Hanoi"/>
    <s v="Thủ Dô Hà Nội"/>
    <s v="Vietnam"/>
    <s v="Southeastern Asia"/>
    <s v="OFS-FA-6200"/>
    <x v="2"/>
    <x v="11"/>
    <x v="307"/>
    <x v="343"/>
    <n v="9"/>
    <n v="0.17"/>
    <n v="21.11"/>
    <x v="342"/>
    <s v="Critical"/>
    <n v="21.143834999999999"/>
    <n v="65.746164999999991"/>
  </r>
  <r>
    <s v="2Stanley Highlighters"/>
    <x v="345"/>
    <x v="152"/>
    <d v="2018-11-18T00:00:00"/>
    <s v="Next Day"/>
    <s v="CC12670144"/>
    <x v="0"/>
    <s v="Hanoi"/>
    <s v="Thủ Dô Hà Nội"/>
    <s v="Vietnam"/>
    <s v="Southeastern Asia"/>
    <s v="OFS-AR-6110"/>
    <x v="2"/>
    <x v="8"/>
    <x v="308"/>
    <x v="344"/>
    <n v="2"/>
    <n v="0.17"/>
    <n v="7.04"/>
    <x v="343"/>
    <s v="Critical"/>
    <n v="4.1483400000000001"/>
    <n v="9.3916599999999981"/>
  </r>
  <r>
    <s v="5Cisco Speaker Phone"/>
    <x v="346"/>
    <x v="153"/>
    <d v="2017-10-23T00:00:00"/>
    <s v="Normal"/>
    <s v="CL12700102"/>
    <x v="2"/>
    <s v="Manila"/>
    <s v="National Capital"/>
    <s v="Philippines"/>
    <s v="Southeastern Asia"/>
    <s v="TEC-PH-3818"/>
    <x v="1"/>
    <x v="3"/>
    <x v="309"/>
    <x v="345"/>
    <n v="5"/>
    <n v="0.25"/>
    <n v="19"/>
    <x v="344"/>
    <s v="Medium"/>
    <n v="129.82499999999999"/>
    <n v="259.77499999999992"/>
  </r>
  <r>
    <s v="9Enermax Memory Card"/>
    <x v="347"/>
    <x v="57"/>
    <d v="2020-12-27T00:00:00"/>
    <s v="Normal"/>
    <s v="CL12700102"/>
    <x v="2"/>
    <s v="Manila"/>
    <s v="National Capital"/>
    <s v="Philippines"/>
    <s v="Southeastern Asia"/>
    <s v="TEC-AC-4164"/>
    <x v="1"/>
    <x v="9"/>
    <x v="310"/>
    <x v="346"/>
    <n v="9"/>
    <n v="0.45"/>
    <n v="35.69"/>
    <x v="345"/>
    <s v="Medium"/>
    <n v="249.9255"/>
    <n v="300.28449999999981"/>
  </r>
  <r>
    <s v="9GlobeWeis Business Envelopes"/>
    <x v="348"/>
    <x v="57"/>
    <d v="2020-12-27T00:00:00"/>
    <s v="Normal"/>
    <s v="CL12700102"/>
    <x v="2"/>
    <s v="Manila"/>
    <s v="National Capital"/>
    <s v="Philippines"/>
    <s v="Southeastern Asia"/>
    <s v="OFS-EN-4432"/>
    <x v="2"/>
    <x v="16"/>
    <x v="311"/>
    <x v="347"/>
    <n v="9"/>
    <n v="0.45"/>
    <n v="9.61"/>
    <x v="346"/>
    <s v="Medium"/>
    <n v="43.970850000000006"/>
    <n v="104.63915"/>
  </r>
  <r>
    <s v="9Wilson Jones Binder"/>
    <x v="349"/>
    <x v="57"/>
    <d v="2020-12-27T00:00:00"/>
    <s v="Normal"/>
    <s v="CL12700102"/>
    <x v="2"/>
    <s v="Manila"/>
    <s v="National Capital"/>
    <s v="Philippines"/>
    <s v="Southeastern Asia"/>
    <s v="OFS-BI-6381"/>
    <x v="2"/>
    <x v="2"/>
    <x v="312"/>
    <x v="348"/>
    <n v="9"/>
    <n v="0.15000000000000002"/>
    <n v="4.55"/>
    <x v="347"/>
    <s v="Medium"/>
    <n v="15.353550000000002"/>
    <n v="47.596450000000004"/>
  </r>
  <r>
    <s v="2Binney &amp; Smith Highlighters"/>
    <x v="350"/>
    <x v="57"/>
    <d v="2020-12-27T00:00:00"/>
    <s v="Normal"/>
    <s v="CL12700102"/>
    <x v="2"/>
    <s v="Manila"/>
    <s v="National Capital"/>
    <s v="Philippines"/>
    <s v="Southeastern Asia"/>
    <s v="OFS-AR-3481"/>
    <x v="2"/>
    <x v="8"/>
    <x v="313"/>
    <x v="349"/>
    <n v="2"/>
    <n v="0.45"/>
    <n v="1.87"/>
    <x v="348"/>
    <s v="Medium"/>
    <n v="8.2120499999999996"/>
    <n v="21.117949999999993"/>
  </r>
  <r>
    <s v="2Bevis Wood Table"/>
    <x v="351"/>
    <x v="154"/>
    <d v="2019-06-16T00:00:00"/>
    <s v="3-Hour"/>
    <s v="CL12700144"/>
    <x v="2"/>
    <s v="Ho Chi Minh City"/>
    <s v="Ho Chí Minh City"/>
    <s v="Vietnam"/>
    <s v="Southeastern Asia"/>
    <s v="OFR-TA-3440"/>
    <x v="0"/>
    <x v="12"/>
    <x v="314"/>
    <x v="350"/>
    <n v="2"/>
    <n v="0.57000000000000006"/>
    <n v="80.98"/>
    <x v="349"/>
    <s v="High"/>
    <n v="262.29621599999996"/>
    <n v="234.64378399999987"/>
  </r>
  <r>
    <s v="2Panasonic Calculator"/>
    <x v="352"/>
    <x v="154"/>
    <d v="2019-06-16T00:00:00"/>
    <s v="3-Hour"/>
    <s v="CL12700144"/>
    <x v="2"/>
    <s v="Ho Chi Minh City"/>
    <s v="Ho Chí Minh City"/>
    <s v="Vietnam"/>
    <s v="Southeastern Asia"/>
    <s v="TEC-MA-5538"/>
    <x v="1"/>
    <x v="14"/>
    <x v="315"/>
    <x v="351"/>
    <n v="2"/>
    <n v="0.17"/>
    <n v="11.38"/>
    <x v="350"/>
    <s v="High"/>
    <n v="14.222880000000002"/>
    <n v="74.237120000000004"/>
  </r>
  <r>
    <s v="1Rogers File Cart"/>
    <x v="353"/>
    <x v="155"/>
    <d v="2017-04-09T00:00:00"/>
    <s v="Same Day"/>
    <s v="CM12715118"/>
    <x v="1"/>
    <s v="Seoul"/>
    <s v="Seoul"/>
    <s v="South Korea"/>
    <s v="Eastern Asia"/>
    <s v="OFS-ST-5693"/>
    <x v="2"/>
    <x v="15"/>
    <x v="294"/>
    <x v="352"/>
    <n v="1"/>
    <n v="0.5"/>
    <n v="13.63"/>
    <x v="351"/>
    <s v="High"/>
    <n v="35.520000000000003"/>
    <n v="81.59"/>
  </r>
  <r>
    <s v="3GlobeWeis Mailers"/>
    <x v="354"/>
    <x v="155"/>
    <d v="2017-04-09T00:00:00"/>
    <s v="Same Day"/>
    <s v="CM12715118"/>
    <x v="1"/>
    <s v="Seoul"/>
    <s v="Seoul"/>
    <s v="South Korea"/>
    <s v="Eastern Asia"/>
    <s v="OFS-EN-4445"/>
    <x v="2"/>
    <x v="16"/>
    <x v="316"/>
    <x v="353"/>
    <n v="3"/>
    <n v="0.5"/>
    <n v="10.72"/>
    <x v="352"/>
    <s v="High"/>
    <n v="28.912499999999998"/>
    <n v="26.337500000000002"/>
  </r>
  <r>
    <s v="3Ames Clasp Envelope"/>
    <x v="355"/>
    <x v="155"/>
    <d v="2017-04-09T00:00:00"/>
    <s v="Same Day"/>
    <s v="CM12715118"/>
    <x v="1"/>
    <s v="Seoul"/>
    <s v="Seoul"/>
    <s v="South Korea"/>
    <s v="Eastern Asia"/>
    <s v="OFS-EN-3094"/>
    <x v="2"/>
    <x v="16"/>
    <x v="317"/>
    <x v="354"/>
    <n v="3"/>
    <n v="0.5"/>
    <n v="3.47"/>
    <x v="353"/>
    <s v="High"/>
    <n v="8.0549999999999997"/>
    <n v="20.064999999999998"/>
  </r>
  <r>
    <s v="5Brother Ink"/>
    <x v="356"/>
    <x v="9"/>
    <d v="2017-11-29T00:00:00"/>
    <s v="Normal"/>
    <s v="CR12730113"/>
    <x v="0"/>
    <s v="Singapore"/>
    <s v="Singapore"/>
    <s v="Singapore"/>
    <s v="Southeastern Asia"/>
    <s v="TEC-CO-3599"/>
    <x v="1"/>
    <x v="1"/>
    <x v="318"/>
    <x v="355"/>
    <n v="5"/>
    <n v="0"/>
    <n v="119.49"/>
    <x v="354"/>
    <s v="High"/>
    <n v="0"/>
    <n v="587.16000000000008"/>
  </r>
  <r>
    <s v="6Hewlett Fax and Copier"/>
    <x v="357"/>
    <x v="34"/>
    <d v="2017-07-09T00:00:00"/>
    <s v="Next Day"/>
    <s v="CK12760130"/>
    <x v="1"/>
    <s v="Bangkok"/>
    <s v="Bangkok"/>
    <s v="Thailand"/>
    <s v="Southeastern Asia"/>
    <s v="TEC-CO-4572"/>
    <x v="1"/>
    <x v="1"/>
    <x v="319"/>
    <x v="356"/>
    <n v="6"/>
    <n v="0.37"/>
    <n v="7.32"/>
    <x v="355"/>
    <s v="Medium"/>
    <n v="269.24448599999999"/>
    <n v="705.33551399999988"/>
  </r>
  <r>
    <s v="4Green Bar Computer Printout Paper"/>
    <x v="358"/>
    <x v="34"/>
    <d v="2017-07-09T00:00:00"/>
    <s v="Next Day"/>
    <s v="CK12760130"/>
    <x v="1"/>
    <s v="Bangkok"/>
    <s v="Bangkok"/>
    <s v="Thailand"/>
    <s v="Southeastern Asia"/>
    <s v="OFS-PA-4468"/>
    <x v="2"/>
    <x v="7"/>
    <x v="320"/>
    <x v="357"/>
    <n v="4"/>
    <n v="0.47000000000000003"/>
    <n v="4.91"/>
    <x v="356"/>
    <s v="Medium"/>
    <n v="29.652864000000001"/>
    <n v="28.557135999999993"/>
  </r>
  <r>
    <s v="5Cardinal Binder Covers"/>
    <x v="359"/>
    <x v="34"/>
    <d v="2017-07-09T00:00:00"/>
    <s v="Next Day"/>
    <s v="CK12760130"/>
    <x v="1"/>
    <s v="Bangkok"/>
    <s v="Bangkok"/>
    <s v="Thailand"/>
    <s v="Southeastern Asia"/>
    <s v="OFS-BI-3718"/>
    <x v="2"/>
    <x v="2"/>
    <x v="83"/>
    <x v="358"/>
    <n v="5"/>
    <n v="0.17"/>
    <n v="3.75"/>
    <x v="357"/>
    <s v="Medium"/>
    <n v="8.4659999999999993"/>
    <n v="41.783999999999992"/>
  </r>
  <r>
    <s v="3OIC Rubber Bands"/>
    <x v="360"/>
    <x v="34"/>
    <d v="2017-07-09T00:00:00"/>
    <s v="Next Day"/>
    <s v="CK12760130"/>
    <x v="1"/>
    <s v="Bangkok"/>
    <s v="Bangkok"/>
    <s v="Thailand"/>
    <s v="Southeastern Asia"/>
    <s v="OFS-FA-5475"/>
    <x v="2"/>
    <x v="11"/>
    <x v="321"/>
    <x v="359"/>
    <n v="3"/>
    <n v="0.47000000000000003"/>
    <n v="2.78"/>
    <x v="358"/>
    <s v="Medium"/>
    <n v="12.330450000000003"/>
    <n v="32.949550000000002"/>
  </r>
  <r>
    <s v="1Tenex Door Stop"/>
    <x v="361"/>
    <x v="156"/>
    <d v="2019-06-15T00:00:00"/>
    <s v="Same Day"/>
    <s v="CV12805102"/>
    <x v="1"/>
    <s v="San Pedro"/>
    <s v="Calabarzon"/>
    <s v="Philippines"/>
    <s v="Southeastern Asia"/>
    <s v="OFR-FU-6243"/>
    <x v="0"/>
    <x v="0"/>
    <x v="322"/>
    <x v="360"/>
    <n v="1"/>
    <n v="0.25"/>
    <n v="4.57"/>
    <x v="359"/>
    <s v="Medium"/>
    <n v="7.6725000000000003"/>
    <n v="23.787500000000001"/>
  </r>
  <r>
    <s v="6Green Bar Parchment Paper"/>
    <x v="362"/>
    <x v="157"/>
    <d v="2018-05-29T00:00:00"/>
    <s v="Normal"/>
    <s v="DK12835102"/>
    <x v="1"/>
    <s v="Makati"/>
    <s v="National Capital"/>
    <s v="Philippines"/>
    <s v="Southeastern Asia"/>
    <s v="OFS-PA-4484"/>
    <x v="2"/>
    <x v="7"/>
    <x v="323"/>
    <x v="361"/>
    <n v="6"/>
    <n v="0.45"/>
    <n v="4.3499999999999996"/>
    <x v="360"/>
    <s v="Medium"/>
    <n v="24.636150000000001"/>
    <n v="60.653849999999991"/>
  </r>
  <r>
    <s v="3KitchenAid Toaster"/>
    <x v="363"/>
    <x v="158"/>
    <d v="2018-05-09T00:00:00"/>
    <s v="Next Day"/>
    <s v="DC12850102"/>
    <x v="0"/>
    <s v="Bacoor"/>
    <s v="Calabarzon"/>
    <s v="Philippines"/>
    <s v="Southeastern Asia"/>
    <s v="OFS-AP-4968"/>
    <x v="2"/>
    <x v="10"/>
    <x v="324"/>
    <x v="362"/>
    <n v="3"/>
    <n v="0.15000000000000002"/>
    <n v="12.39"/>
    <x v="361"/>
    <s v="Medium"/>
    <n v="32.416875000000005"/>
    <n v="186.583125"/>
  </r>
  <r>
    <s v="3Avery File Folder Labels"/>
    <x v="364"/>
    <x v="116"/>
    <d v="2019-06-26T00:00:00"/>
    <s v="Next Day"/>
    <s v="DL12865102"/>
    <x v="0"/>
    <s v="Bacolod City"/>
    <s v="Western Visayas"/>
    <s v="Philippines"/>
    <s v="Southeastern Asia"/>
    <s v="OFS-LA-3274"/>
    <x v="2"/>
    <x v="6"/>
    <x v="325"/>
    <x v="363"/>
    <n v="3"/>
    <n v="0.45"/>
    <n v="1.62"/>
    <x v="362"/>
    <s v="Medium"/>
    <n v="6.7716000000000012"/>
    <n v="7.8084000000000007"/>
  </r>
  <r>
    <s v="3Harbour Creations Removable Labels"/>
    <x v="365"/>
    <x v="116"/>
    <d v="2019-06-26T00:00:00"/>
    <s v="Next Day"/>
    <s v="DL12865102"/>
    <x v="0"/>
    <s v="Bacolod City"/>
    <s v="Western Visayas"/>
    <s v="Philippines"/>
    <s v="Southeastern Asia"/>
    <s v="OFS-LA-4543"/>
    <x v="2"/>
    <x v="6"/>
    <x v="326"/>
    <x v="364"/>
    <n v="3"/>
    <n v="0.45"/>
    <n v="1.51"/>
    <x v="363"/>
    <s v="Medium"/>
    <n v="7.5512250000000014"/>
    <n v="11.728775000000002"/>
  </r>
  <r>
    <s v="9Stiletto Shears"/>
    <x v="366"/>
    <x v="159"/>
    <d v="2020-12-06T00:00:00"/>
    <s v="Next Day"/>
    <s v="DR12880102"/>
    <x v="1"/>
    <s v="Manila"/>
    <s v="National Capital"/>
    <s v="Philippines"/>
    <s v="Southeastern Asia"/>
    <s v="OFS-SU-6179"/>
    <x v="2"/>
    <x v="13"/>
    <x v="327"/>
    <x v="365"/>
    <n v="9"/>
    <n v="0.45"/>
    <n v="17.36"/>
    <x v="364"/>
    <s v="Medium"/>
    <n v="105.78397500000003"/>
    <n v="261.60602500000005"/>
  </r>
  <r>
    <s v="2Motorola Office Telephone"/>
    <x v="367"/>
    <x v="160"/>
    <d v="2018-04-26T00:00:00"/>
    <s v="Next Day"/>
    <s v="DR12880144"/>
    <x v="1"/>
    <s v="Ho Chi Minh City"/>
    <s v="Ho Chí Minh City"/>
    <s v="Vietnam"/>
    <s v="Southeastern Asia"/>
    <s v="TEC-PH-5260"/>
    <x v="1"/>
    <x v="3"/>
    <x v="328"/>
    <x v="366"/>
    <n v="2"/>
    <n v="0.17"/>
    <n v="14.15"/>
    <x v="365"/>
    <s v="Medium"/>
    <n v="20.614709999999999"/>
    <n v="51.455289999999977"/>
  </r>
  <r>
    <s v="3Rogers Lockers"/>
    <x v="368"/>
    <x v="161"/>
    <d v="2018-06-25T00:00:00"/>
    <s v="Normal"/>
    <s v="DR12940102"/>
    <x v="2"/>
    <s v="Manila"/>
    <s v="National Capital"/>
    <s v="Philippines"/>
    <s v="Southeastern Asia"/>
    <s v="OFS-ST-5701"/>
    <x v="2"/>
    <x v="15"/>
    <x v="329"/>
    <x v="367"/>
    <n v="3"/>
    <n v="0.45"/>
    <n v="35.369999999999997"/>
    <x v="366"/>
    <s v="High"/>
    <n v="157.48425000000003"/>
    <n v="437.14574999999996"/>
  </r>
  <r>
    <s v="2Epson Phone"/>
    <x v="369"/>
    <x v="161"/>
    <d v="2018-06-25T00:00:00"/>
    <s v="Normal"/>
    <s v="DR12940102"/>
    <x v="2"/>
    <s v="Manila"/>
    <s v="National Capital"/>
    <s v="Philippines"/>
    <s v="Southeastern Asia"/>
    <s v="TEC-MA-4202"/>
    <x v="1"/>
    <x v="14"/>
    <x v="330"/>
    <x v="368"/>
    <n v="2"/>
    <n v="0.25"/>
    <n v="22.04"/>
    <x v="367"/>
    <s v="High"/>
    <n v="29.295000000000002"/>
    <n v="83.065000000000012"/>
  </r>
  <r>
    <s v="1Cisco Speaker Phone"/>
    <x v="370"/>
    <x v="161"/>
    <d v="2018-06-25T00:00:00"/>
    <s v="Normal"/>
    <s v="DR12940102"/>
    <x v="2"/>
    <s v="Manila"/>
    <s v="National Capital"/>
    <s v="Philippines"/>
    <s v="Southeastern Asia"/>
    <s v="TEC-PH-3818"/>
    <x v="1"/>
    <x v="3"/>
    <x v="309"/>
    <x v="369"/>
    <n v="1"/>
    <n v="0.25"/>
    <n v="12.93"/>
    <x v="368"/>
    <s v="High"/>
    <n v="25.964999999999996"/>
    <n v="42.824999999999967"/>
  </r>
  <r>
    <s v="1BIC Highlighters"/>
    <x v="371"/>
    <x v="161"/>
    <d v="2018-06-25T00:00:00"/>
    <s v="Normal"/>
    <s v="DR12940102"/>
    <x v="2"/>
    <s v="Manila"/>
    <s v="National Capital"/>
    <s v="Philippines"/>
    <s v="Southeastern Asia"/>
    <s v="OFS-AR-3453"/>
    <x v="2"/>
    <x v="8"/>
    <x v="331"/>
    <x v="370"/>
    <n v="1"/>
    <n v="0.45"/>
    <n v="1.34"/>
    <x v="369"/>
    <s v="High"/>
    <n v="4.9970249999999998"/>
    <n v="11.242974999999998"/>
  </r>
  <r>
    <s v="4Eldon File Cart"/>
    <x v="372"/>
    <x v="162"/>
    <d v="2017-02-15T00:00:00"/>
    <s v="Normal"/>
    <s v="DR12940118"/>
    <x v="2"/>
    <s v="Daejeon"/>
    <s v="Daejeon"/>
    <s v="South Korea"/>
    <s v="Eastern Asia"/>
    <s v="OFS-ST-4057"/>
    <x v="2"/>
    <x v="15"/>
    <x v="332"/>
    <x v="371"/>
    <n v="4"/>
    <n v="0.5"/>
    <n v="13.62"/>
    <x v="370"/>
    <s v="Medium"/>
    <n v="128.37"/>
    <n v="320.25"/>
  </r>
  <r>
    <s v="4Lesro Coffee Table"/>
    <x v="373"/>
    <x v="162"/>
    <d v="2017-02-15T00:00:00"/>
    <s v="Normal"/>
    <s v="DR12940118"/>
    <x v="2"/>
    <s v="Daejeon"/>
    <s v="Daejeon"/>
    <s v="South Korea"/>
    <s v="Eastern Asia"/>
    <s v="OFR-TA-5051"/>
    <x v="0"/>
    <x v="12"/>
    <x v="333"/>
    <x v="372"/>
    <n v="4"/>
    <n v="0.8"/>
    <n v="11.94"/>
    <x v="371"/>
    <s v="Medium"/>
    <n v="162.22079999999994"/>
    <n v="332.83919999999995"/>
  </r>
  <r>
    <s v="1Okidata Calculator"/>
    <x v="374"/>
    <x v="162"/>
    <d v="2017-02-15T00:00:00"/>
    <s v="Normal"/>
    <s v="DR12940118"/>
    <x v="2"/>
    <s v="Daejeon"/>
    <s v="Daejeon"/>
    <s v="South Korea"/>
    <s v="Eastern Asia"/>
    <s v="TEC-MA-5495"/>
    <x v="1"/>
    <x v="14"/>
    <x v="334"/>
    <x v="373"/>
    <n v="1"/>
    <n v="0.5"/>
    <n v="1.49"/>
    <x v="372"/>
    <s v="Medium"/>
    <n v="12.674999999999999"/>
    <n v="31.975000000000001"/>
  </r>
  <r>
    <s v="1Acco Binding Machine"/>
    <x v="375"/>
    <x v="162"/>
    <d v="2017-02-15T00:00:00"/>
    <s v="Normal"/>
    <s v="DR12940118"/>
    <x v="2"/>
    <s v="Daejeon"/>
    <s v="Daejeon"/>
    <s v="South Korea"/>
    <s v="Eastern Asia"/>
    <s v="OFS-BI-2902"/>
    <x v="2"/>
    <x v="2"/>
    <x v="335"/>
    <x v="374"/>
    <n v="1"/>
    <n v="0.5"/>
    <n v="1.27"/>
    <x v="373"/>
    <s v="Medium"/>
    <n v="12.862499999999999"/>
    <n v="23.427499999999995"/>
  </r>
  <r>
    <s v="2Deflect-O Photo Frame"/>
    <x v="376"/>
    <x v="163"/>
    <d v="2018-05-09T00:00:00"/>
    <s v="Normal"/>
    <s v="DM12955130"/>
    <x v="1"/>
    <s v="Bangkok"/>
    <s v="Bangkok"/>
    <s v="Thailand"/>
    <s v="Southeastern Asia"/>
    <s v="OFR-FU-3952"/>
    <x v="0"/>
    <x v="0"/>
    <x v="336"/>
    <x v="88"/>
    <n v="2"/>
    <n v="0.27"/>
    <n v="5.29"/>
    <x v="374"/>
    <s v="Medium"/>
    <n v="19.288205999999995"/>
    <n v="36.141793999999983"/>
  </r>
  <r>
    <s v="4Wilson Jones Binder Covers"/>
    <x v="377"/>
    <x v="163"/>
    <d v="2018-05-09T00:00:00"/>
    <s v="Normal"/>
    <s v="DM12955130"/>
    <x v="1"/>
    <s v="Bangkok"/>
    <s v="Bangkok"/>
    <s v="Thailand"/>
    <s v="Southeastern Asia"/>
    <s v="OFS-BI-6375"/>
    <x v="2"/>
    <x v="2"/>
    <x v="284"/>
    <x v="375"/>
    <n v="4"/>
    <n v="0.17"/>
    <n v="1.96"/>
    <x v="375"/>
    <s v="Medium"/>
    <n v="7.1622359999999992"/>
    <n v="21.95776399999999"/>
  </r>
  <r>
    <s v="4Binney &amp; Smith Pencil Sharpener"/>
    <x v="378"/>
    <x v="164"/>
    <d v="2017-08-27T00:00:00"/>
    <s v="Next Day"/>
    <s v="DK12985102"/>
    <x v="0"/>
    <s v="Manila"/>
    <s v="National Capital"/>
    <s v="Philippines"/>
    <s v="Southeastern Asia"/>
    <s v="OFS-AR-3492"/>
    <x v="2"/>
    <x v="8"/>
    <x v="337"/>
    <x v="376"/>
    <n v="4"/>
    <n v="0.45"/>
    <n v="11.6"/>
    <x v="376"/>
    <s v="Critical"/>
    <n v="27.650700000000004"/>
    <n v="28.909299999999991"/>
  </r>
  <r>
    <s v="6Dania Stackable Bookrack"/>
    <x v="379"/>
    <x v="165"/>
    <d v="2021-01-05T00:00:00"/>
    <s v="Normal"/>
    <s v="DK12985102"/>
    <x v="0"/>
    <s v="Manila"/>
    <s v="National Capital"/>
    <s v="Philippines"/>
    <s v="Southeastern Asia"/>
    <s v="OFR-BO-3906"/>
    <x v="0"/>
    <x v="4"/>
    <x v="338"/>
    <x v="377"/>
    <n v="6"/>
    <n v="0.35"/>
    <n v="54.96"/>
    <x v="377"/>
    <s v="Low"/>
    <n v="169.41014999999999"/>
    <n v="229.94984999999997"/>
  </r>
  <r>
    <s v="9Advantus Stacking Tray"/>
    <x v="380"/>
    <x v="166"/>
    <d v="2020-04-22T00:00:00"/>
    <s v="Normal"/>
    <s v="DK12985144"/>
    <x v="0"/>
    <s v="Ho Chi Minh City"/>
    <s v="Ho Chí Minh City"/>
    <s v="Vietnam"/>
    <s v="Southeastern Asia"/>
    <s v="OFR-FU-3065"/>
    <x v="0"/>
    <x v="0"/>
    <x v="339"/>
    <x v="378"/>
    <n v="9"/>
    <n v="0.27"/>
    <n v="2.34"/>
    <x v="378"/>
    <s v="Medium"/>
    <n v="46.884177000000008"/>
    <n v="117.36582300000002"/>
  </r>
  <r>
    <s v="2Hon Removable Labels"/>
    <x v="381"/>
    <x v="166"/>
    <d v="2020-04-22T00:00:00"/>
    <s v="Normal"/>
    <s v="DK12985144"/>
    <x v="0"/>
    <s v="Ho Chi Minh City"/>
    <s v="Ho Chí Minh City"/>
    <s v="Vietnam"/>
    <s v="Southeastern Asia"/>
    <s v="OFS-LA-4678"/>
    <x v="2"/>
    <x v="6"/>
    <x v="340"/>
    <x v="379"/>
    <n v="2"/>
    <n v="0.17"/>
    <n v="2.0099999999999998"/>
    <x v="379"/>
    <s v="Medium"/>
    <n v="2.8953719999999996"/>
    <n v="6.194627999999998"/>
  </r>
  <r>
    <s v="1Cuisinart Coffee Grinder"/>
    <x v="382"/>
    <x v="166"/>
    <d v="2020-04-22T00:00:00"/>
    <s v="Normal"/>
    <s v="DK12985144"/>
    <x v="0"/>
    <s v="Ho Chi Minh City"/>
    <s v="Ho Chí Minh City"/>
    <s v="Vietnam"/>
    <s v="Southeastern Asia"/>
    <s v="OFS-AP-3862"/>
    <x v="2"/>
    <x v="10"/>
    <x v="341"/>
    <x v="380"/>
    <n v="1"/>
    <n v="0.17"/>
    <n v="1.99"/>
    <x v="380"/>
    <s v="Medium"/>
    <n v="5.5536959999999995"/>
    <n v="23.176304000000002"/>
  </r>
  <r>
    <s v="2Sanford Highlighters"/>
    <x v="383"/>
    <x v="166"/>
    <d v="2020-04-22T00:00:00"/>
    <s v="Normal"/>
    <s v="DK12985144"/>
    <x v="0"/>
    <s v="Ho Chi Minh City"/>
    <s v="Ho Chí Minh City"/>
    <s v="Vietnam"/>
    <s v="Southeastern Asia"/>
    <s v="OFS-AR-5912"/>
    <x v="2"/>
    <x v="8"/>
    <x v="342"/>
    <x v="381"/>
    <n v="2"/>
    <n v="0.17"/>
    <n v="1.1100000000000001"/>
    <x v="381"/>
    <s v="Medium"/>
    <n v="4.8002219999999998"/>
    <n v="16.889777999999993"/>
  </r>
  <r>
    <s v="4Smead Shelving"/>
    <x v="384"/>
    <x v="167"/>
    <d v="2020-12-13T00:00:00"/>
    <s v="Normal"/>
    <s v="DK12985144"/>
    <x v="0"/>
    <s v="Hanoi"/>
    <s v="Thủ Dô Hà Nội"/>
    <s v="Vietnam"/>
    <s v="Southeastern Asia"/>
    <s v="OFS-ST-6057"/>
    <x v="2"/>
    <x v="15"/>
    <x v="343"/>
    <x v="382"/>
    <n v="4"/>
    <n v="0.17"/>
    <n v="17.37"/>
    <x v="382"/>
    <s v="High"/>
    <n v="27.616091999999995"/>
    <n v="64.693907999999979"/>
  </r>
  <r>
    <s v="5Rubbermaid Stacking Tray"/>
    <x v="385"/>
    <x v="167"/>
    <d v="2020-12-13T00:00:00"/>
    <s v="Normal"/>
    <s v="DK12985144"/>
    <x v="0"/>
    <s v="Hanoi"/>
    <s v="Thủ Dô Hà Nội"/>
    <s v="Vietnam"/>
    <s v="Southeastern Asia"/>
    <s v="OFR-FU-5741"/>
    <x v="0"/>
    <x v="0"/>
    <x v="344"/>
    <x v="383"/>
    <n v="5"/>
    <n v="0.27"/>
    <n v="13.29"/>
    <x v="383"/>
    <s v="High"/>
    <n v="21.848534999999998"/>
    <n v="45.86146500000001"/>
  </r>
  <r>
    <s v="5Ikea Stackable Bookrack"/>
    <x v="386"/>
    <x v="168"/>
    <d v="2017-03-28T00:00:00"/>
    <s v="Normal"/>
    <s v="DP13000144"/>
    <x v="0"/>
    <s v="Hanoi"/>
    <s v="Thủ Dô Hà Nội"/>
    <s v="Vietnam"/>
    <s v="Southeastern Asia"/>
    <s v="OFR-BO-4865"/>
    <x v="0"/>
    <x v="4"/>
    <x v="345"/>
    <x v="384"/>
    <n v="5"/>
    <n v="0.37"/>
    <n v="22.69"/>
    <x v="384"/>
    <s v="Medium"/>
    <n v="145.80404999999999"/>
    <n v="150.55595000000008"/>
  </r>
  <r>
    <s v="2SAFCO Executive Leather Armchair"/>
    <x v="387"/>
    <x v="169"/>
    <d v="2020-11-05T00:00:00"/>
    <s v="Normal"/>
    <s v="DP13000144"/>
    <x v="0"/>
    <s v="Ho Chi Minh City"/>
    <s v="Ho Chí Minh City"/>
    <s v="Vietnam"/>
    <s v="Southeastern Asia"/>
    <s v="OFR-CH-5776"/>
    <x v="0"/>
    <x v="5"/>
    <x v="346"/>
    <x v="385"/>
    <n v="2"/>
    <n v="0.27"/>
    <n v="60.67"/>
    <x v="385"/>
    <s v="Medium"/>
    <n v="182.78265599999997"/>
    <n v="312.98734399999984"/>
  </r>
  <r>
    <s v="2Rogers File Cart"/>
    <x v="388"/>
    <x v="169"/>
    <d v="2020-11-05T00:00:00"/>
    <s v="Normal"/>
    <s v="DP13000144"/>
    <x v="0"/>
    <s v="Ho Chi Minh City"/>
    <s v="Ho Chí Minh City"/>
    <s v="Vietnam"/>
    <s v="Southeastern Asia"/>
    <s v="OFS-ST-5693"/>
    <x v="2"/>
    <x v="15"/>
    <x v="294"/>
    <x v="386"/>
    <n v="2"/>
    <n v="0.17"/>
    <n v="12.05"/>
    <x v="386"/>
    <s v="Medium"/>
    <n v="40.094976000000003"/>
    <n v="209.335024"/>
  </r>
  <r>
    <s v="8Smead Lockers"/>
    <x v="389"/>
    <x v="170"/>
    <d v="2020-06-22T00:00:00"/>
    <s v="3-Hour"/>
    <s v="DM13015102"/>
    <x v="0"/>
    <s v="Manila"/>
    <s v="National Capital"/>
    <s v="Philippines"/>
    <s v="Southeastern Asia"/>
    <s v="OFS-ST-6047"/>
    <x v="2"/>
    <x v="15"/>
    <x v="347"/>
    <x v="387"/>
    <n v="8"/>
    <n v="0.45"/>
    <n v="20.420000000000002"/>
    <x v="387"/>
    <s v="Medium"/>
    <n v="393.822"/>
    <n v="954.23799999999994"/>
  </r>
  <r>
    <s v="5Ibico Hole Reinforcements"/>
    <x v="390"/>
    <x v="170"/>
    <d v="2020-06-22T00:00:00"/>
    <s v="3-Hour"/>
    <s v="DM13015102"/>
    <x v="0"/>
    <s v="Manila"/>
    <s v="National Capital"/>
    <s v="Philippines"/>
    <s v="Southeastern Asia"/>
    <s v="OFS-BI-4823"/>
    <x v="2"/>
    <x v="2"/>
    <x v="348"/>
    <x v="388"/>
    <n v="5"/>
    <n v="0.15000000000000002"/>
    <n v="6.97"/>
    <x v="388"/>
    <s v="Medium"/>
    <n v="4.1118749999999995"/>
    <n v="17.718124999999993"/>
  </r>
  <r>
    <s v="5Harbour Creations Chairmat"/>
    <x v="391"/>
    <x v="171"/>
    <d v="2018-07-08T00:00:00"/>
    <s v="Normal"/>
    <s v="DS13030102"/>
    <x v="2"/>
    <s v="San Jose del Monte"/>
    <s v="Central Luzon"/>
    <s v="Philippines"/>
    <s v="Southeastern Asia"/>
    <s v="OFR-CH-4522"/>
    <x v="0"/>
    <x v="5"/>
    <x v="349"/>
    <x v="389"/>
    <n v="5"/>
    <n v="0.25"/>
    <n v="24.21"/>
    <x v="389"/>
    <s v="High"/>
    <n v="69.834375000000009"/>
    <n v="114.60562500000005"/>
  </r>
  <r>
    <s v="4Boston Markers"/>
    <x v="392"/>
    <x v="171"/>
    <d v="2018-07-08T00:00:00"/>
    <s v="Normal"/>
    <s v="DS13030102"/>
    <x v="2"/>
    <s v="San Jose del Monte"/>
    <s v="Central Luzon"/>
    <s v="Philippines"/>
    <s v="Southeastern Asia"/>
    <s v="OFS-AR-3540"/>
    <x v="2"/>
    <x v="8"/>
    <x v="350"/>
    <x v="390"/>
    <n v="4"/>
    <n v="0.45"/>
    <n v="4.55"/>
    <x v="390"/>
    <s v="High"/>
    <n v="29.254500000000004"/>
    <n v="84.395499999999998"/>
  </r>
  <r>
    <s v="1Memorex Keyboard"/>
    <x v="393"/>
    <x v="172"/>
    <d v="2017-12-19T00:00:00"/>
    <s v="Normal"/>
    <s v="DB13060130"/>
    <x v="0"/>
    <s v="Bangkok"/>
    <s v="Bangkok"/>
    <s v="Thailand"/>
    <s v="Southeastern Asia"/>
    <s v="TEC-AC-5199"/>
    <x v="1"/>
    <x v="9"/>
    <x v="351"/>
    <x v="391"/>
    <n v="1"/>
    <n v="0.47000000000000003"/>
    <n v="3.34"/>
    <x v="391"/>
    <s v="Medium"/>
    <n v="17.770794000000002"/>
    <n v="27.429206000000001"/>
  </r>
  <r>
    <s v="2Elite Letter Opener"/>
    <x v="394"/>
    <x v="172"/>
    <d v="2017-12-19T00:00:00"/>
    <s v="Normal"/>
    <s v="DB13060130"/>
    <x v="0"/>
    <s v="Bangkok"/>
    <s v="Bangkok"/>
    <s v="Thailand"/>
    <s v="Southeastern Asia"/>
    <s v="OFS-SU-4121"/>
    <x v="2"/>
    <x v="13"/>
    <x v="352"/>
    <x v="392"/>
    <n v="2"/>
    <n v="0.47000000000000003"/>
    <n v="3.33"/>
    <x v="392"/>
    <s v="Medium"/>
    <n v="13.301939999999998"/>
    <n v="10.608059999999991"/>
  </r>
  <r>
    <s v="3Sanford Highlighters"/>
    <x v="395"/>
    <x v="173"/>
    <d v="2020-07-08T00:00:00"/>
    <s v="Normal"/>
    <s v="DB13060144"/>
    <x v="0"/>
    <s v="Hanoi"/>
    <s v="Thủ Dô Hà Nội"/>
    <s v="Vietnam"/>
    <s v="Southeastern Asia"/>
    <s v="OFS-AR-5913"/>
    <x v="2"/>
    <x v="8"/>
    <x v="353"/>
    <x v="393"/>
    <n v="3"/>
    <n v="0.17"/>
    <n v="1.42"/>
    <x v="393"/>
    <s v="High"/>
    <n v="8.0130689999999998"/>
    <n v="21.88693099999999"/>
  </r>
  <r>
    <s v="3Canon Copy Machine"/>
    <x v="396"/>
    <x v="174"/>
    <d v="2017-03-28T00:00:00"/>
    <s v="Normal"/>
    <s v="DH13075102"/>
    <x v="1"/>
    <s v="Manila"/>
    <s v="National Capital"/>
    <s v="Philippines"/>
    <s v="Southeastern Asia"/>
    <s v="TEC-CO-3680"/>
    <x v="1"/>
    <x v="1"/>
    <x v="354"/>
    <x v="394"/>
    <n v="3"/>
    <n v="0.35"/>
    <n v="39.840000000000003"/>
    <x v="394"/>
    <s v="Medium"/>
    <n v="177.68205000000003"/>
    <n v="368.28795000000002"/>
  </r>
  <r>
    <s v="2Canon Fax and Copier"/>
    <x v="397"/>
    <x v="175"/>
    <d v="2019-12-30T00:00:00"/>
    <s v="Normal"/>
    <s v="DK13090102"/>
    <x v="0"/>
    <s v="Manila"/>
    <s v="National Capital"/>
    <s v="Philippines"/>
    <s v="Southeastern Asia"/>
    <s v="TEC-CO-3684"/>
    <x v="1"/>
    <x v="1"/>
    <x v="355"/>
    <x v="395"/>
    <n v="2"/>
    <n v="0.35"/>
    <n v="14.89"/>
    <x v="395"/>
    <s v="Medium"/>
    <n v="86.240699999999975"/>
    <n v="247.64929999999995"/>
  </r>
  <r>
    <s v="4Eldon Stacking Tray"/>
    <x v="398"/>
    <x v="175"/>
    <d v="2019-12-30T00:00:00"/>
    <s v="Normal"/>
    <s v="DK13090102"/>
    <x v="0"/>
    <s v="Manila"/>
    <s v="National Capital"/>
    <s v="Philippines"/>
    <s v="Southeastern Asia"/>
    <s v="OFR-FU-4103"/>
    <x v="0"/>
    <x v="0"/>
    <x v="109"/>
    <x v="396"/>
    <n v="4"/>
    <n v="0.25"/>
    <n v="2.27"/>
    <x v="396"/>
    <s v="Medium"/>
    <n v="21.397500000000001"/>
    <n v="59.732500000000009"/>
  </r>
  <r>
    <s v="4Harbour Creations Executive Leather Armchair"/>
    <x v="399"/>
    <x v="142"/>
    <d v="2020-01-27T00:00:00"/>
    <s v="Normal"/>
    <s v="DK13090102"/>
    <x v="0"/>
    <s v="Taytay"/>
    <s v="Calabarzon"/>
    <s v="Philippines"/>
    <s v="Southeastern Asia"/>
    <s v="OFR-CH-4530"/>
    <x v="0"/>
    <x v="5"/>
    <x v="356"/>
    <x v="397"/>
    <n v="4"/>
    <n v="0.25"/>
    <n v="50.47"/>
    <x v="397"/>
    <s v="Medium"/>
    <n v="357.07499999999999"/>
    <n v="1077.9349999999999"/>
  </r>
  <r>
    <s v="3Hon Training Table"/>
    <x v="400"/>
    <x v="142"/>
    <d v="2020-01-27T00:00:00"/>
    <s v="Normal"/>
    <s v="DK13090102"/>
    <x v="0"/>
    <s v="Taytay"/>
    <s v="Calabarzon"/>
    <s v="Philippines"/>
    <s v="Southeastern Asia"/>
    <s v="OFR-TA-4706"/>
    <x v="0"/>
    <x v="12"/>
    <x v="357"/>
    <x v="398"/>
    <n v="3"/>
    <n v="0.55000000000000004"/>
    <n v="49.09"/>
    <x v="398"/>
    <s v="Medium"/>
    <n v="248.12122500000004"/>
    <n v="304.3487750000001"/>
  </r>
  <r>
    <s v="4Breville Toaster"/>
    <x v="401"/>
    <x v="176"/>
    <d v="2017-12-19T00:00:00"/>
    <s v="Normal"/>
    <s v="DK13090130"/>
    <x v="0"/>
    <s v="Nakhon Ratchasima"/>
    <s v="Nakhon Ratchasima"/>
    <s v="Thailand"/>
    <s v="Southeastern Asia"/>
    <s v="OFS-AP-3583"/>
    <x v="2"/>
    <x v="10"/>
    <x v="358"/>
    <x v="399"/>
    <n v="4"/>
    <n v="0.17"/>
    <n v="9.5"/>
    <x v="399"/>
    <s v="Medium"/>
    <n v="43.295124000000008"/>
    <n v="232.684876"/>
  </r>
  <r>
    <s v="3Fiskars Ruler"/>
    <x v="402"/>
    <x v="176"/>
    <d v="2017-12-19T00:00:00"/>
    <s v="Normal"/>
    <s v="DK13090130"/>
    <x v="0"/>
    <s v="Nakhon Ratchasima"/>
    <s v="Nakhon Ratchasima"/>
    <s v="Thailand"/>
    <s v="Southeastern Asia"/>
    <s v="OFS-SU-4313"/>
    <x v="2"/>
    <x v="13"/>
    <x v="359"/>
    <x v="400"/>
    <n v="3"/>
    <n v="0.47000000000000003"/>
    <n v="1.64"/>
    <x v="400"/>
    <s v="Medium"/>
    <n v="8.3174489999999999"/>
    <n v="19.112551"/>
  </r>
  <r>
    <s v="2Apple Audio Dock"/>
    <x v="403"/>
    <x v="177"/>
    <d v="2017-12-22T00:00:00"/>
    <s v="Normal"/>
    <s v="DK13090130"/>
    <x v="0"/>
    <s v="Bangkok"/>
    <s v="Bangkok"/>
    <s v="Thailand"/>
    <s v="Southeastern Asia"/>
    <s v="TEC-PH-3130"/>
    <x v="1"/>
    <x v="3"/>
    <x v="360"/>
    <x v="401"/>
    <n v="2"/>
    <n v="0.17"/>
    <n v="23.56"/>
    <x v="401"/>
    <s v="Medium"/>
    <n v="47.096358000000002"/>
    <n v="186.38364200000001"/>
  </r>
  <r>
    <s v="2Stockwell Clamps"/>
    <x v="404"/>
    <x v="178"/>
    <d v="2018-10-01T00:00:00"/>
    <s v="Normal"/>
    <s v="DP13105118"/>
    <x v="1"/>
    <s v="Daejeon"/>
    <s v="Daejeon"/>
    <s v="South Korea"/>
    <s v="Eastern Asia"/>
    <s v="OFS-FA-6184"/>
    <x v="2"/>
    <x v="11"/>
    <x v="361"/>
    <x v="402"/>
    <n v="2"/>
    <n v="0.5"/>
    <n v="1.44"/>
    <x v="402"/>
    <s v="Medium"/>
    <n v="9.1349999999999998"/>
    <n v="7.7249999999999961"/>
  </r>
  <r>
    <s v="9Cisco Office Telephone"/>
    <x v="405"/>
    <x v="179"/>
    <d v="2017-03-12T00:00:00"/>
    <s v="Normal"/>
    <s v="DK13150102"/>
    <x v="1"/>
    <s v="Manila"/>
    <s v="National Capital"/>
    <s v="Philippines"/>
    <s v="Southeastern Asia"/>
    <s v="TEC-PH-3799"/>
    <x v="1"/>
    <x v="3"/>
    <x v="362"/>
    <x v="403"/>
    <n v="9"/>
    <n v="0.25"/>
    <n v="40.479999999999997"/>
    <x v="403"/>
    <s v="Medium"/>
    <n v="135.77625"/>
    <n v="374.27375000000006"/>
  </r>
  <r>
    <s v="2Nokia Smart Phone"/>
    <x v="406"/>
    <x v="179"/>
    <d v="2017-03-12T00:00:00"/>
    <s v="Normal"/>
    <s v="DK13150102"/>
    <x v="1"/>
    <s v="Manila"/>
    <s v="National Capital"/>
    <s v="Philippines"/>
    <s v="Southeastern Asia"/>
    <s v="TEC-PH-5354"/>
    <x v="1"/>
    <x v="3"/>
    <x v="363"/>
    <x v="404"/>
    <n v="2"/>
    <n v="0.25"/>
    <n v="20.84"/>
    <x v="404"/>
    <s v="Medium"/>
    <n v="238.55625000000003"/>
    <n v="656.68375000000015"/>
  </r>
  <r>
    <s v="2KitchenAid Toaster"/>
    <x v="407"/>
    <x v="29"/>
    <d v="2020-07-19T00:00:00"/>
    <s v="Next Day"/>
    <s v="DK13150102"/>
    <x v="1"/>
    <s v="Cainta"/>
    <s v="Calabarzon"/>
    <s v="Philippines"/>
    <s v="Southeastern Asia"/>
    <s v="OFS-AP-4971"/>
    <x v="2"/>
    <x v="10"/>
    <x v="364"/>
    <x v="405"/>
    <n v="2"/>
    <n v="0.15000000000000002"/>
    <n v="17.64"/>
    <x v="405"/>
    <s v="Critical"/>
    <n v="21.282300000000003"/>
    <n v="99.677700000000016"/>
  </r>
  <r>
    <s v="5BIC Markers"/>
    <x v="408"/>
    <x v="180"/>
    <d v="2018-01-01T00:00:00"/>
    <s v="Normal"/>
    <s v="DW13195130"/>
    <x v="1"/>
    <s v="Bangkok"/>
    <s v="Bangkok"/>
    <s v="Thailand"/>
    <s v="Southeastern Asia"/>
    <s v="OFS-AR-3456"/>
    <x v="2"/>
    <x v="8"/>
    <x v="365"/>
    <x v="406"/>
    <n v="5"/>
    <n v="0.47000000000000003"/>
    <n v="3.86"/>
    <x v="406"/>
    <s v="Medium"/>
    <n v="32.918565000000001"/>
    <n v="37.321435000000008"/>
  </r>
  <r>
    <s v="1Eldon File Cart"/>
    <x v="409"/>
    <x v="181"/>
    <d v="2019-11-17T00:00:00"/>
    <s v="Normal"/>
    <s v="DB13210102"/>
    <x v="0"/>
    <s v="Manila"/>
    <s v="National Capital"/>
    <s v="Philippines"/>
    <s v="Southeastern Asia"/>
    <s v="OFS-ST-4057"/>
    <x v="2"/>
    <x v="15"/>
    <x v="332"/>
    <x v="407"/>
    <n v="1"/>
    <n v="0.45"/>
    <n v="4.99"/>
    <x v="407"/>
    <s v="High"/>
    <n v="31.771575000000006"/>
    <n v="78.798425000000009"/>
  </r>
  <r>
    <s v="2Acco Hole Reinforcements"/>
    <x v="410"/>
    <x v="181"/>
    <d v="2019-11-17T00:00:00"/>
    <s v="Normal"/>
    <s v="DB13210102"/>
    <x v="0"/>
    <s v="Manila"/>
    <s v="National Capital"/>
    <s v="Philippines"/>
    <s v="Southeastern Asia"/>
    <s v="OFS-BI-2913"/>
    <x v="2"/>
    <x v="2"/>
    <x v="366"/>
    <x v="408"/>
    <n v="2"/>
    <n v="0.15000000000000002"/>
    <n v="1.95"/>
    <x v="408"/>
    <s v="High"/>
    <n v="2.0808000000000004"/>
    <n v="8.3892000000000007"/>
  </r>
  <r>
    <s v="6Apple Headset"/>
    <x v="411"/>
    <x v="182"/>
    <d v="2019-08-18T00:00:00"/>
    <s v="3-Hour"/>
    <s v="DB13210144"/>
    <x v="0"/>
    <s v="Ho Chi Minh City"/>
    <s v="Ho Chí Minh City"/>
    <s v="Vietnam"/>
    <s v="Southeastern Asia"/>
    <s v="TEC-PH-3134"/>
    <x v="1"/>
    <x v="3"/>
    <x v="367"/>
    <x v="409"/>
    <n v="6"/>
    <n v="0.17"/>
    <n v="84.38"/>
    <x v="409"/>
    <s v="Medium"/>
    <n v="62.098109999999998"/>
    <n v="280.48188999999996"/>
  </r>
  <r>
    <s v="7Boston Pens"/>
    <x v="412"/>
    <x v="182"/>
    <d v="2019-08-18T00:00:00"/>
    <s v="3-Hour"/>
    <s v="DB13210144"/>
    <x v="0"/>
    <s v="Ho Chi Minh City"/>
    <s v="Ho Chí Minh City"/>
    <s v="Vietnam"/>
    <s v="Southeastern Asia"/>
    <s v="OFS-AR-3546"/>
    <x v="2"/>
    <x v="8"/>
    <x v="368"/>
    <x v="410"/>
    <n v="7"/>
    <n v="0.17"/>
    <n v="14.24"/>
    <x v="410"/>
    <s v="Medium"/>
    <n v="14.045094000000001"/>
    <n v="71.254906000000005"/>
  </r>
  <r>
    <s v="1Tenex Shelving"/>
    <x v="413"/>
    <x v="182"/>
    <d v="2019-08-18T00:00:00"/>
    <s v="3-Hour"/>
    <s v="DB13210144"/>
    <x v="0"/>
    <s v="Ho Chi Minh City"/>
    <s v="Ho Chí Minh City"/>
    <s v="Vietnam"/>
    <s v="Southeastern Asia"/>
    <s v="OFS-ST-6273"/>
    <x v="2"/>
    <x v="15"/>
    <x v="369"/>
    <x v="411"/>
    <n v="1"/>
    <n v="0.17"/>
    <n v="9.1"/>
    <x v="411"/>
    <s v="Medium"/>
    <n v="7.7802540000000002"/>
    <n v="21.189746"/>
  </r>
  <r>
    <s v="2Belkin Memory Card"/>
    <x v="414"/>
    <x v="182"/>
    <d v="2019-08-18T00:00:00"/>
    <s v="3-Hour"/>
    <s v="DB13210144"/>
    <x v="0"/>
    <s v="Ho Chi Minh City"/>
    <s v="Ho Chí Minh City"/>
    <s v="Vietnam"/>
    <s v="Southeastern Asia"/>
    <s v="TEC-AC-3389"/>
    <x v="1"/>
    <x v="9"/>
    <x v="370"/>
    <x v="412"/>
    <n v="2"/>
    <n v="0.47000000000000003"/>
    <n v="8.2799999999999994"/>
    <x v="412"/>
    <s v="Medium"/>
    <n v="56.107284"/>
    <n v="79.792715999999956"/>
  </r>
  <r>
    <s v="3Logitech Keyboard"/>
    <x v="415"/>
    <x v="183"/>
    <d v="2017-03-04T00:00:00"/>
    <s v="Next Day"/>
    <s v="DB13270102"/>
    <x v="2"/>
    <s v="Manila"/>
    <s v="National Capital"/>
    <s v="Philippines"/>
    <s v="Southeastern Asia"/>
    <s v="TEC-AC-5115"/>
    <x v="1"/>
    <x v="9"/>
    <x v="371"/>
    <x v="413"/>
    <n v="3"/>
    <n v="0.45"/>
    <n v="18.64"/>
    <x v="413"/>
    <s v="Medium"/>
    <n v="53.794125000000008"/>
    <n v="36.285875000000019"/>
  </r>
  <r>
    <s v="5Wilson Jones 3-Hole Punch"/>
    <x v="416"/>
    <x v="183"/>
    <d v="2017-03-04T00:00:00"/>
    <s v="Next Day"/>
    <s v="DB13270102"/>
    <x v="2"/>
    <s v="Manila"/>
    <s v="National Capital"/>
    <s v="Philippines"/>
    <s v="Southeastern Asia"/>
    <s v="OFS-BI-6370"/>
    <x v="2"/>
    <x v="2"/>
    <x v="276"/>
    <x v="414"/>
    <n v="5"/>
    <n v="0.15000000000000002"/>
    <n v="7.71"/>
    <x v="414"/>
    <s v="Medium"/>
    <n v="18.799875000000004"/>
    <n v="57.640125000000026"/>
  </r>
  <r>
    <s v="2Advantus Light Bulb"/>
    <x v="417"/>
    <x v="184"/>
    <d v="2020-02-21T00:00:00"/>
    <s v="Normal"/>
    <s v="DB13360118"/>
    <x v="2"/>
    <s v="Seoul"/>
    <s v="Seoul"/>
    <s v="South Korea"/>
    <s v="Eastern Asia"/>
    <s v="OFR-FU-3038"/>
    <x v="0"/>
    <x v="0"/>
    <x v="372"/>
    <x v="415"/>
    <n v="2"/>
    <n v="0.2"/>
    <n v="1.5"/>
    <x v="415"/>
    <s v="Medium"/>
    <n v="5.4720000000000004"/>
    <n v="18.347999999999999"/>
  </r>
  <r>
    <s v="2KitchenAid Toaster"/>
    <x v="418"/>
    <x v="141"/>
    <d v="2020-11-18T00:00:00"/>
    <s v="Next Day"/>
    <s v="DB13360130"/>
    <x v="2"/>
    <s v="Bangkok"/>
    <s v="Bangkok"/>
    <s v="Thailand"/>
    <s v="Southeastern Asia"/>
    <s v="OFS-AP-4971"/>
    <x v="2"/>
    <x v="10"/>
    <x v="364"/>
    <x v="416"/>
    <n v="2"/>
    <n v="0.17"/>
    <n v="7.61"/>
    <x v="416"/>
    <s v="Medium"/>
    <n v="23.552412"/>
    <n v="107.43758799999998"/>
  </r>
  <r>
    <s v="6Avery Round Labels"/>
    <x v="419"/>
    <x v="141"/>
    <d v="2020-11-18T00:00:00"/>
    <s v="Next Day"/>
    <s v="DB13360130"/>
    <x v="2"/>
    <s v="Bangkok"/>
    <s v="Bangkok"/>
    <s v="Thailand"/>
    <s v="Southeastern Asia"/>
    <s v="OFS-LA-3317"/>
    <x v="2"/>
    <x v="6"/>
    <x v="373"/>
    <x v="417"/>
    <n v="6"/>
    <n v="0.47000000000000003"/>
    <n v="3.34"/>
    <x v="417"/>
    <s v="Medium"/>
    <n v="10.671444000000001"/>
    <n v="12.988555999999999"/>
  </r>
  <r>
    <s v="2Fiskars Scissors"/>
    <x v="420"/>
    <x v="141"/>
    <d v="2020-11-18T00:00:00"/>
    <s v="Next Day"/>
    <s v="DB13360130"/>
    <x v="2"/>
    <s v="Bangkok"/>
    <s v="Bangkok"/>
    <s v="Thailand"/>
    <s v="Southeastern Asia"/>
    <s v="OFS-SU-4317"/>
    <x v="2"/>
    <x v="13"/>
    <x v="374"/>
    <x v="418"/>
    <n v="2"/>
    <n v="0.47000000000000003"/>
    <n v="2.72"/>
    <x v="418"/>
    <s v="Medium"/>
    <n v="9.8942520000000016"/>
    <n v="12.045748000000003"/>
  </r>
  <r>
    <s v="8Stockwell Clamps"/>
    <x v="421"/>
    <x v="185"/>
    <d v="2020-10-09T00:00:00"/>
    <s v="3-Hour"/>
    <s v="DB13360144"/>
    <x v="2"/>
    <s v="Ho Chi Minh City"/>
    <s v="Ho Chí Minh City"/>
    <s v="Vietnam"/>
    <s v="Southeastern Asia"/>
    <s v="OFS-FA-6184"/>
    <x v="2"/>
    <x v="11"/>
    <x v="361"/>
    <x v="419"/>
    <n v="8"/>
    <n v="0.17"/>
    <n v="24.3"/>
    <x v="419"/>
    <s v="High"/>
    <n v="20.623176000000001"/>
    <n v="28.276823999999991"/>
  </r>
  <r>
    <s v="9Office Star Bag Chairs"/>
    <x v="422"/>
    <x v="186"/>
    <d v="2019-12-30T00:00:00"/>
    <s v="Normal"/>
    <s v="DK13375113"/>
    <x v="0"/>
    <s v="Singapore"/>
    <s v="Singapore"/>
    <s v="Singapore"/>
    <s v="Southeastern Asia"/>
    <s v="OFR-CH-5435"/>
    <x v="0"/>
    <x v="5"/>
    <x v="375"/>
    <x v="420"/>
    <n v="9"/>
    <n v="0"/>
    <n v="58.19"/>
    <x v="420"/>
    <s v="Medium"/>
    <n v="0"/>
    <n v="365.97999999999996"/>
  </r>
  <r>
    <s v="10Eaton Cards &amp; Envelopes"/>
    <x v="423"/>
    <x v="186"/>
    <d v="2019-12-30T00:00:00"/>
    <s v="Normal"/>
    <s v="DK13375113"/>
    <x v="0"/>
    <s v="Singapore"/>
    <s v="Singapore"/>
    <s v="Singapore"/>
    <s v="Southeastern Asia"/>
    <s v="OFS-PA-3988"/>
    <x v="2"/>
    <x v="7"/>
    <x v="376"/>
    <x v="421"/>
    <n v="10"/>
    <n v="0"/>
    <n v="16.82"/>
    <x v="421"/>
    <s v="Medium"/>
    <n v="0"/>
    <n v="335.68"/>
  </r>
  <r>
    <s v="8Xerox Note Cards"/>
    <x v="424"/>
    <x v="186"/>
    <d v="2019-12-30T00:00:00"/>
    <s v="Normal"/>
    <s v="DK13375113"/>
    <x v="0"/>
    <s v="Singapore"/>
    <s v="Singapore"/>
    <s v="Singapore"/>
    <s v="Southeastern Asia"/>
    <s v="OFS-PA-6617"/>
    <x v="2"/>
    <x v="7"/>
    <x v="283"/>
    <x v="422"/>
    <n v="8"/>
    <n v="0"/>
    <n v="9.65"/>
    <x v="172"/>
    <s v="Medium"/>
    <n v="0"/>
    <n v="234.42999999999998"/>
  </r>
  <r>
    <s v="1Belkin Numeric Keypad"/>
    <x v="425"/>
    <x v="186"/>
    <d v="2019-12-30T00:00:00"/>
    <s v="Normal"/>
    <s v="DK13375113"/>
    <x v="0"/>
    <s v="Singapore"/>
    <s v="Singapore"/>
    <s v="Singapore"/>
    <s v="Southeastern Asia"/>
    <s v="TEC-AC-3397"/>
    <x v="1"/>
    <x v="9"/>
    <x v="377"/>
    <x v="423"/>
    <n v="1"/>
    <n v="0"/>
    <n v="3.43"/>
    <x v="422"/>
    <s v="Medium"/>
    <n v="0"/>
    <n v="45.77"/>
  </r>
  <r>
    <s v="2Xerox Memo Slips"/>
    <x v="426"/>
    <x v="187"/>
    <d v="2019-10-06T00:00:00"/>
    <s v="3-Hour"/>
    <s v="DP13390118"/>
    <x v="2"/>
    <s v="Changwon"/>
    <s v="Gyeongsangnam"/>
    <s v="South Korea"/>
    <s v="Eastern Asia"/>
    <s v="OFS-PA-6611"/>
    <x v="2"/>
    <x v="7"/>
    <x v="271"/>
    <x v="424"/>
    <n v="2"/>
    <n v="0.5"/>
    <n v="4.1100000000000003"/>
    <x v="423"/>
    <s v="High"/>
    <n v="6.7650000000000006"/>
    <n v="7.5450000000000017"/>
  </r>
  <r>
    <s v="2Sharp Personal Copier"/>
    <x v="427"/>
    <x v="188"/>
    <d v="2018-12-02T00:00:00"/>
    <s v="Normal"/>
    <s v="DB13405130"/>
    <x v="0"/>
    <s v="Bangkok"/>
    <s v="Bangkok"/>
    <s v="Thailand"/>
    <s v="Southeastern Asia"/>
    <s v="TEC-CO-6008"/>
    <x v="1"/>
    <x v="1"/>
    <x v="245"/>
    <x v="425"/>
    <n v="2"/>
    <n v="0.37"/>
    <n v="21.78"/>
    <x v="172"/>
    <s v="High"/>
    <n v="55.943999999999996"/>
    <n v="73.475999999999999"/>
  </r>
  <r>
    <s v="3Avery Shipping Labels"/>
    <x v="428"/>
    <x v="188"/>
    <d v="2018-12-02T00:00:00"/>
    <s v="Normal"/>
    <s v="DB13405130"/>
    <x v="0"/>
    <s v="Bangkok"/>
    <s v="Bangkok"/>
    <s v="Thailand"/>
    <s v="Southeastern Asia"/>
    <s v="OFS-LA-3322"/>
    <x v="2"/>
    <x v="6"/>
    <x v="40"/>
    <x v="426"/>
    <n v="3"/>
    <n v="0.47000000000000003"/>
    <n v="1.58"/>
    <x v="424"/>
    <s v="High"/>
    <n v="8.7209909999999997"/>
    <n v="10.759008999999997"/>
  </r>
  <r>
    <s v="3Binney &amp; Smith Markers"/>
    <x v="429"/>
    <x v="189"/>
    <d v="2020-12-03T00:00:00"/>
    <s v="Same Day"/>
    <s v="DB13405144"/>
    <x v="0"/>
    <s v="Ho Chi Minh City"/>
    <s v="Ho Chí Minh City"/>
    <s v="Vietnam"/>
    <s v="Southeastern Asia"/>
    <s v="OFS-AR-3490"/>
    <x v="2"/>
    <x v="8"/>
    <x v="378"/>
    <x v="427"/>
    <n v="3"/>
    <n v="0.17"/>
    <n v="1.6600000000000001"/>
    <x v="425"/>
    <s v="High"/>
    <n v="10.730655"/>
    <n v="48.449344999999994"/>
  </r>
  <r>
    <s v="6BIC Sketch Pad"/>
    <x v="430"/>
    <x v="190"/>
    <d v="2019-09-18T00:00:00"/>
    <s v="Normal"/>
    <s v="DJ13420102"/>
    <x v="1"/>
    <s v="Bacolod City"/>
    <s v="Western Visayas"/>
    <s v="Philippines"/>
    <s v="Southeastern Asia"/>
    <s v="OFS-AR-3468"/>
    <x v="2"/>
    <x v="8"/>
    <x v="379"/>
    <x v="428"/>
    <n v="6"/>
    <n v="0.45"/>
    <n v="26.49"/>
    <x v="426"/>
    <s v="High"/>
    <n v="72.260100000000008"/>
    <n v="184.56989999999996"/>
  </r>
  <r>
    <s v="2Enermax Cards &amp; Envelopes"/>
    <x v="431"/>
    <x v="190"/>
    <d v="2019-09-18T00:00:00"/>
    <s v="Normal"/>
    <s v="DJ13420102"/>
    <x v="1"/>
    <s v="Bacolod City"/>
    <s v="Western Visayas"/>
    <s v="Philippines"/>
    <s v="Southeastern Asia"/>
    <s v="OFS-PA-4145"/>
    <x v="2"/>
    <x v="7"/>
    <x v="97"/>
    <x v="429"/>
    <n v="2"/>
    <n v="0.45"/>
    <n v="9.7899999999999991"/>
    <x v="427"/>
    <s v="High"/>
    <n v="23.314500000000002"/>
    <n v="36.615499999999997"/>
  </r>
  <r>
    <s v="2Avery 3-Hole Punch"/>
    <x v="432"/>
    <x v="191"/>
    <d v="2020-11-15T00:00:00"/>
    <s v="Normal"/>
    <s v="DJ13420130"/>
    <x v="1"/>
    <s v="Bangkok"/>
    <s v="Bangkok"/>
    <s v="Thailand"/>
    <s v="Southeastern Asia"/>
    <s v="OFS-BI-3186"/>
    <x v="2"/>
    <x v="2"/>
    <x v="380"/>
    <x v="430"/>
    <n v="2"/>
    <n v="0.17"/>
    <n v="5.69"/>
    <x v="428"/>
    <s v="High"/>
    <n v="7.7125260000000022"/>
    <n v="35.257474000000009"/>
  </r>
  <r>
    <s v="2Ibico Index Tab"/>
    <x v="433"/>
    <x v="191"/>
    <d v="2020-11-15T00:00:00"/>
    <s v="Normal"/>
    <s v="DJ13420130"/>
    <x v="1"/>
    <s v="Bangkok"/>
    <s v="Bangkok"/>
    <s v="Thailand"/>
    <s v="Southeastern Asia"/>
    <s v="OFS-BI-4829"/>
    <x v="2"/>
    <x v="2"/>
    <x v="381"/>
    <x v="431"/>
    <n v="2"/>
    <n v="0.17"/>
    <n v="1.81"/>
    <x v="429"/>
    <s v="High"/>
    <n v="2.6159940000000002"/>
    <n v="9.4940059999999988"/>
  </r>
  <r>
    <s v="9KitchenAid Microwave"/>
    <x v="434"/>
    <x v="192"/>
    <d v="2017-03-25T00:00:00"/>
    <s v="Normal"/>
    <s v="DJ13420144"/>
    <x v="1"/>
    <s v="Ho Chi Minh City"/>
    <s v="Ho Chí Minh City"/>
    <s v="Vietnam"/>
    <s v="Southeastern Asia"/>
    <s v="OFS-AP-4956"/>
    <x v="2"/>
    <x v="10"/>
    <x v="382"/>
    <x v="432"/>
    <n v="9"/>
    <n v="0.17"/>
    <n v="135.5"/>
    <x v="430"/>
    <s v="Medium"/>
    <n v="393.35152499999992"/>
    <n v="948.85847499999966"/>
  </r>
  <r>
    <s v="4SAFCO Steel Folding Chair"/>
    <x v="435"/>
    <x v="193"/>
    <d v="2019-09-09T00:00:00"/>
    <s v="Normal"/>
    <s v="DO13435102"/>
    <x v="0"/>
    <s v="Manila"/>
    <s v="National Capital"/>
    <s v="Philippines"/>
    <s v="Southeastern Asia"/>
    <s v="OFR-CH-5801"/>
    <x v="0"/>
    <x v="5"/>
    <x v="383"/>
    <x v="433"/>
    <n v="4"/>
    <n v="0.25"/>
    <n v="18.66"/>
    <x v="431"/>
    <s v="Medium"/>
    <n v="62.46"/>
    <n v="98.88"/>
  </r>
  <r>
    <s v="6Ames Clasp Envelope"/>
    <x v="436"/>
    <x v="193"/>
    <d v="2019-09-09T00:00:00"/>
    <s v="Normal"/>
    <s v="DO13435102"/>
    <x v="0"/>
    <s v="Manila"/>
    <s v="National Capital"/>
    <s v="Philippines"/>
    <s v="Southeastern Asia"/>
    <s v="OFS-EN-3094"/>
    <x v="2"/>
    <x v="16"/>
    <x v="317"/>
    <x v="434"/>
    <n v="6"/>
    <n v="0.45"/>
    <n v="2.09"/>
    <x v="432"/>
    <s v="Medium"/>
    <n v="15.948900000000004"/>
    <n v="45.141100000000002"/>
  </r>
  <r>
    <s v="4Smead Box"/>
    <x v="437"/>
    <x v="193"/>
    <d v="2019-09-09T00:00:00"/>
    <s v="Normal"/>
    <s v="DO13435102"/>
    <x v="0"/>
    <s v="Manila"/>
    <s v="National Capital"/>
    <s v="Philippines"/>
    <s v="Southeastern Asia"/>
    <s v="OFS-ST-6026"/>
    <x v="2"/>
    <x v="15"/>
    <x v="384"/>
    <x v="48"/>
    <n v="4"/>
    <n v="0.45"/>
    <n v="1.32"/>
    <x v="433"/>
    <s v="Medium"/>
    <n v="9.7416"/>
    <n v="23.258400000000002"/>
  </r>
  <r>
    <s v="3Xerox Message Books"/>
    <x v="438"/>
    <x v="194"/>
    <d v="2019-01-19T00:00:00"/>
    <s v="Next Day"/>
    <s v="DO13435130"/>
    <x v="0"/>
    <s v="Bangkok"/>
    <s v="Bangkok"/>
    <s v="Thailand"/>
    <s v="Southeastern Asia"/>
    <s v="OFS-PA-6613"/>
    <x v="2"/>
    <x v="7"/>
    <x v="385"/>
    <x v="435"/>
    <n v="3"/>
    <n v="0.47000000000000003"/>
    <n v="1.06"/>
    <x v="434"/>
    <s v="Medium"/>
    <n v="18.316323000000001"/>
    <n v="51.993677000000005"/>
  </r>
  <r>
    <s v="5Motorola Smart Phone"/>
    <x v="439"/>
    <x v="195"/>
    <d v="2019-04-07T00:00:00"/>
    <s v="Normal"/>
    <s v="DO13435144"/>
    <x v="0"/>
    <s v="Rach Gia"/>
    <s v="Kiên Giang"/>
    <s v="Vietnam"/>
    <s v="Southeastern Asia"/>
    <s v="TEC-PH-5268"/>
    <x v="1"/>
    <x v="3"/>
    <x v="386"/>
    <x v="436"/>
    <n v="5"/>
    <n v="0.17"/>
    <n v="161"/>
    <x v="435"/>
    <s v="Medium"/>
    <n v="454.32789000000002"/>
    <n v="1381.0221099999999"/>
  </r>
  <r>
    <s v="3Ames Clasp Envelope"/>
    <x v="440"/>
    <x v="196"/>
    <d v="2020-03-23T00:00:00"/>
    <s v="Next Day"/>
    <s v="DW13480102"/>
    <x v="2"/>
    <s v="Manila"/>
    <s v="National Capital"/>
    <s v="Philippines"/>
    <s v="Southeastern Asia"/>
    <s v="OFS-EN-3094"/>
    <x v="2"/>
    <x v="16"/>
    <x v="317"/>
    <x v="437"/>
    <n v="3"/>
    <n v="0.45"/>
    <n v="1.99"/>
    <x v="436"/>
    <s v="High"/>
    <n v="7.9744500000000018"/>
    <n v="21.625550000000004"/>
  </r>
  <r>
    <s v="3Belkin Router"/>
    <x v="441"/>
    <x v="197"/>
    <d v="2019-02-17T00:00:00"/>
    <s v="Normal"/>
    <s v="DW13480113"/>
    <x v="2"/>
    <s v="Singapore"/>
    <s v="Singapore"/>
    <s v="Singapore"/>
    <s v="Southeastern Asia"/>
    <s v="TEC-AC-3404"/>
    <x v="1"/>
    <x v="9"/>
    <x v="387"/>
    <x v="438"/>
    <n v="3"/>
    <n v="0"/>
    <n v="13.24"/>
    <x v="437"/>
    <s v="High"/>
    <n v="0"/>
    <n v="587.96"/>
  </r>
  <r>
    <s v="3Ibico Binder"/>
    <x v="442"/>
    <x v="197"/>
    <d v="2019-02-17T00:00:00"/>
    <s v="Normal"/>
    <s v="DW13480113"/>
    <x v="2"/>
    <s v="Singapore"/>
    <s v="Singapore"/>
    <s v="Singapore"/>
    <s v="Southeastern Asia"/>
    <s v="OFS-BI-4811"/>
    <x v="2"/>
    <x v="2"/>
    <x v="388"/>
    <x v="439"/>
    <n v="3"/>
    <n v="0"/>
    <n v="5.19"/>
    <x v="438"/>
    <s v="High"/>
    <n v="0"/>
    <n v="18.569999999999993"/>
  </r>
  <r>
    <s v="1Enermax Parchment Paper"/>
    <x v="443"/>
    <x v="198"/>
    <d v="2019-04-03T00:00:00"/>
    <s v="Normal"/>
    <s v="DW13480130"/>
    <x v="2"/>
    <s v="Bangkok"/>
    <s v="Bangkok"/>
    <s v="Thailand"/>
    <s v="Southeastern Asia"/>
    <s v="OFS-PA-4182"/>
    <x v="2"/>
    <x v="7"/>
    <x v="389"/>
    <x v="440"/>
    <n v="1"/>
    <n v="0.47000000000000003"/>
    <n v="1.72"/>
    <x v="439"/>
    <s v="Medium"/>
    <n v="4.1848799999999997"/>
    <n v="8.885119999999997"/>
  </r>
  <r>
    <s v="3Nokia Headset"/>
    <x v="444"/>
    <x v="199"/>
    <d v="2017-10-19T00:00:00"/>
    <s v="Normal"/>
    <s v="DB13555102"/>
    <x v="1"/>
    <s v="Manila"/>
    <s v="National Capital"/>
    <s v="Philippines"/>
    <s v="Southeastern Asia"/>
    <s v="TEC-PH-5342"/>
    <x v="1"/>
    <x v="3"/>
    <x v="390"/>
    <x v="441"/>
    <n v="3"/>
    <n v="0.25"/>
    <n v="14.09"/>
    <x v="440"/>
    <s v="Medium"/>
    <n v="41.124374999999993"/>
    <n v="85.185624999999987"/>
  </r>
  <r>
    <s v="1Stiletto Letter Opener"/>
    <x v="445"/>
    <x v="199"/>
    <d v="2017-10-19T00:00:00"/>
    <s v="Normal"/>
    <s v="DB13555102"/>
    <x v="1"/>
    <s v="Manila"/>
    <s v="National Capital"/>
    <s v="Philippines"/>
    <s v="Southeastern Asia"/>
    <s v="OFS-SU-6167"/>
    <x v="2"/>
    <x v="13"/>
    <x v="391"/>
    <x v="442"/>
    <n v="1"/>
    <n v="0.45"/>
    <n v="1.21"/>
    <x v="441"/>
    <s v="Medium"/>
    <n v="6.2073000000000018"/>
    <n v="9.4127000000000027"/>
  </r>
  <r>
    <s v="7Hon Steel Folding Chair"/>
    <x v="446"/>
    <x v="200"/>
    <d v="2020-09-18T00:00:00"/>
    <s v="Normal"/>
    <s v="DD13570102"/>
    <x v="0"/>
    <s v="San Jose del Monte"/>
    <s v="Central Luzon"/>
    <s v="Philippines"/>
    <s v="Southeastern Asia"/>
    <s v="OFR-CH-4697"/>
    <x v="0"/>
    <x v="5"/>
    <x v="392"/>
    <x v="443"/>
    <n v="7"/>
    <n v="0.25"/>
    <n v="38.090000000000003"/>
    <x v="442"/>
    <s v="Medium"/>
    <n v="110.13187499999999"/>
    <n v="151.44812500000006"/>
  </r>
  <r>
    <s v="9Avery Legal Exhibit Labels"/>
    <x v="447"/>
    <x v="200"/>
    <d v="2020-09-18T00:00:00"/>
    <s v="Normal"/>
    <s v="DD13570102"/>
    <x v="0"/>
    <s v="San Jose del Monte"/>
    <s v="Central Luzon"/>
    <s v="Philippines"/>
    <s v="Southeastern Asia"/>
    <s v="OFS-LA-3297"/>
    <x v="2"/>
    <x v="6"/>
    <x v="393"/>
    <x v="444"/>
    <n v="9"/>
    <n v="0.45"/>
    <n v="5.0199999999999996"/>
    <x v="443"/>
    <s v="Medium"/>
    <n v="26.128575000000005"/>
    <n v="29.061425000000007"/>
  </r>
  <r>
    <s v="3Ibico Binding Machine"/>
    <x v="448"/>
    <x v="70"/>
    <d v="2019-06-23T00:00:00"/>
    <s v="Normal"/>
    <s v="DW13585144"/>
    <x v="1"/>
    <s v="Ho Chi Minh City"/>
    <s v="Ho Chí Minh City"/>
    <s v="Vietnam"/>
    <s v="Southeastern Asia"/>
    <s v="OFS-BI-4816"/>
    <x v="2"/>
    <x v="2"/>
    <x v="394"/>
    <x v="445"/>
    <n v="3"/>
    <n v="0.17"/>
    <n v="12.83"/>
    <x v="444"/>
    <s v="Medium"/>
    <n v="22.401036000000001"/>
    <n v="58.458963999999995"/>
  </r>
  <r>
    <s v="2Smead Shelving"/>
    <x v="449"/>
    <x v="70"/>
    <d v="2019-06-23T00:00:00"/>
    <s v="Normal"/>
    <s v="DW13585144"/>
    <x v="1"/>
    <s v="Ho Chi Minh City"/>
    <s v="Ho Chí Minh City"/>
    <s v="Vietnam"/>
    <s v="Southeastern Asia"/>
    <s v="OFS-ST-6060"/>
    <x v="2"/>
    <x v="15"/>
    <x v="395"/>
    <x v="446"/>
    <n v="2"/>
    <n v="0.17"/>
    <n v="3.78"/>
    <x v="309"/>
    <s v="Medium"/>
    <n v="13.5456"/>
    <n v="77.714399999999983"/>
  </r>
  <r>
    <s v="5KitchenAid Stove"/>
    <x v="450"/>
    <x v="201"/>
    <d v="2017-09-12T00:00:00"/>
    <s v="Normal"/>
    <s v="Dl13600130"/>
    <x v="1"/>
    <s v="Bangkok"/>
    <s v="Bangkok"/>
    <s v="Thailand"/>
    <s v="Southeastern Asia"/>
    <s v="OFS-AP-4964"/>
    <x v="2"/>
    <x v="10"/>
    <x v="396"/>
    <x v="447"/>
    <n v="5"/>
    <n v="0.17"/>
    <n v="180.82"/>
    <x v="445"/>
    <s v="Medium"/>
    <n v="401.83869000000004"/>
    <n v="1553.34131"/>
  </r>
  <r>
    <s v="2OIC Thumb Tacks"/>
    <x v="451"/>
    <x v="201"/>
    <d v="2017-09-12T00:00:00"/>
    <s v="Normal"/>
    <s v="Dl13600130"/>
    <x v="1"/>
    <s v="Bangkok"/>
    <s v="Bangkok"/>
    <s v="Thailand"/>
    <s v="Southeastern Asia"/>
    <s v="OFS-FA-5484"/>
    <x v="2"/>
    <x v="11"/>
    <x v="397"/>
    <x v="448"/>
    <n v="2"/>
    <n v="0.47000000000000003"/>
    <n v="1.1399999999999999"/>
    <x v="446"/>
    <s v="Medium"/>
    <n v="6.7257000000000007"/>
    <n v="16.434300000000004"/>
  </r>
  <r>
    <s v="3Samsung Smart Phone"/>
    <x v="452"/>
    <x v="201"/>
    <d v="2017-09-12T00:00:00"/>
    <s v="Normal"/>
    <s v="Dl13600130"/>
    <x v="1"/>
    <s v="Bangkok"/>
    <s v="Bangkok"/>
    <s v="Thailand"/>
    <s v="Southeastern Asia"/>
    <s v="TEC-PH-5839"/>
    <x v="1"/>
    <x v="3"/>
    <x v="398"/>
    <x v="449"/>
    <n v="3"/>
    <n v="0.17"/>
    <n v="109.8"/>
    <x v="447"/>
    <s v="Medium"/>
    <n v="270.48870000000011"/>
    <n v="846.59130000000027"/>
  </r>
  <r>
    <s v="3Brother Copy Machine"/>
    <x v="453"/>
    <x v="201"/>
    <d v="2017-09-12T00:00:00"/>
    <s v="Normal"/>
    <s v="Dl13600130"/>
    <x v="1"/>
    <s v="Bangkok"/>
    <s v="Bangkok"/>
    <s v="Thailand"/>
    <s v="Southeastern Asia"/>
    <s v="TEC-CO-3587"/>
    <x v="1"/>
    <x v="1"/>
    <x v="399"/>
    <x v="450"/>
    <n v="3"/>
    <n v="0.37"/>
    <n v="21.97"/>
    <x v="448"/>
    <s v="Medium"/>
    <n v="182.16065699999999"/>
    <n v="296.08934299999999"/>
  </r>
  <r>
    <s v="4Panasonic Calculator"/>
    <x v="454"/>
    <x v="201"/>
    <d v="2017-09-12T00:00:00"/>
    <s v="Normal"/>
    <s v="Dl13600130"/>
    <x v="1"/>
    <s v="Bangkok"/>
    <s v="Bangkok"/>
    <s v="Thailand"/>
    <s v="Southeastern Asia"/>
    <s v="TEC-MA-5538"/>
    <x v="1"/>
    <x v="14"/>
    <x v="315"/>
    <x v="451"/>
    <n v="4"/>
    <n v="0.17"/>
    <n v="13.05"/>
    <x v="449"/>
    <s v="Medium"/>
    <n v="28.445760000000003"/>
    <n v="158.18423999999999"/>
  </r>
  <r>
    <s v="3Xerox Message Books"/>
    <x v="455"/>
    <x v="201"/>
    <d v="2017-09-12T00:00:00"/>
    <s v="Normal"/>
    <s v="Dl13600130"/>
    <x v="1"/>
    <s v="Bangkok"/>
    <s v="Bangkok"/>
    <s v="Thailand"/>
    <s v="Southeastern Asia"/>
    <s v="OFS-PA-6614"/>
    <x v="2"/>
    <x v="7"/>
    <x v="400"/>
    <x v="452"/>
    <n v="3"/>
    <n v="0.47000000000000003"/>
    <n v="3.47"/>
    <x v="450"/>
    <s v="Medium"/>
    <n v="16.276194"/>
    <n v="41.723805999999996"/>
  </r>
  <r>
    <s v="2Enermax Mouse"/>
    <x v="456"/>
    <x v="201"/>
    <d v="2017-09-12T00:00:00"/>
    <s v="Normal"/>
    <s v="Dl13600130"/>
    <x v="1"/>
    <s v="Bangkok"/>
    <s v="Bangkok"/>
    <s v="Thailand"/>
    <s v="Southeastern Asia"/>
    <s v="TEC-AC-4171"/>
    <x v="1"/>
    <x v="9"/>
    <x v="401"/>
    <x v="453"/>
    <n v="2"/>
    <n v="0.47000000000000003"/>
    <n v="2.46"/>
    <x v="451"/>
    <s v="Medium"/>
    <n v="20.072478"/>
    <n v="22.647521999999991"/>
  </r>
  <r>
    <s v="1Accos Thumb Tacks"/>
    <x v="457"/>
    <x v="201"/>
    <d v="2017-09-12T00:00:00"/>
    <s v="Normal"/>
    <s v="Dl13600130"/>
    <x v="1"/>
    <s v="Bangkok"/>
    <s v="Bangkok"/>
    <s v="Thailand"/>
    <s v="Southeastern Asia"/>
    <s v="OFS-FA-2960"/>
    <x v="2"/>
    <x v="11"/>
    <x v="402"/>
    <x v="454"/>
    <n v="1"/>
    <n v="0.47000000000000003"/>
    <n v="1.5"/>
    <x v="452"/>
    <s v="Medium"/>
    <n v="2.7724829999999998"/>
    <n v="6.1075169999999996"/>
  </r>
  <r>
    <s v="8Cardinal Hole Reinforcements"/>
    <x v="458"/>
    <x v="201"/>
    <d v="2017-09-12T00:00:00"/>
    <s v="Normal"/>
    <s v="Dl13600130"/>
    <x v="1"/>
    <s v="Bangkok"/>
    <s v="Bangkok"/>
    <s v="Thailand"/>
    <s v="Southeastern Asia"/>
    <s v="OFS-BI-3733"/>
    <x v="2"/>
    <x v="2"/>
    <x v="30"/>
    <x v="455"/>
    <n v="8"/>
    <n v="0.17"/>
    <n v="1.48"/>
    <x v="453"/>
    <s v="Medium"/>
    <n v="5.4182400000000008"/>
    <n v="18.541760000000004"/>
  </r>
  <r>
    <s v="2Logitech Keyboard"/>
    <x v="459"/>
    <x v="201"/>
    <d v="2017-09-12T00:00:00"/>
    <s v="Normal"/>
    <s v="Dl13600130"/>
    <x v="1"/>
    <s v="Bangkok"/>
    <s v="Bangkok"/>
    <s v="Thailand"/>
    <s v="Southeastern Asia"/>
    <s v="TEC-AC-5115"/>
    <x v="1"/>
    <x v="9"/>
    <x v="371"/>
    <x v="456"/>
    <n v="2"/>
    <n v="0.47000000000000003"/>
    <n v="1.26"/>
    <x v="454"/>
    <s v="Medium"/>
    <n v="36.094590000000011"/>
    <n v="35.125410000000002"/>
  </r>
  <r>
    <s v="5Fiskars Shears"/>
    <x v="460"/>
    <x v="202"/>
    <d v="2017-10-15T00:00:00"/>
    <s v="Normal"/>
    <s v="DJ13630113"/>
    <x v="0"/>
    <s v="Singapore"/>
    <s v="Singapore"/>
    <s v="Singapore"/>
    <s v="Southeastern Asia"/>
    <s v="OFS-SU-4319"/>
    <x v="2"/>
    <x v="13"/>
    <x v="403"/>
    <x v="457"/>
    <n v="5"/>
    <n v="0"/>
    <n v="6.34"/>
    <x v="455"/>
    <s v="Medium"/>
    <n v="0"/>
    <n v="188.36"/>
  </r>
  <r>
    <s v="4Lesro Round Table"/>
    <x v="461"/>
    <x v="203"/>
    <d v="2020-08-09T00:00:00"/>
    <s v="Normal"/>
    <s v="DJ13630130"/>
    <x v="0"/>
    <s v="Bangkok"/>
    <s v="Bangkok"/>
    <s v="Thailand"/>
    <s v="Southeastern Asia"/>
    <s v="OFR-TA-5062"/>
    <x v="0"/>
    <x v="12"/>
    <x v="404"/>
    <x v="458"/>
    <n v="4"/>
    <n v="0.57000000000000006"/>
    <n v="86.6"/>
    <x v="456"/>
    <s v="High"/>
    <n v="445.29768000000001"/>
    <n v="848.94232000000022"/>
  </r>
  <r>
    <s v="3SanDisk Parchment Paper"/>
    <x v="462"/>
    <x v="203"/>
    <d v="2020-08-09T00:00:00"/>
    <s v="Normal"/>
    <s v="DJ13630130"/>
    <x v="0"/>
    <s v="Bangkok"/>
    <s v="Bangkok"/>
    <s v="Thailand"/>
    <s v="Southeastern Asia"/>
    <s v="OFS-PA-5890"/>
    <x v="2"/>
    <x v="7"/>
    <x v="405"/>
    <x v="459"/>
    <n v="3"/>
    <n v="0.47000000000000003"/>
    <n v="3.78"/>
    <x v="457"/>
    <s v="High"/>
    <n v="15.581205000000001"/>
    <n v="36.978794999999991"/>
  </r>
  <r>
    <s v="4Advantus Light Bulb"/>
    <x v="463"/>
    <x v="204"/>
    <d v="2017-09-25T00:00:00"/>
    <s v="Normal"/>
    <s v="DJ13630144"/>
    <x v="0"/>
    <s v="Ho Chi Minh City"/>
    <s v="Ho Chí Minh City"/>
    <s v="Vietnam"/>
    <s v="Southeastern Asia"/>
    <s v="OFR-FU-3036"/>
    <x v="0"/>
    <x v="0"/>
    <x v="406"/>
    <x v="460"/>
    <n v="4"/>
    <n v="0.27"/>
    <n v="7.34"/>
    <x v="458"/>
    <s v="High"/>
    <n v="15.823188"/>
    <n v="17.036811999999998"/>
  </r>
  <r>
    <s v="2Kleencut Letter Opener"/>
    <x v="464"/>
    <x v="205"/>
    <d v="2020-03-26T00:00:00"/>
    <s v="Same Day"/>
    <s v="DB13660102"/>
    <x v="0"/>
    <s v="Manila"/>
    <s v="National Capital"/>
    <s v="Philippines"/>
    <s v="Southeastern Asia"/>
    <s v="OFS-SU-4980"/>
    <x v="2"/>
    <x v="13"/>
    <x v="407"/>
    <x v="461"/>
    <n v="2"/>
    <n v="0.45"/>
    <n v="3.65"/>
    <x v="459"/>
    <s v="High"/>
    <n v="11.761200000000001"/>
    <n v="8.3488000000000024"/>
  </r>
  <r>
    <s v="3Okidata Card Printer"/>
    <x v="465"/>
    <x v="206"/>
    <d v="2020-10-04T00:00:00"/>
    <s v="Next Day"/>
    <s v="DH13675102"/>
    <x v="2"/>
    <s v="Manila"/>
    <s v="National Capital"/>
    <s v="Philippines"/>
    <s v="Southeastern Asia"/>
    <s v="TEC-MA-5497"/>
    <x v="1"/>
    <x v="14"/>
    <x v="408"/>
    <x v="462"/>
    <n v="3"/>
    <n v="0.25"/>
    <n v="54.49"/>
    <x v="460"/>
    <s v="High"/>
    <n v="98.971875000000011"/>
    <n v="353.32812500000006"/>
  </r>
  <r>
    <s v="11Acco Binder Covers"/>
    <x v="466"/>
    <x v="206"/>
    <d v="2020-10-04T00:00:00"/>
    <s v="Next Day"/>
    <s v="DH13675102"/>
    <x v="2"/>
    <s v="Manila"/>
    <s v="National Capital"/>
    <s v="Philippines"/>
    <s v="Southeastern Asia"/>
    <s v="OFS-BI-2892"/>
    <x v="2"/>
    <x v="2"/>
    <x v="409"/>
    <x v="463"/>
    <n v="11"/>
    <n v="0.15000000000000002"/>
    <n v="20.91"/>
    <x v="461"/>
    <s v="High"/>
    <n v="20.785049999999998"/>
    <n v="82.384949999999989"/>
  </r>
  <r>
    <s v="3Rubbermaid Light Bulb"/>
    <x v="467"/>
    <x v="206"/>
    <d v="2020-10-04T00:00:00"/>
    <s v="Next Day"/>
    <s v="DH13675102"/>
    <x v="2"/>
    <s v="Manila"/>
    <s v="National Capital"/>
    <s v="Philippines"/>
    <s v="Southeastern Asia"/>
    <s v="OFR-FU-5733"/>
    <x v="0"/>
    <x v="0"/>
    <x v="410"/>
    <x v="464"/>
    <n v="3"/>
    <n v="0.25"/>
    <n v="6.92"/>
    <x v="462"/>
    <s v="High"/>
    <n v="8.926874999999999"/>
    <n v="18.443124999999991"/>
  </r>
  <r>
    <s v="1Accos Push Pins"/>
    <x v="468"/>
    <x v="206"/>
    <d v="2020-10-04T00:00:00"/>
    <s v="Next Day"/>
    <s v="DH13675102"/>
    <x v="2"/>
    <s v="Manila"/>
    <s v="National Capital"/>
    <s v="Philippines"/>
    <s v="Southeastern Asia"/>
    <s v="OFS-FA-2947"/>
    <x v="2"/>
    <x v="11"/>
    <x v="411"/>
    <x v="465"/>
    <n v="1"/>
    <n v="0.45"/>
    <n v="1.52"/>
    <x v="463"/>
    <s v="High"/>
    <n v="3.4526250000000007"/>
    <n v="2.587375000000002"/>
  </r>
  <r>
    <s v="6Harbour Creations Rocking Chair"/>
    <x v="469"/>
    <x v="207"/>
    <d v="2019-11-09T00:00:00"/>
    <s v="Normal"/>
    <s v="EJ13720102"/>
    <x v="0"/>
    <s v="Manila"/>
    <s v="National Capital"/>
    <s v="Philippines"/>
    <s v="Southeastern Asia"/>
    <s v="OFR-CH-4546"/>
    <x v="0"/>
    <x v="5"/>
    <x v="412"/>
    <x v="466"/>
    <n v="6"/>
    <n v="0.25"/>
    <n v="100.71"/>
    <x v="464"/>
    <s v="Low"/>
    <n v="165.47624999999996"/>
    <n v="387.03374999999983"/>
  </r>
  <r>
    <s v="5Dania Classic Bookcase"/>
    <x v="470"/>
    <x v="208"/>
    <d v="2018-12-05T00:00:00"/>
    <s v="Next Day"/>
    <s v="EJ13720113"/>
    <x v="0"/>
    <s v="Singapore"/>
    <s v="Singapore"/>
    <s v="Singapore"/>
    <s v="Southeastern Asia"/>
    <s v="OFR-BO-3889"/>
    <x v="0"/>
    <x v="4"/>
    <x v="413"/>
    <x v="467"/>
    <n v="5"/>
    <n v="0"/>
    <n v="278.13"/>
    <x v="465"/>
    <s v="High"/>
    <n v="0"/>
    <n v="1732.0200000000004"/>
  </r>
  <r>
    <s v="1Avery Removable Labels"/>
    <x v="471"/>
    <x v="208"/>
    <d v="2018-12-05T00:00:00"/>
    <s v="Next Day"/>
    <s v="EJ13720113"/>
    <x v="0"/>
    <s v="Singapore"/>
    <s v="Singapore"/>
    <s v="Singapore"/>
    <s v="Southeastern Asia"/>
    <s v="OFS-LA-3312"/>
    <x v="2"/>
    <x v="6"/>
    <x v="414"/>
    <x v="468"/>
    <n v="1"/>
    <n v="0"/>
    <n v="1.98"/>
    <x v="466"/>
    <s v="High"/>
    <n v="0"/>
    <n v="6.48"/>
  </r>
  <r>
    <s v="1Elite Ruler"/>
    <x v="472"/>
    <x v="209"/>
    <d v="2020-11-16T00:00:00"/>
    <s v="Normal"/>
    <s v="EJ13720118"/>
    <x v="0"/>
    <s v="Busan"/>
    <s v="Busan"/>
    <s v="South Korea"/>
    <s v="Eastern Asia"/>
    <s v="OFS-SU-4124"/>
    <x v="2"/>
    <x v="13"/>
    <x v="415"/>
    <x v="469"/>
    <n v="1"/>
    <n v="0.5"/>
    <n v="1.05"/>
    <x v="467"/>
    <s v="Medium"/>
    <n v="3.4499999999999997"/>
    <n v="3.2399999999999989"/>
  </r>
  <r>
    <s v="2Safco Classic Bookcase"/>
    <x v="473"/>
    <x v="210"/>
    <d v="2019-08-26T00:00:00"/>
    <s v="3-Hour"/>
    <s v="EB13750113"/>
    <x v="1"/>
    <s v="Singapore"/>
    <s v="Singapore"/>
    <s v="Singapore"/>
    <s v="Southeastern Asia"/>
    <s v="OFR-BO-5760"/>
    <x v="0"/>
    <x v="4"/>
    <x v="416"/>
    <x v="470"/>
    <n v="2"/>
    <n v="0"/>
    <n v="176.63"/>
    <x v="468"/>
    <s v="Critical"/>
    <n v="0"/>
    <n v="532.33000000000004"/>
  </r>
  <r>
    <s v="3Novimex Chairmat"/>
    <x v="474"/>
    <x v="210"/>
    <d v="2019-08-26T00:00:00"/>
    <s v="3-Hour"/>
    <s v="EB13750113"/>
    <x v="1"/>
    <s v="Singapore"/>
    <s v="Singapore"/>
    <s v="Singapore"/>
    <s v="Southeastern Asia"/>
    <s v="OFR-CH-5373"/>
    <x v="0"/>
    <x v="5"/>
    <x v="22"/>
    <x v="471"/>
    <n v="3"/>
    <n v="0"/>
    <n v="29.76"/>
    <x v="469"/>
    <s v="Critical"/>
    <n v="0"/>
    <n v="81.03"/>
  </r>
  <r>
    <s v="3Novimex Steel Folding Chair"/>
    <x v="475"/>
    <x v="211"/>
    <d v="2019-10-17T00:00:00"/>
    <s v="Normal"/>
    <s v="EN13780102"/>
    <x v="0"/>
    <s v="Bacoor"/>
    <s v="Calabarzon"/>
    <s v="Philippines"/>
    <s v="Southeastern Asia"/>
    <s v="OFR-CH-5409"/>
    <x v="0"/>
    <x v="5"/>
    <x v="417"/>
    <x v="472"/>
    <n v="3"/>
    <n v="0.25"/>
    <n v="23.79"/>
    <x v="470"/>
    <s v="High"/>
    <n v="47.519999999999996"/>
    <n v="172.05"/>
  </r>
  <r>
    <s v="3Advantus Light Bulb"/>
    <x v="476"/>
    <x v="211"/>
    <d v="2019-10-17T00:00:00"/>
    <s v="Normal"/>
    <s v="EN13780102"/>
    <x v="0"/>
    <s v="Bacoor"/>
    <s v="Calabarzon"/>
    <s v="Philippines"/>
    <s v="Southeastern Asia"/>
    <s v="OFR-FU-3039"/>
    <x v="0"/>
    <x v="0"/>
    <x v="418"/>
    <x v="473"/>
    <n v="3"/>
    <n v="0.25"/>
    <n v="2.97"/>
    <x v="471"/>
    <s v="High"/>
    <n v="10.513124999999999"/>
    <n v="20.806874999999994"/>
  </r>
  <r>
    <s v="3Enermax Computer Printout Paper"/>
    <x v="477"/>
    <x v="212"/>
    <d v="2018-08-12T00:00:00"/>
    <s v="3-Hour"/>
    <s v="EK13795102"/>
    <x v="2"/>
    <s v="Pasig"/>
    <s v="National Capital"/>
    <s v="Philippines"/>
    <s v="Southeastern Asia"/>
    <s v="OFS-PA-4148"/>
    <x v="2"/>
    <x v="7"/>
    <x v="419"/>
    <x v="474"/>
    <n v="3"/>
    <n v="0.45"/>
    <n v="1.03"/>
    <x v="472"/>
    <s v="Medium"/>
    <n v="22.185900000000004"/>
    <n v="44.914100000000019"/>
  </r>
  <r>
    <s v="4Hon Steel Folding Chair"/>
    <x v="478"/>
    <x v="213"/>
    <d v="2019-05-26T00:00:00"/>
    <s v="Next Day"/>
    <s v="EK13795102"/>
    <x v="2"/>
    <s v="Manila"/>
    <s v="National Capital"/>
    <s v="Philippines"/>
    <s v="Southeastern Asia"/>
    <s v="OFR-CH-4698"/>
    <x v="0"/>
    <x v="5"/>
    <x v="420"/>
    <x v="475"/>
    <n v="4"/>
    <n v="0.25"/>
    <n v="83.48"/>
    <x v="473"/>
    <s v="Critical"/>
    <n v="59.242499999999993"/>
    <n v="129.07749999999993"/>
  </r>
  <r>
    <s v="2BIC Sketch Pad"/>
    <x v="479"/>
    <x v="214"/>
    <d v="2020-01-20T00:00:00"/>
    <s v="Normal"/>
    <s v="EM13825102"/>
    <x v="1"/>
    <s v="Manila"/>
    <s v="National Capital"/>
    <s v="Philippines"/>
    <s v="Southeastern Asia"/>
    <s v="OFS-AR-3469"/>
    <x v="2"/>
    <x v="8"/>
    <x v="421"/>
    <x v="476"/>
    <n v="2"/>
    <n v="0.45"/>
    <n v="4.92"/>
    <x v="474"/>
    <s v="Medium"/>
    <n v="24.220349999999996"/>
    <n v="53.119649999999993"/>
  </r>
  <r>
    <s v="2Smead Trays"/>
    <x v="480"/>
    <x v="214"/>
    <d v="2020-01-20T00:00:00"/>
    <s v="Normal"/>
    <s v="EM13825102"/>
    <x v="1"/>
    <s v="Manila"/>
    <s v="National Capital"/>
    <s v="Philippines"/>
    <s v="Southeastern Asia"/>
    <s v="OFS-ST-6068"/>
    <x v="2"/>
    <x v="15"/>
    <x v="422"/>
    <x v="477"/>
    <n v="2"/>
    <n v="0.45"/>
    <n v="4.3099999999999996"/>
    <x v="475"/>
    <s v="Medium"/>
    <n v="23.53725"/>
    <n v="50.152749999999997"/>
  </r>
  <r>
    <s v="3SanDisk Router"/>
    <x v="481"/>
    <x v="215"/>
    <d v="2018-10-19T00:00:00"/>
    <s v="Normal"/>
    <s v="ER13855102"/>
    <x v="1"/>
    <s v="Manila"/>
    <s v="National Capital"/>
    <s v="Philippines"/>
    <s v="Southeastern Asia"/>
    <s v="TEC-AC-5894"/>
    <x v="1"/>
    <x v="9"/>
    <x v="423"/>
    <x v="478"/>
    <n v="3"/>
    <n v="0.45"/>
    <n v="15.46"/>
    <x v="476"/>
    <s v="Medium"/>
    <n v="190.33987500000001"/>
    <n v="294.15012500000006"/>
  </r>
  <r>
    <s v="5Cameo Interoffice Envelope"/>
    <x v="482"/>
    <x v="215"/>
    <d v="2018-10-19T00:00:00"/>
    <s v="Normal"/>
    <s v="ER13855102"/>
    <x v="1"/>
    <s v="Manila"/>
    <s v="National Capital"/>
    <s v="Philippines"/>
    <s v="Southeastern Asia"/>
    <s v="OFS-EN-3661"/>
    <x v="2"/>
    <x v="16"/>
    <x v="424"/>
    <x v="479"/>
    <n v="5"/>
    <n v="0.45"/>
    <n v="5.73"/>
    <x v="477"/>
    <s v="Medium"/>
    <n v="57.20962500000001"/>
    <n v="82.710375000000028"/>
  </r>
  <r>
    <s v="2Office Star Executive Leather Armchair"/>
    <x v="483"/>
    <x v="216"/>
    <d v="2018-11-12T00:00:00"/>
    <s v="Normal"/>
    <s v="ER13855102"/>
    <x v="1"/>
    <s v="Manila"/>
    <s v="National Capital"/>
    <s v="Philippines"/>
    <s v="Southeastern Asia"/>
    <s v="OFR-CH-5441"/>
    <x v="0"/>
    <x v="5"/>
    <x v="425"/>
    <x v="480"/>
    <n v="2"/>
    <n v="0.25"/>
    <n v="72.709999999999994"/>
    <x v="478"/>
    <s v="Medium"/>
    <n v="174.37499999999994"/>
    <n v="524.8149999999996"/>
  </r>
  <r>
    <s v="6Rubbermaid Clock"/>
    <x v="484"/>
    <x v="216"/>
    <d v="2018-11-12T00:00:00"/>
    <s v="Normal"/>
    <s v="ER13855102"/>
    <x v="1"/>
    <s v="Manila"/>
    <s v="National Capital"/>
    <s v="Philippines"/>
    <s v="Southeastern Asia"/>
    <s v="OFR-FU-5721"/>
    <x v="0"/>
    <x v="0"/>
    <x v="426"/>
    <x v="481"/>
    <n v="6"/>
    <n v="0.25"/>
    <n v="14.16"/>
    <x v="479"/>
    <s v="Medium"/>
    <n v="54.877499999999998"/>
    <n v="94.942499999999967"/>
  </r>
  <r>
    <s v="5Harbour Creations Executive Leather Armchair"/>
    <x v="485"/>
    <x v="217"/>
    <d v="2018-10-03T00:00:00"/>
    <s v="Same Day"/>
    <s v="ED13885144"/>
    <x v="2"/>
    <s v="Ho Chi Minh City"/>
    <s v="Ho Chí Minh City"/>
    <s v="Vietnam"/>
    <s v="Southeastern Asia"/>
    <s v="OFR-CH-4530"/>
    <x v="0"/>
    <x v="5"/>
    <x v="356"/>
    <x v="482"/>
    <n v="5"/>
    <n v="0.27"/>
    <n v="368.44"/>
    <x v="480"/>
    <s v="High"/>
    <n v="464.34788999999995"/>
    <n v="769.36210999999957"/>
  </r>
  <r>
    <s v="5Stiletto Letter Opener"/>
    <x v="486"/>
    <x v="217"/>
    <d v="2018-10-03T00:00:00"/>
    <s v="Same Day"/>
    <s v="ED13885144"/>
    <x v="2"/>
    <s v="Ho Chi Minh City"/>
    <s v="Ho Chí Minh City"/>
    <s v="Vietnam"/>
    <s v="Southeastern Asia"/>
    <s v="OFS-SU-6166"/>
    <x v="2"/>
    <x v="13"/>
    <x v="427"/>
    <x v="483"/>
    <n v="5"/>
    <n v="0.17"/>
    <n v="20.49"/>
    <x v="481"/>
    <s v="High"/>
    <n v="19.598790000000001"/>
    <n v="57.261210000000013"/>
  </r>
  <r>
    <s v="3Fellowes Folders"/>
    <x v="487"/>
    <x v="217"/>
    <d v="2018-10-03T00:00:00"/>
    <s v="Same Day"/>
    <s v="ED13885144"/>
    <x v="2"/>
    <s v="Ho Chi Minh City"/>
    <s v="Ho Chí Minh City"/>
    <s v="Vietnam"/>
    <s v="Southeastern Asia"/>
    <s v="OFS-ST-4262"/>
    <x v="2"/>
    <x v="15"/>
    <x v="428"/>
    <x v="484"/>
    <n v="3"/>
    <n v="0.17"/>
    <n v="9"/>
    <x v="482"/>
    <s v="High"/>
    <n v="11.378304"/>
    <n v="48.201695999999984"/>
  </r>
  <r>
    <s v="1Elite Trimmer"/>
    <x v="488"/>
    <x v="217"/>
    <d v="2018-10-03T00:00:00"/>
    <s v="Same Day"/>
    <s v="ED13885144"/>
    <x v="2"/>
    <s v="Ho Chi Minh City"/>
    <s v="Ho Chí Minh City"/>
    <s v="Vietnam"/>
    <s v="Southeastern Asia"/>
    <s v="OFS-SU-4136"/>
    <x v="2"/>
    <x v="13"/>
    <x v="429"/>
    <x v="485"/>
    <n v="1"/>
    <n v="0.17"/>
    <n v="5.6"/>
    <x v="483"/>
    <s v="High"/>
    <n v="5.8796370000000007"/>
    <n v="20.200363000000003"/>
  </r>
  <r>
    <s v="5Apple Audio Dock"/>
    <x v="489"/>
    <x v="218"/>
    <d v="2019-12-23T00:00:00"/>
    <s v="Next Day"/>
    <s v="EP13915102"/>
    <x v="0"/>
    <s v="Manila"/>
    <s v="National Capital"/>
    <s v="Philippines"/>
    <s v="Southeastern Asia"/>
    <s v="TEC-PH-3129"/>
    <x v="1"/>
    <x v="3"/>
    <x v="430"/>
    <x v="486"/>
    <n v="5"/>
    <n v="0.25"/>
    <n v="47.21"/>
    <x v="484"/>
    <s v="Medium"/>
    <n v="156.54375000000002"/>
    <n v="439.14625000000001"/>
  </r>
  <r>
    <s v="3GlobeWeis Interoffice Envelope"/>
    <x v="490"/>
    <x v="218"/>
    <d v="2019-12-23T00:00:00"/>
    <s v="Next Day"/>
    <s v="EP13915102"/>
    <x v="0"/>
    <s v="Manila"/>
    <s v="National Capital"/>
    <s v="Philippines"/>
    <s v="Southeastern Asia"/>
    <s v="OFS-EN-4439"/>
    <x v="2"/>
    <x v="16"/>
    <x v="178"/>
    <x v="487"/>
    <n v="3"/>
    <n v="0.45"/>
    <n v="9.06"/>
    <x v="485"/>
    <s v="Medium"/>
    <n v="34.615349999999999"/>
    <n v="51.454649999999994"/>
  </r>
  <r>
    <s v="2Harbour Creations Legal Exhibit Labels"/>
    <x v="491"/>
    <x v="218"/>
    <d v="2019-12-23T00:00:00"/>
    <s v="Next Day"/>
    <s v="EP13915102"/>
    <x v="0"/>
    <s v="Manila"/>
    <s v="National Capital"/>
    <s v="Philippines"/>
    <s v="Southeastern Asia"/>
    <s v="OFS-LA-4537"/>
    <x v="2"/>
    <x v="6"/>
    <x v="431"/>
    <x v="488"/>
    <n v="2"/>
    <n v="0.45"/>
    <n v="1.8399999999999999"/>
    <x v="486"/>
    <s v="Medium"/>
    <n v="5.6133000000000006"/>
    <n v="10.246699999999999"/>
  </r>
  <r>
    <s v="2Stockwell Rubber Bands"/>
    <x v="492"/>
    <x v="218"/>
    <d v="2019-12-23T00:00:00"/>
    <s v="Next Day"/>
    <s v="EP13915102"/>
    <x v="0"/>
    <s v="Manila"/>
    <s v="National Capital"/>
    <s v="Philippines"/>
    <s v="Southeastern Asia"/>
    <s v="OFS-FA-6198"/>
    <x v="2"/>
    <x v="11"/>
    <x v="432"/>
    <x v="489"/>
    <n v="2"/>
    <n v="0.45"/>
    <n v="1.1499999999999999"/>
    <x v="487"/>
    <s v="Medium"/>
    <n v="6.9201000000000006"/>
    <n v="5.9099000000000013"/>
  </r>
  <r>
    <s v="4Acme Scissors"/>
    <x v="493"/>
    <x v="219"/>
    <d v="2020-03-13T00:00:00"/>
    <s v="3-Hour"/>
    <s v="EB13930130"/>
    <x v="0"/>
    <s v="Bangkok"/>
    <s v="Bangkok"/>
    <s v="Thailand"/>
    <s v="Southeastern Asia"/>
    <s v="OFS-SU-2990"/>
    <x v="2"/>
    <x v="13"/>
    <x v="433"/>
    <x v="490"/>
    <n v="4"/>
    <n v="0.47000000000000003"/>
    <n v="8.01"/>
    <x v="488"/>
    <s v="Medium"/>
    <n v="22.060296000000005"/>
    <n v="33.769704000000004"/>
  </r>
  <r>
    <s v="2Ames Peel and Seal"/>
    <x v="494"/>
    <x v="220"/>
    <d v="2020-11-06T00:00:00"/>
    <s v="3-Hour"/>
    <s v="EM13960102"/>
    <x v="0"/>
    <s v="Caloocan"/>
    <s v="National Capital"/>
    <s v="Philippines"/>
    <s v="Southeastern Asia"/>
    <s v="OFS-EN-3110"/>
    <x v="2"/>
    <x v="16"/>
    <x v="434"/>
    <x v="491"/>
    <n v="2"/>
    <n v="0.45"/>
    <n v="4.26"/>
    <x v="489"/>
    <s v="High"/>
    <n v="9.2515500000000017"/>
    <n v="22.788450000000005"/>
  </r>
  <r>
    <s v="2Bush Library with Doors"/>
    <x v="495"/>
    <x v="221"/>
    <d v="2020-11-30T00:00:00"/>
    <s v="Normal"/>
    <s v="EM13960144"/>
    <x v="0"/>
    <s v="Vientiane"/>
    <s v="Vientiane Prefecture"/>
    <s v="Laos"/>
    <s v="Southeastern Asia"/>
    <s v="OFR-BO-3639"/>
    <x v="0"/>
    <x v="4"/>
    <x v="235"/>
    <x v="492"/>
    <n v="2"/>
    <n v="0.37"/>
    <n v="33.46"/>
    <x v="490"/>
    <s v="Medium"/>
    <n v="169.59423600000002"/>
    <n v="466.30576400000007"/>
  </r>
  <r>
    <s v="3Ibico Binding Machine"/>
    <x v="496"/>
    <x v="221"/>
    <d v="2020-11-30T00:00:00"/>
    <s v="Normal"/>
    <s v="EM13960144"/>
    <x v="0"/>
    <s v="Vientiane"/>
    <s v="Vientiane Prefecture"/>
    <s v="Laos"/>
    <s v="Southeastern Asia"/>
    <s v="OFS-BI-4816"/>
    <x v="2"/>
    <x v="2"/>
    <x v="394"/>
    <x v="445"/>
    <n v="3"/>
    <n v="0.17"/>
    <n v="6.57"/>
    <x v="444"/>
    <s v="Medium"/>
    <n v="22.401036000000001"/>
    <n v="64.718964"/>
  </r>
  <r>
    <s v="4Boston Sketch Pad"/>
    <x v="497"/>
    <x v="222"/>
    <d v="2019-12-06T00:00:00"/>
    <s v="3-Hour"/>
    <s v="EB13975102"/>
    <x v="1"/>
    <s v="Manila"/>
    <s v="National Capital"/>
    <s v="Philippines"/>
    <s v="Southeastern Asia"/>
    <s v="OFS-AR-3555"/>
    <x v="2"/>
    <x v="8"/>
    <x v="435"/>
    <x v="493"/>
    <n v="4"/>
    <n v="0.45"/>
    <n v="15.92"/>
    <x v="491"/>
    <s v="High"/>
    <n v="51.262200000000007"/>
    <n v="117.2578"/>
  </r>
  <r>
    <s v="3Nokia Office Telephone"/>
    <x v="498"/>
    <x v="223"/>
    <d v="2020-10-26T00:00:00"/>
    <s v="Next Day"/>
    <s v="EB13975102"/>
    <x v="1"/>
    <s v="Manila"/>
    <s v="National Capital"/>
    <s v="Philippines"/>
    <s v="Southeastern Asia"/>
    <s v="TEC-PH-5349"/>
    <x v="1"/>
    <x v="3"/>
    <x v="436"/>
    <x v="494"/>
    <n v="3"/>
    <n v="0.25"/>
    <n v="19.71"/>
    <x v="492"/>
    <s v="Medium"/>
    <n v="36.635624999999997"/>
    <n v="92.154374999999987"/>
  </r>
  <r>
    <s v="6Ikea 3-Shelf Cabinet"/>
    <x v="499"/>
    <x v="224"/>
    <d v="2017-09-12T00:00:00"/>
    <s v="Normal"/>
    <s v="EH13990102"/>
    <x v="0"/>
    <s v="Manila"/>
    <s v="National Capital"/>
    <s v="Philippines"/>
    <s v="Southeastern Asia"/>
    <s v="OFR-BO-4847"/>
    <x v="0"/>
    <x v="4"/>
    <x v="437"/>
    <x v="495"/>
    <n v="6"/>
    <n v="0.35"/>
    <n v="80.63"/>
    <x v="493"/>
    <s v="Low"/>
    <n v="194.43059999999997"/>
    <n v="220.65939999999995"/>
  </r>
  <r>
    <s v="6Tenex Frame"/>
    <x v="500"/>
    <x v="216"/>
    <d v="2018-11-14T00:00:00"/>
    <s v="Normal"/>
    <s v="EH13990102"/>
    <x v="0"/>
    <s v="Manila"/>
    <s v="National Capital"/>
    <s v="Philippines"/>
    <s v="Southeastern Asia"/>
    <s v="OFR-FU-6253"/>
    <x v="0"/>
    <x v="0"/>
    <x v="438"/>
    <x v="496"/>
    <n v="6"/>
    <n v="0.25"/>
    <n v="29.73"/>
    <x v="494"/>
    <s v="Medium"/>
    <n v="123.72749999999998"/>
    <n v="480.14249999999993"/>
  </r>
  <r>
    <s v="6Advantus Stacking Tray"/>
    <x v="501"/>
    <x v="225"/>
    <d v="2020-10-22T00:00:00"/>
    <s v="Next Day"/>
    <s v="EH14005102"/>
    <x v="2"/>
    <s v="Cainta"/>
    <s v="Calabarzon"/>
    <s v="Philippines"/>
    <s v="Southeastern Asia"/>
    <s v="OFR-FU-3066"/>
    <x v="0"/>
    <x v="0"/>
    <x v="439"/>
    <x v="497"/>
    <n v="6"/>
    <n v="0.25"/>
    <n v="24.73"/>
    <x v="495"/>
    <s v="High"/>
    <n v="29.666250000000005"/>
    <n v="45.323750000000018"/>
  </r>
  <r>
    <s v="3Kleencut Scissors"/>
    <x v="502"/>
    <x v="226"/>
    <d v="2017-05-24T00:00:00"/>
    <s v="Next Day"/>
    <s v="ES14020130"/>
    <x v="0"/>
    <s v="Bangkok"/>
    <s v="Bangkok"/>
    <s v="Thailand"/>
    <s v="Southeastern Asia"/>
    <s v="OFS-SU-4986"/>
    <x v="2"/>
    <x v="13"/>
    <x v="440"/>
    <x v="498"/>
    <n v="3"/>
    <n v="0.47000000000000003"/>
    <n v="4.33"/>
    <x v="496"/>
    <s v="Medium"/>
    <n v="16.657317000000003"/>
    <n v="17.17268300000001"/>
  </r>
  <r>
    <s v="3Kraft Mailers"/>
    <x v="503"/>
    <x v="226"/>
    <d v="2017-05-24T00:00:00"/>
    <s v="Next Day"/>
    <s v="ES14020130"/>
    <x v="0"/>
    <s v="Bangkok"/>
    <s v="Bangkok"/>
    <s v="Thailand"/>
    <s v="Southeastern Asia"/>
    <s v="OFS-EN-5036"/>
    <x v="2"/>
    <x v="16"/>
    <x v="441"/>
    <x v="499"/>
    <n v="3"/>
    <n v="0.47000000000000003"/>
    <n v="3.05"/>
    <x v="497"/>
    <s v="Medium"/>
    <n v="30.781286999999999"/>
    <n v="30.428712999999995"/>
  </r>
  <r>
    <s v="5Acme Letter Opener"/>
    <x v="504"/>
    <x v="227"/>
    <d v="2019-06-04T00:00:00"/>
    <s v="Normal"/>
    <s v="EA14035113"/>
    <x v="1"/>
    <s v="Singapore"/>
    <s v="Singapore"/>
    <s v="Singapore"/>
    <s v="Southeastern Asia"/>
    <s v="OFS-SU-2979"/>
    <x v="2"/>
    <x v="13"/>
    <x v="230"/>
    <x v="500"/>
    <n v="5"/>
    <n v="0"/>
    <n v="12.54"/>
    <x v="498"/>
    <s v="Medium"/>
    <n v="0"/>
    <n v="71.010000000000019"/>
  </r>
  <r>
    <s v="2Novimex Rocking Chair"/>
    <x v="505"/>
    <x v="227"/>
    <d v="2019-06-04T00:00:00"/>
    <s v="Normal"/>
    <s v="EA14035113"/>
    <x v="1"/>
    <s v="Singapore"/>
    <s v="Singapore"/>
    <s v="Singapore"/>
    <s v="Southeastern Asia"/>
    <s v="OFR-CH-5397"/>
    <x v="0"/>
    <x v="5"/>
    <x v="442"/>
    <x v="501"/>
    <n v="2"/>
    <n v="0"/>
    <n v="12.09"/>
    <x v="499"/>
    <s v="Medium"/>
    <n v="0"/>
    <n v="137.66999999999993"/>
  </r>
  <r>
    <s v="4Avery Index Tab"/>
    <x v="506"/>
    <x v="228"/>
    <d v="2019-10-25T00:00:00"/>
    <s v="Next Day"/>
    <s v="EM14065113"/>
    <x v="0"/>
    <s v="Singapore"/>
    <s v="Singapore"/>
    <s v="Singapore"/>
    <s v="Southeastern Asia"/>
    <s v="OFS-BI-3295"/>
    <x v="2"/>
    <x v="2"/>
    <x v="443"/>
    <x v="502"/>
    <n v="4"/>
    <n v="0"/>
    <n v="2.58"/>
    <x v="500"/>
    <s v="Medium"/>
    <n v="0"/>
    <n v="21.9"/>
  </r>
  <r>
    <s v="5Harbour Creations Shipping Labels"/>
    <x v="507"/>
    <x v="100"/>
    <d v="2018-06-22T00:00:00"/>
    <s v="Same Day"/>
    <s v="ES14080118"/>
    <x v="1"/>
    <s v="Bucheon"/>
    <s v="Gyeonggi"/>
    <s v="South Korea"/>
    <s v="Eastern Asia"/>
    <s v="OFS-LA-4553"/>
    <x v="2"/>
    <x v="6"/>
    <x v="444"/>
    <x v="503"/>
    <n v="5"/>
    <n v="0.5"/>
    <n v="5.39"/>
    <x v="501"/>
    <s v="High"/>
    <n v="11.7"/>
    <n v="6.909999999999993"/>
  </r>
  <r>
    <s v="2Elite Shears"/>
    <x v="508"/>
    <x v="100"/>
    <d v="2018-06-22T00:00:00"/>
    <s v="Same Day"/>
    <s v="ES14080118"/>
    <x v="1"/>
    <s v="Bucheon"/>
    <s v="Gyeonggi"/>
    <s v="South Korea"/>
    <s v="Eastern Asia"/>
    <s v="OFS-SU-4133"/>
    <x v="2"/>
    <x v="13"/>
    <x v="445"/>
    <x v="504"/>
    <n v="2"/>
    <n v="0.5"/>
    <n v="5.04"/>
    <x v="502"/>
    <s v="High"/>
    <n v="21.855"/>
    <n v="28.185000000000006"/>
  </r>
  <r>
    <s v="5Sharp Fax and Copier"/>
    <x v="509"/>
    <x v="229"/>
    <d v="2019-03-24T00:00:00"/>
    <s v="Next Day"/>
    <s v="EM14095144"/>
    <x v="1"/>
    <s v="Da Nang"/>
    <s v="Dà Nang"/>
    <s v="Vietnam"/>
    <s v="Southeastern Asia"/>
    <s v="TEC-CO-5995"/>
    <x v="1"/>
    <x v="1"/>
    <x v="446"/>
    <x v="505"/>
    <n v="5"/>
    <n v="0.37"/>
    <n v="55.59"/>
    <x v="503"/>
    <s v="Medium"/>
    <n v="194.40539999999999"/>
    <n v="534.05459999999994"/>
  </r>
  <r>
    <s v="9Motorola Headset"/>
    <x v="510"/>
    <x v="229"/>
    <d v="2019-03-24T00:00:00"/>
    <s v="Next Day"/>
    <s v="EM14095144"/>
    <x v="1"/>
    <s v="Da Nang"/>
    <s v="Dà Nang"/>
    <s v="Vietnam"/>
    <s v="Southeastern Asia"/>
    <s v="TEC-PH-5254"/>
    <x v="1"/>
    <x v="3"/>
    <x v="447"/>
    <x v="506"/>
    <n v="9"/>
    <n v="0.17"/>
    <n v="19.53"/>
    <x v="504"/>
    <s v="Medium"/>
    <n v="101.261826"/>
    <n v="439.18817399999995"/>
  </r>
  <r>
    <s v="2Avery Legal Exhibit Labels"/>
    <x v="511"/>
    <x v="229"/>
    <d v="2019-03-24T00:00:00"/>
    <s v="Next Day"/>
    <s v="EM14095144"/>
    <x v="1"/>
    <s v="Da Nang"/>
    <s v="Dà Nang"/>
    <s v="Vietnam"/>
    <s v="Southeastern Asia"/>
    <s v="OFS-LA-3300"/>
    <x v="2"/>
    <x v="6"/>
    <x v="448"/>
    <x v="507"/>
    <n v="2"/>
    <n v="0.17"/>
    <n v="2.2400000000000002"/>
    <x v="505"/>
    <s v="Medium"/>
    <n v="3.2001479999999995"/>
    <n v="14.299852000000001"/>
  </r>
  <r>
    <s v="1Ibico Binder Covers"/>
    <x v="512"/>
    <x v="229"/>
    <d v="2019-03-24T00:00:00"/>
    <s v="Next Day"/>
    <s v="EM14095144"/>
    <x v="1"/>
    <s v="Da Nang"/>
    <s v="Dà Nang"/>
    <s v="Vietnam"/>
    <s v="Southeastern Asia"/>
    <s v="OFS-BI-4808"/>
    <x v="2"/>
    <x v="2"/>
    <x v="449"/>
    <x v="508"/>
    <n v="1"/>
    <n v="0.17"/>
    <n v="1.87"/>
    <x v="506"/>
    <s v="Medium"/>
    <n v="2.1376650000000001"/>
    <n v="5.8623349999999972"/>
  </r>
  <r>
    <s v="2Harbour Creations Bag Chairs"/>
    <x v="513"/>
    <x v="230"/>
    <d v="2019-05-21T00:00:00"/>
    <s v="Normal"/>
    <s v="EM14095144"/>
    <x v="1"/>
    <s v="Ho Chi Minh City"/>
    <s v="Ho Chí Minh City"/>
    <s v="Vietnam"/>
    <s v="Southeastern Asia"/>
    <s v="OFR-CH-4518"/>
    <x v="0"/>
    <x v="5"/>
    <x v="450"/>
    <x v="509"/>
    <n v="2"/>
    <n v="0.27"/>
    <n v="9.18"/>
    <x v="507"/>
    <s v="Medium"/>
    <n v="25.272162000000002"/>
    <n v="45.047837999999992"/>
  </r>
  <r>
    <s v="3Tenex Stacking Tray"/>
    <x v="514"/>
    <x v="230"/>
    <d v="2019-05-21T00:00:00"/>
    <s v="Normal"/>
    <s v="EM14095144"/>
    <x v="1"/>
    <s v="Ho Chi Minh City"/>
    <s v="Ho Chí Minh City"/>
    <s v="Vietnam"/>
    <s v="Southeastern Asia"/>
    <s v="OFR-FU-6278"/>
    <x v="0"/>
    <x v="0"/>
    <x v="451"/>
    <x v="510"/>
    <n v="3"/>
    <n v="0.27"/>
    <n v="3.65"/>
    <x v="508"/>
    <s v="Medium"/>
    <n v="13.162338"/>
    <n v="38.627662000000001"/>
  </r>
  <r>
    <s v="7Panasonic Inkjet"/>
    <x v="515"/>
    <x v="231"/>
    <d v="2017-07-13T00:00:00"/>
    <s v="Normal"/>
    <s v="EH14125102"/>
    <x v="2"/>
    <s v="Manila"/>
    <s v="National Capital"/>
    <s v="Philippines"/>
    <s v="Southeastern Asia"/>
    <s v="TEC-MA-5548"/>
    <x v="1"/>
    <x v="14"/>
    <x v="452"/>
    <x v="511"/>
    <n v="7"/>
    <n v="0.25"/>
    <n v="147.97999999999999"/>
    <x v="509"/>
    <s v="Medium"/>
    <n v="407.53125000000011"/>
    <n v="1357.1687500000003"/>
  </r>
  <r>
    <s v="3SanDisk Cards &amp; Envelopes"/>
    <x v="516"/>
    <x v="232"/>
    <d v="2019-07-01T00:00:00"/>
    <s v="Normal"/>
    <s v="EH14125144"/>
    <x v="2"/>
    <s v="Ho Chi Minh City"/>
    <s v="Ho Chí Minh City"/>
    <s v="Vietnam"/>
    <s v="Southeastern Asia"/>
    <s v="OFS-PA-5849"/>
    <x v="2"/>
    <x v="7"/>
    <x v="453"/>
    <x v="512"/>
    <n v="3"/>
    <n v="0.17"/>
    <n v="10.029999999999999"/>
    <x v="510"/>
    <s v="Medium"/>
    <n v="20.496186000000002"/>
    <n v="75.58381399999999"/>
  </r>
  <r>
    <s v="2Office Star Steel Folding Chair"/>
    <x v="517"/>
    <x v="232"/>
    <d v="2019-07-01T00:00:00"/>
    <s v="Normal"/>
    <s v="EH14125144"/>
    <x v="2"/>
    <s v="Ho Chi Minh City"/>
    <s v="Ho Chí Minh City"/>
    <s v="Vietnam"/>
    <s v="Southeastern Asia"/>
    <s v="OFR-CH-5452"/>
    <x v="0"/>
    <x v="5"/>
    <x v="454"/>
    <x v="513"/>
    <n v="2"/>
    <n v="0.27"/>
    <n v="3.05"/>
    <x v="511"/>
    <s v="Medium"/>
    <n v="36.152082000000007"/>
    <n v="133.23791799999998"/>
  </r>
  <r>
    <s v="3Acme Scissors"/>
    <x v="518"/>
    <x v="232"/>
    <d v="2019-07-01T00:00:00"/>
    <s v="Normal"/>
    <s v="EH14125144"/>
    <x v="2"/>
    <s v="Ho Chi Minh City"/>
    <s v="Ho Chí Minh City"/>
    <s v="Vietnam"/>
    <s v="Southeastern Asia"/>
    <s v="OFS-SU-2990"/>
    <x v="2"/>
    <x v="13"/>
    <x v="433"/>
    <x v="514"/>
    <n v="3"/>
    <n v="0.17"/>
    <n v="2.19"/>
    <x v="512"/>
    <s v="Medium"/>
    <n v="9.3718620000000019"/>
    <n v="36.318138000000012"/>
  </r>
  <r>
    <s v="4Bush 3-Shelf Cabinet"/>
    <x v="519"/>
    <x v="233"/>
    <d v="2018-09-30T00:00:00"/>
    <s v="3-Hour"/>
    <s v="EM14140102"/>
    <x v="2"/>
    <s v="Valenzuela"/>
    <s v="National Capital"/>
    <s v="Philippines"/>
    <s v="Southeastern Asia"/>
    <s v="OFR-BO-3616"/>
    <x v="0"/>
    <x v="4"/>
    <x v="455"/>
    <x v="515"/>
    <n v="4"/>
    <n v="0.35"/>
    <n v="46.84"/>
    <x v="513"/>
    <s v="High"/>
    <n v="132.75990000000002"/>
    <n v="328.12010000000009"/>
  </r>
  <r>
    <s v="2Bush Classic Bookcase"/>
    <x v="520"/>
    <x v="233"/>
    <d v="2018-09-30T00:00:00"/>
    <s v="3-Hour"/>
    <s v="EM14140102"/>
    <x v="2"/>
    <s v="Valenzuela"/>
    <s v="National Capital"/>
    <s v="Philippines"/>
    <s v="Southeastern Asia"/>
    <s v="OFR-BO-3624"/>
    <x v="0"/>
    <x v="4"/>
    <x v="240"/>
    <x v="516"/>
    <n v="2"/>
    <n v="0.35"/>
    <n v="11.89"/>
    <x v="514"/>
    <s v="High"/>
    <n v="187.52369999999999"/>
    <n v="270.44630000000006"/>
  </r>
  <r>
    <s v="3Eldon Door Stop"/>
    <x v="521"/>
    <x v="233"/>
    <d v="2018-09-30T00:00:00"/>
    <s v="3-Hour"/>
    <s v="EM14140102"/>
    <x v="2"/>
    <s v="Valenzuela"/>
    <s v="National Capital"/>
    <s v="Philippines"/>
    <s v="Southeastern Asia"/>
    <s v="OFR-FU-4042"/>
    <x v="0"/>
    <x v="0"/>
    <x v="116"/>
    <x v="517"/>
    <n v="3"/>
    <n v="0.25"/>
    <n v="8.58"/>
    <x v="515"/>
    <s v="High"/>
    <n v="26.544374999999999"/>
    <n v="54.065624999999997"/>
  </r>
  <r>
    <s v="6KitchenAid Blender"/>
    <x v="522"/>
    <x v="95"/>
    <d v="2018-11-18T00:00:00"/>
    <s v="Normal"/>
    <s v="EJ14155130"/>
    <x v="0"/>
    <s v="Bangkok"/>
    <s v="Bangkok"/>
    <s v="Thailand"/>
    <s v="Southeastern Asia"/>
    <s v="OFS-AP-4950"/>
    <x v="2"/>
    <x v="10"/>
    <x v="456"/>
    <x v="518"/>
    <n v="6"/>
    <n v="0.17"/>
    <n v="60.59"/>
    <x v="516"/>
    <s v="High"/>
    <n v="83.686409999999995"/>
    <n v="193.94358999999989"/>
  </r>
  <r>
    <s v="8Office Star Executive Leather Armchair"/>
    <x v="523"/>
    <x v="234"/>
    <d v="2020-09-06T00:00:00"/>
    <s v="Next Day"/>
    <s v="EM14200102"/>
    <x v="2"/>
    <s v="Manila"/>
    <s v="National Capital"/>
    <s v="Philippines"/>
    <s v="Southeastern Asia"/>
    <s v="OFR-CH-5442"/>
    <x v="0"/>
    <x v="5"/>
    <x v="457"/>
    <x v="519"/>
    <n v="8"/>
    <n v="0.25"/>
    <n v="171.36"/>
    <x v="517"/>
    <s v="Medium"/>
    <n v="701.14499999999998"/>
    <n v="1109.415"/>
  </r>
  <r>
    <s v="7Motorola Smart Phone"/>
    <x v="524"/>
    <x v="235"/>
    <d v="2018-08-17T00:00:00"/>
    <s v="Same Day"/>
    <s v="EM14200130"/>
    <x v="2"/>
    <s v="Bangkok"/>
    <s v="Bangkok"/>
    <s v="Thailand"/>
    <s v="Southeastern Asia"/>
    <s v="TEC-PH-5268"/>
    <x v="1"/>
    <x v="3"/>
    <x v="386"/>
    <x v="520"/>
    <n v="7"/>
    <n v="0.17"/>
    <n v="491.91"/>
    <x v="518"/>
    <s v="High"/>
    <n v="636.05904599999997"/>
    <n v="1666.9209540000002"/>
  </r>
  <r>
    <s v="9SanDisk Flash Drive"/>
    <x v="525"/>
    <x v="235"/>
    <d v="2018-08-17T00:00:00"/>
    <s v="Same Day"/>
    <s v="EM14200130"/>
    <x v="2"/>
    <s v="Bangkok"/>
    <s v="Bangkok"/>
    <s v="Thailand"/>
    <s v="Southeastern Asia"/>
    <s v="TEC-AC-5861"/>
    <x v="1"/>
    <x v="9"/>
    <x v="458"/>
    <x v="521"/>
    <n v="9"/>
    <n v="0.47000000000000003"/>
    <n v="52.97"/>
    <x v="519"/>
    <s v="High"/>
    <n v="83.734965000000003"/>
    <n v="98.735034999999939"/>
  </r>
  <r>
    <s v="7Fellowes Folders"/>
    <x v="526"/>
    <x v="235"/>
    <d v="2018-08-17T00:00:00"/>
    <s v="Same Day"/>
    <s v="EM14200130"/>
    <x v="2"/>
    <s v="Bangkok"/>
    <s v="Bangkok"/>
    <s v="Thailand"/>
    <s v="Southeastern Asia"/>
    <s v="OFS-ST-4262"/>
    <x v="2"/>
    <x v="15"/>
    <x v="428"/>
    <x v="522"/>
    <n v="7"/>
    <n v="0.47000000000000003"/>
    <n v="9.0399999999999991"/>
    <x v="520"/>
    <s v="High"/>
    <n v="46.870655999999997"/>
    <n v="104.10934399999999"/>
  </r>
  <r>
    <s v="3Cardinal Binder Covers"/>
    <x v="527"/>
    <x v="235"/>
    <d v="2018-08-17T00:00:00"/>
    <s v="Same Day"/>
    <s v="EM14200130"/>
    <x v="2"/>
    <s v="Bangkok"/>
    <s v="Bangkok"/>
    <s v="Thailand"/>
    <s v="Southeastern Asia"/>
    <s v="OFS-BI-3717"/>
    <x v="2"/>
    <x v="2"/>
    <x v="70"/>
    <x v="523"/>
    <n v="3"/>
    <n v="0.17"/>
    <n v="8.1300000000000008"/>
    <x v="521"/>
    <s v="High"/>
    <n v="5.7145500000000009"/>
    <n v="6.8554500000000012"/>
  </r>
  <r>
    <s v="3Acme Trimmer"/>
    <x v="528"/>
    <x v="235"/>
    <d v="2018-08-17T00:00:00"/>
    <s v="Same Day"/>
    <s v="EM14200130"/>
    <x v="2"/>
    <s v="Bangkok"/>
    <s v="Bangkok"/>
    <s v="Thailand"/>
    <s v="Southeastern Asia"/>
    <s v="OFS-SU-3001"/>
    <x v="2"/>
    <x v="13"/>
    <x v="459"/>
    <x v="524"/>
    <n v="3"/>
    <n v="0.47000000000000003"/>
    <n v="7.6"/>
    <x v="522"/>
    <s v="High"/>
    <n v="34.52526000000001"/>
    <n v="88.194740000000024"/>
  </r>
  <r>
    <s v="2Hon Color Coded Labels"/>
    <x v="529"/>
    <x v="235"/>
    <d v="2018-08-17T00:00:00"/>
    <s v="Same Day"/>
    <s v="EM14200130"/>
    <x v="2"/>
    <s v="Bangkok"/>
    <s v="Bangkok"/>
    <s v="Thailand"/>
    <s v="Southeastern Asia"/>
    <s v="OFS-LA-4640"/>
    <x v="2"/>
    <x v="6"/>
    <x v="460"/>
    <x v="525"/>
    <n v="2"/>
    <n v="0.47000000000000003"/>
    <n v="2.74"/>
    <x v="523"/>
    <s v="High"/>
    <n v="6.3819420000000004"/>
    <n v="8.0980579999999982"/>
  </r>
  <r>
    <s v="3Acme Shears"/>
    <x v="530"/>
    <x v="234"/>
    <d v="2020-09-04T00:00:00"/>
    <s v="3-Hour"/>
    <s v="EM14200130"/>
    <x v="2"/>
    <s v="Bangkok"/>
    <s v="Bangkok"/>
    <s v="Thailand"/>
    <s v="Southeastern Asia"/>
    <s v="OFS-SU-2996"/>
    <x v="2"/>
    <x v="13"/>
    <x v="461"/>
    <x v="526"/>
    <n v="3"/>
    <n v="0.47000000000000003"/>
    <n v="14.34"/>
    <x v="524"/>
    <s v="Medium"/>
    <n v="36.856836000000008"/>
    <n v="62.743164000000029"/>
  </r>
  <r>
    <s v="2Eldon Frame"/>
    <x v="531"/>
    <x v="234"/>
    <d v="2020-09-04T00:00:00"/>
    <s v="3-Hour"/>
    <s v="EM14200130"/>
    <x v="2"/>
    <s v="Bangkok"/>
    <s v="Bangkok"/>
    <s v="Thailand"/>
    <s v="Southeastern Asia"/>
    <s v="OFR-FU-4064"/>
    <x v="0"/>
    <x v="0"/>
    <x v="462"/>
    <x v="527"/>
    <n v="2"/>
    <n v="0.27"/>
    <n v="10.32"/>
    <x v="525"/>
    <s v="Medium"/>
    <n v="45.825749999999999"/>
    <n v="157.75425000000001"/>
  </r>
  <r>
    <s v="2Rogers File Cart"/>
    <x v="532"/>
    <x v="236"/>
    <d v="2020-12-13T00:00:00"/>
    <s v="Next Day"/>
    <s v="FA14230113"/>
    <x v="1"/>
    <s v="Singapore"/>
    <s v="Singapore"/>
    <s v="Singapore"/>
    <s v="Southeastern Asia"/>
    <s v="OFS-ST-5691"/>
    <x v="2"/>
    <x v="15"/>
    <x v="463"/>
    <x v="528"/>
    <n v="2"/>
    <n v="0"/>
    <n v="18.149999999999999"/>
    <x v="526"/>
    <s v="Medium"/>
    <n v="0"/>
    <n v="159.15000000000003"/>
  </r>
  <r>
    <s v="4HP Fax Machine"/>
    <x v="533"/>
    <x v="237"/>
    <d v="2017-09-11T00:00:00"/>
    <s v="Next Day"/>
    <s v="FC14245118"/>
    <x v="2"/>
    <s v="Seoul"/>
    <s v="Seoul"/>
    <s v="South Korea"/>
    <s v="Eastern Asia"/>
    <s v="TEC-CO-4773"/>
    <x v="1"/>
    <x v="1"/>
    <x v="464"/>
    <x v="529"/>
    <n v="4"/>
    <n v="0.5"/>
    <n v="48.04"/>
    <x v="527"/>
    <s v="Medium"/>
    <n v="301.38"/>
    <n v="482.41999999999996"/>
  </r>
  <r>
    <s v="4Rubbermaid Clock"/>
    <x v="534"/>
    <x v="237"/>
    <d v="2017-09-11T00:00:00"/>
    <s v="Next Day"/>
    <s v="FC14245118"/>
    <x v="2"/>
    <s v="Seoul"/>
    <s v="Seoul"/>
    <s v="South Korea"/>
    <s v="Eastern Asia"/>
    <s v="OFR-FU-5719"/>
    <x v="0"/>
    <x v="0"/>
    <x v="465"/>
    <x v="530"/>
    <n v="4"/>
    <n v="0.2"/>
    <n v="17.579999999999998"/>
    <x v="528"/>
    <s v="Medium"/>
    <n v="32.140800000000006"/>
    <n v="139.15920000000006"/>
  </r>
  <r>
    <s v="2Smead Trays"/>
    <x v="535"/>
    <x v="237"/>
    <d v="2017-09-11T00:00:00"/>
    <s v="Next Day"/>
    <s v="FC14245118"/>
    <x v="2"/>
    <s v="Seoul"/>
    <s v="Seoul"/>
    <s v="South Korea"/>
    <s v="Eastern Asia"/>
    <s v="OFS-ST-6066"/>
    <x v="2"/>
    <x v="15"/>
    <x v="226"/>
    <x v="531"/>
    <n v="2"/>
    <n v="0.5"/>
    <n v="1.42"/>
    <x v="529"/>
    <s v="Medium"/>
    <n v="24.48"/>
    <n v="56.359999999999985"/>
  </r>
  <r>
    <s v="4Xerox Memo Slips"/>
    <x v="536"/>
    <x v="238"/>
    <d v="2020-06-30T00:00:00"/>
    <s v="Normal"/>
    <s v="FC14245130"/>
    <x v="2"/>
    <s v="Bangkok"/>
    <s v="Bangkok"/>
    <s v="Thailand"/>
    <s v="Southeastern Asia"/>
    <s v="OFS-PA-6612"/>
    <x v="2"/>
    <x v="7"/>
    <x v="89"/>
    <x v="532"/>
    <n v="4"/>
    <n v="0.47000000000000003"/>
    <n v="1.72"/>
    <x v="530"/>
    <s v="Medium"/>
    <n v="13.391616000000003"/>
    <n v="18.848384000000006"/>
  </r>
  <r>
    <s v="2Ikea Floating Shelf Set"/>
    <x v="537"/>
    <x v="138"/>
    <d v="2020-08-13T00:00:00"/>
    <s v="Normal"/>
    <s v="FP14320130"/>
    <x v="0"/>
    <s v="Bangkok"/>
    <s v="Bangkok"/>
    <s v="Thailand"/>
    <s v="Southeastern Asia"/>
    <s v="OFR-BO-4858"/>
    <x v="0"/>
    <x v="4"/>
    <x v="466"/>
    <x v="533"/>
    <n v="2"/>
    <n v="0.37"/>
    <n v="21.47"/>
    <x v="531"/>
    <s v="Medium"/>
    <n v="80.041877999999997"/>
    <n v="228.18812200000002"/>
  </r>
  <r>
    <s v="5Avery 3-Hole Punch"/>
    <x v="538"/>
    <x v="138"/>
    <d v="2020-08-13T00:00:00"/>
    <s v="Normal"/>
    <s v="FP14320130"/>
    <x v="0"/>
    <s v="Bangkok"/>
    <s v="Bangkok"/>
    <s v="Thailand"/>
    <s v="Southeastern Asia"/>
    <s v="OFS-BI-3189"/>
    <x v="2"/>
    <x v="2"/>
    <x v="467"/>
    <x v="534"/>
    <n v="5"/>
    <n v="0.17"/>
    <n v="7.5"/>
    <x v="532"/>
    <s v="Medium"/>
    <n v="19.916265000000003"/>
    <n v="46.083735000000026"/>
  </r>
  <r>
    <s v="4Samsung Signal Booster"/>
    <x v="539"/>
    <x v="239"/>
    <d v="2018-05-19T00:00:00"/>
    <s v="Next Day"/>
    <s v="FC14335144"/>
    <x v="1"/>
    <s v="Hanoi"/>
    <s v="Thủ Dô Hà Nội"/>
    <s v="Vietnam"/>
    <s v="Southeastern Asia"/>
    <s v="TEC-PH-5838"/>
    <x v="1"/>
    <x v="3"/>
    <x v="468"/>
    <x v="535"/>
    <n v="4"/>
    <n v="0.17"/>
    <n v="73.08"/>
    <x v="533"/>
    <s v="High"/>
    <n v="77.091396000000003"/>
    <n v="166.74860399999997"/>
  </r>
  <r>
    <s v="2Samsung Signal Booster"/>
    <x v="540"/>
    <x v="239"/>
    <d v="2018-05-19T00:00:00"/>
    <s v="Next Day"/>
    <s v="FC14335144"/>
    <x v="1"/>
    <s v="Hanoi"/>
    <s v="Thủ Dô Hà Nội"/>
    <s v="Vietnam"/>
    <s v="Southeastern Asia"/>
    <s v="TEC-PH-5836"/>
    <x v="1"/>
    <x v="3"/>
    <x v="469"/>
    <x v="536"/>
    <n v="2"/>
    <n v="0.17"/>
    <n v="35.24"/>
    <x v="534"/>
    <s v="High"/>
    <n v="38.909736000000002"/>
    <n v="196.15026399999999"/>
  </r>
  <r>
    <s v="5Breville Microwave"/>
    <x v="541"/>
    <x v="240"/>
    <d v="2020-09-03T00:00:00"/>
    <s v="Normal"/>
    <s v="FH14365102"/>
    <x v="1"/>
    <s v="Manila"/>
    <s v="National Capital"/>
    <s v="Philippines"/>
    <s v="Southeastern Asia"/>
    <s v="OFS-AP-3573"/>
    <x v="2"/>
    <x v="10"/>
    <x v="470"/>
    <x v="537"/>
    <n v="5"/>
    <n v="0.15000000000000002"/>
    <n v="113.16"/>
    <x v="535"/>
    <s v="Medium"/>
    <n v="191.15437500000002"/>
    <n v="655.23562500000003"/>
  </r>
  <r>
    <s v="3Novimex Color Coded Labels"/>
    <x v="542"/>
    <x v="240"/>
    <d v="2020-09-03T00:00:00"/>
    <s v="Normal"/>
    <s v="FH14365102"/>
    <x v="1"/>
    <s v="Manila"/>
    <s v="National Capital"/>
    <s v="Philippines"/>
    <s v="Southeastern Asia"/>
    <s v="OFS-LA-5376"/>
    <x v="2"/>
    <x v="6"/>
    <x v="93"/>
    <x v="538"/>
    <n v="3"/>
    <n v="0.45"/>
    <n v="1.23"/>
    <x v="536"/>
    <s v="Medium"/>
    <n v="9.0882000000000023"/>
    <n v="19.831800000000001"/>
  </r>
  <r>
    <s v="5Logitech Keyboard"/>
    <x v="543"/>
    <x v="241"/>
    <d v="2020-05-09T00:00:00"/>
    <s v="Next Day"/>
    <s v="FM14380102"/>
    <x v="0"/>
    <s v="Manila"/>
    <s v="National Capital"/>
    <s v="Philippines"/>
    <s v="Southeastern Asia"/>
    <s v="TEC-AC-5115"/>
    <x v="1"/>
    <x v="9"/>
    <x v="371"/>
    <x v="539"/>
    <n v="5"/>
    <n v="0.45"/>
    <n v="29.84"/>
    <x v="537"/>
    <s v="High"/>
    <n v="89.656875000000014"/>
    <n v="61.703124999999972"/>
  </r>
  <r>
    <s v="9Ibico 3-Hole Punch"/>
    <x v="544"/>
    <x v="242"/>
    <d v="2018-08-06T00:00:00"/>
    <s v="Normal"/>
    <s v="GH14425102"/>
    <x v="0"/>
    <s v="Manila"/>
    <s v="National Capital"/>
    <s v="Philippines"/>
    <s v="Southeastern Asia"/>
    <s v="OFS-BI-4806"/>
    <x v="2"/>
    <x v="2"/>
    <x v="471"/>
    <x v="540"/>
    <n v="9"/>
    <n v="0.15000000000000002"/>
    <n v="17.61"/>
    <x v="538"/>
    <s v="Medium"/>
    <n v="35.354475000000008"/>
    <n v="94.185525000000013"/>
  </r>
  <r>
    <s v="2Tenex Shelving"/>
    <x v="545"/>
    <x v="242"/>
    <d v="2018-08-06T00:00:00"/>
    <s v="Normal"/>
    <s v="GH14425102"/>
    <x v="0"/>
    <s v="Manila"/>
    <s v="National Capital"/>
    <s v="Philippines"/>
    <s v="Southeastern Asia"/>
    <s v="OFS-ST-6273"/>
    <x v="2"/>
    <x v="15"/>
    <x v="369"/>
    <x v="541"/>
    <n v="2"/>
    <n v="0.45"/>
    <n v="7.73"/>
    <x v="539"/>
    <s v="Medium"/>
    <n v="27.294300000000003"/>
    <n v="41.115700000000004"/>
  </r>
  <r>
    <s v="1Eaton Computer Printout Paper"/>
    <x v="546"/>
    <x v="243"/>
    <d v="2019-09-24T00:00:00"/>
    <s v="Normal"/>
    <s v="GM14440118"/>
    <x v="0"/>
    <s v="Seoul"/>
    <s v="Seoul"/>
    <s v="South Korea"/>
    <s v="Eastern Asia"/>
    <s v="OFS-PA-3993"/>
    <x v="2"/>
    <x v="7"/>
    <x v="472"/>
    <x v="542"/>
    <n v="1"/>
    <n v="0.5"/>
    <n v="1.8"/>
    <x v="540"/>
    <s v="Medium"/>
    <n v="6.6150000000000002"/>
    <n v="9.5849999999999991"/>
  </r>
  <r>
    <s v="4Wilson Jones Index Tab"/>
    <x v="547"/>
    <x v="243"/>
    <d v="2019-09-24T00:00:00"/>
    <s v="Normal"/>
    <s v="GM14440118"/>
    <x v="0"/>
    <s v="Seoul"/>
    <s v="Seoul"/>
    <s v="South Korea"/>
    <s v="Eastern Asia"/>
    <s v="OFS-BI-6404"/>
    <x v="2"/>
    <x v="2"/>
    <x v="473"/>
    <x v="543"/>
    <n v="4"/>
    <n v="0.5"/>
    <n v="1.78"/>
    <x v="541"/>
    <s v="Medium"/>
    <n v="6.4499999999999993"/>
    <n v="8.0899999999999981"/>
  </r>
  <r>
    <s v="3Safco Corner Shelving"/>
    <x v="548"/>
    <x v="244"/>
    <d v="2018-08-19T00:00:00"/>
    <s v="Normal"/>
    <s v="GZ14470102"/>
    <x v="0"/>
    <s v="Manila"/>
    <s v="National Capital"/>
    <s v="Philippines"/>
    <s v="Southeastern Asia"/>
    <s v="OFR-BO-5770"/>
    <x v="0"/>
    <x v="4"/>
    <x v="474"/>
    <x v="544"/>
    <n v="3"/>
    <n v="0.35"/>
    <n v="13.25"/>
    <x v="542"/>
    <s v="Medium"/>
    <n v="102.927825"/>
    <n v="263.89217500000001"/>
  </r>
  <r>
    <s v="2Bush Classic Bookcase"/>
    <x v="549"/>
    <x v="227"/>
    <d v="2019-06-02T00:00:00"/>
    <s v="3-Hour"/>
    <s v="GH14485102"/>
    <x v="1"/>
    <s v="Baguio City"/>
    <s v="Cordillera"/>
    <s v="Philippines"/>
    <s v="Southeastern Asia"/>
    <s v="OFR-BO-3624"/>
    <x v="0"/>
    <x v="4"/>
    <x v="240"/>
    <x v="516"/>
    <n v="2"/>
    <n v="0.35"/>
    <n v="27.53"/>
    <x v="514"/>
    <s v="Medium"/>
    <n v="187.52369999999999"/>
    <n v="254.80630000000005"/>
  </r>
  <r>
    <s v="5Logitech Mouse"/>
    <x v="550"/>
    <x v="227"/>
    <d v="2019-06-02T00:00:00"/>
    <s v="3-Hour"/>
    <s v="GH14485102"/>
    <x v="1"/>
    <s v="Baguio City"/>
    <s v="Cordillera"/>
    <s v="Philippines"/>
    <s v="Southeastern Asia"/>
    <s v="TEC-AC-5126"/>
    <x v="1"/>
    <x v="9"/>
    <x v="24"/>
    <x v="545"/>
    <n v="5"/>
    <n v="0.45"/>
    <n v="13.84"/>
    <x v="543"/>
    <s v="Medium"/>
    <n v="36.234000000000009"/>
    <n v="75.926000000000016"/>
  </r>
  <r>
    <s v="5Stiletto Scissors"/>
    <x v="551"/>
    <x v="238"/>
    <d v="2020-06-29T00:00:00"/>
    <s v="Next Day"/>
    <s v="GM14500130"/>
    <x v="0"/>
    <s v="Bangkok"/>
    <s v="Bangkok"/>
    <s v="Thailand"/>
    <s v="Southeastern Asia"/>
    <s v="OFS-SU-6175"/>
    <x v="2"/>
    <x v="13"/>
    <x v="146"/>
    <x v="546"/>
    <n v="5"/>
    <n v="0.47000000000000003"/>
    <n v="8.56"/>
    <x v="544"/>
    <s v="Medium"/>
    <n v="28.658955000000002"/>
    <n v="75.581045000000003"/>
  </r>
  <r>
    <s v="2Rubbermaid Photo Frame"/>
    <x v="552"/>
    <x v="38"/>
    <d v="2019-09-11T00:00:00"/>
    <s v="3-Hour"/>
    <s v="GM14500144"/>
    <x v="0"/>
    <s v="Nha Trang"/>
    <s v="Khánh Hòa"/>
    <s v="Vietnam"/>
    <s v="Southeastern Asia"/>
    <s v="OFR-FU-5738"/>
    <x v="0"/>
    <x v="0"/>
    <x v="475"/>
    <x v="547"/>
    <n v="2"/>
    <n v="0.27"/>
    <n v="30.88"/>
    <x v="545"/>
    <s v="Critical"/>
    <n v="19.855854000000001"/>
    <n v="37.944146000000011"/>
  </r>
  <r>
    <s v="5Tenex Lockers"/>
    <x v="553"/>
    <x v="245"/>
    <d v="2017-09-08T00:00:00"/>
    <s v="Normal"/>
    <s v="GA14515102"/>
    <x v="0"/>
    <s v="Las Pinas"/>
    <s v="National Capital"/>
    <s v="Philippines"/>
    <s v="Southeastern Asia"/>
    <s v="OFS-ST-6263"/>
    <x v="2"/>
    <x v="15"/>
    <x v="476"/>
    <x v="548"/>
    <n v="5"/>
    <n v="0.45"/>
    <n v="53.37"/>
    <x v="546"/>
    <s v="Low"/>
    <n v="252.67274999999995"/>
    <n v="572.05724999999984"/>
  </r>
  <r>
    <s v="4SAFCO Steel Folding Chair"/>
    <x v="554"/>
    <x v="245"/>
    <d v="2017-09-08T00:00:00"/>
    <s v="Normal"/>
    <s v="GA14515102"/>
    <x v="0"/>
    <s v="Las Pinas"/>
    <s v="National Capital"/>
    <s v="Philippines"/>
    <s v="Southeastern Asia"/>
    <s v="OFR-CH-5801"/>
    <x v="0"/>
    <x v="5"/>
    <x v="383"/>
    <x v="433"/>
    <n v="4"/>
    <n v="0.25"/>
    <n v="50.32"/>
    <x v="431"/>
    <s v="Low"/>
    <n v="62.46"/>
    <n v="67.22"/>
  </r>
  <r>
    <s v="4Samsung Office Telephone"/>
    <x v="555"/>
    <x v="246"/>
    <d v="2018-07-25T00:00:00"/>
    <s v="Same Day"/>
    <s v="GZ14545118"/>
    <x v="1"/>
    <s v="Changwon"/>
    <s v="Gyeongsangnam"/>
    <s v="South Korea"/>
    <s v="Eastern Asia"/>
    <s v="TEC-PH-5829"/>
    <x v="1"/>
    <x v="3"/>
    <x v="477"/>
    <x v="549"/>
    <n v="4"/>
    <n v="0.5"/>
    <n v="40.049999999999997"/>
    <x v="547"/>
    <s v="High"/>
    <n v="68.069999999999993"/>
    <n v="137.03999999999996"/>
  </r>
  <r>
    <s v="3Cisco Office Telephone"/>
    <x v="556"/>
    <x v="246"/>
    <d v="2018-07-25T00:00:00"/>
    <s v="Same Day"/>
    <s v="GZ14545118"/>
    <x v="1"/>
    <s v="Changwon"/>
    <s v="Gyeongsangnam"/>
    <s v="South Korea"/>
    <s v="Eastern Asia"/>
    <s v="TEC-PH-3798"/>
    <x v="1"/>
    <x v="3"/>
    <x v="478"/>
    <x v="550"/>
    <n v="3"/>
    <n v="0.5"/>
    <n v="16.46"/>
    <x v="548"/>
    <s v="High"/>
    <n v="60.412500000000009"/>
    <n v="143.08750000000003"/>
  </r>
  <r>
    <s v="2Elite Trimmer"/>
    <x v="557"/>
    <x v="188"/>
    <d v="2018-12-02T00:00:00"/>
    <s v="Next Day"/>
    <s v="GZ14545130"/>
    <x v="1"/>
    <s v="Bangkok"/>
    <s v="Bangkok"/>
    <s v="Thailand"/>
    <s v="Southeastern Asia"/>
    <s v="OFS-SU-4136"/>
    <x v="2"/>
    <x v="13"/>
    <x v="429"/>
    <x v="551"/>
    <n v="2"/>
    <n v="0.47000000000000003"/>
    <n v="6.33"/>
    <x v="549"/>
    <s v="High"/>
    <n v="20.759994000000003"/>
    <n v="36.270005999999995"/>
  </r>
  <r>
    <s v="3Acme Shears"/>
    <x v="558"/>
    <x v="188"/>
    <d v="2018-12-02T00:00:00"/>
    <s v="Next Day"/>
    <s v="GZ14545130"/>
    <x v="1"/>
    <s v="Bangkok"/>
    <s v="Bangkok"/>
    <s v="Thailand"/>
    <s v="Southeastern Asia"/>
    <s v="OFS-SU-2993"/>
    <x v="2"/>
    <x v="13"/>
    <x v="479"/>
    <x v="552"/>
    <n v="3"/>
    <n v="0.47000000000000003"/>
    <n v="4.54"/>
    <x v="550"/>
    <s v="High"/>
    <n v="38.515841999999999"/>
    <n v="96.174158000000034"/>
  </r>
  <r>
    <s v="1Novimex Executive Leather Armchair"/>
    <x v="559"/>
    <x v="247"/>
    <d v="2017-02-04T00:00:00"/>
    <s v="Next Day"/>
    <s v="GD14590130"/>
    <x v="1"/>
    <s v="Bangkok"/>
    <s v="Bangkok"/>
    <s v="Thailand"/>
    <s v="Southeastern Asia"/>
    <s v="OFR-CH-5379"/>
    <x v="0"/>
    <x v="5"/>
    <x v="480"/>
    <x v="553"/>
    <n v="1"/>
    <n v="0.27"/>
    <n v="46.3"/>
    <x v="551"/>
    <s v="Medium"/>
    <n v="90.261944999999983"/>
    <n v="307.67805499999992"/>
  </r>
  <r>
    <s v="4Stanley Canvas"/>
    <x v="560"/>
    <x v="247"/>
    <d v="2017-02-04T00:00:00"/>
    <s v="Next Day"/>
    <s v="GD14590130"/>
    <x v="1"/>
    <s v="Bangkok"/>
    <s v="Bangkok"/>
    <s v="Thailand"/>
    <s v="Southeastern Asia"/>
    <s v="OFS-AR-6105"/>
    <x v="2"/>
    <x v="8"/>
    <x v="481"/>
    <x v="554"/>
    <n v="4"/>
    <n v="0.47000000000000003"/>
    <n v="13.49"/>
    <x v="552"/>
    <s v="Medium"/>
    <n v="49.291908000000006"/>
    <n v="89.61809199999999"/>
  </r>
  <r>
    <s v="6Avery Color Coded Labels"/>
    <x v="561"/>
    <x v="247"/>
    <d v="2017-02-04T00:00:00"/>
    <s v="Next Day"/>
    <s v="GD14590130"/>
    <x v="1"/>
    <s v="Bangkok"/>
    <s v="Bangkok"/>
    <s v="Thailand"/>
    <s v="Southeastern Asia"/>
    <s v="OFS-LA-3260"/>
    <x v="2"/>
    <x v="6"/>
    <x v="482"/>
    <x v="555"/>
    <n v="6"/>
    <n v="0.47000000000000003"/>
    <n v="1.78"/>
    <x v="553"/>
    <s v="Medium"/>
    <n v="20.446128000000002"/>
    <n v="47.613872000000001"/>
  </r>
  <r>
    <s v="5Tenex Clock"/>
    <x v="562"/>
    <x v="248"/>
    <d v="2020-09-23T00:00:00"/>
    <s v="Normal"/>
    <s v="GW14605102"/>
    <x v="0"/>
    <s v="Caloocan"/>
    <s v="National Capital"/>
    <s v="Philippines"/>
    <s v="Southeastern Asia"/>
    <s v="OFR-FU-6238"/>
    <x v="0"/>
    <x v="0"/>
    <x v="483"/>
    <x v="556"/>
    <n v="5"/>
    <n v="0.25"/>
    <n v="8.6199999999999992"/>
    <x v="554"/>
    <s v="Medium"/>
    <n v="44.325000000000003"/>
    <n v="84.304999999999993"/>
  </r>
  <r>
    <s v="3Hoover Microwave"/>
    <x v="563"/>
    <x v="249"/>
    <d v="2020-12-24T00:00:00"/>
    <s v="Next Day"/>
    <s v="GK14620130"/>
    <x v="1"/>
    <s v="Bangkok"/>
    <s v="Bangkok"/>
    <s v="Thailand"/>
    <s v="Southeastern Asia"/>
    <s v="OFS-AP-4732"/>
    <x v="2"/>
    <x v="10"/>
    <x v="484"/>
    <x v="557"/>
    <n v="3"/>
    <n v="0.17"/>
    <n v="22.41"/>
    <x v="555"/>
    <s v="Medium"/>
    <n v="130.96478700000003"/>
    <n v="385.00521300000014"/>
  </r>
  <r>
    <s v="6Xerox Note Cards"/>
    <x v="564"/>
    <x v="249"/>
    <d v="2020-12-24T00:00:00"/>
    <s v="Next Day"/>
    <s v="GK14620130"/>
    <x v="1"/>
    <s v="Bangkok"/>
    <s v="Bangkok"/>
    <s v="Thailand"/>
    <s v="Southeastern Asia"/>
    <s v="OFS-PA-6620"/>
    <x v="2"/>
    <x v="7"/>
    <x v="485"/>
    <x v="558"/>
    <n v="6"/>
    <n v="0.47000000000000003"/>
    <n v="6.21"/>
    <x v="556"/>
    <s v="Medium"/>
    <n v="39.278088000000004"/>
    <n v="46.131912000000007"/>
  </r>
  <r>
    <s v="2SanDisk Computer Printout Paper"/>
    <x v="565"/>
    <x v="249"/>
    <d v="2020-12-24T00:00:00"/>
    <s v="Next Day"/>
    <s v="GK14620130"/>
    <x v="1"/>
    <s v="Bangkok"/>
    <s v="Bangkok"/>
    <s v="Thailand"/>
    <s v="Southeastern Asia"/>
    <s v="OFS-PA-5853"/>
    <x v="2"/>
    <x v="7"/>
    <x v="486"/>
    <x v="559"/>
    <n v="2"/>
    <n v="0.47000000000000003"/>
    <n v="3.6"/>
    <x v="557"/>
    <s v="Medium"/>
    <n v="14.841378000000001"/>
    <n v="36.398622000000003"/>
  </r>
  <r>
    <s v="3Stockwell Rubber Bands"/>
    <x v="566"/>
    <x v="249"/>
    <d v="2020-12-24T00:00:00"/>
    <s v="Next Day"/>
    <s v="GK14620130"/>
    <x v="1"/>
    <s v="Bangkok"/>
    <s v="Bangkok"/>
    <s v="Thailand"/>
    <s v="Southeastern Asia"/>
    <s v="OFS-FA-6199"/>
    <x v="2"/>
    <x v="11"/>
    <x v="487"/>
    <x v="560"/>
    <n v="3"/>
    <n v="0.47000000000000003"/>
    <n v="2.74"/>
    <x v="558"/>
    <s v="Medium"/>
    <n v="12.061422000000002"/>
    <n v="10.398578000000006"/>
  </r>
  <r>
    <s v="2Wilson Jones Hole Reinforcements"/>
    <x v="567"/>
    <x v="249"/>
    <d v="2020-12-24T00:00:00"/>
    <s v="Next Day"/>
    <s v="GK14620130"/>
    <x v="1"/>
    <s v="Bangkok"/>
    <s v="Bangkok"/>
    <s v="Thailand"/>
    <s v="Southeastern Asia"/>
    <s v="OFS-BI-6400"/>
    <x v="2"/>
    <x v="2"/>
    <x v="65"/>
    <x v="561"/>
    <n v="2"/>
    <n v="0.17"/>
    <n v="1.18"/>
    <x v="559"/>
    <s v="Medium"/>
    <n v="1.379958"/>
    <n v="3.8000420000000004"/>
  </r>
  <r>
    <s v="3Hewlett Fax and Copier"/>
    <x v="568"/>
    <x v="196"/>
    <d v="2020-03-22T00:00:00"/>
    <s v="Next Day"/>
    <s v="GT14635118"/>
    <x v="1"/>
    <s v="Bucheon"/>
    <s v="Gyeonggi"/>
    <s v="South Korea"/>
    <s v="Eastern Asia"/>
    <s v="TEC-CO-4573"/>
    <x v="1"/>
    <x v="1"/>
    <x v="488"/>
    <x v="562"/>
    <n v="3"/>
    <n v="0.5"/>
    <n v="40.42"/>
    <x v="560"/>
    <s v="High"/>
    <n v="143.30250000000001"/>
    <n v="171.68750000000006"/>
  </r>
  <r>
    <s v="3Ames Mailers"/>
    <x v="569"/>
    <x v="196"/>
    <d v="2020-03-22T00:00:00"/>
    <s v="Next Day"/>
    <s v="GT14635118"/>
    <x v="1"/>
    <s v="Bucheon"/>
    <s v="Gyeonggi"/>
    <s v="South Korea"/>
    <s v="Eastern Asia"/>
    <s v="OFS-EN-3100"/>
    <x v="2"/>
    <x v="16"/>
    <x v="489"/>
    <x v="563"/>
    <n v="3"/>
    <n v="0.5"/>
    <n v="5.3"/>
    <x v="561"/>
    <s v="High"/>
    <n v="25.987499999999997"/>
    <n v="45.662499999999994"/>
  </r>
  <r>
    <s v="3Eaton Parchment Paper"/>
    <x v="570"/>
    <x v="196"/>
    <d v="2020-03-22T00:00:00"/>
    <s v="Next Day"/>
    <s v="GT14635118"/>
    <x v="1"/>
    <s v="Bucheon"/>
    <s v="Gyeonggi"/>
    <s v="South Korea"/>
    <s v="Eastern Asia"/>
    <s v="OFS-PA-4005"/>
    <x v="2"/>
    <x v="7"/>
    <x v="490"/>
    <x v="564"/>
    <n v="3"/>
    <n v="0.5"/>
    <n v="3.04"/>
    <x v="562"/>
    <s v="High"/>
    <n v="13.2075"/>
    <n v="12.282499999999995"/>
  </r>
  <r>
    <s v="4Acco Hole Reinforcements"/>
    <x v="571"/>
    <x v="196"/>
    <d v="2020-03-22T00:00:00"/>
    <s v="Next Day"/>
    <s v="GT14635118"/>
    <x v="1"/>
    <s v="Bucheon"/>
    <s v="Gyeonggi"/>
    <s v="South Korea"/>
    <s v="Eastern Asia"/>
    <s v="OFS-BI-2912"/>
    <x v="2"/>
    <x v="2"/>
    <x v="491"/>
    <x v="565"/>
    <n v="4"/>
    <n v="0.5"/>
    <n v="2.38"/>
    <x v="563"/>
    <s v="High"/>
    <n v="6.12"/>
    <n v="5.780000000000002"/>
  </r>
  <r>
    <s v="1Novimex File Folder Labels"/>
    <x v="572"/>
    <x v="196"/>
    <d v="2020-03-22T00:00:00"/>
    <s v="Next Day"/>
    <s v="GT14635118"/>
    <x v="1"/>
    <s v="Bucheon"/>
    <s v="Gyeonggi"/>
    <s v="South Korea"/>
    <s v="Eastern Asia"/>
    <s v="OFS-LA-5383"/>
    <x v="2"/>
    <x v="6"/>
    <x v="492"/>
    <x v="566"/>
    <n v="1"/>
    <n v="0.5"/>
    <n v="1.52"/>
    <x v="564"/>
    <s v="High"/>
    <n v="1.5374999999999999"/>
    <n v="0.57249999999999956"/>
  </r>
  <r>
    <s v="11Acme Box Cutter"/>
    <x v="573"/>
    <x v="250"/>
    <d v="2019-12-23T00:00:00"/>
    <s v="Next Day"/>
    <s v="GG14650113"/>
    <x v="1"/>
    <s v="Singapore"/>
    <s v="Singapore"/>
    <s v="Singapore"/>
    <s v="Southeastern Asia"/>
    <s v="OFS-SU-2965"/>
    <x v="2"/>
    <x v="13"/>
    <x v="493"/>
    <x v="567"/>
    <n v="11"/>
    <n v="0"/>
    <n v="68.56"/>
    <x v="565"/>
    <s v="High"/>
    <n v="0"/>
    <n v="356.47999999999996"/>
  </r>
  <r>
    <s v="5Eldon File Cart"/>
    <x v="574"/>
    <x v="251"/>
    <d v="2017-12-09T00:00:00"/>
    <s v="3-Hour"/>
    <s v="GH14665113"/>
    <x v="0"/>
    <s v="Singapore"/>
    <s v="Singapore"/>
    <s v="Singapore"/>
    <s v="Southeastern Asia"/>
    <s v="OFS-ST-4056"/>
    <x v="2"/>
    <x v="15"/>
    <x v="494"/>
    <x v="568"/>
    <n v="5"/>
    <n v="0"/>
    <n v="87"/>
    <x v="566"/>
    <s v="High"/>
    <n v="0"/>
    <n v="533.40000000000009"/>
  </r>
  <r>
    <s v="2SanDisk Numeric Keypad"/>
    <x v="575"/>
    <x v="252"/>
    <d v="2018-09-20T00:00:00"/>
    <s v="Next Day"/>
    <s v="GH14665113"/>
    <x v="0"/>
    <s v="Singapore"/>
    <s v="Singapore"/>
    <s v="Singapore"/>
    <s v="Southeastern Asia"/>
    <s v="TEC-AC-5887"/>
    <x v="1"/>
    <x v="9"/>
    <x v="99"/>
    <x v="569"/>
    <n v="2"/>
    <n v="0"/>
    <n v="8.18"/>
    <x v="567"/>
    <s v="Medium"/>
    <n v="0"/>
    <n v="90.4"/>
  </r>
  <r>
    <s v="7Acme Box Cutter"/>
    <x v="576"/>
    <x v="253"/>
    <d v="2019-09-17T00:00:00"/>
    <s v="Normal"/>
    <s v="GH14665127"/>
    <x v="0"/>
    <s v="Taipei"/>
    <s v="Taipei City"/>
    <s v="Taiwan"/>
    <s v="Eastern Asia"/>
    <s v="OFS-SU-2968"/>
    <x v="2"/>
    <x v="13"/>
    <x v="495"/>
    <x v="570"/>
    <n v="7"/>
    <n v="0"/>
    <n v="41.42"/>
    <x v="568"/>
    <s v="High"/>
    <n v="0"/>
    <n v="187.89999999999998"/>
  </r>
  <r>
    <s v="9Hon Chairmat"/>
    <x v="577"/>
    <x v="253"/>
    <d v="2019-09-17T00:00:00"/>
    <s v="Normal"/>
    <s v="GH14665127"/>
    <x v="0"/>
    <s v="Taipei"/>
    <s v="Taipei City"/>
    <s v="Taiwan"/>
    <s v="Eastern Asia"/>
    <s v="OFR-CH-4633"/>
    <x v="0"/>
    <x v="5"/>
    <x v="496"/>
    <x v="571"/>
    <n v="9"/>
    <n v="0"/>
    <n v="40.33"/>
    <x v="569"/>
    <s v="High"/>
    <n v="0"/>
    <n v="250.99999999999994"/>
  </r>
  <r>
    <s v="5Bush 3-Shelf Cabinet"/>
    <x v="578"/>
    <x v="254"/>
    <d v="2020-05-01T00:00:00"/>
    <s v="Normal"/>
    <s v="GH14665144"/>
    <x v="0"/>
    <s v="Ho Chi Minh City"/>
    <s v="Ho Chí Minh City"/>
    <s v="Vietnam"/>
    <s v="Southeastern Asia"/>
    <s v="OFR-BO-3615"/>
    <x v="0"/>
    <x v="4"/>
    <x v="203"/>
    <x v="572"/>
    <n v="5"/>
    <n v="0.37"/>
    <n v="79.47"/>
    <x v="570"/>
    <s v="High"/>
    <n v="166.46836499999998"/>
    <n v="154.11163499999984"/>
  </r>
  <r>
    <s v="4BIC Markers"/>
    <x v="579"/>
    <x v="255"/>
    <d v="2018-06-16T00:00:00"/>
    <s v="Next Day"/>
    <s v="GM14680102"/>
    <x v="0"/>
    <s v="Pasig"/>
    <s v="National Capital"/>
    <s v="Philippines"/>
    <s v="Southeastern Asia"/>
    <s v="OFS-AR-3459"/>
    <x v="2"/>
    <x v="8"/>
    <x v="260"/>
    <x v="573"/>
    <n v="4"/>
    <n v="0.45"/>
    <n v="3.49"/>
    <x v="571"/>
    <s v="High"/>
    <n v="29.313900000000004"/>
    <n v="43.036100000000019"/>
  </r>
  <r>
    <s v="3HP Fax and Copier"/>
    <x v="580"/>
    <x v="165"/>
    <d v="2021-01-03T00:00:00"/>
    <s v="Normal"/>
    <s v="GM14680102"/>
    <x v="0"/>
    <s v="Caloocan"/>
    <s v="National Capital"/>
    <s v="Philippines"/>
    <s v="Southeastern Asia"/>
    <s v="TEC-CO-4771"/>
    <x v="1"/>
    <x v="1"/>
    <x v="497"/>
    <x v="574"/>
    <n v="3"/>
    <n v="0.35"/>
    <n v="32.97"/>
    <x v="572"/>
    <s v="High"/>
    <n v="116.76892499999998"/>
    <n v="240.41107499999998"/>
  </r>
  <r>
    <s v="2SAFCO Swivel Stool"/>
    <x v="581"/>
    <x v="165"/>
    <d v="2021-01-03T00:00:00"/>
    <s v="Normal"/>
    <s v="GM14680102"/>
    <x v="0"/>
    <s v="Caloocan"/>
    <s v="National Capital"/>
    <s v="Philippines"/>
    <s v="Southeastern Asia"/>
    <s v="OFR-CH-5808"/>
    <x v="0"/>
    <x v="5"/>
    <x v="498"/>
    <x v="575"/>
    <n v="2"/>
    <n v="0.25"/>
    <n v="31.33"/>
    <x v="573"/>
    <s v="High"/>
    <n v="63.821249999999999"/>
    <n v="207.78875000000002"/>
  </r>
  <r>
    <s v="3Enermax Note Cards"/>
    <x v="582"/>
    <x v="165"/>
    <d v="2021-01-03T00:00:00"/>
    <s v="Normal"/>
    <s v="GM14680102"/>
    <x v="0"/>
    <s v="Caloocan"/>
    <s v="National Capital"/>
    <s v="Philippines"/>
    <s v="Southeastern Asia"/>
    <s v="OFS-PA-4177"/>
    <x v="2"/>
    <x v="7"/>
    <x v="499"/>
    <x v="576"/>
    <n v="3"/>
    <n v="0.45"/>
    <n v="9.23"/>
    <x v="574"/>
    <s v="High"/>
    <n v="22.208175000000001"/>
    <n v="22.471825000000006"/>
  </r>
  <r>
    <s v="3Office Star Rocking Chair"/>
    <x v="583"/>
    <x v="256"/>
    <d v="2018-11-14T00:00:00"/>
    <s v="Normal"/>
    <s v="GM14695102"/>
    <x v="1"/>
    <s v="Caloocan"/>
    <s v="National Capital"/>
    <s v="Philippines"/>
    <s v="Southeastern Asia"/>
    <s v="OFR-CH-5447"/>
    <x v="0"/>
    <x v="5"/>
    <x v="204"/>
    <x v="577"/>
    <n v="3"/>
    <n v="0.25"/>
    <n v="19.420000000000002"/>
    <x v="575"/>
    <s v="Medium"/>
    <n v="77.89500000000001"/>
    <n v="168.63500000000002"/>
  </r>
  <r>
    <s v="2Ikea Stackable Bookrack"/>
    <x v="584"/>
    <x v="256"/>
    <d v="2018-11-14T00:00:00"/>
    <s v="Normal"/>
    <s v="GM14695102"/>
    <x v="1"/>
    <s v="Caloocan"/>
    <s v="National Capital"/>
    <s v="Philippines"/>
    <s v="Southeastern Asia"/>
    <s v="OFR-BO-4867"/>
    <x v="0"/>
    <x v="4"/>
    <x v="500"/>
    <x v="578"/>
    <n v="2"/>
    <n v="0.35"/>
    <n v="14.09"/>
    <x v="576"/>
    <s v="Medium"/>
    <n v="55.773900000000005"/>
    <n v="104.2561"/>
  </r>
  <r>
    <s v="1Okidata Receipt Printer"/>
    <x v="585"/>
    <x v="256"/>
    <d v="2018-11-14T00:00:00"/>
    <s v="Normal"/>
    <s v="GM14695102"/>
    <x v="1"/>
    <s v="Caloocan"/>
    <s v="National Capital"/>
    <s v="Philippines"/>
    <s v="Southeastern Asia"/>
    <s v="TEC-MA-5517"/>
    <x v="1"/>
    <x v="14"/>
    <x v="501"/>
    <x v="579"/>
    <n v="1"/>
    <n v="0.25"/>
    <n v="5.23"/>
    <x v="577"/>
    <s v="Medium"/>
    <n v="23.045625000000001"/>
    <n v="50.414374999999993"/>
  </r>
  <r>
    <s v="2Advantus Clamps"/>
    <x v="586"/>
    <x v="256"/>
    <d v="2018-11-14T00:00:00"/>
    <s v="Normal"/>
    <s v="GM14695102"/>
    <x v="1"/>
    <s v="Caloocan"/>
    <s v="National Capital"/>
    <s v="Philippines"/>
    <s v="Southeastern Asia"/>
    <s v="OFS-FA-3022"/>
    <x v="2"/>
    <x v="11"/>
    <x v="502"/>
    <x v="580"/>
    <n v="2"/>
    <n v="0.45"/>
    <n v="1.51"/>
    <x v="578"/>
    <s v="Medium"/>
    <n v="9.6079500000000024"/>
    <n v="17.622050000000005"/>
  </r>
  <r>
    <s v="5Avery Index Tab"/>
    <x v="587"/>
    <x v="256"/>
    <d v="2018-11-14T00:00:00"/>
    <s v="Normal"/>
    <s v="GM14695102"/>
    <x v="1"/>
    <s v="Caloocan"/>
    <s v="National Capital"/>
    <s v="Philippines"/>
    <s v="Southeastern Asia"/>
    <s v="OFS-BI-3294"/>
    <x v="2"/>
    <x v="2"/>
    <x v="503"/>
    <x v="581"/>
    <n v="5"/>
    <n v="0.15000000000000002"/>
    <n v="1.35"/>
    <x v="579"/>
    <s v="Medium"/>
    <n v="4.264875"/>
    <n v="21.535124999999997"/>
  </r>
  <r>
    <s v="5Hon Executive Leather Armchair"/>
    <x v="588"/>
    <x v="257"/>
    <d v="2020-11-26T00:00:00"/>
    <s v="Normal"/>
    <s v="GT14710118"/>
    <x v="0"/>
    <s v="Anyang"/>
    <s v="Gyeonggi"/>
    <s v="South Korea"/>
    <s v="Eastern Asia"/>
    <s v="OFR-CH-4656"/>
    <x v="0"/>
    <x v="5"/>
    <x v="504"/>
    <x v="582"/>
    <n v="5"/>
    <n v="0.2"/>
    <n v="118.8"/>
    <x v="580"/>
    <s v="Medium"/>
    <n v="367.51199999999994"/>
    <n v="1466.2379999999998"/>
  </r>
  <r>
    <s v="3Memorex Memory Card"/>
    <x v="589"/>
    <x v="257"/>
    <d v="2020-11-26T00:00:00"/>
    <s v="Normal"/>
    <s v="GT14710118"/>
    <x v="0"/>
    <s v="Anyang"/>
    <s v="Gyeonggi"/>
    <s v="South Korea"/>
    <s v="Eastern Asia"/>
    <s v="TEC-AC-5204"/>
    <x v="1"/>
    <x v="9"/>
    <x v="92"/>
    <x v="583"/>
    <n v="3"/>
    <n v="0.5"/>
    <n v="12.7"/>
    <x v="581"/>
    <s v="Medium"/>
    <n v="75.059999999999988"/>
    <n v="128.41999999999996"/>
  </r>
  <r>
    <s v="1Hon Color Coded Labels"/>
    <x v="590"/>
    <x v="257"/>
    <d v="2020-11-26T00:00:00"/>
    <s v="Normal"/>
    <s v="GT14710118"/>
    <x v="0"/>
    <s v="Anyang"/>
    <s v="Gyeonggi"/>
    <s v="South Korea"/>
    <s v="Eastern Asia"/>
    <s v="OFS-LA-4638"/>
    <x v="2"/>
    <x v="6"/>
    <x v="505"/>
    <x v="584"/>
    <n v="1"/>
    <n v="0.5"/>
    <n v="1.49"/>
    <x v="582"/>
    <s v="Medium"/>
    <n v="2.6774999999999993"/>
    <n v="5.282499999999998"/>
  </r>
  <r>
    <s v="3Green Bar Note Cards"/>
    <x v="591"/>
    <x v="258"/>
    <d v="2020-12-23T00:00:00"/>
    <s v="Normal"/>
    <s v="GA14725118"/>
    <x v="0"/>
    <s v="Cheonan"/>
    <s v="South Chungcheong"/>
    <s v="South Korea"/>
    <s v="Eastern Asia"/>
    <s v="OFS-PA-4480"/>
    <x v="2"/>
    <x v="7"/>
    <x v="506"/>
    <x v="585"/>
    <n v="3"/>
    <n v="0.5"/>
    <n v="4.05"/>
    <x v="583"/>
    <s v="Medium"/>
    <n v="23.400000000000002"/>
    <n v="61.470000000000013"/>
  </r>
  <r>
    <s v="2Novimex Chairmat"/>
    <x v="592"/>
    <x v="259"/>
    <d v="2019-09-14T00:00:00"/>
    <s v="3-Hour"/>
    <s v="GT14755144"/>
    <x v="0"/>
    <s v="Hanoi"/>
    <s v="Thủ Dô Hà Nội"/>
    <s v="Vietnam"/>
    <s v="Southeastern Asia"/>
    <s v="OFR-CH-5373"/>
    <x v="0"/>
    <x v="5"/>
    <x v="22"/>
    <x v="586"/>
    <n v="2"/>
    <n v="0.27"/>
    <n v="6.18"/>
    <x v="584"/>
    <s v="Medium"/>
    <n v="23.096178000000002"/>
    <n v="44.583822000000005"/>
  </r>
  <r>
    <s v="8Harbour Creations Executive Leather Armchair"/>
    <x v="593"/>
    <x v="260"/>
    <d v="2020-09-29T00:00:00"/>
    <s v="Normal"/>
    <s v="HR14770102"/>
    <x v="2"/>
    <s v="Marikina"/>
    <s v="National Capital"/>
    <s v="Philippines"/>
    <s v="Southeastern Asia"/>
    <s v="OFR-CH-4531"/>
    <x v="0"/>
    <x v="5"/>
    <x v="507"/>
    <x v="587"/>
    <n v="8"/>
    <n v="0.25"/>
    <n v="242.38"/>
    <x v="585"/>
    <s v="Medium"/>
    <n v="710.41499999999985"/>
    <n v="1699.4449999999993"/>
  </r>
  <r>
    <s v="2SAFCO Swivel Stool"/>
    <x v="594"/>
    <x v="260"/>
    <d v="2020-09-29T00:00:00"/>
    <s v="Normal"/>
    <s v="HR14770102"/>
    <x v="2"/>
    <s v="Marikina"/>
    <s v="National Capital"/>
    <s v="Philippines"/>
    <s v="Southeastern Asia"/>
    <s v="OFR-CH-5807"/>
    <x v="0"/>
    <x v="5"/>
    <x v="508"/>
    <x v="588"/>
    <n v="2"/>
    <n v="0.25"/>
    <n v="23.31"/>
    <x v="586"/>
    <s v="Medium"/>
    <n v="62.977499999999999"/>
    <n v="118.61250000000001"/>
  </r>
  <r>
    <s v="1Avery Binding Machine"/>
    <x v="595"/>
    <x v="261"/>
    <d v="2020-12-29T00:00:00"/>
    <s v="Normal"/>
    <s v="HE14800113"/>
    <x v="1"/>
    <s v="Singapore"/>
    <s v="Singapore"/>
    <s v="Singapore"/>
    <s v="Southeastern Asia"/>
    <s v="OFS-BI-3256"/>
    <x v="2"/>
    <x v="2"/>
    <x v="509"/>
    <x v="589"/>
    <n v="1"/>
    <n v="0"/>
    <n v="4.21"/>
    <x v="587"/>
    <s v="Medium"/>
    <n v="0"/>
    <n v="35.57"/>
  </r>
  <r>
    <s v="4Eldon Lockers"/>
    <x v="596"/>
    <x v="181"/>
    <d v="2019-11-18T00:00:00"/>
    <s v="Normal"/>
    <s v="HE14800130"/>
    <x v="1"/>
    <s v="Nakhon Ratchasima"/>
    <s v="Nakhon Ratchasima"/>
    <s v="Thailand"/>
    <s v="Southeastern Asia"/>
    <s v="OFS-ST-4081"/>
    <x v="2"/>
    <x v="15"/>
    <x v="227"/>
    <x v="590"/>
    <n v="4"/>
    <n v="0.47000000000000003"/>
    <n v="32.65"/>
    <x v="588"/>
    <s v="Medium"/>
    <n v="196.27087200000003"/>
    <n v="220.23912800000002"/>
  </r>
  <r>
    <s v="2Harbour Creations File Folder Labels"/>
    <x v="597"/>
    <x v="181"/>
    <d v="2019-11-18T00:00:00"/>
    <s v="Normal"/>
    <s v="HE14800130"/>
    <x v="1"/>
    <s v="Nakhon Ratchasima"/>
    <s v="Nakhon Ratchasima"/>
    <s v="Thailand"/>
    <s v="Southeastern Asia"/>
    <s v="OFS-LA-4535"/>
    <x v="2"/>
    <x v="6"/>
    <x v="510"/>
    <x v="591"/>
    <n v="2"/>
    <n v="0.47000000000000003"/>
    <n v="1.08"/>
    <x v="589"/>
    <s v="Medium"/>
    <n v="4.2596100000000003"/>
    <n v="5.4603900000000003"/>
  </r>
  <r>
    <s v="5Cameo Mailers"/>
    <x v="598"/>
    <x v="262"/>
    <d v="2017-08-01T00:00:00"/>
    <s v="Normal"/>
    <s v="HG14845113"/>
    <x v="0"/>
    <s v="Singapore"/>
    <s v="Singapore"/>
    <s v="Singapore"/>
    <s v="Southeastern Asia"/>
    <s v="OFS-EN-3665"/>
    <x v="2"/>
    <x v="16"/>
    <x v="511"/>
    <x v="592"/>
    <n v="5"/>
    <n v="0"/>
    <n v="24.78"/>
    <x v="590"/>
    <s v="High"/>
    <n v="0"/>
    <n v="86.220000000000013"/>
  </r>
  <r>
    <s v="2Nokia Signal Booster"/>
    <x v="599"/>
    <x v="262"/>
    <d v="2017-08-01T00:00:00"/>
    <s v="Normal"/>
    <s v="HG14845113"/>
    <x v="0"/>
    <s v="Singapore"/>
    <s v="Singapore"/>
    <s v="Singapore"/>
    <s v="Southeastern Asia"/>
    <s v="TEC-PH-5352"/>
    <x v="1"/>
    <x v="3"/>
    <x v="512"/>
    <x v="593"/>
    <n v="2"/>
    <n v="0"/>
    <n v="20.56"/>
    <x v="591"/>
    <s v="High"/>
    <n v="0"/>
    <n v="206.18"/>
  </r>
  <r>
    <s v="2Rogers Box"/>
    <x v="600"/>
    <x v="263"/>
    <d v="2017-12-07T00:00:00"/>
    <s v="Normal"/>
    <s v="HG14845144"/>
    <x v="0"/>
    <s v="Ho Chi Minh City"/>
    <s v="Ho Chí Minh City"/>
    <s v="Vietnam"/>
    <s v="Southeastern Asia"/>
    <s v="OFS-ST-5687"/>
    <x v="2"/>
    <x v="15"/>
    <x v="162"/>
    <x v="594"/>
    <n v="2"/>
    <n v="0.17"/>
    <n v="7.56"/>
    <x v="592"/>
    <s v="High"/>
    <n v="6.8997900000000012"/>
    <n v="27.600209999999997"/>
  </r>
  <r>
    <s v="3Sauder Stackable Bookrack"/>
    <x v="601"/>
    <x v="264"/>
    <d v="2018-10-06T00:00:00"/>
    <s v="Normal"/>
    <s v="HM14860102"/>
    <x v="1"/>
    <s v="Manila"/>
    <s v="National Capital"/>
    <s v="Philippines"/>
    <s v="Southeastern Asia"/>
    <s v="OFR-BO-5971"/>
    <x v="0"/>
    <x v="4"/>
    <x v="513"/>
    <x v="595"/>
    <n v="3"/>
    <n v="0.35"/>
    <n v="23.1"/>
    <x v="593"/>
    <s v="Medium"/>
    <n v="100.20464999999999"/>
    <n v="246.68534999999994"/>
  </r>
  <r>
    <s v="2Konica Phone"/>
    <x v="602"/>
    <x v="264"/>
    <d v="2018-10-06T00:00:00"/>
    <s v="Normal"/>
    <s v="HM14860102"/>
    <x v="1"/>
    <s v="Manila"/>
    <s v="National Capital"/>
    <s v="Philippines"/>
    <s v="Southeastern Asia"/>
    <s v="TEC-MA-5012"/>
    <x v="1"/>
    <x v="14"/>
    <x v="514"/>
    <x v="596"/>
    <n v="2"/>
    <n v="0.25"/>
    <n v="10.39"/>
    <x v="594"/>
    <s v="Medium"/>
    <n v="31.724999999999998"/>
    <n v="86.524999999999991"/>
  </r>
  <r>
    <s v="5Office Star Bag Chairs"/>
    <x v="603"/>
    <x v="264"/>
    <d v="2018-10-06T00:00:00"/>
    <s v="Normal"/>
    <s v="HM14860102"/>
    <x v="1"/>
    <s v="Manila"/>
    <s v="National Capital"/>
    <s v="Philippines"/>
    <s v="Southeastern Asia"/>
    <s v="OFR-CH-5433"/>
    <x v="0"/>
    <x v="5"/>
    <x v="515"/>
    <x v="597"/>
    <n v="5"/>
    <n v="0.25"/>
    <n v="7.53"/>
    <x v="595"/>
    <s v="Medium"/>
    <n v="54.309374999999989"/>
    <n v="138.11062499999994"/>
  </r>
  <r>
    <s v="8Smead File Cart"/>
    <x v="604"/>
    <x v="265"/>
    <d v="2017-09-03T00:00:00"/>
    <s v="Normal"/>
    <s v="HM14860118"/>
    <x v="1"/>
    <s v="Daegu"/>
    <s v="Daegu"/>
    <s v="South Korea"/>
    <s v="Eastern Asia"/>
    <s v="OFS-ST-6033"/>
    <x v="2"/>
    <x v="15"/>
    <x v="232"/>
    <x v="598"/>
    <n v="8"/>
    <n v="0.5"/>
    <n v="47.93"/>
    <x v="596"/>
    <s v="Low"/>
    <n v="256.85999999999996"/>
    <n v="291.12999999999994"/>
  </r>
  <r>
    <s v="2Acme Shears"/>
    <x v="605"/>
    <x v="265"/>
    <d v="2017-09-03T00:00:00"/>
    <s v="Normal"/>
    <s v="HM14860118"/>
    <x v="1"/>
    <s v="Daegu"/>
    <s v="Daegu"/>
    <s v="South Korea"/>
    <s v="Eastern Asia"/>
    <s v="OFS-SU-2995"/>
    <x v="2"/>
    <x v="13"/>
    <x v="516"/>
    <x v="599"/>
    <n v="2"/>
    <n v="0.5"/>
    <n v="5.16"/>
    <x v="597"/>
    <s v="Low"/>
    <n v="23.310000000000002"/>
    <n v="54.570000000000007"/>
  </r>
  <r>
    <s v="2Acme Trimmer"/>
    <x v="606"/>
    <x v="266"/>
    <d v="2020-12-27T00:00:00"/>
    <s v="Normal"/>
    <s v="HM14860118"/>
    <x v="1"/>
    <s v="Seoul"/>
    <s v="Seoul"/>
    <s v="South Korea"/>
    <s v="Eastern Asia"/>
    <s v="OFS-SU-3002"/>
    <x v="2"/>
    <x v="13"/>
    <x v="517"/>
    <x v="600"/>
    <n v="2"/>
    <n v="0.5"/>
    <n v="3.11"/>
    <x v="598"/>
    <s v="Medium"/>
    <n v="22.290000000000003"/>
    <n v="30.820000000000011"/>
  </r>
  <r>
    <s v="4Office Star Chairmat"/>
    <x v="607"/>
    <x v="106"/>
    <d v="2020-06-16T00:00:00"/>
    <s v="Next Day"/>
    <s v="HM14860130"/>
    <x v="1"/>
    <s v="Bangkok"/>
    <s v="Bangkok"/>
    <s v="Thailand"/>
    <s v="Southeastern Asia"/>
    <s v="OFR-CH-5440"/>
    <x v="0"/>
    <x v="5"/>
    <x v="518"/>
    <x v="601"/>
    <n v="4"/>
    <n v="0.27"/>
    <n v="11.39"/>
    <x v="599"/>
    <s v="Medium"/>
    <n v="53.666388000000012"/>
    <n v="106.54361200000002"/>
  </r>
  <r>
    <s v="5Ikea Library with Doors"/>
    <x v="608"/>
    <x v="267"/>
    <d v="2019-03-10T00:00:00"/>
    <s v="Next Day"/>
    <s v="HA14905102"/>
    <x v="0"/>
    <s v="Manila"/>
    <s v="National Capital"/>
    <s v="Philippines"/>
    <s v="Southeastern Asia"/>
    <s v="OFR-BO-4860"/>
    <x v="0"/>
    <x v="4"/>
    <x v="519"/>
    <x v="602"/>
    <n v="5"/>
    <n v="0.35"/>
    <n v="138.87"/>
    <x v="600"/>
    <s v="Medium"/>
    <n v="412.74187499999999"/>
    <n v="1099.4381249999999"/>
  </r>
  <r>
    <s v="7Nokia Speaker Phone"/>
    <x v="609"/>
    <x v="267"/>
    <d v="2019-03-10T00:00:00"/>
    <s v="Next Day"/>
    <s v="HA14905102"/>
    <x v="0"/>
    <s v="Manila"/>
    <s v="National Capital"/>
    <s v="Philippines"/>
    <s v="Southeastern Asia"/>
    <s v="TEC-PH-5360"/>
    <x v="1"/>
    <x v="3"/>
    <x v="520"/>
    <x v="603"/>
    <n v="7"/>
    <n v="0.25"/>
    <n v="67.989999999999995"/>
    <x v="601"/>
    <s v="Medium"/>
    <n v="161.63437500000001"/>
    <n v="434.18562499999996"/>
  </r>
  <r>
    <s v="3Cardinal Binder"/>
    <x v="610"/>
    <x v="268"/>
    <d v="2020-08-16T00:00:00"/>
    <s v="3-Hour"/>
    <s v="HA14905102"/>
    <x v="0"/>
    <s v="Manila"/>
    <s v="National Capital"/>
    <s v="Philippines"/>
    <s v="Southeastern Asia"/>
    <s v="OFS-BI-3722"/>
    <x v="2"/>
    <x v="2"/>
    <x v="521"/>
    <x v="604"/>
    <n v="3"/>
    <n v="0.15000000000000002"/>
    <n v="3.21"/>
    <x v="602"/>
    <s v="High"/>
    <n v="5.2899750000000001"/>
    <n v="23.09002499999999"/>
  </r>
  <r>
    <s v="3Hoover Stove"/>
    <x v="611"/>
    <x v="166"/>
    <d v="2020-04-22T00:00:00"/>
    <s v="Normal"/>
    <s v="HZ14950102"/>
    <x v="0"/>
    <s v="Manila"/>
    <s v="National Capital"/>
    <s v="Philippines"/>
    <s v="Southeastern Asia"/>
    <s v="OFS-AP-4744"/>
    <x v="2"/>
    <x v="10"/>
    <x v="522"/>
    <x v="605"/>
    <n v="3"/>
    <n v="0.15000000000000002"/>
    <n v="58.77"/>
    <x v="603"/>
    <s v="Medium"/>
    <n v="217.72665000000003"/>
    <n v="1431.1633499999998"/>
  </r>
  <r>
    <s v="3Lesro Round Table"/>
    <x v="612"/>
    <x v="166"/>
    <d v="2020-04-22T00:00:00"/>
    <s v="Normal"/>
    <s v="HZ14950102"/>
    <x v="0"/>
    <s v="Manila"/>
    <s v="National Capital"/>
    <s v="Philippines"/>
    <s v="Southeastern Asia"/>
    <s v="OFR-TA-5063"/>
    <x v="0"/>
    <x v="12"/>
    <x v="523"/>
    <x v="606"/>
    <n v="3"/>
    <n v="0.55000000000000004"/>
    <n v="40.47"/>
    <x v="604"/>
    <s v="Medium"/>
    <n v="336.70890000000003"/>
    <n v="316.72110000000015"/>
  </r>
  <r>
    <s v="1Brother Fax and Copier"/>
    <x v="613"/>
    <x v="166"/>
    <d v="2020-04-22T00:00:00"/>
    <s v="Normal"/>
    <s v="HZ14950102"/>
    <x v="0"/>
    <s v="Manila"/>
    <s v="National Capital"/>
    <s v="Philippines"/>
    <s v="Southeastern Asia"/>
    <s v="TEC-CO-3591"/>
    <x v="1"/>
    <x v="1"/>
    <x v="524"/>
    <x v="607"/>
    <n v="1"/>
    <n v="0.35"/>
    <n v="6.85"/>
    <x v="605"/>
    <s v="Medium"/>
    <n v="43.891575000000003"/>
    <n v="99.768424999999993"/>
  </r>
  <r>
    <s v="2Enermax Numeric Keypad"/>
    <x v="614"/>
    <x v="269"/>
    <d v="2019-05-08T00:00:00"/>
    <s v="Next Day"/>
    <s v="HG14965130"/>
    <x v="1"/>
    <s v="Bangkok"/>
    <s v="Bangkok"/>
    <s v="Thailand"/>
    <s v="Southeastern Asia"/>
    <s v="TEC-AC-4178"/>
    <x v="1"/>
    <x v="9"/>
    <x v="525"/>
    <x v="608"/>
    <n v="2"/>
    <n v="0.47000000000000003"/>
    <n v="7.11"/>
    <x v="606"/>
    <s v="High"/>
    <n v="28.561806000000004"/>
    <n v="74.428193999999991"/>
  </r>
  <r>
    <s v="5SanDisk Note Cards"/>
    <x v="615"/>
    <x v="270"/>
    <d v="2020-08-22T00:00:00"/>
    <s v="Normal"/>
    <s v="HM14980102"/>
    <x v="0"/>
    <s v="Makati"/>
    <s v="National Capital"/>
    <s v="Philippines"/>
    <s v="Southeastern Asia"/>
    <s v="OFS-PA-5884"/>
    <x v="2"/>
    <x v="7"/>
    <x v="526"/>
    <x v="609"/>
    <n v="5"/>
    <n v="0.45"/>
    <n v="2.17"/>
    <x v="607"/>
    <s v="Medium"/>
    <n v="36.790875000000007"/>
    <n v="99.339125000000024"/>
  </r>
  <r>
    <s v="5Cardinal Index Tab"/>
    <x v="616"/>
    <x v="270"/>
    <d v="2020-08-22T00:00:00"/>
    <s v="Normal"/>
    <s v="HM14980102"/>
    <x v="0"/>
    <s v="Makati"/>
    <s v="National Capital"/>
    <s v="Philippines"/>
    <s v="Southeastern Asia"/>
    <s v="OFS-BI-3737"/>
    <x v="2"/>
    <x v="2"/>
    <x v="73"/>
    <x v="610"/>
    <n v="5"/>
    <n v="0.15000000000000002"/>
    <n v="1.81"/>
    <x v="608"/>
    <s v="Medium"/>
    <n v="4.6282500000000004"/>
    <n v="23.411749999999998"/>
  </r>
  <r>
    <s v="2Okidata Printer"/>
    <x v="617"/>
    <x v="271"/>
    <d v="2017-10-23T00:00:00"/>
    <s v="Normal"/>
    <s v="HF14995102"/>
    <x v="0"/>
    <s v="Manila"/>
    <s v="National Capital"/>
    <s v="Philippines"/>
    <s v="Southeastern Asia"/>
    <s v="TEC-MA-5513"/>
    <x v="1"/>
    <x v="14"/>
    <x v="243"/>
    <x v="611"/>
    <n v="2"/>
    <n v="0.25"/>
    <n v="26.43"/>
    <x v="609"/>
    <s v="Medium"/>
    <n v="100.68750000000003"/>
    <n v="388.40250000000003"/>
  </r>
  <r>
    <s v="3Novimex Steel Folding Chair"/>
    <x v="618"/>
    <x v="271"/>
    <d v="2017-10-23T00:00:00"/>
    <s v="Normal"/>
    <s v="HF14995102"/>
    <x v="0"/>
    <s v="Manila"/>
    <s v="National Capital"/>
    <s v="Philippines"/>
    <s v="Southeastern Asia"/>
    <s v="OFR-CH-5408"/>
    <x v="0"/>
    <x v="5"/>
    <x v="527"/>
    <x v="612"/>
    <n v="3"/>
    <n v="0.25"/>
    <n v="20.68"/>
    <x v="610"/>
    <s v="Medium"/>
    <n v="46.254374999999996"/>
    <n v="125.48562499999998"/>
  </r>
  <r>
    <s v="2Tenex Trays"/>
    <x v="619"/>
    <x v="271"/>
    <d v="2017-10-23T00:00:00"/>
    <s v="Normal"/>
    <s v="HF14995102"/>
    <x v="0"/>
    <s v="Manila"/>
    <s v="National Capital"/>
    <s v="Philippines"/>
    <s v="Southeastern Asia"/>
    <s v="OFS-ST-6283"/>
    <x v="2"/>
    <x v="15"/>
    <x v="528"/>
    <x v="613"/>
    <n v="2"/>
    <n v="0.45"/>
    <n v="4.95"/>
    <x v="611"/>
    <s v="Medium"/>
    <n v="26.848800000000001"/>
    <n v="31.141199999999994"/>
  </r>
  <r>
    <s v="3Cardinal Index Tab"/>
    <x v="620"/>
    <x v="271"/>
    <d v="2017-10-23T00:00:00"/>
    <s v="Normal"/>
    <s v="HF14995102"/>
    <x v="0"/>
    <s v="Manila"/>
    <s v="National Capital"/>
    <s v="Philippines"/>
    <s v="Southeastern Asia"/>
    <s v="OFS-BI-3737"/>
    <x v="2"/>
    <x v="2"/>
    <x v="73"/>
    <x v="614"/>
    <n v="3"/>
    <n v="0.15000000000000002"/>
    <n v="1.21"/>
    <x v="612"/>
    <s v="Medium"/>
    <n v="2.7769500000000003"/>
    <n v="13.923049999999996"/>
  </r>
  <r>
    <s v="4Tenex Lockers"/>
    <x v="621"/>
    <x v="210"/>
    <d v="2019-08-29T00:00:00"/>
    <s v="Normal"/>
    <s v="HG15025118"/>
    <x v="0"/>
    <s v="Bucheon"/>
    <s v="Gyeonggi"/>
    <s v="South Korea"/>
    <s v="Eastern Asia"/>
    <s v="OFS-ST-6263"/>
    <x v="2"/>
    <x v="15"/>
    <x v="476"/>
    <x v="615"/>
    <n v="4"/>
    <n v="0.5"/>
    <n v="26.21"/>
    <x v="613"/>
    <s v="Medium"/>
    <n v="204.17999999999995"/>
    <n v="472.0899999999998"/>
  </r>
  <r>
    <s v="4Rogers Lockers"/>
    <x v="622"/>
    <x v="272"/>
    <d v="2020-05-06T00:00:00"/>
    <s v="Normal"/>
    <s v="HG15025130"/>
    <x v="0"/>
    <s v="Bangkok"/>
    <s v="Bangkok"/>
    <s v="Thailand"/>
    <s v="Southeastern Asia"/>
    <s v="OFS-ST-5700"/>
    <x v="2"/>
    <x v="15"/>
    <x v="529"/>
    <x v="616"/>
    <n v="4"/>
    <n v="0.47000000000000003"/>
    <n v="19.760000000000002"/>
    <x v="614"/>
    <s v="Medium"/>
    <n v="210.85816800000003"/>
    <n v="573.62183200000004"/>
  </r>
  <r>
    <s v="1Cisco Headset"/>
    <x v="623"/>
    <x v="272"/>
    <d v="2020-05-06T00:00:00"/>
    <s v="Normal"/>
    <s v="HG15025130"/>
    <x v="0"/>
    <s v="Bangkok"/>
    <s v="Bangkok"/>
    <s v="Thailand"/>
    <s v="Southeastern Asia"/>
    <s v="TEC-PH-3793"/>
    <x v="1"/>
    <x v="3"/>
    <x v="255"/>
    <x v="617"/>
    <n v="1"/>
    <n v="0.17"/>
    <n v="5.75"/>
    <x v="615"/>
    <s v="Medium"/>
    <n v="12.478883999999999"/>
    <n v="33.071115999999996"/>
  </r>
  <r>
    <s v="3StarTech Printer"/>
    <x v="624"/>
    <x v="273"/>
    <d v="2020-08-16T00:00:00"/>
    <s v="Normal"/>
    <s v="HL15040102"/>
    <x v="0"/>
    <s v="Caloocan"/>
    <s v="National Capital"/>
    <s v="Philippines"/>
    <s v="Southeastern Asia"/>
    <s v="TEC-MA-6148"/>
    <x v="1"/>
    <x v="14"/>
    <x v="530"/>
    <x v="618"/>
    <n v="3"/>
    <n v="0.25"/>
    <n v="45.98"/>
    <x v="616"/>
    <s v="Medium"/>
    <n v="142.49250000000004"/>
    <n v="541.15750000000003"/>
  </r>
  <r>
    <s v="3Avery Index Tab"/>
    <x v="625"/>
    <x v="273"/>
    <d v="2020-08-16T00:00:00"/>
    <s v="Normal"/>
    <s v="HL15040102"/>
    <x v="0"/>
    <s v="Caloocan"/>
    <s v="National Capital"/>
    <s v="Philippines"/>
    <s v="Southeastern Asia"/>
    <s v="OFS-BI-3293"/>
    <x v="2"/>
    <x v="2"/>
    <x v="38"/>
    <x v="619"/>
    <n v="3"/>
    <n v="0.15000000000000002"/>
    <n v="1.22"/>
    <x v="617"/>
    <s v="Medium"/>
    <n v="2.4212250000000006"/>
    <n v="6.2587750000000009"/>
  </r>
  <r>
    <s v="1Smead Lockers"/>
    <x v="626"/>
    <x v="274"/>
    <d v="2018-04-20T00:00:00"/>
    <s v="Normal"/>
    <s v="IM15055118"/>
    <x v="0"/>
    <s v="Ulsan"/>
    <s v="Ulsan"/>
    <s v="South Korea"/>
    <s v="Eastern Asia"/>
    <s v="OFS-ST-6046"/>
    <x v="2"/>
    <x v="15"/>
    <x v="194"/>
    <x v="620"/>
    <n v="1"/>
    <n v="0.5"/>
    <n v="7.34"/>
    <x v="618"/>
    <s v="Medium"/>
    <n v="49.605000000000004"/>
    <n v="111.71500000000002"/>
  </r>
  <r>
    <s v="5OIC Paper Clips"/>
    <x v="627"/>
    <x v="274"/>
    <d v="2018-04-20T00:00:00"/>
    <s v="Normal"/>
    <s v="IM15055118"/>
    <x v="0"/>
    <s v="Ulsan"/>
    <s v="Ulsan"/>
    <s v="South Korea"/>
    <s v="Eastern Asia"/>
    <s v="OFS-FA-5470"/>
    <x v="2"/>
    <x v="11"/>
    <x v="531"/>
    <x v="621"/>
    <n v="5"/>
    <n v="0.5"/>
    <n v="1.95"/>
    <x v="619"/>
    <s v="Medium"/>
    <n v="18.1875"/>
    <n v="46.912499999999994"/>
  </r>
  <r>
    <s v="5Eldon Frame"/>
    <x v="628"/>
    <x v="275"/>
    <d v="2018-06-30T00:00:00"/>
    <s v="Normal"/>
    <s v="IM15070144"/>
    <x v="0"/>
    <s v="Ho Chi Minh City"/>
    <s v="Ho Chí Minh City"/>
    <s v="Vietnam"/>
    <s v="Southeastern Asia"/>
    <s v="OFR-FU-4065"/>
    <x v="0"/>
    <x v="0"/>
    <x v="532"/>
    <x v="622"/>
    <n v="5"/>
    <n v="0.27"/>
    <n v="41.22"/>
    <x v="620"/>
    <s v="High"/>
    <n v="114.62350500000001"/>
    <n v="251.25649499999997"/>
  </r>
  <r>
    <s v="1Kraft Manila Envelope"/>
    <x v="629"/>
    <x v="275"/>
    <d v="2018-06-30T00:00:00"/>
    <s v="Normal"/>
    <s v="IM15070144"/>
    <x v="0"/>
    <s v="Ho Chi Minh City"/>
    <s v="Ho Chí Minh City"/>
    <s v="Vietnam"/>
    <s v="Southeastern Asia"/>
    <s v="OFS-EN-5039"/>
    <x v="2"/>
    <x v="16"/>
    <x v="533"/>
    <x v="623"/>
    <n v="1"/>
    <n v="0.17"/>
    <n v="3.09"/>
    <x v="621"/>
    <s v="High"/>
    <n v="3.7377389999999999"/>
    <n v="16.512260999999999"/>
  </r>
  <r>
    <s v="3Memorex Router"/>
    <x v="630"/>
    <x v="276"/>
    <d v="2017-05-01T00:00:00"/>
    <s v="Normal"/>
    <s v="IG15085102"/>
    <x v="0"/>
    <s v="Antipolo"/>
    <s v="Calabarzon"/>
    <s v="Philippines"/>
    <s v="Southeastern Asia"/>
    <s v="TEC-AC-5225"/>
    <x v="1"/>
    <x v="9"/>
    <x v="534"/>
    <x v="624"/>
    <n v="3"/>
    <n v="0.45"/>
    <n v="37.25"/>
    <x v="622"/>
    <s v="Medium"/>
    <n v="183.92467500000001"/>
    <n v="291.64532499999996"/>
  </r>
  <r>
    <s v="4Memorex Numeric Keypad"/>
    <x v="631"/>
    <x v="276"/>
    <d v="2017-05-01T00:00:00"/>
    <s v="Normal"/>
    <s v="IG15085102"/>
    <x v="0"/>
    <s v="Antipolo"/>
    <s v="Calabarzon"/>
    <s v="Philippines"/>
    <s v="Southeastern Asia"/>
    <s v="TEC-AC-5220"/>
    <x v="1"/>
    <x v="9"/>
    <x v="535"/>
    <x v="625"/>
    <n v="4"/>
    <n v="0.45"/>
    <n v="5.27"/>
    <x v="623"/>
    <s v="Medium"/>
    <n v="44.965800000000002"/>
    <n v="80.684200000000018"/>
  </r>
  <r>
    <s v="1Eldon Trays"/>
    <x v="632"/>
    <x v="276"/>
    <d v="2017-05-01T00:00:00"/>
    <s v="Normal"/>
    <s v="IG15085102"/>
    <x v="0"/>
    <s v="Antipolo"/>
    <s v="Calabarzon"/>
    <s v="Philippines"/>
    <s v="Southeastern Asia"/>
    <s v="OFS-ST-4107"/>
    <x v="2"/>
    <x v="15"/>
    <x v="536"/>
    <x v="626"/>
    <n v="1"/>
    <n v="0.45"/>
    <n v="1.62"/>
    <x v="624"/>
    <s v="Medium"/>
    <n v="11.88"/>
    <n v="31.14"/>
  </r>
  <r>
    <s v="4Tenex Trays"/>
    <x v="633"/>
    <x v="277"/>
    <d v="2017-06-18T00:00:00"/>
    <s v="Normal"/>
    <s v="JL15130113"/>
    <x v="0"/>
    <s v="Singapore"/>
    <s v="Singapore"/>
    <s v="Singapore"/>
    <s v="Southeastern Asia"/>
    <s v="OFS-ST-6282"/>
    <x v="2"/>
    <x v="15"/>
    <x v="537"/>
    <x v="627"/>
    <n v="4"/>
    <n v="0"/>
    <n v="19.559999999999999"/>
    <x v="625"/>
    <s v="Medium"/>
    <n v="0"/>
    <n v="192.71999999999997"/>
  </r>
  <r>
    <s v="3Harbour Creations Color Coded Labels"/>
    <x v="634"/>
    <x v="277"/>
    <d v="2017-06-18T00:00:00"/>
    <s v="Normal"/>
    <s v="JL15130113"/>
    <x v="0"/>
    <s v="Singapore"/>
    <s v="Singapore"/>
    <s v="Singapore"/>
    <s v="Southeastern Asia"/>
    <s v="OFS-LA-4527"/>
    <x v="2"/>
    <x v="6"/>
    <x v="538"/>
    <x v="628"/>
    <n v="3"/>
    <n v="0"/>
    <n v="1.4"/>
    <x v="626"/>
    <s v="Medium"/>
    <n v="0"/>
    <n v="29.11"/>
  </r>
  <r>
    <s v="2SAFCO Swivel Stool"/>
    <x v="635"/>
    <x v="104"/>
    <d v="2017-10-23T00:00:00"/>
    <s v="Normal"/>
    <s v="JL15130130"/>
    <x v="0"/>
    <s v="Bangkok"/>
    <s v="Bangkok"/>
    <s v="Thailand"/>
    <s v="Southeastern Asia"/>
    <s v="OFR-CH-5806"/>
    <x v="0"/>
    <x v="5"/>
    <x v="539"/>
    <x v="629"/>
    <n v="2"/>
    <n v="0.27"/>
    <n v="11.21"/>
    <x v="627"/>
    <s v="Medium"/>
    <n v="65.244042000000007"/>
    <n v="95.685958000000028"/>
  </r>
  <r>
    <s v="14Acco Binder"/>
    <x v="636"/>
    <x v="190"/>
    <d v="2019-09-19T00:00:00"/>
    <s v="Normal"/>
    <s v="JL15130130"/>
    <x v="0"/>
    <s v="Bangkok"/>
    <s v="Bangkok"/>
    <s v="Thailand"/>
    <s v="Southeastern Asia"/>
    <s v="OFS-BI-2898"/>
    <x v="2"/>
    <x v="2"/>
    <x v="540"/>
    <x v="630"/>
    <n v="14"/>
    <n v="0.17"/>
    <n v="24.21"/>
    <x v="628"/>
    <s v="High"/>
    <n v="30.638453999999999"/>
    <n v="153.89154599999998"/>
  </r>
  <r>
    <s v="1Okidata Printer"/>
    <x v="637"/>
    <x v="190"/>
    <d v="2019-09-19T00:00:00"/>
    <s v="Normal"/>
    <s v="JL15130130"/>
    <x v="0"/>
    <s v="Bangkok"/>
    <s v="Bangkok"/>
    <s v="Thailand"/>
    <s v="Southeastern Asia"/>
    <s v="TEC-MA-5512"/>
    <x v="1"/>
    <x v="14"/>
    <x v="135"/>
    <x v="631"/>
    <n v="1"/>
    <n v="0.17"/>
    <n v="22.47"/>
    <x v="629"/>
    <s v="High"/>
    <n v="37.661001000000006"/>
    <n v="134.71899900000003"/>
  </r>
  <r>
    <s v="1Avery Binder"/>
    <x v="638"/>
    <x v="278"/>
    <d v="2017-08-10T00:00:00"/>
    <s v="Normal"/>
    <s v="JG15160102"/>
    <x v="0"/>
    <s v="Manila"/>
    <s v="National Capital"/>
    <s v="Philippines"/>
    <s v="Southeastern Asia"/>
    <s v="OFS-BI-3252"/>
    <x v="2"/>
    <x v="2"/>
    <x v="303"/>
    <x v="632"/>
    <n v="1"/>
    <n v="0.15000000000000002"/>
    <n v="1.74"/>
    <x v="630"/>
    <s v="Medium"/>
    <n v="1.8360000000000001"/>
    <n v="9.8339999999999979"/>
  </r>
  <r>
    <s v="2Green Bar Parchment Paper"/>
    <x v="639"/>
    <x v="279"/>
    <d v="2019-07-27T00:00:00"/>
    <s v="3-Hour"/>
    <s v="JG15160118"/>
    <x v="0"/>
    <s v="Seoul"/>
    <s v="Seoul"/>
    <s v="South Korea"/>
    <s v="Eastern Asia"/>
    <s v="OFS-PA-4483"/>
    <x v="2"/>
    <x v="7"/>
    <x v="541"/>
    <x v="633"/>
    <n v="2"/>
    <n v="0.5"/>
    <n v="1.44"/>
    <x v="631"/>
    <s v="High"/>
    <n v="8.34"/>
    <n v="20.58"/>
  </r>
  <r>
    <s v="5Harbour Creations Bag Chairs"/>
    <x v="640"/>
    <x v="59"/>
    <d v="2020-02-29T00:00:00"/>
    <s v="Normal"/>
    <s v="JG15160118"/>
    <x v="0"/>
    <s v="Suwon"/>
    <s v="Gyeonggi"/>
    <s v="South Korea"/>
    <s v="Eastern Asia"/>
    <s v="OFR-CH-4520"/>
    <x v="0"/>
    <x v="5"/>
    <x v="542"/>
    <x v="634"/>
    <n v="5"/>
    <n v="0.2"/>
    <n v="19.649999999999999"/>
    <x v="632"/>
    <s v="Medium"/>
    <n v="49.296000000000006"/>
    <n v="122.15400000000001"/>
  </r>
  <r>
    <s v="3SAFCO Executive Leather Armchair"/>
    <x v="641"/>
    <x v="280"/>
    <d v="2017-05-13T00:00:00"/>
    <s v="Normal"/>
    <s v="JL15175130"/>
    <x v="2"/>
    <s v="Bangkok"/>
    <s v="Bangkok"/>
    <s v="Thailand"/>
    <s v="Southeastern Asia"/>
    <s v="OFR-CH-5773"/>
    <x v="0"/>
    <x v="5"/>
    <x v="104"/>
    <x v="635"/>
    <n v="3"/>
    <n v="0.27"/>
    <n v="78.3"/>
    <x v="633"/>
    <s v="Medium"/>
    <n v="274.31589600000001"/>
    <n v="941.76410399999986"/>
  </r>
  <r>
    <s v="5Novimex Bag Chairs"/>
    <x v="642"/>
    <x v="280"/>
    <d v="2017-05-13T00:00:00"/>
    <s v="Normal"/>
    <s v="JL15175130"/>
    <x v="2"/>
    <s v="Bangkok"/>
    <s v="Bangkok"/>
    <s v="Thailand"/>
    <s v="Southeastern Asia"/>
    <s v="OFR-CH-5367"/>
    <x v="0"/>
    <x v="5"/>
    <x v="543"/>
    <x v="636"/>
    <n v="5"/>
    <n v="0.27"/>
    <n v="15.97"/>
    <x v="634"/>
    <s v="Medium"/>
    <n v="42.898815000000006"/>
    <n v="156.681185"/>
  </r>
  <r>
    <s v="4Tenex Door Stop"/>
    <x v="643"/>
    <x v="280"/>
    <d v="2017-05-13T00:00:00"/>
    <s v="Normal"/>
    <s v="JL15175130"/>
    <x v="2"/>
    <s v="Bangkok"/>
    <s v="Bangkok"/>
    <s v="Thailand"/>
    <s v="Southeastern Asia"/>
    <s v="OFR-FU-6242"/>
    <x v="0"/>
    <x v="0"/>
    <x v="544"/>
    <x v="637"/>
    <n v="4"/>
    <n v="0.27"/>
    <n v="9.51"/>
    <x v="635"/>
    <s v="Medium"/>
    <n v="34.650180000000006"/>
    <n v="103.55982000000003"/>
  </r>
  <r>
    <s v="5Elite Scissors"/>
    <x v="644"/>
    <x v="281"/>
    <d v="2019-01-09T00:00:00"/>
    <s v="3-Hour"/>
    <s v="JK15205130"/>
    <x v="0"/>
    <s v="Bangkok"/>
    <s v="Bangkok"/>
    <s v="Thailand"/>
    <s v="Southeastern Asia"/>
    <s v="OFS-SU-4127"/>
    <x v="2"/>
    <x v="13"/>
    <x v="545"/>
    <x v="638"/>
    <n v="5"/>
    <n v="0.47000000000000003"/>
    <n v="5.38"/>
    <x v="636"/>
    <s v="Medium"/>
    <n v="30.078825000000002"/>
    <n v="63.691175000000008"/>
  </r>
  <r>
    <s v="6Hon Swivel Stool"/>
    <x v="645"/>
    <x v="282"/>
    <d v="2020-05-14T00:00:00"/>
    <s v="Normal"/>
    <s v="JW15220102"/>
    <x v="1"/>
    <s v="Manila"/>
    <s v="National Capital"/>
    <s v="Philippines"/>
    <s v="Southeastern Asia"/>
    <s v="OFR-CH-4701"/>
    <x v="0"/>
    <x v="5"/>
    <x v="546"/>
    <x v="639"/>
    <n v="6"/>
    <n v="0.25"/>
    <n v="63.59"/>
    <x v="637"/>
    <s v="Medium"/>
    <n v="186.90750000000006"/>
    <n v="656.70250000000021"/>
  </r>
  <r>
    <s v="4Bush Library with Doors"/>
    <x v="646"/>
    <x v="282"/>
    <d v="2020-05-14T00:00:00"/>
    <s v="Normal"/>
    <s v="JW15220102"/>
    <x v="1"/>
    <s v="Manila"/>
    <s v="National Capital"/>
    <s v="Philippines"/>
    <s v="Southeastern Asia"/>
    <s v="OFR-BO-3639"/>
    <x v="0"/>
    <x v="4"/>
    <x v="235"/>
    <x v="258"/>
    <n v="4"/>
    <n v="0.35"/>
    <n v="57.02"/>
    <x v="258"/>
    <s v="Medium"/>
    <n v="331.03980000000001"/>
    <n v="950.66020000000026"/>
  </r>
  <r>
    <s v="6Breville Microwave"/>
    <x v="647"/>
    <x v="283"/>
    <d v="2020-11-10T00:00:00"/>
    <s v="3-Hour"/>
    <s v="JM15265102"/>
    <x v="1"/>
    <s v="Marikina"/>
    <s v="National Capital"/>
    <s v="Philippines"/>
    <s v="Southeastern Asia"/>
    <s v="OFS-AP-3571"/>
    <x v="2"/>
    <x v="10"/>
    <x v="547"/>
    <x v="640"/>
    <n v="6"/>
    <n v="0.15000000000000002"/>
    <n v="403.26"/>
    <x v="638"/>
    <s v="High"/>
    <n v="230.80815000000001"/>
    <n v="578.95184999999969"/>
  </r>
  <r>
    <s v="1Nokia Office Telephone"/>
    <x v="648"/>
    <x v="284"/>
    <d v="2017-05-09T00:00:00"/>
    <s v="Normal"/>
    <s v="JM15265144"/>
    <x v="1"/>
    <s v="Ho Chi Minh City"/>
    <s v="Ho Chí Minh City"/>
    <s v="Vietnam"/>
    <s v="Southeastern Asia"/>
    <s v="TEC-PH-5349"/>
    <x v="1"/>
    <x v="3"/>
    <x v="436"/>
    <x v="641"/>
    <n v="1"/>
    <n v="0.17"/>
    <n v="2.95"/>
    <x v="639"/>
    <s v="Medium"/>
    <n v="9.1898429999999998"/>
    <n v="37.360157000000001"/>
  </r>
  <r>
    <s v="3Office Star Rocking Chair"/>
    <x v="649"/>
    <x v="285"/>
    <d v="2019-05-01T00:00:00"/>
    <s v="Next Day"/>
    <s v="JF15295113"/>
    <x v="0"/>
    <s v="Singapore"/>
    <s v="Singapore"/>
    <s v="Singapore"/>
    <s v="Southeastern Asia"/>
    <s v="OFR-CH-5449"/>
    <x v="0"/>
    <x v="5"/>
    <x v="292"/>
    <x v="642"/>
    <n v="3"/>
    <n v="0"/>
    <n v="54.93"/>
    <x v="640"/>
    <s v="Medium"/>
    <n v="0"/>
    <n v="288.69"/>
  </r>
  <r>
    <s v="7Ibico Binding Machine"/>
    <x v="650"/>
    <x v="285"/>
    <d v="2019-05-01T00:00:00"/>
    <s v="Next Day"/>
    <s v="JF15295113"/>
    <x v="0"/>
    <s v="Singapore"/>
    <s v="Singapore"/>
    <s v="Singapore"/>
    <s v="Southeastern Asia"/>
    <s v="OFS-BI-4818"/>
    <x v="2"/>
    <x v="2"/>
    <x v="548"/>
    <x v="643"/>
    <n v="7"/>
    <n v="0"/>
    <n v="23.02"/>
    <x v="641"/>
    <s v="Medium"/>
    <n v="0"/>
    <n v="303.32"/>
  </r>
  <r>
    <s v="7Enermax Message Books"/>
    <x v="651"/>
    <x v="285"/>
    <d v="2019-05-01T00:00:00"/>
    <s v="Next Day"/>
    <s v="JF15295113"/>
    <x v="0"/>
    <s v="Singapore"/>
    <s v="Singapore"/>
    <s v="Singapore"/>
    <s v="Southeastern Asia"/>
    <s v="OFS-PA-4168"/>
    <x v="2"/>
    <x v="7"/>
    <x v="549"/>
    <x v="644"/>
    <n v="7"/>
    <n v="0"/>
    <n v="16.82"/>
    <x v="642"/>
    <s v="Medium"/>
    <n v="0"/>
    <n v="68.650000000000006"/>
  </r>
  <r>
    <s v="4GlobeWeis Mailers"/>
    <x v="652"/>
    <x v="285"/>
    <d v="2019-05-01T00:00:00"/>
    <s v="Next Day"/>
    <s v="JF15295113"/>
    <x v="0"/>
    <s v="Singapore"/>
    <s v="Singapore"/>
    <s v="Singapore"/>
    <s v="Southeastern Asia"/>
    <s v="OFS-EN-4443"/>
    <x v="2"/>
    <x v="16"/>
    <x v="550"/>
    <x v="645"/>
    <n v="4"/>
    <n v="0"/>
    <n v="15.63"/>
    <x v="643"/>
    <s v="Medium"/>
    <n v="0"/>
    <n v="66.569999999999993"/>
  </r>
  <r>
    <s v="3Cameo Manila Envelope"/>
    <x v="653"/>
    <x v="285"/>
    <d v="2019-05-01T00:00:00"/>
    <s v="Next Day"/>
    <s v="JF15295113"/>
    <x v="0"/>
    <s v="Singapore"/>
    <s v="Singapore"/>
    <s v="Singapore"/>
    <s v="Southeastern Asia"/>
    <s v="OFS-EN-3672"/>
    <x v="2"/>
    <x v="16"/>
    <x v="551"/>
    <x v="646"/>
    <n v="3"/>
    <n v="0"/>
    <n v="6.48"/>
    <x v="644"/>
    <s v="Medium"/>
    <n v="0"/>
    <n v="45.81"/>
  </r>
  <r>
    <s v="8Fellowes Box"/>
    <x v="654"/>
    <x v="286"/>
    <d v="2020-09-20T00:00:00"/>
    <s v="Normal"/>
    <s v="JF15295130"/>
    <x v="0"/>
    <s v="Bangkok"/>
    <s v="Bangkok"/>
    <s v="Thailand"/>
    <s v="Southeastern Asia"/>
    <s v="OFS-ST-4251"/>
    <x v="2"/>
    <x v="15"/>
    <x v="552"/>
    <x v="647"/>
    <n v="8"/>
    <n v="0.47000000000000003"/>
    <n v="3.54"/>
    <x v="645"/>
    <s v="Medium"/>
    <n v="40.174848000000011"/>
    <n v="74.125152000000028"/>
  </r>
  <r>
    <s v="5Tenex Door Stop"/>
    <x v="655"/>
    <x v="286"/>
    <d v="2020-09-20T00:00:00"/>
    <s v="Normal"/>
    <s v="JF15295130"/>
    <x v="0"/>
    <s v="Bangkok"/>
    <s v="Bangkok"/>
    <s v="Thailand"/>
    <s v="Southeastern Asia"/>
    <s v="OFR-FU-6241"/>
    <x v="0"/>
    <x v="0"/>
    <x v="553"/>
    <x v="648"/>
    <n v="5"/>
    <n v="0.27"/>
    <n v="3.34"/>
    <x v="646"/>
    <s v="Medium"/>
    <n v="43.253594999999997"/>
    <n v="157.55640499999998"/>
  </r>
  <r>
    <s v="3Nokia Signal Booster"/>
    <x v="656"/>
    <x v="287"/>
    <d v="2020-05-09T00:00:00"/>
    <s v="Same Day"/>
    <s v="JG15310130"/>
    <x v="1"/>
    <s v="Bangkok"/>
    <s v="Bangkok"/>
    <s v="Thailand"/>
    <s v="Southeastern Asia"/>
    <s v="TEC-PH-5351"/>
    <x v="1"/>
    <x v="3"/>
    <x v="554"/>
    <x v="649"/>
    <n v="3"/>
    <n v="0.17"/>
    <n v="129.81"/>
    <x v="647"/>
    <s v="Critical"/>
    <n v="58.326506999999999"/>
    <n v="109.49349299999994"/>
  </r>
  <r>
    <s v="4Bush Stackable Bookrack"/>
    <x v="657"/>
    <x v="287"/>
    <d v="2020-05-09T00:00:00"/>
    <s v="Same Day"/>
    <s v="JG15310130"/>
    <x v="1"/>
    <s v="Bangkok"/>
    <s v="Bangkok"/>
    <s v="Thailand"/>
    <s v="Southeastern Asia"/>
    <s v="OFR-BO-3648"/>
    <x v="0"/>
    <x v="4"/>
    <x v="299"/>
    <x v="650"/>
    <n v="4"/>
    <n v="0.37"/>
    <n v="126.59"/>
    <x v="648"/>
    <s v="Critical"/>
    <n v="114.65722799999999"/>
    <n v="211.39277199999998"/>
  </r>
  <r>
    <s v="5Stanley Canvas"/>
    <x v="658"/>
    <x v="287"/>
    <d v="2020-05-09T00:00:00"/>
    <s v="Same Day"/>
    <s v="JG15310130"/>
    <x v="1"/>
    <s v="Bangkok"/>
    <s v="Bangkok"/>
    <s v="Thailand"/>
    <s v="Southeastern Asia"/>
    <s v="OFS-AR-6105"/>
    <x v="2"/>
    <x v="8"/>
    <x v="481"/>
    <x v="651"/>
    <n v="5"/>
    <n v="0.47000000000000003"/>
    <n v="28.52"/>
    <x v="649"/>
    <s v="Critical"/>
    <n v="61.614885000000008"/>
    <n v="100.36511499999997"/>
  </r>
  <r>
    <s v="1Elite Ruler"/>
    <x v="659"/>
    <x v="288"/>
    <d v="2019-01-03T00:00:00"/>
    <s v="Next Day"/>
    <s v="JK15325130"/>
    <x v="1"/>
    <s v="Bangkok"/>
    <s v="Bangkok"/>
    <s v="Thailand"/>
    <s v="Southeastern Asia"/>
    <s v="OFS-SU-4124"/>
    <x v="2"/>
    <x v="13"/>
    <x v="415"/>
    <x v="652"/>
    <n v="1"/>
    <n v="0.47000000000000003"/>
    <n v="1.67"/>
    <x v="650"/>
    <s v="Medium"/>
    <n v="3.4375800000000001"/>
    <n v="2.6324199999999993"/>
  </r>
  <r>
    <s v="3HP Wireless Fax"/>
    <x v="660"/>
    <x v="289"/>
    <d v="2020-01-09T00:00:00"/>
    <s v="Same Day"/>
    <s v="JC15340102"/>
    <x v="0"/>
    <s v="Manila"/>
    <s v="National Capital"/>
    <s v="Philippines"/>
    <s v="Southeastern Asia"/>
    <s v="TEC-CO-4791"/>
    <x v="1"/>
    <x v="1"/>
    <x v="555"/>
    <x v="653"/>
    <n v="3"/>
    <n v="0.35"/>
    <n v="140.77000000000001"/>
    <x v="651"/>
    <s v="Critical"/>
    <n v="244.61482499999997"/>
    <n v="345.77517499999999"/>
  </r>
  <r>
    <s v="7Sauder 3-Shelf Cabinet"/>
    <x v="661"/>
    <x v="289"/>
    <d v="2020-01-09T00:00:00"/>
    <s v="Same Day"/>
    <s v="JC15340102"/>
    <x v="0"/>
    <s v="Manila"/>
    <s v="National Capital"/>
    <s v="Philippines"/>
    <s v="Southeastern Asia"/>
    <s v="OFR-BO-5941"/>
    <x v="0"/>
    <x v="4"/>
    <x v="556"/>
    <x v="654"/>
    <n v="7"/>
    <n v="0.35"/>
    <n v="87.47"/>
    <x v="652"/>
    <s v="Critical"/>
    <n v="269.45100000000002"/>
    <n v="353.71900000000005"/>
  </r>
  <r>
    <s v="3Deflect-O Door Stop"/>
    <x v="662"/>
    <x v="289"/>
    <d v="2020-01-09T00:00:00"/>
    <s v="Same Day"/>
    <s v="JC15340102"/>
    <x v="0"/>
    <s v="Manila"/>
    <s v="National Capital"/>
    <s v="Philippines"/>
    <s v="Southeastern Asia"/>
    <s v="OFR-FU-3932"/>
    <x v="0"/>
    <x v="0"/>
    <x v="557"/>
    <x v="655"/>
    <n v="3"/>
    <n v="0.25"/>
    <n v="18.809999999999999"/>
    <x v="653"/>
    <s v="Critical"/>
    <n v="24.721875000000004"/>
    <n v="55.378125000000018"/>
  </r>
  <r>
    <s v="7Wilson Jones Hole Reinforcements"/>
    <x v="663"/>
    <x v="290"/>
    <d v="2019-08-24T00:00:00"/>
    <s v="Normal"/>
    <s v="JF15355118"/>
    <x v="0"/>
    <s v="Seoul"/>
    <s v="Seoul"/>
    <s v="South Korea"/>
    <s v="Eastern Asia"/>
    <s v="OFS-BI-6397"/>
    <x v="2"/>
    <x v="2"/>
    <x v="558"/>
    <x v="656"/>
    <n v="7"/>
    <n v="0.5"/>
    <n v="1.48"/>
    <x v="654"/>
    <s v="Medium"/>
    <n v="6.9824999999999999"/>
    <n v="11.6975"/>
  </r>
  <r>
    <s v="1Harbour Creations File Folder Labels"/>
    <x v="664"/>
    <x v="290"/>
    <d v="2019-08-24T00:00:00"/>
    <s v="Normal"/>
    <s v="JF15355118"/>
    <x v="0"/>
    <s v="Seoul"/>
    <s v="Seoul"/>
    <s v="South Korea"/>
    <s v="Eastern Asia"/>
    <s v="OFS-LA-4533"/>
    <x v="2"/>
    <x v="6"/>
    <x v="559"/>
    <x v="657"/>
    <n v="1"/>
    <n v="0.5"/>
    <n v="1.04"/>
    <x v="172"/>
    <s v="Medium"/>
    <n v="2.2800000000000002"/>
    <n v="1.2400000000000002"/>
  </r>
  <r>
    <s v="3Tenex Shelving"/>
    <x v="665"/>
    <x v="291"/>
    <d v="2020-03-10T00:00:00"/>
    <s v="Normal"/>
    <s v="JF15415102"/>
    <x v="0"/>
    <s v="Manila"/>
    <s v="National Capital"/>
    <s v="Philippines"/>
    <s v="Southeastern Asia"/>
    <s v="OFS-ST-6273"/>
    <x v="2"/>
    <x v="15"/>
    <x v="369"/>
    <x v="658"/>
    <n v="3"/>
    <n v="0.45"/>
    <n v="18.23"/>
    <x v="655"/>
    <s v="Low"/>
    <n v="40.941450000000003"/>
    <n v="55.038550000000001"/>
  </r>
  <r>
    <s v="1Novimex Chairmat"/>
    <x v="666"/>
    <x v="291"/>
    <d v="2020-03-10T00:00:00"/>
    <s v="Normal"/>
    <s v="JF15415102"/>
    <x v="0"/>
    <s v="Manila"/>
    <s v="National Capital"/>
    <s v="Philippines"/>
    <s v="Southeastern Asia"/>
    <s v="OFR-CH-5372"/>
    <x v="0"/>
    <x v="5"/>
    <x v="264"/>
    <x v="659"/>
    <n v="1"/>
    <n v="0.25"/>
    <n v="6.5"/>
    <x v="656"/>
    <s v="Low"/>
    <n v="10.563750000000001"/>
    <n v="23.526250000000005"/>
  </r>
  <r>
    <s v="3Avery Index Tab"/>
    <x v="667"/>
    <x v="291"/>
    <d v="2020-03-10T00:00:00"/>
    <s v="Normal"/>
    <s v="JF15415102"/>
    <x v="0"/>
    <s v="Manila"/>
    <s v="National Capital"/>
    <s v="Philippines"/>
    <s v="Southeastern Asia"/>
    <s v="OFS-BI-3294"/>
    <x v="2"/>
    <x v="2"/>
    <x v="503"/>
    <x v="660"/>
    <n v="3"/>
    <n v="0.15000000000000002"/>
    <n v="2.04"/>
    <x v="657"/>
    <s v="Low"/>
    <n v="2.5589250000000003"/>
    <n v="11.691075"/>
  </r>
  <r>
    <s v="1Cuisinart Stove"/>
    <x v="668"/>
    <x v="292"/>
    <d v="2020-06-13T00:00:00"/>
    <s v="Normal"/>
    <s v="JF15415102"/>
    <x v="0"/>
    <s v="Las Pinas"/>
    <s v="National Capital"/>
    <s v="Philippines"/>
    <s v="Southeastern Asia"/>
    <s v="OFS-AP-3873"/>
    <x v="2"/>
    <x v="10"/>
    <x v="560"/>
    <x v="661"/>
    <n v="1"/>
    <n v="0.15000000000000002"/>
    <n v="35"/>
    <x v="658"/>
    <s v="High"/>
    <n v="68.631975000000011"/>
    <n v="219.34802500000001"/>
  </r>
  <r>
    <s v="6Ames Business Envelopes"/>
    <x v="669"/>
    <x v="292"/>
    <d v="2020-06-13T00:00:00"/>
    <s v="Normal"/>
    <s v="JF15415102"/>
    <x v="0"/>
    <s v="Las Pinas"/>
    <s v="National Capital"/>
    <s v="Philippines"/>
    <s v="Southeastern Asia"/>
    <s v="OFS-EN-3090"/>
    <x v="2"/>
    <x v="16"/>
    <x v="561"/>
    <x v="662"/>
    <n v="6"/>
    <n v="0.45"/>
    <n v="8.6199999999999992"/>
    <x v="659"/>
    <s v="High"/>
    <n v="26.997299999999999"/>
    <n v="27.74270000000001"/>
  </r>
  <r>
    <s v="2Rubbermaid Stacking Tray"/>
    <x v="670"/>
    <x v="292"/>
    <d v="2020-06-13T00:00:00"/>
    <s v="Normal"/>
    <s v="JF15415102"/>
    <x v="0"/>
    <s v="Las Pinas"/>
    <s v="National Capital"/>
    <s v="Philippines"/>
    <s v="Southeastern Asia"/>
    <s v="OFR-FU-5740"/>
    <x v="0"/>
    <x v="0"/>
    <x v="562"/>
    <x v="663"/>
    <n v="2"/>
    <n v="0.25"/>
    <n v="3.9"/>
    <x v="660"/>
    <s v="High"/>
    <n v="9.4275000000000002"/>
    <n v="19.372500000000002"/>
  </r>
  <r>
    <s v="3Sanford Markers"/>
    <x v="671"/>
    <x v="159"/>
    <d v="2020-12-04T00:00:00"/>
    <s v="Next Day"/>
    <s v="JH15430118"/>
    <x v="0"/>
    <s v="Daegu"/>
    <s v="Daegu"/>
    <s v="South Korea"/>
    <s v="Eastern Asia"/>
    <s v="OFS-AR-5917"/>
    <x v="2"/>
    <x v="8"/>
    <x v="563"/>
    <x v="664"/>
    <n v="3"/>
    <n v="0.5"/>
    <n v="3.28"/>
    <x v="661"/>
    <s v="High"/>
    <n v="17.437499999999996"/>
    <n v="36.522499999999994"/>
  </r>
  <r>
    <s v="2Elite Box Cutter"/>
    <x v="672"/>
    <x v="293"/>
    <d v="2018-12-14T00:00:00"/>
    <s v="Normal"/>
    <s v="JH15430144"/>
    <x v="0"/>
    <s v="Can Tho"/>
    <s v="Tỉnh Cần Thơ"/>
    <s v="Vietnam"/>
    <s v="Southeastern Asia"/>
    <s v="OFS-SU-4119"/>
    <x v="2"/>
    <x v="13"/>
    <x v="564"/>
    <x v="665"/>
    <n v="2"/>
    <n v="0.17"/>
    <n v="5.14"/>
    <x v="662"/>
    <s v="Medium"/>
    <n v="9.6766380000000005"/>
    <n v="52.443361999999993"/>
  </r>
  <r>
    <s v="2Stiletto Shears"/>
    <x v="673"/>
    <x v="293"/>
    <d v="2018-12-14T00:00:00"/>
    <s v="Normal"/>
    <s v="JH15430144"/>
    <x v="0"/>
    <s v="Can Tho"/>
    <s v="Tỉnh Cần Thơ"/>
    <s v="Vietnam"/>
    <s v="Southeastern Asia"/>
    <s v="OFS-SU-6177"/>
    <x v="2"/>
    <x v="13"/>
    <x v="565"/>
    <x v="666"/>
    <n v="2"/>
    <n v="0.17"/>
    <n v="4.28"/>
    <x v="663"/>
    <s v="Medium"/>
    <n v="13.570998000000003"/>
    <n v="41.789002000000011"/>
  </r>
  <r>
    <s v="2Stanley Markers"/>
    <x v="674"/>
    <x v="293"/>
    <d v="2018-12-14T00:00:00"/>
    <s v="Normal"/>
    <s v="JH15430144"/>
    <x v="0"/>
    <s v="Can Tho"/>
    <s v="Tỉnh Cần Thơ"/>
    <s v="Vietnam"/>
    <s v="Southeastern Asia"/>
    <s v="OFS-AR-6117"/>
    <x v="2"/>
    <x v="8"/>
    <x v="566"/>
    <x v="375"/>
    <n v="2"/>
    <n v="0.17"/>
    <n v="3.33"/>
    <x v="664"/>
    <s v="Medium"/>
    <n v="7.1622359999999992"/>
    <n v="30.667763999999991"/>
  </r>
  <r>
    <s v="2Stockwell Push Pins"/>
    <x v="675"/>
    <x v="293"/>
    <d v="2018-12-14T00:00:00"/>
    <s v="Normal"/>
    <s v="JH15430144"/>
    <x v="0"/>
    <s v="Can Tho"/>
    <s v="Tỉnh Cần Thơ"/>
    <s v="Vietnam"/>
    <s v="Southeastern Asia"/>
    <s v="OFS-FA-6196"/>
    <x v="2"/>
    <x v="11"/>
    <x v="567"/>
    <x v="667"/>
    <n v="2"/>
    <n v="0.17"/>
    <n v="2.21"/>
    <x v="665"/>
    <s v="Medium"/>
    <n v="3.9790200000000007"/>
    <n v="10.490980000000002"/>
  </r>
  <r>
    <s v="5Enermax Parchment Paper"/>
    <x v="676"/>
    <x v="294"/>
    <d v="2018-09-12T00:00:00"/>
    <s v="Normal"/>
    <s v="JJ15445118"/>
    <x v="0"/>
    <s v="Daejeon"/>
    <s v="Daejeon"/>
    <s v="South Korea"/>
    <s v="Eastern Asia"/>
    <s v="OFS-PA-4182"/>
    <x v="2"/>
    <x v="7"/>
    <x v="389"/>
    <x v="668"/>
    <n v="5"/>
    <n v="0.5"/>
    <n v="4.04"/>
    <x v="666"/>
    <s v="High"/>
    <n v="20.999999999999996"/>
    <n v="48.909999999999982"/>
  </r>
  <r>
    <s v="3SAFCO Steel Folding Chair"/>
    <x v="677"/>
    <x v="295"/>
    <d v="2017-05-24T00:00:00"/>
    <s v="Normal"/>
    <s v="JJ15445130"/>
    <x v="0"/>
    <s v="Bangkok"/>
    <s v="Bangkok"/>
    <s v="Thailand"/>
    <s v="Southeastern Asia"/>
    <s v="OFR-CH-5803"/>
    <x v="0"/>
    <x v="5"/>
    <x v="568"/>
    <x v="669"/>
    <n v="3"/>
    <n v="0.27"/>
    <n v="20.11"/>
    <x v="667"/>
    <s v="Medium"/>
    <n v="52.010748000000007"/>
    <n v="80.969252000000012"/>
  </r>
  <r>
    <s v="6Rubbermaid Stacking Tray"/>
    <x v="678"/>
    <x v="296"/>
    <d v="2019-05-12T00:00:00"/>
    <s v="3-Hour"/>
    <s v="JF15490130"/>
    <x v="0"/>
    <s v="Bangkok"/>
    <s v="Bangkok"/>
    <s v="Thailand"/>
    <s v="Southeastern Asia"/>
    <s v="OFR-FU-5740"/>
    <x v="0"/>
    <x v="0"/>
    <x v="562"/>
    <x v="670"/>
    <n v="6"/>
    <n v="0.27"/>
    <n v="37.29"/>
    <x v="668"/>
    <s v="High"/>
    <n v="29.730564000000005"/>
    <n v="31.079435999999991"/>
  </r>
  <r>
    <s v="2Ibico Binding Machine"/>
    <x v="679"/>
    <x v="296"/>
    <d v="2019-05-12T00:00:00"/>
    <s v="3-Hour"/>
    <s v="JF15490130"/>
    <x v="0"/>
    <s v="Bangkok"/>
    <s v="Bangkok"/>
    <s v="Thailand"/>
    <s v="Southeastern Asia"/>
    <s v="OFS-BI-4815"/>
    <x v="2"/>
    <x v="2"/>
    <x v="569"/>
    <x v="671"/>
    <n v="2"/>
    <n v="0.17"/>
    <n v="19.78"/>
    <x v="669"/>
    <s v="High"/>
    <n v="14.358336000000001"/>
    <n v="67.62166400000001"/>
  </r>
  <r>
    <s v="2SAFCO Bag Chairs"/>
    <x v="680"/>
    <x v="297"/>
    <d v="2018-07-17T00:00:00"/>
    <s v="Normal"/>
    <s v="JL15505102"/>
    <x v="0"/>
    <s v="Valencia"/>
    <s v="Northern Mindanao"/>
    <s v="Philippines"/>
    <s v="Southeastern Asia"/>
    <s v="OFR-CH-5753"/>
    <x v="0"/>
    <x v="5"/>
    <x v="570"/>
    <x v="672"/>
    <n v="2"/>
    <n v="0.25"/>
    <n v="8.09"/>
    <x v="670"/>
    <s v="Medium"/>
    <n v="19.383749999999999"/>
    <n v="35.646250000000002"/>
  </r>
  <r>
    <s v="5Epson Receipt Printer"/>
    <x v="681"/>
    <x v="298"/>
    <d v="2017-12-13T00:00:00"/>
    <s v="Normal"/>
    <s v="JP15520102"/>
    <x v="0"/>
    <s v="Manila"/>
    <s v="National Capital"/>
    <s v="Philippines"/>
    <s v="Southeastern Asia"/>
    <s v="TEC-MA-4210"/>
    <x v="1"/>
    <x v="14"/>
    <x v="571"/>
    <x v="673"/>
    <n v="5"/>
    <n v="0.25"/>
    <n v="39.47"/>
    <x v="671"/>
    <s v="Medium"/>
    <n v="107.04375"/>
    <n v="333.18625000000003"/>
  </r>
  <r>
    <s v="12Tenex Stacking Tray"/>
    <x v="682"/>
    <x v="298"/>
    <d v="2017-12-13T00:00:00"/>
    <s v="Normal"/>
    <s v="JP15520102"/>
    <x v="0"/>
    <s v="Manila"/>
    <s v="National Capital"/>
    <s v="Philippines"/>
    <s v="Southeastern Asia"/>
    <s v="OFR-FU-6278"/>
    <x v="0"/>
    <x v="0"/>
    <x v="451"/>
    <x v="674"/>
    <n v="12"/>
    <n v="0.25"/>
    <n v="21.04"/>
    <x v="672"/>
    <s v="Medium"/>
    <n v="53.662500000000009"/>
    <n v="91.617500000000049"/>
  </r>
  <r>
    <s v="4Hamilton Beach Toaster"/>
    <x v="683"/>
    <x v="298"/>
    <d v="2017-12-13T00:00:00"/>
    <s v="Normal"/>
    <s v="JP15520102"/>
    <x v="0"/>
    <s v="Manila"/>
    <s v="National Capital"/>
    <s v="Philippines"/>
    <s v="Southeastern Asia"/>
    <s v="OFS-AP-4510"/>
    <x v="2"/>
    <x v="10"/>
    <x v="572"/>
    <x v="675"/>
    <n v="4"/>
    <n v="0.15000000000000002"/>
    <n v="14.53"/>
    <x v="673"/>
    <s v="Medium"/>
    <n v="29.330100000000009"/>
    <n v="87.299900000000008"/>
  </r>
  <r>
    <s v="2Fiskars Ruler"/>
    <x v="684"/>
    <x v="298"/>
    <d v="2017-12-13T00:00:00"/>
    <s v="Normal"/>
    <s v="JP15520102"/>
    <x v="0"/>
    <s v="Manila"/>
    <s v="National Capital"/>
    <s v="Philippines"/>
    <s v="Southeastern Asia"/>
    <s v="OFS-SU-4312"/>
    <x v="2"/>
    <x v="13"/>
    <x v="573"/>
    <x v="676"/>
    <n v="2"/>
    <n v="0.45"/>
    <n v="1.8599999999999999"/>
    <x v="674"/>
    <s v="Medium"/>
    <n v="7.142850000000001"/>
    <n v="15.537149999999999"/>
  </r>
  <r>
    <s v="1Safco Library with Doors"/>
    <x v="685"/>
    <x v="299"/>
    <d v="2017-08-06T00:00:00"/>
    <s v="Normal"/>
    <s v="JF15565102"/>
    <x v="0"/>
    <s v="Manila"/>
    <s v="National Capital"/>
    <s v="Philippines"/>
    <s v="Southeastern Asia"/>
    <s v="OFR-BO-5788"/>
    <x v="0"/>
    <x v="4"/>
    <x v="574"/>
    <x v="677"/>
    <n v="1"/>
    <n v="0.35"/>
    <n v="10"/>
    <x v="675"/>
    <s v="Medium"/>
    <n v="88.677225000000007"/>
    <n v="189.77277500000002"/>
  </r>
  <r>
    <s v="4Memorex Numeric Keypad"/>
    <x v="686"/>
    <x v="299"/>
    <d v="2017-08-06T00:00:00"/>
    <s v="Normal"/>
    <s v="JF15565102"/>
    <x v="0"/>
    <s v="Manila"/>
    <s v="National Capital"/>
    <s v="Philippines"/>
    <s v="Southeastern Asia"/>
    <s v="TEC-AC-5221"/>
    <x v="1"/>
    <x v="9"/>
    <x v="575"/>
    <x v="678"/>
    <n v="4"/>
    <n v="0.45"/>
    <n v="7.42"/>
    <x v="676"/>
    <s v="Medium"/>
    <n v="46.242900000000006"/>
    <n v="47.257100000000008"/>
  </r>
  <r>
    <s v="3Xerox Memo Slips"/>
    <x v="687"/>
    <x v="299"/>
    <d v="2017-08-06T00:00:00"/>
    <s v="Normal"/>
    <s v="JF15565102"/>
    <x v="0"/>
    <s v="Manila"/>
    <s v="National Capital"/>
    <s v="Philippines"/>
    <s v="Southeastern Asia"/>
    <s v="OFS-PA-6610"/>
    <x v="2"/>
    <x v="7"/>
    <x v="576"/>
    <x v="679"/>
    <n v="3"/>
    <n v="0.45"/>
    <n v="1.94"/>
    <x v="677"/>
    <s v="Medium"/>
    <n v="11.092950000000002"/>
    <n v="30.977050000000006"/>
  </r>
  <r>
    <s v="4Belkin Mouse"/>
    <x v="688"/>
    <x v="300"/>
    <d v="2017-04-27T00:00:00"/>
    <s v="3-Hour"/>
    <s v="JM15580102"/>
    <x v="0"/>
    <s v="Makati"/>
    <s v="National Capital"/>
    <s v="Philippines"/>
    <s v="Southeastern Asia"/>
    <s v="TEC-AC-3395"/>
    <x v="1"/>
    <x v="9"/>
    <x v="577"/>
    <x v="680"/>
    <n v="4"/>
    <n v="0.45"/>
    <n v="13.55"/>
    <x v="678"/>
    <s v="High"/>
    <n v="40.510800000000003"/>
    <n v="54.05919999999999"/>
  </r>
  <r>
    <s v="2Belkin Numeric Keypad"/>
    <x v="689"/>
    <x v="300"/>
    <d v="2017-04-27T00:00:00"/>
    <s v="3-Hour"/>
    <s v="JM15580102"/>
    <x v="0"/>
    <s v="Makati"/>
    <s v="National Capital"/>
    <s v="Philippines"/>
    <s v="Southeastern Asia"/>
    <s v="TEC-AC-3398"/>
    <x v="1"/>
    <x v="9"/>
    <x v="35"/>
    <x v="681"/>
    <n v="2"/>
    <n v="0.45"/>
    <n v="12.25"/>
    <x v="679"/>
    <s v="High"/>
    <n v="27.502200000000002"/>
    <n v="71.367800000000003"/>
  </r>
  <r>
    <s v="5Jiffy Mailers"/>
    <x v="690"/>
    <x v="89"/>
    <d v="2019-11-17T00:00:00"/>
    <s v="Next Day"/>
    <s v="JM15580102"/>
    <x v="0"/>
    <s v="Manila"/>
    <s v="National Capital"/>
    <s v="Philippines"/>
    <s v="Southeastern Asia"/>
    <s v="OFS-EN-4917"/>
    <x v="2"/>
    <x v="16"/>
    <x v="578"/>
    <x v="682"/>
    <n v="5"/>
    <n v="0.45"/>
    <n v="10.3"/>
    <x v="680"/>
    <s v="Medium"/>
    <n v="50.378625000000007"/>
    <n v="63.521375000000013"/>
  </r>
  <r>
    <s v="5Logitech Mouse"/>
    <x v="691"/>
    <x v="89"/>
    <d v="2019-11-17T00:00:00"/>
    <s v="Next Day"/>
    <s v="JM15580102"/>
    <x v="0"/>
    <s v="Manila"/>
    <s v="National Capital"/>
    <s v="Philippines"/>
    <s v="Southeastern Asia"/>
    <s v="TEC-AC-5129"/>
    <x v="1"/>
    <x v="9"/>
    <x v="579"/>
    <x v="683"/>
    <n v="5"/>
    <n v="0.45"/>
    <n v="8.4600000000000009"/>
    <x v="681"/>
    <s v="Medium"/>
    <n v="36.49387500000001"/>
    <n v="70.096125000000029"/>
  </r>
  <r>
    <s v="2Enermax Memo Slips"/>
    <x v="692"/>
    <x v="301"/>
    <d v="2019-11-27T00:00:00"/>
    <s v="Normal"/>
    <s v="JS15595102"/>
    <x v="1"/>
    <s v="Manila"/>
    <s v="National Capital"/>
    <s v="Philippines"/>
    <s v="Southeastern Asia"/>
    <s v="OFS-PA-4160"/>
    <x v="2"/>
    <x v="7"/>
    <x v="580"/>
    <x v="684"/>
    <n v="2"/>
    <n v="0.45"/>
    <n v="1.45"/>
    <x v="682"/>
    <s v="Medium"/>
    <n v="8.4496500000000001"/>
    <n v="12.660350000000003"/>
  </r>
  <r>
    <s v="8Stiletto Trimmer"/>
    <x v="693"/>
    <x v="302"/>
    <d v="2019-11-27T00:00:00"/>
    <s v="Normal"/>
    <s v="JS15595130"/>
    <x v="1"/>
    <s v="Bangkok"/>
    <s v="Bangkok"/>
    <s v="Thailand"/>
    <s v="Southeastern Asia"/>
    <s v="OFS-SU-6182"/>
    <x v="2"/>
    <x v="13"/>
    <x v="581"/>
    <x v="685"/>
    <n v="8"/>
    <n v="0.47000000000000003"/>
    <n v="11.06"/>
    <x v="683"/>
    <s v="Medium"/>
    <n v="78.615960000000015"/>
    <n v="128.24404000000004"/>
  </r>
  <r>
    <s v="1Barricks Training Table"/>
    <x v="694"/>
    <x v="302"/>
    <d v="2019-11-27T00:00:00"/>
    <s v="Normal"/>
    <s v="JS15595130"/>
    <x v="1"/>
    <s v="Bangkok"/>
    <s v="Bangkok"/>
    <s v="Thailand"/>
    <s v="Southeastern Asia"/>
    <s v="OFR-TA-3355"/>
    <x v="0"/>
    <x v="12"/>
    <x v="582"/>
    <x v="686"/>
    <n v="1"/>
    <n v="0.57000000000000006"/>
    <n v="6.76"/>
    <x v="684"/>
    <s v="Medium"/>
    <n v="78.015329999999992"/>
    <n v="150.78466999999995"/>
  </r>
  <r>
    <s v="2Stiletto Scissors"/>
    <x v="695"/>
    <x v="302"/>
    <d v="2019-11-27T00:00:00"/>
    <s v="Normal"/>
    <s v="JS15595130"/>
    <x v="1"/>
    <s v="Bangkok"/>
    <s v="Bangkok"/>
    <s v="Thailand"/>
    <s v="Southeastern Asia"/>
    <s v="OFS-SU-6172"/>
    <x v="2"/>
    <x v="13"/>
    <x v="583"/>
    <x v="687"/>
    <n v="2"/>
    <n v="0.47000000000000003"/>
    <n v="2.33"/>
    <x v="685"/>
    <s v="Medium"/>
    <n v="12.569586000000001"/>
    <n v="32.560414000000002"/>
  </r>
  <r>
    <s v="3Cuisinart Blender"/>
    <x v="696"/>
    <x v="303"/>
    <d v="2020-01-26T00:00:00"/>
    <s v="Next Day"/>
    <s v="JE15610144"/>
    <x v="1"/>
    <s v="Ho Chi Minh City"/>
    <s v="Ho Chí Minh City"/>
    <s v="Vietnam"/>
    <s v="Southeastern Asia"/>
    <s v="OFS-AP-3859"/>
    <x v="2"/>
    <x v="10"/>
    <x v="584"/>
    <x v="688"/>
    <n v="3"/>
    <n v="0.17"/>
    <n v="1.58"/>
    <x v="686"/>
    <s v="Medium"/>
    <n v="27.569529000000003"/>
    <n v="158.500471"/>
  </r>
  <r>
    <s v="2Epson Printer"/>
    <x v="697"/>
    <x v="304"/>
    <d v="2020-05-05T00:00:00"/>
    <s v="Normal"/>
    <s v="JM15655144"/>
    <x v="1"/>
    <s v="Hanoi"/>
    <s v="Thủ Dô Hà Nội"/>
    <s v="Vietnam"/>
    <s v="Southeastern Asia"/>
    <s v="TEC-MA-4207"/>
    <x v="1"/>
    <x v="14"/>
    <x v="248"/>
    <x v="689"/>
    <n v="2"/>
    <n v="0.17"/>
    <n v="14.7"/>
    <x v="687"/>
    <s v="Medium"/>
    <n v="73.662666000000016"/>
    <n v="355.39733400000006"/>
  </r>
  <r>
    <s v="9Xerox Parchment Paper"/>
    <x v="698"/>
    <x v="304"/>
    <d v="2020-05-05T00:00:00"/>
    <s v="Normal"/>
    <s v="JM15655144"/>
    <x v="1"/>
    <s v="Hanoi"/>
    <s v="Thủ Dô Hà Nội"/>
    <s v="Vietnam"/>
    <s v="Southeastern Asia"/>
    <s v="OFS-PA-6621"/>
    <x v="2"/>
    <x v="7"/>
    <x v="585"/>
    <x v="690"/>
    <n v="9"/>
    <n v="0.17"/>
    <n v="6.65"/>
    <x v="688"/>
    <s v="Medium"/>
    <n v="22.096259999999997"/>
    <n v="54.413739999999976"/>
  </r>
  <r>
    <s v="2Tenex Stacking Tray"/>
    <x v="699"/>
    <x v="304"/>
    <d v="2020-05-05T00:00:00"/>
    <s v="Normal"/>
    <s v="JM15655144"/>
    <x v="1"/>
    <s v="Hanoi"/>
    <s v="Thủ Dô Hà Nội"/>
    <s v="Vietnam"/>
    <s v="Southeastern Asia"/>
    <s v="OFR-FU-6276"/>
    <x v="0"/>
    <x v="0"/>
    <x v="74"/>
    <x v="75"/>
    <n v="2"/>
    <n v="0.27"/>
    <n v="3.81"/>
    <x v="75"/>
    <s v="Medium"/>
    <n v="9.9693180000000012"/>
    <n v="21.680682000000001"/>
  </r>
  <r>
    <s v="7Enermax Mouse"/>
    <x v="700"/>
    <x v="305"/>
    <d v="2020-07-15T00:00:00"/>
    <s v="Normal"/>
    <s v="JS15685102"/>
    <x v="1"/>
    <s v="Bacolod City"/>
    <s v="Western Visayas"/>
    <s v="Philippines"/>
    <s v="Southeastern Asia"/>
    <s v="TEC-AC-4171"/>
    <x v="1"/>
    <x v="9"/>
    <x v="401"/>
    <x v="691"/>
    <n v="7"/>
    <n v="0.45"/>
    <n v="8.9600000000000009"/>
    <x v="689"/>
    <s v="Medium"/>
    <n v="69.802424999999999"/>
    <n v="79.367574999999988"/>
  </r>
  <r>
    <s v="8Cameo Peel and Seal"/>
    <x v="701"/>
    <x v="306"/>
    <d v="2020-02-01T00:00:00"/>
    <s v="Normal"/>
    <s v="JE15715118"/>
    <x v="0"/>
    <s v="Seoul"/>
    <s v="Seoul"/>
    <s v="South Korea"/>
    <s v="Eastern Asia"/>
    <s v="OFS-EN-3675"/>
    <x v="2"/>
    <x v="16"/>
    <x v="586"/>
    <x v="692"/>
    <n v="8"/>
    <n v="0.5"/>
    <n v="6.82"/>
    <x v="690"/>
    <s v="Medium"/>
    <n v="42"/>
    <n v="70.460000000000008"/>
  </r>
  <r>
    <s v="3Ibico Binding Machine"/>
    <x v="702"/>
    <x v="306"/>
    <d v="2020-02-01T00:00:00"/>
    <s v="Normal"/>
    <s v="JE15715118"/>
    <x v="0"/>
    <s v="Seoul"/>
    <s v="Seoul"/>
    <s v="South Korea"/>
    <s v="Eastern Asia"/>
    <s v="OFS-BI-4818"/>
    <x v="2"/>
    <x v="2"/>
    <x v="548"/>
    <x v="693"/>
    <n v="3"/>
    <n v="0.5"/>
    <n v="1.68"/>
    <x v="691"/>
    <s v="Medium"/>
    <n v="38.834999999999994"/>
    <n v="99.344999999999956"/>
  </r>
  <r>
    <s v="3Memorex Mouse"/>
    <x v="703"/>
    <x v="306"/>
    <d v="2020-02-01T00:00:00"/>
    <s v="Normal"/>
    <s v="JE15715118"/>
    <x v="0"/>
    <s v="Seoul"/>
    <s v="Seoul"/>
    <s v="South Korea"/>
    <s v="Eastern Asia"/>
    <s v="TEC-AC-5217"/>
    <x v="1"/>
    <x v="9"/>
    <x v="587"/>
    <x v="694"/>
    <n v="3"/>
    <n v="0.5"/>
    <n v="1.33"/>
    <x v="692"/>
    <s v="Medium"/>
    <n v="19.484999999999999"/>
    <n v="46.234999999999999"/>
  </r>
  <r>
    <s v="6Advantus Frame"/>
    <x v="704"/>
    <x v="307"/>
    <d v="2017-10-29T00:00:00"/>
    <s v="Normal"/>
    <s v="JK15730102"/>
    <x v="0"/>
    <s v="San Jose del Monte"/>
    <s v="Central Luzon"/>
    <s v="Philippines"/>
    <s v="Southeastern Asia"/>
    <s v="OFR-FU-3035"/>
    <x v="0"/>
    <x v="0"/>
    <x v="588"/>
    <x v="695"/>
    <n v="6"/>
    <n v="0.25"/>
    <n v="38.22"/>
    <x v="693"/>
    <s v="Medium"/>
    <n v="123.45749999999998"/>
    <n v="246.56249999999989"/>
  </r>
  <r>
    <s v="8SAFCO Steel Folding Chair"/>
    <x v="705"/>
    <x v="307"/>
    <d v="2017-10-29T00:00:00"/>
    <s v="Normal"/>
    <s v="JK15730102"/>
    <x v="0"/>
    <s v="San Jose del Monte"/>
    <s v="Central Luzon"/>
    <s v="Philippines"/>
    <s v="Southeastern Asia"/>
    <s v="OFR-CH-5801"/>
    <x v="0"/>
    <x v="5"/>
    <x v="383"/>
    <x v="696"/>
    <n v="8"/>
    <n v="0.25"/>
    <n v="22.46"/>
    <x v="694"/>
    <s v="Medium"/>
    <n v="124.92"/>
    <n v="212.62"/>
  </r>
  <r>
    <s v="3Apple Smart Phone"/>
    <x v="706"/>
    <x v="308"/>
    <d v="2020-04-23T00:00:00"/>
    <s v="Normal"/>
    <s v="JK15730102"/>
    <x v="0"/>
    <s v="Manila"/>
    <s v="National Capital"/>
    <s v="Philippines"/>
    <s v="Southeastern Asia"/>
    <s v="TEC-PH-3148"/>
    <x v="1"/>
    <x v="3"/>
    <x v="589"/>
    <x v="697"/>
    <n v="3"/>
    <n v="0.25"/>
    <n v="109.86"/>
    <x v="695"/>
    <s v="Medium"/>
    <n v="357.86812500000002"/>
    <n v="1307.3418750000003"/>
  </r>
  <r>
    <s v="3Jiffy Mailers"/>
    <x v="707"/>
    <x v="308"/>
    <d v="2020-04-23T00:00:00"/>
    <s v="Normal"/>
    <s v="JK15730102"/>
    <x v="0"/>
    <s v="Manila"/>
    <s v="National Capital"/>
    <s v="Philippines"/>
    <s v="Southeastern Asia"/>
    <s v="OFS-EN-4915"/>
    <x v="2"/>
    <x v="16"/>
    <x v="268"/>
    <x v="698"/>
    <n v="3"/>
    <n v="0.45"/>
    <n v="2.5499999999999998"/>
    <x v="696"/>
    <s v="Medium"/>
    <n v="29.380725000000005"/>
    <n v="72.559275000000014"/>
  </r>
  <r>
    <s v="5Stiletto Trimmer"/>
    <x v="708"/>
    <x v="309"/>
    <d v="2020-01-17T00:00:00"/>
    <s v="Normal"/>
    <s v="JE15745102"/>
    <x v="0"/>
    <s v="Manila"/>
    <s v="National Capital"/>
    <s v="Philippines"/>
    <s v="Southeastern Asia"/>
    <s v="OFS-SU-6181"/>
    <x v="2"/>
    <x v="13"/>
    <x v="110"/>
    <x v="699"/>
    <n v="5"/>
    <n v="0.45"/>
    <n v="14.75"/>
    <x v="697"/>
    <s v="High"/>
    <n v="52.903125000000017"/>
    <n v="105.59687500000004"/>
  </r>
  <r>
    <s v="2Smead Color Coded Labels"/>
    <x v="709"/>
    <x v="309"/>
    <d v="2020-01-17T00:00:00"/>
    <s v="Normal"/>
    <s v="JE15745102"/>
    <x v="0"/>
    <s v="Manila"/>
    <s v="National Capital"/>
    <s v="Philippines"/>
    <s v="Southeastern Asia"/>
    <s v="OFS-LA-6030"/>
    <x v="2"/>
    <x v="6"/>
    <x v="590"/>
    <x v="700"/>
    <n v="2"/>
    <n v="0.45"/>
    <n v="2.38"/>
    <x v="698"/>
    <s v="High"/>
    <n v="6.4597500000000005"/>
    <n v="16.000250000000001"/>
  </r>
  <r>
    <s v="1Stockwell Push Pins"/>
    <x v="710"/>
    <x v="309"/>
    <d v="2020-01-17T00:00:00"/>
    <s v="Normal"/>
    <s v="JE15745102"/>
    <x v="0"/>
    <s v="Manila"/>
    <s v="National Capital"/>
    <s v="Philippines"/>
    <s v="Southeastern Asia"/>
    <s v="OFS-FA-6193"/>
    <x v="2"/>
    <x v="11"/>
    <x v="591"/>
    <x v="701"/>
    <n v="1"/>
    <n v="0.45"/>
    <n v="1.7"/>
    <x v="699"/>
    <s v="High"/>
    <n v="3.3189750000000005"/>
    <n v="1.7010250000000009"/>
  </r>
  <r>
    <s v="5Apple Smart Phone"/>
    <x v="711"/>
    <x v="310"/>
    <d v="2020-12-28T00:00:00"/>
    <s v="Normal"/>
    <s v="JC15775102"/>
    <x v="0"/>
    <s v="Las Pinas"/>
    <s v="National Capital"/>
    <s v="Philippines"/>
    <s v="Southeastern Asia"/>
    <s v="TEC-PH-3147"/>
    <x v="1"/>
    <x v="3"/>
    <x v="592"/>
    <x v="702"/>
    <n v="5"/>
    <n v="0.25"/>
    <n v="161.91999999999999"/>
    <x v="700"/>
    <s v="Medium"/>
    <n v="596.53125"/>
    <n v="1245.99875"/>
  </r>
  <r>
    <s v="3Hon Bag Chairs"/>
    <x v="712"/>
    <x v="311"/>
    <d v="2019-12-02T00:00:00"/>
    <s v="3-Hour"/>
    <s v="JD15790102"/>
    <x v="0"/>
    <s v="Valenzuela"/>
    <s v="National Capital"/>
    <s v="Philippines"/>
    <s v="Southeastern Asia"/>
    <s v="OFR-CH-4629"/>
    <x v="0"/>
    <x v="5"/>
    <x v="81"/>
    <x v="703"/>
    <n v="3"/>
    <n v="0.25"/>
    <n v="15.02"/>
    <x v="701"/>
    <s v="High"/>
    <n v="26.662499999999998"/>
    <n v="66.407499999999999"/>
  </r>
  <r>
    <s v="2Binney &amp; Smith Pencil Sharpener"/>
    <x v="713"/>
    <x v="312"/>
    <d v="2018-11-29T00:00:00"/>
    <s v="3-Hour"/>
    <s v="JD15790113"/>
    <x v="0"/>
    <s v="Singapore"/>
    <s v="Singapore"/>
    <s v="Singapore"/>
    <s v="Southeastern Asia"/>
    <s v="OFS-AR-3494"/>
    <x v="2"/>
    <x v="8"/>
    <x v="593"/>
    <x v="704"/>
    <n v="2"/>
    <n v="0"/>
    <n v="2.5"/>
    <x v="702"/>
    <s v="High"/>
    <n v="0"/>
    <n v="41.11999999999999"/>
  </r>
  <r>
    <s v="2Belkin Flash Drive"/>
    <x v="714"/>
    <x v="188"/>
    <d v="2018-12-02T00:00:00"/>
    <s v="Normal"/>
    <s v="JD15790113"/>
    <x v="0"/>
    <s v="Singapore"/>
    <s v="Singapore"/>
    <s v="Singapore"/>
    <s v="Southeastern Asia"/>
    <s v="TEC-AC-3380"/>
    <x v="1"/>
    <x v="9"/>
    <x v="594"/>
    <x v="705"/>
    <n v="2"/>
    <n v="0"/>
    <n v="7"/>
    <x v="703"/>
    <s v="Medium"/>
    <n v="0"/>
    <n v="65.11999999999999"/>
  </r>
  <r>
    <s v="8Deflect-O Stacking Tray"/>
    <x v="715"/>
    <x v="313"/>
    <d v="2020-02-09T00:00:00"/>
    <s v="3-Hour"/>
    <s v="JD15790130"/>
    <x v="0"/>
    <s v="Nakhon Ratchasima"/>
    <s v="Nakhon Ratchasima"/>
    <s v="Thailand"/>
    <s v="Southeastern Asia"/>
    <s v="OFR-FU-3957"/>
    <x v="0"/>
    <x v="0"/>
    <x v="595"/>
    <x v="706"/>
    <n v="8"/>
    <n v="0.27"/>
    <n v="26.92"/>
    <x v="704"/>
    <s v="High"/>
    <n v="35.194176000000006"/>
    <n v="102.28582400000002"/>
  </r>
  <r>
    <s v="6Memorex Memory Card"/>
    <x v="716"/>
    <x v="314"/>
    <d v="2018-02-19T00:00:00"/>
    <s v="Next Day"/>
    <s v="JD15790144"/>
    <x v="0"/>
    <s v="Ho Chi Minh City"/>
    <s v="Ho Chí Minh City"/>
    <s v="Vietnam"/>
    <s v="Southeastern Asia"/>
    <s v="TEC-AC-5205"/>
    <x v="1"/>
    <x v="9"/>
    <x v="596"/>
    <x v="707"/>
    <n v="6"/>
    <n v="0.47000000000000003"/>
    <n v="36.5"/>
    <x v="705"/>
    <s v="Medium"/>
    <n v="155.09464199999999"/>
    <n v="343.90535799999998"/>
  </r>
  <r>
    <s v="3Canon Fax Machine"/>
    <x v="717"/>
    <x v="315"/>
    <d v="2018-07-07T00:00:00"/>
    <s v="Normal"/>
    <s v="JG15805102"/>
    <x v="1"/>
    <s v="Caloocan"/>
    <s v="National Capital"/>
    <s v="Philippines"/>
    <s v="Southeastern Asia"/>
    <s v="TEC-CO-3687"/>
    <x v="1"/>
    <x v="1"/>
    <x v="597"/>
    <x v="708"/>
    <n v="3"/>
    <n v="0.35"/>
    <n v="42.89"/>
    <x v="706"/>
    <s v="Medium"/>
    <n v="217.05547500000003"/>
    <n v="675.06452500000023"/>
  </r>
  <r>
    <s v="5Konica Calculator"/>
    <x v="718"/>
    <x v="315"/>
    <d v="2018-07-07T00:00:00"/>
    <s v="Normal"/>
    <s v="JG15805102"/>
    <x v="1"/>
    <s v="Caloocan"/>
    <s v="National Capital"/>
    <s v="Philippines"/>
    <s v="Southeastern Asia"/>
    <s v="TEC-MA-4998"/>
    <x v="1"/>
    <x v="14"/>
    <x v="598"/>
    <x v="709"/>
    <n v="5"/>
    <n v="0.25"/>
    <n v="15.53"/>
    <x v="707"/>
    <s v="Medium"/>
    <n v="48.515625"/>
    <n v="106.80437499999999"/>
  </r>
  <r>
    <s v="3Acco 3-Hole Punch"/>
    <x v="719"/>
    <x v="315"/>
    <d v="2018-07-07T00:00:00"/>
    <s v="Normal"/>
    <s v="JG15805102"/>
    <x v="1"/>
    <s v="Caloocan"/>
    <s v="National Capital"/>
    <s v="Philippines"/>
    <s v="Southeastern Asia"/>
    <s v="OFS-BI-2881"/>
    <x v="2"/>
    <x v="2"/>
    <x v="138"/>
    <x v="710"/>
    <n v="3"/>
    <n v="0.15000000000000002"/>
    <n v="5.71"/>
    <x v="708"/>
    <s v="Medium"/>
    <n v="11.314350000000005"/>
    <n v="70.905650000000023"/>
  </r>
  <r>
    <s v="2Kraft Clasp Envelope"/>
    <x v="720"/>
    <x v="315"/>
    <d v="2018-07-07T00:00:00"/>
    <s v="Normal"/>
    <s v="JG15805102"/>
    <x v="1"/>
    <s v="Caloocan"/>
    <s v="National Capital"/>
    <s v="Philippines"/>
    <s v="Southeastern Asia"/>
    <s v="OFS-EN-5027"/>
    <x v="2"/>
    <x v="16"/>
    <x v="599"/>
    <x v="711"/>
    <n v="2"/>
    <n v="0.45"/>
    <n v="1.5699999999999998"/>
    <x v="709"/>
    <s v="Medium"/>
    <n v="4.4550000000000001"/>
    <n v="11.615"/>
  </r>
  <r>
    <s v="1OIC Rubber Bands"/>
    <x v="721"/>
    <x v="315"/>
    <d v="2018-07-07T00:00:00"/>
    <s v="Normal"/>
    <s v="JG15805102"/>
    <x v="1"/>
    <s v="Caloocan"/>
    <s v="National Capital"/>
    <s v="Philippines"/>
    <s v="Southeastern Asia"/>
    <s v="OFS-FA-5475"/>
    <x v="2"/>
    <x v="11"/>
    <x v="321"/>
    <x v="712"/>
    <n v="1"/>
    <n v="0.45"/>
    <n v="1.44"/>
    <x v="710"/>
    <s v="Medium"/>
    <n v="4.0837500000000002"/>
    <n v="10.496250000000003"/>
  </r>
  <r>
    <s v="1Novimex Removable Labels"/>
    <x v="722"/>
    <x v="315"/>
    <d v="2018-07-07T00:00:00"/>
    <s v="Normal"/>
    <s v="JG15805102"/>
    <x v="1"/>
    <s v="Caloocan"/>
    <s v="National Capital"/>
    <s v="Philippines"/>
    <s v="Southeastern Asia"/>
    <s v="OFS-LA-5393"/>
    <x v="2"/>
    <x v="6"/>
    <x v="600"/>
    <x v="713"/>
    <n v="1"/>
    <n v="0.45"/>
    <n v="1.42"/>
    <x v="711"/>
    <s v="Medium"/>
    <n v="2.3982750000000004"/>
    <n v="1.041725"/>
  </r>
  <r>
    <s v="2Panasonic Phone"/>
    <x v="723"/>
    <x v="316"/>
    <d v="2017-08-07T00:00:00"/>
    <s v="Normal"/>
    <s v="JG15805144"/>
    <x v="1"/>
    <s v="Ho Chi Minh City"/>
    <s v="Ho Chí Minh City"/>
    <s v="Vietnam"/>
    <s v="Southeastern Asia"/>
    <s v="TEC-MA-5568"/>
    <x v="1"/>
    <x v="14"/>
    <x v="262"/>
    <x v="714"/>
    <n v="2"/>
    <n v="0.17"/>
    <n v="25.16"/>
    <x v="712"/>
    <s v="High"/>
    <n v="23.137578000000005"/>
    <n v="69.782422000000011"/>
  </r>
  <r>
    <s v="4Novimex Rocking Chair"/>
    <x v="724"/>
    <x v="317"/>
    <d v="2018-09-20T00:00:00"/>
    <s v="Normal"/>
    <s v="JL15850118"/>
    <x v="0"/>
    <s v="Daegu"/>
    <s v="Daegu"/>
    <s v="South Korea"/>
    <s v="Eastern Asia"/>
    <s v="OFR-CH-5394"/>
    <x v="0"/>
    <x v="5"/>
    <x v="601"/>
    <x v="715"/>
    <n v="4"/>
    <n v="0.2"/>
    <n v="27.77"/>
    <x v="713"/>
    <s v="Medium"/>
    <n v="85.708800000000025"/>
    <n v="202.60120000000009"/>
  </r>
  <r>
    <s v="7Apple Headset"/>
    <x v="725"/>
    <x v="210"/>
    <d v="2019-08-25T00:00:00"/>
    <s v="Next Day"/>
    <s v="JM15865102"/>
    <x v="0"/>
    <s v="Antipolo"/>
    <s v="Calabarzon"/>
    <s v="Philippines"/>
    <s v="Southeastern Asia"/>
    <s v="TEC-PH-3132"/>
    <x v="1"/>
    <x v="3"/>
    <x v="602"/>
    <x v="716"/>
    <n v="7"/>
    <n v="0.25"/>
    <n v="66.349999999999994"/>
    <x v="714"/>
    <s v="High"/>
    <n v="99.894374999999982"/>
    <n v="201.46562499999993"/>
  </r>
  <r>
    <s v="5Tenex Lockers"/>
    <x v="726"/>
    <x v="210"/>
    <d v="2019-08-25T00:00:00"/>
    <s v="Next Day"/>
    <s v="JM15865102"/>
    <x v="0"/>
    <s v="Antipolo"/>
    <s v="Calabarzon"/>
    <s v="Philippines"/>
    <s v="Southeastern Asia"/>
    <s v="OFS-ST-6261"/>
    <x v="2"/>
    <x v="15"/>
    <x v="603"/>
    <x v="717"/>
    <n v="5"/>
    <n v="0.45"/>
    <n v="48.37"/>
    <x v="715"/>
    <s v="High"/>
    <n v="252.635625"/>
    <n v="454.39437499999997"/>
  </r>
  <r>
    <s v="8Acme Letter Opener"/>
    <x v="727"/>
    <x v="210"/>
    <d v="2019-08-25T00:00:00"/>
    <s v="Next Day"/>
    <s v="JM15865102"/>
    <x v="0"/>
    <s v="Antipolo"/>
    <s v="Calabarzon"/>
    <s v="Philippines"/>
    <s v="Southeastern Asia"/>
    <s v="OFS-SU-2980"/>
    <x v="2"/>
    <x v="13"/>
    <x v="604"/>
    <x v="718"/>
    <n v="8"/>
    <n v="0.45"/>
    <n v="8.7100000000000009"/>
    <x v="716"/>
    <s v="High"/>
    <n v="58.627800000000008"/>
    <n v="148.42220000000003"/>
  </r>
  <r>
    <s v="3Cardinal Binder"/>
    <x v="728"/>
    <x v="318"/>
    <d v="2020-08-11T00:00:00"/>
    <s v="3-Hour"/>
    <s v="JS15880130"/>
    <x v="0"/>
    <s v="Bangkok"/>
    <s v="Bangkok"/>
    <s v="Thailand"/>
    <s v="Southeastern Asia"/>
    <s v="OFS-BI-3722"/>
    <x v="2"/>
    <x v="2"/>
    <x v="521"/>
    <x v="719"/>
    <n v="3"/>
    <n v="0.17"/>
    <n v="3.52"/>
    <x v="717"/>
    <s v="Medium"/>
    <n v="5.8542389999999997"/>
    <n v="22.215760999999993"/>
  </r>
  <r>
    <s v="3OIC Paper Clips"/>
    <x v="729"/>
    <x v="318"/>
    <d v="2020-08-11T00:00:00"/>
    <s v="3-Hour"/>
    <s v="JS15880130"/>
    <x v="0"/>
    <s v="Bangkok"/>
    <s v="Bangkok"/>
    <s v="Thailand"/>
    <s v="Southeastern Asia"/>
    <s v="OFS-FA-5467"/>
    <x v="2"/>
    <x v="11"/>
    <x v="605"/>
    <x v="720"/>
    <n v="3"/>
    <n v="0.47000000000000003"/>
    <n v="2.04"/>
    <x v="718"/>
    <s v="Medium"/>
    <n v="10.357578"/>
    <n v="22.162422000000003"/>
  </r>
  <r>
    <s v="1Stiletto Letter Opener"/>
    <x v="730"/>
    <x v="100"/>
    <d v="2018-06-27T00:00:00"/>
    <s v="Normal"/>
    <s v="JH15910113"/>
    <x v="0"/>
    <s v="Singapore"/>
    <s v="Singapore"/>
    <s v="Singapore"/>
    <s v="Southeastern Asia"/>
    <s v="OFS-SU-6167"/>
    <x v="2"/>
    <x v="13"/>
    <x v="391"/>
    <x v="721"/>
    <n v="1"/>
    <n v="0"/>
    <n v="3.36"/>
    <x v="719"/>
    <s v="High"/>
    <n v="0"/>
    <n v="13.470000000000006"/>
  </r>
  <r>
    <s v="3Stiletto Scissors"/>
    <x v="731"/>
    <x v="29"/>
    <d v="2020-07-22T00:00:00"/>
    <s v="Normal"/>
    <s v="JW15955102"/>
    <x v="0"/>
    <s v="Marikina"/>
    <s v="National Capital"/>
    <s v="Philippines"/>
    <s v="Southeastern Asia"/>
    <s v="OFS-SU-6172"/>
    <x v="2"/>
    <x v="13"/>
    <x v="583"/>
    <x v="722"/>
    <n v="3"/>
    <n v="0.45"/>
    <n v="4.3600000000000003"/>
    <x v="720"/>
    <s v="Medium"/>
    <n v="18.733275000000003"/>
    <n v="48.096725000000006"/>
  </r>
  <r>
    <s v="8Novimex Color Coded Labels"/>
    <x v="732"/>
    <x v="29"/>
    <d v="2020-07-22T00:00:00"/>
    <s v="Normal"/>
    <s v="JW15955102"/>
    <x v="0"/>
    <s v="Marikina"/>
    <s v="National Capital"/>
    <s v="Philippines"/>
    <s v="Southeastern Asia"/>
    <s v="OFS-LA-5374"/>
    <x v="2"/>
    <x v="6"/>
    <x v="606"/>
    <x v="723"/>
    <n v="8"/>
    <n v="0.45"/>
    <n v="2.09"/>
    <x v="721"/>
    <s v="Medium"/>
    <n v="25.363799999999998"/>
    <n v="51.506199999999993"/>
  </r>
  <r>
    <s v="9Safco Floating Shelf Set"/>
    <x v="733"/>
    <x v="319"/>
    <d v="2020-10-22T00:00:00"/>
    <s v="Normal"/>
    <s v="JA15970130"/>
    <x v="0"/>
    <s v="Bangkok"/>
    <s v="Bangkok"/>
    <s v="Thailand"/>
    <s v="Southeastern Asia"/>
    <s v="OFR-BO-5779"/>
    <x v="0"/>
    <x v="4"/>
    <x v="607"/>
    <x v="724"/>
    <n v="9"/>
    <n v="0.37"/>
    <n v="83.77"/>
    <x v="722"/>
    <s v="Medium"/>
    <n v="415.57301100000001"/>
    <n v="820.14698900000008"/>
  </r>
  <r>
    <s v="7SanDisk Flash Drive"/>
    <x v="734"/>
    <x v="319"/>
    <d v="2020-10-22T00:00:00"/>
    <s v="Normal"/>
    <s v="JA15970130"/>
    <x v="0"/>
    <s v="Bangkok"/>
    <s v="Bangkok"/>
    <s v="Thailand"/>
    <s v="Southeastern Asia"/>
    <s v="TEC-AC-5862"/>
    <x v="1"/>
    <x v="9"/>
    <x v="608"/>
    <x v="725"/>
    <n v="7"/>
    <n v="0.47000000000000003"/>
    <n v="12.2"/>
    <x v="723"/>
    <s v="Medium"/>
    <n v="71.561447999999999"/>
    <n v="154.79855200000003"/>
  </r>
  <r>
    <s v="9Hon Rocking Chair"/>
    <x v="735"/>
    <x v="320"/>
    <d v="2019-04-23T00:00:00"/>
    <s v="Normal"/>
    <s v="JH15985102"/>
    <x v="0"/>
    <s v="Manila"/>
    <s v="National Capital"/>
    <s v="Philippines"/>
    <s v="Southeastern Asia"/>
    <s v="OFR-CH-4683"/>
    <x v="0"/>
    <x v="5"/>
    <x v="609"/>
    <x v="726"/>
    <n v="9"/>
    <n v="0.25"/>
    <n v="102.13"/>
    <x v="724"/>
    <s v="Medium"/>
    <n v="220.42125000000001"/>
    <n v="394.56875000000014"/>
  </r>
  <r>
    <s v="7Smead Legal Exhibit Labels"/>
    <x v="736"/>
    <x v="321"/>
    <d v="2018-11-23T00:00:00"/>
    <s v="Next Day"/>
    <s v="JH15985130"/>
    <x v="0"/>
    <s v="Bangkok"/>
    <s v="Bangkok"/>
    <s v="Thailand"/>
    <s v="Southeastern Asia"/>
    <s v="OFS-LA-6043"/>
    <x v="2"/>
    <x v="6"/>
    <x v="610"/>
    <x v="727"/>
    <n v="7"/>
    <n v="0.47000000000000003"/>
    <n v="2.67"/>
    <x v="725"/>
    <s v="Medium"/>
    <n v="15.693300000000001"/>
    <n v="17.546700000000001"/>
  </r>
  <r>
    <s v="1Xerox Message Books"/>
    <x v="737"/>
    <x v="321"/>
    <d v="2018-11-23T00:00:00"/>
    <s v="Next Day"/>
    <s v="JH15985130"/>
    <x v="0"/>
    <s v="Bangkok"/>
    <s v="Bangkok"/>
    <s v="Thailand"/>
    <s v="Southeastern Asia"/>
    <s v="OFS-PA-6613"/>
    <x v="2"/>
    <x v="7"/>
    <x v="385"/>
    <x v="728"/>
    <n v="1"/>
    <n v="0.47000000000000003"/>
    <n v="1.36"/>
    <x v="726"/>
    <s v="Medium"/>
    <n v="6.1054409999999999"/>
    <n v="16.324559000000001"/>
  </r>
  <r>
    <s v="1Xerox Computer Printout Paper"/>
    <x v="738"/>
    <x v="321"/>
    <d v="2018-11-23T00:00:00"/>
    <s v="Next Day"/>
    <s v="JH15985130"/>
    <x v="0"/>
    <s v="Bangkok"/>
    <s v="Bangkok"/>
    <s v="Thailand"/>
    <s v="Southeastern Asia"/>
    <s v="OFS-PA-6605"/>
    <x v="2"/>
    <x v="7"/>
    <x v="611"/>
    <x v="729"/>
    <n v="1"/>
    <n v="0.47000000000000003"/>
    <n v="1.31"/>
    <x v="727"/>
    <s v="Medium"/>
    <n v="7.5925680000000018"/>
    <n v="13.357432000000005"/>
  </r>
  <r>
    <s v="4SAFCO Swivel Stool"/>
    <x v="739"/>
    <x v="322"/>
    <d v="2019-01-22T00:00:00"/>
    <s v="Normal"/>
    <s v="JB16000102"/>
    <x v="0"/>
    <s v="Manila"/>
    <s v="National Capital"/>
    <s v="Philippines"/>
    <s v="Southeastern Asia"/>
    <s v="OFR-CH-5806"/>
    <x v="0"/>
    <x v="5"/>
    <x v="539"/>
    <x v="730"/>
    <n v="4"/>
    <n v="0.25"/>
    <n v="83"/>
    <x v="728"/>
    <s v="Low"/>
    <n v="124.13250000000002"/>
    <n v="137.14750000000006"/>
  </r>
  <r>
    <s v="5Cardinal 3-Hole Punch"/>
    <x v="740"/>
    <x v="322"/>
    <d v="2019-01-22T00:00:00"/>
    <s v="Normal"/>
    <s v="JB16000102"/>
    <x v="0"/>
    <s v="Manila"/>
    <s v="National Capital"/>
    <s v="Philippines"/>
    <s v="Southeastern Asia"/>
    <s v="OFS-BI-3714"/>
    <x v="2"/>
    <x v="2"/>
    <x v="612"/>
    <x v="731"/>
    <n v="5"/>
    <n v="0.15000000000000002"/>
    <n v="21.71"/>
    <x v="172"/>
    <s v="Low"/>
    <n v="18.36"/>
    <n v="82.32999999999997"/>
  </r>
  <r>
    <s v="7Smead Removable Labels"/>
    <x v="741"/>
    <x v="322"/>
    <d v="2019-01-22T00:00:00"/>
    <s v="Normal"/>
    <s v="JB16000102"/>
    <x v="0"/>
    <s v="Manila"/>
    <s v="National Capital"/>
    <s v="Philippines"/>
    <s v="Southeastern Asia"/>
    <s v="OFS-LA-6050"/>
    <x v="2"/>
    <x v="6"/>
    <x v="613"/>
    <x v="732"/>
    <n v="7"/>
    <n v="0.45"/>
    <n v="5.57"/>
    <x v="729"/>
    <s v="Low"/>
    <n v="18.191250000000004"/>
    <n v="18.238750000000003"/>
  </r>
  <r>
    <s v="2Wilson Jones Binder Covers"/>
    <x v="742"/>
    <x v="322"/>
    <d v="2019-01-22T00:00:00"/>
    <s v="Normal"/>
    <s v="JB16000102"/>
    <x v="0"/>
    <s v="Manila"/>
    <s v="National Capital"/>
    <s v="Philippines"/>
    <s v="Southeastern Asia"/>
    <s v="OFS-BI-6375"/>
    <x v="2"/>
    <x v="2"/>
    <x v="284"/>
    <x v="733"/>
    <n v="2"/>
    <n v="0.15000000000000002"/>
    <n v="2.31"/>
    <x v="730"/>
    <s v="Low"/>
    <n v="3.2359499999999999"/>
    <n v="9.9940499999999979"/>
  </r>
  <r>
    <s v="6Apple Headset"/>
    <x v="743"/>
    <x v="323"/>
    <d v="2020-06-05T00:00:00"/>
    <s v="Normal"/>
    <s v="JB16000102"/>
    <x v="0"/>
    <s v="Manila"/>
    <s v="National Capital"/>
    <s v="Philippines"/>
    <s v="Southeastern Asia"/>
    <s v="TEC-PH-3132"/>
    <x v="1"/>
    <x v="3"/>
    <x v="602"/>
    <x v="734"/>
    <n v="6"/>
    <n v="0.25"/>
    <n v="22.46"/>
    <x v="731"/>
    <s v="Medium"/>
    <n v="85.623749999999987"/>
    <n v="207.09624999999994"/>
  </r>
  <r>
    <s v="2Brother Fax and Copier"/>
    <x v="744"/>
    <x v="323"/>
    <d v="2020-06-05T00:00:00"/>
    <s v="Normal"/>
    <s v="JB16000102"/>
    <x v="0"/>
    <s v="Manila"/>
    <s v="National Capital"/>
    <s v="Philippines"/>
    <s v="Southeastern Asia"/>
    <s v="TEC-CO-3594"/>
    <x v="1"/>
    <x v="1"/>
    <x v="2"/>
    <x v="735"/>
    <n v="2"/>
    <n v="0.35"/>
    <n v="17.47"/>
    <x v="732"/>
    <s v="Medium"/>
    <n v="87.127949999999998"/>
    <n v="205.66204999999997"/>
  </r>
  <r>
    <s v="6Sanford Sketch Pad"/>
    <x v="745"/>
    <x v="323"/>
    <d v="2020-06-05T00:00:00"/>
    <s v="Normal"/>
    <s v="JB16000102"/>
    <x v="0"/>
    <s v="Manila"/>
    <s v="National Capital"/>
    <s v="Philippines"/>
    <s v="Southeastern Asia"/>
    <s v="OFS-AR-5930"/>
    <x v="2"/>
    <x v="8"/>
    <x v="614"/>
    <x v="736"/>
    <n v="6"/>
    <n v="0.45"/>
    <n v="12.73"/>
    <x v="733"/>
    <s v="Medium"/>
    <n v="67.537800000000004"/>
    <n v="132.6722"/>
  </r>
  <r>
    <s v="5Lesro Wood Table"/>
    <x v="746"/>
    <x v="324"/>
    <d v="2017-11-06T00:00:00"/>
    <s v="Next Day"/>
    <s v="JD16015102"/>
    <x v="0"/>
    <s v="Manila"/>
    <s v="National Capital"/>
    <s v="Philippines"/>
    <s v="Southeastern Asia"/>
    <s v="OFR-TA-5073"/>
    <x v="0"/>
    <x v="12"/>
    <x v="615"/>
    <x v="737"/>
    <n v="5"/>
    <n v="0.55000000000000004"/>
    <n v="163.02000000000001"/>
    <x v="734"/>
    <s v="High"/>
    <n v="575.43749999999989"/>
    <n v="1284.2925"/>
  </r>
  <r>
    <s v="7Hon Bag Chairs"/>
    <x v="747"/>
    <x v="324"/>
    <d v="2017-11-06T00:00:00"/>
    <s v="Next Day"/>
    <s v="JD16015102"/>
    <x v="0"/>
    <s v="Manila"/>
    <s v="National Capital"/>
    <s v="Philippines"/>
    <s v="Southeastern Asia"/>
    <s v="OFR-CH-4629"/>
    <x v="0"/>
    <x v="5"/>
    <x v="81"/>
    <x v="738"/>
    <n v="7"/>
    <n v="0.25"/>
    <n v="28.46"/>
    <x v="735"/>
    <s v="High"/>
    <n v="62.212499999999991"/>
    <n v="161.53749999999997"/>
  </r>
  <r>
    <s v="3Belkin Flash Drive"/>
    <x v="748"/>
    <x v="324"/>
    <d v="2017-11-06T00:00:00"/>
    <s v="Next Day"/>
    <s v="JD16015102"/>
    <x v="0"/>
    <s v="Manila"/>
    <s v="National Capital"/>
    <s v="Philippines"/>
    <s v="Southeastern Asia"/>
    <s v="TEC-AC-3379"/>
    <x v="1"/>
    <x v="9"/>
    <x v="616"/>
    <x v="739"/>
    <n v="3"/>
    <n v="0.45"/>
    <n v="7.79"/>
    <x v="736"/>
    <s v="High"/>
    <n v="29.514375000000005"/>
    <n v="60.525624999999991"/>
  </r>
  <r>
    <s v="2Advantus Staples"/>
    <x v="749"/>
    <x v="325"/>
    <d v="2020-01-19T00:00:00"/>
    <s v="Normal"/>
    <s v="JS16030102"/>
    <x v="0"/>
    <s v="Manila"/>
    <s v="National Capital"/>
    <s v="Philippines"/>
    <s v="Southeastern Asia"/>
    <s v="OFS-FA-3068"/>
    <x v="2"/>
    <x v="11"/>
    <x v="617"/>
    <x v="740"/>
    <n v="2"/>
    <n v="0.45"/>
    <n v="1.5"/>
    <x v="737"/>
    <s v="Medium"/>
    <n v="5.0935500000000005"/>
    <n v="8.88645"/>
  </r>
  <r>
    <s v="1Sauder Classic Bookcase"/>
    <x v="750"/>
    <x v="326"/>
    <d v="2019-10-17T00:00:00"/>
    <s v="Normal"/>
    <s v="JS16030130"/>
    <x v="0"/>
    <s v="Bangkok"/>
    <s v="Bangkok"/>
    <s v="Thailand"/>
    <s v="Southeastern Asia"/>
    <s v="OFR-BO-5949"/>
    <x v="0"/>
    <x v="4"/>
    <x v="618"/>
    <x v="741"/>
    <n v="1"/>
    <n v="0.37"/>
    <n v="11.02"/>
    <x v="738"/>
    <s v="Medium"/>
    <n v="102.21668099999999"/>
    <n v="272.65331900000001"/>
  </r>
  <r>
    <s v="2Konica Phone"/>
    <x v="751"/>
    <x v="326"/>
    <d v="2019-10-17T00:00:00"/>
    <s v="Normal"/>
    <s v="JS16030130"/>
    <x v="0"/>
    <s v="Bangkok"/>
    <s v="Bangkok"/>
    <s v="Thailand"/>
    <s v="Southeastern Asia"/>
    <s v="TEC-MA-5012"/>
    <x v="1"/>
    <x v="14"/>
    <x v="514"/>
    <x v="742"/>
    <n v="2"/>
    <n v="0.17"/>
    <n v="10.82"/>
    <x v="739"/>
    <s v="Medium"/>
    <n v="23.874119999999998"/>
    <n v="93.945879999999988"/>
  </r>
  <r>
    <s v="3Wilson Jones Binder Covers"/>
    <x v="752"/>
    <x v="326"/>
    <d v="2019-10-17T00:00:00"/>
    <s v="Normal"/>
    <s v="JS16030130"/>
    <x v="0"/>
    <s v="Bangkok"/>
    <s v="Bangkok"/>
    <s v="Thailand"/>
    <s v="Southeastern Asia"/>
    <s v="OFS-BI-6374"/>
    <x v="2"/>
    <x v="2"/>
    <x v="619"/>
    <x v="743"/>
    <n v="3"/>
    <n v="0.17"/>
    <n v="1.29"/>
    <x v="740"/>
    <s v="Medium"/>
    <n v="4.5081449999999998"/>
    <n v="18.231854999999996"/>
  </r>
  <r>
    <s v="6Jiffy Interoffice Envelope"/>
    <x v="753"/>
    <x v="17"/>
    <d v="2017-07-10T00:00:00"/>
    <s v="Normal"/>
    <s v="JS16030144"/>
    <x v="0"/>
    <s v="Ho Chi Minh City"/>
    <s v="Ho Chí Minh City"/>
    <s v="Vietnam"/>
    <s v="Southeastern Asia"/>
    <s v="OFS-EN-4913"/>
    <x v="2"/>
    <x v="16"/>
    <x v="620"/>
    <x v="744"/>
    <n v="6"/>
    <n v="0.17"/>
    <n v="20.36"/>
    <x v="741"/>
    <s v="Medium"/>
    <n v="42.313068000000008"/>
    <n v="150.26693200000003"/>
  </r>
  <r>
    <s v="5Avery Round Labels"/>
    <x v="754"/>
    <x v="327"/>
    <d v="2020-05-16T00:00:00"/>
    <s v="Next Day"/>
    <s v="JB16045102"/>
    <x v="2"/>
    <s v="Pasig"/>
    <s v="National Capital"/>
    <s v="Philippines"/>
    <s v="Southeastern Asia"/>
    <s v="OFS-LA-3317"/>
    <x v="2"/>
    <x v="6"/>
    <x v="373"/>
    <x v="745"/>
    <n v="5"/>
    <n v="0.45"/>
    <n v="2.33"/>
    <x v="742"/>
    <s v="Critical"/>
    <n v="8.8357500000000009"/>
    <n v="11.334250000000001"/>
  </r>
  <r>
    <s v="5Dania Stackable Bookrack"/>
    <x v="755"/>
    <x v="165"/>
    <d v="2021-01-01T00:00:00"/>
    <s v="3-Hour"/>
    <s v="JW16075144"/>
    <x v="0"/>
    <s v="Ho Chi Minh City"/>
    <s v="Ho Chí Minh City"/>
    <s v="Vietnam"/>
    <s v="Southeastern Asia"/>
    <s v="OFR-BO-3906"/>
    <x v="0"/>
    <x v="4"/>
    <x v="338"/>
    <x v="746"/>
    <n v="5"/>
    <n v="0.37"/>
    <n v="68.73"/>
    <x v="743"/>
    <s v="High"/>
    <n v="143.28657000000001"/>
    <n v="298.28342999999995"/>
  </r>
  <r>
    <s v="3Ikea 3-Shelf Cabinet"/>
    <x v="756"/>
    <x v="165"/>
    <d v="2021-01-01T00:00:00"/>
    <s v="3-Hour"/>
    <s v="JW16075144"/>
    <x v="0"/>
    <s v="Ho Chi Minh City"/>
    <s v="Ho Chí Minh City"/>
    <s v="Vietnam"/>
    <s v="Southeastern Asia"/>
    <s v="OFR-BO-4846"/>
    <x v="0"/>
    <x v="4"/>
    <x v="621"/>
    <x v="747"/>
    <n v="3"/>
    <n v="0.37"/>
    <n v="68.069999999999993"/>
    <x v="744"/>
    <s v="High"/>
    <n v="100.552347"/>
    <n v="172.20765300000005"/>
  </r>
  <r>
    <s v="14Logitech Numeric Keypad"/>
    <x v="757"/>
    <x v="165"/>
    <d v="2021-01-01T00:00:00"/>
    <s v="3-Hour"/>
    <s v="JW16075144"/>
    <x v="0"/>
    <s v="Ho Chi Minh City"/>
    <s v="Ho Chí Minh City"/>
    <s v="Vietnam"/>
    <s v="Southeastern Asia"/>
    <s v="TEC-AC-5131"/>
    <x v="1"/>
    <x v="9"/>
    <x v="622"/>
    <x v="748"/>
    <n v="14"/>
    <n v="0.47000000000000003"/>
    <n v="44.8"/>
    <x v="745"/>
    <s v="High"/>
    <n v="153.89896200000004"/>
    <n v="221.72103799999996"/>
  </r>
  <r>
    <s v="3Cameo Interoffice Envelope"/>
    <x v="758"/>
    <x v="165"/>
    <d v="2021-01-01T00:00:00"/>
    <s v="3-Hour"/>
    <s v="JW16075144"/>
    <x v="0"/>
    <s v="Ho Chi Minh City"/>
    <s v="Ho Chí Minh City"/>
    <s v="Vietnam"/>
    <s v="Southeastern Asia"/>
    <s v="OFS-EN-3663"/>
    <x v="2"/>
    <x v="16"/>
    <x v="623"/>
    <x v="749"/>
    <n v="3"/>
    <n v="0.17"/>
    <n v="30.04"/>
    <x v="746"/>
    <s v="High"/>
    <n v="20.077119000000003"/>
    <n v="26.742881000000011"/>
  </r>
  <r>
    <s v="2SanDisk Parchment Paper"/>
    <x v="759"/>
    <x v="165"/>
    <d v="2021-01-01T00:00:00"/>
    <s v="3-Hour"/>
    <s v="JW16075144"/>
    <x v="0"/>
    <s v="Ho Chi Minh City"/>
    <s v="Ho Chí Minh City"/>
    <s v="Vietnam"/>
    <s v="Southeastern Asia"/>
    <s v="OFS-PA-5893"/>
    <x v="2"/>
    <x v="7"/>
    <x v="624"/>
    <x v="750"/>
    <n v="2"/>
    <n v="0.17"/>
    <n v="5.34"/>
    <x v="747"/>
    <s v="High"/>
    <n v="4.6901639999999993"/>
    <n v="10.969835999999994"/>
  </r>
  <r>
    <s v="3Sanford Sketch Pad"/>
    <x v="760"/>
    <x v="165"/>
    <d v="2021-01-01T00:00:00"/>
    <s v="3-Hour"/>
    <s v="JW16075144"/>
    <x v="0"/>
    <s v="Ho Chi Minh City"/>
    <s v="Ho Chí Minh City"/>
    <s v="Vietnam"/>
    <s v="Southeastern Asia"/>
    <s v="OFS-AR-5930"/>
    <x v="2"/>
    <x v="8"/>
    <x v="614"/>
    <x v="751"/>
    <n v="3"/>
    <n v="0.17"/>
    <n v="5.34"/>
    <x v="748"/>
    <s v="High"/>
    <n v="19.251684000000004"/>
    <n v="81.878316000000012"/>
  </r>
  <r>
    <s v="1Eldon Box"/>
    <x v="761"/>
    <x v="165"/>
    <d v="2021-01-01T00:00:00"/>
    <s v="3-Hour"/>
    <s v="JW16075144"/>
    <x v="0"/>
    <s v="Ho Chi Minh City"/>
    <s v="Ho Chí Minh City"/>
    <s v="Vietnam"/>
    <s v="Southeastern Asia"/>
    <s v="OFS-ST-4030"/>
    <x v="2"/>
    <x v="15"/>
    <x v="625"/>
    <x v="752"/>
    <n v="1"/>
    <n v="0.17"/>
    <n v="2.33"/>
    <x v="749"/>
    <s v="High"/>
    <n v="1.451919"/>
    <n v="2.3980809999999986"/>
  </r>
  <r>
    <s v="7Hamilton Beach Coffee Grinder"/>
    <x v="762"/>
    <x v="328"/>
    <d v="2017-11-24T00:00:00"/>
    <s v="Normal"/>
    <s v="JK16090113"/>
    <x v="0"/>
    <s v="Singapore"/>
    <s v="Singapore"/>
    <s v="Singapore"/>
    <s v="Southeastern Asia"/>
    <s v="OFS-AP-4494"/>
    <x v="2"/>
    <x v="10"/>
    <x v="626"/>
    <x v="753"/>
    <n v="7"/>
    <n v="0"/>
    <n v="24.33"/>
    <x v="750"/>
    <s v="Medium"/>
    <n v="0"/>
    <n v="229.56"/>
  </r>
  <r>
    <s v="2HP Fax Machine"/>
    <x v="763"/>
    <x v="329"/>
    <d v="2018-06-18T00:00:00"/>
    <s v="Normal"/>
    <s v="JK16090130"/>
    <x v="0"/>
    <s v="Bangkok"/>
    <s v="Bangkok"/>
    <s v="Thailand"/>
    <s v="Southeastern Asia"/>
    <s v="TEC-CO-4773"/>
    <x v="1"/>
    <x v="1"/>
    <x v="464"/>
    <x v="754"/>
    <n v="2"/>
    <n v="0.37"/>
    <n v="57.21"/>
    <x v="751"/>
    <s v="High"/>
    <n v="140.503356"/>
    <n v="218.20664399999998"/>
  </r>
  <r>
    <s v="2Fellowes Trays"/>
    <x v="764"/>
    <x v="329"/>
    <d v="2018-06-18T00:00:00"/>
    <s v="Normal"/>
    <s v="JK16090130"/>
    <x v="0"/>
    <s v="Bangkok"/>
    <s v="Bangkok"/>
    <s v="Thailand"/>
    <s v="Southeastern Asia"/>
    <s v="OFS-ST-4293"/>
    <x v="2"/>
    <x v="15"/>
    <x v="627"/>
    <x v="755"/>
    <n v="2"/>
    <n v="0.47000000000000003"/>
    <n v="9.7100000000000009"/>
    <x v="752"/>
    <s v="High"/>
    <n v="28.591698000000004"/>
    <n v="26.018302000000002"/>
  </r>
  <r>
    <s v="5Stanley Pencil Sharpener"/>
    <x v="765"/>
    <x v="329"/>
    <d v="2018-06-18T00:00:00"/>
    <s v="Normal"/>
    <s v="JK16090130"/>
    <x v="0"/>
    <s v="Bangkok"/>
    <s v="Bangkok"/>
    <s v="Thailand"/>
    <s v="Southeastern Asia"/>
    <s v="OFS-AR-6120"/>
    <x v="2"/>
    <x v="8"/>
    <x v="628"/>
    <x v="756"/>
    <n v="5"/>
    <n v="0.47000000000000003"/>
    <n v="9.26"/>
    <x v="753"/>
    <s v="High"/>
    <n v="34.824180000000005"/>
    <n v="66.465820000000008"/>
  </r>
  <r>
    <s v="5Novimex Rocking Chair"/>
    <x v="766"/>
    <x v="330"/>
    <d v="2019-03-20T00:00:00"/>
    <s v="Normal"/>
    <s v="JP16135102"/>
    <x v="2"/>
    <s v="Manila"/>
    <s v="National Capital"/>
    <s v="Philippines"/>
    <s v="Southeastern Asia"/>
    <s v="OFR-CH-5397"/>
    <x v="0"/>
    <x v="5"/>
    <x v="442"/>
    <x v="757"/>
    <n v="5"/>
    <n v="0.25"/>
    <n v="42.99"/>
    <x v="754"/>
    <s v="High"/>
    <n v="125.32499999999999"/>
    <n v="206.08499999999992"/>
  </r>
  <r>
    <s v="9Lesro Training Table"/>
    <x v="767"/>
    <x v="331"/>
    <d v="2021-01-03T00:00:00"/>
    <s v="3-Hour"/>
    <s v="JD16150130"/>
    <x v="1"/>
    <s v="Bangkok"/>
    <s v="Bangkok"/>
    <s v="Thailand"/>
    <s v="Southeastern Asia"/>
    <s v="OFR-TA-5067"/>
    <x v="0"/>
    <x v="12"/>
    <x v="629"/>
    <x v="758"/>
    <n v="9"/>
    <n v="0.57000000000000006"/>
    <n v="86.86"/>
    <x v="755"/>
    <s v="High"/>
    <n v="597.77684099999988"/>
    <n v="1559.3331589999993"/>
  </r>
  <r>
    <s v="3Novimex Rocking Chair"/>
    <x v="768"/>
    <x v="331"/>
    <d v="2021-01-03T00:00:00"/>
    <s v="3-Hour"/>
    <s v="JD16150130"/>
    <x v="1"/>
    <s v="Bangkok"/>
    <s v="Bangkok"/>
    <s v="Thailand"/>
    <s v="Southeastern Asia"/>
    <s v="OFR-CH-5397"/>
    <x v="0"/>
    <x v="5"/>
    <x v="442"/>
    <x v="759"/>
    <n v="3"/>
    <n v="0.27"/>
    <n v="52.11"/>
    <x v="756"/>
    <s v="High"/>
    <n v="79.044983999999999"/>
    <n v="93.485015999999916"/>
  </r>
  <r>
    <s v="2GlobeWeis Business Envelopes"/>
    <x v="769"/>
    <x v="331"/>
    <d v="2021-01-03T00:00:00"/>
    <s v="3-Hour"/>
    <s v="JD16150130"/>
    <x v="1"/>
    <s v="Bangkok"/>
    <s v="Bangkok"/>
    <s v="Thailand"/>
    <s v="Southeastern Asia"/>
    <s v="OFS-EN-4432"/>
    <x v="2"/>
    <x v="16"/>
    <x v="311"/>
    <x v="760"/>
    <n v="2"/>
    <n v="0.47000000000000003"/>
    <n v="4.5999999999999996"/>
    <x v="757"/>
    <s v="High"/>
    <n v="9.8344680000000011"/>
    <n v="20.725532000000001"/>
  </r>
  <r>
    <s v="4Eldon Box"/>
    <x v="770"/>
    <x v="332"/>
    <d v="2020-07-30T00:00:00"/>
    <s v="Normal"/>
    <s v="JE16165102"/>
    <x v="1"/>
    <s v="Manila"/>
    <s v="National Capital"/>
    <s v="Philippines"/>
    <s v="Southeastern Asia"/>
    <s v="OFS-ST-4029"/>
    <x v="2"/>
    <x v="15"/>
    <x v="196"/>
    <x v="761"/>
    <n v="4"/>
    <n v="0.45"/>
    <n v="3.15"/>
    <x v="758"/>
    <s v="High"/>
    <n v="10.6326"/>
    <n v="11.657399999999999"/>
  </r>
  <r>
    <s v="4Eldon Photo Frame"/>
    <x v="771"/>
    <x v="301"/>
    <d v="2019-11-25T00:00:00"/>
    <s v="Normal"/>
    <s v="JH16180102"/>
    <x v="0"/>
    <s v="Manila"/>
    <s v="National Capital"/>
    <s v="Philippines"/>
    <s v="Southeastern Asia"/>
    <s v="OFR-FU-4085"/>
    <x v="0"/>
    <x v="0"/>
    <x v="630"/>
    <x v="762"/>
    <n v="4"/>
    <n v="0.25"/>
    <n v="21.29"/>
    <x v="759"/>
    <s v="High"/>
    <n v="41.355000000000004"/>
    <n v="47.635000000000005"/>
  </r>
  <r>
    <s v="5Deflect-O Clock"/>
    <x v="772"/>
    <x v="333"/>
    <d v="2019-08-07T00:00:00"/>
    <s v="Normal"/>
    <s v="KC16255118"/>
    <x v="1"/>
    <s v="Seoul"/>
    <s v="Seoul"/>
    <s v="South Korea"/>
    <s v="Eastern Asia"/>
    <s v="OFR-FU-3931"/>
    <x v="0"/>
    <x v="0"/>
    <x v="87"/>
    <x v="763"/>
    <n v="5"/>
    <n v="0.2"/>
    <n v="13.19"/>
    <x v="760"/>
    <s v="Medium"/>
    <n v="39.144000000000005"/>
    <n v="70.065999999999974"/>
  </r>
  <r>
    <s v="3Hewlett Ink"/>
    <x v="773"/>
    <x v="334"/>
    <d v="2019-10-22T00:00:00"/>
    <s v="Normal"/>
    <s v="KS16300102"/>
    <x v="1"/>
    <s v="Manila"/>
    <s v="National Capital"/>
    <s v="Philippines"/>
    <s v="Southeastern Asia"/>
    <s v="TEC-CO-4579"/>
    <x v="1"/>
    <x v="1"/>
    <x v="631"/>
    <x v="764"/>
    <n v="3"/>
    <n v="0.35"/>
    <n v="19.8"/>
    <x v="761"/>
    <s v="Medium"/>
    <n v="102.4569"/>
    <n v="305.60309999999998"/>
  </r>
  <r>
    <s v="4Boston Markers"/>
    <x v="774"/>
    <x v="334"/>
    <d v="2019-10-22T00:00:00"/>
    <s v="Normal"/>
    <s v="KS16300102"/>
    <x v="1"/>
    <s v="Manila"/>
    <s v="National Capital"/>
    <s v="Philippines"/>
    <s v="Southeastern Asia"/>
    <s v="OFS-AR-3538"/>
    <x v="2"/>
    <x v="8"/>
    <x v="155"/>
    <x v="166"/>
    <n v="4"/>
    <n v="0.45"/>
    <n v="4.43"/>
    <x v="166"/>
    <s v="Medium"/>
    <n v="26.373600000000003"/>
    <n v="68.316399999999987"/>
  </r>
  <r>
    <s v="1Acco Binding Machine"/>
    <x v="775"/>
    <x v="334"/>
    <d v="2019-10-22T00:00:00"/>
    <s v="Normal"/>
    <s v="KS16300102"/>
    <x v="1"/>
    <s v="Manila"/>
    <s v="National Capital"/>
    <s v="Philippines"/>
    <s v="Southeastern Asia"/>
    <s v="OFS-BI-2901"/>
    <x v="2"/>
    <x v="2"/>
    <x v="632"/>
    <x v="765"/>
    <n v="1"/>
    <n v="0.15000000000000002"/>
    <n v="2.84"/>
    <x v="762"/>
    <s v="Medium"/>
    <n v="6.5139750000000012"/>
    <n v="36.126024999999998"/>
  </r>
  <r>
    <s v="9Smead Folders"/>
    <x v="776"/>
    <x v="335"/>
    <d v="2018-02-16T00:00:00"/>
    <s v="Next Day"/>
    <s v="KS16300144"/>
    <x v="1"/>
    <s v="Can Tho"/>
    <s v="Tỉnh Cần Thơ"/>
    <s v="Vietnam"/>
    <s v="Southeastern Asia"/>
    <s v="OFS-ST-6041"/>
    <x v="2"/>
    <x v="15"/>
    <x v="633"/>
    <x v="766"/>
    <n v="9"/>
    <n v="0.17"/>
    <n v="15.55"/>
    <x v="763"/>
    <s v="High"/>
    <n v="21.029543999999998"/>
    <n v="91.670455999999973"/>
  </r>
  <r>
    <s v="3Bush Classic Bookcase"/>
    <x v="777"/>
    <x v="336"/>
    <d v="2018-06-03T00:00:00"/>
    <s v="Normal"/>
    <s v="KB16315118"/>
    <x v="0"/>
    <s v="Seoul"/>
    <s v="Seoul"/>
    <s v="South Korea"/>
    <s v="Eastern Asia"/>
    <s v="OFR-BO-3627"/>
    <x v="0"/>
    <x v="4"/>
    <x v="634"/>
    <x v="767"/>
    <n v="3"/>
    <n v="0.2"/>
    <n v="58.78"/>
    <x v="764"/>
    <s v="Medium"/>
    <n v="198.08640000000003"/>
    <n v="906.92359999999996"/>
  </r>
  <r>
    <s v="4Tenex Lockers"/>
    <x v="778"/>
    <x v="337"/>
    <d v="2019-02-06T00:00:00"/>
    <s v="Normal"/>
    <s v="KB16315144"/>
    <x v="0"/>
    <s v="Ho Chi Minh City"/>
    <s v="Ho Chí Minh City"/>
    <s v="Vietnam"/>
    <s v="Southeastern Asia"/>
    <s v="OFS-ST-6263"/>
    <x v="2"/>
    <x v="15"/>
    <x v="476"/>
    <x v="768"/>
    <n v="4"/>
    <n v="0.17"/>
    <n v="74.709999999999994"/>
    <x v="765"/>
    <s v="Medium"/>
    <n v="115.23919199999997"/>
    <n v="512.53080799999975"/>
  </r>
  <r>
    <s v="5Stockwell Clamps"/>
    <x v="779"/>
    <x v="191"/>
    <d v="2020-11-13T00:00:00"/>
    <s v="Next Day"/>
    <s v="KH16330113"/>
    <x v="1"/>
    <s v="Singapore"/>
    <s v="Singapore"/>
    <s v="Singapore"/>
    <s v="Southeastern Asia"/>
    <s v="OFS-FA-6185"/>
    <x v="2"/>
    <x v="11"/>
    <x v="635"/>
    <x v="769"/>
    <n v="5"/>
    <n v="0"/>
    <n v="8.99"/>
    <x v="766"/>
    <s v="Medium"/>
    <n v="0"/>
    <n v="50.559999999999988"/>
  </r>
  <r>
    <s v="2OIC Paper Clips"/>
    <x v="780"/>
    <x v="338"/>
    <d v="2019-11-10T00:00:00"/>
    <s v="Normal"/>
    <s v="KH16330130"/>
    <x v="1"/>
    <s v="Bangkok"/>
    <s v="Bangkok"/>
    <s v="Thailand"/>
    <s v="Southeastern Asia"/>
    <s v="OFS-FA-5470"/>
    <x v="2"/>
    <x v="11"/>
    <x v="531"/>
    <x v="770"/>
    <n v="2"/>
    <n v="0.47000000000000003"/>
    <n v="1.34"/>
    <x v="767"/>
    <s v="High"/>
    <n v="7.2488100000000006"/>
    <n v="18.231189999999998"/>
  </r>
  <r>
    <s v="4Novimex Round Labels"/>
    <x v="781"/>
    <x v="56"/>
    <d v="2019-05-14T00:00:00"/>
    <s v="Normal"/>
    <s v="KD16345144"/>
    <x v="0"/>
    <s v="Hanoi"/>
    <s v="Thủ Dô Hà Nội"/>
    <s v="Vietnam"/>
    <s v="Southeastern Asia"/>
    <s v="OFS-LA-5399"/>
    <x v="2"/>
    <x v="6"/>
    <x v="636"/>
    <x v="771"/>
    <n v="4"/>
    <n v="0.17"/>
    <n v="1.2"/>
    <x v="768"/>
    <s v="Medium"/>
    <n v="2.353548"/>
    <n v="9.4064519999999998"/>
  </r>
  <r>
    <s v="5Acme Shears"/>
    <x v="782"/>
    <x v="339"/>
    <d v="2019-06-15T00:00:00"/>
    <s v="3-Hour"/>
    <s v="KH16360130"/>
    <x v="0"/>
    <s v="Bangkok"/>
    <s v="Bangkok"/>
    <s v="Thailand"/>
    <s v="Southeastern Asia"/>
    <s v="OFS-SU-2995"/>
    <x v="2"/>
    <x v="13"/>
    <x v="516"/>
    <x v="772"/>
    <n v="5"/>
    <n v="0.47000000000000003"/>
    <n v="18.47"/>
    <x v="769"/>
    <s v="Medium"/>
    <n v="58.065210000000015"/>
    <n v="131.06479000000002"/>
  </r>
  <r>
    <s v="2Office Star Chairmat"/>
    <x v="783"/>
    <x v="339"/>
    <d v="2019-06-15T00:00:00"/>
    <s v="3-Hour"/>
    <s v="KH16360130"/>
    <x v="0"/>
    <s v="Bangkok"/>
    <s v="Bangkok"/>
    <s v="Thailand"/>
    <s v="Southeastern Asia"/>
    <s v="OFR-CH-5440"/>
    <x v="0"/>
    <x v="5"/>
    <x v="518"/>
    <x v="773"/>
    <n v="2"/>
    <n v="0.27"/>
    <n v="4"/>
    <x v="770"/>
    <s v="Medium"/>
    <n v="26.833194000000006"/>
    <n v="54.966806000000005"/>
  </r>
  <r>
    <s v="1Stockwell Staples"/>
    <x v="784"/>
    <x v="339"/>
    <d v="2019-06-15T00:00:00"/>
    <s v="3-Hour"/>
    <s v="KH16360130"/>
    <x v="0"/>
    <s v="Bangkok"/>
    <s v="Bangkok"/>
    <s v="Thailand"/>
    <s v="Southeastern Asia"/>
    <s v="OFS-FA-6203"/>
    <x v="2"/>
    <x v="11"/>
    <x v="637"/>
    <x v="774"/>
    <n v="1"/>
    <n v="0.47000000000000003"/>
    <n v="1.5"/>
    <x v="771"/>
    <s v="Medium"/>
    <n v="2.5931310000000005"/>
    <n v="5.086869000000001"/>
  </r>
  <r>
    <s v="5Canon Fax Machine"/>
    <x v="785"/>
    <x v="340"/>
    <d v="2019-04-04T00:00:00"/>
    <s v="Normal"/>
    <s v="KN16390102"/>
    <x v="1"/>
    <s v="Manila"/>
    <s v="National Capital"/>
    <s v="Philippines"/>
    <s v="Southeastern Asia"/>
    <s v="TEC-CO-3688"/>
    <x v="1"/>
    <x v="1"/>
    <x v="638"/>
    <x v="775"/>
    <n v="5"/>
    <n v="0.35"/>
    <n v="61.24"/>
    <x v="772"/>
    <s v="Medium"/>
    <n v="360.12112500000006"/>
    <n v="829.18887500000005"/>
  </r>
  <r>
    <s v="2Avery Removable Labels"/>
    <x v="786"/>
    <x v="340"/>
    <d v="2019-04-04T00:00:00"/>
    <s v="Normal"/>
    <s v="KN16390102"/>
    <x v="1"/>
    <s v="Manila"/>
    <s v="National Capital"/>
    <s v="Philippines"/>
    <s v="Southeastern Asia"/>
    <s v="OFS-LA-3312"/>
    <x v="2"/>
    <x v="6"/>
    <x v="414"/>
    <x v="776"/>
    <n v="2"/>
    <n v="0.45"/>
    <n v="1.62"/>
    <x v="773"/>
    <s v="Medium"/>
    <n v="5.2272000000000007"/>
    <n v="10.072800000000001"/>
  </r>
  <r>
    <s v="5Novimex Executive Leather Armchair"/>
    <x v="787"/>
    <x v="341"/>
    <d v="2020-02-15T00:00:00"/>
    <s v="3-Hour"/>
    <s v="KB16405102"/>
    <x v="2"/>
    <s v="Manila"/>
    <s v="National Capital"/>
    <s v="Philippines"/>
    <s v="Southeastern Asia"/>
    <s v="OFR-CH-5378"/>
    <x v="0"/>
    <x v="5"/>
    <x v="639"/>
    <x v="777"/>
    <n v="5"/>
    <n v="0.25"/>
    <n v="87.23"/>
    <x v="774"/>
    <s v="Medium"/>
    <n v="431.66249999999991"/>
    <n v="793.45749999999975"/>
  </r>
  <r>
    <s v="2Safco Floating Shelf Set"/>
    <x v="788"/>
    <x v="341"/>
    <d v="2020-02-15T00:00:00"/>
    <s v="3-Hour"/>
    <s v="KB16405102"/>
    <x v="2"/>
    <s v="Manila"/>
    <s v="National Capital"/>
    <s v="Philippines"/>
    <s v="Southeastern Asia"/>
    <s v="OFR-BO-5778"/>
    <x v="0"/>
    <x v="4"/>
    <x v="242"/>
    <x v="778"/>
    <n v="2"/>
    <n v="0.35"/>
    <n v="28.99"/>
    <x v="775"/>
    <s v="Medium"/>
    <n v="90.663299999999992"/>
    <n v="163.30669999999998"/>
  </r>
  <r>
    <s v="6Brother Personal Copier"/>
    <x v="789"/>
    <x v="342"/>
    <d v="2020-12-05T00:00:00"/>
    <s v="Normal"/>
    <s v="KB16405102"/>
    <x v="2"/>
    <s v="Manila"/>
    <s v="National Capital"/>
    <s v="Philippines"/>
    <s v="Southeastern Asia"/>
    <s v="TEC-CO-3604"/>
    <x v="1"/>
    <x v="1"/>
    <x v="640"/>
    <x v="779"/>
    <n v="6"/>
    <n v="0.35"/>
    <n v="35.51"/>
    <x v="776"/>
    <s v="Medium"/>
    <n v="197.01045000000002"/>
    <n v="200.55955000000003"/>
  </r>
  <r>
    <s v="1Harbour Creations Swivel Stool"/>
    <x v="790"/>
    <x v="342"/>
    <d v="2020-12-05T00:00:00"/>
    <s v="Normal"/>
    <s v="KB16405102"/>
    <x v="2"/>
    <s v="Manila"/>
    <s v="National Capital"/>
    <s v="Philippines"/>
    <s v="Southeastern Asia"/>
    <s v="OFR-CH-4563"/>
    <x v="0"/>
    <x v="5"/>
    <x v="641"/>
    <x v="31"/>
    <n v="1"/>
    <n v="0.25"/>
    <n v="7.3"/>
    <x v="777"/>
    <s v="Medium"/>
    <n v="33.772500000000001"/>
    <n v="133.64749999999998"/>
  </r>
  <r>
    <s v="2Ames Interoffice Envelope"/>
    <x v="791"/>
    <x v="342"/>
    <d v="2020-12-05T00:00:00"/>
    <s v="Normal"/>
    <s v="KB16405102"/>
    <x v="2"/>
    <s v="Manila"/>
    <s v="National Capital"/>
    <s v="Philippines"/>
    <s v="Southeastern Asia"/>
    <s v="OFS-EN-3099"/>
    <x v="2"/>
    <x v="16"/>
    <x v="642"/>
    <x v="780"/>
    <n v="2"/>
    <n v="0.45"/>
    <n v="5.42"/>
    <x v="778"/>
    <s v="Medium"/>
    <n v="24.0867"/>
    <n v="62.953300000000006"/>
  </r>
  <r>
    <s v="2Smead Shelving"/>
    <x v="792"/>
    <x v="342"/>
    <d v="2020-12-05T00:00:00"/>
    <s v="Normal"/>
    <s v="KB16405102"/>
    <x v="2"/>
    <s v="Manila"/>
    <s v="National Capital"/>
    <s v="Philippines"/>
    <s v="Southeastern Asia"/>
    <s v="OFS-ST-6058"/>
    <x v="2"/>
    <x v="15"/>
    <x v="643"/>
    <x v="781"/>
    <n v="2"/>
    <n v="0.45"/>
    <n v="2.48"/>
    <x v="779"/>
    <s v="Medium"/>
    <n v="24.45795"/>
    <n v="62.042050000000003"/>
  </r>
  <r>
    <s v="2Elite Trimmer"/>
    <x v="793"/>
    <x v="342"/>
    <d v="2020-12-05T00:00:00"/>
    <s v="Normal"/>
    <s v="KB16405102"/>
    <x v="2"/>
    <s v="Manila"/>
    <s v="National Capital"/>
    <s v="Philippines"/>
    <s v="Southeastern Asia"/>
    <s v="OFS-SU-4136"/>
    <x v="2"/>
    <x v="13"/>
    <x v="429"/>
    <x v="782"/>
    <n v="2"/>
    <n v="0.45"/>
    <n v="2.46"/>
    <x v="780"/>
    <s v="Medium"/>
    <n v="20.626650000000001"/>
    <n v="40.273349999999994"/>
  </r>
  <r>
    <s v="1Accos Clamps"/>
    <x v="794"/>
    <x v="343"/>
    <d v="2020-12-14T00:00:00"/>
    <s v="3-Hour"/>
    <s v="KB16405102"/>
    <x v="2"/>
    <s v="Manila"/>
    <s v="National Capital"/>
    <s v="Philippines"/>
    <s v="Southeastern Asia"/>
    <s v="OFS-FA-2940"/>
    <x v="2"/>
    <x v="11"/>
    <x v="71"/>
    <x v="783"/>
    <n v="1"/>
    <n v="0.45"/>
    <n v="2.1800000000000002"/>
    <x v="781"/>
    <s v="Medium"/>
    <n v="4.6554750000000009"/>
    <n v="10.474525000000002"/>
  </r>
  <r>
    <s v="3Cameo Interoffice Envelope"/>
    <x v="795"/>
    <x v="344"/>
    <d v="2018-09-27T00:00:00"/>
    <s v="Normal"/>
    <s v="KN16450130"/>
    <x v="1"/>
    <s v="Bangkok"/>
    <s v="Bangkok"/>
    <s v="Thailand"/>
    <s v="Southeastern Asia"/>
    <s v="OFS-EN-3662"/>
    <x v="2"/>
    <x v="16"/>
    <x v="644"/>
    <x v="784"/>
    <n v="3"/>
    <n v="0.47000000000000003"/>
    <n v="4.33"/>
    <x v="782"/>
    <s v="Medium"/>
    <n v="37.237959000000004"/>
    <n v="40.692041000000003"/>
  </r>
  <r>
    <s v="2Kraft Manila Envelope"/>
    <x v="796"/>
    <x v="345"/>
    <d v="2020-11-29T00:00:00"/>
    <s v="Normal"/>
    <s v="KN16450144"/>
    <x v="1"/>
    <s v="Hanoi"/>
    <s v="Thủ Dô Hà Nội"/>
    <s v="Vietnam"/>
    <s v="Southeastern Asia"/>
    <s v="OFS-EN-5039"/>
    <x v="2"/>
    <x v="16"/>
    <x v="533"/>
    <x v="785"/>
    <n v="2"/>
    <n v="0.17"/>
    <n v="3.57"/>
    <x v="783"/>
    <s v="Medium"/>
    <n v="7.4754779999999998"/>
    <n v="35.634521999999997"/>
  </r>
  <r>
    <s v="6HP Copy Machine"/>
    <x v="797"/>
    <x v="346"/>
    <d v="2019-11-20T00:00:00"/>
    <s v="Normal"/>
    <s v="KT16465113"/>
    <x v="0"/>
    <s v="Singapore"/>
    <s v="Singapore"/>
    <s v="Singapore"/>
    <s v="Southeastern Asia"/>
    <s v="TEC-CO-4766"/>
    <x v="1"/>
    <x v="1"/>
    <x v="72"/>
    <x v="786"/>
    <n v="6"/>
    <n v="0"/>
    <n v="159"/>
    <x v="784"/>
    <s v="High"/>
    <n v="0"/>
    <n v="981.48"/>
  </r>
  <r>
    <s v="4Advantus Thumb Tacks"/>
    <x v="798"/>
    <x v="346"/>
    <d v="2019-11-20T00:00:00"/>
    <s v="Normal"/>
    <s v="KT16465113"/>
    <x v="0"/>
    <s v="Singapore"/>
    <s v="Singapore"/>
    <s v="Singapore"/>
    <s v="Southeastern Asia"/>
    <s v="OFS-FA-3074"/>
    <x v="2"/>
    <x v="11"/>
    <x v="645"/>
    <x v="787"/>
    <n v="4"/>
    <n v="0"/>
    <n v="5.53"/>
    <x v="785"/>
    <s v="High"/>
    <n v="0"/>
    <n v="39.11"/>
  </r>
  <r>
    <s v="2Hewlett Personal Copier"/>
    <x v="799"/>
    <x v="347"/>
    <d v="2017-12-06T00:00:00"/>
    <s v="Normal"/>
    <s v="KT16465144"/>
    <x v="0"/>
    <s v="Ho Chi Minh City"/>
    <s v="Ho Chí Minh City"/>
    <s v="Vietnam"/>
    <s v="Southeastern Asia"/>
    <s v="TEC-CO-4587"/>
    <x v="1"/>
    <x v="1"/>
    <x v="646"/>
    <x v="788"/>
    <n v="2"/>
    <n v="0.37"/>
    <n v="15.22"/>
    <x v="786"/>
    <s v="Medium"/>
    <n v="67.090841999999995"/>
    <n v="70.26915799999999"/>
  </r>
  <r>
    <s v="4Rubbermaid Light Bulb"/>
    <x v="800"/>
    <x v="347"/>
    <d v="2017-12-06T00:00:00"/>
    <s v="Normal"/>
    <s v="KT16465144"/>
    <x v="0"/>
    <s v="Ho Chi Minh City"/>
    <s v="Ho Chí Minh City"/>
    <s v="Vietnam"/>
    <s v="Southeastern Asia"/>
    <s v="OFR-FU-5731"/>
    <x v="0"/>
    <x v="0"/>
    <x v="189"/>
    <x v="789"/>
    <n v="4"/>
    <n v="0.27"/>
    <n v="3.37"/>
    <x v="787"/>
    <s v="Medium"/>
    <n v="14.853455999999996"/>
    <n v="24.016543999999989"/>
  </r>
  <r>
    <s v="4Cardinal Binder"/>
    <x v="801"/>
    <x v="347"/>
    <d v="2017-12-06T00:00:00"/>
    <s v="Normal"/>
    <s v="KT16465144"/>
    <x v="0"/>
    <s v="Ho Chi Minh City"/>
    <s v="Ho Chí Minh City"/>
    <s v="Vietnam"/>
    <s v="Southeastern Asia"/>
    <s v="OFS-BI-3720"/>
    <x v="2"/>
    <x v="2"/>
    <x v="647"/>
    <x v="790"/>
    <n v="4"/>
    <n v="0.17"/>
    <n v="1.71"/>
    <x v="788"/>
    <s v="Medium"/>
    <n v="7.5008759999999999"/>
    <n v="17.429124000000002"/>
  </r>
  <r>
    <s v="3Barricks Training Table"/>
    <x v="802"/>
    <x v="348"/>
    <d v="2020-12-10T00:00:00"/>
    <s v="Normal"/>
    <s v="KT16480102"/>
    <x v="0"/>
    <s v="Pasig"/>
    <s v="National Capital"/>
    <s v="Philippines"/>
    <s v="Southeastern Asia"/>
    <s v="OFR-TA-3352"/>
    <x v="0"/>
    <x v="12"/>
    <x v="648"/>
    <x v="791"/>
    <n v="3"/>
    <n v="0.55000000000000004"/>
    <n v="14.04"/>
    <x v="789"/>
    <s v="Medium"/>
    <n v="237.96382499999996"/>
    <n v="574.91617499999995"/>
  </r>
  <r>
    <s v="3Avery Binder"/>
    <x v="803"/>
    <x v="348"/>
    <d v="2020-12-10T00:00:00"/>
    <s v="Normal"/>
    <s v="KT16480102"/>
    <x v="0"/>
    <s v="Pasig"/>
    <s v="National Capital"/>
    <s v="Philippines"/>
    <s v="Southeastern Asia"/>
    <s v="OFS-BI-3251"/>
    <x v="2"/>
    <x v="2"/>
    <x v="649"/>
    <x v="792"/>
    <n v="3"/>
    <n v="0.15000000000000002"/>
    <n v="1.66"/>
    <x v="790"/>
    <s v="Medium"/>
    <n v="4.7276999999999996"/>
    <n v="12.962299999999995"/>
  </r>
  <r>
    <s v="1Avery Color Coded Labels"/>
    <x v="804"/>
    <x v="348"/>
    <d v="2020-12-10T00:00:00"/>
    <s v="Normal"/>
    <s v="KT16480102"/>
    <x v="0"/>
    <s v="Pasig"/>
    <s v="National Capital"/>
    <s v="Philippines"/>
    <s v="Southeastern Asia"/>
    <s v="OFS-LA-3260"/>
    <x v="2"/>
    <x v="6"/>
    <x v="482"/>
    <x v="793"/>
    <n v="1"/>
    <n v="0.45"/>
    <n v="1.5899999999999999"/>
    <x v="791"/>
    <s v="Medium"/>
    <n v="3.3858000000000001"/>
    <n v="6.664200000000001"/>
  </r>
  <r>
    <s v="3Office Star Executive Leather Armchair"/>
    <x v="805"/>
    <x v="349"/>
    <d v="2020-02-19T00:00:00"/>
    <s v="3-Hour"/>
    <s v="KH16510102"/>
    <x v="0"/>
    <s v="Bacolod City"/>
    <s v="Western Visayas"/>
    <s v="Philippines"/>
    <s v="Southeastern Asia"/>
    <s v="OFR-CH-5441"/>
    <x v="0"/>
    <x v="5"/>
    <x v="425"/>
    <x v="794"/>
    <n v="3"/>
    <n v="0.25"/>
    <n v="289.32"/>
    <x v="792"/>
    <s v="High"/>
    <n v="261.56249999999989"/>
    <n v="606.96749999999963"/>
  </r>
  <r>
    <s v="1Hon Executive Leather Armchair"/>
    <x v="806"/>
    <x v="349"/>
    <d v="2020-02-19T00:00:00"/>
    <s v="3-Hour"/>
    <s v="KH16510102"/>
    <x v="0"/>
    <s v="Bacolod City"/>
    <s v="Western Visayas"/>
    <s v="Philippines"/>
    <s v="Southeastern Asia"/>
    <s v="OFR-CH-4656"/>
    <x v="0"/>
    <x v="5"/>
    <x v="504"/>
    <x v="795"/>
    <n v="1"/>
    <n v="0.25"/>
    <n v="81.81"/>
    <x v="793"/>
    <s v="High"/>
    <n v="86.135624999999976"/>
    <n v="222.5643749999999"/>
  </r>
  <r>
    <s v="2Smead Lockers"/>
    <x v="807"/>
    <x v="349"/>
    <d v="2020-02-19T00:00:00"/>
    <s v="3-Hour"/>
    <s v="KH16510102"/>
    <x v="0"/>
    <s v="Bacolod City"/>
    <s v="Western Visayas"/>
    <s v="Philippines"/>
    <s v="Southeastern Asia"/>
    <s v="OFS-ST-6047"/>
    <x v="2"/>
    <x v="15"/>
    <x v="347"/>
    <x v="796"/>
    <n v="2"/>
    <n v="0.45"/>
    <n v="27.89"/>
    <x v="794"/>
    <s v="High"/>
    <n v="98.455500000000001"/>
    <n v="215.77450000000002"/>
  </r>
  <r>
    <s v="4Acco Binder Covers"/>
    <x v="808"/>
    <x v="349"/>
    <d v="2020-02-19T00:00:00"/>
    <s v="3-Hour"/>
    <s v="KH16510102"/>
    <x v="0"/>
    <s v="Bacolod City"/>
    <s v="Western Visayas"/>
    <s v="Philippines"/>
    <s v="Southeastern Asia"/>
    <s v="OFS-BI-2894"/>
    <x v="2"/>
    <x v="2"/>
    <x v="650"/>
    <x v="797"/>
    <n v="4"/>
    <n v="0.15000000000000002"/>
    <n v="11.27"/>
    <x v="795"/>
    <s v="High"/>
    <n v="6.9768000000000008"/>
    <n v="19.0732"/>
  </r>
  <r>
    <s v="5Stiletto Ruler"/>
    <x v="809"/>
    <x v="349"/>
    <d v="2020-02-19T00:00:00"/>
    <s v="3-Hour"/>
    <s v="KH16510102"/>
    <x v="0"/>
    <s v="Bacolod City"/>
    <s v="Western Visayas"/>
    <s v="Philippines"/>
    <s v="Southeastern Asia"/>
    <s v="OFS-SU-6170"/>
    <x v="2"/>
    <x v="13"/>
    <x v="651"/>
    <x v="798"/>
    <n v="5"/>
    <n v="0.45"/>
    <n v="6.27"/>
    <x v="796"/>
    <s v="High"/>
    <n v="14.330250000000001"/>
    <n v="33.249749999999999"/>
  </r>
  <r>
    <s v="1Wilson Jones 3-Hole Punch"/>
    <x v="810"/>
    <x v="349"/>
    <d v="2020-02-19T00:00:00"/>
    <s v="3-Hour"/>
    <s v="KH16510102"/>
    <x v="0"/>
    <s v="Bacolod City"/>
    <s v="Western Visayas"/>
    <s v="Philippines"/>
    <s v="Southeastern Asia"/>
    <s v="OFS-BI-6370"/>
    <x v="2"/>
    <x v="2"/>
    <x v="276"/>
    <x v="799"/>
    <n v="1"/>
    <n v="0.15000000000000002"/>
    <n v="1.6800000000000002"/>
    <x v="797"/>
    <s v="High"/>
    <n v="3.7599750000000007"/>
    <n v="11.390025000000001"/>
  </r>
  <r>
    <s v="7Cameo Interoffice Envelope"/>
    <x v="811"/>
    <x v="159"/>
    <d v="2020-12-09T00:00:00"/>
    <s v="Normal"/>
    <s v="KA16525102"/>
    <x v="0"/>
    <s v="Caloocan"/>
    <s v="National Capital"/>
    <s v="Philippines"/>
    <s v="Southeastern Asia"/>
    <s v="OFS-EN-3662"/>
    <x v="2"/>
    <x v="16"/>
    <x v="644"/>
    <x v="800"/>
    <n v="7"/>
    <n v="0.45"/>
    <n v="25.06"/>
    <x v="798"/>
    <s v="Low"/>
    <n v="86.330475000000007"/>
    <n v="80.549525000000017"/>
  </r>
  <r>
    <s v="6Fiskars Letter Opener"/>
    <x v="812"/>
    <x v="350"/>
    <d v="2020-12-16T00:00:00"/>
    <s v="Same Day"/>
    <s v="KL16555144"/>
    <x v="1"/>
    <s v="Ho Chi Minh City"/>
    <s v="Ho Chí Minh City"/>
    <s v="Vietnam"/>
    <s v="Southeastern Asia"/>
    <s v="OFS-SU-4308"/>
    <x v="2"/>
    <x v="13"/>
    <x v="652"/>
    <x v="801"/>
    <n v="6"/>
    <n v="0.17"/>
    <n v="14.88"/>
    <x v="799"/>
    <s v="Medium"/>
    <n v="23.645538000000002"/>
    <n v="72.174461999999991"/>
  </r>
  <r>
    <s v="4Boston Sketch Pad"/>
    <x v="813"/>
    <x v="351"/>
    <d v="2019-12-20T00:00:00"/>
    <s v="Normal"/>
    <s v="KB16600144"/>
    <x v="1"/>
    <s v="Ho Chi Minh City"/>
    <s v="Ho Chí Minh City"/>
    <s v="Vietnam"/>
    <s v="Southeastern Asia"/>
    <s v="OFS-AR-3555"/>
    <x v="2"/>
    <x v="8"/>
    <x v="435"/>
    <x v="802"/>
    <n v="4"/>
    <n v="0.17"/>
    <n v="9.3000000000000007"/>
    <x v="800"/>
    <s v="Medium"/>
    <n v="29.224632"/>
    <n v="145.915368"/>
  </r>
  <r>
    <s v="4Novimex Shipping Labels"/>
    <x v="814"/>
    <x v="351"/>
    <d v="2019-12-20T00:00:00"/>
    <s v="Normal"/>
    <s v="KB16600144"/>
    <x v="1"/>
    <s v="Ho Chi Minh City"/>
    <s v="Ho Chí Minh City"/>
    <s v="Vietnam"/>
    <s v="Southeastern Asia"/>
    <s v="OFS-LA-5404"/>
    <x v="2"/>
    <x v="6"/>
    <x v="653"/>
    <x v="803"/>
    <n v="4"/>
    <n v="0.17"/>
    <n v="3.25"/>
    <x v="801"/>
    <s v="Medium"/>
    <n v="6.0955199999999996"/>
    <n v="24.854479999999995"/>
  </r>
  <r>
    <s v="3Boston Highlighters"/>
    <x v="815"/>
    <x v="351"/>
    <d v="2019-12-20T00:00:00"/>
    <s v="Normal"/>
    <s v="KB16600144"/>
    <x v="1"/>
    <s v="Ho Chi Minh City"/>
    <s v="Ho Chí Minh City"/>
    <s v="Vietnam"/>
    <s v="Southeastern Asia"/>
    <s v="OFS-AR-3534"/>
    <x v="2"/>
    <x v="8"/>
    <x v="654"/>
    <x v="804"/>
    <n v="3"/>
    <n v="0.17"/>
    <n v="3.15"/>
    <x v="802"/>
    <s v="Medium"/>
    <n v="9.3337649999999996"/>
    <n v="48.446234999999994"/>
  </r>
  <r>
    <s v="5Accos Staples"/>
    <x v="816"/>
    <x v="351"/>
    <d v="2019-12-20T00:00:00"/>
    <s v="Normal"/>
    <s v="KB16600144"/>
    <x v="1"/>
    <s v="Ho Chi Minh City"/>
    <s v="Ho Chí Minh City"/>
    <s v="Vietnam"/>
    <s v="Southeastern Asia"/>
    <s v="OFS-FA-2957"/>
    <x v="2"/>
    <x v="11"/>
    <x v="655"/>
    <x v="805"/>
    <n v="5"/>
    <n v="0.17"/>
    <n v="2.29"/>
    <x v="803"/>
    <s v="Medium"/>
    <n v="7.725225"/>
    <n v="19.084775"/>
  </r>
  <r>
    <s v="1Deflect-O Clock"/>
    <x v="817"/>
    <x v="351"/>
    <d v="2019-12-20T00:00:00"/>
    <s v="Normal"/>
    <s v="KB16600144"/>
    <x v="1"/>
    <s v="Ho Chi Minh City"/>
    <s v="Ho Chí Minh City"/>
    <s v="Vietnam"/>
    <s v="Southeastern Asia"/>
    <s v="OFR-FU-3931"/>
    <x v="0"/>
    <x v="0"/>
    <x v="87"/>
    <x v="806"/>
    <n v="1"/>
    <n v="0.27"/>
    <n v="2.27"/>
    <x v="804"/>
    <s v="Medium"/>
    <n v="9.6441029999999976"/>
    <n v="12.565896999999989"/>
  </r>
  <r>
    <s v="2Ames Mailers"/>
    <x v="818"/>
    <x v="352"/>
    <d v="2017-12-07T00:00:00"/>
    <s v="Normal"/>
    <s v="KD16615102"/>
    <x v="1"/>
    <s v="Antipolo"/>
    <s v="Calabarzon"/>
    <s v="Philippines"/>
    <s v="Southeastern Asia"/>
    <s v="OFS-EN-3101"/>
    <x v="2"/>
    <x v="16"/>
    <x v="656"/>
    <x v="807"/>
    <n v="2"/>
    <n v="0.45"/>
    <n v="6.57"/>
    <x v="805"/>
    <s v="Low"/>
    <n v="18.933750000000003"/>
    <n v="14.276250000000005"/>
  </r>
  <r>
    <s v="4Acco 3-Hole Punch"/>
    <x v="819"/>
    <x v="352"/>
    <d v="2017-12-03T00:00:00"/>
    <s v="3-Hour"/>
    <s v="KL16645144"/>
    <x v="0"/>
    <s v="Ho Chi Minh City"/>
    <s v="Ho Chí Minh City"/>
    <s v="Vietnam"/>
    <s v="Southeastern Asia"/>
    <s v="OFS-BI-2884"/>
    <x v="2"/>
    <x v="2"/>
    <x v="166"/>
    <x v="808"/>
    <n v="4"/>
    <n v="0.17"/>
    <n v="20.43"/>
    <x v="806"/>
    <s v="High"/>
    <n v="17.202912000000001"/>
    <n v="50.207087999999999"/>
  </r>
  <r>
    <s v="1Avery Binder Covers"/>
    <x v="820"/>
    <x v="352"/>
    <d v="2017-12-03T00:00:00"/>
    <s v="3-Hour"/>
    <s v="KL16645144"/>
    <x v="0"/>
    <s v="Ho Chi Minh City"/>
    <s v="Ho Chí Minh City"/>
    <s v="Vietnam"/>
    <s v="Southeastern Asia"/>
    <s v="OFS-BI-3249"/>
    <x v="2"/>
    <x v="2"/>
    <x v="657"/>
    <x v="809"/>
    <n v="1"/>
    <n v="0.17"/>
    <n v="1.26"/>
    <x v="807"/>
    <s v="High"/>
    <n v="1.6127729999999998"/>
    <n v="3.1872269999999991"/>
  </r>
  <r>
    <s v="2Harbour Creations Executive Leather Armchair"/>
    <x v="821"/>
    <x v="271"/>
    <d v="2017-10-23T00:00:00"/>
    <s v="Normal"/>
    <s v="KM16660144"/>
    <x v="0"/>
    <s v="Da Nang"/>
    <s v="Dà Nang"/>
    <s v="Vietnam"/>
    <s v="Southeastern Asia"/>
    <s v="OFR-CH-4531"/>
    <x v="0"/>
    <x v="5"/>
    <x v="507"/>
    <x v="810"/>
    <n v="2"/>
    <n v="0.27"/>
    <n v="34.700000000000003"/>
    <x v="808"/>
    <s v="Medium"/>
    <n v="186.69706199999999"/>
    <n v="441.66293799999983"/>
  </r>
  <r>
    <s v="4Acme Box Cutter"/>
    <x v="822"/>
    <x v="271"/>
    <d v="2017-10-23T00:00:00"/>
    <s v="Normal"/>
    <s v="KM16660144"/>
    <x v="0"/>
    <s v="Da Nang"/>
    <s v="Dà Nang"/>
    <s v="Vietnam"/>
    <s v="Southeastern Asia"/>
    <s v="OFS-SU-2966"/>
    <x v="2"/>
    <x v="13"/>
    <x v="658"/>
    <x v="811"/>
    <n v="4"/>
    <n v="0.17"/>
    <n v="7.59"/>
    <x v="809"/>
    <s v="Medium"/>
    <n v="21.334319999999998"/>
    <n v="75.475679999999983"/>
  </r>
  <r>
    <s v="7Hon File Folder Labels"/>
    <x v="823"/>
    <x v="353"/>
    <d v="2018-04-21T00:00:00"/>
    <s v="Normal"/>
    <s v="KC16675144"/>
    <x v="1"/>
    <s v="Ho Chi Minh City"/>
    <s v="Ho Chí Minh City"/>
    <s v="Vietnam"/>
    <s v="Southeastern Asia"/>
    <s v="OFS-LA-4660"/>
    <x v="2"/>
    <x v="6"/>
    <x v="44"/>
    <x v="812"/>
    <n v="7"/>
    <n v="0.17"/>
    <n v="4.7"/>
    <x v="810"/>
    <s v="Medium"/>
    <n v="8.533728"/>
    <n v="34.646271999999996"/>
  </r>
  <r>
    <s v="6Smead Lockers"/>
    <x v="824"/>
    <x v="354"/>
    <d v="2019-05-07T00:00:00"/>
    <s v="Normal"/>
    <s v="KH16690130"/>
    <x v="1"/>
    <s v="Bangkok"/>
    <s v="Bangkok"/>
    <s v="Thailand"/>
    <s v="Southeastern Asia"/>
    <s v="OFS-ST-6048"/>
    <x v="2"/>
    <x v="15"/>
    <x v="60"/>
    <x v="813"/>
    <n v="6"/>
    <n v="0.47000000000000003"/>
    <n v="24.39"/>
    <x v="811"/>
    <s v="Medium"/>
    <n v="296.60337000000004"/>
    <n v="334.02662999999995"/>
  </r>
  <r>
    <s v="2Elite Scissors"/>
    <x v="825"/>
    <x v="354"/>
    <d v="2019-05-07T00:00:00"/>
    <s v="Normal"/>
    <s v="KH16690130"/>
    <x v="1"/>
    <s v="Bangkok"/>
    <s v="Bangkok"/>
    <s v="Thailand"/>
    <s v="Southeastern Asia"/>
    <s v="OFS-SU-4130"/>
    <x v="2"/>
    <x v="13"/>
    <x v="659"/>
    <x v="814"/>
    <n v="2"/>
    <n v="0.47000000000000003"/>
    <n v="1.54"/>
    <x v="812"/>
    <s v="Medium"/>
    <n v="10.925526"/>
    <n v="21.314474000000004"/>
  </r>
  <r>
    <s v="2Hon Wood Table"/>
    <x v="826"/>
    <x v="250"/>
    <d v="2019-12-21T00:00:00"/>
    <s v="Next Day"/>
    <s v="KH16690144"/>
    <x v="1"/>
    <s v="Ho Chi Minh City"/>
    <s v="Ho Chí Minh City"/>
    <s v="Vietnam"/>
    <s v="Southeastern Asia"/>
    <s v="OFR-TA-4711"/>
    <x v="0"/>
    <x v="12"/>
    <x v="660"/>
    <x v="815"/>
    <n v="2"/>
    <n v="0.57000000000000006"/>
    <n v="84.75"/>
    <x v="813"/>
    <s v="High"/>
    <n v="261.17856"/>
    <n v="357.39143999999993"/>
  </r>
  <r>
    <s v="8Kleencut Ruler"/>
    <x v="827"/>
    <x v="250"/>
    <d v="2019-12-21T00:00:00"/>
    <s v="Next Day"/>
    <s v="KH16690144"/>
    <x v="1"/>
    <s v="Ho Chi Minh City"/>
    <s v="Ho Chí Minh City"/>
    <s v="Vietnam"/>
    <s v="Southeastern Asia"/>
    <s v="OFS-SU-4982"/>
    <x v="2"/>
    <x v="13"/>
    <x v="218"/>
    <x v="816"/>
    <n v="8"/>
    <n v="0.17"/>
    <n v="7.66"/>
    <x v="814"/>
    <s v="High"/>
    <n v="15.306527999999998"/>
    <n v="54.073471999999981"/>
  </r>
  <r>
    <s v="8Bush Classic Bookcase"/>
    <x v="828"/>
    <x v="355"/>
    <d v="2020-09-11T00:00:00"/>
    <s v="3-Hour"/>
    <s v="KM16720102"/>
    <x v="0"/>
    <s v="Manila"/>
    <s v="National Capital"/>
    <s v="Philippines"/>
    <s v="Southeastern Asia"/>
    <s v="OFR-BO-3626"/>
    <x v="0"/>
    <x v="4"/>
    <x v="661"/>
    <x v="817"/>
    <n v="8"/>
    <n v="0.35"/>
    <n v="309.11"/>
    <x v="815"/>
    <s v="Medium"/>
    <n v="753.53459999999995"/>
    <n v="891.67540000000008"/>
  </r>
  <r>
    <s v="12Acco Binder Covers"/>
    <x v="829"/>
    <x v="355"/>
    <d v="2020-09-11T00:00:00"/>
    <s v="3-Hour"/>
    <s v="KM16720102"/>
    <x v="0"/>
    <s v="Manila"/>
    <s v="National Capital"/>
    <s v="Philippines"/>
    <s v="Southeastern Asia"/>
    <s v="OFS-BI-2892"/>
    <x v="2"/>
    <x v="2"/>
    <x v="409"/>
    <x v="818"/>
    <n v="12"/>
    <n v="0.15000000000000002"/>
    <n v="29.01"/>
    <x v="816"/>
    <s v="Medium"/>
    <n v="22.674600000000002"/>
    <n v="83.675399999999982"/>
  </r>
  <r>
    <s v="4Memorex Keyboard"/>
    <x v="830"/>
    <x v="355"/>
    <d v="2020-09-11T00:00:00"/>
    <s v="3-Hour"/>
    <s v="KM16720102"/>
    <x v="0"/>
    <s v="Manila"/>
    <s v="National Capital"/>
    <s v="Philippines"/>
    <s v="Southeastern Asia"/>
    <s v="TEC-AC-5202"/>
    <x v="1"/>
    <x v="9"/>
    <x v="662"/>
    <x v="819"/>
    <n v="4"/>
    <n v="0.45"/>
    <n v="25.36"/>
    <x v="817"/>
    <s v="Medium"/>
    <n v="70.83450000000002"/>
    <n v="170.0855"/>
  </r>
  <r>
    <s v="4Sanford Canvas"/>
    <x v="831"/>
    <x v="355"/>
    <d v="2020-09-11T00:00:00"/>
    <s v="3-Hour"/>
    <s v="KM16720102"/>
    <x v="0"/>
    <s v="Manila"/>
    <s v="National Capital"/>
    <s v="Philippines"/>
    <s v="Southeastern Asia"/>
    <s v="OFS-AR-5903"/>
    <x v="2"/>
    <x v="8"/>
    <x v="663"/>
    <x v="820"/>
    <n v="4"/>
    <n v="0.45"/>
    <n v="14.29"/>
    <x v="818"/>
    <s v="Medium"/>
    <n v="50.282100000000007"/>
    <n v="77.747899999999987"/>
  </r>
  <r>
    <s v="3Tenex Lockers"/>
    <x v="832"/>
    <x v="132"/>
    <d v="2017-01-07T00:00:00"/>
    <s v="Next Day"/>
    <s v="LB16735102"/>
    <x v="0"/>
    <s v="Manila"/>
    <s v="National Capital"/>
    <s v="Philippines"/>
    <s v="Southeastern Asia"/>
    <s v="OFS-ST-6262"/>
    <x v="2"/>
    <x v="15"/>
    <x v="664"/>
    <x v="821"/>
    <n v="3"/>
    <n v="0.45"/>
    <n v="33.75"/>
    <x v="819"/>
    <s v="High"/>
    <n v="151.93777500000002"/>
    <n v="274.75222499999995"/>
  </r>
  <r>
    <s v="1Chromcraft Round Table"/>
    <x v="833"/>
    <x v="132"/>
    <d v="2017-01-07T00:00:00"/>
    <s v="Next Day"/>
    <s v="LB16735102"/>
    <x v="0"/>
    <s v="Manila"/>
    <s v="National Capital"/>
    <s v="Philippines"/>
    <s v="Southeastern Asia"/>
    <s v="OFR-TA-3769"/>
    <x v="0"/>
    <x v="12"/>
    <x v="665"/>
    <x v="822"/>
    <n v="1"/>
    <n v="0.55000000000000004"/>
    <n v="21.32"/>
    <x v="820"/>
    <s v="High"/>
    <n v="116.149275"/>
    <n v="144.11072500000006"/>
  </r>
  <r>
    <s v="1Stockwell Staples"/>
    <x v="834"/>
    <x v="132"/>
    <d v="2017-01-07T00:00:00"/>
    <s v="Next Day"/>
    <s v="LB16735102"/>
    <x v="0"/>
    <s v="Manila"/>
    <s v="National Capital"/>
    <s v="Philippines"/>
    <s v="Southeastern Asia"/>
    <s v="OFS-FA-6204"/>
    <x v="2"/>
    <x v="11"/>
    <x v="160"/>
    <x v="823"/>
    <n v="1"/>
    <n v="0.45"/>
    <n v="1.8"/>
    <x v="821"/>
    <s v="High"/>
    <n v="2.7026999999999997"/>
    <n v="0.9572999999999996"/>
  </r>
  <r>
    <s v="2Brother Fax Machine"/>
    <x v="835"/>
    <x v="356"/>
    <d v="2019-03-11T00:00:00"/>
    <s v="Next Day"/>
    <s v="LT16765102"/>
    <x v="0"/>
    <s v="Pasig"/>
    <s v="National Capital"/>
    <s v="Philippines"/>
    <s v="Southeastern Asia"/>
    <s v="TEC-CO-3598"/>
    <x v="1"/>
    <x v="1"/>
    <x v="666"/>
    <x v="824"/>
    <n v="2"/>
    <n v="0.35"/>
    <n v="44.22"/>
    <x v="822"/>
    <s v="High"/>
    <n v="144.9357"/>
    <n v="256.82429999999999"/>
  </r>
  <r>
    <s v="5Wilson Jones Index Tab"/>
    <x v="836"/>
    <x v="357"/>
    <d v="2020-04-07T00:00:00"/>
    <s v="Normal"/>
    <s v="LA16780102"/>
    <x v="1"/>
    <s v="Manila"/>
    <s v="National Capital"/>
    <s v="Philippines"/>
    <s v="Southeastern Asia"/>
    <s v="OFS-BI-6403"/>
    <x v="2"/>
    <x v="2"/>
    <x v="667"/>
    <x v="825"/>
    <n v="5"/>
    <n v="0.15000000000000002"/>
    <n v="1.2"/>
    <x v="823"/>
    <s v="Medium"/>
    <n v="5.0681250000000002"/>
    <n v="26.431874999999998"/>
  </r>
  <r>
    <s v="3Ibico Binding Machine"/>
    <x v="837"/>
    <x v="358"/>
    <d v="2017-02-22T00:00:00"/>
    <s v="Normal"/>
    <s v="LB16795130"/>
    <x v="2"/>
    <s v="Bangkok"/>
    <s v="Bangkok"/>
    <s v="Thailand"/>
    <s v="Southeastern Asia"/>
    <s v="OFS-BI-4815"/>
    <x v="2"/>
    <x v="2"/>
    <x v="569"/>
    <x v="826"/>
    <n v="3"/>
    <n v="0.17"/>
    <n v="7.69"/>
    <x v="824"/>
    <s v="Medium"/>
    <n v="21.537504000000002"/>
    <n v="123.41249600000002"/>
  </r>
  <r>
    <s v="4Eaton Parchment Paper"/>
    <x v="838"/>
    <x v="359"/>
    <d v="2017-08-17T00:00:00"/>
    <s v="3-Hour"/>
    <s v="LE16810102"/>
    <x v="0"/>
    <s v="Valencia"/>
    <s v="Northern Mindanao"/>
    <s v="Philippines"/>
    <s v="Southeastern Asia"/>
    <s v="OFS-PA-4006"/>
    <x v="2"/>
    <x v="7"/>
    <x v="668"/>
    <x v="827"/>
    <n v="4"/>
    <n v="0.45"/>
    <n v="7.7"/>
    <x v="825"/>
    <s v="Medium"/>
    <n v="14.731199999999999"/>
    <n v="19.328799999999987"/>
  </r>
  <r>
    <s v="3Sharp Copy Machine"/>
    <x v="839"/>
    <x v="359"/>
    <d v="2017-08-17T00:00:00"/>
    <s v="3-Hour"/>
    <s v="LE16810102"/>
    <x v="0"/>
    <s v="Valencia"/>
    <s v="Northern Mindanao"/>
    <s v="Philippines"/>
    <s v="Southeastern Asia"/>
    <s v="TEC-CO-5992"/>
    <x v="1"/>
    <x v="1"/>
    <x v="6"/>
    <x v="828"/>
    <n v="3"/>
    <n v="0.35"/>
    <n v="6.48"/>
    <x v="826"/>
    <s v="Medium"/>
    <n v="163.14479999999998"/>
    <n v="196.13519999999988"/>
  </r>
  <r>
    <s v="9Avery Round Labels"/>
    <x v="840"/>
    <x v="178"/>
    <d v="2018-10-01T00:00:00"/>
    <s v="Normal"/>
    <s v="LE16810102"/>
    <x v="0"/>
    <s v="Manila"/>
    <s v="National Capital"/>
    <s v="Philippines"/>
    <s v="Southeastern Asia"/>
    <s v="OFS-LA-3315"/>
    <x v="2"/>
    <x v="6"/>
    <x v="669"/>
    <x v="829"/>
    <n v="9"/>
    <n v="0.45"/>
    <n v="1.22"/>
    <x v="827"/>
    <s v="High"/>
    <n v="11.226600000000001"/>
    <n v="30.753400000000003"/>
  </r>
  <r>
    <s v="3Stockwell Thumb Tacks"/>
    <x v="841"/>
    <x v="360"/>
    <d v="2019-07-31T00:00:00"/>
    <s v="Normal"/>
    <s v="LE16810102"/>
    <x v="0"/>
    <s v="Manila"/>
    <s v="National Capital"/>
    <s v="Philippines"/>
    <s v="Southeastern Asia"/>
    <s v="OFS-FA-6207"/>
    <x v="2"/>
    <x v="11"/>
    <x v="670"/>
    <x v="830"/>
    <n v="3"/>
    <n v="0.45"/>
    <n v="1.84"/>
    <x v="828"/>
    <s v="High"/>
    <n v="10.046025"/>
    <n v="18.173975000000002"/>
  </r>
  <r>
    <s v="1Eldon Photo Frame"/>
    <x v="842"/>
    <x v="361"/>
    <d v="2020-12-17T00:00:00"/>
    <s v="Same Day"/>
    <s v="LE16810130"/>
    <x v="0"/>
    <s v="Bangkok"/>
    <s v="Bangkok"/>
    <s v="Thailand"/>
    <s v="Southeastern Asia"/>
    <s v="OFR-FU-4085"/>
    <x v="0"/>
    <x v="0"/>
    <x v="630"/>
    <x v="831"/>
    <n v="1"/>
    <n v="0.27"/>
    <n v="5.54"/>
    <x v="829"/>
    <s v="Medium"/>
    <n v="10.868094000000001"/>
    <n v="11.161906"/>
  </r>
  <r>
    <s v="2Deflect-O Light Bulb"/>
    <x v="843"/>
    <x v="361"/>
    <d v="2020-12-17T00:00:00"/>
    <s v="Same Day"/>
    <s v="LE16810130"/>
    <x v="0"/>
    <s v="Bangkok"/>
    <s v="Bangkok"/>
    <s v="Thailand"/>
    <s v="Southeastern Asia"/>
    <s v="OFR-FU-3947"/>
    <x v="0"/>
    <x v="0"/>
    <x v="671"/>
    <x v="832"/>
    <n v="2"/>
    <n v="0.27"/>
    <n v="1.69"/>
    <x v="830"/>
    <s v="Medium"/>
    <n v="7.5095099999999988"/>
    <n v="24.340489999999992"/>
  </r>
  <r>
    <s v="2Tenex Shelving"/>
    <x v="844"/>
    <x v="362"/>
    <d v="2017-03-26T00:00:00"/>
    <s v="Next Day"/>
    <s v="LW16825113"/>
    <x v="1"/>
    <s v="Singapore"/>
    <s v="Singapore"/>
    <s v="Singapore"/>
    <s v="Southeastern Asia"/>
    <s v="OFS-ST-6274"/>
    <x v="2"/>
    <x v="15"/>
    <x v="672"/>
    <x v="833"/>
    <n v="2"/>
    <n v="0"/>
    <n v="25.58"/>
    <x v="831"/>
    <s v="Critical"/>
    <n v="0"/>
    <n v="69.64"/>
  </r>
  <r>
    <s v="5Novimex Round Labels"/>
    <x v="845"/>
    <x v="362"/>
    <d v="2017-03-26T00:00:00"/>
    <s v="Next Day"/>
    <s v="LW16825113"/>
    <x v="1"/>
    <s v="Singapore"/>
    <s v="Singapore"/>
    <s v="Singapore"/>
    <s v="Southeastern Asia"/>
    <s v="OFS-LA-5398"/>
    <x v="2"/>
    <x v="6"/>
    <x v="673"/>
    <x v="834"/>
    <n v="5"/>
    <n v="0"/>
    <n v="10.210000000000001"/>
    <x v="832"/>
    <s v="Critical"/>
    <n v="0"/>
    <n v="12.889999999999997"/>
  </r>
  <r>
    <s v="2Elite Ruler"/>
    <x v="846"/>
    <x v="362"/>
    <d v="2017-03-26T00:00:00"/>
    <s v="Next Day"/>
    <s v="LW16825113"/>
    <x v="1"/>
    <s v="Singapore"/>
    <s v="Singapore"/>
    <s v="Singapore"/>
    <s v="Southeastern Asia"/>
    <s v="OFS-SU-4123"/>
    <x v="2"/>
    <x v="13"/>
    <x v="674"/>
    <x v="835"/>
    <n v="2"/>
    <n v="0"/>
    <n v="7.83"/>
    <x v="833"/>
    <s v="Critical"/>
    <n v="0"/>
    <n v="15.629999999999997"/>
  </r>
  <r>
    <s v="7Enermax Computer Printout Paper"/>
    <x v="847"/>
    <x v="363"/>
    <d v="2017-12-25T00:00:00"/>
    <s v="Normal"/>
    <s v="LW16825113"/>
    <x v="1"/>
    <s v="Singapore"/>
    <s v="Singapore"/>
    <s v="Singapore"/>
    <s v="Southeastern Asia"/>
    <s v="OFS-PA-4150"/>
    <x v="2"/>
    <x v="7"/>
    <x v="675"/>
    <x v="836"/>
    <n v="7"/>
    <n v="0"/>
    <n v="7.58"/>
    <x v="834"/>
    <s v="Medium"/>
    <n v="0"/>
    <n v="179.32000000000002"/>
  </r>
  <r>
    <s v="2Bush Library with Doors"/>
    <x v="848"/>
    <x v="10"/>
    <d v="2019-09-21T00:00:00"/>
    <s v="3-Hour"/>
    <s v="LC16870118"/>
    <x v="0"/>
    <s v="Seoul"/>
    <s v="Seoul"/>
    <s v="South Korea"/>
    <s v="Eastern Asia"/>
    <s v="OFR-BO-3640"/>
    <x v="0"/>
    <x v="4"/>
    <x v="676"/>
    <x v="837"/>
    <n v="2"/>
    <n v="0.2"/>
    <n v="104.75"/>
    <x v="835"/>
    <s v="Critical"/>
    <n v="117.38880000000002"/>
    <n v="196.06120000000004"/>
  </r>
  <r>
    <s v="5Binney &amp; Smith Canvas"/>
    <x v="849"/>
    <x v="10"/>
    <d v="2019-09-21T00:00:00"/>
    <s v="3-Hour"/>
    <s v="LC16870118"/>
    <x v="0"/>
    <s v="Seoul"/>
    <s v="Seoul"/>
    <s v="South Korea"/>
    <s v="Eastern Asia"/>
    <s v="OFS-AR-3478"/>
    <x v="2"/>
    <x v="8"/>
    <x v="677"/>
    <x v="838"/>
    <n v="5"/>
    <n v="0.5"/>
    <n v="47.59"/>
    <x v="836"/>
    <s v="Critical"/>
    <n v="68.174999999999997"/>
    <n v="26.134999999999977"/>
  </r>
  <r>
    <s v="10Cameo Mailers"/>
    <x v="850"/>
    <x v="10"/>
    <d v="2019-09-21T00:00:00"/>
    <s v="3-Hour"/>
    <s v="LC16870118"/>
    <x v="0"/>
    <s v="Seoul"/>
    <s v="Seoul"/>
    <s v="South Korea"/>
    <s v="Eastern Asia"/>
    <s v="OFS-EN-3666"/>
    <x v="2"/>
    <x v="16"/>
    <x v="678"/>
    <x v="839"/>
    <n v="10"/>
    <n v="0.5"/>
    <n v="34.54"/>
    <x v="837"/>
    <s v="Critical"/>
    <n v="101.4"/>
    <n v="135.86000000000007"/>
  </r>
  <r>
    <s v="3Hon Swivel Stool"/>
    <x v="851"/>
    <x v="305"/>
    <d v="2020-07-16T00:00:00"/>
    <s v="Normal"/>
    <s v="LH16900130"/>
    <x v="0"/>
    <s v="Bangkok"/>
    <s v="Bangkok"/>
    <s v="Thailand"/>
    <s v="Southeastern Asia"/>
    <s v="OFR-CH-4701"/>
    <x v="0"/>
    <x v="5"/>
    <x v="546"/>
    <x v="840"/>
    <n v="3"/>
    <n v="0.27"/>
    <n v="60.15"/>
    <x v="838"/>
    <s v="Low"/>
    <n v="98.238582000000022"/>
    <n v="295.21141800000015"/>
  </r>
  <r>
    <s v="6Cardinal 3-Hole Punch"/>
    <x v="852"/>
    <x v="305"/>
    <d v="2020-07-16T00:00:00"/>
    <s v="Normal"/>
    <s v="LH16900130"/>
    <x v="0"/>
    <s v="Bangkok"/>
    <s v="Bangkok"/>
    <s v="Thailand"/>
    <s v="Southeastern Asia"/>
    <s v="OFS-BI-3713"/>
    <x v="2"/>
    <x v="2"/>
    <x v="679"/>
    <x v="841"/>
    <n v="6"/>
    <n v="0.17"/>
    <n v="16.78"/>
    <x v="839"/>
    <s v="Low"/>
    <n v="25.651979999999998"/>
    <n v="66.648019999999988"/>
  </r>
  <r>
    <s v="9Epson Receipt Printer"/>
    <x v="853"/>
    <x v="364"/>
    <d v="2020-08-18T00:00:00"/>
    <s v="Normal"/>
    <s v="LC16960102"/>
    <x v="2"/>
    <s v="Manila"/>
    <s v="National Capital"/>
    <s v="Philippines"/>
    <s v="Southeastern Asia"/>
    <s v="TEC-MA-4212"/>
    <x v="1"/>
    <x v="14"/>
    <x v="680"/>
    <x v="842"/>
    <n v="9"/>
    <n v="0.25"/>
    <n v="77.14"/>
    <x v="840"/>
    <s v="High"/>
    <n v="197.48812500000003"/>
    <n v="525.92187500000023"/>
  </r>
  <r>
    <s v="9Bush Corner Shelving"/>
    <x v="854"/>
    <x v="364"/>
    <d v="2020-08-18T00:00:00"/>
    <s v="Normal"/>
    <s v="LC16960102"/>
    <x v="2"/>
    <s v="Manila"/>
    <s v="National Capital"/>
    <s v="Philippines"/>
    <s v="Southeastern Asia"/>
    <s v="OFR-BO-3631"/>
    <x v="0"/>
    <x v="4"/>
    <x v="681"/>
    <x v="843"/>
    <n v="9"/>
    <n v="0.35"/>
    <n v="64"/>
    <x v="841"/>
    <s v="High"/>
    <n v="253.86952499999998"/>
    <n v="284.77047500000003"/>
  </r>
  <r>
    <s v="3Novimex Rocking Chair"/>
    <x v="855"/>
    <x v="364"/>
    <d v="2020-08-18T00:00:00"/>
    <s v="Normal"/>
    <s v="LC16960102"/>
    <x v="2"/>
    <s v="Manila"/>
    <s v="National Capital"/>
    <s v="Philippines"/>
    <s v="Southeastern Asia"/>
    <s v="OFR-CH-5396"/>
    <x v="0"/>
    <x v="5"/>
    <x v="682"/>
    <x v="844"/>
    <n v="3"/>
    <n v="0.25"/>
    <n v="56.13"/>
    <x v="842"/>
    <s v="High"/>
    <n v="73.929374999999993"/>
    <n v="232.73062499999997"/>
  </r>
  <r>
    <s v="4Kraft Interoffice Envelope"/>
    <x v="856"/>
    <x v="364"/>
    <d v="2020-08-18T00:00:00"/>
    <s v="Normal"/>
    <s v="LC16960102"/>
    <x v="2"/>
    <s v="Manila"/>
    <s v="National Capital"/>
    <s v="Philippines"/>
    <s v="Southeastern Asia"/>
    <s v="OFS-EN-5031"/>
    <x v="2"/>
    <x v="16"/>
    <x v="683"/>
    <x v="845"/>
    <n v="4"/>
    <n v="0.45"/>
    <n v="15.12"/>
    <x v="843"/>
    <s v="High"/>
    <n v="46.450800000000008"/>
    <n v="88.669199999999989"/>
  </r>
  <r>
    <s v="4Dania Stackable Bookrack"/>
    <x v="857"/>
    <x v="365"/>
    <d v="2017-05-10T00:00:00"/>
    <s v="Normal"/>
    <s v="LD17005118"/>
    <x v="0"/>
    <s v="Seoul"/>
    <s v="Seoul"/>
    <s v="South Korea"/>
    <s v="Eastern Asia"/>
    <s v="OFR-BO-3907"/>
    <x v="0"/>
    <x v="4"/>
    <x v="684"/>
    <x v="846"/>
    <n v="4"/>
    <n v="0.2"/>
    <n v="14.54"/>
    <x v="844"/>
    <s v="High"/>
    <n v="77.471999999999994"/>
    <n v="179.18799999999993"/>
  </r>
  <r>
    <s v="1Boston Sketch Pad"/>
    <x v="858"/>
    <x v="366"/>
    <d v="2020-03-30T00:00:00"/>
    <s v="Normal"/>
    <s v="LR17035102"/>
    <x v="1"/>
    <s v="Bacoor"/>
    <s v="Calabarzon"/>
    <s v="Philippines"/>
    <s v="Southeastern Asia"/>
    <s v="OFS-AR-3555"/>
    <x v="2"/>
    <x v="8"/>
    <x v="435"/>
    <x v="847"/>
    <n v="1"/>
    <n v="0.45"/>
    <n v="1.97"/>
    <x v="845"/>
    <s v="Medium"/>
    <n v="12.815550000000002"/>
    <n v="31.324449999999999"/>
  </r>
  <r>
    <s v="1Green Bar Computer Printout Paper"/>
    <x v="859"/>
    <x v="366"/>
    <d v="2020-03-30T00:00:00"/>
    <s v="Normal"/>
    <s v="LR17035102"/>
    <x v="1"/>
    <s v="Bacoor"/>
    <s v="Calabarzon"/>
    <s v="Philippines"/>
    <s v="Southeastern Asia"/>
    <s v="OFS-PA-4467"/>
    <x v="2"/>
    <x v="7"/>
    <x v="685"/>
    <x v="848"/>
    <n v="1"/>
    <n v="0.45"/>
    <n v="1.36"/>
    <x v="846"/>
    <s v="Medium"/>
    <n v="7.7145750000000017"/>
    <n v="15.255425000000004"/>
  </r>
  <r>
    <s v="6Green Bar Cards &amp; Envelopes"/>
    <x v="860"/>
    <x v="50"/>
    <d v="2017-02-21T00:00:00"/>
    <s v="Same Day"/>
    <s v="LM17065102"/>
    <x v="0"/>
    <s v="Manila"/>
    <s v="National Capital"/>
    <s v="Philippines"/>
    <s v="Southeastern Asia"/>
    <s v="OFS-PA-4461"/>
    <x v="2"/>
    <x v="7"/>
    <x v="686"/>
    <x v="849"/>
    <n v="6"/>
    <n v="0.45"/>
    <n v="37.06"/>
    <x v="847"/>
    <s v="High"/>
    <n v="78.007050000000007"/>
    <n v="162.31295"/>
  </r>
  <r>
    <s v="1Nokia Speaker Phone"/>
    <x v="861"/>
    <x v="50"/>
    <d v="2017-02-21T00:00:00"/>
    <s v="Same Day"/>
    <s v="LM17065102"/>
    <x v="0"/>
    <s v="Manila"/>
    <s v="National Capital"/>
    <s v="Philippines"/>
    <s v="Southeastern Asia"/>
    <s v="TEC-PH-5358"/>
    <x v="1"/>
    <x v="3"/>
    <x v="687"/>
    <x v="850"/>
    <n v="1"/>
    <n v="0.25"/>
    <n v="8.84"/>
    <x v="848"/>
    <s v="High"/>
    <n v="23.3325"/>
    <n v="68.627499999999998"/>
  </r>
  <r>
    <s v="4Harbour Creations Chairmat"/>
    <x v="862"/>
    <x v="367"/>
    <d v="2017-08-26T00:00:00"/>
    <s v="Normal"/>
    <s v="LP17080144"/>
    <x v="0"/>
    <s v="Ho Chi Minh City"/>
    <s v="Ho Chí Minh City"/>
    <s v="Vietnam"/>
    <s v="Southeastern Asia"/>
    <s v="OFR-CH-4524"/>
    <x v="0"/>
    <x v="5"/>
    <x v="688"/>
    <x v="851"/>
    <n v="4"/>
    <n v="0.27"/>
    <n v="13.79"/>
    <x v="849"/>
    <s v="Medium"/>
    <n v="56.764800000000015"/>
    <n v="82.085200000000071"/>
  </r>
  <r>
    <s v="1Tenex File Cart"/>
    <x v="863"/>
    <x v="367"/>
    <d v="2017-08-26T00:00:00"/>
    <s v="Normal"/>
    <s v="LP17080144"/>
    <x v="0"/>
    <s v="Ho Chi Minh City"/>
    <s v="Ho Chí Minh City"/>
    <s v="Vietnam"/>
    <s v="Southeastern Asia"/>
    <s v="OFS-ST-6248"/>
    <x v="2"/>
    <x v="15"/>
    <x v="689"/>
    <x v="852"/>
    <n v="1"/>
    <n v="0.17"/>
    <n v="11.87"/>
    <x v="850"/>
    <s v="Medium"/>
    <n v="18.993471000000003"/>
    <n v="64.716529000000008"/>
  </r>
  <r>
    <s v="3Sharp Copy Machine"/>
    <x v="864"/>
    <x v="255"/>
    <d v="2018-06-15T00:00:00"/>
    <s v="Next Day"/>
    <s v="LP17095102"/>
    <x v="0"/>
    <s v="Manila"/>
    <s v="National Capital"/>
    <s v="Philippines"/>
    <s v="Southeastern Asia"/>
    <s v="TEC-CO-5990"/>
    <x v="1"/>
    <x v="1"/>
    <x v="690"/>
    <x v="853"/>
    <n v="3"/>
    <n v="0.35"/>
    <n v="50.66"/>
    <x v="851"/>
    <s v="Medium"/>
    <n v="162.16199999999998"/>
    <n v="371.72800000000001"/>
  </r>
  <r>
    <s v="1Avery Shipping Labels"/>
    <x v="865"/>
    <x v="255"/>
    <d v="2018-06-15T00:00:00"/>
    <s v="Next Day"/>
    <s v="LP17095102"/>
    <x v="0"/>
    <s v="Manila"/>
    <s v="National Capital"/>
    <s v="Philippines"/>
    <s v="Southeastern Asia"/>
    <s v="OFS-LA-3323"/>
    <x v="2"/>
    <x v="6"/>
    <x v="691"/>
    <x v="854"/>
    <n v="1"/>
    <n v="0.45"/>
    <n v="1.42"/>
    <x v="852"/>
    <s v="Medium"/>
    <n v="2.9328750000000001"/>
    <n v="1.9471249999999989"/>
  </r>
  <r>
    <s v="5Stiletto Box Cutter"/>
    <x v="866"/>
    <x v="105"/>
    <d v="2019-05-10T00:00:00"/>
    <s v="3-Hour"/>
    <s v="LP17095102"/>
    <x v="0"/>
    <s v="Antipolo"/>
    <s v="Calabarzon"/>
    <s v="Philippines"/>
    <s v="Southeastern Asia"/>
    <s v="OFS-SU-6160"/>
    <x v="2"/>
    <x v="13"/>
    <x v="692"/>
    <x v="855"/>
    <n v="5"/>
    <n v="0.45"/>
    <n v="24.57"/>
    <x v="853"/>
    <s v="Critical"/>
    <n v="46.517624999999995"/>
    <n v="60.612375"/>
  </r>
  <r>
    <s v="3Acco Index Tab"/>
    <x v="867"/>
    <x v="105"/>
    <d v="2019-05-10T00:00:00"/>
    <s v="3-Hour"/>
    <s v="LP17095102"/>
    <x v="0"/>
    <s v="Antipolo"/>
    <s v="Calabarzon"/>
    <s v="Philippines"/>
    <s v="Southeastern Asia"/>
    <s v="OFS-BI-2919"/>
    <x v="2"/>
    <x v="2"/>
    <x v="693"/>
    <x v="856"/>
    <n v="3"/>
    <n v="0.15000000000000002"/>
    <n v="4.92"/>
    <x v="854"/>
    <s v="Critical"/>
    <n v="3.8556000000000008"/>
    <n v="11.2044"/>
  </r>
  <r>
    <s v="12Hon Bag Chairs"/>
    <x v="868"/>
    <x v="59"/>
    <d v="2020-02-28T00:00:00"/>
    <s v="Normal"/>
    <s v="LP17095102"/>
    <x v="0"/>
    <s v="Valenzuela"/>
    <s v="National Capital"/>
    <s v="Philippines"/>
    <s v="Southeastern Asia"/>
    <s v="OFR-CH-4627"/>
    <x v="0"/>
    <x v="5"/>
    <x v="694"/>
    <x v="857"/>
    <n v="12"/>
    <n v="0.25"/>
    <n v="22.65"/>
    <x v="855"/>
    <s v="Medium"/>
    <n v="96.12"/>
    <n v="388.83000000000004"/>
  </r>
  <r>
    <s v="3StarTech Card Printer"/>
    <x v="869"/>
    <x v="59"/>
    <d v="2020-02-28T00:00:00"/>
    <s v="Normal"/>
    <s v="LP17095102"/>
    <x v="0"/>
    <s v="Valenzuela"/>
    <s v="National Capital"/>
    <s v="Philippines"/>
    <s v="Southeastern Asia"/>
    <s v="TEC-MA-6138"/>
    <x v="1"/>
    <x v="14"/>
    <x v="202"/>
    <x v="858"/>
    <n v="3"/>
    <n v="0.25"/>
    <n v="22.05"/>
    <x v="856"/>
    <s v="Medium"/>
    <n v="91.074375000000018"/>
    <n v="183.24562500000008"/>
  </r>
  <r>
    <s v="2Harbour Creations Shipping Labels"/>
    <x v="870"/>
    <x v="346"/>
    <d v="2019-11-23T00:00:00"/>
    <s v="Normal"/>
    <s v="LT17110102"/>
    <x v="0"/>
    <s v="Manila"/>
    <s v="National Capital"/>
    <s v="Philippines"/>
    <s v="Southeastern Asia"/>
    <s v="OFS-LA-4553"/>
    <x v="2"/>
    <x v="6"/>
    <x v="444"/>
    <x v="859"/>
    <n v="2"/>
    <n v="0.45"/>
    <n v="1.67"/>
    <x v="857"/>
    <s v="Medium"/>
    <n v="4.6331999999999995"/>
    <n v="3.2967999999999984"/>
  </r>
  <r>
    <s v="5Kraft Interoffice Envelope"/>
    <x v="871"/>
    <x v="368"/>
    <d v="2018-08-30T00:00:00"/>
    <s v="Next Day"/>
    <s v="LT17110130"/>
    <x v="0"/>
    <s v="Bangkok"/>
    <s v="Bangkok"/>
    <s v="Thailand"/>
    <s v="Southeastern Asia"/>
    <s v="OFS-EN-5031"/>
    <x v="2"/>
    <x v="16"/>
    <x v="683"/>
    <x v="860"/>
    <n v="5"/>
    <n v="0.47000000000000003"/>
    <n v="11.13"/>
    <x v="858"/>
    <s v="Medium"/>
    <n v="58.438860000000012"/>
    <n v="118.23114000000004"/>
  </r>
  <r>
    <s v="5Cameo Peel and Seal"/>
    <x v="872"/>
    <x v="368"/>
    <d v="2018-08-30T00:00:00"/>
    <s v="Next Day"/>
    <s v="LT17110130"/>
    <x v="0"/>
    <s v="Bangkok"/>
    <s v="Bangkok"/>
    <s v="Thailand"/>
    <s v="Southeastern Asia"/>
    <s v="OFS-EN-3673"/>
    <x v="2"/>
    <x v="16"/>
    <x v="56"/>
    <x v="861"/>
    <n v="5"/>
    <n v="0.47000000000000003"/>
    <n v="2.0099999999999998"/>
    <x v="859"/>
    <s v="Medium"/>
    <n v="24.660900000000002"/>
    <n v="60.479099999999988"/>
  </r>
  <r>
    <s v="4Office Star Swivel Stool"/>
    <x v="873"/>
    <x v="369"/>
    <d v="2019-07-30T00:00:00"/>
    <s v="Normal"/>
    <s v="LW17125102"/>
    <x v="0"/>
    <s v="Manila"/>
    <s v="National Capital"/>
    <s v="Philippines"/>
    <s v="Southeastern Asia"/>
    <s v="OFR-CH-5457"/>
    <x v="0"/>
    <x v="5"/>
    <x v="695"/>
    <x v="862"/>
    <n v="4"/>
    <n v="0.25"/>
    <n v="54.09"/>
    <x v="860"/>
    <s v="Medium"/>
    <n v="132.14249999999998"/>
    <n v="518.52749999999992"/>
  </r>
  <r>
    <s v="9Dania Library with Doors"/>
    <x v="874"/>
    <x v="316"/>
    <d v="2017-08-07T00:00:00"/>
    <s v="Normal"/>
    <s v="LH17155118"/>
    <x v="0"/>
    <s v="Goyang"/>
    <s v="Gyeonggi"/>
    <s v="South Korea"/>
    <s v="Eastern Asia"/>
    <s v="OFR-BO-3901"/>
    <x v="0"/>
    <x v="4"/>
    <x v="696"/>
    <x v="863"/>
    <n v="9"/>
    <n v="0.2"/>
    <n v="202.08"/>
    <x v="861"/>
    <s v="Medium"/>
    <n v="521.07839999999999"/>
    <n v="2436.1115999999997"/>
  </r>
  <r>
    <s v="3SAFCO Rocking Chair"/>
    <x v="875"/>
    <x v="316"/>
    <d v="2017-08-07T00:00:00"/>
    <s v="Normal"/>
    <s v="LH17155118"/>
    <x v="0"/>
    <s v="Goyang"/>
    <s v="Gyeonggi"/>
    <s v="South Korea"/>
    <s v="Eastern Asia"/>
    <s v="OFR-CH-5793"/>
    <x v="0"/>
    <x v="5"/>
    <x v="697"/>
    <x v="864"/>
    <n v="3"/>
    <n v="0.2"/>
    <n v="21.43"/>
    <x v="862"/>
    <s v="Medium"/>
    <n v="65.952000000000012"/>
    <n v="254.79800000000006"/>
  </r>
  <r>
    <s v="4Deflect-O Clock"/>
    <x v="876"/>
    <x v="316"/>
    <d v="2017-08-07T00:00:00"/>
    <s v="Normal"/>
    <s v="LH17155118"/>
    <x v="0"/>
    <s v="Goyang"/>
    <s v="Gyeonggi"/>
    <s v="South Korea"/>
    <s v="Eastern Asia"/>
    <s v="OFR-FU-3928"/>
    <x v="0"/>
    <x v="0"/>
    <x v="698"/>
    <x v="865"/>
    <n v="4"/>
    <n v="0.2"/>
    <n v="7.44"/>
    <x v="863"/>
    <s v="Medium"/>
    <n v="32.198400000000007"/>
    <n v="147.5616"/>
  </r>
  <r>
    <s v="9Advantus Frame"/>
    <x v="877"/>
    <x v="370"/>
    <d v="2017-04-22T00:00:00"/>
    <s v="Normal"/>
    <s v="LO17170102"/>
    <x v="1"/>
    <s v="Manila"/>
    <s v="National Capital"/>
    <s v="Philippines"/>
    <s v="Southeastern Asia"/>
    <s v="OFR-FU-3034"/>
    <x v="0"/>
    <x v="0"/>
    <x v="699"/>
    <x v="866"/>
    <n v="9"/>
    <n v="0.25"/>
    <n v="57.02"/>
    <x v="864"/>
    <s v="High"/>
    <n v="182.50312500000001"/>
    <n v="529.4368750000001"/>
  </r>
  <r>
    <s v="6Chromcraft Coffee Table"/>
    <x v="878"/>
    <x v="371"/>
    <d v="2019-01-13T00:00:00"/>
    <s v="3-Hour"/>
    <s v="LF17185102"/>
    <x v="0"/>
    <s v="Baguio City"/>
    <s v="Cordillera"/>
    <s v="Philippines"/>
    <s v="Southeastern Asia"/>
    <s v="OFR-TA-3755"/>
    <x v="0"/>
    <x v="12"/>
    <x v="700"/>
    <x v="867"/>
    <n v="6"/>
    <n v="0.55000000000000004"/>
    <n v="96.29"/>
    <x v="865"/>
    <s v="Medium"/>
    <n v="399.88079999999991"/>
    <n v="618.74919999999975"/>
  </r>
  <r>
    <s v="4Rogers File Cart"/>
    <x v="879"/>
    <x v="371"/>
    <d v="2019-01-13T00:00:00"/>
    <s v="3-Hour"/>
    <s v="LF17185102"/>
    <x v="0"/>
    <s v="Baguio City"/>
    <s v="Cordillera"/>
    <s v="Philippines"/>
    <s v="Southeastern Asia"/>
    <s v="OFS-ST-5693"/>
    <x v="2"/>
    <x v="15"/>
    <x v="294"/>
    <x v="868"/>
    <n v="4"/>
    <n v="0.45"/>
    <n v="64.09"/>
    <x v="866"/>
    <s v="Medium"/>
    <n v="140.65920000000003"/>
    <n v="318.21079999999995"/>
  </r>
  <r>
    <s v="4Novimex Bag Chairs"/>
    <x v="880"/>
    <x v="371"/>
    <d v="2019-01-13T00:00:00"/>
    <s v="3-Hour"/>
    <s v="LF17185102"/>
    <x v="0"/>
    <s v="Baguio City"/>
    <s v="Cordillera"/>
    <s v="Philippines"/>
    <s v="Southeastern Asia"/>
    <s v="OFR-CH-5368"/>
    <x v="0"/>
    <x v="5"/>
    <x v="701"/>
    <x v="869"/>
    <n v="4"/>
    <n v="0.25"/>
    <n v="15.07"/>
    <x v="867"/>
    <s v="Medium"/>
    <n v="34.47"/>
    <n v="119.66"/>
  </r>
  <r>
    <s v="2Ames Interoffice Envelope"/>
    <x v="881"/>
    <x v="371"/>
    <d v="2019-01-13T00:00:00"/>
    <s v="3-Hour"/>
    <s v="LF17185102"/>
    <x v="0"/>
    <s v="Baguio City"/>
    <s v="Cordillera"/>
    <s v="Philippines"/>
    <s v="Southeastern Asia"/>
    <s v="OFS-EN-3099"/>
    <x v="2"/>
    <x v="16"/>
    <x v="642"/>
    <x v="780"/>
    <n v="2"/>
    <n v="0.45"/>
    <n v="2.87"/>
    <x v="778"/>
    <s v="Medium"/>
    <n v="24.0867"/>
    <n v="65.503299999999996"/>
  </r>
  <r>
    <s v="3Hon Round Labels"/>
    <x v="882"/>
    <x v="371"/>
    <d v="2019-01-13T00:00:00"/>
    <s v="3-Hour"/>
    <s v="LF17185102"/>
    <x v="0"/>
    <s v="Baguio City"/>
    <s v="Cordillera"/>
    <s v="Philippines"/>
    <s v="Southeastern Asia"/>
    <s v="OFS-LA-4685"/>
    <x v="2"/>
    <x v="6"/>
    <x v="702"/>
    <x v="870"/>
    <n v="3"/>
    <n v="0.45"/>
    <n v="1.34"/>
    <x v="868"/>
    <s v="Medium"/>
    <n v="5.2346250000000012"/>
    <n v="14.575375000000005"/>
  </r>
  <r>
    <s v="7Epson Phone"/>
    <x v="883"/>
    <x v="372"/>
    <d v="2019-10-03T00:00:00"/>
    <s v="Normal"/>
    <s v="LS17200102"/>
    <x v="1"/>
    <s v="Caloocan"/>
    <s v="National Capital"/>
    <s v="Philippines"/>
    <s v="Southeastern Asia"/>
    <s v="TEC-MA-4203"/>
    <x v="1"/>
    <x v="14"/>
    <x v="703"/>
    <x v="871"/>
    <n v="7"/>
    <n v="0.25"/>
    <n v="25.49"/>
    <x v="869"/>
    <s v="Medium"/>
    <n v="104.18625"/>
    <n v="187.21374999999998"/>
  </r>
  <r>
    <s v="2Eldon Stacking Tray"/>
    <x v="884"/>
    <x v="286"/>
    <d v="2020-09-20T00:00:00"/>
    <s v="Next Day"/>
    <s v="LW17215102"/>
    <x v="0"/>
    <s v="Baguio City"/>
    <s v="Cordillera"/>
    <s v="Philippines"/>
    <s v="Southeastern Asia"/>
    <s v="OFR-FU-4101"/>
    <x v="0"/>
    <x v="0"/>
    <x v="704"/>
    <x v="872"/>
    <n v="2"/>
    <n v="0.25"/>
    <n v="6.28"/>
    <x v="870"/>
    <s v="Medium"/>
    <n v="11.8125"/>
    <n v="17.847499999999997"/>
  </r>
  <r>
    <s v="2Fellowes Lockers"/>
    <x v="885"/>
    <x v="373"/>
    <d v="2020-12-31T00:00:00"/>
    <s v="Normal"/>
    <s v="LS17230118"/>
    <x v="0"/>
    <s v="Busan"/>
    <s v="Busan"/>
    <s v="South Korea"/>
    <s v="Eastern Asia"/>
    <s v="OFS-ST-4266"/>
    <x v="2"/>
    <x v="15"/>
    <x v="304"/>
    <x v="873"/>
    <n v="2"/>
    <n v="0.5"/>
    <n v="6.59"/>
    <x v="871"/>
    <s v="Medium"/>
    <n v="103.66499999999999"/>
    <n v="126.14499999999998"/>
  </r>
  <r>
    <s v="2Breville Blender"/>
    <x v="886"/>
    <x v="373"/>
    <d v="2020-12-31T00:00:00"/>
    <s v="Normal"/>
    <s v="LS17230118"/>
    <x v="0"/>
    <s v="Busan"/>
    <s v="Busan"/>
    <s v="South Korea"/>
    <s v="Eastern Asia"/>
    <s v="OFS-AP-3564"/>
    <x v="2"/>
    <x v="10"/>
    <x v="705"/>
    <x v="874"/>
    <n v="2"/>
    <n v="0.5"/>
    <n v="5.01"/>
    <x v="872"/>
    <s v="Medium"/>
    <n v="45.120000000000005"/>
    <n v="61.77000000000001"/>
  </r>
  <r>
    <s v="4Accos Staples"/>
    <x v="887"/>
    <x v="373"/>
    <d v="2020-12-31T00:00:00"/>
    <s v="Normal"/>
    <s v="LS17230118"/>
    <x v="0"/>
    <s v="Busan"/>
    <s v="Busan"/>
    <s v="South Korea"/>
    <s v="Eastern Asia"/>
    <s v="OFS-FA-2957"/>
    <x v="2"/>
    <x v="11"/>
    <x v="655"/>
    <x v="875"/>
    <n v="4"/>
    <n v="0.5"/>
    <n v="2.57"/>
    <x v="873"/>
    <s v="Medium"/>
    <n v="10.950000000000001"/>
    <n v="9.7600000000000033"/>
  </r>
  <r>
    <s v="2Stockwell Paper Clips"/>
    <x v="888"/>
    <x v="373"/>
    <d v="2020-12-31T00:00:00"/>
    <s v="Normal"/>
    <s v="LS17230118"/>
    <x v="0"/>
    <s v="Busan"/>
    <s v="Busan"/>
    <s v="South Korea"/>
    <s v="Eastern Asia"/>
    <s v="OFS-FA-6189"/>
    <x v="2"/>
    <x v="11"/>
    <x v="706"/>
    <x v="876"/>
    <n v="2"/>
    <n v="0.5"/>
    <n v="1.88"/>
    <x v="874"/>
    <s v="Medium"/>
    <n v="5.4749999999999996"/>
    <n v="5.6049999999999986"/>
  </r>
  <r>
    <s v="10Sauder Corner Shelving"/>
    <x v="889"/>
    <x v="10"/>
    <d v="2019-09-25T00:00:00"/>
    <s v="Normal"/>
    <s v="LS17245102"/>
    <x v="0"/>
    <s v="Valencia"/>
    <s v="Northern Mindanao"/>
    <s v="Philippines"/>
    <s v="Southeastern Asia"/>
    <s v="OFR-BO-5952"/>
    <x v="0"/>
    <x v="4"/>
    <x v="707"/>
    <x v="877"/>
    <n v="10"/>
    <n v="0.35"/>
    <n v="4.7300000000000004"/>
    <x v="875"/>
    <s v="Low"/>
    <n v="333.87899999999996"/>
    <n v="483.39099999999991"/>
  </r>
  <r>
    <s v="2Memorex Numeric Keypad"/>
    <x v="890"/>
    <x v="374"/>
    <d v="2018-06-02T00:00:00"/>
    <s v="Normal"/>
    <s v="LS17245113"/>
    <x v="0"/>
    <s v="Singapore"/>
    <s v="Singapore"/>
    <s v="Singapore"/>
    <s v="Southeastern Asia"/>
    <s v="TEC-AC-5220"/>
    <x v="1"/>
    <x v="9"/>
    <x v="535"/>
    <x v="878"/>
    <n v="2"/>
    <n v="0"/>
    <n v="6.2"/>
    <x v="876"/>
    <s v="Medium"/>
    <n v="0"/>
    <n v="65.260000000000005"/>
  </r>
  <r>
    <s v="4HP Personal Copier"/>
    <x v="891"/>
    <x v="375"/>
    <d v="2018-10-22T00:00:00"/>
    <s v="Normal"/>
    <s v="LS17245113"/>
    <x v="0"/>
    <s v="Singapore"/>
    <s v="Singapore"/>
    <s v="Singapore"/>
    <s v="Southeastern Asia"/>
    <s v="TEC-CO-4787"/>
    <x v="1"/>
    <x v="1"/>
    <x v="708"/>
    <x v="879"/>
    <n v="4"/>
    <n v="0"/>
    <n v="25.37"/>
    <x v="877"/>
    <s v="Medium"/>
    <n v="0"/>
    <n v="317.70999999999998"/>
  </r>
  <r>
    <s v="5Fellowes File Cart"/>
    <x v="892"/>
    <x v="376"/>
    <d v="2019-07-04T00:00:00"/>
    <s v="Next Day"/>
    <s v="MH17290113"/>
    <x v="2"/>
    <s v="Singapore"/>
    <s v="Singapore"/>
    <s v="Singapore"/>
    <s v="Southeastern Asia"/>
    <s v="OFS-ST-4258"/>
    <x v="2"/>
    <x v="15"/>
    <x v="709"/>
    <x v="880"/>
    <n v="5"/>
    <n v="0"/>
    <n v="169.69"/>
    <x v="878"/>
    <s v="Critical"/>
    <n v="0"/>
    <n v="464.21000000000009"/>
  </r>
  <r>
    <s v="5Smead Lockers"/>
    <x v="893"/>
    <x v="376"/>
    <d v="2019-07-04T00:00:00"/>
    <s v="Next Day"/>
    <s v="MH17290113"/>
    <x v="2"/>
    <s v="Singapore"/>
    <s v="Singapore"/>
    <s v="Singapore"/>
    <s v="Southeastern Asia"/>
    <s v="OFS-ST-6047"/>
    <x v="2"/>
    <x v="15"/>
    <x v="347"/>
    <x v="881"/>
    <n v="5"/>
    <n v="0"/>
    <n v="123"/>
    <x v="879"/>
    <s v="Critical"/>
    <n v="0"/>
    <n v="732.3"/>
  </r>
  <r>
    <s v="7Xerox Computer Printout Paper"/>
    <x v="894"/>
    <x v="376"/>
    <d v="2019-07-04T00:00:00"/>
    <s v="Next Day"/>
    <s v="MH17290113"/>
    <x v="2"/>
    <s v="Singapore"/>
    <s v="Singapore"/>
    <s v="Singapore"/>
    <s v="Southeastern Asia"/>
    <s v="OFS-PA-6608"/>
    <x v="2"/>
    <x v="7"/>
    <x v="710"/>
    <x v="882"/>
    <n v="7"/>
    <n v="0"/>
    <n v="20.9"/>
    <x v="880"/>
    <s v="Critical"/>
    <n v="0"/>
    <n v="98.59"/>
  </r>
  <r>
    <s v="3SAFCO Chairmat"/>
    <x v="895"/>
    <x v="377"/>
    <d v="2019-11-10T00:00:00"/>
    <s v="3-Hour"/>
    <s v="MH17290144"/>
    <x v="2"/>
    <s v="Ho Chi Minh City"/>
    <s v="Ho Chí Minh City"/>
    <s v="Vietnam"/>
    <s v="Southeastern Asia"/>
    <s v="OFR-CH-5759"/>
    <x v="0"/>
    <x v="5"/>
    <x v="711"/>
    <x v="883"/>
    <n v="3"/>
    <n v="0.27"/>
    <n v="36.840000000000003"/>
    <x v="881"/>
    <s v="Medium"/>
    <n v="36.701991000000007"/>
    <n v="47.508009000000001"/>
  </r>
  <r>
    <s v="3Tenex Shelving"/>
    <x v="896"/>
    <x v="377"/>
    <d v="2019-11-10T00:00:00"/>
    <s v="3-Hour"/>
    <s v="MH17290144"/>
    <x v="2"/>
    <s v="Ho Chi Minh City"/>
    <s v="Ho Chí Minh City"/>
    <s v="Vietnam"/>
    <s v="Southeastern Asia"/>
    <s v="OFS-ST-6275"/>
    <x v="2"/>
    <x v="15"/>
    <x v="712"/>
    <x v="884"/>
    <n v="3"/>
    <n v="0.17"/>
    <n v="12.89"/>
    <x v="882"/>
    <s v="Medium"/>
    <n v="22.743909000000002"/>
    <n v="98.19609100000001"/>
  </r>
  <r>
    <s v="3BIC Highlighters"/>
    <x v="897"/>
    <x v="377"/>
    <d v="2019-11-10T00:00:00"/>
    <s v="3-Hour"/>
    <s v="MH17290144"/>
    <x v="2"/>
    <s v="Ho Chi Minh City"/>
    <s v="Ho Chí Minh City"/>
    <s v="Vietnam"/>
    <s v="Southeastern Asia"/>
    <s v="OFS-AR-3454"/>
    <x v="2"/>
    <x v="8"/>
    <x v="713"/>
    <x v="885"/>
    <n v="3"/>
    <n v="0.17"/>
    <n v="8.89"/>
    <x v="883"/>
    <s v="Medium"/>
    <n v="9.3591630000000006"/>
    <n v="48.080836999999995"/>
  </r>
  <r>
    <s v="7Rubbermaid Clock"/>
    <x v="898"/>
    <x v="377"/>
    <d v="2019-11-10T00:00:00"/>
    <s v="3-Hour"/>
    <s v="MH17290144"/>
    <x v="2"/>
    <s v="Ho Chi Minh City"/>
    <s v="Ho Chí Minh City"/>
    <s v="Vietnam"/>
    <s v="Southeastern Asia"/>
    <s v="OFR-FU-5721"/>
    <x v="0"/>
    <x v="0"/>
    <x v="426"/>
    <x v="886"/>
    <n v="7"/>
    <n v="0.27"/>
    <n v="5.9"/>
    <x v="884"/>
    <s v="Medium"/>
    <n v="67.301766000000015"/>
    <n v="118.10823399999995"/>
  </r>
  <r>
    <s v="5Enermax Router"/>
    <x v="899"/>
    <x v="184"/>
    <d v="2020-02-17T00:00:00"/>
    <s v="3-Hour"/>
    <s v="MB17305144"/>
    <x v="0"/>
    <s v="Ho Chi Minh City"/>
    <s v="Ho Chí Minh City"/>
    <s v="Vietnam"/>
    <s v="Southeastern Asia"/>
    <s v="TEC-AC-4186"/>
    <x v="1"/>
    <x v="9"/>
    <x v="221"/>
    <x v="887"/>
    <n v="5"/>
    <n v="0.47000000000000003"/>
    <n v="140.66"/>
    <x v="885"/>
    <s v="High"/>
    <n v="319.02237000000008"/>
    <n v="539.31763000000024"/>
  </r>
  <r>
    <s v="9Belkin Mouse"/>
    <x v="900"/>
    <x v="378"/>
    <d v="2018-10-29T00:00:00"/>
    <s v="Normal"/>
    <s v="MD17350144"/>
    <x v="0"/>
    <s v="Ho Chi Minh City"/>
    <s v="Ho Chí Minh City"/>
    <s v="Vietnam"/>
    <s v="Southeastern Asia"/>
    <s v="TEC-AC-3395"/>
    <x v="1"/>
    <x v="9"/>
    <x v="577"/>
    <x v="888"/>
    <n v="9"/>
    <n v="0.47000000000000003"/>
    <n v="16.7"/>
    <x v="886"/>
    <s v="Medium"/>
    <n v="91.738548000000009"/>
    <n v="134.83145199999998"/>
  </r>
  <r>
    <s v="3Fellowes Shelving"/>
    <x v="901"/>
    <x v="378"/>
    <d v="2018-10-29T00:00:00"/>
    <s v="Normal"/>
    <s v="MD17350144"/>
    <x v="0"/>
    <s v="Ho Chi Minh City"/>
    <s v="Ho Chí Minh City"/>
    <s v="Vietnam"/>
    <s v="Southeastern Asia"/>
    <s v="OFS-ST-4283"/>
    <x v="2"/>
    <x v="15"/>
    <x v="714"/>
    <x v="889"/>
    <n v="3"/>
    <n v="0.17"/>
    <n v="10.81"/>
    <x v="887"/>
    <s v="Medium"/>
    <n v="24.686855999999999"/>
    <n v="113.27314399999997"/>
  </r>
  <r>
    <s v="3Stockwell Clamps"/>
    <x v="902"/>
    <x v="378"/>
    <d v="2018-10-29T00:00:00"/>
    <s v="Normal"/>
    <s v="MD17350144"/>
    <x v="0"/>
    <s v="Ho Chi Minh City"/>
    <s v="Ho Chí Minh City"/>
    <s v="Vietnam"/>
    <s v="Southeastern Asia"/>
    <s v="OFS-FA-6184"/>
    <x v="2"/>
    <x v="11"/>
    <x v="361"/>
    <x v="890"/>
    <n v="3"/>
    <n v="0.17"/>
    <n v="3.96"/>
    <x v="888"/>
    <s v="Medium"/>
    <n v="7.898778000000001"/>
    <n v="39.711221999999999"/>
  </r>
  <r>
    <s v="7Panasonic Phone"/>
    <x v="903"/>
    <x v="5"/>
    <d v="2017-01-11T00:00:00"/>
    <s v="Normal"/>
    <s v="MS17365102"/>
    <x v="0"/>
    <s v="Manila"/>
    <s v="National Capital"/>
    <s v="Philippines"/>
    <s v="Southeastern Asia"/>
    <s v="TEC-MA-5570"/>
    <x v="1"/>
    <x v="14"/>
    <x v="715"/>
    <x v="891"/>
    <n v="7"/>
    <n v="0.25"/>
    <n v="46.97"/>
    <x v="889"/>
    <s v="High"/>
    <n v="111.35250000000001"/>
    <n v="423.79749999999996"/>
  </r>
  <r>
    <s v="2Logitech Router"/>
    <x v="904"/>
    <x v="5"/>
    <d v="2017-01-11T00:00:00"/>
    <s v="Normal"/>
    <s v="MS17365102"/>
    <x v="0"/>
    <s v="Manila"/>
    <s v="National Capital"/>
    <s v="Philippines"/>
    <s v="Southeastern Asia"/>
    <s v="TEC-AC-5136"/>
    <x v="1"/>
    <x v="9"/>
    <x v="716"/>
    <x v="892"/>
    <n v="2"/>
    <n v="0.45"/>
    <n v="42.19"/>
    <x v="890"/>
    <s v="High"/>
    <n v="123.16590000000001"/>
    <n v="153.18409999999994"/>
  </r>
  <r>
    <s v="3Panasonic Card Printer"/>
    <x v="905"/>
    <x v="5"/>
    <d v="2017-01-11T00:00:00"/>
    <s v="Normal"/>
    <s v="MS17365102"/>
    <x v="0"/>
    <s v="Manila"/>
    <s v="National Capital"/>
    <s v="Philippines"/>
    <s v="Southeastern Asia"/>
    <s v="TEC-MA-5544"/>
    <x v="1"/>
    <x v="14"/>
    <x v="717"/>
    <x v="893"/>
    <n v="3"/>
    <n v="0.25"/>
    <n v="26.2"/>
    <x v="891"/>
    <s v="High"/>
    <n v="96.87937500000001"/>
    <n v="238.63062500000004"/>
  </r>
  <r>
    <s v="1BIC Sketch Pad"/>
    <x v="906"/>
    <x v="5"/>
    <d v="2017-01-11T00:00:00"/>
    <s v="Normal"/>
    <s v="MS17365102"/>
    <x v="0"/>
    <s v="Manila"/>
    <s v="National Capital"/>
    <s v="Philippines"/>
    <s v="Southeastern Asia"/>
    <s v="OFS-AR-3470"/>
    <x v="2"/>
    <x v="8"/>
    <x v="718"/>
    <x v="894"/>
    <n v="1"/>
    <n v="0.45"/>
    <n v="3.21"/>
    <x v="892"/>
    <s v="High"/>
    <n v="12.355200000000002"/>
    <n v="16.384800000000006"/>
  </r>
  <r>
    <s v="2Tenex Box"/>
    <x v="907"/>
    <x v="79"/>
    <d v="2019-04-27T00:00:00"/>
    <s v="Same Day"/>
    <s v="ML17410113"/>
    <x v="0"/>
    <s v="Singapore"/>
    <s v="Singapore"/>
    <s v="Singapore"/>
    <s v="Southeastern Asia"/>
    <s v="OFS-ST-6229"/>
    <x v="2"/>
    <x v="15"/>
    <x v="214"/>
    <x v="895"/>
    <n v="2"/>
    <n v="0"/>
    <n v="7.01"/>
    <x v="893"/>
    <s v="High"/>
    <n v="0"/>
    <n v="21.910000000000004"/>
  </r>
  <r>
    <s v="3Kraft Business Envelopes"/>
    <x v="908"/>
    <x v="379"/>
    <d v="2018-10-24T00:00:00"/>
    <s v="Normal"/>
    <s v="MC17425130"/>
    <x v="1"/>
    <s v="Bangkok"/>
    <s v="Bangkok"/>
    <s v="Thailand"/>
    <s v="Southeastern Asia"/>
    <s v="OFS-EN-5022"/>
    <x v="2"/>
    <x v="16"/>
    <x v="302"/>
    <x v="896"/>
    <n v="3"/>
    <n v="0.47000000000000003"/>
    <n v="2.0099999999999998"/>
    <x v="894"/>
    <s v="High"/>
    <n v="11.388852000000002"/>
    <n v="25.931148000000007"/>
  </r>
  <r>
    <s v="2Avery Removable Labels"/>
    <x v="909"/>
    <x v="379"/>
    <d v="2018-10-24T00:00:00"/>
    <s v="Normal"/>
    <s v="MC17425130"/>
    <x v="1"/>
    <s v="Bangkok"/>
    <s v="Bangkok"/>
    <s v="Thailand"/>
    <s v="Southeastern Asia"/>
    <s v="OFS-LA-3313"/>
    <x v="2"/>
    <x v="6"/>
    <x v="719"/>
    <x v="897"/>
    <n v="2"/>
    <n v="0.47000000000000003"/>
    <n v="1.78"/>
    <x v="895"/>
    <s v="High"/>
    <n v="5.3506680000000006"/>
    <n v="5.5893320000000024"/>
  </r>
  <r>
    <s v="4Kleencut Trimmer"/>
    <x v="910"/>
    <x v="380"/>
    <d v="2018-09-12T00:00:00"/>
    <s v="Same Day"/>
    <s v="MH17455130"/>
    <x v="0"/>
    <s v="Bangkok"/>
    <s v="Bangkok"/>
    <s v="Thailand"/>
    <s v="Southeastern Asia"/>
    <s v="OFS-SU-4994"/>
    <x v="2"/>
    <x v="13"/>
    <x v="720"/>
    <x v="898"/>
    <n v="4"/>
    <n v="0.47000000000000003"/>
    <n v="16.510000000000002"/>
    <x v="896"/>
    <s v="High"/>
    <n v="41.28085200000001"/>
    <n v="55.009147999999996"/>
  </r>
  <r>
    <s v="3Sanford Pens"/>
    <x v="911"/>
    <x v="380"/>
    <d v="2018-09-12T00:00:00"/>
    <s v="Same Day"/>
    <s v="MH17455130"/>
    <x v="0"/>
    <s v="Bangkok"/>
    <s v="Bangkok"/>
    <s v="Thailand"/>
    <s v="Southeastern Asia"/>
    <s v="OFS-AR-5927"/>
    <x v="2"/>
    <x v="8"/>
    <x v="721"/>
    <x v="899"/>
    <n v="3"/>
    <n v="0.47000000000000003"/>
    <n v="3.88"/>
    <x v="897"/>
    <s v="High"/>
    <n v="10.671444000000003"/>
    <n v="6.868556000000007"/>
  </r>
  <r>
    <s v="7Canon Copy Machine"/>
    <x v="912"/>
    <x v="381"/>
    <d v="2018-09-26T00:00:00"/>
    <s v="Normal"/>
    <s v="MP17470102"/>
    <x v="2"/>
    <s v="Manila"/>
    <s v="National Capital"/>
    <s v="Philippines"/>
    <s v="Southeastern Asia"/>
    <s v="TEC-CO-3681"/>
    <x v="1"/>
    <x v="1"/>
    <x v="722"/>
    <x v="900"/>
    <n v="7"/>
    <n v="0.35"/>
    <n v="77.08"/>
    <x v="898"/>
    <s v="Medium"/>
    <n v="417.4579500000001"/>
    <n v="881.80205000000035"/>
  </r>
  <r>
    <s v="2Ibico 3-Hole Punch"/>
    <x v="913"/>
    <x v="382"/>
    <d v="2018-09-08T00:00:00"/>
    <s v="Normal"/>
    <s v="MP17470118"/>
    <x v="2"/>
    <s v="Seoul"/>
    <s v="Seoul"/>
    <s v="South Korea"/>
    <s v="Eastern Asia"/>
    <s v="OFS-BI-4804"/>
    <x v="2"/>
    <x v="2"/>
    <x v="291"/>
    <x v="901"/>
    <n v="2"/>
    <n v="0.5"/>
    <n v="2.61"/>
    <x v="899"/>
    <s v="Medium"/>
    <n v="15.975000000000001"/>
    <n v="30.015000000000008"/>
  </r>
  <r>
    <s v="2Harbour Creations Shipping Labels"/>
    <x v="914"/>
    <x v="382"/>
    <d v="2018-09-08T00:00:00"/>
    <s v="Normal"/>
    <s v="MP17470118"/>
    <x v="2"/>
    <s v="Seoul"/>
    <s v="Seoul"/>
    <s v="South Korea"/>
    <s v="Eastern Asia"/>
    <s v="OFS-LA-4552"/>
    <x v="2"/>
    <x v="6"/>
    <x v="723"/>
    <x v="902"/>
    <n v="2"/>
    <n v="0.5"/>
    <n v="1.9"/>
    <x v="900"/>
    <s v="Medium"/>
    <n v="5.9250000000000007"/>
    <n v="6.3950000000000014"/>
  </r>
  <r>
    <s v="3Memorex Router"/>
    <x v="915"/>
    <x v="383"/>
    <d v="2017-11-01T00:00:00"/>
    <s v="Same Day"/>
    <s v="MV17485113"/>
    <x v="0"/>
    <s v="Singapore"/>
    <s v="Singapore"/>
    <s v="Singapore"/>
    <s v="Southeastern Asia"/>
    <s v="TEC-AC-5225"/>
    <x v="1"/>
    <x v="9"/>
    <x v="534"/>
    <x v="903"/>
    <n v="3"/>
    <n v="0"/>
    <n v="159.19"/>
    <x v="901"/>
    <s v="High"/>
    <n v="0"/>
    <n v="353.62999999999994"/>
  </r>
  <r>
    <s v="3Acme Trimmer"/>
    <x v="916"/>
    <x v="383"/>
    <d v="2017-11-01T00:00:00"/>
    <s v="Same Day"/>
    <s v="MV17485113"/>
    <x v="0"/>
    <s v="Singapore"/>
    <s v="Singapore"/>
    <s v="Singapore"/>
    <s v="Southeastern Asia"/>
    <s v="OFS-SU-3004"/>
    <x v="2"/>
    <x v="13"/>
    <x v="724"/>
    <x v="904"/>
    <n v="3"/>
    <n v="0"/>
    <n v="12.58"/>
    <x v="902"/>
    <s v="High"/>
    <n v="0"/>
    <n v="108.83"/>
  </r>
  <r>
    <s v="2Jiffy Peel and Seal"/>
    <x v="917"/>
    <x v="383"/>
    <d v="2017-11-01T00:00:00"/>
    <s v="Same Day"/>
    <s v="MV17485113"/>
    <x v="0"/>
    <s v="Singapore"/>
    <s v="Singapore"/>
    <s v="Singapore"/>
    <s v="Southeastern Asia"/>
    <s v="OFS-EN-4926"/>
    <x v="2"/>
    <x v="16"/>
    <x v="725"/>
    <x v="905"/>
    <n v="2"/>
    <n v="0"/>
    <n v="6.71"/>
    <x v="903"/>
    <s v="High"/>
    <n v="0"/>
    <n v="24.849999999999994"/>
  </r>
  <r>
    <s v="4Fellowes Box"/>
    <x v="918"/>
    <x v="343"/>
    <d v="2020-12-16T00:00:00"/>
    <s v="Normal"/>
    <s v="MV17485144"/>
    <x v="0"/>
    <s v="Ho Chi Minh City"/>
    <s v="Ho Chí Minh City"/>
    <s v="Vietnam"/>
    <s v="Southeastern Asia"/>
    <s v="OFS-ST-4253"/>
    <x v="2"/>
    <x v="15"/>
    <x v="726"/>
    <x v="906"/>
    <n v="4"/>
    <n v="0.17"/>
    <n v="5.89"/>
    <x v="904"/>
    <s v="Medium"/>
    <n v="10.582500000000001"/>
    <n v="46.527499999999996"/>
  </r>
  <r>
    <s v="2Nokia Audio Dock"/>
    <x v="919"/>
    <x v="26"/>
    <d v="2020-09-27T00:00:00"/>
    <s v="3-Hour"/>
    <s v="MR17545113"/>
    <x v="2"/>
    <s v="Singapore"/>
    <s v="Singapore"/>
    <s v="Singapore"/>
    <s v="Southeastern Asia"/>
    <s v="TEC-PH-5335"/>
    <x v="1"/>
    <x v="3"/>
    <x v="727"/>
    <x v="907"/>
    <n v="2"/>
    <n v="0"/>
    <n v="52.1"/>
    <x v="905"/>
    <s v="Medium"/>
    <n v="0"/>
    <n v="178.60000000000002"/>
  </r>
  <r>
    <s v="2Eldon Box"/>
    <x v="920"/>
    <x v="26"/>
    <d v="2020-09-27T00:00:00"/>
    <s v="3-Hour"/>
    <s v="MR17545113"/>
    <x v="2"/>
    <s v="Singapore"/>
    <s v="Singapore"/>
    <s v="Singapore"/>
    <s v="Southeastern Asia"/>
    <s v="OFS-ST-4030"/>
    <x v="2"/>
    <x v="15"/>
    <x v="625"/>
    <x v="908"/>
    <n v="2"/>
    <n v="0"/>
    <n v="2.99"/>
    <x v="906"/>
    <s v="Medium"/>
    <n v="0"/>
    <n v="9.3699999999999974"/>
  </r>
  <r>
    <s v="2Deflect-O Stacking Tray"/>
    <x v="921"/>
    <x v="384"/>
    <d v="2018-04-21T00:00:00"/>
    <s v="3-Hour"/>
    <s v="MR17545144"/>
    <x v="2"/>
    <s v="Ho Chi Minh City"/>
    <s v="Ho Chí Minh City"/>
    <s v="Vietnam"/>
    <s v="Southeastern Asia"/>
    <s v="OFR-FU-3955"/>
    <x v="0"/>
    <x v="0"/>
    <x v="728"/>
    <x v="909"/>
    <n v="2"/>
    <n v="0.27"/>
    <n v="1.94"/>
    <x v="907"/>
    <s v="Medium"/>
    <n v="9.9929699999999997"/>
    <n v="31.207029999999996"/>
  </r>
  <r>
    <s v="2Rubbermaid Clock"/>
    <x v="922"/>
    <x v="385"/>
    <d v="2017-05-27T00:00:00"/>
    <s v="Normal"/>
    <s v="MA17560102"/>
    <x v="2"/>
    <s v="Manila"/>
    <s v="National Capital"/>
    <s v="Philippines"/>
    <s v="Southeastern Asia"/>
    <s v="OFR-FU-5720"/>
    <x v="0"/>
    <x v="0"/>
    <x v="729"/>
    <x v="910"/>
    <n v="2"/>
    <n v="0.25"/>
    <n v="3.4"/>
    <x v="908"/>
    <s v="Medium"/>
    <n v="17.696249999999999"/>
    <n v="40.283749999999998"/>
  </r>
  <r>
    <s v="4Stanley Pens"/>
    <x v="923"/>
    <x v="385"/>
    <d v="2017-05-27T00:00:00"/>
    <s v="Normal"/>
    <s v="MA17560102"/>
    <x v="2"/>
    <s v="Manila"/>
    <s v="National Capital"/>
    <s v="Philippines"/>
    <s v="Southeastern Asia"/>
    <s v="OFS-AR-6124"/>
    <x v="2"/>
    <x v="8"/>
    <x v="730"/>
    <x v="911"/>
    <n v="4"/>
    <n v="0.45"/>
    <n v="3.15"/>
    <x v="909"/>
    <s v="Medium"/>
    <n v="13.097700000000001"/>
    <n v="29.3523"/>
  </r>
  <r>
    <s v="2Motorola Speaker Phone"/>
    <x v="924"/>
    <x v="386"/>
    <d v="2020-06-04T00:00:00"/>
    <s v="Normal"/>
    <s v="MA17560102"/>
    <x v="2"/>
    <s v="Caloocan"/>
    <s v="National Capital"/>
    <s v="Philippines"/>
    <s v="Southeastern Asia"/>
    <s v="TEC-PH-5273"/>
    <x v="1"/>
    <x v="3"/>
    <x v="224"/>
    <x v="912"/>
    <n v="2"/>
    <n v="0.25"/>
    <n v="14.99"/>
    <x v="910"/>
    <s v="Medium"/>
    <n v="48.667500000000004"/>
    <n v="125.82250000000001"/>
  </r>
  <r>
    <s v="8Kleencut Box Cutter"/>
    <x v="925"/>
    <x v="386"/>
    <d v="2020-06-04T00:00:00"/>
    <s v="Normal"/>
    <s v="MA17560102"/>
    <x v="2"/>
    <s v="Caloocan"/>
    <s v="National Capital"/>
    <s v="Philippines"/>
    <s v="Southeastern Asia"/>
    <s v="OFS-SU-4974"/>
    <x v="2"/>
    <x v="13"/>
    <x v="731"/>
    <x v="913"/>
    <n v="8"/>
    <n v="0.45"/>
    <n v="7.26"/>
    <x v="911"/>
    <s v="Medium"/>
    <n v="68.606999999999999"/>
    <n v="134.85300000000001"/>
  </r>
  <r>
    <s v="2Elite Trimmer"/>
    <x v="926"/>
    <x v="386"/>
    <d v="2020-06-04T00:00:00"/>
    <s v="Normal"/>
    <s v="MA17560102"/>
    <x v="2"/>
    <s v="Caloocan"/>
    <s v="National Capital"/>
    <s v="Philippines"/>
    <s v="Southeastern Asia"/>
    <s v="OFS-SU-4137"/>
    <x v="2"/>
    <x v="13"/>
    <x v="732"/>
    <x v="914"/>
    <n v="2"/>
    <n v="0.45"/>
    <n v="2.2400000000000002"/>
    <x v="912"/>
    <s v="Medium"/>
    <n v="18.993150000000004"/>
    <n v="46.326850000000022"/>
  </r>
  <r>
    <s v="2Stiletto Box Cutter"/>
    <x v="927"/>
    <x v="386"/>
    <d v="2020-06-04T00:00:00"/>
    <s v="Normal"/>
    <s v="MA17560102"/>
    <x v="2"/>
    <s v="Caloocan"/>
    <s v="National Capital"/>
    <s v="Philippines"/>
    <s v="Southeastern Asia"/>
    <s v="OFS-SU-6161"/>
    <x v="2"/>
    <x v="13"/>
    <x v="733"/>
    <x v="915"/>
    <n v="2"/>
    <n v="0.45"/>
    <n v="1.95"/>
    <x v="913"/>
    <s v="Medium"/>
    <n v="17.805150000000001"/>
    <n v="34.964849999999998"/>
  </r>
  <r>
    <s v="2Ikea Corner Shelving"/>
    <x v="928"/>
    <x v="387"/>
    <d v="2020-02-24T00:00:00"/>
    <s v="Normal"/>
    <s v="MC17575130"/>
    <x v="0"/>
    <s v="Bangkok"/>
    <s v="Bangkok"/>
    <s v="Thailand"/>
    <s v="Southeastern Asia"/>
    <s v="OFR-BO-4852"/>
    <x v="0"/>
    <x v="4"/>
    <x v="734"/>
    <x v="916"/>
    <n v="2"/>
    <n v="0.37"/>
    <n v="19.87"/>
    <x v="914"/>
    <s v="High"/>
    <n v="57.118824000000004"/>
    <n v="146.03117600000002"/>
  </r>
  <r>
    <s v="8Safco Library with Doors"/>
    <x v="929"/>
    <x v="388"/>
    <d v="2020-10-06T00:00:00"/>
    <s v="Normal"/>
    <s v="MC17575130"/>
    <x v="0"/>
    <s v="Bangkok"/>
    <s v="Bangkok"/>
    <s v="Thailand"/>
    <s v="Southeastern Asia"/>
    <s v="OFR-BO-5787"/>
    <x v="0"/>
    <x v="4"/>
    <x v="735"/>
    <x v="917"/>
    <n v="8"/>
    <n v="0.37"/>
    <n v="141.65"/>
    <x v="915"/>
    <s v="Medium"/>
    <n v="729.39787199999989"/>
    <n v="1913.9121279999999"/>
  </r>
  <r>
    <s v="3Brother Ink"/>
    <x v="930"/>
    <x v="388"/>
    <d v="2020-10-06T00:00:00"/>
    <s v="Normal"/>
    <s v="MC17575130"/>
    <x v="0"/>
    <s v="Bangkok"/>
    <s v="Bangkok"/>
    <s v="Thailand"/>
    <s v="Southeastern Asia"/>
    <s v="TEC-CO-3600"/>
    <x v="1"/>
    <x v="1"/>
    <x v="736"/>
    <x v="918"/>
    <n v="3"/>
    <n v="0.37"/>
    <n v="12.85"/>
    <x v="916"/>
    <s v="Medium"/>
    <n v="102.75514199999999"/>
    <n v="109.21485799999998"/>
  </r>
  <r>
    <s v="4Avery Binding Machine"/>
    <x v="931"/>
    <x v="388"/>
    <d v="2020-10-06T00:00:00"/>
    <s v="Normal"/>
    <s v="MC17575130"/>
    <x v="0"/>
    <s v="Bangkok"/>
    <s v="Bangkok"/>
    <s v="Thailand"/>
    <s v="Southeastern Asia"/>
    <s v="OFS-BI-3257"/>
    <x v="2"/>
    <x v="2"/>
    <x v="236"/>
    <x v="919"/>
    <n v="4"/>
    <n v="0.17"/>
    <n v="12.39"/>
    <x v="917"/>
    <s v="Medium"/>
    <n v="27.565296"/>
    <n v="128.16470400000003"/>
  </r>
  <r>
    <s v="5Ames Interoffice Envelope"/>
    <x v="932"/>
    <x v="388"/>
    <d v="2020-10-06T00:00:00"/>
    <s v="Normal"/>
    <s v="MC17575130"/>
    <x v="0"/>
    <s v="Bangkok"/>
    <s v="Bangkok"/>
    <s v="Thailand"/>
    <s v="Southeastern Asia"/>
    <s v="OFS-EN-3096"/>
    <x v="2"/>
    <x v="16"/>
    <x v="737"/>
    <x v="920"/>
    <n v="5"/>
    <n v="0.47000000000000003"/>
    <n v="9.3000000000000007"/>
    <x v="918"/>
    <s v="Medium"/>
    <n v="54.702360000000006"/>
    <n v="155.59763999999998"/>
  </r>
  <r>
    <s v="7Accos Push Pins"/>
    <x v="933"/>
    <x v="388"/>
    <d v="2020-10-06T00:00:00"/>
    <s v="Normal"/>
    <s v="MC17575130"/>
    <x v="0"/>
    <s v="Bangkok"/>
    <s v="Bangkok"/>
    <s v="Thailand"/>
    <s v="Southeastern Asia"/>
    <s v="OFS-FA-2948"/>
    <x v="2"/>
    <x v="11"/>
    <x v="738"/>
    <x v="921"/>
    <n v="7"/>
    <n v="0.47000000000000003"/>
    <n v="3.67"/>
    <x v="919"/>
    <s v="Medium"/>
    <n v="20.872089000000006"/>
    <n v="55.257911000000007"/>
  </r>
  <r>
    <s v="6Stockwell Paper Clips"/>
    <x v="934"/>
    <x v="388"/>
    <d v="2020-10-06T00:00:00"/>
    <s v="Normal"/>
    <s v="MC17575130"/>
    <x v="0"/>
    <s v="Bangkok"/>
    <s v="Bangkok"/>
    <s v="Thailand"/>
    <s v="Southeastern Asia"/>
    <s v="OFS-FA-6189"/>
    <x v="2"/>
    <x v="11"/>
    <x v="706"/>
    <x v="922"/>
    <n v="6"/>
    <n v="0.47000000000000003"/>
    <n v="1.82"/>
    <x v="920"/>
    <s v="Medium"/>
    <n v="16.948764000000001"/>
    <n v="39.911236000000002"/>
  </r>
  <r>
    <s v="5Okidata Card Printer"/>
    <x v="935"/>
    <x v="389"/>
    <d v="2020-06-04T00:00:00"/>
    <s v="Normal"/>
    <s v="MH17620102"/>
    <x v="1"/>
    <s v="Manila"/>
    <s v="National Capital"/>
    <s v="Philippines"/>
    <s v="Southeastern Asia"/>
    <s v="TEC-MA-5500"/>
    <x v="1"/>
    <x v="14"/>
    <x v="739"/>
    <x v="923"/>
    <n v="5"/>
    <n v="0.25"/>
    <n v="77.66"/>
    <x v="921"/>
    <s v="Medium"/>
    <n v="164.84062499999999"/>
    <n v="601.54937500000005"/>
  </r>
  <r>
    <s v="1Acco Binder Covers"/>
    <x v="936"/>
    <x v="389"/>
    <d v="2020-06-04T00:00:00"/>
    <s v="Normal"/>
    <s v="MH17620102"/>
    <x v="1"/>
    <s v="Manila"/>
    <s v="National Capital"/>
    <s v="Philippines"/>
    <s v="Southeastern Asia"/>
    <s v="OFS-BI-2894"/>
    <x v="2"/>
    <x v="2"/>
    <x v="650"/>
    <x v="924"/>
    <n v="1"/>
    <n v="0.15000000000000002"/>
    <n v="1.38"/>
    <x v="922"/>
    <s v="Medium"/>
    <n v="1.7442000000000002"/>
    <n v="6.2058"/>
  </r>
  <r>
    <s v="8Eaton Cards &amp; Envelopes"/>
    <x v="937"/>
    <x v="46"/>
    <d v="2019-05-25T00:00:00"/>
    <s v="Normal"/>
    <s v="MG17650113"/>
    <x v="2"/>
    <s v="Singapore"/>
    <s v="Singapore"/>
    <s v="Singapore"/>
    <s v="Southeastern Asia"/>
    <s v="OFS-PA-3988"/>
    <x v="2"/>
    <x v="7"/>
    <x v="376"/>
    <x v="925"/>
    <n v="8"/>
    <n v="0"/>
    <n v="27.83"/>
    <x v="923"/>
    <s v="Medium"/>
    <n v="0"/>
    <n v="254.17000000000002"/>
  </r>
  <r>
    <s v="7Cardinal 3-Hole Punch"/>
    <x v="938"/>
    <x v="228"/>
    <d v="2019-10-29T00:00:00"/>
    <s v="Normal"/>
    <s v="MG17680102"/>
    <x v="2"/>
    <s v="Manila"/>
    <s v="National Capital"/>
    <s v="Philippines"/>
    <s v="Southeastern Asia"/>
    <s v="OFS-BI-3713"/>
    <x v="2"/>
    <x v="2"/>
    <x v="679"/>
    <x v="926"/>
    <n v="7"/>
    <n v="0.15000000000000002"/>
    <n v="14.27"/>
    <x v="924"/>
    <s v="Medium"/>
    <n v="27.042749999999998"/>
    <n v="85.947249999999968"/>
  </r>
  <r>
    <s v="5Acme Box Cutter"/>
    <x v="939"/>
    <x v="228"/>
    <d v="2019-10-29T00:00:00"/>
    <s v="Normal"/>
    <s v="MG17680102"/>
    <x v="2"/>
    <s v="Manila"/>
    <s v="National Capital"/>
    <s v="Philippines"/>
    <s v="Southeastern Asia"/>
    <s v="OFS-SU-2967"/>
    <x v="2"/>
    <x v="13"/>
    <x v="179"/>
    <x v="927"/>
    <n v="5"/>
    <n v="0.45"/>
    <n v="10.81"/>
    <x v="925"/>
    <s v="Medium"/>
    <n v="42.693750000000001"/>
    <n v="70.696249999999992"/>
  </r>
  <r>
    <s v="3Acme Shears"/>
    <x v="940"/>
    <x v="228"/>
    <d v="2019-10-29T00:00:00"/>
    <s v="Normal"/>
    <s v="MG17680102"/>
    <x v="2"/>
    <s v="Manila"/>
    <s v="National Capital"/>
    <s v="Philippines"/>
    <s v="Southeastern Asia"/>
    <s v="OFS-SU-2996"/>
    <x v="2"/>
    <x v="13"/>
    <x v="461"/>
    <x v="928"/>
    <n v="3"/>
    <n v="0.45"/>
    <n v="5.26"/>
    <x v="926"/>
    <s v="Medium"/>
    <n v="36.620100000000008"/>
    <n v="72.059900000000013"/>
  </r>
  <r>
    <s v="4Smead Round Labels"/>
    <x v="941"/>
    <x v="228"/>
    <d v="2019-10-29T00:00:00"/>
    <s v="Normal"/>
    <s v="MG17680102"/>
    <x v="2"/>
    <s v="Manila"/>
    <s v="National Capital"/>
    <s v="Philippines"/>
    <s v="Southeastern Asia"/>
    <s v="OFS-LA-6055"/>
    <x v="2"/>
    <x v="6"/>
    <x v="740"/>
    <x v="929"/>
    <n v="4"/>
    <n v="0.45"/>
    <n v="1.9"/>
    <x v="927"/>
    <s v="Medium"/>
    <n v="6.6528000000000009"/>
    <n v="16.767200000000003"/>
  </r>
  <r>
    <s v="4Enermax Note Cards"/>
    <x v="942"/>
    <x v="228"/>
    <d v="2019-10-29T00:00:00"/>
    <s v="Normal"/>
    <s v="MG17680102"/>
    <x v="2"/>
    <s v="Manila"/>
    <s v="National Capital"/>
    <s v="Philippines"/>
    <s v="Southeastern Asia"/>
    <s v="OFS-PA-4175"/>
    <x v="2"/>
    <x v="7"/>
    <x v="170"/>
    <x v="930"/>
    <n v="4"/>
    <n v="0.45"/>
    <n v="1.5"/>
    <x v="928"/>
    <s v="Medium"/>
    <n v="28.125900000000009"/>
    <n v="62.534100000000016"/>
  </r>
  <r>
    <s v="5Novimex Executive Leather Armchair"/>
    <x v="943"/>
    <x v="390"/>
    <d v="2020-03-17T00:00:00"/>
    <s v="Next Day"/>
    <s v="MG17680144"/>
    <x v="2"/>
    <s v="Ho Chi Minh City"/>
    <s v="Ho Chí Minh City"/>
    <s v="Vietnam"/>
    <s v="Southeastern Asia"/>
    <s v="OFR-CH-5378"/>
    <x v="0"/>
    <x v="5"/>
    <x v="639"/>
    <x v="931"/>
    <n v="5"/>
    <n v="0.27"/>
    <n v="327.81"/>
    <x v="929"/>
    <s v="High"/>
    <n v="453.76361999999995"/>
    <n v="530.77638000000002"/>
  </r>
  <r>
    <s v="7Samsung Signal Booster"/>
    <x v="944"/>
    <x v="390"/>
    <d v="2020-03-17T00:00:00"/>
    <s v="Next Day"/>
    <s v="MG17680144"/>
    <x v="2"/>
    <s v="Ho Chi Minh City"/>
    <s v="Ho Chí Minh City"/>
    <s v="Vietnam"/>
    <s v="Southeastern Asia"/>
    <s v="TEC-PH-5838"/>
    <x v="1"/>
    <x v="3"/>
    <x v="468"/>
    <x v="932"/>
    <n v="7"/>
    <n v="0.17"/>
    <n v="124.42"/>
    <x v="930"/>
    <s v="High"/>
    <n v="134.909943"/>
    <n v="295.280057"/>
  </r>
  <r>
    <s v="4Office Star Steel Folding Chair"/>
    <x v="945"/>
    <x v="390"/>
    <d v="2020-03-17T00:00:00"/>
    <s v="Next Day"/>
    <s v="MG17680144"/>
    <x v="2"/>
    <s v="Ho Chi Minh City"/>
    <s v="Ho Chí Minh City"/>
    <s v="Vietnam"/>
    <s v="Southeastern Asia"/>
    <s v="OFR-CH-5451"/>
    <x v="0"/>
    <x v="5"/>
    <x v="741"/>
    <x v="933"/>
    <n v="4"/>
    <n v="0.27"/>
    <n v="24.98"/>
    <x v="931"/>
    <s v="High"/>
    <n v="70.388352000000012"/>
    <n v="240.39164800000003"/>
  </r>
  <r>
    <s v="2Nokia Speaker Phone"/>
    <x v="946"/>
    <x v="390"/>
    <d v="2020-03-17T00:00:00"/>
    <s v="Next Day"/>
    <s v="MG17680144"/>
    <x v="2"/>
    <s v="Ho Chi Minh City"/>
    <s v="Ho Chí Minh City"/>
    <s v="Vietnam"/>
    <s v="Southeastern Asia"/>
    <s v="TEC-PH-5357"/>
    <x v="1"/>
    <x v="3"/>
    <x v="742"/>
    <x v="934"/>
    <n v="2"/>
    <n v="0.17"/>
    <n v="22.57"/>
    <x v="932"/>
    <s v="High"/>
    <n v="35.557200000000002"/>
    <n v="140.9528"/>
  </r>
  <r>
    <s v="4Hon File Folder Labels"/>
    <x v="947"/>
    <x v="390"/>
    <d v="2020-03-17T00:00:00"/>
    <s v="Next Day"/>
    <s v="MG17680144"/>
    <x v="2"/>
    <s v="Ho Chi Minh City"/>
    <s v="Ho Chí Minh City"/>
    <s v="Vietnam"/>
    <s v="Southeastern Asia"/>
    <s v="OFS-LA-4657"/>
    <x v="2"/>
    <x v="6"/>
    <x v="743"/>
    <x v="935"/>
    <n v="4"/>
    <n v="0.17"/>
    <n v="4.09"/>
    <x v="933"/>
    <s v="High"/>
    <n v="5.0965319999999998"/>
    <n v="13.613467999999997"/>
  </r>
  <r>
    <s v="6Harbour Creations Round Labels"/>
    <x v="948"/>
    <x v="390"/>
    <d v="2020-03-17T00:00:00"/>
    <s v="Next Day"/>
    <s v="MG17680144"/>
    <x v="2"/>
    <s v="Ho Chi Minh City"/>
    <s v="Ho Chí Minh City"/>
    <s v="Vietnam"/>
    <s v="Southeastern Asia"/>
    <s v="OFS-LA-4549"/>
    <x v="2"/>
    <x v="6"/>
    <x v="744"/>
    <x v="936"/>
    <n v="6"/>
    <n v="0.17"/>
    <n v="2.98"/>
    <x v="934"/>
    <s v="High"/>
    <n v="3.9366900000000005"/>
    <n v="13.603309999999999"/>
  </r>
  <r>
    <s v="1Avery Index Tab"/>
    <x v="949"/>
    <x v="128"/>
    <d v="2020-10-03T00:00:00"/>
    <s v="Normal"/>
    <s v="MS17710102"/>
    <x v="0"/>
    <s v="Manila"/>
    <s v="National Capital"/>
    <s v="Philippines"/>
    <s v="Southeastern Asia"/>
    <s v="OFS-BI-3295"/>
    <x v="2"/>
    <x v="2"/>
    <x v="443"/>
    <x v="937"/>
    <n v="1"/>
    <n v="0.15000000000000002"/>
    <n v="1.4"/>
    <x v="935"/>
    <s v="Medium"/>
    <n v="0.99832500000000013"/>
    <n v="3.7216750000000003"/>
  </r>
  <r>
    <s v="4Accos Thumb Tacks"/>
    <x v="950"/>
    <x v="391"/>
    <d v="2018-08-13T00:00:00"/>
    <s v="Next Day"/>
    <s v="MS17710113"/>
    <x v="0"/>
    <s v="Singapore"/>
    <s v="Singapore"/>
    <s v="Singapore"/>
    <s v="Southeastern Asia"/>
    <s v="OFS-FA-2961"/>
    <x v="2"/>
    <x v="11"/>
    <x v="745"/>
    <x v="938"/>
    <n v="4"/>
    <n v="0"/>
    <n v="9.34"/>
    <x v="936"/>
    <s v="Critical"/>
    <n v="0"/>
    <n v="39.379999999999995"/>
  </r>
  <r>
    <s v="1Stiletto Scissors"/>
    <x v="951"/>
    <x v="130"/>
    <d v="2019-11-12T00:00:00"/>
    <s v="Normal"/>
    <s v="MS17710113"/>
    <x v="0"/>
    <s v="Singapore"/>
    <s v="Singapore"/>
    <s v="Singapore"/>
    <s v="Southeastern Asia"/>
    <s v="OFS-SU-6173"/>
    <x v="2"/>
    <x v="13"/>
    <x v="746"/>
    <x v="939"/>
    <n v="1"/>
    <n v="0"/>
    <n v="1.3"/>
    <x v="937"/>
    <s v="Medium"/>
    <n v="0"/>
    <n v="21.86"/>
  </r>
  <r>
    <s v="3Elite Letter Opener"/>
    <x v="952"/>
    <x v="392"/>
    <d v="2020-09-03T00:00:00"/>
    <s v="Next Day"/>
    <s v="ME17725113"/>
    <x v="0"/>
    <s v="Singapore"/>
    <s v="Singapore"/>
    <s v="Singapore"/>
    <s v="Southeastern Asia"/>
    <s v="OFS-SU-4120"/>
    <x v="2"/>
    <x v="13"/>
    <x v="222"/>
    <x v="940"/>
    <n v="3"/>
    <n v="0"/>
    <n v="18.89"/>
    <x v="938"/>
    <s v="High"/>
    <n v="0"/>
    <n v="45.36999999999999"/>
  </r>
  <r>
    <s v="2Safco Classic Bookcase"/>
    <x v="953"/>
    <x v="393"/>
    <d v="2020-07-27T00:00:00"/>
    <s v="Normal"/>
    <s v="ML17755130"/>
    <x v="2"/>
    <s v="Bangkok"/>
    <s v="Bangkok"/>
    <s v="Thailand"/>
    <s v="Southeastern Asia"/>
    <s v="OFR-BO-5760"/>
    <x v="0"/>
    <x v="4"/>
    <x v="416"/>
    <x v="941"/>
    <n v="2"/>
    <n v="0.37"/>
    <n v="42.63"/>
    <x v="939"/>
    <s v="Medium"/>
    <n v="204.01378199999999"/>
    <n v="462.31621800000005"/>
  </r>
  <r>
    <s v="5Memorex Memory Card"/>
    <x v="954"/>
    <x v="393"/>
    <d v="2020-07-27T00:00:00"/>
    <s v="Normal"/>
    <s v="ML17755130"/>
    <x v="2"/>
    <s v="Bangkok"/>
    <s v="Bangkok"/>
    <s v="Thailand"/>
    <s v="Southeastern Asia"/>
    <s v="TEC-AC-5203"/>
    <x v="1"/>
    <x v="9"/>
    <x v="747"/>
    <x v="942"/>
    <n v="5"/>
    <n v="0.47000000000000003"/>
    <n v="16.38"/>
    <x v="940"/>
    <s v="Medium"/>
    <n v="127.377285"/>
    <n v="132.39271499999998"/>
  </r>
  <r>
    <s v="4Kraft Manila Envelope"/>
    <x v="955"/>
    <x v="394"/>
    <d v="2019-12-24T00:00:00"/>
    <s v="Normal"/>
    <s v="MS17770113"/>
    <x v="0"/>
    <s v="Singapore"/>
    <s v="Singapore"/>
    <s v="Singapore"/>
    <s v="Southeastern Asia"/>
    <s v="OFS-EN-5038"/>
    <x v="2"/>
    <x v="16"/>
    <x v="748"/>
    <x v="943"/>
    <n v="4"/>
    <n v="0"/>
    <n v="9.68"/>
    <x v="941"/>
    <s v="High"/>
    <n v="0"/>
    <n v="93.279999999999973"/>
  </r>
  <r>
    <s v="4Wilson Jones Binding Machine"/>
    <x v="956"/>
    <x v="395"/>
    <d v="2020-06-18T00:00:00"/>
    <s v="Next Day"/>
    <s v="MS17770118"/>
    <x v="0"/>
    <s v="Seoul"/>
    <s v="Seoul"/>
    <s v="South Korea"/>
    <s v="Eastern Asia"/>
    <s v="OFS-BI-6382"/>
    <x v="2"/>
    <x v="2"/>
    <x v="3"/>
    <x v="944"/>
    <n v="4"/>
    <n v="0.5"/>
    <n v="12.87"/>
    <x v="942"/>
    <s v="High"/>
    <n v="48.42"/>
    <n v="95.67"/>
  </r>
  <r>
    <s v="2SanDisk Computer Printout Paper"/>
    <x v="957"/>
    <x v="395"/>
    <d v="2020-06-18T00:00:00"/>
    <s v="Next Day"/>
    <s v="MS17770118"/>
    <x v="0"/>
    <s v="Seoul"/>
    <s v="Seoul"/>
    <s v="South Korea"/>
    <s v="Eastern Asia"/>
    <s v="OFS-PA-5851"/>
    <x v="2"/>
    <x v="7"/>
    <x v="749"/>
    <x v="945"/>
    <n v="2"/>
    <n v="0.5"/>
    <n v="3.49"/>
    <x v="943"/>
    <s v="High"/>
    <n v="16.965"/>
    <n v="47.405000000000001"/>
  </r>
  <r>
    <s v="1Avery Hole Reinforcements"/>
    <x v="958"/>
    <x v="395"/>
    <d v="2020-06-18T00:00:00"/>
    <s v="Next Day"/>
    <s v="MS17770118"/>
    <x v="0"/>
    <s v="Seoul"/>
    <s v="Seoul"/>
    <s v="South Korea"/>
    <s v="Eastern Asia"/>
    <s v="OFS-BI-3290"/>
    <x v="2"/>
    <x v="2"/>
    <x v="750"/>
    <x v="946"/>
    <n v="1"/>
    <n v="0.5"/>
    <n v="1.47"/>
    <x v="944"/>
    <s v="High"/>
    <n v="1.4775"/>
    <n v="1.9725000000000001"/>
  </r>
  <r>
    <s v="1Acco Binder Covers"/>
    <x v="959"/>
    <x v="395"/>
    <d v="2020-06-18T00:00:00"/>
    <s v="Next Day"/>
    <s v="MS17770118"/>
    <x v="0"/>
    <s v="Seoul"/>
    <s v="Seoul"/>
    <s v="South Korea"/>
    <s v="Eastern Asia"/>
    <s v="OFS-BI-2891"/>
    <x v="2"/>
    <x v="2"/>
    <x v="751"/>
    <x v="947"/>
    <n v="1"/>
    <n v="0.5"/>
    <n v="1.1200000000000001"/>
    <x v="945"/>
    <s v="High"/>
    <n v="3.1949999999999998"/>
    <n v="8.4649999999999999"/>
  </r>
  <r>
    <s v="8Brother Personal Copier"/>
    <x v="960"/>
    <x v="396"/>
    <d v="2020-03-05T00:00:00"/>
    <s v="Normal"/>
    <s v="MO17800102"/>
    <x v="2"/>
    <s v="Manila"/>
    <s v="National Capital"/>
    <s v="Philippines"/>
    <s v="Southeastern Asia"/>
    <s v="TEC-CO-3607"/>
    <x v="1"/>
    <x v="1"/>
    <x v="752"/>
    <x v="948"/>
    <n v="8"/>
    <n v="0.35"/>
    <n v="55.15"/>
    <x v="946"/>
    <s v="Medium"/>
    <n v="260.05980000000005"/>
    <n v="542.31020000000012"/>
  </r>
  <r>
    <s v="8Cisco Signal Booster"/>
    <x v="961"/>
    <x v="230"/>
    <d v="2019-05-20T00:00:00"/>
    <s v="Normal"/>
    <s v="MO17800113"/>
    <x v="2"/>
    <s v="Singapore"/>
    <s v="Singapore"/>
    <s v="Singapore"/>
    <s v="Southeastern Asia"/>
    <s v="TEC-PH-3802"/>
    <x v="1"/>
    <x v="3"/>
    <x v="282"/>
    <x v="949"/>
    <n v="8"/>
    <n v="0"/>
    <n v="178.88"/>
    <x v="947"/>
    <s v="High"/>
    <n v="0"/>
    <n v="623.44000000000017"/>
  </r>
  <r>
    <s v="5Acme Letter Opener"/>
    <x v="962"/>
    <x v="230"/>
    <d v="2019-05-20T00:00:00"/>
    <s v="Normal"/>
    <s v="MO17800113"/>
    <x v="2"/>
    <s v="Singapore"/>
    <s v="Singapore"/>
    <s v="Singapore"/>
    <s v="Southeastern Asia"/>
    <s v="OFS-SU-2979"/>
    <x v="2"/>
    <x v="13"/>
    <x v="230"/>
    <x v="500"/>
    <n v="5"/>
    <n v="0"/>
    <n v="15.65"/>
    <x v="498"/>
    <s v="High"/>
    <n v="0"/>
    <n v="67.900000000000006"/>
  </r>
  <r>
    <s v="2Sanford Pencil Sharpener"/>
    <x v="963"/>
    <x v="230"/>
    <d v="2019-05-20T00:00:00"/>
    <s v="Normal"/>
    <s v="MO17800113"/>
    <x v="2"/>
    <s v="Singapore"/>
    <s v="Singapore"/>
    <s v="Singapore"/>
    <s v="Southeastern Asia"/>
    <s v="OFS-AR-5922"/>
    <x v="2"/>
    <x v="8"/>
    <x v="753"/>
    <x v="950"/>
    <n v="2"/>
    <n v="0"/>
    <n v="6"/>
    <x v="948"/>
    <s v="High"/>
    <n v="0"/>
    <n v="28.14"/>
  </r>
  <r>
    <s v="2Wilson Jones Binder"/>
    <x v="964"/>
    <x v="230"/>
    <d v="2019-05-20T00:00:00"/>
    <s v="Normal"/>
    <s v="MO17800113"/>
    <x v="2"/>
    <s v="Singapore"/>
    <s v="Singapore"/>
    <s v="Singapore"/>
    <s v="Southeastern Asia"/>
    <s v="OFS-BI-6378"/>
    <x v="2"/>
    <x v="2"/>
    <x v="754"/>
    <x v="951"/>
    <n v="2"/>
    <n v="0"/>
    <n v="3.75"/>
    <x v="949"/>
    <s v="High"/>
    <n v="0"/>
    <n v="18.990000000000002"/>
  </r>
  <r>
    <s v="8Fellowes Shelving"/>
    <x v="965"/>
    <x v="397"/>
    <d v="2020-10-17T00:00:00"/>
    <s v="Normal"/>
    <s v="MO17800130"/>
    <x v="2"/>
    <s v="Bangkok"/>
    <s v="Bangkok"/>
    <s v="Thailand"/>
    <s v="Southeastern Asia"/>
    <s v="OFS-ST-4283"/>
    <x v="2"/>
    <x v="15"/>
    <x v="714"/>
    <x v="952"/>
    <n v="8"/>
    <n v="0.47000000000000003"/>
    <n v="31.33"/>
    <x v="950"/>
    <s v="High"/>
    <n v="116.220096"/>
    <n v="249.16990399999997"/>
  </r>
  <r>
    <s v="6Jiffy Interoffice Envelope"/>
    <x v="966"/>
    <x v="398"/>
    <d v="2018-05-02T00:00:00"/>
    <s v="Next Day"/>
    <s v="MT17815144"/>
    <x v="0"/>
    <s v="Can Tho"/>
    <s v="Tỉnh Cần Thơ"/>
    <s v="Vietnam"/>
    <s v="Southeastern Asia"/>
    <s v="OFS-EN-4910"/>
    <x v="2"/>
    <x v="16"/>
    <x v="755"/>
    <x v="953"/>
    <n v="6"/>
    <n v="0.17"/>
    <n v="27.25"/>
    <x v="951"/>
    <s v="Medium"/>
    <n v="38.300184000000002"/>
    <n v="75.749815999999981"/>
  </r>
  <r>
    <s v="3Belkin Router"/>
    <x v="967"/>
    <x v="57"/>
    <d v="2020-12-25T00:00:00"/>
    <s v="Next Day"/>
    <s v="MC17845102"/>
    <x v="0"/>
    <s v="Manila"/>
    <s v="National Capital"/>
    <s v="Philippines"/>
    <s v="Southeastern Asia"/>
    <s v="TEC-AC-3404"/>
    <x v="1"/>
    <x v="9"/>
    <x v="387"/>
    <x v="954"/>
    <n v="3"/>
    <n v="0.45"/>
    <n v="38.57"/>
    <x v="952"/>
    <s v="Medium"/>
    <n v="193.23562500000003"/>
    <n v="369.39437499999997"/>
  </r>
  <r>
    <s v="1Binney &amp; Smith Sketch Pad"/>
    <x v="968"/>
    <x v="57"/>
    <d v="2020-12-25T00:00:00"/>
    <s v="Next Day"/>
    <s v="MC17845102"/>
    <x v="0"/>
    <s v="Manila"/>
    <s v="National Capital"/>
    <s v="Philippines"/>
    <s v="Southeastern Asia"/>
    <s v="OFS-AR-3502"/>
    <x v="2"/>
    <x v="8"/>
    <x v="756"/>
    <x v="955"/>
    <n v="1"/>
    <n v="0.45"/>
    <n v="1.76"/>
    <x v="953"/>
    <s v="Medium"/>
    <n v="12.251250000000001"/>
    <n v="28.558750000000011"/>
  </r>
  <r>
    <s v="1Sauder Library with Doors"/>
    <x v="969"/>
    <x v="99"/>
    <d v="2017-11-08T00:00:00"/>
    <s v="Normal"/>
    <s v="MC17845130"/>
    <x v="0"/>
    <s v="Bangkok"/>
    <s v="Bangkok"/>
    <s v="Thailand"/>
    <s v="Southeastern Asia"/>
    <s v="OFR-BO-5969"/>
    <x v="0"/>
    <x v="4"/>
    <x v="757"/>
    <x v="956"/>
    <n v="1"/>
    <n v="0.37"/>
    <n v="19.22"/>
    <x v="954"/>
    <s v="Medium"/>
    <n v="90.356552999999991"/>
    <n v="250.93344699999997"/>
  </r>
  <r>
    <s v="7Fiskars Shears"/>
    <x v="970"/>
    <x v="99"/>
    <d v="2017-11-08T00:00:00"/>
    <s v="Normal"/>
    <s v="MC17845130"/>
    <x v="0"/>
    <s v="Bangkok"/>
    <s v="Bangkok"/>
    <s v="Thailand"/>
    <s v="Southeastern Asia"/>
    <s v="OFS-SU-4322"/>
    <x v="2"/>
    <x v="13"/>
    <x v="758"/>
    <x v="957"/>
    <n v="7"/>
    <n v="0.47000000000000003"/>
    <n v="10.63"/>
    <x v="955"/>
    <s v="Medium"/>
    <n v="82.023648000000009"/>
    <n v="177.40635200000006"/>
  </r>
  <r>
    <s v="2Stanley Sketch Pad"/>
    <x v="971"/>
    <x v="99"/>
    <d v="2017-11-08T00:00:00"/>
    <s v="Normal"/>
    <s v="MC17845130"/>
    <x v="0"/>
    <s v="Bangkok"/>
    <s v="Bangkok"/>
    <s v="Thailand"/>
    <s v="Southeastern Asia"/>
    <s v="OFS-AR-6125"/>
    <x v="2"/>
    <x v="8"/>
    <x v="759"/>
    <x v="958"/>
    <n v="2"/>
    <n v="0.47000000000000003"/>
    <n v="2.83"/>
    <x v="956"/>
    <s v="Medium"/>
    <n v="22.135026000000003"/>
    <n v="27.474974000000003"/>
  </r>
  <r>
    <s v="1Cuisinart Stove"/>
    <x v="972"/>
    <x v="399"/>
    <d v="2019-06-07T00:00:00"/>
    <s v="Same Day"/>
    <s v="MG17890130"/>
    <x v="2"/>
    <s v="Bangkok"/>
    <s v="Bangkok"/>
    <s v="Thailand"/>
    <s v="Southeastern Asia"/>
    <s v="OFS-AP-3875"/>
    <x v="2"/>
    <x v="10"/>
    <x v="760"/>
    <x v="959"/>
    <n v="1"/>
    <n v="0.17"/>
    <n v="103.2"/>
    <x v="957"/>
    <s v="Critical"/>
    <n v="75.690273000000019"/>
    <n v="277.07972700000005"/>
  </r>
  <r>
    <s v="2Boston Canvas"/>
    <x v="973"/>
    <x v="37"/>
    <d v="2020-10-29T00:00:00"/>
    <s v="Same Day"/>
    <s v="MK17905102"/>
    <x v="1"/>
    <s v="Manila"/>
    <s v="National Capital"/>
    <s v="Philippines"/>
    <s v="Southeastern Asia"/>
    <s v="OFS-AR-3525"/>
    <x v="2"/>
    <x v="8"/>
    <x v="761"/>
    <x v="960"/>
    <n v="2"/>
    <n v="0.45"/>
    <n v="14.24"/>
    <x v="958"/>
    <s v="Critical"/>
    <n v="26.551800000000004"/>
    <n v="25.748200000000001"/>
  </r>
  <r>
    <s v="2Enermax Memo Slips"/>
    <x v="974"/>
    <x v="37"/>
    <d v="2020-10-29T00:00:00"/>
    <s v="Same Day"/>
    <s v="MK17905102"/>
    <x v="1"/>
    <s v="Manila"/>
    <s v="National Capital"/>
    <s v="Philippines"/>
    <s v="Southeastern Asia"/>
    <s v="OFS-PA-4161"/>
    <x v="2"/>
    <x v="7"/>
    <x v="762"/>
    <x v="961"/>
    <n v="2"/>
    <n v="0.45"/>
    <n v="7.16"/>
    <x v="959"/>
    <s v="Critical"/>
    <n v="7.7517000000000014"/>
    <n v="6.088300000000002"/>
  </r>
  <r>
    <s v="7Stockwell Thumb Tacks"/>
    <x v="975"/>
    <x v="101"/>
    <d v="2020-03-26T00:00:00"/>
    <s v="Normal"/>
    <s v="MK17905118"/>
    <x v="1"/>
    <s v="Seoul"/>
    <s v="Seoul"/>
    <s v="South Korea"/>
    <s v="Eastern Asia"/>
    <s v="OFS-FA-6207"/>
    <x v="2"/>
    <x v="11"/>
    <x v="670"/>
    <x v="962"/>
    <n v="7"/>
    <n v="0.5"/>
    <n v="2.85"/>
    <x v="960"/>
    <s v="Medium"/>
    <n v="22.995000000000001"/>
    <n v="25.815000000000001"/>
  </r>
  <r>
    <s v="9Fiskars Trimmer"/>
    <x v="976"/>
    <x v="400"/>
    <d v="2018-10-08T00:00:00"/>
    <s v="Next Day"/>
    <s v="MK17905144"/>
    <x v="1"/>
    <s v="Ho Chi Minh City"/>
    <s v="Ho Chí Minh City"/>
    <s v="Vietnam"/>
    <s v="Southeastern Asia"/>
    <s v="OFS-SU-4325"/>
    <x v="2"/>
    <x v="13"/>
    <x v="207"/>
    <x v="963"/>
    <n v="9"/>
    <n v="0.17"/>
    <n v="50.27"/>
    <x v="961"/>
    <s v="Medium"/>
    <n v="55.774008000000002"/>
    <n v="198.51599199999998"/>
  </r>
  <r>
    <s v="3Nokia Signal Booster"/>
    <x v="977"/>
    <x v="400"/>
    <d v="2018-10-08T00:00:00"/>
    <s v="Next Day"/>
    <s v="MK17905144"/>
    <x v="1"/>
    <s v="Ho Chi Minh City"/>
    <s v="Ho Chí Minh City"/>
    <s v="Vietnam"/>
    <s v="Southeastern Asia"/>
    <s v="TEC-PH-5351"/>
    <x v="1"/>
    <x v="3"/>
    <x v="554"/>
    <x v="649"/>
    <n v="3"/>
    <n v="0.17"/>
    <n v="34.96"/>
    <x v="647"/>
    <s v="Medium"/>
    <n v="58.326506999999999"/>
    <n v="204.34349299999997"/>
  </r>
  <r>
    <s v="6Smead Folders"/>
    <x v="978"/>
    <x v="400"/>
    <d v="2018-10-08T00:00:00"/>
    <s v="Next Day"/>
    <s v="MK17905144"/>
    <x v="1"/>
    <s v="Ho Chi Minh City"/>
    <s v="Ho Chí Minh City"/>
    <s v="Vietnam"/>
    <s v="Southeastern Asia"/>
    <s v="OFS-ST-6040"/>
    <x v="2"/>
    <x v="15"/>
    <x v="95"/>
    <x v="964"/>
    <n v="6"/>
    <n v="0.17"/>
    <n v="9.7899999999999991"/>
    <x v="962"/>
    <s v="Medium"/>
    <n v="14.832431999999999"/>
    <n v="43.777567999999995"/>
  </r>
  <r>
    <s v="3Eldon Light Bulb"/>
    <x v="979"/>
    <x v="401"/>
    <d v="2018-07-21T00:00:00"/>
    <s v="Normal"/>
    <s v="MM17920102"/>
    <x v="0"/>
    <s v="Manila"/>
    <s v="National Capital"/>
    <s v="Philippines"/>
    <s v="Southeastern Asia"/>
    <s v="OFR-FU-4077"/>
    <x v="0"/>
    <x v="0"/>
    <x v="763"/>
    <x v="965"/>
    <n v="3"/>
    <n v="0.25"/>
    <n v="2.8"/>
    <x v="963"/>
    <s v="Medium"/>
    <n v="13.398750000000001"/>
    <n v="26.011250000000011"/>
  </r>
  <r>
    <s v="5Jiffy Peel and Seal"/>
    <x v="980"/>
    <x v="402"/>
    <d v="2020-07-18T00:00:00"/>
    <s v="Next Day"/>
    <s v="MN17935102"/>
    <x v="0"/>
    <s v="Makati"/>
    <s v="National Capital"/>
    <s v="Philippines"/>
    <s v="Southeastern Asia"/>
    <s v="OFS-EN-4926"/>
    <x v="2"/>
    <x v="16"/>
    <x v="725"/>
    <x v="966"/>
    <n v="5"/>
    <n v="0.45"/>
    <n v="11.59"/>
    <x v="964"/>
    <s v="High"/>
    <n v="29.143124999999994"/>
    <n v="38.166874999999976"/>
  </r>
  <r>
    <s v="2Green Bar Memo Slips"/>
    <x v="981"/>
    <x v="402"/>
    <d v="2020-07-18T00:00:00"/>
    <s v="Next Day"/>
    <s v="MN17935102"/>
    <x v="0"/>
    <s v="Makati"/>
    <s v="National Capital"/>
    <s v="Philippines"/>
    <s v="Southeastern Asia"/>
    <s v="OFS-PA-4473"/>
    <x v="2"/>
    <x v="7"/>
    <x v="764"/>
    <x v="967"/>
    <n v="2"/>
    <n v="0.45"/>
    <n v="3.25"/>
    <x v="965"/>
    <s v="High"/>
    <n v="8.3457000000000008"/>
    <n v="11.384299999999996"/>
  </r>
  <r>
    <s v="2Ames Manila Envelope"/>
    <x v="982"/>
    <x v="286"/>
    <d v="2020-09-20T00:00:00"/>
    <s v="Normal"/>
    <s v="MP17965102"/>
    <x v="1"/>
    <s v="Manila"/>
    <s v="National Capital"/>
    <s v="Philippines"/>
    <s v="Southeastern Asia"/>
    <s v="OFS-EN-3105"/>
    <x v="2"/>
    <x v="16"/>
    <x v="765"/>
    <x v="968"/>
    <n v="2"/>
    <n v="0.45"/>
    <n v="3.2"/>
    <x v="966"/>
    <s v="High"/>
    <n v="13.409550000000003"/>
    <n v="13.210450000000009"/>
  </r>
  <r>
    <s v="3Novimex Executive Leather Armchair"/>
    <x v="983"/>
    <x v="403"/>
    <d v="2020-01-09T00:00:00"/>
    <s v="Next Day"/>
    <s v="MP17965144"/>
    <x v="1"/>
    <s v="Hanoi"/>
    <s v="Thủ Dô Hà Nội"/>
    <s v="Vietnam"/>
    <s v="Southeastern Asia"/>
    <s v="OFR-CH-5379"/>
    <x v="0"/>
    <x v="5"/>
    <x v="480"/>
    <x v="969"/>
    <n v="3"/>
    <n v="0.27"/>
    <n v="156.02000000000001"/>
    <x v="967"/>
    <s v="High"/>
    <n v="270.78583499999996"/>
    <n v="905.91416499999991"/>
  </r>
  <r>
    <s v="3Harbour Creations Rocking Chair"/>
    <x v="984"/>
    <x v="403"/>
    <d v="2020-01-09T00:00:00"/>
    <s v="Next Day"/>
    <s v="MP17965144"/>
    <x v="1"/>
    <s v="Hanoi"/>
    <s v="Thủ Dô Hà Nội"/>
    <s v="Vietnam"/>
    <s v="Southeastern Asia"/>
    <s v="OFR-CH-4544"/>
    <x v="0"/>
    <x v="5"/>
    <x v="766"/>
    <x v="970"/>
    <n v="3"/>
    <n v="0.27"/>
    <n v="58.53"/>
    <x v="968"/>
    <s v="High"/>
    <n v="88.446653999999981"/>
    <n v="256.94334600000002"/>
  </r>
  <r>
    <s v="3Jiffy Peel and Seal"/>
    <x v="985"/>
    <x v="404"/>
    <d v="2019-06-30T00:00:00"/>
    <s v="3-Hour"/>
    <s v="ME18010113"/>
    <x v="1"/>
    <s v="Singapore"/>
    <s v="Singapore"/>
    <s v="Singapore"/>
    <s v="Southeastern Asia"/>
    <s v="OFS-EN-4925"/>
    <x v="2"/>
    <x v="16"/>
    <x v="168"/>
    <x v="971"/>
    <n v="3"/>
    <n v="0"/>
    <n v="13.94"/>
    <x v="969"/>
    <s v="High"/>
    <n v="0"/>
    <n v="17.289999999999992"/>
  </r>
  <r>
    <s v="4Accos Clamps"/>
    <x v="986"/>
    <x v="303"/>
    <d v="2020-01-23T00:00:00"/>
    <s v="Next Day"/>
    <s v="MM18055102"/>
    <x v="0"/>
    <s v="Manila"/>
    <s v="National Capital"/>
    <s v="Philippines"/>
    <s v="Southeastern Asia"/>
    <s v="OFS-FA-2942"/>
    <x v="2"/>
    <x v="11"/>
    <x v="767"/>
    <x v="972"/>
    <n v="4"/>
    <n v="0.45"/>
    <n v="5.95"/>
    <x v="970"/>
    <s v="Medium"/>
    <n v="19.186200000000007"/>
    <n v="31.503800000000005"/>
  </r>
  <r>
    <s v="2Deflect-O Stacking Tray"/>
    <x v="987"/>
    <x v="394"/>
    <d v="2019-12-25T00:00:00"/>
    <s v="Normal"/>
    <s v="MT18070102"/>
    <x v="2"/>
    <s v="Manila"/>
    <s v="National Capital"/>
    <s v="Philippines"/>
    <s v="Southeastern Asia"/>
    <s v="OFR-FU-3957"/>
    <x v="0"/>
    <x v="0"/>
    <x v="595"/>
    <x v="973"/>
    <n v="2"/>
    <n v="0.25"/>
    <n v="1.88"/>
    <x v="971"/>
    <s v="Medium"/>
    <n v="8.9662500000000005"/>
    <n v="33.193750000000001"/>
  </r>
  <r>
    <s v="5Enermax Numeric Keypad"/>
    <x v="988"/>
    <x v="390"/>
    <d v="2020-03-20T00:00:00"/>
    <s v="Normal"/>
    <s v="MT18070144"/>
    <x v="2"/>
    <s v="Hanoi"/>
    <s v="Thủ Dô Hà Nội"/>
    <s v="Vietnam"/>
    <s v="Southeastern Asia"/>
    <s v="TEC-AC-4180"/>
    <x v="1"/>
    <x v="9"/>
    <x v="768"/>
    <x v="974"/>
    <n v="5"/>
    <n v="0.47000000000000003"/>
    <n v="11.01"/>
    <x v="972"/>
    <s v="Medium"/>
    <n v="68.676870000000008"/>
    <n v="163.01313000000002"/>
  </r>
  <r>
    <s v="2Epson Printer"/>
    <x v="989"/>
    <x v="248"/>
    <d v="2020-09-19T00:00:00"/>
    <s v="3-Hour"/>
    <s v="MC18100102"/>
    <x v="0"/>
    <s v="Makati"/>
    <s v="National Capital"/>
    <s v="Philippines"/>
    <s v="Southeastern Asia"/>
    <s v="TEC-MA-4206"/>
    <x v="1"/>
    <x v="14"/>
    <x v="769"/>
    <x v="975"/>
    <n v="2"/>
    <n v="0.25"/>
    <n v="89.79"/>
    <x v="973"/>
    <s v="High"/>
    <n v="97.413749999999993"/>
    <n v="285.59624999999994"/>
  </r>
  <r>
    <s v="2Okidata Card Printer"/>
    <x v="990"/>
    <x v="405"/>
    <d v="2018-06-22T00:00:00"/>
    <s v="Normal"/>
    <s v="MH18115102"/>
    <x v="2"/>
    <s v="Manila"/>
    <s v="National Capital"/>
    <s v="Philippines"/>
    <s v="Southeastern Asia"/>
    <s v="TEC-MA-5498"/>
    <x v="1"/>
    <x v="14"/>
    <x v="770"/>
    <x v="976"/>
    <n v="2"/>
    <n v="0.25"/>
    <n v="22.62"/>
    <x v="974"/>
    <s v="High"/>
    <n v="64.867500000000007"/>
    <n v="137.39250000000004"/>
  </r>
  <r>
    <s v="8Eaton Parchment Paper"/>
    <x v="991"/>
    <x v="406"/>
    <d v="2020-05-09T00:00:00"/>
    <s v="Normal"/>
    <s v="MC18130144"/>
    <x v="1"/>
    <s v="Ho Chi Minh City"/>
    <s v="Ho Chí Minh City"/>
    <s v="Vietnam"/>
    <s v="Southeastern Asia"/>
    <s v="OFS-PA-4007"/>
    <x v="2"/>
    <x v="7"/>
    <x v="771"/>
    <x v="977"/>
    <n v="8"/>
    <n v="0.17"/>
    <n v="10.199999999999999"/>
    <x v="975"/>
    <s v="High"/>
    <n v="15.204935999999998"/>
    <n v="74.915063999999973"/>
  </r>
  <r>
    <s v="4Harbour Creations Shipping Labels"/>
    <x v="992"/>
    <x v="406"/>
    <d v="2020-05-09T00:00:00"/>
    <s v="Normal"/>
    <s v="MC18130144"/>
    <x v="1"/>
    <s v="Ho Chi Minh City"/>
    <s v="Ho Chí Minh City"/>
    <s v="Vietnam"/>
    <s v="Southeastern Asia"/>
    <s v="OFS-LA-4555"/>
    <x v="2"/>
    <x v="6"/>
    <x v="772"/>
    <x v="978"/>
    <n v="4"/>
    <n v="0.17"/>
    <n v="4.21"/>
    <x v="976"/>
    <s v="High"/>
    <n v="6.4680239999999998"/>
    <n v="17.761975999999997"/>
  </r>
  <r>
    <s v="4Rogers File Cart"/>
    <x v="993"/>
    <x v="383"/>
    <d v="2017-11-02T00:00:00"/>
    <s v="3-Hour"/>
    <s v="MK18160118"/>
    <x v="0"/>
    <s v="Seoul"/>
    <s v="Seoul"/>
    <s v="South Korea"/>
    <s v="Eastern Asia"/>
    <s v="OFS-ST-5693"/>
    <x v="2"/>
    <x v="15"/>
    <x v="294"/>
    <x v="979"/>
    <n v="4"/>
    <n v="0.5"/>
    <n v="83.34"/>
    <x v="977"/>
    <s v="Critical"/>
    <n v="141.63"/>
    <n v="239.66999999999996"/>
  </r>
  <r>
    <s v="2Elite Ruler"/>
    <x v="994"/>
    <x v="383"/>
    <d v="2017-11-02T00:00:00"/>
    <s v="3-Hour"/>
    <s v="MK18160118"/>
    <x v="0"/>
    <s v="Seoul"/>
    <s v="Seoul"/>
    <s v="South Korea"/>
    <s v="Eastern Asia"/>
    <s v="OFS-SU-4125"/>
    <x v="2"/>
    <x v="13"/>
    <x v="773"/>
    <x v="980"/>
    <n v="2"/>
    <n v="0.5"/>
    <n v="3.53"/>
    <x v="978"/>
    <s v="Critical"/>
    <n v="5.25"/>
    <n v="9.94"/>
  </r>
  <r>
    <s v="8Avery Binding Machine"/>
    <x v="995"/>
    <x v="383"/>
    <d v="2017-11-02T00:00:00"/>
    <s v="3-Hour"/>
    <s v="MK18160118"/>
    <x v="0"/>
    <s v="Seoul"/>
    <s v="Seoul"/>
    <s v="South Korea"/>
    <s v="Eastern Asia"/>
    <s v="OFS-BI-3258"/>
    <x v="2"/>
    <x v="2"/>
    <x v="79"/>
    <x v="981"/>
    <n v="8"/>
    <n v="0.5"/>
    <n v="53.65"/>
    <x v="979"/>
    <s v="Critical"/>
    <n v="98.4"/>
    <n v="111.70999999999998"/>
  </r>
  <r>
    <s v="5Elite Shears"/>
    <x v="996"/>
    <x v="383"/>
    <d v="2017-11-02T00:00:00"/>
    <s v="3-Hour"/>
    <s v="MK18160118"/>
    <x v="0"/>
    <s v="Seoul"/>
    <s v="Seoul"/>
    <s v="South Korea"/>
    <s v="Eastern Asia"/>
    <s v="OFS-SU-4131"/>
    <x v="2"/>
    <x v="13"/>
    <x v="774"/>
    <x v="982"/>
    <n v="5"/>
    <n v="0.5"/>
    <n v="49.1"/>
    <x v="980"/>
    <s v="Critical"/>
    <n v="60.787500000000001"/>
    <n v="104.16250000000002"/>
  </r>
  <r>
    <s v="5Fellowes Lockers"/>
    <x v="997"/>
    <x v="383"/>
    <d v="2017-11-02T00:00:00"/>
    <s v="3-Hour"/>
    <s v="MK18160118"/>
    <x v="0"/>
    <s v="Seoul"/>
    <s v="Seoul"/>
    <s v="South Korea"/>
    <s v="Eastern Asia"/>
    <s v="OFS-ST-4267"/>
    <x v="2"/>
    <x v="15"/>
    <x v="775"/>
    <x v="983"/>
    <n v="5"/>
    <n v="0.5"/>
    <n v="46.41"/>
    <x v="981"/>
    <s v="Critical"/>
    <n v="259.76249999999999"/>
    <n v="608.22749999999996"/>
  </r>
  <r>
    <s v="4KitchenAid Coffee Grinder"/>
    <x v="998"/>
    <x v="383"/>
    <d v="2017-11-02T00:00:00"/>
    <s v="3-Hour"/>
    <s v="MK18160118"/>
    <x v="0"/>
    <s v="Seoul"/>
    <s v="Seoul"/>
    <s v="South Korea"/>
    <s v="Eastern Asia"/>
    <s v="OFS-AP-4954"/>
    <x v="2"/>
    <x v="10"/>
    <x v="776"/>
    <x v="984"/>
    <n v="4"/>
    <n v="0.5"/>
    <n v="30.95"/>
    <x v="982"/>
    <s v="Critical"/>
    <n v="71.22"/>
    <n v="65.950000000000017"/>
  </r>
  <r>
    <s v="9Jiffy Business Envelopes"/>
    <x v="999"/>
    <x v="383"/>
    <d v="2017-11-02T00:00:00"/>
    <s v="3-Hour"/>
    <s v="MK18160118"/>
    <x v="0"/>
    <s v="Seoul"/>
    <s v="Seoul"/>
    <s v="South Korea"/>
    <s v="Eastern Asia"/>
    <s v="OFS-EN-4903"/>
    <x v="2"/>
    <x v="16"/>
    <x v="777"/>
    <x v="985"/>
    <n v="9"/>
    <n v="0.5"/>
    <n v="28.34"/>
    <x v="983"/>
    <s v="Critical"/>
    <n v="41.31"/>
    <n v="42.94"/>
  </r>
  <r>
    <s v="2Harbour Creations Bag Chairs"/>
    <x v="1000"/>
    <x v="383"/>
    <d v="2017-11-02T00:00:00"/>
    <s v="3-Hour"/>
    <s v="MK18160118"/>
    <x v="0"/>
    <s v="Seoul"/>
    <s v="Seoul"/>
    <s v="South Korea"/>
    <s v="Eastern Asia"/>
    <s v="OFR-CH-4520"/>
    <x v="0"/>
    <x v="5"/>
    <x v="542"/>
    <x v="986"/>
    <n v="2"/>
    <n v="0.2"/>
    <n v="15.39"/>
    <x v="984"/>
    <s v="Critical"/>
    <n v="19.718400000000003"/>
    <n v="41.331600000000023"/>
  </r>
  <r>
    <s v="2Smead Shelving"/>
    <x v="1001"/>
    <x v="383"/>
    <d v="2017-11-02T00:00:00"/>
    <s v="3-Hour"/>
    <s v="MK18160118"/>
    <x v="0"/>
    <s v="Seoul"/>
    <s v="Seoul"/>
    <s v="South Korea"/>
    <s v="Eastern Asia"/>
    <s v="OFS-ST-6057"/>
    <x v="2"/>
    <x v="15"/>
    <x v="343"/>
    <x v="987"/>
    <n v="2"/>
    <n v="0.5"/>
    <n v="11.64"/>
    <x v="985"/>
    <s v="Critical"/>
    <n v="24.464999999999996"/>
    <n v="18.734999999999992"/>
  </r>
  <r>
    <s v="2Panasonic Calculator"/>
    <x v="1002"/>
    <x v="383"/>
    <d v="2017-11-02T00:00:00"/>
    <s v="3-Hour"/>
    <s v="MK18160118"/>
    <x v="0"/>
    <s v="Seoul"/>
    <s v="Seoul"/>
    <s v="South Korea"/>
    <s v="Eastern Asia"/>
    <s v="TEC-MA-5539"/>
    <x v="1"/>
    <x v="14"/>
    <x v="778"/>
    <x v="988"/>
    <n v="2"/>
    <n v="0.5"/>
    <n v="4.63"/>
    <x v="986"/>
    <s v="Critical"/>
    <n v="23.715"/>
    <n v="33.334999999999994"/>
  </r>
  <r>
    <s v="1Brother Fax and Copier"/>
    <x v="1003"/>
    <x v="407"/>
    <d v="2019-09-05T00:00:00"/>
    <s v="Normal"/>
    <s v="MP18175102"/>
    <x v="2"/>
    <s v="Valencia"/>
    <s v="Northern Mindanao"/>
    <s v="Philippines"/>
    <s v="Southeastern Asia"/>
    <s v="TEC-CO-3591"/>
    <x v="1"/>
    <x v="1"/>
    <x v="524"/>
    <x v="607"/>
    <n v="1"/>
    <n v="0.35"/>
    <n v="18.53"/>
    <x v="605"/>
    <s v="Low"/>
    <n v="43.891575000000003"/>
    <n v="88.088424999999987"/>
  </r>
  <r>
    <s v="2Enermax Message Books"/>
    <x v="1004"/>
    <x v="76"/>
    <d v="2019-10-07T00:00:00"/>
    <s v="Normal"/>
    <s v="MP18175118"/>
    <x v="2"/>
    <s v="Seoul"/>
    <s v="Seoul"/>
    <s v="South Korea"/>
    <s v="Eastern Asia"/>
    <s v="OFS-PA-4167"/>
    <x v="2"/>
    <x v="7"/>
    <x v="779"/>
    <x v="989"/>
    <n v="2"/>
    <n v="0.5"/>
    <n v="1.32"/>
    <x v="987"/>
    <s v="Medium"/>
    <n v="13.32"/>
    <n v="24.840000000000003"/>
  </r>
  <r>
    <s v="2Acco Binder"/>
    <x v="1005"/>
    <x v="222"/>
    <d v="2019-12-08T00:00:00"/>
    <s v="Normal"/>
    <s v="MP18175118"/>
    <x v="2"/>
    <s v="Seoul"/>
    <s v="Seoul"/>
    <s v="South Korea"/>
    <s v="Eastern Asia"/>
    <s v="OFS-BI-2896"/>
    <x v="2"/>
    <x v="2"/>
    <x v="780"/>
    <x v="990"/>
    <n v="2"/>
    <n v="0.5"/>
    <n v="1.49"/>
    <x v="988"/>
    <s v="Medium"/>
    <n v="8.3249999999999993"/>
    <n v="14.545000000000002"/>
  </r>
  <r>
    <s v="7Rogers Folders"/>
    <x v="1006"/>
    <x v="408"/>
    <d v="2020-04-24T00:00:00"/>
    <s v="3-Hour"/>
    <s v="MP18175118"/>
    <x v="2"/>
    <s v="Kwangju"/>
    <s v="Gyeonggi"/>
    <s v="South Korea"/>
    <s v="Eastern Asia"/>
    <s v="OFS-ST-5695"/>
    <x v="2"/>
    <x v="15"/>
    <x v="52"/>
    <x v="991"/>
    <n v="7"/>
    <n v="0.5"/>
    <n v="9.7100000000000009"/>
    <x v="989"/>
    <s v="High"/>
    <n v="54.547499999999992"/>
    <n v="147.42249999999996"/>
  </r>
  <r>
    <s v="4Apple Smart Phone"/>
    <x v="1007"/>
    <x v="36"/>
    <d v="2020-08-24T00:00:00"/>
    <s v="Normal"/>
    <s v="MP18175118"/>
    <x v="2"/>
    <s v="Busan"/>
    <s v="Busan"/>
    <s v="South Korea"/>
    <s v="Eastern Asia"/>
    <s v="TEC-PH-3148"/>
    <x v="1"/>
    <x v="3"/>
    <x v="589"/>
    <x v="992"/>
    <n v="4"/>
    <n v="0.5"/>
    <n v="85.2"/>
    <x v="990"/>
    <s v="Medium"/>
    <n v="636.21"/>
    <n v="1645.3500000000004"/>
  </r>
  <r>
    <s v="4Cardinal Binding Machine"/>
    <x v="1008"/>
    <x v="409"/>
    <d v="2019-03-12T00:00:00"/>
    <s v="Same Day"/>
    <s v="MP18175144"/>
    <x v="2"/>
    <s v="Ho Chi Minh City"/>
    <s v="Ho Chí Minh City"/>
    <s v="Vietnam"/>
    <s v="Southeastern Asia"/>
    <s v="OFS-BI-3727"/>
    <x v="2"/>
    <x v="2"/>
    <x v="781"/>
    <x v="993"/>
    <n v="4"/>
    <n v="0.17"/>
    <n v="35.14"/>
    <x v="991"/>
    <s v="Critical"/>
    <n v="28.293372000000002"/>
    <n v="44.926628000000008"/>
  </r>
  <r>
    <s v="5KitchenAid Refrigerator"/>
    <x v="1009"/>
    <x v="410"/>
    <d v="2020-11-23T00:00:00"/>
    <s v="3-Hour"/>
    <s v="MP18175144"/>
    <x v="2"/>
    <s v="Ho Chi Minh City"/>
    <s v="Ho Chí Minh City"/>
    <s v="Vietnam"/>
    <s v="Southeastern Asia"/>
    <s v="OFS-AP-4961"/>
    <x v="2"/>
    <x v="10"/>
    <x v="782"/>
    <x v="994"/>
    <n v="5"/>
    <n v="0.17"/>
    <n v="280.47000000000003"/>
    <x v="992"/>
    <s v="Medium"/>
    <n v="372.46166999999997"/>
    <n v="1221.3183299999996"/>
  </r>
  <r>
    <s v="6Ikea Floating Shelf Set"/>
    <x v="1010"/>
    <x v="410"/>
    <d v="2020-11-23T00:00:00"/>
    <s v="3-Hour"/>
    <s v="MP18175144"/>
    <x v="2"/>
    <s v="Ho Chi Minh City"/>
    <s v="Ho Chí Minh City"/>
    <s v="Vietnam"/>
    <s v="Southeastern Asia"/>
    <s v="OFR-BO-4859"/>
    <x v="0"/>
    <x v="4"/>
    <x v="783"/>
    <x v="995"/>
    <n v="6"/>
    <n v="0.37"/>
    <n v="93"/>
    <x v="993"/>
    <s v="Medium"/>
    <n v="238.23752399999998"/>
    <n v="649.94247599999994"/>
  </r>
  <r>
    <s v="3Kraft Manila Envelope"/>
    <x v="1011"/>
    <x v="410"/>
    <d v="2020-11-23T00:00:00"/>
    <s v="3-Hour"/>
    <s v="MP18175144"/>
    <x v="2"/>
    <s v="Ho Chi Minh City"/>
    <s v="Ho Chí Minh City"/>
    <s v="Vietnam"/>
    <s v="Southeastern Asia"/>
    <s v="OFS-EN-5040"/>
    <x v="2"/>
    <x v="16"/>
    <x v="784"/>
    <x v="996"/>
    <n v="3"/>
    <n v="0.17"/>
    <n v="14.15"/>
    <x v="994"/>
    <s v="Medium"/>
    <n v="12.711698999999999"/>
    <n v="31.728300999999998"/>
  </r>
  <r>
    <s v="1Rubbermaid Photo Frame"/>
    <x v="1012"/>
    <x v="410"/>
    <d v="2020-11-23T00:00:00"/>
    <s v="3-Hour"/>
    <s v="MP18175144"/>
    <x v="2"/>
    <s v="Ho Chi Minh City"/>
    <s v="Ho Chí Minh City"/>
    <s v="Vietnam"/>
    <s v="Southeastern Asia"/>
    <s v="OFR-FU-5737"/>
    <x v="0"/>
    <x v="0"/>
    <x v="785"/>
    <x v="997"/>
    <n v="1"/>
    <n v="0.27"/>
    <n v="6.1"/>
    <x v="995"/>
    <s v="Medium"/>
    <n v="9.6145379999999996"/>
    <n v="10.145461999999991"/>
  </r>
  <r>
    <s v="5Ibico Binder"/>
    <x v="1013"/>
    <x v="410"/>
    <d v="2020-11-23T00:00:00"/>
    <s v="3-Hour"/>
    <s v="MP18175144"/>
    <x v="2"/>
    <s v="Ho Chi Minh City"/>
    <s v="Ho Chí Minh City"/>
    <s v="Vietnam"/>
    <s v="Southeastern Asia"/>
    <s v="OFS-BI-4812"/>
    <x v="2"/>
    <x v="2"/>
    <x v="786"/>
    <x v="998"/>
    <n v="5"/>
    <n v="0.17"/>
    <n v="5.64"/>
    <x v="996"/>
    <s v="Medium"/>
    <n v="11.979389999999999"/>
    <n v="49.580609999999993"/>
  </r>
  <r>
    <s v="2Advantus Door Stop"/>
    <x v="1014"/>
    <x v="410"/>
    <d v="2020-11-23T00:00:00"/>
    <s v="3-Hour"/>
    <s v="MP18175144"/>
    <x v="2"/>
    <s v="Ho Chi Minh City"/>
    <s v="Ho Chí Minh City"/>
    <s v="Vietnam"/>
    <s v="Southeastern Asia"/>
    <s v="OFR-FU-3027"/>
    <x v="0"/>
    <x v="0"/>
    <x v="31"/>
    <x v="999"/>
    <n v="2"/>
    <n v="0.27"/>
    <n v="1.6"/>
    <x v="997"/>
    <s v="Medium"/>
    <n v="17.750826"/>
    <n v="33.809173999999985"/>
  </r>
  <r>
    <s v="2Kleencut Shears"/>
    <x v="1015"/>
    <x v="260"/>
    <d v="2020-09-29T00:00:00"/>
    <s v="Normal"/>
    <s v="MV18190118"/>
    <x v="0"/>
    <s v="Kwangju"/>
    <s v="Gyeonggi"/>
    <s v="South Korea"/>
    <s v="Eastern Asia"/>
    <s v="OFS-SU-4992"/>
    <x v="2"/>
    <x v="13"/>
    <x v="144"/>
    <x v="1000"/>
    <n v="2"/>
    <n v="0.5"/>
    <n v="2.1800000000000002"/>
    <x v="998"/>
    <s v="Medium"/>
    <n v="23.085000000000001"/>
    <n v="49.555"/>
  </r>
  <r>
    <s v="3SAFCO Chairmat"/>
    <x v="1016"/>
    <x v="411"/>
    <d v="2019-05-27T00:00:00"/>
    <s v="Next Day"/>
    <s v="MW18220102"/>
    <x v="0"/>
    <s v="Pasig"/>
    <s v="National Capital"/>
    <s v="Philippines"/>
    <s v="Southeastern Asia"/>
    <s v="OFR-CH-5758"/>
    <x v="0"/>
    <x v="5"/>
    <x v="120"/>
    <x v="1001"/>
    <n v="3"/>
    <n v="0.25"/>
    <n v="15.43"/>
    <x v="999"/>
    <s v="High"/>
    <n v="33.648750000000007"/>
    <n v="60.451250000000044"/>
  </r>
  <r>
    <s v="3Acme Letter Opener"/>
    <x v="1017"/>
    <x v="412"/>
    <d v="2020-12-19T00:00:00"/>
    <s v="Normal"/>
    <s v="MW18235102"/>
    <x v="1"/>
    <s v="Manila"/>
    <s v="National Capital"/>
    <s v="Philippines"/>
    <s v="Southeastern Asia"/>
    <s v="OFS-SU-2977"/>
    <x v="2"/>
    <x v="13"/>
    <x v="787"/>
    <x v="1002"/>
    <n v="3"/>
    <n v="0.45"/>
    <n v="2.98"/>
    <x v="1000"/>
    <s v="Medium"/>
    <n v="23.633774999999996"/>
    <n v="29.726225000000003"/>
  </r>
  <r>
    <s v="4Barricks Coffee Table"/>
    <x v="1018"/>
    <x v="413"/>
    <d v="2018-04-23T00:00:00"/>
    <s v="Next Day"/>
    <s v="MW18235144"/>
    <x v="1"/>
    <s v="Hanoi"/>
    <s v="Thủ Dô Hà Nội"/>
    <s v="Vietnam"/>
    <s v="Southeastern Asia"/>
    <s v="OFR-TA-3338"/>
    <x v="0"/>
    <x v="12"/>
    <x v="788"/>
    <x v="1003"/>
    <n v="4"/>
    <n v="0.57000000000000006"/>
    <n v="34.14"/>
    <x v="1001"/>
    <s v="Medium"/>
    <n v="293.20822799999996"/>
    <n v="737.41177199999993"/>
  </r>
  <r>
    <s v="2Harbour Creations Executive Leather Armchair"/>
    <x v="1019"/>
    <x v="414"/>
    <d v="2020-02-08T00:00:00"/>
    <s v="3-Hour"/>
    <s v="MF18250102"/>
    <x v="1"/>
    <s v="Manila"/>
    <s v="National Capital"/>
    <s v="Philippines"/>
    <s v="Southeastern Asia"/>
    <s v="OFR-CH-4530"/>
    <x v="0"/>
    <x v="5"/>
    <x v="356"/>
    <x v="1004"/>
    <n v="2"/>
    <n v="0.25"/>
    <n v="175.43"/>
    <x v="1002"/>
    <s v="Medium"/>
    <n v="178.53749999999999"/>
    <n v="388.77249999999992"/>
  </r>
  <r>
    <s v="2Nokia Smart Phone"/>
    <x v="1020"/>
    <x v="414"/>
    <d v="2020-02-08T00:00:00"/>
    <s v="3-Hour"/>
    <s v="MF18250102"/>
    <x v="1"/>
    <s v="Manila"/>
    <s v="National Capital"/>
    <s v="Philippines"/>
    <s v="Southeastern Asia"/>
    <s v="TEC-PH-5355"/>
    <x v="1"/>
    <x v="3"/>
    <x v="789"/>
    <x v="1005"/>
    <n v="2"/>
    <n v="0.25"/>
    <n v="136.9"/>
    <x v="1003"/>
    <s v="Medium"/>
    <n v="239.00625000000002"/>
    <n v="733.13375000000019"/>
  </r>
  <r>
    <s v="6Safco Corner Shelving"/>
    <x v="1021"/>
    <x v="414"/>
    <d v="2020-02-08T00:00:00"/>
    <s v="3-Hour"/>
    <s v="MF18250102"/>
    <x v="1"/>
    <s v="Manila"/>
    <s v="National Capital"/>
    <s v="Philippines"/>
    <s v="Southeastern Asia"/>
    <s v="OFR-BO-5771"/>
    <x v="0"/>
    <x v="4"/>
    <x v="790"/>
    <x v="1006"/>
    <n v="6"/>
    <n v="0.35"/>
    <n v="45.01"/>
    <x v="1004"/>
    <s v="Medium"/>
    <n v="204.01290000000003"/>
    <n v="306.99710000000005"/>
  </r>
  <r>
    <s v="2Binney &amp; Smith Sketch Pad"/>
    <x v="1022"/>
    <x v="414"/>
    <d v="2020-02-08T00:00:00"/>
    <s v="3-Hour"/>
    <s v="MF18250102"/>
    <x v="1"/>
    <s v="Manila"/>
    <s v="National Capital"/>
    <s v="Philippines"/>
    <s v="Southeastern Asia"/>
    <s v="OFS-AR-3502"/>
    <x v="2"/>
    <x v="8"/>
    <x v="756"/>
    <x v="1007"/>
    <n v="2"/>
    <n v="0.45"/>
    <n v="8.57"/>
    <x v="1005"/>
    <s v="Medium"/>
    <n v="24.502500000000001"/>
    <n v="52.067500000000024"/>
  </r>
  <r>
    <s v="3Cardinal Binder Covers"/>
    <x v="1023"/>
    <x v="414"/>
    <d v="2020-02-08T00:00:00"/>
    <s v="3-Hour"/>
    <s v="MF18250102"/>
    <x v="1"/>
    <s v="Manila"/>
    <s v="National Capital"/>
    <s v="Philippines"/>
    <s v="Southeastern Asia"/>
    <s v="OFS-BI-3718"/>
    <x v="2"/>
    <x v="2"/>
    <x v="83"/>
    <x v="1008"/>
    <n v="3"/>
    <n v="0.15000000000000002"/>
    <n v="4.75"/>
    <x v="1006"/>
    <s v="Medium"/>
    <n v="4.5900000000000007"/>
    <n v="23.06"/>
  </r>
  <r>
    <s v="5Kleencut Ruler"/>
    <x v="1024"/>
    <x v="414"/>
    <d v="2020-02-08T00:00:00"/>
    <s v="3-Hour"/>
    <s v="MF18250102"/>
    <x v="1"/>
    <s v="Manila"/>
    <s v="National Capital"/>
    <s v="Philippines"/>
    <s v="Southeastern Asia"/>
    <s v="OFS-SU-4984"/>
    <x v="2"/>
    <x v="13"/>
    <x v="791"/>
    <x v="1009"/>
    <n v="5"/>
    <n v="0.45"/>
    <n v="4.3600000000000003"/>
    <x v="1007"/>
    <s v="Medium"/>
    <n v="16.038000000000004"/>
    <n v="30.902000000000008"/>
  </r>
  <r>
    <s v="6Logitech Mouse"/>
    <x v="1025"/>
    <x v="414"/>
    <d v="2020-02-08T00:00:00"/>
    <s v="3-Hour"/>
    <s v="MF18250102"/>
    <x v="1"/>
    <s v="Manila"/>
    <s v="National Capital"/>
    <s v="Philippines"/>
    <s v="Southeastern Asia"/>
    <s v="TEC-AC-5127"/>
    <x v="1"/>
    <x v="9"/>
    <x v="792"/>
    <x v="1010"/>
    <n v="6"/>
    <n v="0.45"/>
    <n v="1.78"/>
    <x v="1008"/>
    <s v="Medium"/>
    <n v="40.228650000000009"/>
    <n v="118.91135"/>
  </r>
  <r>
    <s v="7Deflect-O Photo Frame"/>
    <x v="1026"/>
    <x v="415"/>
    <d v="2017-07-02T00:00:00"/>
    <s v="Next Day"/>
    <s v="MM18280102"/>
    <x v="1"/>
    <s v="Manila"/>
    <s v="National Capital"/>
    <s v="Philippines"/>
    <s v="Southeastern Asia"/>
    <s v="OFR-FU-3951"/>
    <x v="0"/>
    <x v="0"/>
    <x v="793"/>
    <x v="1011"/>
    <n v="7"/>
    <n v="0.25"/>
    <n v="15.38"/>
    <x v="1009"/>
    <s v="Medium"/>
    <n v="68.197499999999991"/>
    <n v="156.66249999999997"/>
  </r>
  <r>
    <s v="3Tenex Door Stop"/>
    <x v="1027"/>
    <x v="416"/>
    <d v="2017-01-21T00:00:00"/>
    <s v="Normal"/>
    <s v="MY18295102"/>
    <x v="1"/>
    <s v="Manila"/>
    <s v="National Capital"/>
    <s v="Philippines"/>
    <s v="Southeastern Asia"/>
    <s v="OFR-FU-6241"/>
    <x v="0"/>
    <x v="0"/>
    <x v="553"/>
    <x v="1012"/>
    <n v="3"/>
    <n v="0.25"/>
    <n v="9.7100000000000009"/>
    <x v="1010"/>
    <s v="Low"/>
    <n v="24.688125000000003"/>
    <n v="88.091875000000002"/>
  </r>
  <r>
    <s v="3Smead Trays"/>
    <x v="1028"/>
    <x v="416"/>
    <d v="2017-01-21T00:00:00"/>
    <s v="Normal"/>
    <s v="MY18295102"/>
    <x v="1"/>
    <s v="Manila"/>
    <s v="National Capital"/>
    <s v="Philippines"/>
    <s v="Southeastern Asia"/>
    <s v="OFS-ST-6065"/>
    <x v="2"/>
    <x v="15"/>
    <x v="94"/>
    <x v="1013"/>
    <n v="3"/>
    <n v="0.45"/>
    <n v="9.43"/>
    <x v="1011"/>
    <s v="Low"/>
    <n v="35.996400000000008"/>
    <n v="28.823600000000013"/>
  </r>
  <r>
    <s v="4Hewlett Copy Machine"/>
    <x v="1029"/>
    <x v="331"/>
    <d v="2021-01-04T00:00:00"/>
    <s v="Normal"/>
    <s v="MY18295102"/>
    <x v="1"/>
    <s v="Manila"/>
    <s v="National Capital"/>
    <s v="Philippines"/>
    <s v="Southeastern Asia"/>
    <s v="TEC-CO-4570"/>
    <x v="1"/>
    <x v="1"/>
    <x v="297"/>
    <x v="1014"/>
    <n v="4"/>
    <n v="0.35"/>
    <n v="42.92"/>
    <x v="1012"/>
    <s v="Medium"/>
    <n v="239.61209999999997"/>
    <n v="465.30790000000002"/>
  </r>
  <r>
    <s v="4Memorex Mouse"/>
    <x v="1030"/>
    <x v="331"/>
    <d v="2021-01-04T00:00:00"/>
    <s v="Normal"/>
    <s v="MY18295102"/>
    <x v="1"/>
    <s v="Manila"/>
    <s v="National Capital"/>
    <s v="Philippines"/>
    <s v="Southeastern Asia"/>
    <s v="TEC-AC-5216"/>
    <x v="1"/>
    <x v="9"/>
    <x v="794"/>
    <x v="1015"/>
    <n v="4"/>
    <n v="0.45"/>
    <n v="3.18"/>
    <x v="1013"/>
    <s v="Medium"/>
    <n v="27.888300000000005"/>
    <n v="68.171700000000001"/>
  </r>
  <r>
    <s v="2Office Star Rocking Chair"/>
    <x v="1031"/>
    <x v="349"/>
    <d v="2020-02-18T00:00:00"/>
    <s v="Same Day"/>
    <s v="NL18310130"/>
    <x v="2"/>
    <s v="Bangkok"/>
    <s v="Bangkok"/>
    <s v="Thailand"/>
    <s v="Southeastern Asia"/>
    <s v="OFR-CH-5447"/>
    <x v="0"/>
    <x v="5"/>
    <x v="204"/>
    <x v="1016"/>
    <n v="2"/>
    <n v="0.27"/>
    <n v="10.16"/>
    <x v="1014"/>
    <s v="High"/>
    <n v="54.588816000000016"/>
    <n v="112.55118400000006"/>
  </r>
  <r>
    <s v="11Eldon Box"/>
    <x v="1032"/>
    <x v="349"/>
    <d v="2020-02-18T00:00:00"/>
    <s v="Same Day"/>
    <s v="NL18310130"/>
    <x v="2"/>
    <s v="Bangkok"/>
    <s v="Bangkok"/>
    <s v="Thailand"/>
    <s v="Southeastern Asia"/>
    <s v="OFS-ST-4029"/>
    <x v="2"/>
    <x v="15"/>
    <x v="196"/>
    <x v="1017"/>
    <n v="11"/>
    <n v="0.47000000000000003"/>
    <n v="7.88"/>
    <x v="1015"/>
    <s v="High"/>
    <n v="29.428674000000001"/>
    <n v="32.65132599999999"/>
  </r>
  <r>
    <s v="2Stockwell Staples"/>
    <x v="1033"/>
    <x v="417"/>
    <d v="2020-03-06T00:00:00"/>
    <s v="Normal"/>
    <s v="NG18355102"/>
    <x v="1"/>
    <s v="Manila"/>
    <s v="National Capital"/>
    <s v="Philippines"/>
    <s v="Southeastern Asia"/>
    <s v="OFS-FA-6201"/>
    <x v="2"/>
    <x v="11"/>
    <x v="48"/>
    <x v="1018"/>
    <n v="2"/>
    <n v="0.45"/>
    <n v="1.83"/>
    <x v="1016"/>
    <s v="High"/>
    <n v="5.0638500000000013"/>
    <n v="12.546150000000004"/>
  </r>
  <r>
    <s v="2Sauder Corner Shelving"/>
    <x v="1034"/>
    <x v="320"/>
    <d v="2019-04-22T00:00:00"/>
    <s v="Normal"/>
    <s v="NF18385102"/>
    <x v="0"/>
    <s v="Manila"/>
    <s v="National Capital"/>
    <s v="Philippines"/>
    <s v="Southeastern Asia"/>
    <s v="OFR-BO-5953"/>
    <x v="0"/>
    <x v="4"/>
    <x v="795"/>
    <x v="1019"/>
    <n v="2"/>
    <n v="0.35"/>
    <n v="32.869999999999997"/>
    <x v="1017"/>
    <s v="High"/>
    <n v="68.16810000000001"/>
    <n v="189.66190000000003"/>
  </r>
  <r>
    <s v="4Nokia Speaker Phone"/>
    <x v="1035"/>
    <x v="393"/>
    <d v="2020-07-27T00:00:00"/>
    <s v="Next Day"/>
    <s v="NF18385102"/>
    <x v="0"/>
    <s v="Manila"/>
    <s v="National Capital"/>
    <s v="Philippines"/>
    <s v="Southeastern Asia"/>
    <s v="TEC-PH-5357"/>
    <x v="1"/>
    <x v="3"/>
    <x v="742"/>
    <x v="1020"/>
    <n v="4"/>
    <n v="0.25"/>
    <n v="39.99"/>
    <x v="1018"/>
    <s v="Medium"/>
    <n v="94.5"/>
    <n v="263.66999999999996"/>
  </r>
  <r>
    <s v="6Acco Hole Reinforcements"/>
    <x v="1036"/>
    <x v="393"/>
    <d v="2020-07-27T00:00:00"/>
    <s v="Next Day"/>
    <s v="NF18385102"/>
    <x v="0"/>
    <s v="Manila"/>
    <s v="National Capital"/>
    <s v="Philippines"/>
    <s v="Southeastern Asia"/>
    <s v="OFS-BI-2914"/>
    <x v="2"/>
    <x v="2"/>
    <x v="796"/>
    <x v="247"/>
    <n v="6"/>
    <n v="0.15000000000000002"/>
    <n v="4.93"/>
    <x v="1019"/>
    <s v="Medium"/>
    <n v="5.0949"/>
    <n v="15.175099999999997"/>
  </r>
  <r>
    <s v="7Wilson Jones Hole Reinforcements"/>
    <x v="1037"/>
    <x v="418"/>
    <d v="2019-06-22T00:00:00"/>
    <s v="Normal"/>
    <s v="NC18415130"/>
    <x v="0"/>
    <s v="Bangkok"/>
    <s v="Bangkok"/>
    <s v="Thailand"/>
    <s v="Southeastern Asia"/>
    <s v="OFS-BI-6398"/>
    <x v="2"/>
    <x v="2"/>
    <x v="58"/>
    <x v="1021"/>
    <n v="7"/>
    <n v="0.17"/>
    <n v="2.31"/>
    <x v="1020"/>
    <s v="Medium"/>
    <n v="5.9558310000000017"/>
    <n v="32.684169000000004"/>
  </r>
  <r>
    <s v="2Smead File Folder Labels"/>
    <x v="1038"/>
    <x v="418"/>
    <d v="2019-06-22T00:00:00"/>
    <s v="Normal"/>
    <s v="NC18415130"/>
    <x v="0"/>
    <s v="Bangkok"/>
    <s v="Bangkok"/>
    <s v="Thailand"/>
    <s v="Southeastern Asia"/>
    <s v="OFS-LA-6036"/>
    <x v="2"/>
    <x v="6"/>
    <x v="55"/>
    <x v="1022"/>
    <n v="2"/>
    <n v="0.47000000000000003"/>
    <n v="1.54"/>
    <x v="1021"/>
    <s v="Medium"/>
    <n v="4.3343400000000001"/>
    <n v="10.145659999999999"/>
  </r>
  <r>
    <s v="3Avery Legal Exhibit Labels"/>
    <x v="1039"/>
    <x v="418"/>
    <d v="2019-06-22T00:00:00"/>
    <s v="Normal"/>
    <s v="NC18415130"/>
    <x v="0"/>
    <s v="Bangkok"/>
    <s v="Bangkok"/>
    <s v="Thailand"/>
    <s v="Southeastern Asia"/>
    <s v="OFS-LA-3297"/>
    <x v="2"/>
    <x v="6"/>
    <x v="393"/>
    <x v="1023"/>
    <n v="3"/>
    <n v="0.47000000000000003"/>
    <n v="1.25"/>
    <x v="1022"/>
    <s v="Medium"/>
    <n v="8.7658290000000001"/>
    <n v="10.054171"/>
  </r>
  <r>
    <s v="5Cisco Smart Phone"/>
    <x v="1040"/>
    <x v="419"/>
    <d v="2018-09-12T00:00:00"/>
    <s v="Normal"/>
    <s v="NG18430102"/>
    <x v="0"/>
    <s v="Manila"/>
    <s v="National Capital"/>
    <s v="Philippines"/>
    <s v="Southeastern Asia"/>
    <s v="TEC-PH-3806"/>
    <x v="1"/>
    <x v="3"/>
    <x v="797"/>
    <x v="1024"/>
    <n v="5"/>
    <n v="0.25"/>
    <n v="88.29"/>
    <x v="1023"/>
    <s v="Medium"/>
    <n v="611.88750000000005"/>
    <n v="1519.0725000000004"/>
  </r>
  <r>
    <s v="4Konica Phone"/>
    <x v="1041"/>
    <x v="419"/>
    <d v="2018-09-12T00:00:00"/>
    <s v="Normal"/>
    <s v="NG18430102"/>
    <x v="0"/>
    <s v="Manila"/>
    <s v="National Capital"/>
    <s v="Philippines"/>
    <s v="Southeastern Asia"/>
    <s v="TEC-MA-5010"/>
    <x v="1"/>
    <x v="14"/>
    <x v="798"/>
    <x v="1025"/>
    <n v="4"/>
    <n v="0.25"/>
    <n v="19"/>
    <x v="1024"/>
    <s v="Medium"/>
    <n v="64.732500000000002"/>
    <n v="223.58749999999998"/>
  </r>
  <r>
    <s v="8Nokia Headset"/>
    <x v="1042"/>
    <x v="219"/>
    <d v="2020-03-13T00:00:00"/>
    <s v="3-Hour"/>
    <s v="NM18445118"/>
    <x v="2"/>
    <s v="Goyang"/>
    <s v="Gyeonggi"/>
    <s v="South Korea"/>
    <s v="Eastern Asia"/>
    <s v="TEC-PH-5342"/>
    <x v="1"/>
    <x v="3"/>
    <x v="390"/>
    <x v="1026"/>
    <n v="8"/>
    <n v="0.5"/>
    <n v="59.67"/>
    <x v="1025"/>
    <s v="High"/>
    <n v="146.21999999999997"/>
    <n v="168.50999999999988"/>
  </r>
  <r>
    <s v="3Kleencut Scissors"/>
    <x v="1043"/>
    <x v="219"/>
    <d v="2020-03-13T00:00:00"/>
    <s v="3-Hour"/>
    <s v="NM18445118"/>
    <x v="2"/>
    <s v="Goyang"/>
    <s v="Gyeonggi"/>
    <s v="South Korea"/>
    <s v="Eastern Asia"/>
    <s v="OFS-SU-4985"/>
    <x v="2"/>
    <x v="13"/>
    <x v="98"/>
    <x v="1027"/>
    <n v="3"/>
    <n v="0.5"/>
    <n v="6.23"/>
    <x v="1026"/>
    <s v="High"/>
    <n v="17.932500000000005"/>
    <n v="38.297500000000014"/>
  </r>
  <r>
    <s v="4Epson Inkjet"/>
    <x v="1044"/>
    <x v="420"/>
    <d v="2018-08-26T00:00:00"/>
    <s v="Normal"/>
    <s v="NM18445130"/>
    <x v="2"/>
    <s v="Bangkok"/>
    <s v="Bangkok"/>
    <s v="Thailand"/>
    <s v="Southeastern Asia"/>
    <s v="TEC-MA-4199"/>
    <x v="1"/>
    <x v="14"/>
    <x v="799"/>
    <x v="1028"/>
    <n v="4"/>
    <n v="0.17"/>
    <n v="132.26"/>
    <x v="1027"/>
    <s v="Low"/>
    <n v="173.95936800000004"/>
    <n v="396.62063200000011"/>
  </r>
  <r>
    <s v="4HP Fax and Copier"/>
    <x v="1045"/>
    <x v="420"/>
    <d v="2018-08-26T00:00:00"/>
    <s v="Normal"/>
    <s v="NM18445130"/>
    <x v="2"/>
    <s v="Bangkok"/>
    <s v="Bangkok"/>
    <s v="Thailand"/>
    <s v="Southeastern Asia"/>
    <s v="TEC-CO-4769"/>
    <x v="1"/>
    <x v="1"/>
    <x v="800"/>
    <x v="1029"/>
    <n v="4"/>
    <n v="0.37"/>
    <n v="57.39"/>
    <x v="1028"/>
    <s v="Low"/>
    <n v="162.54529199999999"/>
    <n v="184.58470800000001"/>
  </r>
  <r>
    <s v="4Motorola Signal Booster"/>
    <x v="1046"/>
    <x v="420"/>
    <d v="2018-08-26T00:00:00"/>
    <s v="Normal"/>
    <s v="NM18445130"/>
    <x v="2"/>
    <s v="Bangkok"/>
    <s v="Bangkok"/>
    <s v="Thailand"/>
    <s v="Southeastern Asia"/>
    <s v="TEC-PH-5266"/>
    <x v="1"/>
    <x v="3"/>
    <x v="801"/>
    <x v="1030"/>
    <n v="4"/>
    <n v="0.17"/>
    <n v="33.58"/>
    <x v="1029"/>
    <s v="Low"/>
    <n v="80.782572000000002"/>
    <n v="418.19742799999995"/>
  </r>
  <r>
    <s v="1Sharp Wireless Fax"/>
    <x v="1047"/>
    <x v="420"/>
    <d v="2018-08-26T00:00:00"/>
    <s v="Normal"/>
    <s v="NM18445130"/>
    <x v="2"/>
    <s v="Bangkok"/>
    <s v="Bangkok"/>
    <s v="Thailand"/>
    <s v="Southeastern Asia"/>
    <s v="TEC-CO-6010"/>
    <x v="1"/>
    <x v="1"/>
    <x v="802"/>
    <x v="1031"/>
    <n v="1"/>
    <n v="0.37"/>
    <n v="28.52"/>
    <x v="1030"/>
    <s v="Low"/>
    <n v="82.881036000000009"/>
    <n v="112.60896399999997"/>
  </r>
  <r>
    <s v="5SanDisk Note Cards"/>
    <x v="1048"/>
    <x v="420"/>
    <d v="2018-08-26T00:00:00"/>
    <s v="Normal"/>
    <s v="NM18445130"/>
    <x v="2"/>
    <s v="Bangkok"/>
    <s v="Bangkok"/>
    <s v="Thailand"/>
    <s v="Southeastern Asia"/>
    <s v="OFS-PA-5886"/>
    <x v="2"/>
    <x v="7"/>
    <x v="130"/>
    <x v="1032"/>
    <n v="5"/>
    <n v="0.47000000000000003"/>
    <n v="9.5500000000000007"/>
    <x v="1031"/>
    <s v="Low"/>
    <n v="38.896965000000002"/>
    <n v="65.553034999999994"/>
  </r>
  <r>
    <s v="3Cuisinart Coffee Grinder"/>
    <x v="1049"/>
    <x v="421"/>
    <d v="2019-06-09T00:00:00"/>
    <s v="3-Hour"/>
    <s v="ND18460102"/>
    <x v="1"/>
    <s v="Manila"/>
    <s v="National Capital"/>
    <s v="Philippines"/>
    <s v="Southeastern Asia"/>
    <s v="OFS-AP-3862"/>
    <x v="2"/>
    <x v="10"/>
    <x v="341"/>
    <x v="1033"/>
    <n v="3"/>
    <n v="0.15000000000000002"/>
    <n v="33.65"/>
    <x v="1032"/>
    <s v="Critical"/>
    <n v="15.055200000000001"/>
    <n v="43.454799999999999"/>
  </r>
  <r>
    <s v="3Motorola Audio Dock"/>
    <x v="1050"/>
    <x v="422"/>
    <d v="2018-09-19T00:00:00"/>
    <s v="Normal"/>
    <s v="NF18475102"/>
    <x v="2"/>
    <s v="Caloocan"/>
    <s v="National Capital"/>
    <s v="Philippines"/>
    <s v="Southeastern Asia"/>
    <s v="TEC-PH-5246"/>
    <x v="1"/>
    <x v="3"/>
    <x v="803"/>
    <x v="1034"/>
    <n v="3"/>
    <n v="0.25"/>
    <n v="17.7"/>
    <x v="1033"/>
    <s v="Medium"/>
    <n v="99.123750000000001"/>
    <n v="300.86625000000004"/>
  </r>
  <r>
    <s v="3Hamilton Beach Coffee Grinder"/>
    <x v="1051"/>
    <x v="422"/>
    <d v="2018-09-19T00:00:00"/>
    <s v="Normal"/>
    <s v="NF18475102"/>
    <x v="2"/>
    <s v="Caloocan"/>
    <s v="National Capital"/>
    <s v="Philippines"/>
    <s v="Southeastern Asia"/>
    <s v="OFS-AP-4495"/>
    <x v="2"/>
    <x v="10"/>
    <x v="804"/>
    <x v="1035"/>
    <n v="3"/>
    <n v="0.15000000000000002"/>
    <n v="6.9"/>
    <x v="1034"/>
    <s v="Medium"/>
    <n v="16.604325000000003"/>
    <n v="74.235674999999986"/>
  </r>
  <r>
    <s v="3Harbour Creations Steel Folding Chair"/>
    <x v="1052"/>
    <x v="423"/>
    <d v="2019-05-20T00:00:00"/>
    <s v="Normal"/>
    <s v="NK18490130"/>
    <x v="2"/>
    <s v="Bangkok"/>
    <s v="Bangkok"/>
    <s v="Thailand"/>
    <s v="Southeastern Asia"/>
    <s v="OFR-CH-4559"/>
    <x v="0"/>
    <x v="5"/>
    <x v="805"/>
    <x v="1036"/>
    <n v="3"/>
    <n v="0.27"/>
    <n v="19.829999999999998"/>
    <x v="1035"/>
    <s v="Medium"/>
    <n v="57.88235700000002"/>
    <n v="101.47764300000006"/>
  </r>
  <r>
    <s v="2Canon Personal Copier"/>
    <x v="1053"/>
    <x v="423"/>
    <d v="2019-05-20T00:00:00"/>
    <s v="Normal"/>
    <s v="NK18490130"/>
    <x v="2"/>
    <s v="Bangkok"/>
    <s v="Bangkok"/>
    <s v="Thailand"/>
    <s v="Southeastern Asia"/>
    <s v="TEC-CO-3705"/>
    <x v="1"/>
    <x v="1"/>
    <x v="806"/>
    <x v="1037"/>
    <n v="2"/>
    <n v="0.37"/>
    <n v="11.75"/>
    <x v="1036"/>
    <s v="Medium"/>
    <n v="65.706227999999996"/>
    <n v="196.02377200000001"/>
  </r>
  <r>
    <s v="2Ames Peel and Seal"/>
    <x v="1054"/>
    <x v="423"/>
    <d v="2019-05-20T00:00:00"/>
    <s v="Normal"/>
    <s v="NK18490130"/>
    <x v="2"/>
    <s v="Bangkok"/>
    <s v="Bangkok"/>
    <s v="Thailand"/>
    <s v="Southeastern Asia"/>
    <s v="OFS-EN-3110"/>
    <x v="2"/>
    <x v="16"/>
    <x v="434"/>
    <x v="1038"/>
    <n v="2"/>
    <n v="0.47000000000000003"/>
    <n v="1.8"/>
    <x v="1037"/>
    <s v="Medium"/>
    <n v="9.311358000000002"/>
    <n v="25.188642000000012"/>
  </r>
  <r>
    <s v="2Advantus Push Pins"/>
    <x v="1055"/>
    <x v="423"/>
    <d v="2019-05-20T00:00:00"/>
    <s v="Normal"/>
    <s v="NK18490130"/>
    <x v="2"/>
    <s v="Bangkok"/>
    <s v="Bangkok"/>
    <s v="Thailand"/>
    <s v="Southeastern Asia"/>
    <s v="OFS-FA-3053"/>
    <x v="2"/>
    <x v="11"/>
    <x v="807"/>
    <x v="1039"/>
    <n v="2"/>
    <n v="0.47000000000000003"/>
    <n v="1.21"/>
    <x v="1038"/>
    <s v="Medium"/>
    <n v="6.9050520000000004"/>
    <n v="5.7449479999999982"/>
  </r>
  <r>
    <s v="5Kleencut Shears"/>
    <x v="1056"/>
    <x v="424"/>
    <d v="2019-04-13T00:00:00"/>
    <s v="Normal"/>
    <s v="NS18505102"/>
    <x v="0"/>
    <s v="Manila"/>
    <s v="National Capital"/>
    <s v="Philippines"/>
    <s v="Southeastern Asia"/>
    <s v="OFS-SU-4992"/>
    <x v="2"/>
    <x v="13"/>
    <x v="144"/>
    <x v="1040"/>
    <n v="5"/>
    <n v="0.45"/>
    <n v="6.77"/>
    <x v="1039"/>
    <s v="Medium"/>
    <n v="57.13537500000001"/>
    <n v="123.14462499999999"/>
  </r>
  <r>
    <s v="2Eldon Door Stop"/>
    <x v="1057"/>
    <x v="425"/>
    <d v="2019-09-10T00:00:00"/>
    <s v="Normal"/>
    <s v="NS18505144"/>
    <x v="0"/>
    <s v="Hanoi"/>
    <s v="Thủ Dô Hà Nội"/>
    <s v="Vietnam"/>
    <s v="Southeastern Asia"/>
    <s v="OFR-FU-4040"/>
    <x v="0"/>
    <x v="0"/>
    <x v="808"/>
    <x v="1041"/>
    <n v="2"/>
    <n v="0.27"/>
    <n v="8.4499999999999993"/>
    <x v="1040"/>
    <s v="Low"/>
    <n v="19.773072000000003"/>
    <n v="53.076928000000009"/>
  </r>
  <r>
    <s v="14Harbour Creations Chairmat"/>
    <x v="1058"/>
    <x v="426"/>
    <d v="2020-03-16T00:00:00"/>
    <s v="Normal"/>
    <s v="NS18505144"/>
    <x v="0"/>
    <s v="Ho Chi Minh City"/>
    <s v="Ho Chí Minh City"/>
    <s v="Vietnam"/>
    <s v="Southeastern Asia"/>
    <s v="OFR-CH-4524"/>
    <x v="0"/>
    <x v="5"/>
    <x v="688"/>
    <x v="1042"/>
    <n v="14"/>
    <n v="0.27"/>
    <n v="59.92"/>
    <x v="1041"/>
    <s v="Medium"/>
    <n v="198.67680000000004"/>
    <n v="275.64320000000021"/>
  </r>
  <r>
    <s v="3Ikea Floating Shelf Set"/>
    <x v="1059"/>
    <x v="426"/>
    <d v="2020-03-16T00:00:00"/>
    <s v="Normal"/>
    <s v="NS18505144"/>
    <x v="0"/>
    <s v="Ho Chi Minh City"/>
    <s v="Ho Chí Minh City"/>
    <s v="Vietnam"/>
    <s v="Southeastern Asia"/>
    <s v="OFR-BO-4859"/>
    <x v="0"/>
    <x v="4"/>
    <x v="783"/>
    <x v="1043"/>
    <n v="3"/>
    <n v="0.37"/>
    <n v="38.049999999999997"/>
    <x v="1042"/>
    <s v="Medium"/>
    <n v="119.11876199999999"/>
    <n v="333.42123799999996"/>
  </r>
  <r>
    <s v="4Memorex Numeric Keypad"/>
    <x v="1060"/>
    <x v="426"/>
    <d v="2020-03-16T00:00:00"/>
    <s v="Normal"/>
    <s v="NS18505144"/>
    <x v="0"/>
    <s v="Ho Chi Minh City"/>
    <s v="Ho Chí Minh City"/>
    <s v="Vietnam"/>
    <s v="Southeastern Asia"/>
    <s v="TEC-AC-5222"/>
    <x v="1"/>
    <x v="9"/>
    <x v="809"/>
    <x v="1044"/>
    <n v="4"/>
    <n v="0.47000000000000003"/>
    <n v="9.31"/>
    <x v="1043"/>
    <s v="Medium"/>
    <n v="42.865128000000006"/>
    <n v="92.424872000000022"/>
  </r>
  <r>
    <s v="2Tenex Folders"/>
    <x v="1061"/>
    <x v="426"/>
    <d v="2020-03-16T00:00:00"/>
    <s v="Normal"/>
    <s v="NS18505144"/>
    <x v="0"/>
    <s v="Ho Chi Minh City"/>
    <s v="Ho Chí Minh City"/>
    <s v="Vietnam"/>
    <s v="Southeastern Asia"/>
    <s v="OFS-ST-6249"/>
    <x v="2"/>
    <x v="15"/>
    <x v="810"/>
    <x v="1045"/>
    <n v="2"/>
    <n v="0.17"/>
    <n v="3.15"/>
    <x v="1044"/>
    <s v="Medium"/>
    <n v="6.5526839999999993"/>
    <n v="15.377315999999997"/>
  </r>
  <r>
    <s v="2Smead Legal Exhibit Labels"/>
    <x v="1062"/>
    <x v="427"/>
    <d v="2017-03-13T00:00:00"/>
    <s v="Next Day"/>
    <s v="NM18520102"/>
    <x v="0"/>
    <s v="Manila"/>
    <s v="National Capital"/>
    <s v="Philippines"/>
    <s v="Southeastern Asia"/>
    <s v="OFS-LA-6045"/>
    <x v="2"/>
    <x v="6"/>
    <x v="172"/>
    <x v="1046"/>
    <n v="2"/>
    <n v="0.45"/>
    <n v="1.93"/>
    <x v="1045"/>
    <s v="Critical"/>
    <n v="5.4945000000000004"/>
    <n v="5.2355"/>
  </r>
  <r>
    <s v="6Deflect-O Clock"/>
    <x v="1063"/>
    <x v="428"/>
    <d v="2019-03-09T00:00:00"/>
    <s v="Next Day"/>
    <s v="NM18520102"/>
    <x v="0"/>
    <s v="Makati"/>
    <s v="National Capital"/>
    <s v="Philippines"/>
    <s v="Southeastern Asia"/>
    <s v="OFR-FU-3931"/>
    <x v="0"/>
    <x v="0"/>
    <x v="87"/>
    <x v="1047"/>
    <n v="6"/>
    <n v="0.25"/>
    <n v="14.61"/>
    <x v="1046"/>
    <s v="Medium"/>
    <n v="55.046249999999986"/>
    <n v="77.223749999999939"/>
  </r>
  <r>
    <s v="5Avery Shipping Labels"/>
    <x v="1064"/>
    <x v="429"/>
    <d v="2018-05-22T00:00:00"/>
    <s v="Next Day"/>
    <s v="NM18520144"/>
    <x v="0"/>
    <s v="Ho Chi Minh City"/>
    <s v="Ho Chí Minh City"/>
    <s v="Vietnam"/>
    <s v="Southeastern Asia"/>
    <s v="OFS-LA-3320"/>
    <x v="2"/>
    <x v="6"/>
    <x v="195"/>
    <x v="1048"/>
    <n v="5"/>
    <n v="0.17"/>
    <n v="7.6"/>
    <x v="1047"/>
    <s v="High"/>
    <n v="8.6353200000000001"/>
    <n v="23.064679999999996"/>
  </r>
  <r>
    <s v="12Hon Bag Chairs"/>
    <x v="1065"/>
    <x v="390"/>
    <d v="2020-03-21T00:00:00"/>
    <s v="Normal"/>
    <s v="NR18550102"/>
    <x v="0"/>
    <s v="Makati"/>
    <s v="National Capital"/>
    <s v="Philippines"/>
    <s v="Southeastern Asia"/>
    <s v="OFR-CH-4629"/>
    <x v="0"/>
    <x v="5"/>
    <x v="81"/>
    <x v="1049"/>
    <n v="12"/>
    <n v="0.25"/>
    <n v="25.44"/>
    <x v="1048"/>
    <s v="Medium"/>
    <n v="106.64999999999999"/>
    <n v="300.27"/>
  </r>
  <r>
    <s v="3Bush Corner Shelving"/>
    <x v="1066"/>
    <x v="390"/>
    <d v="2020-03-21T00:00:00"/>
    <s v="Normal"/>
    <s v="NR18550102"/>
    <x v="0"/>
    <s v="Makati"/>
    <s v="National Capital"/>
    <s v="Philippines"/>
    <s v="Southeastern Asia"/>
    <s v="OFR-BO-3629"/>
    <x v="0"/>
    <x v="4"/>
    <x v="128"/>
    <x v="134"/>
    <n v="3"/>
    <n v="0.35"/>
    <n v="24.69"/>
    <x v="134"/>
    <s v="Medium"/>
    <n v="86.343075000000013"/>
    <n v="260.93692500000003"/>
  </r>
  <r>
    <s v="3Acco Binding Machine"/>
    <x v="1067"/>
    <x v="390"/>
    <d v="2020-03-21T00:00:00"/>
    <s v="Normal"/>
    <s v="NR18550102"/>
    <x v="0"/>
    <s v="Makati"/>
    <s v="National Capital"/>
    <s v="Philippines"/>
    <s v="Southeastern Asia"/>
    <s v="OFS-BI-2899"/>
    <x v="2"/>
    <x v="2"/>
    <x v="811"/>
    <x v="1050"/>
    <n v="3"/>
    <n v="0.15000000000000002"/>
    <n v="10.85"/>
    <x v="1049"/>
    <s v="Medium"/>
    <n v="19.335375000000003"/>
    <n v="68.454625000000021"/>
  </r>
  <r>
    <s v="3Novimex Round Labels"/>
    <x v="1068"/>
    <x v="169"/>
    <d v="2020-11-03T00:00:00"/>
    <s v="Next Day"/>
    <s v="NR18550102"/>
    <x v="0"/>
    <s v="Caloocan"/>
    <s v="National Capital"/>
    <s v="Philippines"/>
    <s v="Southeastern Asia"/>
    <s v="OFS-LA-5401"/>
    <x v="2"/>
    <x v="6"/>
    <x v="812"/>
    <x v="783"/>
    <n v="3"/>
    <n v="0.45"/>
    <n v="1.07"/>
    <x v="1050"/>
    <s v="Medium"/>
    <n v="4.6554750000000009"/>
    <n v="4.264524999999999"/>
  </r>
  <r>
    <s v="3BIC Sketch Pad"/>
    <x v="1069"/>
    <x v="348"/>
    <d v="2020-12-09T00:00:00"/>
    <s v="Normal"/>
    <s v="NR18550102"/>
    <x v="0"/>
    <s v="Manila"/>
    <s v="National Capital"/>
    <s v="Philippines"/>
    <s v="Southeastern Asia"/>
    <s v="OFS-AR-3471"/>
    <x v="2"/>
    <x v="8"/>
    <x v="813"/>
    <x v="1051"/>
    <n v="3"/>
    <n v="0.45"/>
    <n v="3.5"/>
    <x v="1051"/>
    <s v="Medium"/>
    <n v="38.491200000000006"/>
    <n v="42.06880000000001"/>
  </r>
  <r>
    <s v="2Breville Stove"/>
    <x v="1070"/>
    <x v="241"/>
    <d v="2020-05-11T00:00:00"/>
    <s v="Next Day"/>
    <s v="NR18550144"/>
    <x v="0"/>
    <s v="Da Nang"/>
    <s v="Dà Nang"/>
    <s v="Vietnam"/>
    <s v="Southeastern Asia"/>
    <s v="OFS-AP-3580"/>
    <x v="2"/>
    <x v="10"/>
    <x v="814"/>
    <x v="1052"/>
    <n v="2"/>
    <n v="0.17"/>
    <n v="28.51"/>
    <x v="1052"/>
    <s v="Medium"/>
    <n v="158.67823799999999"/>
    <n v="824.95176199999992"/>
  </r>
  <r>
    <s v="5Enermax Message Books"/>
    <x v="1071"/>
    <x v="116"/>
    <d v="2019-06-25T00:00:00"/>
    <s v="Normal"/>
    <s v="NB18580102"/>
    <x v="1"/>
    <s v="Manila"/>
    <s v="National Capital"/>
    <s v="Philippines"/>
    <s v="Southeastern Asia"/>
    <s v="OFS-PA-4167"/>
    <x v="2"/>
    <x v="7"/>
    <x v="779"/>
    <x v="1053"/>
    <n v="5"/>
    <n v="0.45"/>
    <n v="5.35"/>
    <x v="1053"/>
    <s v="High"/>
    <n v="32.967000000000006"/>
    <n v="60.383000000000017"/>
  </r>
  <r>
    <s v="5SanDisk Note Cards"/>
    <x v="1072"/>
    <x v="430"/>
    <d v="2019-06-11T00:00:00"/>
    <s v="3-Hour"/>
    <s v="NF18595113"/>
    <x v="2"/>
    <s v="Singapore"/>
    <s v="Singapore"/>
    <s v="Singapore"/>
    <s v="Southeastern Asia"/>
    <s v="OFS-PA-5885"/>
    <x v="2"/>
    <x v="7"/>
    <x v="815"/>
    <x v="1054"/>
    <n v="5"/>
    <n v="0"/>
    <n v="24.56"/>
    <x v="1054"/>
    <s v="High"/>
    <n v="0"/>
    <n v="107.89000000000001"/>
  </r>
  <r>
    <s v="1Deflect-O Frame"/>
    <x v="1073"/>
    <x v="430"/>
    <d v="2019-06-11T00:00:00"/>
    <s v="3-Hour"/>
    <s v="NF18595113"/>
    <x v="2"/>
    <s v="Singapore"/>
    <s v="Singapore"/>
    <s v="Singapore"/>
    <s v="Southeastern Asia"/>
    <s v="OFR-FU-3943"/>
    <x v="0"/>
    <x v="0"/>
    <x v="816"/>
    <x v="1055"/>
    <n v="1"/>
    <n v="0"/>
    <n v="13.19"/>
    <x v="1055"/>
    <s v="High"/>
    <n v="0"/>
    <n v="77.02"/>
  </r>
  <r>
    <s v="3Novimex Steel Folding Chair"/>
    <x v="1074"/>
    <x v="431"/>
    <d v="2020-12-15T00:00:00"/>
    <s v="Normal"/>
    <s v="NH18610102"/>
    <x v="1"/>
    <s v="Manila"/>
    <s v="National Capital"/>
    <s v="Philippines"/>
    <s v="Southeastern Asia"/>
    <s v="OFR-CH-5408"/>
    <x v="0"/>
    <x v="5"/>
    <x v="527"/>
    <x v="612"/>
    <n v="3"/>
    <n v="0.25"/>
    <n v="7.38"/>
    <x v="610"/>
    <s v="Medium"/>
    <n v="46.254374999999996"/>
    <n v="138.78562499999998"/>
  </r>
  <r>
    <s v="3Kleencut Shears"/>
    <x v="1075"/>
    <x v="431"/>
    <d v="2020-12-15T00:00:00"/>
    <s v="Normal"/>
    <s v="NH18610102"/>
    <x v="1"/>
    <s v="Manila"/>
    <s v="National Capital"/>
    <s v="Philippines"/>
    <s v="Southeastern Asia"/>
    <s v="OFS-SU-4990"/>
    <x v="2"/>
    <x v="13"/>
    <x v="817"/>
    <x v="1056"/>
    <n v="3"/>
    <n v="0.45"/>
    <n v="6.63"/>
    <x v="1056"/>
    <s v="Medium"/>
    <n v="34.726725000000002"/>
    <n v="83.563275000000004"/>
  </r>
  <r>
    <s v="3Acme Letter Opener"/>
    <x v="1076"/>
    <x v="431"/>
    <d v="2020-12-15T00:00:00"/>
    <s v="Normal"/>
    <s v="NH18610102"/>
    <x v="1"/>
    <s v="Manila"/>
    <s v="National Capital"/>
    <s v="Philippines"/>
    <s v="Southeastern Asia"/>
    <s v="OFS-SU-2980"/>
    <x v="2"/>
    <x v="13"/>
    <x v="604"/>
    <x v="1057"/>
    <n v="3"/>
    <n v="0.45"/>
    <n v="2.87"/>
    <x v="1057"/>
    <s v="Medium"/>
    <n v="21.985425000000006"/>
    <n v="56.054575000000014"/>
  </r>
  <r>
    <s v="4Panasonic Receipt Printer"/>
    <x v="1077"/>
    <x v="432"/>
    <d v="2017-11-09T00:00:00"/>
    <s v="Next Day"/>
    <s v="NC18625118"/>
    <x v="1"/>
    <s v="Daejeon"/>
    <s v="Daejeon"/>
    <s v="South Korea"/>
    <s v="Eastern Asia"/>
    <s v="TEC-MA-5577"/>
    <x v="1"/>
    <x v="14"/>
    <x v="818"/>
    <x v="1058"/>
    <n v="4"/>
    <n v="0.5"/>
    <n v="29.31"/>
    <x v="1058"/>
    <s v="Medium"/>
    <n v="119.31"/>
    <n v="266.58000000000004"/>
  </r>
  <r>
    <s v="2Smead Removable Labels"/>
    <x v="1078"/>
    <x v="157"/>
    <d v="2018-05-26T00:00:00"/>
    <s v="Next Day"/>
    <s v="NS18640102"/>
    <x v="1"/>
    <s v="Manila"/>
    <s v="National Capital"/>
    <s v="Philippines"/>
    <s v="Southeastern Asia"/>
    <s v="OFS-LA-6051"/>
    <x v="2"/>
    <x v="6"/>
    <x v="37"/>
    <x v="1059"/>
    <n v="2"/>
    <n v="0.45"/>
    <n v="1.75"/>
    <x v="1059"/>
    <s v="Medium"/>
    <n v="5.3905500000000002"/>
    <n v="3.7794500000000015"/>
  </r>
  <r>
    <s v="3Chromcraft Round Table"/>
    <x v="1079"/>
    <x v="433"/>
    <d v="2018-08-27T00:00:00"/>
    <s v="Next Day"/>
    <s v="NP18685102"/>
    <x v="2"/>
    <s v="Manila"/>
    <s v="National Capital"/>
    <s v="Philippines"/>
    <s v="Southeastern Asia"/>
    <s v="OFR-TA-3772"/>
    <x v="0"/>
    <x v="12"/>
    <x v="819"/>
    <x v="1060"/>
    <n v="3"/>
    <n v="0.55000000000000004"/>
    <n v="50.62"/>
    <x v="1060"/>
    <s v="High"/>
    <n v="346.82175000000007"/>
    <n v="373.31825000000015"/>
  </r>
  <r>
    <s v="4Eaton Cards &amp; Envelopes"/>
    <x v="1080"/>
    <x v="433"/>
    <d v="2018-08-27T00:00:00"/>
    <s v="Next Day"/>
    <s v="NP18685102"/>
    <x v="2"/>
    <s v="Manila"/>
    <s v="National Capital"/>
    <s v="Philippines"/>
    <s v="Southeastern Asia"/>
    <s v="OFS-PA-3988"/>
    <x v="2"/>
    <x v="7"/>
    <x v="376"/>
    <x v="1061"/>
    <n v="4"/>
    <n v="0.45"/>
    <n v="12.08"/>
    <x v="1061"/>
    <s v="High"/>
    <n v="44.728200000000001"/>
    <n v="84.191799999999986"/>
  </r>
  <r>
    <s v="2Avery 3-Hole Punch"/>
    <x v="1081"/>
    <x v="433"/>
    <d v="2018-08-27T00:00:00"/>
    <s v="Next Day"/>
    <s v="NP18685102"/>
    <x v="2"/>
    <s v="Manila"/>
    <s v="National Capital"/>
    <s v="Philippines"/>
    <s v="Southeastern Asia"/>
    <s v="OFS-BI-3187"/>
    <x v="2"/>
    <x v="2"/>
    <x v="820"/>
    <x v="1062"/>
    <n v="2"/>
    <n v="0.15000000000000002"/>
    <n v="10.43"/>
    <x v="1062"/>
    <s v="High"/>
    <n v="7.4893500000000026"/>
    <n v="11.480650000000015"/>
  </r>
  <r>
    <s v="3SanDisk Memo Slips"/>
    <x v="1082"/>
    <x v="433"/>
    <d v="2018-08-27T00:00:00"/>
    <s v="Next Day"/>
    <s v="NP18685102"/>
    <x v="2"/>
    <s v="Manila"/>
    <s v="National Capital"/>
    <s v="Philippines"/>
    <s v="Southeastern Asia"/>
    <s v="OFS-PA-5868"/>
    <x v="2"/>
    <x v="7"/>
    <x v="821"/>
    <x v="1063"/>
    <n v="3"/>
    <n v="0.45"/>
    <n v="2.74"/>
    <x v="1063"/>
    <s v="High"/>
    <n v="15.681600000000003"/>
    <n v="13.258400000000009"/>
  </r>
  <r>
    <s v="1Cuisinart Blender"/>
    <x v="1083"/>
    <x v="318"/>
    <d v="2020-08-13T00:00:00"/>
    <s v="Normal"/>
    <s v="NP18685102"/>
    <x v="2"/>
    <s v="Manila"/>
    <s v="National Capital"/>
    <s v="Philippines"/>
    <s v="Southeastern Asia"/>
    <s v="OFS-AP-3859"/>
    <x v="2"/>
    <x v="10"/>
    <x v="584"/>
    <x v="1064"/>
    <n v="1"/>
    <n v="0.15000000000000002"/>
    <n v="4.74"/>
    <x v="1064"/>
    <s v="High"/>
    <n v="8.304075000000001"/>
    <n v="49.505924999999991"/>
  </r>
  <r>
    <s v="12Hewlett Personal Copier"/>
    <x v="1084"/>
    <x v="434"/>
    <d v="2018-07-07T00:00:00"/>
    <s v="Normal"/>
    <s v="NP18685144"/>
    <x v="2"/>
    <s v="Rach Gia"/>
    <s v="Kiên Giang"/>
    <s v="Vietnam"/>
    <s v="Southeastern Asia"/>
    <s v="TEC-CO-4586"/>
    <x v="1"/>
    <x v="1"/>
    <x v="822"/>
    <x v="1065"/>
    <n v="12"/>
    <n v="0.37"/>
    <n v="73.63"/>
    <x v="1065"/>
    <s v="Medium"/>
    <n v="407.58001200000001"/>
    <n v="480.70998799999995"/>
  </r>
  <r>
    <s v="3Kraft Manila Envelope"/>
    <x v="1085"/>
    <x v="434"/>
    <d v="2018-07-07T00:00:00"/>
    <s v="Normal"/>
    <s v="NP18685144"/>
    <x v="2"/>
    <s v="Rach Gia"/>
    <s v="Kiên Giang"/>
    <s v="Vietnam"/>
    <s v="Southeastern Asia"/>
    <s v="OFS-EN-5038"/>
    <x v="2"/>
    <x v="16"/>
    <x v="748"/>
    <x v="1066"/>
    <n v="3"/>
    <n v="0.17"/>
    <n v="5.54"/>
    <x v="1066"/>
    <s v="Medium"/>
    <n v="12.229136999999998"/>
    <n v="59.450862999999984"/>
  </r>
  <r>
    <s v="2Hon Bag Chairs"/>
    <x v="1086"/>
    <x v="435"/>
    <d v="2020-04-16T00:00:00"/>
    <s v="Next Day"/>
    <s v="NP18685144"/>
    <x v="2"/>
    <s v="Hanoi"/>
    <s v="Thủ Dô Hà Nội"/>
    <s v="Vietnam"/>
    <s v="Southeastern Asia"/>
    <s v="OFR-CH-4627"/>
    <x v="0"/>
    <x v="5"/>
    <x v="694"/>
    <x v="1067"/>
    <n v="2"/>
    <n v="0.27"/>
    <n v="11.27"/>
    <x v="1067"/>
    <s v="High"/>
    <n v="16.840223999999999"/>
    <n v="56.489775999999999"/>
  </r>
  <r>
    <s v="1SAFCO Executive Leather Armchair"/>
    <x v="1087"/>
    <x v="435"/>
    <d v="2020-04-16T00:00:00"/>
    <s v="Next Day"/>
    <s v="NP18685144"/>
    <x v="2"/>
    <s v="Hanoi"/>
    <s v="Thủ Dô Hà Nội"/>
    <s v="Vietnam"/>
    <s v="Southeastern Asia"/>
    <s v="OFR-CH-5773"/>
    <x v="0"/>
    <x v="5"/>
    <x v="104"/>
    <x v="1068"/>
    <n v="1"/>
    <n v="0.27"/>
    <n v="10.06"/>
    <x v="1068"/>
    <s v="High"/>
    <n v="91.438631999999998"/>
    <n v="329.96136799999994"/>
  </r>
  <r>
    <s v="2Rubbermaid Door Stop"/>
    <x v="1088"/>
    <x v="103"/>
    <d v="2017-11-16T00:00:00"/>
    <s v="3-Hour"/>
    <s v="OT18730144"/>
    <x v="0"/>
    <s v="Hanoi"/>
    <s v="Thủ Dô Hà Nội"/>
    <s v="Vietnam"/>
    <s v="Southeastern Asia"/>
    <s v="OFR-FU-5723"/>
    <x v="0"/>
    <x v="0"/>
    <x v="823"/>
    <x v="1069"/>
    <n v="2"/>
    <n v="0.27"/>
    <n v="12.86"/>
    <x v="1069"/>
    <s v="High"/>
    <n v="17.265960000000003"/>
    <n v="43.494039999999998"/>
  </r>
  <r>
    <s v="3Harbour Creations Executive Leather Armchair"/>
    <x v="1089"/>
    <x v="92"/>
    <d v="2020-10-12T00:00:00"/>
    <s v="Next Day"/>
    <s v="PC18745102"/>
    <x v="1"/>
    <s v="Antipolo"/>
    <s v="Calabarzon"/>
    <s v="Philippines"/>
    <s v="Southeastern Asia"/>
    <s v="OFR-CH-4532"/>
    <x v="0"/>
    <x v="5"/>
    <x v="824"/>
    <x v="1070"/>
    <n v="3"/>
    <n v="0.25"/>
    <n v="190.41"/>
    <x v="1070"/>
    <s v="High"/>
    <n v="267.67124999999993"/>
    <n v="626.95874999999955"/>
  </r>
  <r>
    <s v="2Sauder Corner Shelving"/>
    <x v="1090"/>
    <x v="92"/>
    <d v="2020-10-12T00:00:00"/>
    <s v="Next Day"/>
    <s v="PC18745102"/>
    <x v="1"/>
    <s v="Antipolo"/>
    <s v="Calabarzon"/>
    <s v="Philippines"/>
    <s v="Southeastern Asia"/>
    <s v="OFR-BO-5953"/>
    <x v="0"/>
    <x v="4"/>
    <x v="795"/>
    <x v="1019"/>
    <n v="2"/>
    <n v="0.35"/>
    <n v="31.73"/>
    <x v="1017"/>
    <s v="High"/>
    <n v="68.16810000000001"/>
    <n v="190.80190000000002"/>
  </r>
  <r>
    <s v="2Hon Steel Folding Chair"/>
    <x v="1091"/>
    <x v="92"/>
    <d v="2020-10-12T00:00:00"/>
    <s v="Next Day"/>
    <s v="PC18745102"/>
    <x v="1"/>
    <s v="Antipolo"/>
    <s v="Calabarzon"/>
    <s v="Philippines"/>
    <s v="Southeastern Asia"/>
    <s v="OFR-CH-4697"/>
    <x v="0"/>
    <x v="5"/>
    <x v="392"/>
    <x v="1071"/>
    <n v="2"/>
    <n v="0.25"/>
    <n v="15.55"/>
    <x v="1071"/>
    <s v="High"/>
    <n v="31.466249999999999"/>
    <n v="38.603750000000005"/>
  </r>
  <r>
    <s v="2Harbour Creations Round Labels"/>
    <x v="1092"/>
    <x v="436"/>
    <d v="2017-04-05T00:00:00"/>
    <s v="3-Hour"/>
    <s v="PC18745144"/>
    <x v="1"/>
    <s v="Ho Chi Minh City"/>
    <s v="Ho Chí Minh City"/>
    <s v="Vietnam"/>
    <s v="Southeastern Asia"/>
    <s v="OFS-LA-4548"/>
    <x v="2"/>
    <x v="6"/>
    <x v="11"/>
    <x v="1072"/>
    <n v="2"/>
    <n v="0.17"/>
    <n v="1.62"/>
    <x v="1072"/>
    <s v="Medium"/>
    <n v="2.0149080000000001"/>
    <n v="4.8250919999999988"/>
  </r>
  <r>
    <s v="1Canon Fax Machine"/>
    <x v="1093"/>
    <x v="437"/>
    <d v="2020-09-21T00:00:00"/>
    <s v="Normal"/>
    <s v="PS18760102"/>
    <x v="0"/>
    <s v="Las Pinas"/>
    <s v="National Capital"/>
    <s v="Philippines"/>
    <s v="Southeastern Asia"/>
    <s v="TEC-CO-3689"/>
    <x v="1"/>
    <x v="1"/>
    <x v="825"/>
    <x v="1073"/>
    <n v="1"/>
    <n v="0.35"/>
    <n v="18.11"/>
    <x v="1073"/>
    <s v="Medium"/>
    <n v="72.43372500000001"/>
    <n v="84.59627500000002"/>
  </r>
  <r>
    <s v="3Hon Steel Folding Chair"/>
    <x v="1094"/>
    <x v="438"/>
    <d v="2017-09-19T00:00:00"/>
    <s v="3-Hour"/>
    <s v="PH18790102"/>
    <x v="2"/>
    <s v="Caloocan"/>
    <s v="National Capital"/>
    <s v="Philippines"/>
    <s v="Southeastern Asia"/>
    <s v="OFR-CH-4697"/>
    <x v="0"/>
    <x v="5"/>
    <x v="392"/>
    <x v="1074"/>
    <n v="3"/>
    <n v="0.25"/>
    <n v="42.22"/>
    <x v="1074"/>
    <s v="Medium"/>
    <n v="47.199374999999996"/>
    <n v="39.010625000000012"/>
  </r>
  <r>
    <s v="2Smead Box"/>
    <x v="1095"/>
    <x v="439"/>
    <d v="2018-06-02T00:00:00"/>
    <s v="Normal"/>
    <s v="PB18805130"/>
    <x v="2"/>
    <s v="Bangkok"/>
    <s v="Bangkok"/>
    <s v="Thailand"/>
    <s v="Southeastern Asia"/>
    <s v="OFS-ST-6025"/>
    <x v="2"/>
    <x v="15"/>
    <x v="826"/>
    <x v="1075"/>
    <n v="2"/>
    <n v="0.47000000000000003"/>
    <n v="1.8199999999999998"/>
    <x v="1075"/>
    <s v="Medium"/>
    <n v="5.3805600000000018"/>
    <n v="8.9994399999999999"/>
  </r>
  <r>
    <s v="5Fiskars Shears"/>
    <x v="1096"/>
    <x v="264"/>
    <d v="2018-10-03T00:00:00"/>
    <s v="3-Hour"/>
    <s v="PB18805144"/>
    <x v="2"/>
    <s v="Hanoi"/>
    <s v="Thủ Dô Hà Nội"/>
    <s v="Vietnam"/>
    <s v="Southeastern Asia"/>
    <s v="OFS-SU-4321"/>
    <x v="2"/>
    <x v="13"/>
    <x v="827"/>
    <x v="1076"/>
    <n v="5"/>
    <n v="0.17"/>
    <n v="27.15"/>
    <x v="1076"/>
    <s v="Medium"/>
    <n v="31.281870000000001"/>
    <n v="158.91812999999999"/>
  </r>
  <r>
    <s v="4Fiskars Box Cutter"/>
    <x v="1097"/>
    <x v="264"/>
    <d v="2018-10-03T00:00:00"/>
    <s v="3-Hour"/>
    <s v="PB18805144"/>
    <x v="2"/>
    <s v="Hanoi"/>
    <s v="Thủ Dô Hà Nội"/>
    <s v="Vietnam"/>
    <s v="Southeastern Asia"/>
    <s v="OFS-SU-4306"/>
    <x v="2"/>
    <x v="13"/>
    <x v="828"/>
    <x v="1077"/>
    <n v="4"/>
    <n v="0.17"/>
    <n v="20.14"/>
    <x v="1077"/>
    <s v="Medium"/>
    <n v="19.708848"/>
    <n v="44.031151999999992"/>
  </r>
  <r>
    <s v="2Smead Removable Labels"/>
    <x v="1098"/>
    <x v="440"/>
    <d v="2018-05-05T00:00:00"/>
    <s v="3-Hour"/>
    <s v="PG18820130"/>
    <x v="0"/>
    <s v="Bangkok"/>
    <s v="Bangkok"/>
    <s v="Thailand"/>
    <s v="Southeastern Asia"/>
    <s v="OFS-LA-6050"/>
    <x v="2"/>
    <x v="6"/>
    <x v="613"/>
    <x v="1078"/>
    <n v="2"/>
    <n v="0.47000000000000003"/>
    <n v="2.48"/>
    <x v="1078"/>
    <s v="Medium"/>
    <n v="5.2311000000000005"/>
    <n v="4.2889000000000008"/>
  </r>
  <r>
    <s v="3Memorex Numeric Keypad"/>
    <x v="1099"/>
    <x v="441"/>
    <d v="2017-12-21T00:00:00"/>
    <s v="Normal"/>
    <s v="PO18850118"/>
    <x v="0"/>
    <s v="Daejeon"/>
    <s v="Daejeon"/>
    <s v="South Korea"/>
    <s v="Eastern Asia"/>
    <s v="TEC-AC-5222"/>
    <x v="1"/>
    <x v="9"/>
    <x v="809"/>
    <x v="1079"/>
    <n v="3"/>
    <n v="0.5"/>
    <n v="5.71"/>
    <x v="1079"/>
    <s v="Medium"/>
    <n v="32.265000000000001"/>
    <n v="70.475000000000009"/>
  </r>
  <r>
    <s v="1Stiletto Shears"/>
    <x v="1100"/>
    <x v="441"/>
    <d v="2017-12-21T00:00:00"/>
    <s v="Normal"/>
    <s v="PO18850118"/>
    <x v="0"/>
    <s v="Daejeon"/>
    <s v="Daejeon"/>
    <s v="South Korea"/>
    <s v="Eastern Asia"/>
    <s v="OFS-SU-6179"/>
    <x v="2"/>
    <x v="13"/>
    <x v="327"/>
    <x v="1080"/>
    <n v="1"/>
    <n v="0.5"/>
    <n v="1.34"/>
    <x v="1080"/>
    <s v="Medium"/>
    <n v="11.872500000000002"/>
    <n v="29.537500000000001"/>
  </r>
  <r>
    <s v="9Hamilton Beach Blender"/>
    <x v="1101"/>
    <x v="14"/>
    <d v="2017-03-22T00:00:00"/>
    <s v="Next Day"/>
    <s v="PO18865102"/>
    <x v="0"/>
    <s v="Manila"/>
    <s v="National Capital"/>
    <s v="Philippines"/>
    <s v="Southeastern Asia"/>
    <s v="OFS-AP-4491"/>
    <x v="2"/>
    <x v="10"/>
    <x v="829"/>
    <x v="1081"/>
    <n v="9"/>
    <n v="0.15000000000000002"/>
    <n v="80.06"/>
    <x v="1081"/>
    <s v="High"/>
    <n v="81.518400000000014"/>
    <n v="311.73160000000007"/>
  </r>
  <r>
    <s v="4Hewlett Copy Machine"/>
    <x v="1102"/>
    <x v="106"/>
    <d v="2020-06-17T00:00:00"/>
    <s v="Normal"/>
    <s v="PO18865102"/>
    <x v="0"/>
    <s v="Valencia"/>
    <s v="Northern Mindanao"/>
    <s v="Philippines"/>
    <s v="Southeastern Asia"/>
    <s v="TEC-CO-4570"/>
    <x v="1"/>
    <x v="1"/>
    <x v="297"/>
    <x v="1014"/>
    <n v="4"/>
    <n v="0.35"/>
    <n v="65.010000000000005"/>
    <x v="1012"/>
    <s v="Medium"/>
    <n v="239.61209999999997"/>
    <n v="443.21789999999999"/>
  </r>
  <r>
    <s v="3Lesro Round Table"/>
    <x v="1103"/>
    <x v="442"/>
    <d v="2018-12-04T00:00:00"/>
    <s v="Normal"/>
    <s v="PR18880102"/>
    <x v="0"/>
    <s v="Manila"/>
    <s v="National Capital"/>
    <s v="Philippines"/>
    <s v="Southeastern Asia"/>
    <s v="OFR-TA-5064"/>
    <x v="0"/>
    <x v="12"/>
    <x v="830"/>
    <x v="1082"/>
    <n v="3"/>
    <n v="0.55000000000000004"/>
    <n v="42.39"/>
    <x v="1082"/>
    <s v="Medium"/>
    <n v="333.81315000000001"/>
    <n v="648.89685000000009"/>
  </r>
  <r>
    <s v="7Stockwell Paper Clips"/>
    <x v="1104"/>
    <x v="442"/>
    <d v="2018-12-04T00:00:00"/>
    <s v="Normal"/>
    <s v="PR18880102"/>
    <x v="0"/>
    <s v="Manila"/>
    <s v="National Capital"/>
    <s v="Philippines"/>
    <s v="Southeastern Asia"/>
    <s v="OFS-FA-6189"/>
    <x v="2"/>
    <x v="11"/>
    <x v="706"/>
    <x v="1083"/>
    <n v="7"/>
    <n v="0.45"/>
    <n v="3.42"/>
    <x v="1083"/>
    <s v="Medium"/>
    <n v="18.970874999999999"/>
    <n v="22.969124999999998"/>
  </r>
  <r>
    <s v="6Smead Trays"/>
    <x v="1105"/>
    <x v="442"/>
    <d v="2018-12-04T00:00:00"/>
    <s v="Normal"/>
    <s v="PR18880102"/>
    <x v="0"/>
    <s v="Manila"/>
    <s v="National Capital"/>
    <s v="Philippines"/>
    <s v="Southeastern Asia"/>
    <s v="OFS-ST-6068"/>
    <x v="2"/>
    <x v="15"/>
    <x v="422"/>
    <x v="1084"/>
    <n v="6"/>
    <n v="0.45"/>
    <n v="2.0299999999999998"/>
    <x v="1084"/>
    <s v="Medium"/>
    <n v="70.611750000000001"/>
    <n v="161.35824999999997"/>
  </r>
  <r>
    <s v="12Konica Calculator"/>
    <x v="1106"/>
    <x v="106"/>
    <d v="2020-06-18T00:00:00"/>
    <s v="Next Day"/>
    <s v="PG18895130"/>
    <x v="0"/>
    <s v="Bangkok"/>
    <s v="Bangkok"/>
    <s v="Thailand"/>
    <s v="Southeastern Asia"/>
    <s v="TEC-MA-5001"/>
    <x v="1"/>
    <x v="14"/>
    <x v="43"/>
    <x v="1085"/>
    <n v="12"/>
    <n v="0.17"/>
    <n v="80.63"/>
    <x v="1085"/>
    <s v="Medium"/>
    <n v="87.419916000000001"/>
    <n v="154.15008399999994"/>
  </r>
  <r>
    <s v="8Memorex Numeric Keypad"/>
    <x v="1107"/>
    <x v="106"/>
    <d v="2020-06-18T00:00:00"/>
    <s v="Next Day"/>
    <s v="PG18895130"/>
    <x v="0"/>
    <s v="Bangkok"/>
    <s v="Bangkok"/>
    <s v="Thailand"/>
    <s v="Southeastern Asia"/>
    <s v="TEC-AC-5222"/>
    <x v="1"/>
    <x v="9"/>
    <x v="809"/>
    <x v="1086"/>
    <n v="8"/>
    <n v="0.47000000000000003"/>
    <n v="18.239999999999998"/>
    <x v="1086"/>
    <s v="Medium"/>
    <n v="85.730256000000011"/>
    <n v="185.22974400000004"/>
  </r>
  <r>
    <s v="8Rogers Trays"/>
    <x v="1108"/>
    <x v="443"/>
    <d v="2018-08-08T00:00:00"/>
    <s v="Normal"/>
    <s v="PK18910118"/>
    <x v="2"/>
    <s v="Daegu"/>
    <s v="Daegu"/>
    <s v="South Korea"/>
    <s v="Eastern Asia"/>
    <s v="OFS-ST-5710"/>
    <x v="2"/>
    <x v="15"/>
    <x v="831"/>
    <x v="1087"/>
    <n v="8"/>
    <n v="0.5"/>
    <n v="23.62"/>
    <x v="1087"/>
    <s v="Medium"/>
    <n v="124.32"/>
    <n v="180.37999999999994"/>
  </r>
  <r>
    <s v="1Rogers File Cart"/>
    <x v="1109"/>
    <x v="443"/>
    <d v="2018-08-08T00:00:00"/>
    <s v="Normal"/>
    <s v="PK18910118"/>
    <x v="2"/>
    <s v="Daegu"/>
    <s v="Daegu"/>
    <s v="South Korea"/>
    <s v="Eastern Asia"/>
    <s v="OFS-ST-5693"/>
    <x v="2"/>
    <x v="15"/>
    <x v="294"/>
    <x v="1088"/>
    <n v="1"/>
    <n v="0.5"/>
    <n v="5.28"/>
    <x v="1088"/>
    <s v="Medium"/>
    <n v="35.407499999999999"/>
    <n v="75.472499999999997"/>
  </r>
  <r>
    <s v="2Elite Ruler"/>
    <x v="1110"/>
    <x v="443"/>
    <d v="2018-08-08T00:00:00"/>
    <s v="Normal"/>
    <s v="PK18910118"/>
    <x v="2"/>
    <s v="Daegu"/>
    <s v="Daegu"/>
    <s v="South Korea"/>
    <s v="Eastern Asia"/>
    <s v="OFS-SU-4125"/>
    <x v="2"/>
    <x v="13"/>
    <x v="773"/>
    <x v="980"/>
    <n v="2"/>
    <n v="0.5"/>
    <n v="2.02"/>
    <x v="978"/>
    <s v="Medium"/>
    <n v="5.25"/>
    <n v="11.45"/>
  </r>
  <r>
    <s v="2Kleencut Shears"/>
    <x v="1111"/>
    <x v="443"/>
    <d v="2018-08-08T00:00:00"/>
    <s v="Normal"/>
    <s v="PK18910118"/>
    <x v="2"/>
    <s v="Daegu"/>
    <s v="Daegu"/>
    <s v="South Korea"/>
    <s v="Eastern Asia"/>
    <s v="OFS-SU-4989"/>
    <x v="2"/>
    <x v="13"/>
    <x v="96"/>
    <x v="1089"/>
    <n v="2"/>
    <n v="0.5"/>
    <n v="1.93"/>
    <x v="1089"/>
    <s v="Medium"/>
    <n v="24.195"/>
    <n v="26.195"/>
  </r>
  <r>
    <s v="4Stockwell Thumb Tacks"/>
    <x v="1112"/>
    <x v="444"/>
    <d v="2017-05-07T00:00:00"/>
    <s v="Normal"/>
    <s v="PL18925102"/>
    <x v="2"/>
    <s v="Caloocan"/>
    <s v="National Capital"/>
    <s v="Philippines"/>
    <s v="Southeastern Asia"/>
    <s v="OFS-FA-6206"/>
    <x v="2"/>
    <x v="11"/>
    <x v="150"/>
    <x v="1090"/>
    <n v="4"/>
    <n v="0.45"/>
    <n v="2.83"/>
    <x v="1090"/>
    <s v="High"/>
    <n v="10.870200000000001"/>
    <n v="21.939800000000009"/>
  </r>
  <r>
    <s v="7Smead Lockers"/>
    <x v="1113"/>
    <x v="419"/>
    <d v="2018-09-11T00:00:00"/>
    <s v="Normal"/>
    <s v="PS18970113"/>
    <x v="2"/>
    <s v="Singapore"/>
    <s v="Singapore"/>
    <s v="Singapore"/>
    <s v="Southeastern Asia"/>
    <s v="OFS-ST-6046"/>
    <x v="2"/>
    <x v="15"/>
    <x v="194"/>
    <x v="1091"/>
    <n v="7"/>
    <n v="0"/>
    <n v="164.5"/>
    <x v="1091"/>
    <s v="High"/>
    <n v="0"/>
    <n v="1016.1200000000001"/>
  </r>
  <r>
    <s v="3Fellowes Box"/>
    <x v="1114"/>
    <x v="419"/>
    <d v="2018-09-11T00:00:00"/>
    <s v="Normal"/>
    <s v="PS18970113"/>
    <x v="2"/>
    <s v="Singapore"/>
    <s v="Singapore"/>
    <s v="Singapore"/>
    <s v="Southeastern Asia"/>
    <s v="OFS-ST-4251"/>
    <x v="2"/>
    <x v="15"/>
    <x v="552"/>
    <x v="1092"/>
    <n v="3"/>
    <n v="0"/>
    <n v="6.01"/>
    <x v="1092"/>
    <s v="High"/>
    <n v="0"/>
    <n v="38.180000000000014"/>
  </r>
  <r>
    <s v="3Ibico Binder Covers"/>
    <x v="1115"/>
    <x v="419"/>
    <d v="2018-09-11T00:00:00"/>
    <s v="Normal"/>
    <s v="PS18970113"/>
    <x v="2"/>
    <s v="Singapore"/>
    <s v="Singapore"/>
    <s v="Singapore"/>
    <s v="Southeastern Asia"/>
    <s v="OFS-BI-4810"/>
    <x v="2"/>
    <x v="2"/>
    <x v="832"/>
    <x v="1093"/>
    <n v="3"/>
    <n v="0"/>
    <n v="4.74"/>
    <x v="1093"/>
    <s v="High"/>
    <n v="0"/>
    <n v="35.67"/>
  </r>
  <r>
    <s v="3Hamilton Beach Stove"/>
    <x v="1116"/>
    <x v="183"/>
    <d v="2017-03-03T00:00:00"/>
    <s v="3-Hour"/>
    <s v="PS18970118"/>
    <x v="2"/>
    <s v="Seoul"/>
    <s v="Seoul"/>
    <s v="South Korea"/>
    <s v="Eastern Asia"/>
    <s v="OFS-AP-4508"/>
    <x v="2"/>
    <x v="10"/>
    <x v="833"/>
    <x v="1094"/>
    <n v="3"/>
    <n v="0.5"/>
    <n v="236.16"/>
    <x v="1094"/>
    <s v="Critical"/>
    <n v="405.36"/>
    <n v="769.14"/>
  </r>
  <r>
    <s v="10Eldon Door Stop"/>
    <x v="1117"/>
    <x v="183"/>
    <d v="2017-03-03T00:00:00"/>
    <s v="3-Hour"/>
    <s v="PS18970118"/>
    <x v="2"/>
    <s v="Seoul"/>
    <s v="Seoul"/>
    <s v="South Korea"/>
    <s v="Eastern Asia"/>
    <s v="OFR-FU-4040"/>
    <x v="0"/>
    <x v="0"/>
    <x v="808"/>
    <x v="1095"/>
    <n v="10"/>
    <n v="0.2"/>
    <n v="108.34"/>
    <x v="1095"/>
    <s v="Critical"/>
    <n v="80.256000000000029"/>
    <n v="217.90400000000017"/>
  </r>
  <r>
    <s v="2KitchenAid Microwave"/>
    <x v="1118"/>
    <x v="183"/>
    <d v="2017-03-03T00:00:00"/>
    <s v="3-Hour"/>
    <s v="PS18970118"/>
    <x v="2"/>
    <s v="Seoul"/>
    <s v="Seoul"/>
    <s v="South Korea"/>
    <s v="Eastern Asia"/>
    <s v="OFS-AP-4958"/>
    <x v="2"/>
    <x v="10"/>
    <x v="834"/>
    <x v="1096"/>
    <n v="2"/>
    <n v="0.5"/>
    <n v="60.79"/>
    <x v="1096"/>
    <s v="Critical"/>
    <n v="155.535"/>
    <n v="318.75499999999988"/>
  </r>
  <r>
    <s v="7Advantus Stacking Tray"/>
    <x v="1119"/>
    <x v="183"/>
    <d v="2017-03-03T00:00:00"/>
    <s v="3-Hour"/>
    <s v="PS18970118"/>
    <x v="2"/>
    <s v="Seoul"/>
    <s v="Seoul"/>
    <s v="South Korea"/>
    <s v="Eastern Asia"/>
    <s v="OFR-FU-3067"/>
    <x v="0"/>
    <x v="0"/>
    <x v="14"/>
    <x v="1097"/>
    <n v="7"/>
    <n v="0.2"/>
    <n v="50.88"/>
    <x v="1097"/>
    <s v="Critical"/>
    <n v="27.988800000000005"/>
    <n v="54.271200000000015"/>
  </r>
  <r>
    <s v="2Belkin Memory Card"/>
    <x v="1120"/>
    <x v="183"/>
    <d v="2017-03-03T00:00:00"/>
    <s v="3-Hour"/>
    <s v="PS18970118"/>
    <x v="2"/>
    <s v="Seoul"/>
    <s v="Seoul"/>
    <s v="South Korea"/>
    <s v="Eastern Asia"/>
    <s v="TEC-AC-3388"/>
    <x v="1"/>
    <x v="9"/>
    <x v="835"/>
    <x v="1098"/>
    <n v="2"/>
    <n v="0.5"/>
    <n v="16.32"/>
    <x v="1098"/>
    <s v="Critical"/>
    <n v="57.404999999999994"/>
    <n v="91.634999999999962"/>
  </r>
  <r>
    <s v="2Sauder 3-Shelf Cabinet"/>
    <x v="1121"/>
    <x v="445"/>
    <d v="2018-03-18T00:00:00"/>
    <s v="Normal"/>
    <s v="PV18985102"/>
    <x v="2"/>
    <s v="Manila"/>
    <s v="National Capital"/>
    <s v="Philippines"/>
    <s v="Southeastern Asia"/>
    <s v="OFR-BO-5941"/>
    <x v="0"/>
    <x v="4"/>
    <x v="556"/>
    <x v="1099"/>
    <n v="2"/>
    <n v="0.35"/>
    <n v="16.309999999999999"/>
    <x v="1099"/>
    <s v="Medium"/>
    <n v="76.986000000000004"/>
    <n v="109.74400000000004"/>
  </r>
  <r>
    <s v="2Brother Ink"/>
    <x v="1122"/>
    <x v="445"/>
    <d v="2018-03-18T00:00:00"/>
    <s v="Normal"/>
    <s v="PV18985102"/>
    <x v="2"/>
    <s v="Manila"/>
    <s v="National Capital"/>
    <s v="Philippines"/>
    <s v="Southeastern Asia"/>
    <s v="TEC-CO-3602"/>
    <x v="1"/>
    <x v="1"/>
    <x v="836"/>
    <x v="1100"/>
    <n v="2"/>
    <n v="0.35"/>
    <n v="9.64"/>
    <x v="1100"/>
    <s v="Medium"/>
    <n v="67.021500000000003"/>
    <n v="179.6585"/>
  </r>
  <r>
    <s v="3Hon Steel Folding Chair"/>
    <x v="1123"/>
    <x v="445"/>
    <d v="2018-03-18T00:00:00"/>
    <s v="Normal"/>
    <s v="PV18985102"/>
    <x v="2"/>
    <s v="Manila"/>
    <s v="National Capital"/>
    <s v="Philippines"/>
    <s v="Southeastern Asia"/>
    <s v="OFR-CH-4698"/>
    <x v="0"/>
    <x v="5"/>
    <x v="420"/>
    <x v="1101"/>
    <n v="3"/>
    <n v="0.25"/>
    <n v="8.4600000000000009"/>
    <x v="1101"/>
    <s v="Medium"/>
    <n v="44.431874999999991"/>
    <n v="150.95812499999997"/>
  </r>
  <r>
    <s v="2Hon Rocking Chair"/>
    <x v="1124"/>
    <x v="446"/>
    <d v="2019-12-10T00:00:00"/>
    <s v="Normal"/>
    <s v="PV18985102"/>
    <x v="2"/>
    <s v="Manila"/>
    <s v="National Capital"/>
    <s v="Philippines"/>
    <s v="Southeastern Asia"/>
    <s v="OFR-CH-4681"/>
    <x v="0"/>
    <x v="5"/>
    <x v="837"/>
    <x v="1102"/>
    <n v="2"/>
    <n v="0.25"/>
    <n v="20.53"/>
    <x v="1102"/>
    <s v="High"/>
    <n v="49.916250000000005"/>
    <n v="126.59375000000001"/>
  </r>
  <r>
    <s v="8Harbour Creations Chairmat"/>
    <x v="1125"/>
    <x v="447"/>
    <d v="2020-07-29T00:00:00"/>
    <s v="Same Day"/>
    <s v="PV18985113"/>
    <x v="2"/>
    <s v="Singapore"/>
    <s v="Singapore"/>
    <s v="Singapore"/>
    <s v="Southeastern Asia"/>
    <s v="OFR-CH-4524"/>
    <x v="0"/>
    <x v="5"/>
    <x v="688"/>
    <x v="1103"/>
    <n v="8"/>
    <n v="0"/>
    <n v="128.44"/>
    <x v="1103"/>
    <s v="High"/>
    <n v="0"/>
    <n v="176.84000000000015"/>
  </r>
  <r>
    <s v="3GlobeWeis Manila Envelope"/>
    <x v="1126"/>
    <x v="447"/>
    <d v="2020-07-29T00:00:00"/>
    <s v="Same Day"/>
    <s v="PV18985113"/>
    <x v="2"/>
    <s v="Singapore"/>
    <s v="Singapore"/>
    <s v="Singapore"/>
    <s v="Southeastern Asia"/>
    <s v="OFS-EN-4450"/>
    <x v="2"/>
    <x v="16"/>
    <x v="838"/>
    <x v="1104"/>
    <n v="3"/>
    <n v="0"/>
    <n v="24.35"/>
    <x v="1104"/>
    <s v="High"/>
    <n v="0"/>
    <n v="43.419999999999995"/>
  </r>
  <r>
    <s v="2Nokia Audio Dock"/>
    <x v="1127"/>
    <x v="448"/>
    <d v="2018-10-02T00:00:00"/>
    <s v="Normal"/>
    <s v="PV18985118"/>
    <x v="2"/>
    <s v="Ulsan"/>
    <s v="Ulsan"/>
    <s v="South Korea"/>
    <s v="Eastern Asia"/>
    <s v="TEC-PH-5338"/>
    <x v="1"/>
    <x v="3"/>
    <x v="32"/>
    <x v="1105"/>
    <n v="2"/>
    <n v="0.5"/>
    <n v="16.34"/>
    <x v="1105"/>
    <s v="Medium"/>
    <n v="83.37"/>
    <n v="107.05000000000001"/>
  </r>
  <r>
    <s v="7Stockwell Thumb Tacks"/>
    <x v="1128"/>
    <x v="118"/>
    <d v="2020-12-14T00:00:00"/>
    <s v="Normal"/>
    <s v="PC19000102"/>
    <x v="2"/>
    <s v="Manila"/>
    <s v="National Capital"/>
    <s v="Philippines"/>
    <s v="Southeastern Asia"/>
    <s v="OFS-FA-6205"/>
    <x v="2"/>
    <x v="11"/>
    <x v="839"/>
    <x v="1106"/>
    <n v="7"/>
    <n v="0.45"/>
    <n v="3.98"/>
    <x v="1106"/>
    <s v="Medium"/>
    <n v="21.777525000000001"/>
    <n v="45.64247499999999"/>
  </r>
  <r>
    <s v="2Eaton Memo Slips"/>
    <x v="1129"/>
    <x v="118"/>
    <d v="2020-12-14T00:00:00"/>
    <s v="Normal"/>
    <s v="PC19000102"/>
    <x v="2"/>
    <s v="Manila"/>
    <s v="National Capital"/>
    <s v="Philippines"/>
    <s v="Southeastern Asia"/>
    <s v="OFS-PA-3996"/>
    <x v="2"/>
    <x v="7"/>
    <x v="210"/>
    <x v="1107"/>
    <n v="2"/>
    <n v="0.45"/>
    <n v="1.06"/>
    <x v="1107"/>
    <s v="Medium"/>
    <n v="6.8013000000000003"/>
    <n v="7.2587000000000002"/>
  </r>
  <r>
    <s v="2Eldon Light Bulb"/>
    <x v="1130"/>
    <x v="449"/>
    <d v="2017-10-17T00:00:00"/>
    <s v="Normal"/>
    <s v="PW19030113"/>
    <x v="1"/>
    <s v="Singapore"/>
    <s v="Singapore"/>
    <s v="Singapore"/>
    <s v="Southeastern Asia"/>
    <s v="OFR-FU-4076"/>
    <x v="0"/>
    <x v="0"/>
    <x v="840"/>
    <x v="1108"/>
    <n v="2"/>
    <n v="0"/>
    <n v="2.23"/>
    <x v="1108"/>
    <s v="Medium"/>
    <n v="0"/>
    <n v="22.249999999999993"/>
  </r>
  <r>
    <s v="2Sanford Sketch Pad"/>
    <x v="1131"/>
    <x v="450"/>
    <d v="2017-01-25T00:00:00"/>
    <s v="Normal"/>
    <s v="PW19030130"/>
    <x v="1"/>
    <s v="Bangkok"/>
    <s v="Bangkok"/>
    <s v="Thailand"/>
    <s v="Southeastern Asia"/>
    <s v="OFS-AR-5933"/>
    <x v="2"/>
    <x v="8"/>
    <x v="18"/>
    <x v="1109"/>
    <n v="2"/>
    <n v="0.47000000000000003"/>
    <n v="2.02"/>
    <x v="1109"/>
    <s v="Medium"/>
    <n v="24.242412000000002"/>
    <n v="49.69758800000001"/>
  </r>
  <r>
    <s v="5Stockwell Push Pins"/>
    <x v="1132"/>
    <x v="451"/>
    <d v="2017-12-23T00:00:00"/>
    <s v="Next Day"/>
    <s v="PW19030130"/>
    <x v="1"/>
    <s v="Bangkok"/>
    <s v="Bangkok"/>
    <s v="Thailand"/>
    <s v="Southeastern Asia"/>
    <s v="OFS-FA-6195"/>
    <x v="2"/>
    <x v="11"/>
    <x v="841"/>
    <x v="1110"/>
    <n v="5"/>
    <n v="0.47000000000000003"/>
    <n v="2.8"/>
    <x v="1110"/>
    <s v="Medium"/>
    <n v="17.897835000000004"/>
    <n v="30.452165000000004"/>
  </r>
  <r>
    <s v="1Acme Scissors"/>
    <x v="1133"/>
    <x v="451"/>
    <d v="2017-12-23T00:00:00"/>
    <s v="Next Day"/>
    <s v="PW19030130"/>
    <x v="1"/>
    <s v="Bangkok"/>
    <s v="Bangkok"/>
    <s v="Thailand"/>
    <s v="Southeastern Asia"/>
    <s v="OFS-SU-2990"/>
    <x v="2"/>
    <x v="13"/>
    <x v="433"/>
    <x v="1111"/>
    <n v="1"/>
    <n v="0.47000000000000003"/>
    <n v="1.78"/>
    <x v="1111"/>
    <s v="Medium"/>
    <n v="5.5150740000000011"/>
    <n v="8.6649260000000012"/>
  </r>
  <r>
    <s v="7Tenex Trays"/>
    <x v="1134"/>
    <x v="227"/>
    <d v="2019-06-04T00:00:00"/>
    <s v="Next Day"/>
    <s v="PS19045144"/>
    <x v="2"/>
    <s v="Ho Chi Minh City"/>
    <s v="Ho Chí Minh City"/>
    <s v="Vietnam"/>
    <s v="Southeastern Asia"/>
    <s v="OFS-ST-6281"/>
    <x v="2"/>
    <x v="15"/>
    <x v="842"/>
    <x v="1112"/>
    <n v="7"/>
    <n v="0.17"/>
    <n v="37.64"/>
    <x v="1112"/>
    <s v="High"/>
    <n v="53.543216999999999"/>
    <n v="121.33678299999994"/>
  </r>
  <r>
    <s v="2Cardinal Binding Machine"/>
    <x v="1135"/>
    <x v="452"/>
    <d v="2017-04-05T00:00:00"/>
    <s v="Normal"/>
    <s v="PA19060102"/>
    <x v="2"/>
    <s v="Manila"/>
    <s v="National Capital"/>
    <s v="Philippines"/>
    <s v="Southeastern Asia"/>
    <s v="OFS-BI-3724"/>
    <x v="2"/>
    <x v="2"/>
    <x v="843"/>
    <x v="1113"/>
    <n v="2"/>
    <n v="0.15000000000000002"/>
    <n v="17.47"/>
    <x v="1113"/>
    <s v="High"/>
    <n v="12.553650000000005"/>
    <n v="23.196350000000017"/>
  </r>
  <r>
    <s v="2Rogers Box"/>
    <x v="1136"/>
    <x v="452"/>
    <d v="2017-04-05T00:00:00"/>
    <s v="Normal"/>
    <s v="PA19060102"/>
    <x v="2"/>
    <s v="Manila"/>
    <s v="National Capital"/>
    <s v="Philippines"/>
    <s v="Southeastern Asia"/>
    <s v="OFS-ST-5689"/>
    <x v="2"/>
    <x v="15"/>
    <x v="844"/>
    <x v="1114"/>
    <n v="2"/>
    <n v="0.45"/>
    <n v="2.99"/>
    <x v="1114"/>
    <s v="High"/>
    <n v="11.404800000000002"/>
    <n v="16.985199999999999"/>
  </r>
  <r>
    <s v="2Memorex Flash Drive"/>
    <x v="1137"/>
    <x v="453"/>
    <d v="2020-07-12T00:00:00"/>
    <s v="Next Day"/>
    <s v="PT19090102"/>
    <x v="0"/>
    <s v="Marikina"/>
    <s v="National Capital"/>
    <s v="Philippines"/>
    <s v="Southeastern Asia"/>
    <s v="TEC-AC-5193"/>
    <x v="1"/>
    <x v="9"/>
    <x v="845"/>
    <x v="1115"/>
    <n v="2"/>
    <n v="0.45"/>
    <n v="6.48"/>
    <x v="1115"/>
    <s v="Critical"/>
    <n v="14.553000000000003"/>
    <n v="21.927"/>
  </r>
  <r>
    <s v="2SAFCO Rocking Chair"/>
    <x v="1138"/>
    <x v="454"/>
    <d v="2017-06-19T00:00:00"/>
    <s v="Normal"/>
    <s v="PF19120102"/>
    <x v="0"/>
    <s v="Manila"/>
    <s v="National Capital"/>
    <s v="Philippines"/>
    <s v="Southeastern Asia"/>
    <s v="OFR-CH-5796"/>
    <x v="0"/>
    <x v="5"/>
    <x v="10"/>
    <x v="10"/>
    <n v="2"/>
    <n v="0.25"/>
    <n v="17.22"/>
    <x v="10"/>
    <s v="Medium"/>
    <n v="51.435000000000002"/>
    <n v="142.60499999999999"/>
  </r>
  <r>
    <s v="5Enermax Mouse"/>
    <x v="1139"/>
    <x v="454"/>
    <d v="2017-06-19T00:00:00"/>
    <s v="Normal"/>
    <s v="PF19120102"/>
    <x v="0"/>
    <s v="Manila"/>
    <s v="National Capital"/>
    <s v="Philippines"/>
    <s v="Southeastern Asia"/>
    <s v="TEC-AC-4174"/>
    <x v="1"/>
    <x v="9"/>
    <x v="846"/>
    <x v="1116"/>
    <n v="5"/>
    <n v="0.45"/>
    <n v="8.74"/>
    <x v="1116"/>
    <s v="Medium"/>
    <n v="50.118749999999999"/>
    <n v="95.041249999999962"/>
  </r>
  <r>
    <s v="2Office Star Steel Folding Chair"/>
    <x v="1140"/>
    <x v="454"/>
    <d v="2017-06-19T00:00:00"/>
    <s v="Normal"/>
    <s v="PF19120102"/>
    <x v="0"/>
    <s v="Manila"/>
    <s v="National Capital"/>
    <s v="Philippines"/>
    <s v="Southeastern Asia"/>
    <s v="OFR-CH-5452"/>
    <x v="0"/>
    <x v="5"/>
    <x v="454"/>
    <x v="1117"/>
    <n v="2"/>
    <n v="0.25"/>
    <n v="8.36"/>
    <x v="1117"/>
    <s v="Medium"/>
    <n v="34.391249999999999"/>
    <n v="129.68874999999997"/>
  </r>
  <r>
    <s v="5Eaton Cards &amp; Envelopes"/>
    <x v="1141"/>
    <x v="454"/>
    <d v="2017-06-19T00:00:00"/>
    <s v="Normal"/>
    <s v="PF19120102"/>
    <x v="0"/>
    <s v="Manila"/>
    <s v="National Capital"/>
    <s v="Philippines"/>
    <s v="Southeastern Asia"/>
    <s v="OFS-PA-3989"/>
    <x v="2"/>
    <x v="7"/>
    <x v="847"/>
    <x v="1118"/>
    <n v="5"/>
    <n v="0.45"/>
    <n v="6.54"/>
    <x v="1118"/>
    <s v="Medium"/>
    <n v="55.798875000000017"/>
    <n v="129.36112500000004"/>
  </r>
  <r>
    <s v="1Elite Ruler"/>
    <x v="1142"/>
    <x v="454"/>
    <d v="2017-06-19T00:00:00"/>
    <s v="Normal"/>
    <s v="PF19120102"/>
    <x v="0"/>
    <s v="Manila"/>
    <s v="National Capital"/>
    <s v="Philippines"/>
    <s v="Southeastern Asia"/>
    <s v="OFS-SU-4123"/>
    <x v="2"/>
    <x v="13"/>
    <x v="674"/>
    <x v="1119"/>
    <n v="1"/>
    <n v="0.45"/>
    <n v="1.65"/>
    <x v="1119"/>
    <s v="Medium"/>
    <n v="3.8164500000000001"/>
    <n v="6.2635499999999986"/>
  </r>
  <r>
    <s v="3Sauder Classic Bookcase"/>
    <x v="1143"/>
    <x v="455"/>
    <d v="2017-12-12T00:00:00"/>
    <s v="Normal"/>
    <s v="PM19135102"/>
    <x v="2"/>
    <s v="Manila"/>
    <s v="National Capital"/>
    <s v="Philippines"/>
    <s v="Southeastern Asia"/>
    <s v="OFR-BO-5950"/>
    <x v="0"/>
    <x v="4"/>
    <x v="848"/>
    <x v="1120"/>
    <n v="3"/>
    <n v="0.35"/>
    <n v="58.37"/>
    <x v="1120"/>
    <s v="Medium"/>
    <n v="298.48455000000001"/>
    <n v="666.53545000000008"/>
  </r>
  <r>
    <s v="5SanDisk Cards &amp; Envelopes"/>
    <x v="1144"/>
    <x v="455"/>
    <d v="2017-12-12T00:00:00"/>
    <s v="Normal"/>
    <s v="PM19135102"/>
    <x v="2"/>
    <s v="Manila"/>
    <s v="National Capital"/>
    <s v="Philippines"/>
    <s v="Southeastern Asia"/>
    <s v="OFS-PA-5850"/>
    <x v="2"/>
    <x v="7"/>
    <x v="849"/>
    <x v="1121"/>
    <n v="5"/>
    <n v="0.45"/>
    <n v="9.52"/>
    <x v="1121"/>
    <s v="Medium"/>
    <n v="59.808374999999998"/>
    <n v="150.72162500000002"/>
  </r>
  <r>
    <s v="4Jiffy Manila Envelope"/>
    <x v="1145"/>
    <x v="455"/>
    <d v="2017-12-12T00:00:00"/>
    <s v="Normal"/>
    <s v="PM19135102"/>
    <x v="2"/>
    <s v="Manila"/>
    <s v="National Capital"/>
    <s v="Philippines"/>
    <s v="Southeastern Asia"/>
    <s v="OFS-EN-4918"/>
    <x v="2"/>
    <x v="16"/>
    <x v="850"/>
    <x v="1122"/>
    <n v="4"/>
    <n v="0.45"/>
    <n v="4.5999999999999996"/>
    <x v="1122"/>
    <s v="Medium"/>
    <n v="24.561900000000001"/>
    <n v="69.118099999999998"/>
  </r>
  <r>
    <s v="2Harbour Creations Shipping Labels"/>
    <x v="1146"/>
    <x v="456"/>
    <d v="2018-11-24T00:00:00"/>
    <s v="Next Day"/>
    <s v="PB19150130"/>
    <x v="0"/>
    <s v="Bangkok"/>
    <s v="Bangkok"/>
    <s v="Thailand"/>
    <s v="Southeastern Asia"/>
    <s v="OFS-LA-4553"/>
    <x v="2"/>
    <x v="6"/>
    <x v="444"/>
    <x v="1123"/>
    <n v="2"/>
    <n v="0.47000000000000003"/>
    <n v="1.1399999999999999"/>
    <x v="1123"/>
    <s v="High"/>
    <n v="4.6631520000000002"/>
    <n v="3.7968479999999989"/>
  </r>
  <r>
    <s v="12Hewlett Wireless Fax"/>
    <x v="1147"/>
    <x v="291"/>
    <d v="2020-03-09T00:00:00"/>
    <s v="Next Day"/>
    <s v="PO19180102"/>
    <x v="2"/>
    <s v="San Jose del Monte"/>
    <s v="Central Luzon"/>
    <s v="Philippines"/>
    <s v="Southeastern Asia"/>
    <s v="TEC-CO-4592"/>
    <x v="1"/>
    <x v="1"/>
    <x v="851"/>
    <x v="1124"/>
    <n v="12"/>
    <n v="0.35"/>
    <n v="28.78"/>
    <x v="1124"/>
    <s v="Medium"/>
    <n v="1033.0047"/>
    <n v="1662.6952999999994"/>
  </r>
  <r>
    <s v="5Brother Personal Copier"/>
    <x v="1148"/>
    <x v="291"/>
    <d v="2020-03-09T00:00:00"/>
    <s v="Next Day"/>
    <s v="PO19180102"/>
    <x v="2"/>
    <s v="San Jose del Monte"/>
    <s v="Central Luzon"/>
    <s v="Philippines"/>
    <s v="Southeastern Asia"/>
    <s v="TEC-CO-3605"/>
    <x v="1"/>
    <x v="1"/>
    <x v="852"/>
    <x v="1125"/>
    <n v="5"/>
    <n v="0.35"/>
    <n v="11.39"/>
    <x v="1125"/>
    <s v="Medium"/>
    <n v="162.12787500000002"/>
    <n v="325.38212500000009"/>
  </r>
  <r>
    <s v="1Smead File Cart"/>
    <x v="1149"/>
    <x v="291"/>
    <d v="2020-03-09T00:00:00"/>
    <s v="Next Day"/>
    <s v="PO19180102"/>
    <x v="2"/>
    <s v="San Jose del Monte"/>
    <s v="Central Luzon"/>
    <s v="Philippines"/>
    <s v="Southeastern Asia"/>
    <s v="OFS-ST-6033"/>
    <x v="2"/>
    <x v="15"/>
    <x v="232"/>
    <x v="1126"/>
    <n v="1"/>
    <n v="0.45"/>
    <n v="3.84"/>
    <x v="1126"/>
    <s v="Medium"/>
    <n v="31.8978"/>
    <n v="66.0822"/>
  </r>
  <r>
    <s v="2Acco Hole Reinforcements"/>
    <x v="1150"/>
    <x v="291"/>
    <d v="2020-03-09T00:00:00"/>
    <s v="Next Day"/>
    <s v="PO19180102"/>
    <x v="2"/>
    <s v="San Jose del Monte"/>
    <s v="Central Luzon"/>
    <s v="Philippines"/>
    <s v="Southeastern Asia"/>
    <s v="OFS-BI-2915"/>
    <x v="2"/>
    <x v="2"/>
    <x v="5"/>
    <x v="1127"/>
    <n v="2"/>
    <n v="0.15000000000000002"/>
    <n v="1.8900000000000001"/>
    <x v="1127"/>
    <s v="Medium"/>
    <n v="1.7901000000000002"/>
    <n v="10.119899999999998"/>
  </r>
  <r>
    <s v="3SanDisk Message Books"/>
    <x v="1151"/>
    <x v="457"/>
    <d v="2020-05-29T00:00:00"/>
    <s v="3-Hour"/>
    <s v="PO19195130"/>
    <x v="2"/>
    <s v="Bangkok"/>
    <s v="Bangkok"/>
    <s v="Thailand"/>
    <s v="Southeastern Asia"/>
    <s v="OFS-PA-5876"/>
    <x v="2"/>
    <x v="7"/>
    <x v="853"/>
    <x v="1128"/>
    <n v="3"/>
    <n v="0.47000000000000003"/>
    <n v="7.11"/>
    <x v="1128"/>
    <s v="High"/>
    <n v="20.894508000000002"/>
    <n v="53.445492000000016"/>
  </r>
  <r>
    <s v="2Lesro Conference Table"/>
    <x v="1152"/>
    <x v="177"/>
    <d v="2017-12-20T00:00:00"/>
    <s v="3-Hour"/>
    <s v="PB19210127"/>
    <x v="1"/>
    <s v="Taipei"/>
    <s v="Taipei City"/>
    <s v="Taiwan"/>
    <s v="Eastern Asia"/>
    <s v="OFR-TA-5060"/>
    <x v="0"/>
    <x v="12"/>
    <x v="854"/>
    <x v="1129"/>
    <n v="2"/>
    <n v="0"/>
    <n v="725.57"/>
    <x v="1129"/>
    <s v="Critical"/>
    <n v="0"/>
    <n v="269.22999999999979"/>
  </r>
  <r>
    <s v="5Safco Classic Bookcase"/>
    <x v="1153"/>
    <x v="177"/>
    <d v="2017-12-20T00:00:00"/>
    <s v="3-Hour"/>
    <s v="PB19210127"/>
    <x v="1"/>
    <s v="Taipei"/>
    <s v="Taipei City"/>
    <s v="Taiwan"/>
    <s v="Eastern Asia"/>
    <s v="OFR-BO-5762"/>
    <x v="0"/>
    <x v="4"/>
    <x v="855"/>
    <x v="1130"/>
    <n v="5"/>
    <n v="0"/>
    <n v="627.27"/>
    <x v="1130"/>
    <s v="Critical"/>
    <n v="0"/>
    <n v="1416.48"/>
  </r>
  <r>
    <s v="3Lesro Round Table"/>
    <x v="1154"/>
    <x v="177"/>
    <d v="2017-12-20T00:00:00"/>
    <s v="3-Hour"/>
    <s v="PB19210127"/>
    <x v="1"/>
    <s v="Taipei"/>
    <s v="Taipei City"/>
    <s v="Taiwan"/>
    <s v="Eastern Asia"/>
    <s v="OFR-TA-5065"/>
    <x v="0"/>
    <x v="12"/>
    <x v="856"/>
    <x v="1131"/>
    <n v="3"/>
    <n v="0"/>
    <n v="458.97"/>
    <x v="1131"/>
    <s v="Critical"/>
    <n v="0"/>
    <n v="585.21000000000026"/>
  </r>
  <r>
    <s v="5Office Star Swivel Stool"/>
    <x v="1155"/>
    <x v="177"/>
    <d v="2017-12-20T00:00:00"/>
    <s v="3-Hour"/>
    <s v="PB19210127"/>
    <x v="1"/>
    <s v="Taipei"/>
    <s v="Taipei City"/>
    <s v="Taiwan"/>
    <s v="Eastern Asia"/>
    <s v="OFR-CH-5454"/>
    <x v="0"/>
    <x v="5"/>
    <x v="857"/>
    <x v="1132"/>
    <n v="5"/>
    <n v="0"/>
    <n v="203.92"/>
    <x v="1132"/>
    <s v="Critical"/>
    <n v="0"/>
    <n v="563.63000000000022"/>
  </r>
  <r>
    <s v="3Okidata Calculator"/>
    <x v="1156"/>
    <x v="177"/>
    <d v="2017-12-20T00:00:00"/>
    <s v="3-Hour"/>
    <s v="PB19210127"/>
    <x v="1"/>
    <s v="Taipei"/>
    <s v="Taipei City"/>
    <s v="Taiwan"/>
    <s v="Eastern Asia"/>
    <s v="TEC-MA-5494"/>
    <x v="1"/>
    <x v="14"/>
    <x v="858"/>
    <x v="1133"/>
    <n v="3"/>
    <n v="0"/>
    <n v="25.48"/>
    <x v="1133"/>
    <s v="Critical"/>
    <n v="0"/>
    <n v="54.61999999999999"/>
  </r>
  <r>
    <s v="3Acco Binder"/>
    <x v="1157"/>
    <x v="177"/>
    <d v="2017-12-20T00:00:00"/>
    <s v="3-Hour"/>
    <s v="PB19210127"/>
    <x v="1"/>
    <s v="Taipei"/>
    <s v="Taipei City"/>
    <s v="Taiwan"/>
    <s v="Eastern Asia"/>
    <s v="OFS-BI-2897"/>
    <x v="2"/>
    <x v="2"/>
    <x v="859"/>
    <x v="1134"/>
    <n v="3"/>
    <n v="0"/>
    <n v="17.73"/>
    <x v="1134"/>
    <s v="Critical"/>
    <n v="0"/>
    <n v="13.679999999999996"/>
  </r>
  <r>
    <s v="2Ames Interoffice Envelope"/>
    <x v="1158"/>
    <x v="177"/>
    <d v="2017-12-20T00:00:00"/>
    <s v="3-Hour"/>
    <s v="PB19210127"/>
    <x v="1"/>
    <s v="Taipei"/>
    <s v="Taipei City"/>
    <s v="Taiwan"/>
    <s v="Eastern Asia"/>
    <s v="OFS-EN-3097"/>
    <x v="2"/>
    <x v="16"/>
    <x v="860"/>
    <x v="1135"/>
    <n v="2"/>
    <n v="0"/>
    <n v="12.59"/>
    <x v="1135"/>
    <s v="Critical"/>
    <n v="0"/>
    <n v="69.189999999999984"/>
  </r>
  <r>
    <s v="2Harbour Creations Shipping Labels"/>
    <x v="1159"/>
    <x v="177"/>
    <d v="2017-12-20T00:00:00"/>
    <s v="3-Hour"/>
    <s v="PB19210127"/>
    <x v="1"/>
    <s v="Taipei"/>
    <s v="Taipei City"/>
    <s v="Taiwan"/>
    <s v="Eastern Asia"/>
    <s v="OFS-LA-4552"/>
    <x v="2"/>
    <x v="6"/>
    <x v="723"/>
    <x v="1136"/>
    <n v="2"/>
    <n v="0"/>
    <n v="5.09"/>
    <x v="1136"/>
    <s v="Critical"/>
    <n v="0"/>
    <n v="9.1300000000000026"/>
  </r>
  <r>
    <s v="7Tenex Box"/>
    <x v="1160"/>
    <x v="458"/>
    <d v="2019-08-28T00:00:00"/>
    <s v="Normal"/>
    <s v="PB19210130"/>
    <x v="1"/>
    <s v="Bangkok"/>
    <s v="Bangkok"/>
    <s v="Thailand"/>
    <s v="Southeastern Asia"/>
    <s v="OFS-ST-6231"/>
    <x v="2"/>
    <x v="15"/>
    <x v="861"/>
    <x v="1137"/>
    <n v="7"/>
    <n v="0.47000000000000003"/>
    <n v="2.59"/>
    <x v="1137"/>
    <s v="Medium"/>
    <n v="27.149409000000006"/>
    <n v="41.240590999999995"/>
  </r>
  <r>
    <s v="2Sharp Fax Machine"/>
    <x v="1161"/>
    <x v="453"/>
    <d v="2020-07-15T00:00:00"/>
    <s v="Normal"/>
    <s v="PB19210130"/>
    <x v="1"/>
    <s v="Bangkok"/>
    <s v="Bangkok"/>
    <s v="Thailand"/>
    <s v="Southeastern Asia"/>
    <s v="TEC-CO-5999"/>
    <x v="1"/>
    <x v="1"/>
    <x v="862"/>
    <x v="1138"/>
    <n v="2"/>
    <n v="0.37"/>
    <n v="16.45"/>
    <x v="1138"/>
    <s v="Medium"/>
    <n v="136.99286999999998"/>
    <n v="187.47712999999999"/>
  </r>
  <r>
    <s v="4Avery Binder"/>
    <x v="1162"/>
    <x v="453"/>
    <d v="2020-07-15T00:00:00"/>
    <s v="Normal"/>
    <s v="PB19210130"/>
    <x v="1"/>
    <s v="Bangkok"/>
    <s v="Bangkok"/>
    <s v="Thailand"/>
    <s v="Southeastern Asia"/>
    <s v="OFS-BI-3253"/>
    <x v="2"/>
    <x v="2"/>
    <x v="863"/>
    <x v="1139"/>
    <n v="4"/>
    <n v="0.17"/>
    <n v="4.3099999999999996"/>
    <x v="1139"/>
    <s v="Medium"/>
    <n v="7.2807599999999999"/>
    <n v="18.889239999999997"/>
  </r>
  <r>
    <s v="3Dania Floating Shelf Set"/>
    <x v="1163"/>
    <x v="459"/>
    <d v="2019-06-15T00:00:00"/>
    <s v="Normal"/>
    <s v="PF19225102"/>
    <x v="0"/>
    <s v="Manila"/>
    <s v="National Capital"/>
    <s v="Philippines"/>
    <s v="Southeastern Asia"/>
    <s v="OFR-BO-3898"/>
    <x v="0"/>
    <x v="4"/>
    <x v="864"/>
    <x v="1140"/>
    <n v="3"/>
    <n v="0.35"/>
    <n v="48.86"/>
    <x v="1140"/>
    <s v="High"/>
    <n v="117.30127499999999"/>
    <n v="158.73872499999999"/>
  </r>
  <r>
    <s v="8Smead Round Labels"/>
    <x v="1164"/>
    <x v="459"/>
    <d v="2019-06-15T00:00:00"/>
    <s v="Normal"/>
    <s v="PF19225102"/>
    <x v="0"/>
    <s v="Manila"/>
    <s v="National Capital"/>
    <s v="Philippines"/>
    <s v="Southeastern Asia"/>
    <s v="OFS-LA-6056"/>
    <x v="2"/>
    <x v="6"/>
    <x v="865"/>
    <x v="1141"/>
    <n v="8"/>
    <n v="0.45"/>
    <n v="4.51"/>
    <x v="1141"/>
    <s v="High"/>
    <n v="13.662000000000001"/>
    <n v="28.868000000000002"/>
  </r>
  <r>
    <s v="3Hon Removable Labels"/>
    <x v="1165"/>
    <x v="459"/>
    <d v="2019-06-15T00:00:00"/>
    <s v="Normal"/>
    <s v="PF19225102"/>
    <x v="0"/>
    <s v="Manila"/>
    <s v="National Capital"/>
    <s v="Philippines"/>
    <s v="Southeastern Asia"/>
    <s v="OFS-LA-4679"/>
    <x v="2"/>
    <x v="6"/>
    <x v="123"/>
    <x v="1142"/>
    <n v="3"/>
    <n v="0.45"/>
    <n v="1.83"/>
    <x v="1142"/>
    <s v="High"/>
    <n v="7.9076249999999995"/>
    <n v="14.562374999999999"/>
  </r>
  <r>
    <s v="2Harbour Creations Color Coded Labels"/>
    <x v="1166"/>
    <x v="460"/>
    <d v="2019-09-02T00:00:00"/>
    <s v="Normal"/>
    <s v="PW19240130"/>
    <x v="0"/>
    <s v="Bangkok"/>
    <s v="Bangkok"/>
    <s v="Thailand"/>
    <s v="Southeastern Asia"/>
    <s v="OFS-LA-4528"/>
    <x v="2"/>
    <x v="6"/>
    <x v="118"/>
    <x v="1143"/>
    <n v="2"/>
    <n v="0.47000000000000003"/>
    <n v="1.35"/>
    <x v="1143"/>
    <s v="High"/>
    <n v="6.337104000000001"/>
    <n v="15.472896000000002"/>
  </r>
  <r>
    <s v="3SanDisk Keyboard"/>
    <x v="1167"/>
    <x v="461"/>
    <d v="2020-04-26T00:00:00"/>
    <s v="3-Hour"/>
    <s v="QJ19255130"/>
    <x v="1"/>
    <s v="Bangkok"/>
    <s v="Bangkok"/>
    <s v="Thailand"/>
    <s v="Southeastern Asia"/>
    <s v="TEC-AC-5867"/>
    <x v="1"/>
    <x v="9"/>
    <x v="866"/>
    <x v="1144"/>
    <n v="3"/>
    <n v="0.47000000000000003"/>
    <n v="11.81"/>
    <x v="1144"/>
    <s v="High"/>
    <n v="61.046937000000021"/>
    <n v="103.63306300000005"/>
  </r>
  <r>
    <s v="6Hewlett Personal Copier"/>
    <x v="1168"/>
    <x v="75"/>
    <d v="2019-11-08T00:00:00"/>
    <s v="Normal"/>
    <s v="RP19270102"/>
    <x v="1"/>
    <s v="Manila"/>
    <s v="National Capital"/>
    <s v="Philippines"/>
    <s v="Southeastern Asia"/>
    <s v="TEC-CO-4586"/>
    <x v="1"/>
    <x v="1"/>
    <x v="822"/>
    <x v="1145"/>
    <n v="6"/>
    <n v="0.35"/>
    <n v="82.96"/>
    <x v="1145"/>
    <s v="Low"/>
    <n v="198.89415000000002"/>
    <n v="199.10585000000003"/>
  </r>
  <r>
    <s v="3Nokia Audio Dock"/>
    <x v="1169"/>
    <x v="75"/>
    <d v="2019-11-08T00:00:00"/>
    <s v="Normal"/>
    <s v="RP19270102"/>
    <x v="1"/>
    <s v="Manila"/>
    <s v="National Capital"/>
    <s v="Philippines"/>
    <s v="Southeastern Asia"/>
    <s v="TEC-PH-5338"/>
    <x v="1"/>
    <x v="3"/>
    <x v="32"/>
    <x v="1146"/>
    <n v="3"/>
    <n v="0.25"/>
    <n v="64.03"/>
    <x v="1146"/>
    <s v="Low"/>
    <n v="93.791250000000005"/>
    <n v="152.31875000000002"/>
  </r>
  <r>
    <s v="5Binney &amp; Smith Canvas"/>
    <x v="1170"/>
    <x v="75"/>
    <d v="2019-11-08T00:00:00"/>
    <s v="Normal"/>
    <s v="RP19270102"/>
    <x v="1"/>
    <s v="Manila"/>
    <s v="National Capital"/>
    <s v="Philippines"/>
    <s v="Southeastern Asia"/>
    <s v="OFS-AR-3478"/>
    <x v="2"/>
    <x v="8"/>
    <x v="677"/>
    <x v="1147"/>
    <n v="5"/>
    <n v="0.45"/>
    <n v="11.94"/>
    <x v="1147"/>
    <s v="Low"/>
    <n v="67.493250000000003"/>
    <n v="62.466750000000005"/>
  </r>
  <r>
    <s v="3Ibico Index Tab"/>
    <x v="1171"/>
    <x v="75"/>
    <d v="2019-11-08T00:00:00"/>
    <s v="Normal"/>
    <s v="RP19270102"/>
    <x v="1"/>
    <s v="Manila"/>
    <s v="National Capital"/>
    <s v="Philippines"/>
    <s v="Southeastern Asia"/>
    <s v="OFS-BI-4829"/>
    <x v="2"/>
    <x v="2"/>
    <x v="381"/>
    <x v="1148"/>
    <n v="3"/>
    <n v="0.15000000000000002"/>
    <n v="2.56"/>
    <x v="1148"/>
    <s v="Low"/>
    <n v="3.5457749999999999"/>
    <n v="14.774224999999998"/>
  </r>
  <r>
    <s v="4Jiffy Interoffice Envelope"/>
    <x v="1172"/>
    <x v="141"/>
    <d v="2020-11-20T00:00:00"/>
    <s v="Normal"/>
    <s v="RP19270102"/>
    <x v="1"/>
    <s v="Manila"/>
    <s v="National Capital"/>
    <s v="Philippines"/>
    <s v="Southeastern Asia"/>
    <s v="OFS-EN-4911"/>
    <x v="2"/>
    <x v="16"/>
    <x v="867"/>
    <x v="1149"/>
    <n v="4"/>
    <n v="0.45"/>
    <n v="7.11"/>
    <x v="1149"/>
    <s v="Medium"/>
    <n v="48.351600000000012"/>
    <n v="85.298400000000015"/>
  </r>
  <r>
    <s v="3Stiletto Trimmer"/>
    <x v="1173"/>
    <x v="141"/>
    <d v="2020-11-20T00:00:00"/>
    <s v="Normal"/>
    <s v="RP19270102"/>
    <x v="1"/>
    <s v="Manila"/>
    <s v="National Capital"/>
    <s v="Philippines"/>
    <s v="Southeastern Asia"/>
    <s v="OFS-SU-6183"/>
    <x v="2"/>
    <x v="13"/>
    <x v="868"/>
    <x v="1150"/>
    <n v="3"/>
    <n v="0.45"/>
    <n v="3.59"/>
    <x v="1150"/>
    <s v="Medium"/>
    <n v="31.296375000000008"/>
    <n v="38.463625000000008"/>
  </r>
  <r>
    <s v="5Ikea 3-Shelf Cabinet"/>
    <x v="1174"/>
    <x v="452"/>
    <d v="2017-04-05T00:00:00"/>
    <s v="Normal"/>
    <s v="RP19270118"/>
    <x v="1"/>
    <s v="Aewŏl-li"/>
    <s v="Jeju"/>
    <s v="South Korea"/>
    <s v="Eastern Asia"/>
    <s v="OFR-BO-4844"/>
    <x v="0"/>
    <x v="4"/>
    <x v="869"/>
    <x v="1151"/>
    <n v="5"/>
    <n v="0.2"/>
    <n v="49.7"/>
    <x v="172"/>
    <s v="Medium"/>
    <n v="113.52000000000001"/>
    <n v="404.38"/>
  </r>
  <r>
    <s v="5Smead Folders"/>
    <x v="1175"/>
    <x v="452"/>
    <d v="2017-04-05T00:00:00"/>
    <s v="Normal"/>
    <s v="RP19270118"/>
    <x v="1"/>
    <s v="Aewŏl-li"/>
    <s v="Jeju"/>
    <s v="South Korea"/>
    <s v="Eastern Asia"/>
    <s v="OFS-ST-6040"/>
    <x v="2"/>
    <x v="15"/>
    <x v="95"/>
    <x v="1152"/>
    <n v="5"/>
    <n v="0.5"/>
    <n v="3.05"/>
    <x v="1151"/>
    <s v="Medium"/>
    <n v="21.9"/>
    <n v="32.049999999999997"/>
  </r>
  <r>
    <s v="4Avery Round Labels"/>
    <x v="1176"/>
    <x v="452"/>
    <d v="2017-04-05T00:00:00"/>
    <s v="Normal"/>
    <s v="RP19270118"/>
    <x v="1"/>
    <s v="Aewŏl-li"/>
    <s v="Jeju"/>
    <s v="South Korea"/>
    <s v="Eastern Asia"/>
    <s v="OFS-LA-3315"/>
    <x v="2"/>
    <x v="6"/>
    <x v="669"/>
    <x v="1153"/>
    <n v="4"/>
    <n v="0.5"/>
    <n v="1.32"/>
    <x v="1152"/>
    <s v="Medium"/>
    <n v="5.04"/>
    <n v="12.840000000000003"/>
  </r>
  <r>
    <s v="1Wilson Jones Binder Covers"/>
    <x v="1177"/>
    <x v="462"/>
    <d v="2020-06-08T00:00:00"/>
    <s v="Next Day"/>
    <s v="RR19315118"/>
    <x v="0"/>
    <s v="Seoul"/>
    <s v="Seoul"/>
    <s v="South Korea"/>
    <s v="Eastern Asia"/>
    <s v="OFS-BI-6374"/>
    <x v="2"/>
    <x v="2"/>
    <x v="619"/>
    <x v="1154"/>
    <n v="1"/>
    <n v="0.5"/>
    <n v="1.8599999999999999"/>
    <x v="1153"/>
    <s v="High"/>
    <n v="2.6624999999999996"/>
    <n v="3.4874999999999989"/>
  </r>
  <r>
    <s v="6Hon File Folder Labels"/>
    <x v="1178"/>
    <x v="296"/>
    <d v="2019-05-11T00:00:00"/>
    <s v="3-Hour"/>
    <s v="RB19330102"/>
    <x v="0"/>
    <s v="Manila"/>
    <s v="National Capital"/>
    <s v="Philippines"/>
    <s v="Southeastern Asia"/>
    <s v="OFS-LA-4657"/>
    <x v="2"/>
    <x v="6"/>
    <x v="743"/>
    <x v="1155"/>
    <n v="6"/>
    <n v="0.45"/>
    <n v="6.75"/>
    <x v="1154"/>
    <s v="Critical"/>
    <n v="13.409549999999999"/>
    <n v="14.040449999999996"/>
  </r>
  <r>
    <s v="3Acme Ruler"/>
    <x v="1179"/>
    <x v="296"/>
    <d v="2019-05-11T00:00:00"/>
    <s v="3-Hour"/>
    <s v="RB19330102"/>
    <x v="0"/>
    <s v="Manila"/>
    <s v="National Capital"/>
    <s v="Philippines"/>
    <s v="Southeastern Asia"/>
    <s v="OFS-SU-2987"/>
    <x v="2"/>
    <x v="13"/>
    <x v="870"/>
    <x v="322"/>
    <n v="3"/>
    <n v="0.45"/>
    <n v="6.66"/>
    <x v="1155"/>
    <s v="Critical"/>
    <n v="11.961675"/>
    <n v="24.398325"/>
  </r>
  <r>
    <s v="6Stockwell Clamps"/>
    <x v="1180"/>
    <x v="463"/>
    <d v="2017-06-03T00:00:00"/>
    <s v="Next Day"/>
    <s v="RF19345102"/>
    <x v="1"/>
    <s v="Manila"/>
    <s v="National Capital"/>
    <s v="Philippines"/>
    <s v="Southeastern Asia"/>
    <s v="OFS-FA-6185"/>
    <x v="2"/>
    <x v="11"/>
    <x v="635"/>
    <x v="1156"/>
    <n v="6"/>
    <n v="0.45"/>
    <n v="6.6"/>
    <x v="1156"/>
    <s v="High"/>
    <n v="24.769800000000007"/>
    <n v="23.710200000000004"/>
  </r>
  <r>
    <s v="2SAFCO Executive Leather Armchair"/>
    <x v="1181"/>
    <x v="464"/>
    <d v="2020-09-04T00:00:00"/>
    <s v="Next Day"/>
    <s v="RF19345102"/>
    <x v="1"/>
    <s v="Manila"/>
    <s v="National Capital"/>
    <s v="Philippines"/>
    <s v="Southeastern Asia"/>
    <s v="OFR-CH-5773"/>
    <x v="0"/>
    <x v="5"/>
    <x v="104"/>
    <x v="108"/>
    <n v="2"/>
    <n v="0.25"/>
    <n v="59.77"/>
    <x v="108"/>
    <s v="Critical"/>
    <n v="173.96999999999997"/>
    <n v="629.17999999999984"/>
  </r>
  <r>
    <s v="5Office Star Steel Folding Chair"/>
    <x v="1182"/>
    <x v="465"/>
    <d v="2018-11-07T00:00:00"/>
    <s v="3-Hour"/>
    <s v="RM19375130"/>
    <x v="0"/>
    <s v="Bangkok"/>
    <s v="Bangkok"/>
    <s v="Thailand"/>
    <s v="Southeastern Asia"/>
    <s v="OFR-CH-5450"/>
    <x v="0"/>
    <x v="5"/>
    <x v="871"/>
    <x v="1157"/>
    <n v="5"/>
    <n v="0.27"/>
    <n v="72.95"/>
    <x v="1157"/>
    <s v="Medium"/>
    <n v="92.834099999999992"/>
    <n v="88.615899999999939"/>
  </r>
  <r>
    <s v="5Office Star Steel Folding Chair"/>
    <x v="1183"/>
    <x v="465"/>
    <d v="2018-11-07T00:00:00"/>
    <s v="3-Hour"/>
    <s v="RM19375130"/>
    <x v="0"/>
    <s v="Bangkok"/>
    <s v="Bangkok"/>
    <s v="Thailand"/>
    <s v="Southeastern Asia"/>
    <s v="OFR-CH-5450"/>
    <x v="0"/>
    <x v="5"/>
    <x v="871"/>
    <x v="1157"/>
    <n v="5"/>
    <n v="0.27"/>
    <n v="55.8"/>
    <x v="1157"/>
    <s v="Medium"/>
    <n v="92.834099999999992"/>
    <n v="105.76589999999992"/>
  </r>
  <r>
    <s v="2Office Star Bag Chairs"/>
    <x v="1184"/>
    <x v="465"/>
    <d v="2018-11-07T00:00:00"/>
    <s v="3-Hour"/>
    <s v="RM19375130"/>
    <x v="0"/>
    <s v="Bangkok"/>
    <s v="Bangkok"/>
    <s v="Thailand"/>
    <s v="Southeastern Asia"/>
    <s v="OFR-CH-5436"/>
    <x v="0"/>
    <x v="5"/>
    <x v="872"/>
    <x v="1158"/>
    <n v="2"/>
    <n v="0.27"/>
    <n v="12.48"/>
    <x v="1158"/>
    <s v="Medium"/>
    <n v="22.741398"/>
    <n v="27.118601999999985"/>
  </r>
  <r>
    <s v="6Enermax Memory Card"/>
    <x v="1185"/>
    <x v="238"/>
    <d v="2020-06-28T00:00:00"/>
    <s v="3-Hour"/>
    <s v="RM19375130"/>
    <x v="0"/>
    <s v="Bangkok"/>
    <s v="Bangkok"/>
    <s v="Thailand"/>
    <s v="Southeastern Asia"/>
    <s v="TEC-AC-4165"/>
    <x v="1"/>
    <x v="9"/>
    <x v="873"/>
    <x v="1159"/>
    <n v="6"/>
    <n v="0.47000000000000003"/>
    <n v="68.069999999999993"/>
    <x v="1159"/>
    <s v="Medium"/>
    <n v="173.209194"/>
    <n v="182.980806"/>
  </r>
  <r>
    <s v="3Samsung Smart Phone"/>
    <x v="1186"/>
    <x v="466"/>
    <d v="2018-12-31T00:00:00"/>
    <s v="3-Hour"/>
    <s v="RP19390102"/>
    <x v="0"/>
    <s v="Valenzuela"/>
    <s v="National Capital"/>
    <s v="Philippines"/>
    <s v="Southeastern Asia"/>
    <s v="TEC-PH-5842"/>
    <x v="1"/>
    <x v="3"/>
    <x v="874"/>
    <x v="1160"/>
    <n v="3"/>
    <n v="0.25"/>
    <n v="194.21"/>
    <x v="1160"/>
    <s v="Medium"/>
    <n v="357.83437500000002"/>
    <n v="707.59562500000004"/>
  </r>
  <r>
    <s v="5Panasonic Inkjet"/>
    <x v="1187"/>
    <x v="467"/>
    <d v="2020-07-11T00:00:00"/>
    <s v="Normal"/>
    <s v="RP19390102"/>
    <x v="0"/>
    <s v="Manila"/>
    <s v="National Capital"/>
    <s v="Philippines"/>
    <s v="Southeastern Asia"/>
    <s v="TEC-MA-5548"/>
    <x v="1"/>
    <x v="14"/>
    <x v="452"/>
    <x v="1161"/>
    <n v="5"/>
    <n v="0.25"/>
    <n v="81.03"/>
    <x v="1161"/>
    <s v="Medium"/>
    <n v="291.09375000000006"/>
    <n v="994.0762500000003"/>
  </r>
  <r>
    <s v="3StarTech Printer"/>
    <x v="1188"/>
    <x v="467"/>
    <d v="2020-07-11T00:00:00"/>
    <s v="Normal"/>
    <s v="RP19390102"/>
    <x v="0"/>
    <s v="Manila"/>
    <s v="National Capital"/>
    <s v="Philippines"/>
    <s v="Southeastern Asia"/>
    <s v="TEC-MA-6147"/>
    <x v="1"/>
    <x v="14"/>
    <x v="875"/>
    <x v="1162"/>
    <n v="3"/>
    <n v="0.25"/>
    <n v="32.340000000000003"/>
    <x v="1162"/>
    <s v="Medium"/>
    <n v="144.16312500000004"/>
    <n v="407.86687500000005"/>
  </r>
  <r>
    <s v="9Apple Office Telephone"/>
    <x v="1189"/>
    <x v="467"/>
    <d v="2020-07-11T00:00:00"/>
    <s v="Normal"/>
    <s v="RP19390102"/>
    <x v="0"/>
    <s v="Manila"/>
    <s v="National Capital"/>
    <s v="Philippines"/>
    <s v="Southeastern Asia"/>
    <s v="TEC-PH-3140"/>
    <x v="1"/>
    <x v="3"/>
    <x v="876"/>
    <x v="1163"/>
    <n v="9"/>
    <n v="0.25"/>
    <n v="14.39"/>
    <x v="1163"/>
    <s v="Medium"/>
    <n v="112.33687499999999"/>
    <n v="376.55312500000002"/>
  </r>
  <r>
    <s v="3OIC Clamps"/>
    <x v="1190"/>
    <x v="467"/>
    <d v="2020-07-11T00:00:00"/>
    <s v="Normal"/>
    <s v="RP19390102"/>
    <x v="0"/>
    <s v="Manila"/>
    <s v="National Capital"/>
    <s v="Philippines"/>
    <s v="Southeastern Asia"/>
    <s v="OFS-FA-5462"/>
    <x v="2"/>
    <x v="11"/>
    <x v="877"/>
    <x v="1164"/>
    <n v="3"/>
    <n v="0.45"/>
    <n v="3.21"/>
    <x v="1164"/>
    <s v="Medium"/>
    <n v="14.256000000000004"/>
    <n v="39.054000000000016"/>
  </r>
  <r>
    <s v="3Ames Peel and Seal"/>
    <x v="1191"/>
    <x v="467"/>
    <d v="2020-07-11T00:00:00"/>
    <s v="Normal"/>
    <s v="RP19390102"/>
    <x v="0"/>
    <s v="Manila"/>
    <s v="National Capital"/>
    <s v="Philippines"/>
    <s v="Southeastern Asia"/>
    <s v="OFS-EN-3110"/>
    <x v="2"/>
    <x v="16"/>
    <x v="434"/>
    <x v="1165"/>
    <n v="3"/>
    <n v="0.45"/>
    <n v="1.5"/>
    <x v="1165"/>
    <s v="Medium"/>
    <n v="13.877325000000003"/>
    <n v="39.072675000000004"/>
  </r>
  <r>
    <s v="3GlobeWeis Peel and Seal"/>
    <x v="1192"/>
    <x v="467"/>
    <d v="2020-07-11T00:00:00"/>
    <s v="Normal"/>
    <s v="RP19390102"/>
    <x v="0"/>
    <s v="Manila"/>
    <s v="National Capital"/>
    <s v="Philippines"/>
    <s v="Southeastern Asia"/>
    <s v="OFS-EN-4454"/>
    <x v="2"/>
    <x v="16"/>
    <x v="878"/>
    <x v="1166"/>
    <n v="3"/>
    <n v="0.45"/>
    <n v="1.3"/>
    <x v="1166"/>
    <s v="Medium"/>
    <n v="18.510525000000001"/>
    <n v="19.879475000000014"/>
  </r>
  <r>
    <s v="2Harbour Creations Chairmat"/>
    <x v="1193"/>
    <x v="468"/>
    <d v="2020-06-19T00:00:00"/>
    <s v="Normal"/>
    <s v="RE19405102"/>
    <x v="0"/>
    <s v="Caloocan"/>
    <s v="National Capital"/>
    <s v="Philippines"/>
    <s v="Southeastern Asia"/>
    <s v="OFR-CH-4524"/>
    <x v="0"/>
    <x v="5"/>
    <x v="688"/>
    <x v="1167"/>
    <n v="2"/>
    <n v="0.25"/>
    <n v="10.16"/>
    <x v="1167"/>
    <s v="High"/>
    <n v="27.000000000000007"/>
    <n v="39.160000000000046"/>
  </r>
  <r>
    <s v="1Apple Audio Dock"/>
    <x v="1194"/>
    <x v="468"/>
    <d v="2020-06-19T00:00:00"/>
    <s v="Normal"/>
    <s v="RE19405102"/>
    <x v="0"/>
    <s v="Caloocan"/>
    <s v="National Capital"/>
    <s v="Philippines"/>
    <s v="Southeastern Asia"/>
    <s v="TEC-PH-3129"/>
    <x v="1"/>
    <x v="3"/>
    <x v="430"/>
    <x v="1168"/>
    <n v="1"/>
    <n v="0.25"/>
    <n v="7.71"/>
    <x v="1168"/>
    <s v="High"/>
    <n v="31.308750000000003"/>
    <n v="89.561250000000015"/>
  </r>
  <r>
    <s v="1Avery Binder"/>
    <x v="1195"/>
    <x v="468"/>
    <d v="2020-06-19T00:00:00"/>
    <s v="Normal"/>
    <s v="RE19405102"/>
    <x v="0"/>
    <s v="Caloocan"/>
    <s v="National Capital"/>
    <s v="Philippines"/>
    <s v="Southeastern Asia"/>
    <s v="OFS-BI-3253"/>
    <x v="2"/>
    <x v="2"/>
    <x v="863"/>
    <x v="1169"/>
    <n v="1"/>
    <n v="0.15000000000000002"/>
    <n v="1.79"/>
    <x v="1169"/>
    <s v="High"/>
    <n v="1.6447499999999999"/>
    <n v="4.1852499999999973"/>
  </r>
  <r>
    <s v="4Hon File Folder Labels"/>
    <x v="1196"/>
    <x v="468"/>
    <d v="2020-06-19T00:00:00"/>
    <s v="Normal"/>
    <s v="RE19405102"/>
    <x v="0"/>
    <s v="Caloocan"/>
    <s v="National Capital"/>
    <s v="Philippines"/>
    <s v="Southeastern Asia"/>
    <s v="OFS-LA-4658"/>
    <x v="2"/>
    <x v="6"/>
    <x v="879"/>
    <x v="1170"/>
    <n v="4"/>
    <n v="0.45"/>
    <n v="1.53"/>
    <x v="1170"/>
    <s v="High"/>
    <n v="6.4745999999999997"/>
    <n v="10.835399999999996"/>
  </r>
  <r>
    <s v="1Ames Peel and Seal"/>
    <x v="1197"/>
    <x v="468"/>
    <d v="2020-06-19T00:00:00"/>
    <s v="Normal"/>
    <s v="RE19405102"/>
    <x v="0"/>
    <s v="Caloocan"/>
    <s v="National Capital"/>
    <s v="Philippines"/>
    <s v="Southeastern Asia"/>
    <s v="OFS-EN-3110"/>
    <x v="2"/>
    <x v="16"/>
    <x v="434"/>
    <x v="1171"/>
    <n v="1"/>
    <n v="0.45"/>
    <n v="1.29"/>
    <x v="1171"/>
    <s v="High"/>
    <n v="4.6257750000000009"/>
    <n v="12.234225000000002"/>
  </r>
  <r>
    <s v="3Nokia Office Telephone"/>
    <x v="1198"/>
    <x v="49"/>
    <d v="2020-09-10T00:00:00"/>
    <s v="Normal"/>
    <s v="RE19405102"/>
    <x v="0"/>
    <s v="Manila"/>
    <s v="National Capital"/>
    <s v="Philippines"/>
    <s v="Southeastern Asia"/>
    <s v="TEC-PH-5347"/>
    <x v="1"/>
    <x v="3"/>
    <x v="880"/>
    <x v="1172"/>
    <n v="3"/>
    <n v="0.25"/>
    <n v="8.2100000000000009"/>
    <x v="1172"/>
    <s v="Medium"/>
    <n v="37.361249999999998"/>
    <n v="145.76874999999995"/>
  </r>
  <r>
    <s v="4Hon Shipping Labels"/>
    <x v="1199"/>
    <x v="469"/>
    <d v="2017-08-10T00:00:00"/>
    <s v="Normal"/>
    <s v="RB19435102"/>
    <x v="0"/>
    <s v="Caloocan"/>
    <s v="National Capital"/>
    <s v="Philippines"/>
    <s v="Southeastern Asia"/>
    <s v="OFS-LA-4696"/>
    <x v="2"/>
    <x v="6"/>
    <x v="881"/>
    <x v="1173"/>
    <n v="4"/>
    <n v="0.45"/>
    <n v="1.64"/>
    <x v="1173"/>
    <s v="Medium"/>
    <n v="11.256300000000001"/>
    <n v="9.9037000000000024"/>
  </r>
  <r>
    <s v="5Canon Fax Machine"/>
    <x v="1200"/>
    <x v="470"/>
    <d v="2020-03-20T00:00:00"/>
    <s v="Normal"/>
    <s v="RE19450113"/>
    <x v="0"/>
    <s v="Singapore"/>
    <s v="Singapore"/>
    <s v="Singapore"/>
    <s v="Southeastern Asia"/>
    <s v="TEC-CO-3688"/>
    <x v="1"/>
    <x v="1"/>
    <x v="638"/>
    <x v="1174"/>
    <n v="5"/>
    <n v="0"/>
    <n v="62.16"/>
    <x v="1174"/>
    <s v="Medium"/>
    <n v="0"/>
    <n v="1188.3900000000001"/>
  </r>
  <r>
    <s v="3Ikea Floating Shelf Set"/>
    <x v="1201"/>
    <x v="471"/>
    <d v="2019-08-09T00:00:00"/>
    <s v="Normal"/>
    <s v="RH19495144"/>
    <x v="0"/>
    <s v="Ho Chi Minh City"/>
    <s v="Ho Chí Minh City"/>
    <s v="Vietnam"/>
    <s v="Southeastern Asia"/>
    <s v="OFR-BO-4859"/>
    <x v="0"/>
    <x v="4"/>
    <x v="783"/>
    <x v="1043"/>
    <n v="3"/>
    <n v="0.37"/>
    <n v="20.73"/>
    <x v="1042"/>
    <s v="Medium"/>
    <n v="119.11876199999999"/>
    <n v="350.74123799999995"/>
  </r>
  <r>
    <s v="2SanDisk Numeric Keypad"/>
    <x v="1202"/>
    <x v="471"/>
    <d v="2019-08-09T00:00:00"/>
    <s v="Normal"/>
    <s v="RH19495144"/>
    <x v="0"/>
    <s v="Ho Chi Minh City"/>
    <s v="Ho Chí Minh City"/>
    <s v="Vietnam"/>
    <s v="Southeastern Asia"/>
    <s v="TEC-AC-5887"/>
    <x v="1"/>
    <x v="9"/>
    <x v="99"/>
    <x v="1175"/>
    <n v="2"/>
    <n v="0.47000000000000003"/>
    <n v="5"/>
    <x v="1175"/>
    <s v="Medium"/>
    <n v="27.575370000000007"/>
    <n v="66.004630000000006"/>
  </r>
  <r>
    <s v="4Ames Peel and Seal"/>
    <x v="1203"/>
    <x v="471"/>
    <d v="2019-08-09T00:00:00"/>
    <s v="Normal"/>
    <s v="RH19495144"/>
    <x v="0"/>
    <s v="Ho Chi Minh City"/>
    <s v="Ho Chí Minh City"/>
    <s v="Vietnam"/>
    <s v="Southeastern Asia"/>
    <s v="OFS-EN-3108"/>
    <x v="2"/>
    <x v="16"/>
    <x v="882"/>
    <x v="1176"/>
    <n v="4"/>
    <n v="0.17"/>
    <n v="2.2200000000000002"/>
    <x v="1176"/>
    <s v="Medium"/>
    <n v="9.8713560000000005"/>
    <n v="42.508644000000004"/>
  </r>
  <r>
    <s v="8HP Personal Copier"/>
    <x v="1204"/>
    <x v="472"/>
    <d v="2019-12-20T00:00:00"/>
    <s v="Normal"/>
    <s v="RR19525102"/>
    <x v="1"/>
    <s v="Manila"/>
    <s v="National Capital"/>
    <s v="Philippines"/>
    <s v="Southeastern Asia"/>
    <s v="TEC-CO-4786"/>
    <x v="1"/>
    <x v="1"/>
    <x v="883"/>
    <x v="1177"/>
    <n v="8"/>
    <n v="0.35"/>
    <n v="32.1"/>
    <x v="1177"/>
    <s v="Medium"/>
    <n v="222.93179999999998"/>
    <n v="715.28819999999996"/>
  </r>
  <r>
    <s v="3Boston Canvas"/>
    <x v="1205"/>
    <x v="473"/>
    <d v="2020-02-11T00:00:00"/>
    <s v="Next Day"/>
    <s v="RR19525130"/>
    <x v="1"/>
    <s v="Bangkok"/>
    <s v="Bangkok"/>
    <s v="Thailand"/>
    <s v="Southeastern Asia"/>
    <s v="OFS-AR-3525"/>
    <x v="2"/>
    <x v="8"/>
    <x v="761"/>
    <x v="1178"/>
    <n v="3"/>
    <n v="0.47000000000000003"/>
    <n v="6.26"/>
    <x v="1178"/>
    <s v="Medium"/>
    <n v="40.085172"/>
    <n v="53.464827999999997"/>
  </r>
  <r>
    <s v="5Okidata Printer"/>
    <x v="1206"/>
    <x v="107"/>
    <d v="2019-08-12T00:00:00"/>
    <s v="Next Day"/>
    <s v="RH19555102"/>
    <x v="0"/>
    <s v="Bacoor"/>
    <s v="Calabarzon"/>
    <s v="Philippines"/>
    <s v="Southeastern Asia"/>
    <s v="TEC-MA-5512"/>
    <x v="1"/>
    <x v="14"/>
    <x v="135"/>
    <x v="1179"/>
    <n v="5"/>
    <n v="0.25"/>
    <n v="143.09"/>
    <x v="1179"/>
    <s v="Medium"/>
    <n v="250.22812500000001"/>
    <n v="580.93187499999999"/>
  </r>
  <r>
    <s v="1GlobeWeis Mailers"/>
    <x v="1207"/>
    <x v="107"/>
    <d v="2019-08-12T00:00:00"/>
    <s v="Next Day"/>
    <s v="RH19555102"/>
    <x v="0"/>
    <s v="Bacoor"/>
    <s v="Calabarzon"/>
    <s v="Philippines"/>
    <s v="Southeastern Asia"/>
    <s v="OFS-EN-4443"/>
    <x v="2"/>
    <x v="16"/>
    <x v="550"/>
    <x v="1180"/>
    <n v="1"/>
    <n v="0.45"/>
    <n v="1.3"/>
    <x v="1180"/>
    <s v="Medium"/>
    <n v="9.2441249999999986"/>
    <n v="10.005874999999998"/>
  </r>
  <r>
    <s v="2Ikea Stackable Bookrack"/>
    <x v="1208"/>
    <x v="474"/>
    <d v="2018-01-17T00:00:00"/>
    <s v="Normal"/>
    <s v="RD19585102"/>
    <x v="0"/>
    <s v="Caloocan"/>
    <s v="National Capital"/>
    <s v="Philippines"/>
    <s v="Southeastern Asia"/>
    <s v="OFR-BO-4866"/>
    <x v="0"/>
    <x v="4"/>
    <x v="884"/>
    <x v="1181"/>
    <n v="2"/>
    <n v="0.35"/>
    <n v="19.12"/>
    <x v="1181"/>
    <s v="Medium"/>
    <n v="56.388149999999996"/>
    <n v="112.89185000000001"/>
  </r>
  <r>
    <s v="3Konica Phone"/>
    <x v="1209"/>
    <x v="474"/>
    <d v="2018-01-17T00:00:00"/>
    <s v="Normal"/>
    <s v="RD19585102"/>
    <x v="0"/>
    <s v="Caloocan"/>
    <s v="National Capital"/>
    <s v="Philippines"/>
    <s v="Southeastern Asia"/>
    <s v="TEC-MA-5011"/>
    <x v="1"/>
    <x v="14"/>
    <x v="885"/>
    <x v="1182"/>
    <n v="3"/>
    <n v="0.25"/>
    <n v="11.15"/>
    <x v="1182"/>
    <s v="Medium"/>
    <n v="46.878750000000004"/>
    <n v="146.99125000000001"/>
  </r>
  <r>
    <s v="3Cardinal Binding Machine"/>
    <x v="1210"/>
    <x v="474"/>
    <d v="2018-01-17T00:00:00"/>
    <s v="Normal"/>
    <s v="RD19585102"/>
    <x v="0"/>
    <s v="Caloocan"/>
    <s v="National Capital"/>
    <s v="Philippines"/>
    <s v="Southeastern Asia"/>
    <s v="OFS-BI-3726"/>
    <x v="2"/>
    <x v="2"/>
    <x v="886"/>
    <x v="1183"/>
    <n v="3"/>
    <n v="0.15000000000000002"/>
    <n v="9.85"/>
    <x v="1183"/>
    <s v="Medium"/>
    <n v="19.037025000000003"/>
    <n v="69.662975000000031"/>
  </r>
  <r>
    <s v="1Dania Stackable Bookrack"/>
    <x v="1211"/>
    <x v="474"/>
    <d v="2018-01-17T00:00:00"/>
    <s v="Normal"/>
    <s v="RD19585102"/>
    <x v="0"/>
    <s v="Caloocan"/>
    <s v="National Capital"/>
    <s v="Philippines"/>
    <s v="Southeastern Asia"/>
    <s v="OFR-BO-3907"/>
    <x v="0"/>
    <x v="4"/>
    <x v="684"/>
    <x v="1184"/>
    <n v="1"/>
    <n v="0.35"/>
    <n v="4.1399999999999997"/>
    <x v="1184"/>
    <s v="Medium"/>
    <n v="27.538874999999994"/>
    <n v="36.121124999999992"/>
  </r>
  <r>
    <s v="3Enermax Message Books"/>
    <x v="1212"/>
    <x v="474"/>
    <d v="2018-01-17T00:00:00"/>
    <s v="Normal"/>
    <s v="RD19585102"/>
    <x v="0"/>
    <s v="Caloocan"/>
    <s v="National Capital"/>
    <s v="Philippines"/>
    <s v="Southeastern Asia"/>
    <s v="OFS-PA-4167"/>
    <x v="2"/>
    <x v="7"/>
    <x v="779"/>
    <x v="1185"/>
    <n v="3"/>
    <n v="0.45"/>
    <n v="3.1"/>
    <x v="1185"/>
    <s v="Medium"/>
    <n v="19.780200000000001"/>
    <n v="36.339800000000011"/>
  </r>
  <r>
    <s v="2Elite Shears"/>
    <x v="1213"/>
    <x v="474"/>
    <d v="2018-01-17T00:00:00"/>
    <s v="Normal"/>
    <s v="RD19585102"/>
    <x v="0"/>
    <s v="Caloocan"/>
    <s v="National Capital"/>
    <s v="Philippines"/>
    <s v="Southeastern Asia"/>
    <s v="OFS-SU-4134"/>
    <x v="2"/>
    <x v="13"/>
    <x v="887"/>
    <x v="1186"/>
    <n v="2"/>
    <n v="0.45"/>
    <n v="1.67"/>
    <x v="1186"/>
    <s v="Medium"/>
    <n v="22.972950000000001"/>
    <n v="64.517049999999998"/>
  </r>
  <r>
    <s v="3SAFCO Chairmat"/>
    <x v="1214"/>
    <x v="475"/>
    <d v="2018-10-31T00:00:00"/>
    <s v="Normal"/>
    <s v="RH19600144"/>
    <x v="0"/>
    <s v="Ho Chi Minh City"/>
    <s v="Ho Chí Minh City"/>
    <s v="Vietnam"/>
    <s v="Southeastern Asia"/>
    <s v="OFR-CH-5758"/>
    <x v="0"/>
    <x v="5"/>
    <x v="120"/>
    <x v="1187"/>
    <n v="3"/>
    <n v="0.27"/>
    <n v="17.96"/>
    <x v="1187"/>
    <s v="High"/>
    <n v="35.371566000000009"/>
    <n v="56.198434000000013"/>
  </r>
  <r>
    <s v="2Jiffy Mailers"/>
    <x v="1215"/>
    <x v="475"/>
    <d v="2018-10-31T00:00:00"/>
    <s v="Normal"/>
    <s v="RH19600144"/>
    <x v="0"/>
    <s v="Ho Chi Minh City"/>
    <s v="Ho Chí Minh City"/>
    <s v="Vietnam"/>
    <s v="Southeastern Asia"/>
    <s v="OFS-EN-4914"/>
    <x v="2"/>
    <x v="16"/>
    <x v="888"/>
    <x v="1188"/>
    <n v="2"/>
    <n v="0.17"/>
    <n v="5.87"/>
    <x v="1188"/>
    <s v="High"/>
    <n v="10.150734"/>
    <n v="45.179265999999998"/>
  </r>
  <r>
    <s v="4Belkin Keyboard"/>
    <x v="1216"/>
    <x v="476"/>
    <d v="2020-05-27T00:00:00"/>
    <s v="Next Day"/>
    <s v="RB19645102"/>
    <x v="1"/>
    <s v="Manila"/>
    <s v="National Capital"/>
    <s v="Philippines"/>
    <s v="Southeastern Asia"/>
    <s v="TEC-AC-3384"/>
    <x v="1"/>
    <x v="9"/>
    <x v="121"/>
    <x v="1189"/>
    <n v="4"/>
    <n v="0.45"/>
    <n v="13.87"/>
    <x v="1189"/>
    <s v="Medium"/>
    <n v="83.041200000000003"/>
    <n v="221.92880000000002"/>
  </r>
  <r>
    <s v="4Boston Pens"/>
    <x v="1217"/>
    <x v="476"/>
    <d v="2020-05-27T00:00:00"/>
    <s v="Next Day"/>
    <s v="RB19645102"/>
    <x v="1"/>
    <s v="Manila"/>
    <s v="National Capital"/>
    <s v="Philippines"/>
    <s v="Southeastern Asia"/>
    <s v="OFS-AR-3549"/>
    <x v="2"/>
    <x v="8"/>
    <x v="889"/>
    <x v="1190"/>
    <n v="4"/>
    <n v="0.45"/>
    <n v="3.38"/>
    <x v="1190"/>
    <s v="Medium"/>
    <n v="17.226000000000003"/>
    <n v="16.354000000000003"/>
  </r>
  <r>
    <s v="3Hewlett Wireless Fax"/>
    <x v="1218"/>
    <x v="477"/>
    <d v="2020-08-07T00:00:00"/>
    <s v="Normal"/>
    <s v="RB19645102"/>
    <x v="1"/>
    <s v="Manila"/>
    <s v="National Capital"/>
    <s v="Philippines"/>
    <s v="Southeastern Asia"/>
    <s v="TEC-CO-4591"/>
    <x v="1"/>
    <x v="1"/>
    <x v="890"/>
    <x v="1191"/>
    <n v="3"/>
    <n v="0.35"/>
    <n v="13.01"/>
    <x v="1191"/>
    <s v="Medium"/>
    <n v="259.23397499999999"/>
    <n v="400.05602499999998"/>
  </r>
  <r>
    <s v="3Acme Shears"/>
    <x v="1219"/>
    <x v="477"/>
    <d v="2020-08-07T00:00:00"/>
    <s v="Normal"/>
    <s v="RB19645102"/>
    <x v="1"/>
    <s v="Manila"/>
    <s v="National Capital"/>
    <s v="Philippines"/>
    <s v="Southeastern Asia"/>
    <s v="OFS-SU-2993"/>
    <x v="2"/>
    <x v="13"/>
    <x v="479"/>
    <x v="1192"/>
    <n v="3"/>
    <n v="0.45"/>
    <n v="4.07"/>
    <x v="1192"/>
    <s v="Medium"/>
    <n v="38.268450000000001"/>
    <n v="96.891550000000024"/>
  </r>
  <r>
    <s v="5Xerox Cards &amp; Envelopes"/>
    <x v="1220"/>
    <x v="478"/>
    <d v="2018-01-31T00:00:00"/>
    <s v="3-Hour"/>
    <s v="RD19660102"/>
    <x v="2"/>
    <s v="Calamba"/>
    <s v="Calabarzon"/>
    <s v="Philippines"/>
    <s v="Southeastern Asia"/>
    <s v="OFS-PA-6603"/>
    <x v="2"/>
    <x v="7"/>
    <x v="891"/>
    <x v="1193"/>
    <n v="5"/>
    <n v="0.45"/>
    <n v="20.11"/>
    <x v="1193"/>
    <s v="Critical"/>
    <n v="55.539000000000009"/>
    <n v="81.551000000000016"/>
  </r>
  <r>
    <s v="2Tenex Trays"/>
    <x v="1221"/>
    <x v="479"/>
    <d v="2017-01-13T00:00:00"/>
    <s v="Normal"/>
    <s v="RD19660144"/>
    <x v="2"/>
    <s v="Ho Chi Minh City"/>
    <s v="Ho Chí Minh City"/>
    <s v="Vietnam"/>
    <s v="Southeastern Asia"/>
    <s v="OFS-ST-6281"/>
    <x v="2"/>
    <x v="15"/>
    <x v="842"/>
    <x v="1194"/>
    <n v="2"/>
    <n v="0.17"/>
    <n v="3.62"/>
    <x v="1194"/>
    <s v="Medium"/>
    <n v="15.298062"/>
    <n v="41.801937999999986"/>
  </r>
  <r>
    <s v="3Enermax Memo Slips"/>
    <x v="1222"/>
    <x v="479"/>
    <d v="2017-01-13T00:00:00"/>
    <s v="Normal"/>
    <s v="RD19660144"/>
    <x v="2"/>
    <s v="Ho Chi Minh City"/>
    <s v="Ho Chí Minh City"/>
    <s v="Vietnam"/>
    <s v="Southeastern Asia"/>
    <s v="OFS-PA-4162"/>
    <x v="2"/>
    <x v="7"/>
    <x v="892"/>
    <x v="1195"/>
    <n v="3"/>
    <n v="0.17"/>
    <n v="2.4500000000000002"/>
    <x v="1195"/>
    <s v="Medium"/>
    <n v="6.5907810000000007"/>
    <n v="18.139219000000001"/>
  </r>
  <r>
    <s v="3Konica Phone"/>
    <x v="1223"/>
    <x v="371"/>
    <d v="2019-01-12T00:00:00"/>
    <s v="Next Day"/>
    <s v="RM19675102"/>
    <x v="2"/>
    <s v="Bacoor"/>
    <s v="Calabarzon"/>
    <s v="Philippines"/>
    <s v="Southeastern Asia"/>
    <s v="TEC-MA-5010"/>
    <x v="1"/>
    <x v="14"/>
    <x v="798"/>
    <x v="1196"/>
    <n v="3"/>
    <n v="0.25"/>
    <n v="31.59"/>
    <x v="1196"/>
    <s v="High"/>
    <n v="48.549374999999998"/>
    <n v="150.35062500000001"/>
  </r>
  <r>
    <s v="2Jiffy Manila Envelope"/>
    <x v="1224"/>
    <x v="480"/>
    <d v="2019-04-18T00:00:00"/>
    <s v="Next Day"/>
    <s v="RM19675130"/>
    <x v="2"/>
    <s v="Bangkok"/>
    <s v="Bangkok"/>
    <s v="Thailand"/>
    <s v="Southeastern Asia"/>
    <s v="OFS-EN-4918"/>
    <x v="2"/>
    <x v="16"/>
    <x v="850"/>
    <x v="1197"/>
    <n v="2"/>
    <n v="0.47000000000000003"/>
    <n v="2.96"/>
    <x v="1197"/>
    <s v="Medium"/>
    <n v="12.360342000000001"/>
    <n v="33.819657999999997"/>
  </r>
  <r>
    <s v="1KitchenAid Stove"/>
    <x v="1225"/>
    <x v="163"/>
    <d v="2018-05-09T00:00:00"/>
    <s v="Normal"/>
    <s v="RM19675144"/>
    <x v="2"/>
    <s v="Ho Chi Minh City"/>
    <s v="Ho Chí Minh City"/>
    <s v="Vietnam"/>
    <s v="Southeastern Asia"/>
    <s v="OFS-AP-4964"/>
    <x v="2"/>
    <x v="10"/>
    <x v="396"/>
    <x v="1198"/>
    <n v="1"/>
    <n v="0.17"/>
    <n v="26.85"/>
    <x v="1198"/>
    <s v="Medium"/>
    <n v="80.367738000000003"/>
    <n v="319.98226199999999"/>
  </r>
  <r>
    <s v="3Memorex Memory Card"/>
    <x v="1226"/>
    <x v="163"/>
    <d v="2018-05-09T00:00:00"/>
    <s v="Normal"/>
    <s v="RM19675144"/>
    <x v="2"/>
    <s v="Ho Chi Minh City"/>
    <s v="Ho Chí Minh City"/>
    <s v="Vietnam"/>
    <s v="Southeastern Asia"/>
    <s v="TEC-AC-5203"/>
    <x v="1"/>
    <x v="9"/>
    <x v="747"/>
    <x v="1199"/>
    <n v="3"/>
    <n v="0.47000000000000003"/>
    <n v="10.79"/>
    <x v="1199"/>
    <s v="Medium"/>
    <n v="76.426370999999989"/>
    <n v="78.47362899999996"/>
  </r>
  <r>
    <s v="3Avery Shipping Labels"/>
    <x v="1227"/>
    <x v="163"/>
    <d v="2018-05-09T00:00:00"/>
    <s v="Normal"/>
    <s v="RM19675144"/>
    <x v="2"/>
    <s v="Ho Chi Minh City"/>
    <s v="Ho Chí Minh City"/>
    <s v="Vietnam"/>
    <s v="Southeastern Asia"/>
    <s v="OFS-LA-3320"/>
    <x v="2"/>
    <x v="6"/>
    <x v="195"/>
    <x v="1200"/>
    <n v="3"/>
    <n v="0.17"/>
    <n v="2.36"/>
    <x v="1200"/>
    <s v="Medium"/>
    <n v="5.1811920000000011"/>
    <n v="16.038808000000003"/>
  </r>
  <r>
    <s v="1OIC Thumb Tacks"/>
    <x v="1228"/>
    <x v="163"/>
    <d v="2018-05-09T00:00:00"/>
    <s v="Normal"/>
    <s v="RM19675144"/>
    <x v="2"/>
    <s v="Ho Chi Minh City"/>
    <s v="Ho Chí Minh City"/>
    <s v="Vietnam"/>
    <s v="Southeastern Asia"/>
    <s v="OFS-FA-5486"/>
    <x v="2"/>
    <x v="11"/>
    <x v="200"/>
    <x v="1201"/>
    <n v="1"/>
    <n v="0.17"/>
    <n v="1.9300000000000002"/>
    <x v="1201"/>
    <s v="Medium"/>
    <n v="1.985277"/>
    <n v="6.3747229999999995"/>
  </r>
  <r>
    <s v="2Sharp Personal Copier"/>
    <x v="1229"/>
    <x v="481"/>
    <d v="2020-02-29T00:00:00"/>
    <s v="Normal"/>
    <s v="RB19705102"/>
    <x v="2"/>
    <s v="Antipolo"/>
    <s v="Calabarzon"/>
    <s v="Philippines"/>
    <s v="Southeastern Asia"/>
    <s v="TEC-CO-6005"/>
    <x v="1"/>
    <x v="1"/>
    <x v="306"/>
    <x v="1202"/>
    <n v="2"/>
    <n v="0.35"/>
    <n v="20.05"/>
    <x v="1202"/>
    <s v="High"/>
    <n v="55.255200000000002"/>
    <n v="75.294800000000009"/>
  </r>
  <r>
    <s v="2Smead Color Coded Labels"/>
    <x v="1230"/>
    <x v="481"/>
    <d v="2020-02-29T00:00:00"/>
    <s v="Normal"/>
    <s v="RB19705102"/>
    <x v="2"/>
    <s v="Antipolo"/>
    <s v="Calabarzon"/>
    <s v="Philippines"/>
    <s v="Southeastern Asia"/>
    <s v="OFS-LA-6030"/>
    <x v="2"/>
    <x v="6"/>
    <x v="590"/>
    <x v="700"/>
    <n v="2"/>
    <n v="0.45"/>
    <n v="2"/>
    <x v="698"/>
    <s v="High"/>
    <n v="6.4597500000000005"/>
    <n v="16.38025"/>
  </r>
  <r>
    <s v="1HP Ink"/>
    <x v="1231"/>
    <x v="344"/>
    <d v="2018-09-25T00:00:00"/>
    <s v="Next Day"/>
    <s v="RB19705144"/>
    <x v="2"/>
    <s v="Ho Chi Minh City"/>
    <s v="Ho Chí Minh City"/>
    <s v="Vietnam"/>
    <s v="Southeastern Asia"/>
    <s v="TEC-CO-4777"/>
    <x v="1"/>
    <x v="1"/>
    <x v="893"/>
    <x v="1203"/>
    <n v="1"/>
    <n v="0.37"/>
    <n v="12.69"/>
    <x v="1203"/>
    <s v="High"/>
    <n v="30.335634000000002"/>
    <n v="78.024366000000015"/>
  </r>
  <r>
    <s v="2Eaton Note Cards"/>
    <x v="1232"/>
    <x v="344"/>
    <d v="2018-09-25T00:00:00"/>
    <s v="Next Day"/>
    <s v="RB19705144"/>
    <x v="2"/>
    <s v="Ho Chi Minh City"/>
    <s v="Ho Chí Minh City"/>
    <s v="Vietnam"/>
    <s v="Southeastern Asia"/>
    <s v="OFS-PA-4004"/>
    <x v="2"/>
    <x v="7"/>
    <x v="894"/>
    <x v="790"/>
    <n v="2"/>
    <n v="0.17"/>
    <n v="6.37"/>
    <x v="1204"/>
    <s v="High"/>
    <n v="7.5008759999999999"/>
    <n v="23.389123999999995"/>
  </r>
  <r>
    <s v="4HP Ink"/>
    <x v="1233"/>
    <x v="444"/>
    <d v="2017-05-04T00:00:00"/>
    <s v="3-Hour"/>
    <s v="RD19720113"/>
    <x v="0"/>
    <s v="Singapore"/>
    <s v="Singapore"/>
    <s v="Singapore"/>
    <s v="Southeastern Asia"/>
    <s v="TEC-CO-4777"/>
    <x v="1"/>
    <x v="1"/>
    <x v="893"/>
    <x v="1204"/>
    <n v="4"/>
    <n v="0"/>
    <n v="75.19"/>
    <x v="1205"/>
    <s v="Critical"/>
    <n v="0"/>
    <n v="409.01000000000005"/>
  </r>
  <r>
    <s v="3Deflect-O Frame"/>
    <x v="1234"/>
    <x v="165"/>
    <d v="2021-01-03T00:00:00"/>
    <s v="Normal"/>
    <s v="RF19735102"/>
    <x v="0"/>
    <s v="Manila"/>
    <s v="National Capital"/>
    <s v="Philippines"/>
    <s v="Southeastern Asia"/>
    <s v="OFR-FU-3940"/>
    <x v="0"/>
    <x v="0"/>
    <x v="249"/>
    <x v="1205"/>
    <n v="3"/>
    <n v="0.25"/>
    <n v="10.29"/>
    <x v="1206"/>
    <s v="Medium"/>
    <n v="61.897500000000001"/>
    <n v="135.80250000000001"/>
  </r>
  <r>
    <s v="2Elite Shears"/>
    <x v="1235"/>
    <x v="165"/>
    <d v="2021-01-03T00:00:00"/>
    <s v="Normal"/>
    <s v="RF19735102"/>
    <x v="0"/>
    <s v="Manila"/>
    <s v="National Capital"/>
    <s v="Philippines"/>
    <s v="Southeastern Asia"/>
    <s v="OFS-SU-4131"/>
    <x v="2"/>
    <x v="13"/>
    <x v="774"/>
    <x v="1206"/>
    <n v="2"/>
    <n v="0.45"/>
    <n v="2.15"/>
    <x v="1207"/>
    <s v="Medium"/>
    <n v="24.071850000000005"/>
    <n v="59.398149999999994"/>
  </r>
  <r>
    <s v="2Ibico 3-Hole Punch"/>
    <x v="1236"/>
    <x v="141"/>
    <d v="2020-11-19T00:00:00"/>
    <s v="Normal"/>
    <s v="RM19750102"/>
    <x v="0"/>
    <s v="Angeles City"/>
    <s v="Central Luzon"/>
    <s v="Philippines"/>
    <s v="Southeastern Asia"/>
    <s v="OFS-BI-4806"/>
    <x v="2"/>
    <x v="2"/>
    <x v="471"/>
    <x v="1207"/>
    <n v="2"/>
    <n v="0.15000000000000002"/>
    <n v="3.83"/>
    <x v="1208"/>
    <s v="Medium"/>
    <n v="7.8565500000000013"/>
    <n v="21.013450000000002"/>
  </r>
  <r>
    <s v="5Cuisinart Microwave"/>
    <x v="1237"/>
    <x v="482"/>
    <d v="2018-01-14T00:00:00"/>
    <s v="Next Day"/>
    <s v="RS19765102"/>
    <x v="1"/>
    <s v="Baguio City"/>
    <s v="Cordillera"/>
    <s v="Philippines"/>
    <s v="Southeastern Asia"/>
    <s v="OFS-AP-3864"/>
    <x v="2"/>
    <x v="10"/>
    <x v="895"/>
    <x v="1208"/>
    <n v="5"/>
    <n v="0.15000000000000002"/>
    <n v="167.74"/>
    <x v="1209"/>
    <s v="Medium"/>
    <n v="177.154875"/>
    <n v="697.30512499999986"/>
  </r>
  <r>
    <s v="3Office Star Steel Folding Chair"/>
    <x v="1238"/>
    <x v="482"/>
    <d v="2018-01-14T00:00:00"/>
    <s v="Next Day"/>
    <s v="RS19765102"/>
    <x v="1"/>
    <s v="Baguio City"/>
    <s v="Cordillera"/>
    <s v="Philippines"/>
    <s v="Southeastern Asia"/>
    <s v="OFR-CH-5452"/>
    <x v="0"/>
    <x v="5"/>
    <x v="454"/>
    <x v="1209"/>
    <n v="3"/>
    <n v="0.25"/>
    <n v="28.06"/>
    <x v="1210"/>
    <s v="Medium"/>
    <n v="51.586874999999999"/>
    <n v="179.01312499999997"/>
  </r>
  <r>
    <s v="3Sharp Fax and Copier"/>
    <x v="1239"/>
    <x v="483"/>
    <d v="2017-12-07T00:00:00"/>
    <s v="Normal"/>
    <s v="RS19765113"/>
    <x v="1"/>
    <s v="Singapore"/>
    <s v="Singapore"/>
    <s v="Singapore"/>
    <s v="Southeastern Asia"/>
    <s v="TEC-CO-5994"/>
    <x v="1"/>
    <x v="1"/>
    <x v="896"/>
    <x v="1210"/>
    <n v="3"/>
    <n v="0"/>
    <n v="42.12"/>
    <x v="1211"/>
    <s v="High"/>
    <n v="0"/>
    <n v="230.49"/>
  </r>
  <r>
    <s v="8Enermax Note Cards"/>
    <x v="1240"/>
    <x v="483"/>
    <d v="2017-12-07T00:00:00"/>
    <s v="Normal"/>
    <s v="RS19765113"/>
    <x v="1"/>
    <s v="Singapore"/>
    <s v="Singapore"/>
    <s v="Singapore"/>
    <s v="Southeastern Asia"/>
    <s v="OFS-PA-4177"/>
    <x v="2"/>
    <x v="7"/>
    <x v="499"/>
    <x v="1211"/>
    <n v="8"/>
    <n v="0"/>
    <n v="28.01"/>
    <x v="1212"/>
    <s v="High"/>
    <n v="0"/>
    <n v="108.79"/>
  </r>
  <r>
    <s v="7Tenex Clock"/>
    <x v="1241"/>
    <x v="315"/>
    <d v="2018-07-05T00:00:00"/>
    <s v="Normal"/>
    <s v="RC19825102"/>
    <x v="0"/>
    <s v="Manila"/>
    <s v="National Capital"/>
    <s v="Philippines"/>
    <s v="Southeastern Asia"/>
    <s v="OFR-FU-6238"/>
    <x v="0"/>
    <x v="0"/>
    <x v="483"/>
    <x v="1212"/>
    <n v="7"/>
    <n v="0.25"/>
    <n v="39.369999999999997"/>
    <x v="1213"/>
    <s v="High"/>
    <n v="62.055"/>
    <n v="90.724999999999994"/>
  </r>
  <r>
    <s v="9OIC Thumb Tacks"/>
    <x v="1242"/>
    <x v="484"/>
    <d v="2019-04-07T00:00:00"/>
    <s v="Normal"/>
    <s v="RP19855102"/>
    <x v="1"/>
    <s v="Manila"/>
    <s v="National Capital"/>
    <s v="Philippines"/>
    <s v="Southeastern Asia"/>
    <s v="OFS-FA-5484"/>
    <x v="2"/>
    <x v="11"/>
    <x v="397"/>
    <x v="1213"/>
    <n v="9"/>
    <n v="0.45"/>
    <n v="2.74"/>
    <x v="1214"/>
    <s v="Medium"/>
    <n v="30.071250000000003"/>
    <n v="76.538750000000007"/>
  </r>
  <r>
    <s v="3OIC Push Pins"/>
    <x v="1243"/>
    <x v="484"/>
    <d v="2019-04-07T00:00:00"/>
    <s v="Normal"/>
    <s v="RP19855102"/>
    <x v="1"/>
    <s v="Manila"/>
    <s v="National Capital"/>
    <s v="Philippines"/>
    <s v="Southeastern Asia"/>
    <s v="OFS-FA-5474"/>
    <x v="2"/>
    <x v="11"/>
    <x v="256"/>
    <x v="1214"/>
    <n v="3"/>
    <n v="0.45"/>
    <n v="1.95"/>
    <x v="1215"/>
    <s v="Medium"/>
    <n v="11.159775000000002"/>
    <n v="10.830224999999997"/>
  </r>
  <r>
    <s v="3Nokia Smart Phone"/>
    <x v="1244"/>
    <x v="118"/>
    <d v="2020-12-14T00:00:00"/>
    <s v="Normal"/>
    <s v="RP19855130"/>
    <x v="1"/>
    <s v="Bangkok"/>
    <s v="Bangkok"/>
    <s v="Thailand"/>
    <s v="Southeastern Asia"/>
    <s v="TEC-PH-5355"/>
    <x v="1"/>
    <x v="3"/>
    <x v="789"/>
    <x v="1215"/>
    <n v="3"/>
    <n v="0.17"/>
    <n v="203.08"/>
    <x v="1216"/>
    <s v="Medium"/>
    <n v="269.790255"/>
    <n v="1190.6897450000001"/>
  </r>
  <r>
    <s v="2Logitech Flash Drive"/>
    <x v="1245"/>
    <x v="485"/>
    <d v="2020-08-16T00:00:00"/>
    <s v="Next Day"/>
    <s v="RA19915102"/>
    <x v="0"/>
    <s v="San Jose del Monte"/>
    <s v="Central Luzon"/>
    <s v="Philippines"/>
    <s v="Southeastern Asia"/>
    <s v="TEC-AC-5100"/>
    <x v="1"/>
    <x v="9"/>
    <x v="897"/>
    <x v="1216"/>
    <n v="2"/>
    <n v="0.45"/>
    <n v="1.58"/>
    <x v="1217"/>
    <s v="Medium"/>
    <n v="14.018400000000002"/>
    <n v="16.141600000000004"/>
  </r>
  <r>
    <s v="3Cisco Office Telephone"/>
    <x v="1246"/>
    <x v="486"/>
    <d v="2019-02-17T00:00:00"/>
    <s v="Normal"/>
    <s v="RA19915113"/>
    <x v="0"/>
    <s v="Singapore"/>
    <s v="Singapore"/>
    <s v="Singapore"/>
    <s v="Southeastern Asia"/>
    <s v="TEC-PH-3798"/>
    <x v="1"/>
    <x v="3"/>
    <x v="478"/>
    <x v="1217"/>
    <n v="3"/>
    <n v="0"/>
    <n v="18.52"/>
    <x v="1218"/>
    <s v="Medium"/>
    <n v="0"/>
    <n v="201.44000000000003"/>
  </r>
  <r>
    <s v="4Panasonic Calculator"/>
    <x v="1247"/>
    <x v="486"/>
    <d v="2019-02-17T00:00:00"/>
    <s v="Normal"/>
    <s v="RA19915113"/>
    <x v="0"/>
    <s v="Singapore"/>
    <s v="Singapore"/>
    <s v="Singapore"/>
    <s v="Southeastern Asia"/>
    <s v="TEC-MA-5539"/>
    <x v="1"/>
    <x v="14"/>
    <x v="778"/>
    <x v="1218"/>
    <n v="4"/>
    <n v="0"/>
    <n v="14.44"/>
    <x v="1219"/>
    <s v="Medium"/>
    <n v="0"/>
    <n v="108.92"/>
  </r>
  <r>
    <s v="10Novimex Color Coded Labels"/>
    <x v="1248"/>
    <x v="486"/>
    <d v="2019-02-17T00:00:00"/>
    <s v="Normal"/>
    <s v="RA19915113"/>
    <x v="0"/>
    <s v="Singapore"/>
    <s v="Singapore"/>
    <s v="Singapore"/>
    <s v="Southeastern Asia"/>
    <s v="OFS-LA-5375"/>
    <x v="2"/>
    <x v="6"/>
    <x v="898"/>
    <x v="1219"/>
    <n v="10"/>
    <n v="0"/>
    <n v="8.5399999999999991"/>
    <x v="1220"/>
    <s v="Medium"/>
    <n v="0"/>
    <n v="80.259999999999991"/>
  </r>
  <r>
    <s v="2SanDisk Mouse"/>
    <x v="1249"/>
    <x v="486"/>
    <d v="2019-02-17T00:00:00"/>
    <s v="Normal"/>
    <s v="RA19915113"/>
    <x v="0"/>
    <s v="Singapore"/>
    <s v="Singapore"/>
    <s v="Singapore"/>
    <s v="Southeastern Asia"/>
    <s v="TEC-AC-5882"/>
    <x v="1"/>
    <x v="9"/>
    <x v="899"/>
    <x v="1220"/>
    <n v="2"/>
    <n v="0"/>
    <n v="6.19"/>
    <x v="1221"/>
    <s v="Medium"/>
    <n v="0"/>
    <n v="71.87"/>
  </r>
  <r>
    <s v="6Hon Removable Labels"/>
    <x v="1250"/>
    <x v="486"/>
    <d v="2019-02-17T00:00:00"/>
    <s v="Normal"/>
    <s v="RA19915113"/>
    <x v="0"/>
    <s v="Singapore"/>
    <s v="Singapore"/>
    <s v="Singapore"/>
    <s v="Southeastern Asia"/>
    <s v="OFS-LA-4680"/>
    <x v="2"/>
    <x v="6"/>
    <x v="900"/>
    <x v="1221"/>
    <n v="6"/>
    <n v="0"/>
    <n v="5.64"/>
    <x v="1222"/>
    <s v="Medium"/>
    <n v="0"/>
    <n v="44.040000000000006"/>
  </r>
  <r>
    <s v="8Harbour Creations Legal Exhibit Labels"/>
    <x v="1251"/>
    <x v="486"/>
    <d v="2019-02-17T00:00:00"/>
    <s v="Normal"/>
    <s v="RA19915113"/>
    <x v="0"/>
    <s v="Singapore"/>
    <s v="Singapore"/>
    <s v="Singapore"/>
    <s v="Southeastern Asia"/>
    <s v="OFS-LA-4540"/>
    <x v="2"/>
    <x v="6"/>
    <x v="190"/>
    <x v="1222"/>
    <n v="8"/>
    <n v="0"/>
    <n v="4.59"/>
    <x v="1223"/>
    <s v="Medium"/>
    <n v="0"/>
    <n v="57.809999999999988"/>
  </r>
  <r>
    <s v="3Wilson Jones Binder Covers"/>
    <x v="1252"/>
    <x v="486"/>
    <d v="2019-02-17T00:00:00"/>
    <s v="Normal"/>
    <s v="RA19915113"/>
    <x v="0"/>
    <s v="Singapore"/>
    <s v="Singapore"/>
    <s v="Singapore"/>
    <s v="Southeastern Asia"/>
    <s v="OFS-BI-6375"/>
    <x v="2"/>
    <x v="2"/>
    <x v="284"/>
    <x v="1223"/>
    <n v="3"/>
    <n v="0"/>
    <n v="2.41"/>
    <x v="703"/>
    <s v="Medium"/>
    <n v="0"/>
    <n v="20.899999999999995"/>
  </r>
  <r>
    <s v="4Avery Legal Exhibit Labels"/>
    <x v="1253"/>
    <x v="486"/>
    <d v="2019-02-17T00:00:00"/>
    <s v="Normal"/>
    <s v="RA19915113"/>
    <x v="0"/>
    <s v="Singapore"/>
    <s v="Singapore"/>
    <s v="Singapore"/>
    <s v="Southeastern Asia"/>
    <s v="OFS-LA-3298"/>
    <x v="2"/>
    <x v="6"/>
    <x v="901"/>
    <x v="1224"/>
    <n v="4"/>
    <n v="0"/>
    <n v="2.37"/>
    <x v="1224"/>
    <s v="Medium"/>
    <n v="0"/>
    <n v="29.789999999999996"/>
  </r>
  <r>
    <s v="3Bush Stackable Bookrack"/>
    <x v="1254"/>
    <x v="165"/>
    <d v="2021-01-04T00:00:00"/>
    <s v="Normal"/>
    <s v="RA19945130"/>
    <x v="0"/>
    <s v="Bangkok"/>
    <s v="Bangkok"/>
    <s v="Thailand"/>
    <s v="Southeastern Asia"/>
    <s v="OFR-BO-3648"/>
    <x v="0"/>
    <x v="4"/>
    <x v="299"/>
    <x v="1225"/>
    <n v="3"/>
    <n v="0.37"/>
    <n v="16.899999999999999"/>
    <x v="1225"/>
    <s v="Medium"/>
    <n v="85.992920999999996"/>
    <n v="236.58707899999999"/>
  </r>
  <r>
    <s v="5Avery Binder Covers"/>
    <x v="1255"/>
    <x v="165"/>
    <d v="2021-01-04T00:00:00"/>
    <s v="Normal"/>
    <s v="RA19945130"/>
    <x v="0"/>
    <s v="Bangkok"/>
    <s v="Bangkok"/>
    <s v="Thailand"/>
    <s v="Southeastern Asia"/>
    <s v="OFS-BI-3246"/>
    <x v="2"/>
    <x v="2"/>
    <x v="902"/>
    <x v="1226"/>
    <n v="5"/>
    <n v="0.17"/>
    <n v="2.56"/>
    <x v="1226"/>
    <s v="Medium"/>
    <n v="7.428914999999999"/>
    <n v="33.811084999999999"/>
  </r>
  <r>
    <s v="1Rubbermaid Stacking Tray"/>
    <x v="1256"/>
    <x v="165"/>
    <d v="2021-01-04T00:00:00"/>
    <s v="Normal"/>
    <s v="RA19945130"/>
    <x v="0"/>
    <s v="Bangkok"/>
    <s v="Bangkok"/>
    <s v="Thailand"/>
    <s v="Southeastern Asia"/>
    <s v="OFR-FU-5739"/>
    <x v="0"/>
    <x v="0"/>
    <x v="903"/>
    <x v="1227"/>
    <n v="1"/>
    <n v="0.27"/>
    <n v="1.6600000000000001"/>
    <x v="1227"/>
    <s v="Medium"/>
    <n v="4.9669200000000009"/>
    <n v="13.053079999999998"/>
  </r>
  <r>
    <s v="5Safco 3-Shelf Cabinet"/>
    <x v="1257"/>
    <x v="487"/>
    <d v="2019-12-09T00:00:00"/>
    <s v="Normal"/>
    <s v="SH19975130"/>
    <x v="1"/>
    <s v="Bangkok"/>
    <s v="Bangkok"/>
    <s v="Thailand"/>
    <s v="Southeastern Asia"/>
    <s v="OFR-BO-5745"/>
    <x v="0"/>
    <x v="4"/>
    <x v="78"/>
    <x v="1228"/>
    <n v="5"/>
    <n v="0.37"/>
    <n v="51.16"/>
    <x v="1228"/>
    <s v="Medium"/>
    <n v="196.15365000000003"/>
    <n v="198.78635000000014"/>
  </r>
  <r>
    <s v="7Office Star Steel Folding Chair"/>
    <x v="1258"/>
    <x v="487"/>
    <d v="2019-12-09T00:00:00"/>
    <s v="Normal"/>
    <s v="SH19975130"/>
    <x v="1"/>
    <s v="Bangkok"/>
    <s v="Bangkok"/>
    <s v="Thailand"/>
    <s v="Southeastern Asia"/>
    <s v="OFR-CH-5453"/>
    <x v="0"/>
    <x v="5"/>
    <x v="904"/>
    <x v="1229"/>
    <n v="7"/>
    <n v="0.27"/>
    <n v="28.63"/>
    <x v="1229"/>
    <s v="Medium"/>
    <n v="129.63661200000001"/>
    <n v="216.79338799999999"/>
  </r>
  <r>
    <s v="8Xerox Message Books"/>
    <x v="1259"/>
    <x v="487"/>
    <d v="2019-12-09T00:00:00"/>
    <s v="Normal"/>
    <s v="SH19975130"/>
    <x v="1"/>
    <s v="Bangkok"/>
    <s v="Bangkok"/>
    <s v="Thailand"/>
    <s v="Southeastern Asia"/>
    <s v="OFS-PA-6616"/>
    <x v="2"/>
    <x v="7"/>
    <x v="905"/>
    <x v="1230"/>
    <n v="8"/>
    <n v="0.47000000000000003"/>
    <n v="3.69"/>
    <x v="1230"/>
    <s v="Medium"/>
    <n v="40.413984000000006"/>
    <n v="106.85601600000004"/>
  </r>
  <r>
    <s v="3Breville Microwave"/>
    <x v="1260"/>
    <x v="488"/>
    <d v="2019-12-23T00:00:00"/>
    <s v="3-Hour"/>
    <s v="SK19990144"/>
    <x v="0"/>
    <s v="Ho Chi Minh City"/>
    <s v="Ho Chí Minh City"/>
    <s v="Vietnam"/>
    <s v="Southeastern Asia"/>
    <s v="OFS-AP-3571"/>
    <x v="2"/>
    <x v="10"/>
    <x v="547"/>
    <x v="1231"/>
    <n v="3"/>
    <n v="0.17"/>
    <n v="71.709999999999994"/>
    <x v="1231"/>
    <s v="Medium"/>
    <n v="127.71384299999998"/>
    <n v="407.08615699999973"/>
  </r>
  <r>
    <s v="3Xerox Note Cards"/>
    <x v="1261"/>
    <x v="488"/>
    <d v="2019-12-23T00:00:00"/>
    <s v="3-Hour"/>
    <s v="SK19990144"/>
    <x v="0"/>
    <s v="Ho Chi Minh City"/>
    <s v="Ho Chí Minh City"/>
    <s v="Vietnam"/>
    <s v="Southeastern Asia"/>
    <s v="OFS-PA-6619"/>
    <x v="2"/>
    <x v="7"/>
    <x v="906"/>
    <x v="1232"/>
    <n v="3"/>
    <n v="0.17"/>
    <n v="7.86"/>
    <x v="1232"/>
    <s v="Medium"/>
    <n v="11.162420999999998"/>
    <n v="36.417578999999989"/>
  </r>
  <r>
    <s v="3Deflect-O Clock"/>
    <x v="1262"/>
    <x v="193"/>
    <d v="2019-09-09T00:00:00"/>
    <s v="Normal"/>
    <s v="SM20005102"/>
    <x v="0"/>
    <s v="Caloocan"/>
    <s v="National Capital"/>
    <s v="Philippines"/>
    <s v="Southeastern Asia"/>
    <s v="OFR-FU-3928"/>
    <x v="0"/>
    <x v="0"/>
    <x v="698"/>
    <x v="1233"/>
    <n v="3"/>
    <n v="0.25"/>
    <n v="15.87"/>
    <x v="1233"/>
    <s v="High"/>
    <n v="28.299375000000001"/>
    <n v="96.230625000000003"/>
  </r>
  <r>
    <s v="5Wilson Jones Binding Machine"/>
    <x v="1263"/>
    <x v="193"/>
    <d v="2019-09-09T00:00:00"/>
    <s v="Normal"/>
    <s v="SM20005102"/>
    <x v="0"/>
    <s v="Caloocan"/>
    <s v="National Capital"/>
    <s v="Philippines"/>
    <s v="Southeastern Asia"/>
    <s v="OFS-BI-6384"/>
    <x v="2"/>
    <x v="2"/>
    <x v="907"/>
    <x v="1234"/>
    <n v="5"/>
    <n v="0.15000000000000002"/>
    <n v="14.77"/>
    <x v="1234"/>
    <s v="High"/>
    <n v="31.212000000000003"/>
    <n v="194.01799999999997"/>
  </r>
  <r>
    <s v="3Smead Trays"/>
    <x v="1264"/>
    <x v="193"/>
    <d v="2019-09-09T00:00:00"/>
    <s v="Normal"/>
    <s v="SM20005102"/>
    <x v="0"/>
    <s v="Caloocan"/>
    <s v="National Capital"/>
    <s v="Philippines"/>
    <s v="Southeastern Asia"/>
    <s v="OFS-ST-6067"/>
    <x v="2"/>
    <x v="15"/>
    <x v="185"/>
    <x v="1235"/>
    <n v="3"/>
    <n v="0.45"/>
    <n v="8.2899999999999991"/>
    <x v="1235"/>
    <s v="High"/>
    <n v="36.018675000000002"/>
    <n v="75.031324999999981"/>
  </r>
  <r>
    <s v="1Eldon Stacking Tray"/>
    <x v="1265"/>
    <x v="193"/>
    <d v="2019-09-09T00:00:00"/>
    <s v="Normal"/>
    <s v="SM20005102"/>
    <x v="0"/>
    <s v="Caloocan"/>
    <s v="National Capital"/>
    <s v="Philippines"/>
    <s v="Southeastern Asia"/>
    <s v="OFR-FU-4103"/>
    <x v="0"/>
    <x v="0"/>
    <x v="109"/>
    <x v="1236"/>
    <n v="1"/>
    <n v="0.25"/>
    <n v="2.99"/>
    <x v="1236"/>
    <s v="High"/>
    <n v="5.3493750000000002"/>
    <n v="12.510624999999999"/>
  </r>
  <r>
    <s v="1Hon Bag Chairs"/>
    <x v="1266"/>
    <x v="193"/>
    <d v="2019-09-09T00:00:00"/>
    <s v="Normal"/>
    <s v="SM20005102"/>
    <x v="0"/>
    <s v="Caloocan"/>
    <s v="National Capital"/>
    <s v="Philippines"/>
    <s v="Southeastern Asia"/>
    <s v="OFR-CH-4629"/>
    <x v="0"/>
    <x v="5"/>
    <x v="81"/>
    <x v="1237"/>
    <n v="1"/>
    <n v="0.25"/>
    <n v="2.17"/>
    <x v="1237"/>
    <s v="High"/>
    <n v="8.8874999999999993"/>
    <n v="24.972499999999993"/>
  </r>
  <r>
    <s v="6Kleencut Box Cutter"/>
    <x v="1267"/>
    <x v="239"/>
    <d v="2018-05-22T00:00:00"/>
    <s v="Normal"/>
    <s v="SZ20035102"/>
    <x v="2"/>
    <s v="Manila"/>
    <s v="National Capital"/>
    <s v="Philippines"/>
    <s v="Southeastern Asia"/>
    <s v="OFS-SU-4974"/>
    <x v="2"/>
    <x v="13"/>
    <x v="731"/>
    <x v="1238"/>
    <n v="6"/>
    <n v="0.45"/>
    <n v="7.57"/>
    <x v="1238"/>
    <s v="Medium"/>
    <n v="51.455249999999999"/>
    <n v="99.014749999999992"/>
  </r>
  <r>
    <s v="2Bush Stackable Bookrack"/>
    <x v="1268"/>
    <x v="239"/>
    <d v="2018-05-22T00:00:00"/>
    <s v="Normal"/>
    <s v="SZ20035102"/>
    <x v="2"/>
    <s v="Manila"/>
    <s v="National Capital"/>
    <s v="Philippines"/>
    <s v="Southeastern Asia"/>
    <s v="OFR-BO-3647"/>
    <x v="0"/>
    <x v="4"/>
    <x v="908"/>
    <x v="1239"/>
    <n v="2"/>
    <n v="0.35"/>
    <n v="7.14"/>
    <x v="1239"/>
    <s v="Medium"/>
    <n v="57.343649999999997"/>
    <n v="174.97635"/>
  </r>
  <r>
    <s v="1SanDisk Computer Printout Paper"/>
    <x v="1269"/>
    <x v="239"/>
    <d v="2018-05-22T00:00:00"/>
    <s v="Normal"/>
    <s v="SZ20035102"/>
    <x v="2"/>
    <s v="Manila"/>
    <s v="National Capital"/>
    <s v="Philippines"/>
    <s v="Southeastern Asia"/>
    <s v="OFS-PA-5854"/>
    <x v="2"/>
    <x v="7"/>
    <x v="909"/>
    <x v="1240"/>
    <n v="1"/>
    <n v="0.45"/>
    <n v="1.38"/>
    <x v="1240"/>
    <s v="Medium"/>
    <n v="7.3507500000000023"/>
    <n v="14.159250000000007"/>
  </r>
  <r>
    <s v="2Green Bar Message Books"/>
    <x v="1270"/>
    <x v="489"/>
    <d v="2018-10-12T00:00:00"/>
    <s v="Normal"/>
    <s v="SZ20035102"/>
    <x v="2"/>
    <s v="Caloocan"/>
    <s v="National Capital"/>
    <s v="Philippines"/>
    <s v="Southeastern Asia"/>
    <s v="OFS-PA-4476"/>
    <x v="2"/>
    <x v="7"/>
    <x v="910"/>
    <x v="1241"/>
    <n v="2"/>
    <n v="0.45"/>
    <n v="2.17"/>
    <x v="1241"/>
    <s v="High"/>
    <n v="11.77605"/>
    <n v="18.453950000000006"/>
  </r>
  <r>
    <s v="7Rogers Folders"/>
    <x v="1271"/>
    <x v="490"/>
    <d v="2019-08-18T00:00:00"/>
    <s v="Next Day"/>
    <s v="SZ20035102"/>
    <x v="2"/>
    <s v="Valenzuela"/>
    <s v="National Capital"/>
    <s v="Philippines"/>
    <s v="Southeastern Asia"/>
    <s v="OFS-ST-5694"/>
    <x v="2"/>
    <x v="15"/>
    <x v="911"/>
    <x v="1242"/>
    <n v="7"/>
    <n v="0.45"/>
    <n v="10.65"/>
    <x v="1242"/>
    <s v="Medium"/>
    <n v="53.170425000000002"/>
    <n v="45.799574999999983"/>
  </r>
  <r>
    <s v="5Jiffy Mailers"/>
    <x v="1272"/>
    <x v="490"/>
    <d v="2019-08-18T00:00:00"/>
    <s v="Next Day"/>
    <s v="SZ20035102"/>
    <x v="2"/>
    <s v="Valenzuela"/>
    <s v="National Capital"/>
    <s v="Philippines"/>
    <s v="Southeastern Asia"/>
    <s v="OFS-EN-4914"/>
    <x v="2"/>
    <x v="16"/>
    <x v="888"/>
    <x v="1243"/>
    <n v="5"/>
    <n v="0.45"/>
    <n v="9.3699999999999992"/>
    <x v="1243"/>
    <s v="Medium"/>
    <n v="44.512875000000001"/>
    <n v="99.117124999999987"/>
  </r>
  <r>
    <s v="2Cuisinart Blender"/>
    <x v="1273"/>
    <x v="491"/>
    <d v="2017-03-31T00:00:00"/>
    <s v="3-Hour"/>
    <s v="SZ20035130"/>
    <x v="2"/>
    <s v="Bangkok"/>
    <s v="Bangkok"/>
    <s v="Thailand"/>
    <s v="Southeastern Asia"/>
    <s v="OFS-AP-3856"/>
    <x v="2"/>
    <x v="10"/>
    <x v="912"/>
    <x v="1244"/>
    <n v="2"/>
    <n v="0.17"/>
    <n v="10.64"/>
    <x v="1244"/>
    <s v="Medium"/>
    <n v="18.743724"/>
    <n v="60.976275999999999"/>
  </r>
  <r>
    <s v="5Fellowes Trays"/>
    <x v="1274"/>
    <x v="16"/>
    <d v="2017-01-13T00:00:00"/>
    <s v="Normal"/>
    <s v="SC20050102"/>
    <x v="2"/>
    <s v="San Pedro"/>
    <s v="Calabarzon"/>
    <s v="Philippines"/>
    <s v="Southeastern Asia"/>
    <s v="OFS-ST-4293"/>
    <x v="2"/>
    <x v="15"/>
    <x v="627"/>
    <x v="1245"/>
    <n v="5"/>
    <n v="0.45"/>
    <n v="10.08"/>
    <x v="1245"/>
    <s v="High"/>
    <n v="71.020125000000007"/>
    <n v="79.699874999999992"/>
  </r>
  <r>
    <s v="7Stockwell Push Pins"/>
    <x v="1275"/>
    <x v="16"/>
    <d v="2017-01-13T00:00:00"/>
    <s v="Normal"/>
    <s v="SC20050102"/>
    <x v="2"/>
    <s v="San Pedro"/>
    <s v="Calabarzon"/>
    <s v="Philippines"/>
    <s v="Southeastern Asia"/>
    <s v="OFS-FA-6193"/>
    <x v="2"/>
    <x v="11"/>
    <x v="591"/>
    <x v="1246"/>
    <n v="7"/>
    <n v="0.45"/>
    <n v="5.55"/>
    <x v="1246"/>
    <s v="High"/>
    <n v="23.232825000000002"/>
    <n v="18.257175000000007"/>
  </r>
  <r>
    <s v="1Green Bar Memo Slips"/>
    <x v="1276"/>
    <x v="16"/>
    <d v="2017-01-13T00:00:00"/>
    <s v="Normal"/>
    <s v="SC20050102"/>
    <x v="2"/>
    <s v="San Pedro"/>
    <s v="Calabarzon"/>
    <s v="Philippines"/>
    <s v="Southeastern Asia"/>
    <s v="OFS-PA-4472"/>
    <x v="2"/>
    <x v="7"/>
    <x v="913"/>
    <x v="1247"/>
    <n v="1"/>
    <n v="0.45"/>
    <n v="1.69"/>
    <x v="1247"/>
    <s v="High"/>
    <n v="4.1951250000000009"/>
    <n v="5.1548750000000023"/>
  </r>
  <r>
    <s v="3Bush Corner Shelving"/>
    <x v="1277"/>
    <x v="492"/>
    <d v="2018-06-20T00:00:00"/>
    <s v="3-Hour"/>
    <s v="SG20080113"/>
    <x v="0"/>
    <s v="Singapore"/>
    <s v="Singapore"/>
    <s v="Singapore"/>
    <s v="Southeastern Asia"/>
    <s v="OFR-BO-3628"/>
    <x v="0"/>
    <x v="4"/>
    <x v="914"/>
    <x v="1248"/>
    <n v="3"/>
    <n v="0"/>
    <n v="76.7"/>
    <x v="1248"/>
    <s v="High"/>
    <n v="0"/>
    <n v="141.82"/>
  </r>
  <r>
    <s v="3Ames Peel and Seal"/>
    <x v="1278"/>
    <x v="492"/>
    <d v="2018-06-20T00:00:00"/>
    <s v="3-Hour"/>
    <s v="SG20080113"/>
    <x v="0"/>
    <s v="Singapore"/>
    <s v="Singapore"/>
    <s v="Singapore"/>
    <s v="Southeastern Asia"/>
    <s v="OFS-EN-3109"/>
    <x v="2"/>
    <x v="16"/>
    <x v="286"/>
    <x v="1249"/>
    <n v="3"/>
    <n v="0"/>
    <n v="3.45"/>
    <x v="1249"/>
    <s v="High"/>
    <n v="0"/>
    <n v="47.849999999999994"/>
  </r>
  <r>
    <s v="5Advantus Photo Frame"/>
    <x v="1279"/>
    <x v="493"/>
    <d v="2017-05-17T00:00:00"/>
    <s v="Normal"/>
    <s v="SC20095127"/>
    <x v="0"/>
    <s v="Taipei"/>
    <s v="Taipei City"/>
    <s v="Taiwan"/>
    <s v="Eastern Asia"/>
    <s v="OFR-FU-3050"/>
    <x v="0"/>
    <x v="0"/>
    <x v="915"/>
    <x v="1250"/>
    <n v="5"/>
    <n v="0"/>
    <n v="7.58"/>
    <x v="1250"/>
    <s v="Medium"/>
    <n v="0"/>
    <n v="139.57"/>
  </r>
  <r>
    <s v="2GlobeWeis Peel and Seal"/>
    <x v="1280"/>
    <x v="493"/>
    <d v="2017-05-17T00:00:00"/>
    <s v="Normal"/>
    <s v="SC20095127"/>
    <x v="0"/>
    <s v="Taipei"/>
    <s v="Taipei City"/>
    <s v="Taiwan"/>
    <s v="Eastern Asia"/>
    <s v="OFS-EN-4452"/>
    <x v="2"/>
    <x v="16"/>
    <x v="916"/>
    <x v="1251"/>
    <n v="2"/>
    <n v="0"/>
    <n v="3.86"/>
    <x v="1251"/>
    <s v="Medium"/>
    <n v="0"/>
    <n v="25.66"/>
  </r>
  <r>
    <s v="6Enermax Keyboard"/>
    <x v="1281"/>
    <x v="494"/>
    <d v="2018-02-21T00:00:00"/>
    <s v="Normal"/>
    <s v="SE20110113"/>
    <x v="0"/>
    <s v="Singapore"/>
    <s v="Singapore"/>
    <s v="Singapore"/>
    <s v="Southeastern Asia"/>
    <s v="TEC-AC-4158"/>
    <x v="1"/>
    <x v="9"/>
    <x v="917"/>
    <x v="1252"/>
    <n v="6"/>
    <n v="0"/>
    <n v="41.6"/>
    <x v="1252"/>
    <s v="High"/>
    <n v="0"/>
    <n v="334.95999999999992"/>
  </r>
  <r>
    <s v="1Office Star Executive Leather Armchair"/>
    <x v="1282"/>
    <x v="142"/>
    <d v="2020-01-25T00:00:00"/>
    <s v="3-Hour"/>
    <s v="SE20110113"/>
    <x v="0"/>
    <s v="Singapore"/>
    <s v="Singapore"/>
    <s v="Singapore"/>
    <s v="Southeastern Asia"/>
    <s v="OFR-CH-5442"/>
    <x v="0"/>
    <x v="5"/>
    <x v="457"/>
    <x v="1253"/>
    <n v="1"/>
    <n v="0"/>
    <n v="49.06"/>
    <x v="1253"/>
    <s v="Medium"/>
    <n v="0"/>
    <n v="198.67999999999995"/>
  </r>
  <r>
    <s v="4Binney &amp; Smith Sketch Pad"/>
    <x v="1283"/>
    <x v="142"/>
    <d v="2020-01-25T00:00:00"/>
    <s v="3-Hour"/>
    <s v="SE20110113"/>
    <x v="0"/>
    <s v="Singapore"/>
    <s v="Singapore"/>
    <s v="Singapore"/>
    <s v="Southeastern Asia"/>
    <s v="OFS-AR-3501"/>
    <x v="2"/>
    <x v="8"/>
    <x v="918"/>
    <x v="1254"/>
    <n v="4"/>
    <n v="0"/>
    <n v="26.43"/>
    <x v="1254"/>
    <s v="Medium"/>
    <n v="0"/>
    <n v="110.60999999999999"/>
  </r>
  <r>
    <s v="2BIC Pens"/>
    <x v="1284"/>
    <x v="142"/>
    <d v="2020-01-25T00:00:00"/>
    <s v="3-Hour"/>
    <s v="SE20110113"/>
    <x v="0"/>
    <s v="Singapore"/>
    <s v="Singapore"/>
    <s v="Singapore"/>
    <s v="Southeastern Asia"/>
    <s v="OFS-AR-3466"/>
    <x v="2"/>
    <x v="8"/>
    <x v="919"/>
    <x v="1255"/>
    <n v="2"/>
    <n v="0"/>
    <n v="6.74"/>
    <x v="1255"/>
    <s v="Medium"/>
    <n v="0"/>
    <n v="15.339999999999998"/>
  </r>
  <r>
    <s v="2Fiskars Box Cutter"/>
    <x v="1285"/>
    <x v="495"/>
    <d v="2019-02-27T00:00:00"/>
    <s v="Normal"/>
    <s v="SJ20125102"/>
    <x v="2"/>
    <s v="Manila"/>
    <s v="National Capital"/>
    <s v="Philippines"/>
    <s v="Southeastern Asia"/>
    <s v="OFS-SU-4306"/>
    <x v="2"/>
    <x v="13"/>
    <x v="828"/>
    <x v="1256"/>
    <n v="2"/>
    <n v="0.45"/>
    <n v="3.8"/>
    <x v="1256"/>
    <s v="Low"/>
    <n v="17.285400000000003"/>
    <n v="20.854600000000005"/>
  </r>
  <r>
    <s v="7Hon Rocking Chair"/>
    <x v="1286"/>
    <x v="496"/>
    <d v="2020-06-15T00:00:00"/>
    <s v="Normal"/>
    <s v="SS20140102"/>
    <x v="1"/>
    <s v="Manila"/>
    <s v="National Capital"/>
    <s v="Philippines"/>
    <s v="Southeastern Asia"/>
    <s v="OFR-CH-4683"/>
    <x v="0"/>
    <x v="5"/>
    <x v="609"/>
    <x v="1257"/>
    <n v="7"/>
    <n v="0.25"/>
    <n v="39.6"/>
    <x v="1257"/>
    <s v="Medium"/>
    <n v="171.43875"/>
    <n v="346.72124999999994"/>
  </r>
  <r>
    <s v="2Cardinal Hole Reinforcements"/>
    <x v="1287"/>
    <x v="497"/>
    <d v="2020-06-29T00:00:00"/>
    <s v="Normal"/>
    <s v="SS20140102"/>
    <x v="1"/>
    <s v="Manila"/>
    <s v="National Capital"/>
    <s v="Philippines"/>
    <s v="Southeastern Asia"/>
    <s v="OFS-BI-3736"/>
    <x v="2"/>
    <x v="2"/>
    <x v="920"/>
    <x v="1258"/>
    <n v="2"/>
    <n v="0.15000000000000002"/>
    <n v="1.5699999999999998"/>
    <x v="1258"/>
    <s v="Medium"/>
    <n v="1.4535000000000002"/>
    <n v="5.5564999999999998"/>
  </r>
  <r>
    <s v="2Eaton Note Cards"/>
    <x v="1288"/>
    <x v="498"/>
    <d v="2019-07-14T00:00:00"/>
    <s v="Normal"/>
    <s v="SS20140144"/>
    <x v="1"/>
    <s v="Hanoi"/>
    <s v="Thủ Dô Hà Nội"/>
    <s v="Vietnam"/>
    <s v="Southeastern Asia"/>
    <s v="OFS-PA-4004"/>
    <x v="2"/>
    <x v="7"/>
    <x v="894"/>
    <x v="890"/>
    <n v="2"/>
    <n v="0.17"/>
    <n v="2.75"/>
    <x v="1259"/>
    <s v="High"/>
    <n v="7.898778000000001"/>
    <n v="17.371222000000003"/>
  </r>
  <r>
    <s v="2Sauder Corner Shelving"/>
    <x v="1289"/>
    <x v="499"/>
    <d v="2018-11-12T00:00:00"/>
    <s v="Normal"/>
    <s v="SL20155102"/>
    <x v="2"/>
    <s v="Manila"/>
    <s v="National Capital"/>
    <s v="Philippines"/>
    <s v="Southeastern Asia"/>
    <s v="OFR-BO-5954"/>
    <x v="0"/>
    <x v="4"/>
    <x v="921"/>
    <x v="1259"/>
    <n v="2"/>
    <n v="0.35"/>
    <n v="15.26"/>
    <x v="1260"/>
    <s v="Medium"/>
    <n v="67.635750000000002"/>
    <n v="160.94425000000001"/>
  </r>
  <r>
    <s v="3Cuisinart Refrigerator"/>
    <x v="1290"/>
    <x v="500"/>
    <d v="2018-06-11T00:00:00"/>
    <s v="Next Day"/>
    <s v="SB20185118"/>
    <x v="0"/>
    <s v="Changwon"/>
    <s v="Gyeongsangnam"/>
    <s v="South Korea"/>
    <s v="Eastern Asia"/>
    <s v="OFS-AP-3868"/>
    <x v="2"/>
    <x v="10"/>
    <x v="922"/>
    <x v="1260"/>
    <n v="3"/>
    <n v="0.5"/>
    <n v="112.21"/>
    <x v="1261"/>
    <s v="High"/>
    <n v="371.63249999999999"/>
    <n v="779.75749999999994"/>
  </r>
  <r>
    <s v="11Novimex Bag Chairs"/>
    <x v="1291"/>
    <x v="500"/>
    <d v="2018-06-11T00:00:00"/>
    <s v="Next Day"/>
    <s v="SB20185118"/>
    <x v="0"/>
    <s v="Changwon"/>
    <s v="Gyeongsangnam"/>
    <s v="South Korea"/>
    <s v="Eastern Asia"/>
    <s v="OFR-CH-5366"/>
    <x v="0"/>
    <x v="5"/>
    <x v="923"/>
    <x v="1261"/>
    <n v="11"/>
    <n v="0.2"/>
    <n v="65.61"/>
    <x v="1262"/>
    <s v="High"/>
    <n v="85.27200000000002"/>
    <n v="153.04800000000003"/>
  </r>
  <r>
    <s v="9SanDisk Numeric Keypad"/>
    <x v="1292"/>
    <x v="500"/>
    <d v="2018-06-11T00:00:00"/>
    <s v="Next Day"/>
    <s v="SB20185118"/>
    <x v="0"/>
    <s v="Changwon"/>
    <s v="Gyeongsangnam"/>
    <s v="South Korea"/>
    <s v="Eastern Asia"/>
    <s v="TEC-AC-5889"/>
    <x v="1"/>
    <x v="9"/>
    <x v="41"/>
    <x v="1262"/>
    <n v="9"/>
    <n v="0.5"/>
    <n v="21.32"/>
    <x v="1263"/>
    <s v="High"/>
    <n v="119.61000000000003"/>
    <n v="199.00000000000011"/>
  </r>
  <r>
    <s v="5Stanley Sketch Pad"/>
    <x v="1293"/>
    <x v="500"/>
    <d v="2018-06-11T00:00:00"/>
    <s v="Next Day"/>
    <s v="SB20185118"/>
    <x v="0"/>
    <s v="Changwon"/>
    <s v="Gyeongsangnam"/>
    <s v="South Korea"/>
    <s v="Eastern Asia"/>
    <s v="OFS-AR-6127"/>
    <x v="2"/>
    <x v="8"/>
    <x v="924"/>
    <x v="1263"/>
    <n v="5"/>
    <n v="0.5"/>
    <n v="8.94"/>
    <x v="1264"/>
    <s v="High"/>
    <n v="57.112499999999997"/>
    <n v="68.797499999999999"/>
  </r>
  <r>
    <s v="2Novimex Round Labels"/>
    <x v="1294"/>
    <x v="500"/>
    <d v="2018-06-11T00:00:00"/>
    <s v="Next Day"/>
    <s v="SB20185118"/>
    <x v="0"/>
    <s v="Changwon"/>
    <s v="Gyeongsangnam"/>
    <s v="South Korea"/>
    <s v="Eastern Asia"/>
    <s v="OFS-LA-5400"/>
    <x v="2"/>
    <x v="6"/>
    <x v="925"/>
    <x v="1264"/>
    <n v="2"/>
    <n v="0.5"/>
    <n v="1.48"/>
    <x v="1265"/>
    <s v="High"/>
    <n v="3.0449999999999999"/>
    <n v="5.8549999999999986"/>
  </r>
  <r>
    <s v="5Samsung Office Telephone"/>
    <x v="1295"/>
    <x v="131"/>
    <d v="2018-06-26T00:00:00"/>
    <s v="Next Day"/>
    <s v="SJ20215118"/>
    <x v="0"/>
    <s v="Daegu"/>
    <s v="Daegu"/>
    <s v="South Korea"/>
    <s v="Eastern Asia"/>
    <s v="TEC-PH-5832"/>
    <x v="1"/>
    <x v="3"/>
    <x v="926"/>
    <x v="1265"/>
    <n v="5"/>
    <n v="0.5"/>
    <n v="13.12"/>
    <x v="1266"/>
    <s v="Medium"/>
    <n v="81.525000000000006"/>
    <n v="215.25500000000002"/>
  </r>
  <r>
    <s v="3Tenex Box"/>
    <x v="1296"/>
    <x v="313"/>
    <d v="2020-02-12T00:00:00"/>
    <s v="Normal"/>
    <s v="SJ20215127"/>
    <x v="0"/>
    <s v="Taipei"/>
    <s v="Taipei City"/>
    <s v="Taiwan"/>
    <s v="Eastern Asia"/>
    <s v="OFS-ST-6228"/>
    <x v="2"/>
    <x v="15"/>
    <x v="927"/>
    <x v="246"/>
    <n v="3"/>
    <n v="0"/>
    <n v="3.62"/>
    <x v="1267"/>
    <s v="Medium"/>
    <n v="0"/>
    <n v="44.440000000000005"/>
  </r>
  <r>
    <s v="8Harbour Creations Steel Folding Chair"/>
    <x v="1297"/>
    <x v="501"/>
    <d v="2017-07-15T00:00:00"/>
    <s v="Normal"/>
    <s v="SW20245102"/>
    <x v="0"/>
    <s v="Manila"/>
    <s v="National Capital"/>
    <s v="Philippines"/>
    <s v="Southeastern Asia"/>
    <s v="OFR-CH-4560"/>
    <x v="0"/>
    <x v="5"/>
    <x v="928"/>
    <x v="1266"/>
    <n v="8"/>
    <n v="0.25"/>
    <n v="63.81"/>
    <x v="1268"/>
    <s v="High"/>
    <n v="150.21000000000004"/>
    <n v="539.10000000000014"/>
  </r>
  <r>
    <s v="6Motorola Speaker Phone"/>
    <x v="1298"/>
    <x v="501"/>
    <d v="2017-07-15T00:00:00"/>
    <s v="Normal"/>
    <s v="SW20245102"/>
    <x v="0"/>
    <s v="Manila"/>
    <s v="National Capital"/>
    <s v="Philippines"/>
    <s v="Southeastern Asia"/>
    <s v="TEC-PH-5271"/>
    <x v="1"/>
    <x v="3"/>
    <x v="929"/>
    <x v="1267"/>
    <n v="6"/>
    <n v="0.25"/>
    <n v="61.81"/>
    <x v="1269"/>
    <s v="High"/>
    <n v="147.45374999999999"/>
    <n v="357.01625000000001"/>
  </r>
  <r>
    <s v="9Wilson Jones 3-Hole Punch"/>
    <x v="1299"/>
    <x v="501"/>
    <d v="2017-07-15T00:00:00"/>
    <s v="Normal"/>
    <s v="SW20245102"/>
    <x v="0"/>
    <s v="Manila"/>
    <s v="National Capital"/>
    <s v="Philippines"/>
    <s v="Southeastern Asia"/>
    <s v="OFS-BI-6372"/>
    <x v="2"/>
    <x v="2"/>
    <x v="188"/>
    <x v="1268"/>
    <n v="9"/>
    <n v="0.15000000000000002"/>
    <n v="29.7"/>
    <x v="1270"/>
    <s v="High"/>
    <n v="32.531625000000005"/>
    <n v="67.908374999999978"/>
  </r>
  <r>
    <s v="3Fiskars Box Cutter"/>
    <x v="1300"/>
    <x v="501"/>
    <d v="2017-07-15T00:00:00"/>
    <s v="Normal"/>
    <s v="SW20245102"/>
    <x v="0"/>
    <s v="Manila"/>
    <s v="National Capital"/>
    <s v="Philippines"/>
    <s v="Southeastern Asia"/>
    <s v="OFS-SU-4303"/>
    <x v="2"/>
    <x v="13"/>
    <x v="50"/>
    <x v="1269"/>
    <n v="3"/>
    <n v="0.45"/>
    <n v="7.2"/>
    <x v="1271"/>
    <s v="High"/>
    <n v="27.576450000000005"/>
    <n v="52.163550000000001"/>
  </r>
  <r>
    <s v="5Jiffy Peel and Seal"/>
    <x v="1301"/>
    <x v="501"/>
    <d v="2017-07-15T00:00:00"/>
    <s v="Normal"/>
    <s v="SW20245102"/>
    <x v="0"/>
    <s v="Manila"/>
    <s v="National Capital"/>
    <s v="Philippines"/>
    <s v="Southeastern Asia"/>
    <s v="OFS-EN-4923"/>
    <x v="2"/>
    <x v="16"/>
    <x v="930"/>
    <x v="1270"/>
    <n v="5"/>
    <n v="0.45"/>
    <n v="3.59"/>
    <x v="1272"/>
    <s v="High"/>
    <n v="23.277374999999999"/>
    <n v="30.582625"/>
  </r>
  <r>
    <s v="3Enermax Note Cards"/>
    <x v="1302"/>
    <x v="502"/>
    <d v="2018-06-12T00:00:00"/>
    <s v="Normal"/>
    <s v="SC20260102"/>
    <x v="1"/>
    <s v="Manila"/>
    <s v="National Capital"/>
    <s v="Philippines"/>
    <s v="Southeastern Asia"/>
    <s v="OFS-PA-4177"/>
    <x v="2"/>
    <x v="7"/>
    <x v="499"/>
    <x v="1271"/>
    <n v="3"/>
    <n v="0.45"/>
    <n v="5.62"/>
    <x v="1273"/>
    <s v="Medium"/>
    <n v="21.161250000000003"/>
    <n v="24.518750000000011"/>
  </r>
  <r>
    <s v="1Advantus Staples"/>
    <x v="1303"/>
    <x v="502"/>
    <d v="2018-06-12T00:00:00"/>
    <s v="Normal"/>
    <s v="SC20260102"/>
    <x v="1"/>
    <s v="Manila"/>
    <s v="National Capital"/>
    <s v="Philippines"/>
    <s v="Southeastern Asia"/>
    <s v="OFS-FA-3069"/>
    <x v="2"/>
    <x v="11"/>
    <x v="931"/>
    <x v="1272"/>
    <n v="1"/>
    <n v="0.45"/>
    <n v="1.2"/>
    <x v="1274"/>
    <s v="Medium"/>
    <n v="2.0567250000000006"/>
    <n v="4.4832750000000008"/>
  </r>
  <r>
    <s v="7Tenex Clock"/>
    <x v="1304"/>
    <x v="503"/>
    <d v="2020-02-03T00:00:00"/>
    <s v="Next Day"/>
    <s v="SC20260130"/>
    <x v="1"/>
    <s v="Bangkok"/>
    <s v="Bangkok"/>
    <s v="Thailand"/>
    <s v="Southeastern Asia"/>
    <s v="OFR-FU-6238"/>
    <x v="0"/>
    <x v="0"/>
    <x v="483"/>
    <x v="1273"/>
    <n v="7"/>
    <n v="0.27"/>
    <n v="17.579999999999998"/>
    <x v="1275"/>
    <s v="Medium"/>
    <n v="65.232216000000008"/>
    <n v="109.33778400000004"/>
  </r>
  <r>
    <s v="5Eldon Clock"/>
    <x v="1305"/>
    <x v="133"/>
    <d v="2019-10-20T00:00:00"/>
    <s v="Normal"/>
    <s v="SC20260144"/>
    <x v="1"/>
    <s v="Ho Chi Minh City"/>
    <s v="Ho Chí Minh City"/>
    <s v="Vietnam"/>
    <s v="Southeastern Asia"/>
    <s v="OFR-FU-4035"/>
    <x v="0"/>
    <x v="0"/>
    <x v="932"/>
    <x v="1274"/>
    <n v="5"/>
    <n v="0.27"/>
    <n v="31.1"/>
    <x v="1276"/>
    <s v="High"/>
    <n v="55.759590000000003"/>
    <n v="63.140410000000003"/>
  </r>
  <r>
    <s v="7Cardinal Binding Machine"/>
    <x v="1306"/>
    <x v="133"/>
    <d v="2019-10-20T00:00:00"/>
    <s v="Normal"/>
    <s v="SC20260144"/>
    <x v="1"/>
    <s v="Ho Chi Minh City"/>
    <s v="Ho Chí Minh City"/>
    <s v="Vietnam"/>
    <s v="Southeastern Asia"/>
    <s v="OFS-BI-3724"/>
    <x v="2"/>
    <x v="2"/>
    <x v="843"/>
    <x v="1275"/>
    <n v="7"/>
    <n v="0.17"/>
    <n v="26.46"/>
    <x v="1277"/>
    <s v="High"/>
    <n v="48.624471000000014"/>
    <n v="111.18552900000005"/>
  </r>
  <r>
    <s v="2Tenex Shelving"/>
    <x v="1307"/>
    <x v="133"/>
    <d v="2019-10-20T00:00:00"/>
    <s v="Normal"/>
    <s v="SC20260144"/>
    <x v="1"/>
    <s v="Ho Chi Minh City"/>
    <s v="Ho Chí Minh City"/>
    <s v="Vietnam"/>
    <s v="Southeastern Asia"/>
    <s v="OFS-ST-6274"/>
    <x v="2"/>
    <x v="15"/>
    <x v="672"/>
    <x v="1276"/>
    <n v="2"/>
    <n v="0.17"/>
    <n v="17.649999999999999"/>
    <x v="1278"/>
    <s v="High"/>
    <n v="15.433518000000001"/>
    <n v="62.136481999999994"/>
  </r>
  <r>
    <s v="2Binney &amp; Smith Markers"/>
    <x v="1308"/>
    <x v="133"/>
    <d v="2019-10-20T00:00:00"/>
    <s v="Normal"/>
    <s v="SC20260144"/>
    <x v="1"/>
    <s v="Ho Chi Minh City"/>
    <s v="Ho Chí Minh City"/>
    <s v="Vietnam"/>
    <s v="Southeastern Asia"/>
    <s v="OFS-AR-3491"/>
    <x v="2"/>
    <x v="8"/>
    <x v="933"/>
    <x v="1277"/>
    <n v="2"/>
    <n v="0.17"/>
    <n v="7.12"/>
    <x v="1279"/>
    <s v="High"/>
    <n v="7.6955940000000007"/>
    <n v="16.864405999999999"/>
  </r>
  <r>
    <s v="2Belkin Mouse"/>
    <x v="1309"/>
    <x v="133"/>
    <d v="2019-10-20T00:00:00"/>
    <s v="Normal"/>
    <s v="SC20260144"/>
    <x v="1"/>
    <s v="Ho Chi Minh City"/>
    <s v="Ho Chí Minh City"/>
    <s v="Vietnam"/>
    <s v="Southeastern Asia"/>
    <s v="TEC-AC-3393"/>
    <x v="1"/>
    <x v="9"/>
    <x v="75"/>
    <x v="1278"/>
    <n v="2"/>
    <n v="0.47000000000000003"/>
    <n v="5.48"/>
    <x v="1280"/>
    <s v="High"/>
    <n v="19.190663999999998"/>
    <n v="35.449335999999988"/>
  </r>
  <r>
    <s v="3Ibico Index Tab"/>
    <x v="1310"/>
    <x v="133"/>
    <d v="2019-10-20T00:00:00"/>
    <s v="Normal"/>
    <s v="SC20260144"/>
    <x v="1"/>
    <s v="Ho Chi Minh City"/>
    <s v="Ho Chí Minh City"/>
    <s v="Vietnam"/>
    <s v="Southeastern Asia"/>
    <s v="OFS-BI-4829"/>
    <x v="2"/>
    <x v="2"/>
    <x v="381"/>
    <x v="1279"/>
    <n v="3"/>
    <n v="0.17"/>
    <n v="1.43"/>
    <x v="1281"/>
    <s v="High"/>
    <n v="3.9239910000000005"/>
    <n v="15.526009000000002"/>
  </r>
  <r>
    <s v="7Eaton Note Cards"/>
    <x v="1311"/>
    <x v="243"/>
    <d v="2019-09-22T00:00:00"/>
    <s v="3-Hour"/>
    <s v="SW20275102"/>
    <x v="0"/>
    <s v="Calamba"/>
    <s v="Calabarzon"/>
    <s v="Philippines"/>
    <s v="Southeastern Asia"/>
    <s v="OFS-PA-4003"/>
    <x v="2"/>
    <x v="7"/>
    <x v="279"/>
    <x v="1280"/>
    <n v="7"/>
    <n v="0.45"/>
    <n v="22.79"/>
    <x v="1282"/>
    <s v="High"/>
    <n v="53.2224"/>
    <n v="85.267600000000016"/>
  </r>
  <r>
    <s v="3Enermax Keyboard"/>
    <x v="1312"/>
    <x v="243"/>
    <d v="2019-09-22T00:00:00"/>
    <s v="3-Hour"/>
    <s v="SW20275102"/>
    <x v="0"/>
    <s v="Calamba"/>
    <s v="Calabarzon"/>
    <s v="Philippines"/>
    <s v="Southeastern Asia"/>
    <s v="TEC-AC-4156"/>
    <x v="1"/>
    <x v="9"/>
    <x v="934"/>
    <x v="1281"/>
    <n v="3"/>
    <n v="0.45"/>
    <n v="15.01"/>
    <x v="1283"/>
    <s v="High"/>
    <n v="60.34297500000001"/>
    <n v="141.72702500000003"/>
  </r>
  <r>
    <s v="4Hamilton Beach Stove"/>
    <x v="1313"/>
    <x v="415"/>
    <d v="2017-07-02T00:00:00"/>
    <s v="Normal"/>
    <s v="SB20290144"/>
    <x v="1"/>
    <s v="Ho Chi Minh City"/>
    <s v="Ho Chí Minh City"/>
    <s v="Vietnam"/>
    <s v="Southeastern Asia"/>
    <s v="OFS-AP-4505"/>
    <x v="2"/>
    <x v="10"/>
    <x v="935"/>
    <x v="1282"/>
    <n v="4"/>
    <n v="0.17"/>
    <n v="146.76"/>
    <x v="1284"/>
    <s v="Medium"/>
    <n v="305.77498800000001"/>
    <n v="1259.5050120000001"/>
  </r>
  <r>
    <s v="2Konica Calculator"/>
    <x v="1314"/>
    <x v="415"/>
    <d v="2017-07-02T00:00:00"/>
    <s v="Normal"/>
    <s v="SB20290144"/>
    <x v="1"/>
    <s v="Ho Chi Minh City"/>
    <s v="Ho Chí Minh City"/>
    <s v="Vietnam"/>
    <s v="Southeastern Asia"/>
    <s v="TEC-MA-5000"/>
    <x v="1"/>
    <x v="14"/>
    <x v="936"/>
    <x v="1283"/>
    <n v="2"/>
    <n v="0.17"/>
    <n v="1.1599999999999999"/>
    <x v="1285"/>
    <s v="Medium"/>
    <n v="14.121288000000002"/>
    <n v="62.838712000000008"/>
  </r>
  <r>
    <s v="5Stanley Highlighters"/>
    <x v="1315"/>
    <x v="504"/>
    <d v="2017-06-12T00:00:00"/>
    <s v="Normal"/>
    <s v="SM20320130"/>
    <x v="2"/>
    <s v="Bangkok"/>
    <s v="Bangkok"/>
    <s v="Thailand"/>
    <s v="Southeastern Asia"/>
    <s v="OFS-AR-6110"/>
    <x v="2"/>
    <x v="8"/>
    <x v="308"/>
    <x v="1284"/>
    <n v="5"/>
    <n v="0.47000000000000003"/>
    <n v="1.8399999999999999"/>
    <x v="1286"/>
    <s v="High"/>
    <n v="18.30885"/>
    <n v="31.30115"/>
  </r>
  <r>
    <s v="2KitchenAid Coffee Grinder"/>
    <x v="1316"/>
    <x v="497"/>
    <d v="2020-06-30T00:00:00"/>
    <s v="Normal"/>
    <s v="SO20335102"/>
    <x v="0"/>
    <s v="Marikina"/>
    <s v="National Capital"/>
    <s v="Philippines"/>
    <s v="Southeastern Asia"/>
    <s v="OFS-AP-4954"/>
    <x v="2"/>
    <x v="10"/>
    <x v="776"/>
    <x v="1285"/>
    <n v="2"/>
    <n v="0.15000000000000002"/>
    <n v="12.35"/>
    <x v="1287"/>
    <s v="Medium"/>
    <n v="18.161100000000001"/>
    <n v="53.548900000000003"/>
  </r>
  <r>
    <s v="2Rogers Folders"/>
    <x v="1317"/>
    <x v="505"/>
    <d v="2020-04-20T00:00:00"/>
    <s v="Normal"/>
    <s v="SO20335144"/>
    <x v="0"/>
    <s v="Ho Chi Minh City"/>
    <s v="Ho Chí Minh City"/>
    <s v="Vietnam"/>
    <s v="Southeastern Asia"/>
    <s v="OFS-ST-5696"/>
    <x v="2"/>
    <x v="15"/>
    <x v="937"/>
    <x v="1286"/>
    <n v="2"/>
    <n v="0.17"/>
    <n v="4.3499999999999996"/>
    <x v="1288"/>
    <s v="Medium"/>
    <n v="8.6691839999999996"/>
    <n v="30.000815999999986"/>
  </r>
  <r>
    <s v="5Ibico Hole Reinforcements"/>
    <x v="1318"/>
    <x v="505"/>
    <d v="2020-04-20T00:00:00"/>
    <s v="Normal"/>
    <s v="SO20335144"/>
    <x v="0"/>
    <s v="Ho Chi Minh City"/>
    <s v="Ho Chí Minh City"/>
    <s v="Vietnam"/>
    <s v="Southeastern Asia"/>
    <s v="OFS-BI-4824"/>
    <x v="2"/>
    <x v="2"/>
    <x v="51"/>
    <x v="1287"/>
    <n v="5"/>
    <n v="0.17"/>
    <n v="1.5"/>
    <x v="1289"/>
    <s v="Medium"/>
    <n v="5.9896950000000002"/>
    <n v="26.560304999999996"/>
  </r>
  <r>
    <s v="9Hon Swivel Stool"/>
    <x v="1319"/>
    <x v="506"/>
    <d v="2019-05-17T00:00:00"/>
    <s v="Normal"/>
    <s v="SW20350102"/>
    <x v="2"/>
    <s v="Manila"/>
    <s v="National Capital"/>
    <s v="Philippines"/>
    <s v="Southeastern Asia"/>
    <s v="OFR-CH-4702"/>
    <x v="0"/>
    <x v="5"/>
    <x v="938"/>
    <x v="1288"/>
    <n v="9"/>
    <n v="0.25"/>
    <n v="100.21"/>
    <x v="1290"/>
    <s v="Low"/>
    <n v="272.05875000000003"/>
    <n v="382.38125000000002"/>
  </r>
  <r>
    <s v="9Harbour Creations Round Labels"/>
    <x v="1320"/>
    <x v="507"/>
    <d v="2019-09-07T00:00:00"/>
    <s v="Next Day"/>
    <s v="SV20365118"/>
    <x v="0"/>
    <s v="Seoul"/>
    <s v="Seoul"/>
    <s v="South Korea"/>
    <s v="Eastern Asia"/>
    <s v="OFS-LA-4550"/>
    <x v="2"/>
    <x v="6"/>
    <x v="939"/>
    <x v="1289"/>
    <n v="9"/>
    <n v="0.5"/>
    <n v="7.97"/>
    <x v="1291"/>
    <s v="Critical"/>
    <n v="14.782500000000001"/>
    <n v="30.70750000000001"/>
  </r>
  <r>
    <s v="1Rubbermaid Light Bulb"/>
    <x v="1321"/>
    <x v="507"/>
    <d v="2019-09-07T00:00:00"/>
    <s v="Next Day"/>
    <s v="SV20365118"/>
    <x v="0"/>
    <s v="Seoul"/>
    <s v="Seoul"/>
    <s v="South Korea"/>
    <s v="Eastern Asia"/>
    <s v="OFR-FU-5731"/>
    <x v="0"/>
    <x v="0"/>
    <x v="189"/>
    <x v="1290"/>
    <n v="1"/>
    <n v="0.2"/>
    <n v="4.21"/>
    <x v="1292"/>
    <s v="Critical"/>
    <n v="3.0143999999999997"/>
    <n v="3.3355999999999972"/>
  </r>
  <r>
    <s v="2Eldon Photo Frame"/>
    <x v="1322"/>
    <x v="508"/>
    <d v="2018-04-05T00:00:00"/>
    <s v="Normal"/>
    <s v="SV20365130"/>
    <x v="0"/>
    <s v="Bangkok"/>
    <s v="Bangkok"/>
    <s v="Thailand"/>
    <s v="Southeastern Asia"/>
    <s v="OFR-FU-4086"/>
    <x v="0"/>
    <x v="0"/>
    <x v="940"/>
    <x v="1291"/>
    <n v="2"/>
    <n v="0.27"/>
    <n v="4.18"/>
    <x v="1293"/>
    <s v="Medium"/>
    <n v="22.362966"/>
    <n v="58.597034000000008"/>
  </r>
  <r>
    <s v="5Dania Floating Shelf Set"/>
    <x v="1323"/>
    <x v="509"/>
    <d v="2020-06-23T00:00:00"/>
    <s v="Normal"/>
    <s v="SV20365130"/>
    <x v="0"/>
    <s v="Bangkok"/>
    <s v="Bangkok"/>
    <s v="Thailand"/>
    <s v="Southeastern Asia"/>
    <s v="OFR-BO-3899"/>
    <x v="0"/>
    <x v="4"/>
    <x v="941"/>
    <x v="1292"/>
    <n v="5"/>
    <n v="0.37"/>
    <n v="26.33"/>
    <x v="1294"/>
    <s v="Medium"/>
    <n v="198.95084999999997"/>
    <n v="525.91914999999983"/>
  </r>
  <r>
    <s v="3Apple Signal Booster"/>
    <x v="1324"/>
    <x v="509"/>
    <d v="2020-06-23T00:00:00"/>
    <s v="Normal"/>
    <s v="SV20365130"/>
    <x v="0"/>
    <s v="Bangkok"/>
    <s v="Bangkok"/>
    <s v="Thailand"/>
    <s v="Southeastern Asia"/>
    <s v="TEC-PH-3146"/>
    <x v="1"/>
    <x v="3"/>
    <x v="136"/>
    <x v="143"/>
    <n v="3"/>
    <n v="0.17"/>
    <n v="24.57"/>
    <x v="143"/>
    <s v="Medium"/>
    <n v="57.843945000000012"/>
    <n v="225.11605500000002"/>
  </r>
  <r>
    <s v="3Hamilton Beach Blender"/>
    <x v="1325"/>
    <x v="509"/>
    <d v="2020-06-23T00:00:00"/>
    <s v="Normal"/>
    <s v="SV20365130"/>
    <x v="0"/>
    <s v="Bangkok"/>
    <s v="Bangkok"/>
    <s v="Thailand"/>
    <s v="Southeastern Asia"/>
    <s v="OFS-AP-4490"/>
    <x v="2"/>
    <x v="10"/>
    <x v="942"/>
    <x v="1293"/>
    <n v="3"/>
    <n v="0.17"/>
    <n v="8.81"/>
    <x v="1295"/>
    <s v="Medium"/>
    <n v="29.829951000000005"/>
    <n v="100.95004899999999"/>
  </r>
  <r>
    <s v="5Tenex Trays"/>
    <x v="1326"/>
    <x v="509"/>
    <d v="2020-06-23T00:00:00"/>
    <s v="Normal"/>
    <s v="SV20365130"/>
    <x v="0"/>
    <s v="Bangkok"/>
    <s v="Bangkok"/>
    <s v="Thailand"/>
    <s v="Southeastern Asia"/>
    <s v="OFS-ST-6283"/>
    <x v="2"/>
    <x v="15"/>
    <x v="528"/>
    <x v="1294"/>
    <n v="5"/>
    <n v="0.47000000000000003"/>
    <n v="5.84"/>
    <x v="1296"/>
    <s v="Medium"/>
    <n v="67.55592"/>
    <n v="83.95407999999999"/>
  </r>
  <r>
    <s v="8Harbour Creations Color Coded Labels"/>
    <x v="1327"/>
    <x v="509"/>
    <d v="2020-06-23T00:00:00"/>
    <s v="Normal"/>
    <s v="SV20365130"/>
    <x v="0"/>
    <s v="Bangkok"/>
    <s v="Bangkok"/>
    <s v="Thailand"/>
    <s v="Southeastern Asia"/>
    <s v="OFS-LA-4527"/>
    <x v="2"/>
    <x v="6"/>
    <x v="538"/>
    <x v="1295"/>
    <n v="8"/>
    <n v="0.47000000000000003"/>
    <n v="3.05"/>
    <x v="1297"/>
    <s v="Medium"/>
    <n v="21.52224"/>
    <n v="56.787759999999992"/>
  </r>
  <r>
    <s v="3Breville Stove"/>
    <x v="1328"/>
    <x v="510"/>
    <d v="2020-06-11T00:00:00"/>
    <s v="3-Hour"/>
    <s v="SC20380102"/>
    <x v="0"/>
    <s v="Marikina"/>
    <s v="National Capital"/>
    <s v="Philippines"/>
    <s v="Southeastern Asia"/>
    <s v="OFS-AP-3580"/>
    <x v="2"/>
    <x v="10"/>
    <x v="814"/>
    <x v="1296"/>
    <n v="3"/>
    <n v="0.15000000000000002"/>
    <n v="424.81"/>
    <x v="1298"/>
    <s v="High"/>
    <n v="215.07592500000001"/>
    <n v="878.32407499999988"/>
  </r>
  <r>
    <s v="3Tenex Lockers"/>
    <x v="1329"/>
    <x v="511"/>
    <d v="2017-10-17T00:00:00"/>
    <s v="Normal"/>
    <s v="SC20380130"/>
    <x v="0"/>
    <s v="Bangkok"/>
    <s v="Bangkok"/>
    <s v="Thailand"/>
    <s v="Southeastern Asia"/>
    <s v="OFS-ST-6262"/>
    <x v="2"/>
    <x v="15"/>
    <x v="664"/>
    <x v="1297"/>
    <n v="3"/>
    <n v="0.47000000000000003"/>
    <n v="26.62"/>
    <x v="1299"/>
    <s v="Medium"/>
    <n v="152.91999900000002"/>
    <n v="280.90000100000003"/>
  </r>
  <r>
    <s v="3Eaton Memo Slips"/>
    <x v="1330"/>
    <x v="512"/>
    <d v="2020-01-26T00:00:00"/>
    <s v="Normal"/>
    <s v="SC20380144"/>
    <x v="0"/>
    <s v="Ho Chi Minh City"/>
    <s v="Ho Chí Minh City"/>
    <s v="Vietnam"/>
    <s v="Southeastern Asia"/>
    <s v="OFS-PA-3996"/>
    <x v="2"/>
    <x v="7"/>
    <x v="210"/>
    <x v="1298"/>
    <n v="3"/>
    <n v="0.17"/>
    <n v="2.83"/>
    <x v="1300"/>
    <s v="High"/>
    <n v="5.8161419999999993"/>
    <n v="14.033857999999995"/>
  </r>
  <r>
    <s v="8Enermax Numeric Keypad"/>
    <x v="1331"/>
    <x v="8"/>
    <d v="2018-10-31T00:00:00"/>
    <s v="Normal"/>
    <s v="SH20395102"/>
    <x v="0"/>
    <s v="Manila"/>
    <s v="National Capital"/>
    <s v="Philippines"/>
    <s v="Southeastern Asia"/>
    <s v="TEC-AC-4179"/>
    <x v="1"/>
    <x v="9"/>
    <x v="943"/>
    <x v="1299"/>
    <n v="8"/>
    <n v="0.45"/>
    <n v="21.22"/>
    <x v="1301"/>
    <s v="Medium"/>
    <n v="116.48340000000002"/>
    <n v="121.25660000000002"/>
  </r>
  <r>
    <s v="3Sanford Pencil Sharpener"/>
    <x v="1332"/>
    <x v="8"/>
    <d v="2018-10-31T00:00:00"/>
    <s v="Normal"/>
    <s v="SH20395102"/>
    <x v="0"/>
    <s v="Manila"/>
    <s v="National Capital"/>
    <s v="Philippines"/>
    <s v="Southeastern Asia"/>
    <s v="OFS-AR-5923"/>
    <x v="2"/>
    <x v="8"/>
    <x v="944"/>
    <x v="1300"/>
    <n v="3"/>
    <n v="0.45"/>
    <n v="4.76"/>
    <x v="1302"/>
    <s v="Medium"/>
    <n v="19.379249999999999"/>
    <n v="25.990749999999998"/>
  </r>
  <r>
    <s v="10Stockwell Paper Clips"/>
    <x v="1333"/>
    <x v="513"/>
    <d v="2020-07-10T00:00:00"/>
    <s v="Normal"/>
    <s v="SR20425118"/>
    <x v="2"/>
    <s v="Busan"/>
    <s v="Busan"/>
    <s v="South Korea"/>
    <s v="Eastern Asia"/>
    <s v="OFS-FA-6189"/>
    <x v="2"/>
    <x v="11"/>
    <x v="706"/>
    <x v="1301"/>
    <n v="10"/>
    <n v="0.5"/>
    <n v="5.2"/>
    <x v="1303"/>
    <s v="Low"/>
    <n v="33.75"/>
    <n v="82.55"/>
  </r>
  <r>
    <s v="2Kleencut Shears"/>
    <x v="1334"/>
    <x v="513"/>
    <d v="2020-07-10T00:00:00"/>
    <s v="Normal"/>
    <s v="SR20425118"/>
    <x v="2"/>
    <s v="Busan"/>
    <s v="Busan"/>
    <s v="South Korea"/>
    <s v="Eastern Asia"/>
    <s v="OFS-SU-4992"/>
    <x v="2"/>
    <x v="13"/>
    <x v="144"/>
    <x v="1000"/>
    <n v="2"/>
    <n v="0.5"/>
    <n v="3.56"/>
    <x v="998"/>
    <s v="Low"/>
    <n v="23.085000000000001"/>
    <n v="48.175000000000004"/>
  </r>
  <r>
    <s v="3Accos Push Pins"/>
    <x v="1335"/>
    <x v="513"/>
    <d v="2020-07-10T00:00:00"/>
    <s v="Normal"/>
    <s v="SR20425118"/>
    <x v="2"/>
    <s v="Busan"/>
    <s v="Busan"/>
    <s v="South Korea"/>
    <s v="Eastern Asia"/>
    <s v="OFS-FA-2950"/>
    <x v="2"/>
    <x v="11"/>
    <x v="945"/>
    <x v="1302"/>
    <n v="3"/>
    <n v="0.5"/>
    <n v="2.8"/>
    <x v="1304"/>
    <s v="Low"/>
    <n v="10.98"/>
    <n v="13.040000000000003"/>
  </r>
  <r>
    <s v="2Stiletto Shears"/>
    <x v="1336"/>
    <x v="513"/>
    <d v="2020-07-10T00:00:00"/>
    <s v="Normal"/>
    <s v="SR20425118"/>
    <x v="2"/>
    <s v="Busan"/>
    <s v="Busan"/>
    <s v="South Korea"/>
    <s v="Eastern Asia"/>
    <s v="OFS-SU-6178"/>
    <x v="2"/>
    <x v="13"/>
    <x v="946"/>
    <x v="1303"/>
    <n v="2"/>
    <n v="0.5"/>
    <n v="2.77"/>
    <x v="1305"/>
    <s v="Low"/>
    <n v="22.395000000000003"/>
    <n v="25.955000000000005"/>
  </r>
  <r>
    <s v="3Advantus Paper Clips"/>
    <x v="1337"/>
    <x v="513"/>
    <d v="2020-07-10T00:00:00"/>
    <s v="Normal"/>
    <s v="SR20425118"/>
    <x v="2"/>
    <s v="Busan"/>
    <s v="Busan"/>
    <s v="South Korea"/>
    <s v="Eastern Asia"/>
    <s v="OFS-FA-3044"/>
    <x v="2"/>
    <x v="11"/>
    <x v="28"/>
    <x v="1304"/>
    <n v="3"/>
    <n v="0.5"/>
    <n v="2.11"/>
    <x v="1306"/>
    <s v="Low"/>
    <n v="8.5500000000000007"/>
    <n v="23.270000000000007"/>
  </r>
  <r>
    <s v="2Kleencut Ruler"/>
    <x v="1338"/>
    <x v="513"/>
    <d v="2020-07-10T00:00:00"/>
    <s v="Normal"/>
    <s v="SR20425118"/>
    <x v="2"/>
    <s v="Busan"/>
    <s v="Busan"/>
    <s v="South Korea"/>
    <s v="Eastern Asia"/>
    <s v="OFS-SU-4984"/>
    <x v="2"/>
    <x v="13"/>
    <x v="791"/>
    <x v="1305"/>
    <n v="2"/>
    <n v="0.5"/>
    <n v="1.56"/>
    <x v="1307"/>
    <s v="Low"/>
    <n v="6.48"/>
    <n v="12.480000000000004"/>
  </r>
  <r>
    <s v="3Rubbermaid Frame"/>
    <x v="1339"/>
    <x v="514"/>
    <d v="2020-08-23T00:00:00"/>
    <s v="Next Day"/>
    <s v="SR20425118"/>
    <x v="2"/>
    <s v="Seoul"/>
    <s v="Seoul"/>
    <s v="South Korea"/>
    <s v="Eastern Asia"/>
    <s v="OFR-FU-5727"/>
    <x v="0"/>
    <x v="0"/>
    <x v="0"/>
    <x v="1306"/>
    <n v="3"/>
    <n v="0.2"/>
    <n v="44.36"/>
    <x v="1308"/>
    <s v="High"/>
    <n v="52.747200000000014"/>
    <n v="143.55280000000005"/>
  </r>
  <r>
    <s v="4Cisco Headset"/>
    <x v="1340"/>
    <x v="514"/>
    <d v="2020-08-23T00:00:00"/>
    <s v="Next Day"/>
    <s v="SR20425118"/>
    <x v="2"/>
    <s v="Seoul"/>
    <s v="Seoul"/>
    <s v="South Korea"/>
    <s v="Eastern Asia"/>
    <s v="TEC-PH-3793"/>
    <x v="1"/>
    <x v="3"/>
    <x v="255"/>
    <x v="1307"/>
    <n v="4"/>
    <n v="0.5"/>
    <n v="29.05"/>
    <x v="1309"/>
    <s v="High"/>
    <n v="88.44"/>
    <n v="87.70999999999998"/>
  </r>
  <r>
    <s v="3Hon Shipping Labels"/>
    <x v="1341"/>
    <x v="514"/>
    <d v="2020-08-23T00:00:00"/>
    <s v="Next Day"/>
    <s v="SR20425118"/>
    <x v="2"/>
    <s v="Seoul"/>
    <s v="Seoul"/>
    <s v="South Korea"/>
    <s v="Eastern Asia"/>
    <s v="OFS-LA-4693"/>
    <x v="2"/>
    <x v="6"/>
    <x v="66"/>
    <x v="1308"/>
    <n v="3"/>
    <n v="0.5"/>
    <n v="2.4500000000000002"/>
    <x v="1115"/>
    <s v="High"/>
    <n v="8.82"/>
    <n v="16.990000000000002"/>
  </r>
  <r>
    <s v="1Bush Classic Bookcase"/>
    <x v="1342"/>
    <x v="515"/>
    <d v="2020-10-31T00:00:00"/>
    <s v="Normal"/>
    <s v="SW20455118"/>
    <x v="0"/>
    <s v="Seoul"/>
    <s v="Seoul"/>
    <s v="South Korea"/>
    <s v="Eastern Asia"/>
    <s v="OFR-BO-3624"/>
    <x v="0"/>
    <x v="4"/>
    <x v="240"/>
    <x v="1309"/>
    <n v="1"/>
    <n v="0.2"/>
    <n v="31"/>
    <x v="1310"/>
    <s v="Medium"/>
    <n v="65.942400000000006"/>
    <n v="137.98759999999999"/>
  </r>
  <r>
    <s v="1Rubbermaid Photo Frame"/>
    <x v="1343"/>
    <x v="516"/>
    <d v="2017-01-11T00:00:00"/>
    <s v="Normal"/>
    <s v="SW20455127"/>
    <x v="0"/>
    <s v="Taipei"/>
    <s v="Taipei City"/>
    <s v="Taiwan"/>
    <s v="Eastern Asia"/>
    <s v="OFR-FU-5737"/>
    <x v="0"/>
    <x v="0"/>
    <x v="785"/>
    <x v="1310"/>
    <n v="1"/>
    <n v="0"/>
    <n v="5.82"/>
    <x v="1311"/>
    <s v="Low"/>
    <n v="0"/>
    <n v="20.039999999999996"/>
  </r>
  <r>
    <s v="3Acme Shears"/>
    <x v="1344"/>
    <x v="517"/>
    <d v="2017-10-05T00:00:00"/>
    <s v="3-Hour"/>
    <s v="SD20485102"/>
    <x v="2"/>
    <s v="Makati"/>
    <s v="National Capital"/>
    <s v="Philippines"/>
    <s v="Southeastern Asia"/>
    <s v="OFS-SU-2994"/>
    <x v="2"/>
    <x v="13"/>
    <x v="947"/>
    <x v="1311"/>
    <n v="3"/>
    <n v="0.45"/>
    <n v="30.65"/>
    <x v="1312"/>
    <s v="Critical"/>
    <n v="37.065600000000003"/>
    <n v="29.664400000000015"/>
  </r>
  <r>
    <s v="7Eldon Stacking Tray"/>
    <x v="1345"/>
    <x v="518"/>
    <d v="2020-06-06T00:00:00"/>
    <s v="Next Day"/>
    <s v="SD20485118"/>
    <x v="2"/>
    <s v="Ulsan"/>
    <s v="Ulsan"/>
    <s v="South Korea"/>
    <s v="Eastern Asia"/>
    <s v="OFR-FU-4103"/>
    <x v="0"/>
    <x v="0"/>
    <x v="109"/>
    <x v="1312"/>
    <n v="7"/>
    <n v="0.2"/>
    <n v="21.72"/>
    <x v="1313"/>
    <s v="Medium"/>
    <n v="31.953600000000002"/>
    <n v="92.276399999999995"/>
  </r>
  <r>
    <s v="9Rubbermaid Stacking Tray"/>
    <x v="1346"/>
    <x v="518"/>
    <d v="2020-06-06T00:00:00"/>
    <s v="Next Day"/>
    <s v="SD20485118"/>
    <x v="2"/>
    <s v="Ulsan"/>
    <s v="Ulsan"/>
    <s v="South Korea"/>
    <s v="Eastern Asia"/>
    <s v="OFR-FU-5740"/>
    <x v="0"/>
    <x v="0"/>
    <x v="562"/>
    <x v="1313"/>
    <n v="9"/>
    <n v="0.2"/>
    <n v="15.07"/>
    <x v="1314"/>
    <s v="Medium"/>
    <n v="36.201600000000006"/>
    <n v="95.878399999999999"/>
  </r>
  <r>
    <s v="2HP Personal Copier"/>
    <x v="1347"/>
    <x v="519"/>
    <d v="2017-08-30T00:00:00"/>
    <s v="Normal"/>
    <s v="SD20485130"/>
    <x v="2"/>
    <s v="Bangkok"/>
    <s v="Bangkok"/>
    <s v="Thailand"/>
    <s v="Southeastern Asia"/>
    <s v="TEC-CO-4786"/>
    <x v="1"/>
    <x v="1"/>
    <x v="883"/>
    <x v="1314"/>
    <n v="2"/>
    <n v="0.37"/>
    <n v="12.01"/>
    <x v="1315"/>
    <s v="Medium"/>
    <n v="57.104838000000001"/>
    <n v="173.46516199999999"/>
  </r>
  <r>
    <s v="5Rubbermaid Door Stop"/>
    <x v="1348"/>
    <x v="519"/>
    <d v="2017-08-30T00:00:00"/>
    <s v="Normal"/>
    <s v="SD20485130"/>
    <x v="2"/>
    <s v="Bangkok"/>
    <s v="Bangkok"/>
    <s v="Thailand"/>
    <s v="Southeastern Asia"/>
    <s v="OFR-FU-5724"/>
    <x v="0"/>
    <x v="0"/>
    <x v="948"/>
    <x v="1315"/>
    <n v="5"/>
    <n v="0.27"/>
    <n v="10.37"/>
    <x v="1316"/>
    <s v="Medium"/>
    <n v="43.224029999999999"/>
    <n v="139.45597000000001"/>
  </r>
  <r>
    <s v="2Novimex Steel Folding Chair"/>
    <x v="1349"/>
    <x v="519"/>
    <d v="2017-08-30T00:00:00"/>
    <s v="Normal"/>
    <s v="SD20485130"/>
    <x v="2"/>
    <s v="Bangkok"/>
    <s v="Bangkok"/>
    <s v="Thailand"/>
    <s v="Southeastern Asia"/>
    <s v="OFR-CH-5407"/>
    <x v="0"/>
    <x v="5"/>
    <x v="949"/>
    <x v="1316"/>
    <n v="2"/>
    <n v="0.27"/>
    <n v="8.11"/>
    <x v="1317"/>
    <s v="Medium"/>
    <n v="31.457160000000002"/>
    <n v="91.352839999999986"/>
  </r>
  <r>
    <s v="7GlobeWeis Clasp Envelope"/>
    <x v="1350"/>
    <x v="519"/>
    <d v="2017-08-30T00:00:00"/>
    <s v="Normal"/>
    <s v="SD20485130"/>
    <x v="2"/>
    <s v="Bangkok"/>
    <s v="Bangkok"/>
    <s v="Thailand"/>
    <s v="Southeastern Asia"/>
    <s v="OFS-EN-4436"/>
    <x v="2"/>
    <x v="16"/>
    <x v="950"/>
    <x v="1317"/>
    <n v="7"/>
    <n v="0.47000000000000003"/>
    <n v="3.33"/>
    <x v="1318"/>
    <s v="Medium"/>
    <n v="21.447510000000001"/>
    <n v="51.872490000000006"/>
  </r>
  <r>
    <s v="5Hon File Folder Labels"/>
    <x v="1351"/>
    <x v="519"/>
    <d v="2017-08-30T00:00:00"/>
    <s v="Normal"/>
    <s v="SD20485130"/>
    <x v="2"/>
    <s v="Bangkok"/>
    <s v="Bangkok"/>
    <s v="Thailand"/>
    <s v="Southeastern Asia"/>
    <s v="OFS-LA-4659"/>
    <x v="2"/>
    <x v="6"/>
    <x v="951"/>
    <x v="1318"/>
    <n v="5"/>
    <n v="0.47000000000000003"/>
    <n v="1.8599999999999999"/>
    <x v="1319"/>
    <s v="Medium"/>
    <n v="10.53693"/>
    <n v="10.553069999999996"/>
  </r>
  <r>
    <s v="5Stockwell Push Pins"/>
    <x v="1352"/>
    <x v="519"/>
    <d v="2017-08-30T00:00:00"/>
    <s v="Normal"/>
    <s v="SD20485130"/>
    <x v="2"/>
    <s v="Bangkok"/>
    <s v="Bangkok"/>
    <s v="Thailand"/>
    <s v="Southeastern Asia"/>
    <s v="OFS-FA-6196"/>
    <x v="2"/>
    <x v="11"/>
    <x v="567"/>
    <x v="1319"/>
    <n v="5"/>
    <n v="0.47000000000000003"/>
    <n v="1.71"/>
    <x v="1320"/>
    <s v="Medium"/>
    <n v="18.047295000000002"/>
    <n v="21.642705000000003"/>
  </r>
  <r>
    <s v="5Dania Stackable Bookrack"/>
    <x v="1353"/>
    <x v="520"/>
    <d v="2017-08-22T00:00:00"/>
    <s v="Normal"/>
    <s v="SJ20500113"/>
    <x v="0"/>
    <s v="Singapore"/>
    <s v="Singapore"/>
    <s v="Singapore"/>
    <s v="Southeastern Asia"/>
    <s v="OFR-BO-3907"/>
    <x v="0"/>
    <x v="4"/>
    <x v="684"/>
    <x v="1320"/>
    <n v="5"/>
    <n v="0"/>
    <n v="56.38"/>
    <x v="1321"/>
    <s v="Medium"/>
    <n v="0"/>
    <n v="282.61999999999989"/>
  </r>
  <r>
    <s v="4Motorola Speaker Phone"/>
    <x v="1354"/>
    <x v="520"/>
    <d v="2017-08-22T00:00:00"/>
    <s v="Normal"/>
    <s v="SJ20500113"/>
    <x v="0"/>
    <s v="Singapore"/>
    <s v="Singapore"/>
    <s v="Singapore"/>
    <s v="Southeastern Asia"/>
    <s v="TEC-PH-5271"/>
    <x v="1"/>
    <x v="3"/>
    <x v="929"/>
    <x v="1321"/>
    <n v="4"/>
    <n v="0"/>
    <n v="31.75"/>
    <x v="1322"/>
    <s v="Medium"/>
    <n v="0"/>
    <n v="345.77"/>
  </r>
  <r>
    <s v="2Motorola Speaker Phone"/>
    <x v="1355"/>
    <x v="520"/>
    <d v="2017-08-22T00:00:00"/>
    <s v="Normal"/>
    <s v="SJ20500113"/>
    <x v="0"/>
    <s v="Singapore"/>
    <s v="Singapore"/>
    <s v="Singapore"/>
    <s v="Southeastern Asia"/>
    <s v="TEC-PH-5271"/>
    <x v="1"/>
    <x v="3"/>
    <x v="929"/>
    <x v="1322"/>
    <n v="2"/>
    <n v="0"/>
    <n v="22.27"/>
    <x v="1323"/>
    <s v="Medium"/>
    <n v="0"/>
    <n v="166.48999999999998"/>
  </r>
  <r>
    <s v="2Epson Phone"/>
    <x v="1356"/>
    <x v="520"/>
    <d v="2017-08-22T00:00:00"/>
    <s v="Normal"/>
    <s v="SJ20500113"/>
    <x v="0"/>
    <s v="Singapore"/>
    <s v="Singapore"/>
    <s v="Singapore"/>
    <s v="Southeastern Asia"/>
    <s v="TEC-MA-4204"/>
    <x v="1"/>
    <x v="14"/>
    <x v="952"/>
    <x v="1323"/>
    <n v="2"/>
    <n v="0"/>
    <n v="9.65"/>
    <x v="1324"/>
    <s v="Medium"/>
    <n v="0"/>
    <n v="77.829999999999984"/>
  </r>
  <r>
    <s v="1Hoover Coffee Grinder"/>
    <x v="1357"/>
    <x v="521"/>
    <d v="2019-01-16T00:00:00"/>
    <s v="Next Day"/>
    <s v="SS20515102"/>
    <x v="2"/>
    <s v="Makati"/>
    <s v="National Capital"/>
    <s v="Philippines"/>
    <s v="Southeastern Asia"/>
    <s v="OFS-AP-4725"/>
    <x v="2"/>
    <x v="10"/>
    <x v="953"/>
    <x v="1324"/>
    <n v="1"/>
    <n v="0.15000000000000002"/>
    <n v="7.49"/>
    <x v="1325"/>
    <s v="Medium"/>
    <n v="8.5335750000000026"/>
    <n v="48.236424999999997"/>
  </r>
  <r>
    <s v="4Smead Removable Labels"/>
    <x v="1358"/>
    <x v="48"/>
    <d v="2020-10-15T00:00:00"/>
    <s v="Normal"/>
    <s v="SN20560118"/>
    <x v="2"/>
    <s v="Seoul"/>
    <s v="Seoul"/>
    <s v="South Korea"/>
    <s v="Eastern Asia"/>
    <s v="OFS-LA-6051"/>
    <x v="2"/>
    <x v="6"/>
    <x v="37"/>
    <x v="1325"/>
    <n v="4"/>
    <n v="0.5"/>
    <n v="1.36"/>
    <x v="1326"/>
    <s v="Medium"/>
    <n v="10.89"/>
    <n v="9.5900000000000034"/>
  </r>
  <r>
    <s v="2Hon Swivel Stool"/>
    <x v="1359"/>
    <x v="336"/>
    <d v="2018-06-03T00:00:00"/>
    <s v="Normal"/>
    <s v="SC20575113"/>
    <x v="0"/>
    <s v="Singapore"/>
    <s v="Singapore"/>
    <s v="Singapore"/>
    <s v="Southeastern Asia"/>
    <s v="OFR-CH-4701"/>
    <x v="0"/>
    <x v="5"/>
    <x v="546"/>
    <x v="1326"/>
    <n v="2"/>
    <n v="0"/>
    <n v="31.49"/>
    <x v="1327"/>
    <s v="Medium"/>
    <n v="0"/>
    <n v="270.91000000000008"/>
  </r>
  <r>
    <s v="1Advantus Paper Clips"/>
    <x v="1360"/>
    <x v="244"/>
    <d v="2018-08-17T00:00:00"/>
    <s v="Next Day"/>
    <s v="SS20590102"/>
    <x v="0"/>
    <s v="Manila"/>
    <s v="National Capital"/>
    <s v="Philippines"/>
    <s v="Southeastern Asia"/>
    <s v="OFS-FA-3045"/>
    <x v="2"/>
    <x v="11"/>
    <x v="954"/>
    <x v="1327"/>
    <n v="1"/>
    <n v="0.45"/>
    <n v="1.24"/>
    <x v="1328"/>
    <s v="Critical"/>
    <n v="3.4823250000000003"/>
    <n v="6.8276750000000002"/>
  </r>
  <r>
    <s v="2HP Personal Copier"/>
    <x v="1361"/>
    <x v="137"/>
    <d v="2019-06-25T00:00:00"/>
    <s v="Next Day"/>
    <s v="SG20605130"/>
    <x v="0"/>
    <s v="Bangkok"/>
    <s v="Bangkok"/>
    <s v="Thailand"/>
    <s v="Southeastern Asia"/>
    <s v="TEC-CO-4784"/>
    <x v="1"/>
    <x v="1"/>
    <x v="955"/>
    <x v="1328"/>
    <n v="2"/>
    <n v="0.37"/>
    <n v="8.2200000000000006"/>
    <x v="1329"/>
    <s v="Medium"/>
    <n v="58.61532600000001"/>
    <n v="89.104674000000045"/>
  </r>
  <r>
    <s v="4Avery Color Coded Labels"/>
    <x v="1362"/>
    <x v="48"/>
    <d v="2020-10-12T00:00:00"/>
    <s v="3-Hour"/>
    <s v="SG20605144"/>
    <x v="0"/>
    <s v="Hanoi"/>
    <s v="Thủ Dô Hà Nội"/>
    <s v="Vietnam"/>
    <s v="Southeastern Asia"/>
    <s v="OFS-LA-3260"/>
    <x v="2"/>
    <x v="6"/>
    <x v="482"/>
    <x v="1329"/>
    <n v="4"/>
    <n v="0.17"/>
    <n v="8.4"/>
    <x v="1330"/>
    <s v="High"/>
    <n v="7.7209920000000007"/>
    <n v="30.439008000000001"/>
  </r>
  <r>
    <s v="2Green Bar Parchment Paper"/>
    <x v="1363"/>
    <x v="48"/>
    <d v="2020-10-12T00:00:00"/>
    <s v="3-Hour"/>
    <s v="SG20605144"/>
    <x v="0"/>
    <s v="Hanoi"/>
    <s v="Thủ Dô Hà Nội"/>
    <s v="Vietnam"/>
    <s v="Southeastern Asia"/>
    <s v="OFS-PA-4483"/>
    <x v="2"/>
    <x v="7"/>
    <x v="541"/>
    <x v="1330"/>
    <n v="2"/>
    <n v="0.17"/>
    <n v="7.25"/>
    <x v="1331"/>
    <s v="High"/>
    <n v="4.7070959999999999"/>
    <n v="18.402903999999999"/>
  </r>
  <r>
    <s v="9Advantus Clock"/>
    <x v="1364"/>
    <x v="460"/>
    <d v="2019-09-05T00:00:00"/>
    <s v="Normal"/>
    <s v="SP20620102"/>
    <x v="1"/>
    <s v="Pasig"/>
    <s v="National Capital"/>
    <s v="Philippines"/>
    <s v="Southeastern Asia"/>
    <s v="OFR-FU-3024"/>
    <x v="0"/>
    <x v="0"/>
    <x v="956"/>
    <x v="1331"/>
    <n v="9"/>
    <n v="0.25"/>
    <n v="43.08"/>
    <x v="1332"/>
    <s v="Low"/>
    <n v="86.821875000000006"/>
    <n v="263.75812500000006"/>
  </r>
  <r>
    <s v="9Smead Shelving"/>
    <x v="1365"/>
    <x v="460"/>
    <d v="2019-09-05T00:00:00"/>
    <s v="Normal"/>
    <s v="SP20620102"/>
    <x v="1"/>
    <s v="Pasig"/>
    <s v="National Capital"/>
    <s v="Philippines"/>
    <s v="Southeastern Asia"/>
    <s v="OFS-ST-6057"/>
    <x v="2"/>
    <x v="15"/>
    <x v="343"/>
    <x v="1332"/>
    <n v="9"/>
    <n v="0.45"/>
    <n v="26.23"/>
    <x v="1333"/>
    <s v="Low"/>
    <n v="108.99157499999998"/>
    <n v="111.55842499999997"/>
  </r>
  <r>
    <s v="5Rogers Trays"/>
    <x v="1366"/>
    <x v="460"/>
    <d v="2019-09-05T00:00:00"/>
    <s v="Normal"/>
    <s v="SP20620102"/>
    <x v="1"/>
    <s v="Pasig"/>
    <s v="National Capital"/>
    <s v="Philippines"/>
    <s v="Southeastern Asia"/>
    <s v="OFS-ST-5710"/>
    <x v="2"/>
    <x v="15"/>
    <x v="831"/>
    <x v="1333"/>
    <n v="5"/>
    <n v="0.45"/>
    <n v="19.7"/>
    <x v="1334"/>
    <s v="Low"/>
    <n v="76.923000000000002"/>
    <n v="108.577"/>
  </r>
  <r>
    <s v="2Cameo Business Envelopes"/>
    <x v="1367"/>
    <x v="460"/>
    <d v="2019-09-05T00:00:00"/>
    <s v="Normal"/>
    <s v="SP20620102"/>
    <x v="1"/>
    <s v="Pasig"/>
    <s v="National Capital"/>
    <s v="Philippines"/>
    <s v="Southeastern Asia"/>
    <s v="OFS-EN-3654"/>
    <x v="2"/>
    <x v="16"/>
    <x v="957"/>
    <x v="1334"/>
    <n v="2"/>
    <n v="0.45"/>
    <n v="3.28"/>
    <x v="1335"/>
    <s v="Low"/>
    <n v="9.5782500000000024"/>
    <n v="25.481749999999998"/>
  </r>
  <r>
    <s v="2Ibico Hole Reinforcements"/>
    <x v="1368"/>
    <x v="460"/>
    <d v="2019-09-05T00:00:00"/>
    <s v="Normal"/>
    <s v="SP20620102"/>
    <x v="1"/>
    <s v="Pasig"/>
    <s v="National Capital"/>
    <s v="Philippines"/>
    <s v="Southeastern Asia"/>
    <s v="OFS-BI-4824"/>
    <x v="2"/>
    <x v="2"/>
    <x v="51"/>
    <x v="1335"/>
    <n v="2"/>
    <n v="0.15000000000000002"/>
    <n v="1.86"/>
    <x v="1336"/>
    <s v="Low"/>
    <n v="2.1649500000000002"/>
    <n v="9.5950500000000005"/>
  </r>
  <r>
    <s v="7Eldon Photo Frame"/>
    <x v="1369"/>
    <x v="214"/>
    <d v="2020-01-16T00:00:00"/>
    <s v="Same Day"/>
    <s v="SP20620102"/>
    <x v="1"/>
    <s v="Caloocan"/>
    <s v="National Capital"/>
    <s v="Philippines"/>
    <s v="Southeastern Asia"/>
    <s v="OFR-FU-4084"/>
    <x v="0"/>
    <x v="0"/>
    <x v="958"/>
    <x v="1336"/>
    <n v="7"/>
    <n v="0.25"/>
    <n v="67.430000000000007"/>
    <x v="1337"/>
    <s v="High"/>
    <n v="76.348124999999996"/>
    <n v="153.58187499999997"/>
  </r>
  <r>
    <s v="2Jiffy Mailers"/>
    <x v="1370"/>
    <x v="522"/>
    <d v="2017-11-17T00:00:00"/>
    <s v="3-Hour"/>
    <s v="SH20635102"/>
    <x v="1"/>
    <s v="Valenzuela"/>
    <s v="National Capital"/>
    <s v="Philippines"/>
    <s v="Southeastern Asia"/>
    <s v="OFS-EN-4917"/>
    <x v="2"/>
    <x v="16"/>
    <x v="578"/>
    <x v="1337"/>
    <n v="2"/>
    <n v="0.45"/>
    <n v="5.58"/>
    <x v="1338"/>
    <s v="High"/>
    <n v="20.151450000000004"/>
    <n v="23.948550000000004"/>
  </r>
  <r>
    <s v="3Sharp Wireless Fax"/>
    <x v="1371"/>
    <x v="523"/>
    <d v="2017-01-16T00:00:00"/>
    <s v="Normal"/>
    <s v="SC20680102"/>
    <x v="2"/>
    <s v="Calamba"/>
    <s v="Calabarzon"/>
    <s v="Philippines"/>
    <s v="Southeastern Asia"/>
    <s v="TEC-CO-6009"/>
    <x v="1"/>
    <x v="1"/>
    <x v="959"/>
    <x v="1338"/>
    <n v="3"/>
    <n v="0.35"/>
    <n v="40.159999999999997"/>
    <x v="1339"/>
    <s v="Medium"/>
    <n v="243.89819999999997"/>
    <n v="755.89179999999988"/>
  </r>
  <r>
    <s v="2Rubbermaid Photo Frame"/>
    <x v="1372"/>
    <x v="523"/>
    <d v="2017-01-16T00:00:00"/>
    <s v="Normal"/>
    <s v="SC20680102"/>
    <x v="2"/>
    <s v="Calamba"/>
    <s v="Calabarzon"/>
    <s v="Philippines"/>
    <s v="Southeastern Asia"/>
    <s v="OFR-FU-5736"/>
    <x v="0"/>
    <x v="0"/>
    <x v="960"/>
    <x v="1339"/>
    <n v="2"/>
    <n v="0.25"/>
    <n v="7.09"/>
    <x v="1340"/>
    <s v="Medium"/>
    <n v="19.428750000000001"/>
    <n v="27.421250000000008"/>
  </r>
  <r>
    <s v="6Harbour Creations Swivel Stool"/>
    <x v="1373"/>
    <x v="524"/>
    <d v="2018-03-12T00:00:00"/>
    <s v="Next Day"/>
    <s v="SC20680144"/>
    <x v="2"/>
    <s v="Ho Chi Minh City"/>
    <s v="Ho Chí Minh City"/>
    <s v="Vietnam"/>
    <s v="Southeastern Asia"/>
    <s v="OFR-CH-4563"/>
    <x v="0"/>
    <x v="5"/>
    <x v="641"/>
    <x v="1340"/>
    <n v="6"/>
    <n v="0.27"/>
    <n v="97.73"/>
    <x v="1341"/>
    <s v="Medium"/>
    <n v="213.00991199999999"/>
    <n v="737.58008799999993"/>
  </r>
  <r>
    <s v="4Nokia Signal Booster"/>
    <x v="1374"/>
    <x v="524"/>
    <d v="2018-03-12T00:00:00"/>
    <s v="Next Day"/>
    <s v="SC20680144"/>
    <x v="2"/>
    <s v="Ho Chi Minh City"/>
    <s v="Ho Chí Minh City"/>
    <s v="Vietnam"/>
    <s v="Southeastern Asia"/>
    <s v="TEC-PH-5351"/>
    <x v="1"/>
    <x v="3"/>
    <x v="554"/>
    <x v="1341"/>
    <n v="4"/>
    <n v="0.17"/>
    <n v="42.58"/>
    <x v="1342"/>
    <s v="Medium"/>
    <n v="77.768675999999999"/>
    <n v="276.49132399999996"/>
  </r>
  <r>
    <s v="4Tenex Clock"/>
    <x v="1375"/>
    <x v="524"/>
    <d v="2018-03-12T00:00:00"/>
    <s v="Next Day"/>
    <s v="SC20680144"/>
    <x v="2"/>
    <s v="Ho Chi Minh City"/>
    <s v="Ho Chí Minh City"/>
    <s v="Vietnam"/>
    <s v="Southeastern Asia"/>
    <s v="OFR-FU-6237"/>
    <x v="0"/>
    <x v="0"/>
    <x v="961"/>
    <x v="1342"/>
    <n v="4"/>
    <n v="0.27"/>
    <n v="1.79"/>
    <x v="1343"/>
    <s v="Medium"/>
    <n v="39.664404000000005"/>
    <n v="81.305596000000008"/>
  </r>
  <r>
    <s v="1Stiletto Ruler"/>
    <x v="1376"/>
    <x v="524"/>
    <d v="2018-03-12T00:00:00"/>
    <s v="Next Day"/>
    <s v="SC20680144"/>
    <x v="2"/>
    <s v="Ho Chi Minh City"/>
    <s v="Ho Chí Minh City"/>
    <s v="Vietnam"/>
    <s v="Southeastern Asia"/>
    <s v="OFS-SU-6171"/>
    <x v="2"/>
    <x v="13"/>
    <x v="962"/>
    <x v="1072"/>
    <n v="1"/>
    <n v="0.17"/>
    <n v="1.77"/>
    <x v="1344"/>
    <s v="Medium"/>
    <n v="2.0149080000000001"/>
    <n v="6.5050919999999994"/>
  </r>
  <r>
    <s v="10Acme Trimmer"/>
    <x v="1377"/>
    <x v="525"/>
    <d v="2019-02-17T00:00:00"/>
    <s v="Normal"/>
    <s v="SC20680144"/>
    <x v="2"/>
    <s v="Ho Chi Minh City"/>
    <s v="Ho Chí Minh City"/>
    <s v="Vietnam"/>
    <s v="Southeastern Asia"/>
    <s v="OFS-SU-3003"/>
    <x v="2"/>
    <x v="13"/>
    <x v="963"/>
    <x v="1343"/>
    <n v="10"/>
    <n v="0.17"/>
    <n v="39.5"/>
    <x v="1345"/>
    <s v="Low"/>
    <n v="58.246080000000006"/>
    <n v="207.95392000000004"/>
  </r>
  <r>
    <s v="8Sanford Canvas"/>
    <x v="1378"/>
    <x v="525"/>
    <d v="2019-02-17T00:00:00"/>
    <s v="Normal"/>
    <s v="SC20680144"/>
    <x v="2"/>
    <s v="Ho Chi Minh City"/>
    <s v="Ho Chí Minh City"/>
    <s v="Vietnam"/>
    <s v="Southeastern Asia"/>
    <s v="OFS-AR-5903"/>
    <x v="2"/>
    <x v="8"/>
    <x v="663"/>
    <x v="1344"/>
    <n v="8"/>
    <n v="0.17"/>
    <n v="37.57"/>
    <x v="1346"/>
    <s v="Low"/>
    <n v="57.331752000000002"/>
    <n v="189.738248"/>
  </r>
  <r>
    <s v="1Belkin Flash Drive"/>
    <x v="1379"/>
    <x v="525"/>
    <d v="2019-02-17T00:00:00"/>
    <s v="Normal"/>
    <s v="SC20680144"/>
    <x v="2"/>
    <s v="Ho Chi Minh City"/>
    <s v="Ho Chí Minh City"/>
    <s v="Vietnam"/>
    <s v="Southeastern Asia"/>
    <s v="TEC-AC-3378"/>
    <x v="1"/>
    <x v="9"/>
    <x v="273"/>
    <x v="1345"/>
    <n v="1"/>
    <n v="0.47000000000000003"/>
    <n v="2.72"/>
    <x v="1347"/>
    <s v="Low"/>
    <n v="10.447254000000001"/>
    <n v="16.622746000000003"/>
  </r>
  <r>
    <s v="7Office Star Executive Leather Armchair"/>
    <x v="1380"/>
    <x v="526"/>
    <d v="2019-01-31T00:00:00"/>
    <s v="3-Hour"/>
    <s v="SC20695102"/>
    <x v="1"/>
    <s v="Manila"/>
    <s v="National Capital"/>
    <s v="Philippines"/>
    <s v="Southeastern Asia"/>
    <s v="OFR-CH-5443"/>
    <x v="0"/>
    <x v="5"/>
    <x v="964"/>
    <x v="1346"/>
    <n v="7"/>
    <n v="0.25"/>
    <n v="546.49"/>
    <x v="1348"/>
    <s v="High"/>
    <n v="616.45499999999993"/>
    <n v="1105.6849999999997"/>
  </r>
  <r>
    <s v="6Sharp Personal Copier"/>
    <x v="1381"/>
    <x v="526"/>
    <d v="2019-01-31T00:00:00"/>
    <s v="3-Hour"/>
    <s v="SC20695102"/>
    <x v="1"/>
    <s v="Manila"/>
    <s v="National Capital"/>
    <s v="Philippines"/>
    <s v="Southeastern Asia"/>
    <s v="TEC-CO-6007"/>
    <x v="1"/>
    <x v="1"/>
    <x v="213"/>
    <x v="1347"/>
    <n v="6"/>
    <n v="0.35"/>
    <n v="122.23"/>
    <x v="1349"/>
    <s v="High"/>
    <n v="161.34299999999999"/>
    <n v="418.60699999999997"/>
  </r>
  <r>
    <s v="2Nokia Signal Booster"/>
    <x v="1382"/>
    <x v="526"/>
    <d v="2019-01-31T00:00:00"/>
    <s v="3-Hour"/>
    <s v="SC20695102"/>
    <x v="1"/>
    <s v="Manila"/>
    <s v="National Capital"/>
    <s v="Philippines"/>
    <s v="Southeastern Asia"/>
    <s v="TEC-PH-5353"/>
    <x v="1"/>
    <x v="3"/>
    <x v="208"/>
    <x v="1348"/>
    <n v="2"/>
    <n v="0.25"/>
    <n v="42.74"/>
    <x v="1350"/>
    <s v="High"/>
    <n v="51.1875"/>
    <n v="149.07249999999999"/>
  </r>
  <r>
    <s v="3HP Ink"/>
    <x v="1383"/>
    <x v="526"/>
    <d v="2019-01-31T00:00:00"/>
    <s v="3-Hour"/>
    <s v="SC20695102"/>
    <x v="1"/>
    <s v="Manila"/>
    <s v="National Capital"/>
    <s v="Philippines"/>
    <s v="Southeastern Asia"/>
    <s v="TEC-CO-4778"/>
    <x v="1"/>
    <x v="1"/>
    <x v="965"/>
    <x v="1349"/>
    <n v="3"/>
    <n v="0.35"/>
    <n v="39.93"/>
    <x v="1351"/>
    <s v="High"/>
    <n v="87.59205"/>
    <n v="130.50795000000002"/>
  </r>
  <r>
    <s v="2Kraft Interoffice Envelope"/>
    <x v="1384"/>
    <x v="526"/>
    <d v="2019-01-31T00:00:00"/>
    <s v="3-Hour"/>
    <s v="SC20695102"/>
    <x v="1"/>
    <s v="Manila"/>
    <s v="National Capital"/>
    <s v="Philippines"/>
    <s v="Southeastern Asia"/>
    <s v="OFS-EN-5032"/>
    <x v="2"/>
    <x v="16"/>
    <x v="966"/>
    <x v="1350"/>
    <n v="2"/>
    <n v="0.45"/>
    <n v="9.1999999999999993"/>
    <x v="1352"/>
    <s v="High"/>
    <n v="24.977700000000002"/>
    <n v="31.46230000000001"/>
  </r>
  <r>
    <s v="2Logitech Memory Card"/>
    <x v="1385"/>
    <x v="526"/>
    <d v="2019-01-31T00:00:00"/>
    <s v="3-Hour"/>
    <s v="SC20695102"/>
    <x v="1"/>
    <s v="Manila"/>
    <s v="National Capital"/>
    <s v="Philippines"/>
    <s v="Southeastern Asia"/>
    <s v="TEC-AC-5124"/>
    <x v="1"/>
    <x v="9"/>
    <x v="967"/>
    <x v="1351"/>
    <n v="2"/>
    <n v="0.45"/>
    <n v="7.9"/>
    <x v="1353"/>
    <s v="High"/>
    <n v="51.27705000000001"/>
    <n v="104.50295"/>
  </r>
  <r>
    <s v="3Cameo Interoffice Envelope"/>
    <x v="1386"/>
    <x v="526"/>
    <d v="2019-01-31T00:00:00"/>
    <s v="3-Hour"/>
    <s v="SC20695102"/>
    <x v="1"/>
    <s v="Manila"/>
    <s v="National Capital"/>
    <s v="Philippines"/>
    <s v="Southeastern Asia"/>
    <s v="OFS-EN-3664"/>
    <x v="2"/>
    <x v="16"/>
    <x v="205"/>
    <x v="1352"/>
    <n v="3"/>
    <n v="0.45"/>
    <n v="4.93"/>
    <x v="1354"/>
    <s v="High"/>
    <n v="37.845225000000013"/>
    <n v="91.864775000000023"/>
  </r>
  <r>
    <s v="3Stockwell Paper Clips"/>
    <x v="1387"/>
    <x v="526"/>
    <d v="2019-01-31T00:00:00"/>
    <s v="3-Hour"/>
    <s v="SC20695102"/>
    <x v="1"/>
    <s v="Manila"/>
    <s v="National Capital"/>
    <s v="Philippines"/>
    <s v="Southeastern Asia"/>
    <s v="OFS-FA-6189"/>
    <x v="2"/>
    <x v="11"/>
    <x v="706"/>
    <x v="1353"/>
    <n v="3"/>
    <n v="0.45"/>
    <n v="4.22"/>
    <x v="1355"/>
    <s v="High"/>
    <n v="10.023750000000001"/>
    <n v="22.206250000000004"/>
  </r>
  <r>
    <s v="5Stockwell Staples"/>
    <x v="1388"/>
    <x v="526"/>
    <d v="2019-01-31T00:00:00"/>
    <s v="3-Hour"/>
    <s v="SC20695102"/>
    <x v="1"/>
    <s v="Manila"/>
    <s v="National Capital"/>
    <s v="Philippines"/>
    <s v="Southeastern Asia"/>
    <s v="OFS-FA-6202"/>
    <x v="2"/>
    <x v="11"/>
    <x v="193"/>
    <x v="1354"/>
    <n v="5"/>
    <n v="0.45"/>
    <n v="1.96"/>
    <x v="1356"/>
    <s v="High"/>
    <n v="9.7267500000000009"/>
    <n v="18.613250000000001"/>
  </r>
  <r>
    <s v="5Dania Floating Shelf Set"/>
    <x v="1389"/>
    <x v="527"/>
    <d v="2019-07-22T00:00:00"/>
    <s v="Normal"/>
    <s v="SC20695144"/>
    <x v="1"/>
    <s v="Ho Chi Minh City"/>
    <s v="Ho Chí Minh City"/>
    <s v="Vietnam"/>
    <s v="Southeastern Asia"/>
    <s v="OFR-BO-3899"/>
    <x v="0"/>
    <x v="4"/>
    <x v="941"/>
    <x v="1292"/>
    <n v="5"/>
    <n v="0.37"/>
    <n v="47.66"/>
    <x v="1294"/>
    <s v="Medium"/>
    <n v="198.95084999999997"/>
    <n v="504.5891499999999"/>
  </r>
  <r>
    <s v="2Enermax Router"/>
    <x v="1390"/>
    <x v="527"/>
    <d v="2019-07-22T00:00:00"/>
    <s v="Normal"/>
    <s v="SC20695144"/>
    <x v="1"/>
    <s v="Ho Chi Minh City"/>
    <s v="Ho Chí Minh City"/>
    <s v="Vietnam"/>
    <s v="Southeastern Asia"/>
    <s v="TEC-AC-4185"/>
    <x v="1"/>
    <x v="9"/>
    <x v="968"/>
    <x v="1355"/>
    <n v="2"/>
    <n v="0.47000000000000003"/>
    <n v="29.1"/>
    <x v="1357"/>
    <s v="Medium"/>
    <n v="128.700006"/>
    <n v="193.55999399999993"/>
  </r>
  <r>
    <s v="3Tenex Folders"/>
    <x v="1391"/>
    <x v="527"/>
    <d v="2019-07-22T00:00:00"/>
    <s v="Normal"/>
    <s v="SC20695144"/>
    <x v="1"/>
    <s v="Ho Chi Minh City"/>
    <s v="Ho Chí Minh City"/>
    <s v="Vietnam"/>
    <s v="Southeastern Asia"/>
    <s v="OFS-ST-6251"/>
    <x v="2"/>
    <x v="15"/>
    <x v="969"/>
    <x v="28"/>
    <n v="3"/>
    <n v="0.17"/>
    <n v="5.67"/>
    <x v="1358"/>
    <s v="Medium"/>
    <n v="9.8417250000000003"/>
    <n v="40.288274999999999"/>
  </r>
  <r>
    <s v="3Tenex Trays"/>
    <x v="1392"/>
    <x v="527"/>
    <d v="2019-07-22T00:00:00"/>
    <s v="Normal"/>
    <s v="SC20695144"/>
    <x v="1"/>
    <s v="Ho Chi Minh City"/>
    <s v="Ho Chí Minh City"/>
    <s v="Vietnam"/>
    <s v="Southeastern Asia"/>
    <s v="OFS-ST-6283"/>
    <x v="2"/>
    <x v="15"/>
    <x v="528"/>
    <x v="1356"/>
    <n v="3"/>
    <n v="0.17"/>
    <n v="4.16"/>
    <x v="1359"/>
    <s v="Medium"/>
    <n v="22.959791999999997"/>
    <n v="67.290207999999993"/>
  </r>
  <r>
    <s v="3Canon Fax Machine"/>
    <x v="1393"/>
    <x v="528"/>
    <d v="2018-07-27T00:00:00"/>
    <s v="Same Day"/>
    <s v="SW20755102"/>
    <x v="1"/>
    <s v="Manila"/>
    <s v="National Capital"/>
    <s v="Philippines"/>
    <s v="Southeastern Asia"/>
    <s v="TEC-CO-3687"/>
    <x v="1"/>
    <x v="1"/>
    <x v="597"/>
    <x v="708"/>
    <n v="3"/>
    <n v="0.35"/>
    <n v="129.71"/>
    <x v="706"/>
    <s v="Medium"/>
    <n v="217.05547500000003"/>
    <n v="588.24452500000018"/>
  </r>
  <r>
    <s v="2Novimex Bag Chairs"/>
    <x v="1394"/>
    <x v="528"/>
    <d v="2018-07-27T00:00:00"/>
    <s v="Same Day"/>
    <s v="SW20755102"/>
    <x v="1"/>
    <s v="Manila"/>
    <s v="National Capital"/>
    <s v="Philippines"/>
    <s v="Southeastern Asia"/>
    <s v="OFR-CH-5366"/>
    <x v="0"/>
    <x v="5"/>
    <x v="923"/>
    <x v="1357"/>
    <n v="2"/>
    <n v="0.25"/>
    <n v="10.62"/>
    <x v="1360"/>
    <s v="Medium"/>
    <n v="18.168750000000003"/>
    <n v="26.471250000000012"/>
  </r>
  <r>
    <s v="3GlobeWeis Business Envelopes"/>
    <x v="1395"/>
    <x v="528"/>
    <d v="2018-07-27T00:00:00"/>
    <s v="Same Day"/>
    <s v="SW20755102"/>
    <x v="1"/>
    <s v="Manila"/>
    <s v="National Capital"/>
    <s v="Philippines"/>
    <s v="Southeastern Asia"/>
    <s v="OFS-EN-4433"/>
    <x v="2"/>
    <x v="16"/>
    <x v="970"/>
    <x v="1358"/>
    <n v="3"/>
    <n v="0.45"/>
    <n v="5.05"/>
    <x v="1361"/>
    <s v="Medium"/>
    <n v="12.874950000000002"/>
    <n v="34.095050000000001"/>
  </r>
  <r>
    <s v="5SAFCO Chairmat"/>
    <x v="1396"/>
    <x v="528"/>
    <d v="2018-07-27T00:00:00"/>
    <s v="Same Day"/>
    <s v="SW20755102"/>
    <x v="1"/>
    <s v="Manila"/>
    <s v="National Capital"/>
    <s v="Philippines"/>
    <s v="Southeastern Asia"/>
    <s v="OFR-CH-5756"/>
    <x v="0"/>
    <x v="5"/>
    <x v="971"/>
    <x v="1359"/>
    <n v="5"/>
    <n v="0.25"/>
    <n v="4.96"/>
    <x v="1362"/>
    <s v="Medium"/>
    <n v="58.415625000000006"/>
    <n v="198.37437500000001"/>
  </r>
  <r>
    <s v="5Barricks Coffee Table"/>
    <x v="1397"/>
    <x v="529"/>
    <d v="2018-12-09T00:00:00"/>
    <s v="Normal"/>
    <s v="SW20755113"/>
    <x v="1"/>
    <s v="Singapore"/>
    <s v="Singapore"/>
    <s v="Singapore"/>
    <s v="Southeastern Asia"/>
    <s v="OFR-TA-3338"/>
    <x v="0"/>
    <x v="12"/>
    <x v="788"/>
    <x v="1360"/>
    <n v="5"/>
    <n v="0"/>
    <n v="117.16"/>
    <x v="1363"/>
    <s v="Medium"/>
    <n v="0"/>
    <n v="1213.7899999999997"/>
  </r>
  <r>
    <s v="2Wilson Jones 3-Hole Punch"/>
    <x v="1398"/>
    <x v="509"/>
    <d v="2020-06-20T00:00:00"/>
    <s v="Next Day"/>
    <s v="SC20770102"/>
    <x v="1"/>
    <s v="Manila"/>
    <s v="National Capital"/>
    <s v="Philippines"/>
    <s v="Southeastern Asia"/>
    <s v="OFS-BI-6372"/>
    <x v="2"/>
    <x v="2"/>
    <x v="188"/>
    <x v="242"/>
    <n v="2"/>
    <n v="0.15000000000000002"/>
    <n v="8.98"/>
    <x v="242"/>
    <s v="High"/>
    <n v="7.2292500000000013"/>
    <n v="12.710750000000001"/>
  </r>
  <r>
    <s v="10Tenex Lockers"/>
    <x v="1399"/>
    <x v="89"/>
    <d v="2019-11-15T00:00:00"/>
    <s v="3-Hour"/>
    <s v="SC20770130"/>
    <x v="1"/>
    <s v="Bangkok"/>
    <s v="Bangkok"/>
    <s v="Thailand"/>
    <s v="Southeastern Asia"/>
    <s v="OFS-ST-6264"/>
    <x v="2"/>
    <x v="15"/>
    <x v="972"/>
    <x v="1361"/>
    <n v="10"/>
    <n v="0.47000000000000003"/>
    <n v="57.08"/>
    <x v="1364"/>
    <s v="Medium"/>
    <n v="506.22102000000007"/>
    <n v="574.89897999999982"/>
  </r>
  <r>
    <s v="2Kraft Clasp Envelope"/>
    <x v="1400"/>
    <x v="530"/>
    <d v="2019-11-29T00:00:00"/>
    <s v="Normal"/>
    <s v="SV20785144"/>
    <x v="0"/>
    <s v="Ho Chi Minh City"/>
    <s v="Ho Chí Minh City"/>
    <s v="Vietnam"/>
    <s v="Southeastern Asia"/>
    <s v="OFS-EN-5027"/>
    <x v="2"/>
    <x v="16"/>
    <x v="599"/>
    <x v="1362"/>
    <n v="2"/>
    <n v="0.17"/>
    <n v="1.97"/>
    <x v="1365"/>
    <s v="Medium"/>
    <n v="2.5398000000000001"/>
    <n v="13.1302"/>
  </r>
  <r>
    <s v="3Avery Binder Covers"/>
    <x v="1401"/>
    <x v="530"/>
    <d v="2019-11-29T00:00:00"/>
    <s v="Normal"/>
    <s v="SV20785144"/>
    <x v="0"/>
    <s v="Ho Chi Minh City"/>
    <s v="Ho Chí Minh City"/>
    <s v="Vietnam"/>
    <s v="Southeastern Asia"/>
    <s v="OFS-BI-3249"/>
    <x v="2"/>
    <x v="2"/>
    <x v="657"/>
    <x v="1363"/>
    <n v="3"/>
    <n v="0.17"/>
    <n v="1.66"/>
    <x v="1366"/>
    <s v="Medium"/>
    <n v="4.8383189999999994"/>
    <n v="11.681680999999998"/>
  </r>
  <r>
    <s v="7Sanford Pens"/>
    <x v="1402"/>
    <x v="531"/>
    <d v="2017-03-19T00:00:00"/>
    <s v="Normal"/>
    <s v="SA20830102"/>
    <x v="0"/>
    <s v="Bacolod City"/>
    <s v="Western Visayas"/>
    <s v="Philippines"/>
    <s v="Southeastern Asia"/>
    <s v="OFS-AR-5926"/>
    <x v="2"/>
    <x v="8"/>
    <x v="973"/>
    <x v="165"/>
    <n v="7"/>
    <n v="0.45"/>
    <n v="6.13"/>
    <x v="1367"/>
    <s v="High"/>
    <n v="21.413699999999999"/>
    <n v="33.9863"/>
  </r>
  <r>
    <s v="3Bevis Round Table"/>
    <x v="1403"/>
    <x v="532"/>
    <d v="2017-12-11T00:00:00"/>
    <s v="Normal"/>
    <s v="SA20830118"/>
    <x v="0"/>
    <s v="Seoul"/>
    <s v="Seoul"/>
    <s v="South Korea"/>
    <s v="Eastern Asia"/>
    <s v="OFR-TA-3429"/>
    <x v="0"/>
    <x v="12"/>
    <x v="974"/>
    <x v="1364"/>
    <n v="3"/>
    <n v="0.8"/>
    <n v="34.99"/>
    <x v="1368"/>
    <s v="High"/>
    <n v="249.78239999999988"/>
    <n v="808.09759999999983"/>
  </r>
  <r>
    <s v="2Kraft Manila Envelope"/>
    <x v="1404"/>
    <x v="532"/>
    <d v="2017-12-11T00:00:00"/>
    <s v="Normal"/>
    <s v="SA20830118"/>
    <x v="0"/>
    <s v="Seoul"/>
    <s v="Seoul"/>
    <s v="South Korea"/>
    <s v="Eastern Asia"/>
    <s v="OFS-EN-5037"/>
    <x v="2"/>
    <x v="16"/>
    <x v="63"/>
    <x v="1365"/>
    <n v="2"/>
    <n v="0.5"/>
    <n v="4.3600000000000003"/>
    <x v="1369"/>
    <s v="High"/>
    <n v="12.645"/>
    <n v="17.915000000000003"/>
  </r>
  <r>
    <s v="3Xerox Memo Slips"/>
    <x v="1405"/>
    <x v="533"/>
    <d v="2020-11-21T00:00:00"/>
    <s v="Normal"/>
    <s v="SC20845102"/>
    <x v="0"/>
    <s v="Manila"/>
    <s v="National Capital"/>
    <s v="Philippines"/>
    <s v="Southeastern Asia"/>
    <s v="OFS-PA-6609"/>
    <x v="2"/>
    <x v="7"/>
    <x v="975"/>
    <x v="1366"/>
    <n v="3"/>
    <n v="0.45"/>
    <n v="1.61"/>
    <x v="1370"/>
    <s v="High"/>
    <n v="13.119975000000004"/>
    <n v="36.750025000000001"/>
  </r>
  <r>
    <s v="1Ikea 3-Shelf Cabinet"/>
    <x v="1406"/>
    <x v="399"/>
    <d v="2019-06-12T00:00:00"/>
    <s v="Normal"/>
    <s v="SG20890130"/>
    <x v="1"/>
    <s v="Bangkok"/>
    <s v="Bangkok"/>
    <s v="Thailand"/>
    <s v="Southeastern Asia"/>
    <s v="OFR-BO-4846"/>
    <x v="0"/>
    <x v="4"/>
    <x v="621"/>
    <x v="1367"/>
    <n v="1"/>
    <n v="0.37"/>
    <n v="9"/>
    <x v="1371"/>
    <s v="Medium"/>
    <n v="33.517449000000006"/>
    <n v="71.092551000000014"/>
  </r>
  <r>
    <s v="2Acco 3-Hole Punch"/>
    <x v="1407"/>
    <x v="399"/>
    <d v="2019-06-12T00:00:00"/>
    <s v="Normal"/>
    <s v="SG20890130"/>
    <x v="1"/>
    <s v="Bangkok"/>
    <s v="Bangkok"/>
    <s v="Thailand"/>
    <s v="Southeastern Asia"/>
    <s v="OFS-BI-2882"/>
    <x v="2"/>
    <x v="2"/>
    <x v="13"/>
    <x v="1368"/>
    <n v="2"/>
    <n v="0.17"/>
    <n v="3.88"/>
    <x v="1372"/>
    <s v="Medium"/>
    <n v="8.9231640000000016"/>
    <n v="49.836836000000005"/>
  </r>
  <r>
    <s v="2Hamilton Beach Stove"/>
    <x v="1408"/>
    <x v="534"/>
    <d v="2019-08-24T00:00:00"/>
    <s v="Normal"/>
    <s v="SM20905102"/>
    <x v="0"/>
    <s v="Manila"/>
    <s v="National Capital"/>
    <s v="Philippines"/>
    <s v="Southeastern Asia"/>
    <s v="OFS-AP-4506"/>
    <x v="2"/>
    <x v="10"/>
    <x v="976"/>
    <x v="1369"/>
    <n v="2"/>
    <n v="0.15000000000000002"/>
    <n v="66.23"/>
    <x v="1373"/>
    <s v="Low"/>
    <n v="138.29670000000004"/>
    <n v="500.5333"/>
  </r>
  <r>
    <s v="4Avery Binder"/>
    <x v="1409"/>
    <x v="534"/>
    <d v="2019-08-24T00:00:00"/>
    <s v="Normal"/>
    <s v="SM20905102"/>
    <x v="0"/>
    <s v="Manila"/>
    <s v="National Capital"/>
    <s v="Philippines"/>
    <s v="Southeastern Asia"/>
    <s v="OFS-BI-3252"/>
    <x v="2"/>
    <x v="2"/>
    <x v="303"/>
    <x v="1370"/>
    <n v="4"/>
    <n v="0.15000000000000002"/>
    <n v="8.94"/>
    <x v="1374"/>
    <s v="Low"/>
    <n v="7.3440000000000003"/>
    <n v="37.355999999999995"/>
  </r>
  <r>
    <s v="1Enermax Numeric Keypad"/>
    <x v="1410"/>
    <x v="425"/>
    <d v="2019-09-07T00:00:00"/>
    <s v="Normal"/>
    <s v="SM20905113"/>
    <x v="0"/>
    <s v="Singapore"/>
    <s v="Singapore"/>
    <s v="Singapore"/>
    <s v="Southeastern Asia"/>
    <s v="TEC-AC-4178"/>
    <x v="1"/>
    <x v="9"/>
    <x v="525"/>
    <x v="1371"/>
    <n v="1"/>
    <n v="0"/>
    <n v="4.3600000000000003"/>
    <x v="1375"/>
    <s v="High"/>
    <n v="0"/>
    <n v="50.69"/>
  </r>
  <r>
    <s v="3Avery Index Tab"/>
    <x v="1411"/>
    <x v="425"/>
    <d v="2019-09-07T00:00:00"/>
    <s v="Normal"/>
    <s v="SM20905113"/>
    <x v="0"/>
    <s v="Singapore"/>
    <s v="Singapore"/>
    <s v="Singapore"/>
    <s v="Southeastern Asia"/>
    <s v="OFS-BI-3295"/>
    <x v="2"/>
    <x v="2"/>
    <x v="443"/>
    <x v="1372"/>
    <n v="3"/>
    <n v="0"/>
    <n v="2.38"/>
    <x v="1376"/>
    <s v="High"/>
    <n v="0"/>
    <n v="15.980000000000004"/>
  </r>
  <r>
    <s v="2Ibico Binder"/>
    <x v="1412"/>
    <x v="221"/>
    <d v="2020-11-24T00:00:00"/>
    <s v="Same Day"/>
    <s v="SM20905130"/>
    <x v="0"/>
    <s v="Bangkok"/>
    <s v="Bangkok"/>
    <s v="Thailand"/>
    <s v="Southeastern Asia"/>
    <s v="OFS-BI-4814"/>
    <x v="2"/>
    <x v="2"/>
    <x v="977"/>
    <x v="1373"/>
    <n v="2"/>
    <n v="0.17"/>
    <n v="2.46"/>
    <x v="1377"/>
    <s v="High"/>
    <n v="4.4700479999999994"/>
    <n v="12.449951999999996"/>
  </r>
  <r>
    <s v="7Samsung Smart Phone"/>
    <x v="1413"/>
    <x v="70"/>
    <d v="2019-06-25T00:00:00"/>
    <s v="Normal"/>
    <s v="SP20920130"/>
    <x v="0"/>
    <s v="Bangkok"/>
    <s v="Bangkok"/>
    <s v="Thailand"/>
    <s v="Southeastern Asia"/>
    <s v="TEC-PH-5839"/>
    <x v="1"/>
    <x v="3"/>
    <x v="398"/>
    <x v="1374"/>
    <n v="7"/>
    <n v="0.17"/>
    <n v="302.99"/>
    <x v="1378"/>
    <s v="Medium"/>
    <n v="631.14030000000025"/>
    <n v="1928.5897000000011"/>
  </r>
  <r>
    <s v="5Epson Printer"/>
    <x v="1414"/>
    <x v="70"/>
    <d v="2019-06-25T00:00:00"/>
    <s v="Normal"/>
    <s v="SP20920130"/>
    <x v="0"/>
    <s v="Bangkok"/>
    <s v="Bangkok"/>
    <s v="Thailand"/>
    <s v="Southeastern Asia"/>
    <s v="TEC-MA-4206"/>
    <x v="1"/>
    <x v="14"/>
    <x v="769"/>
    <x v="1375"/>
    <n v="5"/>
    <n v="0.17"/>
    <n v="81.42"/>
    <x v="1379"/>
    <s v="Medium"/>
    <n v="183.26773500000002"/>
    <n v="917.31226499999991"/>
  </r>
  <r>
    <s v="3Motorola Signal Booster"/>
    <x v="1415"/>
    <x v="70"/>
    <d v="2019-06-25T00:00:00"/>
    <s v="Normal"/>
    <s v="SP20920130"/>
    <x v="0"/>
    <s v="Bangkok"/>
    <s v="Bangkok"/>
    <s v="Thailand"/>
    <s v="Southeastern Asia"/>
    <s v="TEC-PH-5265"/>
    <x v="1"/>
    <x v="3"/>
    <x v="978"/>
    <x v="1376"/>
    <n v="3"/>
    <n v="0.17"/>
    <n v="25.4"/>
    <x v="1380"/>
    <s v="Medium"/>
    <n v="60.625026000000005"/>
    <n v="137.444974"/>
  </r>
  <r>
    <s v="2Advantus Frame"/>
    <x v="1416"/>
    <x v="70"/>
    <d v="2019-06-25T00:00:00"/>
    <s v="Normal"/>
    <s v="SP20920130"/>
    <x v="0"/>
    <s v="Bangkok"/>
    <s v="Bangkok"/>
    <s v="Thailand"/>
    <s v="Southeastern Asia"/>
    <s v="OFR-FU-3033"/>
    <x v="0"/>
    <x v="0"/>
    <x v="979"/>
    <x v="1377"/>
    <n v="2"/>
    <n v="0.27"/>
    <n v="10.29"/>
    <x v="1381"/>
    <s v="Medium"/>
    <n v="43.827156000000002"/>
    <n v="110.46284400000002"/>
  </r>
  <r>
    <s v="2Harbour Creations Swivel Stool"/>
    <x v="1417"/>
    <x v="446"/>
    <d v="2019-12-11T00:00:00"/>
    <s v="Normal"/>
    <s v="SP20920130"/>
    <x v="0"/>
    <s v="Bangkok"/>
    <s v="Bangkok"/>
    <s v="Thailand"/>
    <s v="Southeastern Asia"/>
    <s v="OFR-CH-4562"/>
    <x v="0"/>
    <x v="5"/>
    <x v="980"/>
    <x v="1378"/>
    <n v="2"/>
    <n v="0.27"/>
    <n v="29.44"/>
    <x v="1382"/>
    <s v="Medium"/>
    <n v="70.045397999999992"/>
    <n v="85.314602000000022"/>
  </r>
  <r>
    <s v="2SanDisk Router"/>
    <x v="1418"/>
    <x v="535"/>
    <d v="2017-12-27T00:00:00"/>
    <s v="Normal"/>
    <s v="SV20935102"/>
    <x v="0"/>
    <s v="Manila"/>
    <s v="National Capital"/>
    <s v="Philippines"/>
    <s v="Southeastern Asia"/>
    <s v="TEC-AC-5895"/>
    <x v="1"/>
    <x v="9"/>
    <x v="217"/>
    <x v="1379"/>
    <n v="2"/>
    <n v="0.45"/>
    <n v="18.95"/>
    <x v="1383"/>
    <s v="Medium"/>
    <n v="125.80920000000002"/>
    <n v="282.26079999999996"/>
  </r>
  <r>
    <s v="4SanDisk Mouse"/>
    <x v="1419"/>
    <x v="535"/>
    <d v="2017-12-27T00:00:00"/>
    <s v="Normal"/>
    <s v="SV20935102"/>
    <x v="0"/>
    <s v="Manila"/>
    <s v="National Capital"/>
    <s v="Philippines"/>
    <s v="Southeastern Asia"/>
    <s v="TEC-AC-5882"/>
    <x v="1"/>
    <x v="9"/>
    <x v="899"/>
    <x v="1380"/>
    <n v="4"/>
    <n v="0.45"/>
    <n v="9.1"/>
    <x v="1384"/>
    <s v="Medium"/>
    <n v="39.411900000000003"/>
    <n v="107.60810000000001"/>
  </r>
  <r>
    <s v="3Kleencut Letter Opener"/>
    <x v="1420"/>
    <x v="535"/>
    <d v="2017-12-27T00:00:00"/>
    <s v="Normal"/>
    <s v="SV20935102"/>
    <x v="0"/>
    <s v="Manila"/>
    <s v="National Capital"/>
    <s v="Philippines"/>
    <s v="Southeastern Asia"/>
    <s v="OFS-SU-4978"/>
    <x v="2"/>
    <x v="13"/>
    <x v="981"/>
    <x v="1381"/>
    <n v="3"/>
    <n v="0.45"/>
    <n v="2.08"/>
    <x v="1385"/>
    <s v="Medium"/>
    <n v="20.09205"/>
    <n v="23.36795"/>
  </r>
  <r>
    <s v="2Tenex Lockers"/>
    <x v="1421"/>
    <x v="461"/>
    <d v="2020-04-29T00:00:00"/>
    <s v="Normal"/>
    <s v="SV20935102"/>
    <x v="0"/>
    <s v="Manila"/>
    <s v="National Capital"/>
    <s v="Philippines"/>
    <s v="Southeastern Asia"/>
    <s v="OFS-ST-6261"/>
    <x v="2"/>
    <x v="15"/>
    <x v="603"/>
    <x v="1382"/>
    <n v="2"/>
    <n v="0.45"/>
    <n v="11.89"/>
    <x v="1386"/>
    <s v="Medium"/>
    <n v="101.05425"/>
    <n v="189.21574999999999"/>
  </r>
  <r>
    <s v="4Wilson Jones Binder"/>
    <x v="1422"/>
    <x v="461"/>
    <d v="2020-04-29T00:00:00"/>
    <s v="Normal"/>
    <s v="SV20935102"/>
    <x v="0"/>
    <s v="Manila"/>
    <s v="National Capital"/>
    <s v="Philippines"/>
    <s v="Southeastern Asia"/>
    <s v="OFS-BI-6381"/>
    <x v="2"/>
    <x v="2"/>
    <x v="312"/>
    <x v="1383"/>
    <n v="4"/>
    <n v="0.15000000000000002"/>
    <n v="3.46"/>
    <x v="1387"/>
    <s v="Medium"/>
    <n v="6.8238000000000003"/>
    <n v="19.716200000000001"/>
  </r>
  <r>
    <s v="2Avery Index Tab"/>
    <x v="1423"/>
    <x v="461"/>
    <d v="2020-04-29T00:00:00"/>
    <s v="Normal"/>
    <s v="SV20935102"/>
    <x v="0"/>
    <s v="Manila"/>
    <s v="National Capital"/>
    <s v="Philippines"/>
    <s v="Southeastern Asia"/>
    <s v="OFS-BI-3293"/>
    <x v="2"/>
    <x v="2"/>
    <x v="38"/>
    <x v="1384"/>
    <n v="2"/>
    <n v="0.15000000000000002"/>
    <n v="1.0900000000000001"/>
    <x v="1388"/>
    <s v="Medium"/>
    <n v="1.6141500000000002"/>
    <n v="3.8958499999999985"/>
  </r>
  <r>
    <s v="1Epson Calculator"/>
    <x v="1424"/>
    <x v="536"/>
    <d v="2020-10-14T00:00:00"/>
    <s v="Same Day"/>
    <s v="SF20965118"/>
    <x v="1"/>
    <s v="Chuncheon"/>
    <s v="Gangwon"/>
    <s v="South Korea"/>
    <s v="Eastern Asia"/>
    <s v="TEC-MA-4191"/>
    <x v="1"/>
    <x v="14"/>
    <x v="982"/>
    <x v="1385"/>
    <n v="1"/>
    <n v="0.5"/>
    <n v="5.0199999999999996"/>
    <x v="1389"/>
    <s v="Critical"/>
    <n v="11.205"/>
    <n v="22.775000000000006"/>
  </r>
  <r>
    <s v="4Rubbermaid Frame"/>
    <x v="1425"/>
    <x v="537"/>
    <d v="2018-12-08T00:00:00"/>
    <s v="Normal"/>
    <s v="TD20995130"/>
    <x v="0"/>
    <s v="Bangkok"/>
    <s v="Bangkok"/>
    <s v="Thailand"/>
    <s v="Southeastern Asia"/>
    <s v="OFR-FU-5730"/>
    <x v="0"/>
    <x v="0"/>
    <x v="983"/>
    <x v="1386"/>
    <n v="4"/>
    <n v="0.27"/>
    <n v="23.93"/>
    <x v="1390"/>
    <s v="Medium"/>
    <n v="85.549284"/>
    <n v="194.36071600000002"/>
  </r>
  <r>
    <s v="1Motorola Speaker Phone"/>
    <x v="1426"/>
    <x v="537"/>
    <d v="2018-12-08T00:00:00"/>
    <s v="Normal"/>
    <s v="TD20995130"/>
    <x v="0"/>
    <s v="Bangkok"/>
    <s v="Bangkok"/>
    <s v="Thailand"/>
    <s v="Southeastern Asia"/>
    <s v="TEC-PH-5271"/>
    <x v="1"/>
    <x v="3"/>
    <x v="929"/>
    <x v="1387"/>
    <n v="1"/>
    <n v="0.17"/>
    <n v="5.84"/>
    <x v="1391"/>
    <s v="Medium"/>
    <n v="18.493976999999997"/>
    <n v="70.046022999999991"/>
  </r>
  <r>
    <s v="3Eaton Parchment Paper"/>
    <x v="1427"/>
    <x v="537"/>
    <d v="2018-12-08T00:00:00"/>
    <s v="Normal"/>
    <s v="TD20995130"/>
    <x v="0"/>
    <s v="Bangkok"/>
    <s v="Bangkok"/>
    <s v="Thailand"/>
    <s v="Southeastern Asia"/>
    <s v="OFS-PA-4008"/>
    <x v="2"/>
    <x v="7"/>
    <x v="984"/>
    <x v="1388"/>
    <n v="3"/>
    <n v="0.47000000000000003"/>
    <n v="1.76"/>
    <x v="1392"/>
    <s v="Medium"/>
    <n v="9.9988739999999989"/>
    <n v="11.191125999999995"/>
  </r>
  <r>
    <s v="1Epson Card Printer"/>
    <x v="1428"/>
    <x v="318"/>
    <d v="2020-08-11T00:00:00"/>
    <s v="3-Hour"/>
    <s v="TW21025144"/>
    <x v="2"/>
    <s v="Ho Chi Minh City"/>
    <s v="Ho Chí Minh City"/>
    <s v="Vietnam"/>
    <s v="Southeastern Asia"/>
    <s v="TEC-MA-4194"/>
    <x v="1"/>
    <x v="14"/>
    <x v="229"/>
    <x v="1389"/>
    <n v="1"/>
    <n v="0.17"/>
    <n v="18.72"/>
    <x v="1393"/>
    <s v="High"/>
    <n v="23.577810000000003"/>
    <n v="64.652190000000019"/>
  </r>
  <r>
    <s v="1KitchenAid Refrigerator"/>
    <x v="1429"/>
    <x v="538"/>
    <d v="2018-10-22T00:00:00"/>
    <s v="Normal"/>
    <s v="TB21055113"/>
    <x v="0"/>
    <s v="Singapore"/>
    <s v="Singapore"/>
    <s v="Singapore"/>
    <s v="Southeastern Asia"/>
    <s v="OFS-AP-4963"/>
    <x v="2"/>
    <x v="10"/>
    <x v="985"/>
    <x v="1390"/>
    <n v="1"/>
    <n v="0"/>
    <n v="33.590000000000003"/>
    <x v="1394"/>
    <s v="Medium"/>
    <n v="0"/>
    <n v="318.90999999999997"/>
  </r>
  <r>
    <s v="2SAFCO Bag Chairs"/>
    <x v="1430"/>
    <x v="538"/>
    <d v="2018-10-22T00:00:00"/>
    <s v="Normal"/>
    <s v="TB21055113"/>
    <x v="0"/>
    <s v="Singapore"/>
    <s v="Singapore"/>
    <s v="Singapore"/>
    <s v="Southeastern Asia"/>
    <s v="OFR-CH-5753"/>
    <x v="0"/>
    <x v="5"/>
    <x v="570"/>
    <x v="1391"/>
    <n v="2"/>
    <n v="0"/>
    <n v="3.35"/>
    <x v="1395"/>
    <s v="Medium"/>
    <n v="0"/>
    <n v="59.769999999999996"/>
  </r>
  <r>
    <s v="2Harbour Creations Round Labels"/>
    <x v="1431"/>
    <x v="538"/>
    <d v="2018-10-22T00:00:00"/>
    <s v="Normal"/>
    <s v="TB21055113"/>
    <x v="0"/>
    <s v="Singapore"/>
    <s v="Singapore"/>
    <s v="Singapore"/>
    <s v="Southeastern Asia"/>
    <s v="OFS-LA-4549"/>
    <x v="2"/>
    <x v="6"/>
    <x v="744"/>
    <x v="1392"/>
    <n v="2"/>
    <n v="0"/>
    <n v="1.77"/>
    <x v="1396"/>
    <s v="Medium"/>
    <n v="0"/>
    <n v="5.07"/>
  </r>
  <r>
    <s v="12Wilson Jones Hole Reinforcements"/>
    <x v="1432"/>
    <x v="538"/>
    <d v="2018-10-22T00:00:00"/>
    <s v="Normal"/>
    <s v="TB21055113"/>
    <x v="0"/>
    <s v="Singapore"/>
    <s v="Singapore"/>
    <s v="Singapore"/>
    <s v="Southeastern Asia"/>
    <s v="OFS-BI-6399"/>
    <x v="2"/>
    <x v="2"/>
    <x v="986"/>
    <x v="1393"/>
    <n v="12"/>
    <n v="0"/>
    <n v="1.69"/>
    <x v="1397"/>
    <s v="Medium"/>
    <n v="0"/>
    <n v="29.630000000000013"/>
  </r>
  <r>
    <s v="3Novimex Removable Labels"/>
    <x v="1433"/>
    <x v="538"/>
    <d v="2018-10-22T00:00:00"/>
    <s v="Normal"/>
    <s v="TB21055113"/>
    <x v="0"/>
    <s v="Singapore"/>
    <s v="Singapore"/>
    <s v="Singapore"/>
    <s v="Southeastern Asia"/>
    <s v="OFS-LA-5392"/>
    <x v="2"/>
    <x v="6"/>
    <x v="987"/>
    <x v="1394"/>
    <n v="3"/>
    <n v="0"/>
    <n v="1.47"/>
    <x v="1398"/>
    <s v="Medium"/>
    <n v="0"/>
    <n v="16.98"/>
  </r>
  <r>
    <s v="7Eldon File Cart"/>
    <x v="1434"/>
    <x v="538"/>
    <d v="2018-10-22T00:00:00"/>
    <s v="Normal"/>
    <s v="TB21055113"/>
    <x v="0"/>
    <s v="Singapore"/>
    <s v="Singapore"/>
    <s v="Singapore"/>
    <s v="Southeastern Asia"/>
    <s v="OFS-ST-4055"/>
    <x v="2"/>
    <x v="15"/>
    <x v="988"/>
    <x v="1395"/>
    <n v="7"/>
    <n v="0"/>
    <n v="33.57"/>
    <x v="1399"/>
    <s v="Medium"/>
    <n v="0"/>
    <n v="615.33000000000004"/>
  </r>
  <r>
    <s v="3Sauder Floating Shelf Set"/>
    <x v="1435"/>
    <x v="538"/>
    <d v="2018-10-22T00:00:00"/>
    <s v="Normal"/>
    <s v="TB21055113"/>
    <x v="0"/>
    <s v="Singapore"/>
    <s v="Singapore"/>
    <s v="Singapore"/>
    <s v="Southeastern Asia"/>
    <s v="OFR-BO-5961"/>
    <x v="0"/>
    <x v="4"/>
    <x v="989"/>
    <x v="1396"/>
    <n v="3"/>
    <n v="0"/>
    <n v="25.77"/>
    <x v="1400"/>
    <s v="Medium"/>
    <n v="0"/>
    <n v="503.25"/>
  </r>
  <r>
    <s v="2HP Ink"/>
    <x v="1436"/>
    <x v="538"/>
    <d v="2018-10-22T00:00:00"/>
    <s v="Normal"/>
    <s v="TB21055113"/>
    <x v="0"/>
    <s v="Singapore"/>
    <s v="Singapore"/>
    <s v="Singapore"/>
    <s v="Southeastern Asia"/>
    <s v="TEC-CO-4779"/>
    <x v="1"/>
    <x v="1"/>
    <x v="67"/>
    <x v="1397"/>
    <n v="2"/>
    <n v="0"/>
    <n v="16.07"/>
    <x v="1401"/>
    <s v="Medium"/>
    <n v="0"/>
    <n v="128.64999999999998"/>
  </r>
  <r>
    <s v="5Cuisinart Coffee Grinder"/>
    <x v="1437"/>
    <x v="538"/>
    <d v="2018-10-22T00:00:00"/>
    <s v="Normal"/>
    <s v="TB21055113"/>
    <x v="0"/>
    <s v="Singapore"/>
    <s v="Singapore"/>
    <s v="Singapore"/>
    <s v="Southeastern Asia"/>
    <s v="OFS-AP-3861"/>
    <x v="2"/>
    <x v="10"/>
    <x v="990"/>
    <x v="1398"/>
    <n v="5"/>
    <n v="0"/>
    <n v="13.16"/>
    <x v="1402"/>
    <s v="Medium"/>
    <n v="0"/>
    <n v="145.24"/>
  </r>
  <r>
    <s v="5Deflect-O Stacking Tray"/>
    <x v="1438"/>
    <x v="538"/>
    <d v="2018-10-22T00:00:00"/>
    <s v="Normal"/>
    <s v="TB21055113"/>
    <x v="0"/>
    <s v="Singapore"/>
    <s v="Singapore"/>
    <s v="Singapore"/>
    <s v="Southeastern Asia"/>
    <s v="OFR-FU-3955"/>
    <x v="0"/>
    <x v="0"/>
    <x v="728"/>
    <x v="1399"/>
    <n v="5"/>
    <n v="0"/>
    <n v="9.2799999999999994"/>
    <x v="1403"/>
    <s v="Medium"/>
    <n v="0"/>
    <n v="98.569999999999979"/>
  </r>
  <r>
    <s v="4Stanley Pencil Sharpener"/>
    <x v="1439"/>
    <x v="538"/>
    <d v="2018-10-22T00:00:00"/>
    <s v="Normal"/>
    <s v="TB21055113"/>
    <x v="0"/>
    <s v="Singapore"/>
    <s v="Singapore"/>
    <s v="Singapore"/>
    <s v="Southeastern Asia"/>
    <s v="OFS-AR-6120"/>
    <x v="2"/>
    <x v="8"/>
    <x v="628"/>
    <x v="1400"/>
    <n v="4"/>
    <n v="0"/>
    <n v="9.2100000000000009"/>
    <x v="1404"/>
    <s v="Medium"/>
    <n v="0"/>
    <n v="57.02999999999998"/>
  </r>
  <r>
    <s v="2Green Bar Computer Printout Paper"/>
    <x v="1440"/>
    <x v="538"/>
    <d v="2018-10-22T00:00:00"/>
    <s v="Normal"/>
    <s v="TB21055113"/>
    <x v="0"/>
    <s v="Singapore"/>
    <s v="Singapore"/>
    <s v="Singapore"/>
    <s v="Southeastern Asia"/>
    <s v="OFS-PA-4466"/>
    <x v="2"/>
    <x v="7"/>
    <x v="991"/>
    <x v="1401"/>
    <n v="2"/>
    <n v="0"/>
    <n v="4.3600000000000003"/>
    <x v="1405"/>
    <s v="Medium"/>
    <n v="0"/>
    <n v="45.860000000000014"/>
  </r>
  <r>
    <s v="7Stockwell Staples"/>
    <x v="1441"/>
    <x v="538"/>
    <d v="2018-10-22T00:00:00"/>
    <s v="Normal"/>
    <s v="TB21055113"/>
    <x v="0"/>
    <s v="Singapore"/>
    <s v="Singapore"/>
    <s v="Singapore"/>
    <s v="Southeastern Asia"/>
    <s v="OFS-FA-6201"/>
    <x v="2"/>
    <x v="11"/>
    <x v="48"/>
    <x v="1402"/>
    <n v="7"/>
    <n v="0"/>
    <n v="3.83"/>
    <x v="16"/>
    <s v="Medium"/>
    <n v="0"/>
    <n v="59.589999999999996"/>
  </r>
  <r>
    <s v="2Eaton Computer Printout Paper"/>
    <x v="1442"/>
    <x v="206"/>
    <d v="2020-10-04T00:00:00"/>
    <s v="Next Day"/>
    <s v="TT21070102"/>
    <x v="0"/>
    <s v="Manila"/>
    <s v="National Capital"/>
    <s v="Philippines"/>
    <s v="Southeastern Asia"/>
    <s v="OFS-PA-3991"/>
    <x v="2"/>
    <x v="7"/>
    <x v="992"/>
    <x v="1403"/>
    <n v="2"/>
    <n v="0.45"/>
    <n v="3.49"/>
    <x v="1406"/>
    <s v="High"/>
    <n v="13.840200000000001"/>
    <n v="17.949799999999996"/>
  </r>
  <r>
    <s v="3Stanley Markers"/>
    <x v="1443"/>
    <x v="539"/>
    <d v="2018-11-05T00:00:00"/>
    <s v="Normal"/>
    <s v="TS21085144"/>
    <x v="0"/>
    <s v="Rach Gia"/>
    <s v="Kiên Giang"/>
    <s v="Vietnam"/>
    <s v="Southeastern Asia"/>
    <s v="OFS-AR-6114"/>
    <x v="2"/>
    <x v="8"/>
    <x v="157"/>
    <x v="1404"/>
    <n v="3"/>
    <n v="0.17"/>
    <n v="5.94"/>
    <x v="1407"/>
    <s v="Medium"/>
    <n v="9.3972599999999993"/>
    <n v="19.312739999999991"/>
  </r>
  <r>
    <s v="2Logitech Keyboard"/>
    <x v="1444"/>
    <x v="539"/>
    <d v="2018-11-05T00:00:00"/>
    <s v="Normal"/>
    <s v="TS21085144"/>
    <x v="0"/>
    <s v="Rach Gia"/>
    <s v="Kiên Giang"/>
    <s v="Vietnam"/>
    <s v="Southeastern Asia"/>
    <s v="TEC-AC-5116"/>
    <x v="1"/>
    <x v="9"/>
    <x v="993"/>
    <x v="1405"/>
    <n v="2"/>
    <n v="0.47000000000000003"/>
    <n v="5.73"/>
    <x v="1408"/>
    <s v="Medium"/>
    <n v="35.003532000000007"/>
    <n v="42.186468000000019"/>
  </r>
  <r>
    <s v="4Eldon Photo Frame"/>
    <x v="1445"/>
    <x v="245"/>
    <d v="2017-09-04T00:00:00"/>
    <s v="Next Day"/>
    <s v="TH21100102"/>
    <x v="0"/>
    <s v="Manila"/>
    <s v="National Capital"/>
    <s v="Philippines"/>
    <s v="Southeastern Asia"/>
    <s v="OFR-FU-4083"/>
    <x v="0"/>
    <x v="0"/>
    <x v="994"/>
    <x v="1406"/>
    <n v="4"/>
    <n v="0.25"/>
    <n v="17.829999999999998"/>
    <x v="1409"/>
    <s v="Medium"/>
    <n v="43.582499999999996"/>
    <n v="85.107500000000002"/>
  </r>
  <r>
    <s v="5Rogers Box"/>
    <x v="1446"/>
    <x v="540"/>
    <d v="2017-08-11T00:00:00"/>
    <s v="Normal"/>
    <s v="TH21100118"/>
    <x v="0"/>
    <s v="Seoul"/>
    <s v="Seoul"/>
    <s v="South Korea"/>
    <s v="Eastern Asia"/>
    <s v="OFS-ST-5688"/>
    <x v="2"/>
    <x v="15"/>
    <x v="995"/>
    <x v="1407"/>
    <n v="5"/>
    <n v="0.5"/>
    <n v="3.99"/>
    <x v="1410"/>
    <s v="Medium"/>
    <n v="30"/>
    <n v="78.81"/>
  </r>
  <r>
    <s v="3Dania Corner Shelving"/>
    <x v="1447"/>
    <x v="541"/>
    <d v="2018-01-17T00:00:00"/>
    <s v="Normal"/>
    <s v="TH21115102"/>
    <x v="1"/>
    <s v="Manila"/>
    <s v="National Capital"/>
    <s v="Philippines"/>
    <s v="Southeastern Asia"/>
    <s v="OFR-BO-3895"/>
    <x v="0"/>
    <x v="4"/>
    <x v="996"/>
    <x v="1408"/>
    <n v="3"/>
    <n v="0.35"/>
    <n v="19.03"/>
    <x v="1411"/>
    <s v="High"/>
    <n v="84.234149999999985"/>
    <n v="163.40584999999999"/>
  </r>
  <r>
    <s v="3GlobeWeis Interoffice Envelope"/>
    <x v="1448"/>
    <x v="541"/>
    <d v="2018-01-17T00:00:00"/>
    <s v="Normal"/>
    <s v="TH21115102"/>
    <x v="1"/>
    <s v="Manila"/>
    <s v="National Capital"/>
    <s v="Philippines"/>
    <s v="Southeastern Asia"/>
    <s v="OFS-EN-4440"/>
    <x v="2"/>
    <x v="16"/>
    <x v="997"/>
    <x v="1409"/>
    <n v="3"/>
    <n v="0.45"/>
    <n v="9.2100000000000009"/>
    <x v="1412"/>
    <s v="High"/>
    <n v="37.288350000000001"/>
    <n v="95.16164999999998"/>
  </r>
  <r>
    <s v="2Nokia Smart Phone"/>
    <x v="1449"/>
    <x v="542"/>
    <d v="2017-10-18T00:00:00"/>
    <s v="3-Hour"/>
    <s v="TP21130118"/>
    <x v="0"/>
    <s v="Seoul"/>
    <s v="Seoul"/>
    <s v="South Korea"/>
    <s v="Eastern Asia"/>
    <s v="TEC-PH-5355"/>
    <x v="1"/>
    <x v="3"/>
    <x v="789"/>
    <x v="1410"/>
    <n v="2"/>
    <n v="0.5"/>
    <n v="52.81"/>
    <x v="1413"/>
    <s v="Medium"/>
    <n v="318.67500000000001"/>
    <n v="737.55500000000006"/>
  </r>
  <r>
    <s v="3Safco 3-Shelf Cabinet"/>
    <x v="1450"/>
    <x v="203"/>
    <d v="2020-08-09T00:00:00"/>
    <s v="Normal"/>
    <s v="TP21130130"/>
    <x v="0"/>
    <s v="Bangkok"/>
    <s v="Bangkok"/>
    <s v="Thailand"/>
    <s v="Southeastern Asia"/>
    <s v="OFR-BO-5747"/>
    <x v="0"/>
    <x v="4"/>
    <x v="998"/>
    <x v="1411"/>
    <n v="3"/>
    <n v="0.37"/>
    <n v="30.79"/>
    <x v="1414"/>
    <s v="Medium"/>
    <n v="119.013867"/>
    <n v="304.606133"/>
  </r>
  <r>
    <s v="2Motorola Office Telephone"/>
    <x v="1451"/>
    <x v="203"/>
    <d v="2020-08-09T00:00:00"/>
    <s v="Normal"/>
    <s v="TP21130130"/>
    <x v="0"/>
    <s v="Bangkok"/>
    <s v="Bangkok"/>
    <s v="Thailand"/>
    <s v="Southeastern Asia"/>
    <s v="TEC-PH-5259"/>
    <x v="1"/>
    <x v="3"/>
    <x v="147"/>
    <x v="154"/>
    <n v="2"/>
    <n v="0.17"/>
    <n v="9.06"/>
    <x v="154"/>
    <s v="Medium"/>
    <n v="21.054941999999997"/>
    <n v="86.285057999999964"/>
  </r>
  <r>
    <s v="6BIC Canvas"/>
    <x v="1452"/>
    <x v="203"/>
    <d v="2020-08-09T00:00:00"/>
    <s v="Normal"/>
    <s v="TP21130130"/>
    <x v="0"/>
    <s v="Bangkok"/>
    <s v="Bangkok"/>
    <s v="Thailand"/>
    <s v="Southeastern Asia"/>
    <s v="OFS-AR-3449"/>
    <x v="2"/>
    <x v="8"/>
    <x v="999"/>
    <x v="1412"/>
    <n v="6"/>
    <n v="0.47000000000000003"/>
    <n v="8.0299999999999994"/>
    <x v="1415"/>
    <s v="Medium"/>
    <n v="82.14321600000001"/>
    <n v="130.86678400000005"/>
  </r>
  <r>
    <s v="2SAFCO Chairmat"/>
    <x v="1453"/>
    <x v="203"/>
    <d v="2020-08-09T00:00:00"/>
    <s v="Normal"/>
    <s v="TP21130130"/>
    <x v="0"/>
    <s v="Bangkok"/>
    <s v="Bangkok"/>
    <s v="Thailand"/>
    <s v="Southeastern Asia"/>
    <s v="OFR-CH-5759"/>
    <x v="0"/>
    <x v="5"/>
    <x v="711"/>
    <x v="1413"/>
    <n v="2"/>
    <n v="0.27"/>
    <n v="5.5"/>
    <x v="1416"/>
    <s v="Medium"/>
    <n v="24.467994000000004"/>
    <n v="50.732006000000013"/>
  </r>
  <r>
    <s v="2Enermax Keyboard"/>
    <x v="1454"/>
    <x v="203"/>
    <d v="2020-08-09T00:00:00"/>
    <s v="Normal"/>
    <s v="TP21130130"/>
    <x v="0"/>
    <s v="Bangkok"/>
    <s v="Bangkok"/>
    <s v="Thailand"/>
    <s v="Southeastern Asia"/>
    <s v="TEC-AC-4157"/>
    <x v="1"/>
    <x v="9"/>
    <x v="1000"/>
    <x v="1414"/>
    <n v="2"/>
    <n v="0.47000000000000003"/>
    <n v="5.41"/>
    <x v="1417"/>
    <s v="Medium"/>
    <n v="42.327072000000008"/>
    <n v="71.242928000000006"/>
  </r>
  <r>
    <s v="3HP Fax and Copier"/>
    <x v="1455"/>
    <x v="203"/>
    <d v="2020-08-09T00:00:00"/>
    <s v="Normal"/>
    <s v="TP21130130"/>
    <x v="0"/>
    <s v="Bangkok"/>
    <s v="Bangkok"/>
    <s v="Thailand"/>
    <s v="Southeastern Asia"/>
    <s v="TEC-CO-4771"/>
    <x v="1"/>
    <x v="1"/>
    <x v="497"/>
    <x v="1415"/>
    <n v="3"/>
    <n v="0.37"/>
    <n v="2.99"/>
    <x v="1418"/>
    <s v="Medium"/>
    <n v="119.64323699999997"/>
    <n v="267.51676299999997"/>
  </r>
  <r>
    <s v="3Stockwell Thumb Tacks"/>
    <x v="1456"/>
    <x v="203"/>
    <d v="2020-08-09T00:00:00"/>
    <s v="Normal"/>
    <s v="TP21130130"/>
    <x v="0"/>
    <s v="Bangkok"/>
    <s v="Bangkok"/>
    <s v="Thailand"/>
    <s v="Southeastern Asia"/>
    <s v="OFS-FA-6205"/>
    <x v="2"/>
    <x v="11"/>
    <x v="839"/>
    <x v="1416"/>
    <n v="3"/>
    <n v="0.47000000000000003"/>
    <n v="1.49"/>
    <x v="1419"/>
    <s v="Medium"/>
    <n v="9.6850080000000034"/>
    <n v="15.284992000000006"/>
  </r>
  <r>
    <s v="3Stockwell Thumb Tacks"/>
    <x v="1457"/>
    <x v="203"/>
    <d v="2020-08-09T00:00:00"/>
    <s v="Normal"/>
    <s v="TP21130130"/>
    <x v="0"/>
    <s v="Bangkok"/>
    <s v="Bangkok"/>
    <s v="Thailand"/>
    <s v="Southeastern Asia"/>
    <s v="OFS-FA-6208"/>
    <x v="2"/>
    <x v="11"/>
    <x v="1001"/>
    <x v="1417"/>
    <n v="3"/>
    <n v="0.47000000000000003"/>
    <n v="1.27"/>
    <x v="1420"/>
    <s v="Medium"/>
    <n v="10.200645"/>
    <n v="15.979354999999996"/>
  </r>
  <r>
    <s v="4Fellowes Box"/>
    <x v="1458"/>
    <x v="203"/>
    <d v="2020-08-09T00:00:00"/>
    <s v="Normal"/>
    <s v="TP21130130"/>
    <x v="0"/>
    <s v="Bangkok"/>
    <s v="Bangkok"/>
    <s v="Thailand"/>
    <s v="Southeastern Asia"/>
    <s v="OFS-ST-4250"/>
    <x v="2"/>
    <x v="15"/>
    <x v="1002"/>
    <x v="1418"/>
    <n v="4"/>
    <n v="0.47000000000000003"/>
    <n v="1.1299999999999999"/>
    <x v="1421"/>
    <s v="Medium"/>
    <n v="19.609152000000002"/>
    <n v="19.460848000000006"/>
  </r>
  <r>
    <s v="8Novimex Rocking Chair"/>
    <x v="1459"/>
    <x v="543"/>
    <d v="2017-11-14T00:00:00"/>
    <s v="3-Hour"/>
    <s v="TP21130144"/>
    <x v="0"/>
    <s v="Ho Chi Minh City"/>
    <s v="Ho Chí Minh City"/>
    <s v="Vietnam"/>
    <s v="Southeastern Asia"/>
    <s v="OFR-CH-5397"/>
    <x v="0"/>
    <x v="5"/>
    <x v="442"/>
    <x v="1419"/>
    <n v="8"/>
    <n v="0.27"/>
    <n v="184.98"/>
    <x v="1422"/>
    <s v="Critical"/>
    <n v="210.78662399999999"/>
    <n v="203.27337599999973"/>
  </r>
  <r>
    <s v="8Tenex File Cart"/>
    <x v="1460"/>
    <x v="543"/>
    <d v="2017-11-14T00:00:00"/>
    <s v="3-Hour"/>
    <s v="TP21130144"/>
    <x v="0"/>
    <s v="Ho Chi Minh City"/>
    <s v="Ho Chí Minh City"/>
    <s v="Vietnam"/>
    <s v="Southeastern Asia"/>
    <s v="OFS-ST-6248"/>
    <x v="2"/>
    <x v="15"/>
    <x v="689"/>
    <x v="1420"/>
    <n v="8"/>
    <n v="0.17"/>
    <n v="150.07"/>
    <x v="1423"/>
    <s v="Critical"/>
    <n v="151.94776800000002"/>
    <n v="462.62223200000017"/>
  </r>
  <r>
    <s v="3Logitech Router"/>
    <x v="1461"/>
    <x v="543"/>
    <d v="2017-11-14T00:00:00"/>
    <s v="3-Hour"/>
    <s v="TP21130144"/>
    <x v="0"/>
    <s v="Ho Chi Minh City"/>
    <s v="Ho Chí Minh City"/>
    <s v="Vietnam"/>
    <s v="Southeastern Asia"/>
    <s v="TEC-AC-5134"/>
    <x v="1"/>
    <x v="9"/>
    <x v="1003"/>
    <x v="1421"/>
    <n v="3"/>
    <n v="0.47000000000000003"/>
    <n v="148.72999999999999"/>
    <x v="1424"/>
    <s v="Critical"/>
    <n v="184.822236"/>
    <n v="401.02776399999993"/>
  </r>
  <r>
    <s v="3GlobeWeis Manila Envelope"/>
    <x v="1462"/>
    <x v="543"/>
    <d v="2017-11-14T00:00:00"/>
    <s v="3-Hour"/>
    <s v="TP21130144"/>
    <x v="0"/>
    <s v="Ho Chi Minh City"/>
    <s v="Ho Chí Minh City"/>
    <s v="Vietnam"/>
    <s v="Southeastern Asia"/>
    <s v="OFS-EN-4449"/>
    <x v="2"/>
    <x v="16"/>
    <x v="1004"/>
    <x v="1422"/>
    <n v="3"/>
    <n v="0.17"/>
    <n v="21.37"/>
    <x v="1425"/>
    <s v="Critical"/>
    <n v="11.594187"/>
    <n v="24.635812999999992"/>
  </r>
  <r>
    <s v="3Avery Removable Labels"/>
    <x v="1463"/>
    <x v="543"/>
    <d v="2017-11-14T00:00:00"/>
    <s v="3-Hour"/>
    <s v="TP21130144"/>
    <x v="0"/>
    <s v="Ho Chi Minh City"/>
    <s v="Ho Chí Minh City"/>
    <s v="Vietnam"/>
    <s v="Southeastern Asia"/>
    <s v="OFS-LA-3312"/>
    <x v="2"/>
    <x v="6"/>
    <x v="414"/>
    <x v="1373"/>
    <n v="3"/>
    <n v="0.17"/>
    <n v="5.32"/>
    <x v="1426"/>
    <s v="Critical"/>
    <n v="4.4700479999999994"/>
    <n v="15.589951999999997"/>
  </r>
  <r>
    <s v="6Hon Rocking Chair"/>
    <x v="1464"/>
    <x v="95"/>
    <d v="2018-11-17T00:00:00"/>
    <s v="3-Hour"/>
    <s v="TC21145102"/>
    <x v="1"/>
    <s v="Manila"/>
    <s v="National Capital"/>
    <s v="Philippines"/>
    <s v="Southeastern Asia"/>
    <s v="OFR-CH-4684"/>
    <x v="0"/>
    <x v="5"/>
    <x v="209"/>
    <x v="1423"/>
    <n v="6"/>
    <n v="0.25"/>
    <n v="75.53"/>
    <x v="1427"/>
    <s v="Medium"/>
    <n v="149.47874999999999"/>
    <n v="540.35124999999994"/>
  </r>
  <r>
    <s v="1Safco Corner Shelving"/>
    <x v="1465"/>
    <x v="95"/>
    <d v="2018-11-17T00:00:00"/>
    <s v="3-Hour"/>
    <s v="TC21145102"/>
    <x v="1"/>
    <s v="Manila"/>
    <s v="National Capital"/>
    <s v="Philippines"/>
    <s v="Southeastern Asia"/>
    <s v="OFR-BO-5768"/>
    <x v="0"/>
    <x v="4"/>
    <x v="1005"/>
    <x v="1424"/>
    <n v="1"/>
    <n v="0.35"/>
    <n v="11.21"/>
    <x v="1428"/>
    <s v="Medium"/>
    <n v="33.879300000000001"/>
    <n v="103.83070000000001"/>
  </r>
  <r>
    <s v="2Harbour Creations Bag Chairs"/>
    <x v="1466"/>
    <x v="95"/>
    <d v="2018-11-17T00:00:00"/>
    <s v="3-Hour"/>
    <s v="TC21145102"/>
    <x v="1"/>
    <s v="Manila"/>
    <s v="National Capital"/>
    <s v="Philippines"/>
    <s v="Southeastern Asia"/>
    <s v="OFR-CH-4519"/>
    <x v="0"/>
    <x v="5"/>
    <x v="100"/>
    <x v="1425"/>
    <n v="2"/>
    <n v="0.25"/>
    <n v="7.66"/>
    <x v="1429"/>
    <s v="Medium"/>
    <n v="22.196249999999999"/>
    <n v="30.563749999999992"/>
  </r>
  <r>
    <s v="7Memorex Flash Drive"/>
    <x v="1467"/>
    <x v="95"/>
    <d v="2018-11-17T00:00:00"/>
    <s v="3-Hour"/>
    <s v="TC21145102"/>
    <x v="1"/>
    <s v="Manila"/>
    <s v="National Capital"/>
    <s v="Philippines"/>
    <s v="Southeastern Asia"/>
    <s v="TEC-AC-5195"/>
    <x v="1"/>
    <x v="9"/>
    <x v="1006"/>
    <x v="1426"/>
    <n v="7"/>
    <n v="0.45"/>
    <n v="6.63"/>
    <x v="1430"/>
    <s v="Medium"/>
    <n v="53.53425"/>
    <n v="104.26575000000001"/>
  </r>
  <r>
    <s v="6Avery Color Coded Labels"/>
    <x v="1468"/>
    <x v="95"/>
    <d v="2018-11-17T00:00:00"/>
    <s v="3-Hour"/>
    <s v="TC21145102"/>
    <x v="1"/>
    <s v="Manila"/>
    <s v="National Capital"/>
    <s v="Philippines"/>
    <s v="Southeastern Asia"/>
    <s v="OFS-LA-3263"/>
    <x v="2"/>
    <x v="6"/>
    <x v="1007"/>
    <x v="1427"/>
    <n v="6"/>
    <n v="0.45"/>
    <n v="3.49"/>
    <x v="1431"/>
    <s v="Medium"/>
    <n v="19.73565"/>
    <n v="39.054349999999999"/>
  </r>
  <r>
    <s v="3BIC Pens"/>
    <x v="1469"/>
    <x v="95"/>
    <d v="2018-11-17T00:00:00"/>
    <s v="3-Hour"/>
    <s v="TC21145102"/>
    <x v="1"/>
    <s v="Manila"/>
    <s v="National Capital"/>
    <s v="Philippines"/>
    <s v="Southeastern Asia"/>
    <s v="OFS-AR-3467"/>
    <x v="2"/>
    <x v="8"/>
    <x v="1008"/>
    <x v="1428"/>
    <n v="3"/>
    <n v="0.45"/>
    <n v="2.0099999999999998"/>
    <x v="1432"/>
    <s v="Medium"/>
    <n v="12.964050000000002"/>
    <n v="24.355950000000007"/>
  </r>
  <r>
    <s v="9Office Star Swivel Stool"/>
    <x v="1470"/>
    <x v="544"/>
    <d v="2020-12-24T00:00:00"/>
    <s v="Normal"/>
    <s v="TC21145102"/>
    <x v="1"/>
    <s v="Baguio City"/>
    <s v="Cordillera"/>
    <s v="Philippines"/>
    <s v="Southeastern Asia"/>
    <s v="OFR-CH-5457"/>
    <x v="0"/>
    <x v="5"/>
    <x v="695"/>
    <x v="1429"/>
    <n v="9"/>
    <n v="0.25"/>
    <n v="225.78"/>
    <x v="1433"/>
    <s v="High"/>
    <n v="297.32062499999995"/>
    <n v="1062.609375"/>
  </r>
  <r>
    <s v="3Hewlett Personal Copier"/>
    <x v="1471"/>
    <x v="544"/>
    <d v="2020-12-24T00:00:00"/>
    <s v="Normal"/>
    <s v="TC21145102"/>
    <x v="1"/>
    <s v="Baguio City"/>
    <s v="Cordillera"/>
    <s v="Philippines"/>
    <s v="Southeastern Asia"/>
    <s v="TEC-CO-4589"/>
    <x v="1"/>
    <x v="1"/>
    <x v="1009"/>
    <x v="1430"/>
    <n v="3"/>
    <n v="0.35"/>
    <n v="35.99"/>
    <x v="1434"/>
    <s v="High"/>
    <n v="98.464275000000001"/>
    <n v="281.07572499999998"/>
  </r>
  <r>
    <s v="4Office Star Executive Leather Armchair"/>
    <x v="1472"/>
    <x v="109"/>
    <d v="2017-11-01T00:00:00"/>
    <s v="Normal"/>
    <s v="TS21160102"/>
    <x v="1"/>
    <s v="Manila"/>
    <s v="National Capital"/>
    <s v="Philippines"/>
    <s v="Southeastern Asia"/>
    <s v="OFR-CH-5442"/>
    <x v="0"/>
    <x v="5"/>
    <x v="457"/>
    <x v="1431"/>
    <n v="4"/>
    <n v="0.25"/>
    <n v="154.04"/>
    <x v="1435"/>
    <s v="Medium"/>
    <n v="350.57249999999999"/>
    <n v="486.34749999999997"/>
  </r>
  <r>
    <s v="4Eldon Light Bulb"/>
    <x v="1473"/>
    <x v="109"/>
    <d v="2017-11-01T00:00:00"/>
    <s v="Normal"/>
    <s v="TS21160102"/>
    <x v="1"/>
    <s v="Manila"/>
    <s v="National Capital"/>
    <s v="Philippines"/>
    <s v="Southeastern Asia"/>
    <s v="OFR-FU-4075"/>
    <x v="0"/>
    <x v="0"/>
    <x v="1010"/>
    <x v="1432"/>
    <n v="4"/>
    <n v="0.25"/>
    <n v="5.3"/>
    <x v="1436"/>
    <s v="Medium"/>
    <n v="18.945"/>
    <n v="36.475000000000001"/>
  </r>
  <r>
    <s v="3Novimex Legal Exhibit Labels"/>
    <x v="1474"/>
    <x v="109"/>
    <d v="2017-11-01T00:00:00"/>
    <s v="Normal"/>
    <s v="TS21160102"/>
    <x v="1"/>
    <s v="Manila"/>
    <s v="National Capital"/>
    <s v="Philippines"/>
    <s v="Southeastern Asia"/>
    <s v="OFS-LA-5390"/>
    <x v="2"/>
    <x v="6"/>
    <x v="253"/>
    <x v="1433"/>
    <n v="3"/>
    <n v="0.45"/>
    <n v="1.97"/>
    <x v="1437"/>
    <s v="Medium"/>
    <n v="7.773975000000001"/>
    <n v="16.986025000000001"/>
  </r>
  <r>
    <s v="2Xerox Memo Slips"/>
    <x v="1475"/>
    <x v="109"/>
    <d v="2017-11-01T00:00:00"/>
    <s v="Normal"/>
    <s v="TS21160102"/>
    <x v="1"/>
    <s v="Manila"/>
    <s v="National Capital"/>
    <s v="Philippines"/>
    <s v="Southeastern Asia"/>
    <s v="OFS-PA-6612"/>
    <x v="2"/>
    <x v="7"/>
    <x v="89"/>
    <x v="929"/>
    <n v="2"/>
    <n v="0.45"/>
    <n v="1.25"/>
    <x v="1438"/>
    <s v="Medium"/>
    <n v="6.6528000000000009"/>
    <n v="9.077200000000003"/>
  </r>
  <r>
    <s v="5Belkin Memory Card"/>
    <x v="1476"/>
    <x v="545"/>
    <d v="2018-07-16T00:00:00"/>
    <s v="Normal"/>
    <s v="TS21160102"/>
    <x v="1"/>
    <s v="Caloocan"/>
    <s v="National Capital"/>
    <s v="Philippines"/>
    <s v="Southeastern Asia"/>
    <s v="TEC-AC-3391"/>
    <x v="1"/>
    <x v="9"/>
    <x v="1011"/>
    <x v="1434"/>
    <n v="5"/>
    <n v="0.45"/>
    <n v="28.83"/>
    <x v="1439"/>
    <s v="Medium"/>
    <n v="142.33724999999998"/>
    <n v="386.68274999999988"/>
  </r>
  <r>
    <s v="3Binney &amp; Smith Sketch Pad"/>
    <x v="1477"/>
    <x v="545"/>
    <d v="2018-07-16T00:00:00"/>
    <s v="Normal"/>
    <s v="TS21160102"/>
    <x v="1"/>
    <s v="Caloocan"/>
    <s v="National Capital"/>
    <s v="Philippines"/>
    <s v="Southeastern Asia"/>
    <s v="OFS-AR-3501"/>
    <x v="2"/>
    <x v="8"/>
    <x v="918"/>
    <x v="1435"/>
    <n v="3"/>
    <n v="0.45"/>
    <n v="7.84"/>
    <x v="1440"/>
    <s v="Medium"/>
    <n v="35.328150000000001"/>
    <n v="59.611849999999997"/>
  </r>
  <r>
    <s v="3Elite Shears"/>
    <x v="1478"/>
    <x v="545"/>
    <d v="2018-07-16T00:00:00"/>
    <s v="Normal"/>
    <s v="TS21160102"/>
    <x v="1"/>
    <s v="Caloocan"/>
    <s v="National Capital"/>
    <s v="Philippines"/>
    <s v="Southeastern Asia"/>
    <s v="OFS-SU-4131"/>
    <x v="2"/>
    <x v="13"/>
    <x v="774"/>
    <x v="1436"/>
    <n v="3"/>
    <n v="0.45"/>
    <n v="5.18"/>
    <x v="1441"/>
    <s v="Medium"/>
    <n v="36.107775000000011"/>
    <n v="87.142225000000025"/>
  </r>
  <r>
    <s v="1Motorola Speaker Phone"/>
    <x v="1479"/>
    <x v="128"/>
    <d v="2020-10-04T00:00:00"/>
    <s v="Normal"/>
    <s v="TB21250144"/>
    <x v="0"/>
    <s v="Hanoi"/>
    <s v="Thủ Dô Hà Nội"/>
    <s v="Vietnam"/>
    <s v="Southeastern Asia"/>
    <s v="TEC-PH-5271"/>
    <x v="1"/>
    <x v="3"/>
    <x v="929"/>
    <x v="1387"/>
    <n v="1"/>
    <n v="0.17"/>
    <n v="8.33"/>
    <x v="1391"/>
    <s v="Medium"/>
    <n v="18.493976999999997"/>
    <n v="67.556022999999996"/>
  </r>
  <r>
    <s v="4SanDisk Message Books"/>
    <x v="1480"/>
    <x v="546"/>
    <d v="2018-01-03T00:00:00"/>
    <s v="Normal"/>
    <s v="TT21265102"/>
    <x v="1"/>
    <s v="Manila"/>
    <s v="National Capital"/>
    <s v="Philippines"/>
    <s v="Southeastern Asia"/>
    <s v="OFS-PA-5876"/>
    <x v="2"/>
    <x v="7"/>
    <x v="853"/>
    <x v="1437"/>
    <n v="4"/>
    <n v="0.45"/>
    <n v="2.63"/>
    <x v="1442"/>
    <s v="Medium"/>
    <n v="27.680400000000002"/>
    <n v="78.289600000000007"/>
  </r>
  <r>
    <s v="1Cisco Speaker Phone"/>
    <x v="1481"/>
    <x v="425"/>
    <d v="2019-09-08T00:00:00"/>
    <s v="Normal"/>
    <s v="TB21280130"/>
    <x v="0"/>
    <s v="Bangkok"/>
    <s v="Bangkok"/>
    <s v="Thailand"/>
    <s v="Southeastern Asia"/>
    <s v="TEC-PH-3817"/>
    <x v="1"/>
    <x v="3"/>
    <x v="285"/>
    <x v="1438"/>
    <n v="1"/>
    <n v="0.17"/>
    <n v="13.6"/>
    <x v="1443"/>
    <s v="Medium"/>
    <n v="19.552227000000002"/>
    <n v="86.037773000000001"/>
  </r>
  <r>
    <s v="5Deflect-O Stacking Tray"/>
    <x v="1482"/>
    <x v="425"/>
    <d v="2019-09-08T00:00:00"/>
    <s v="Normal"/>
    <s v="TB21280130"/>
    <x v="0"/>
    <s v="Bangkok"/>
    <s v="Bangkok"/>
    <s v="Thailand"/>
    <s v="Southeastern Asia"/>
    <s v="OFR-FU-3955"/>
    <x v="0"/>
    <x v="0"/>
    <x v="728"/>
    <x v="1439"/>
    <n v="5"/>
    <n v="0.27"/>
    <n v="5.64"/>
    <x v="1444"/>
    <s v="Medium"/>
    <n v="24.982424999999999"/>
    <n v="77.227574999999973"/>
  </r>
  <r>
    <s v="8Advantus Clock"/>
    <x v="1483"/>
    <x v="372"/>
    <d v="2019-10-01T00:00:00"/>
    <s v="Next Day"/>
    <s v="TC21295102"/>
    <x v="0"/>
    <s v="Manila"/>
    <s v="National Capital"/>
    <s v="Philippines"/>
    <s v="Southeastern Asia"/>
    <s v="OFR-FU-3024"/>
    <x v="0"/>
    <x v="0"/>
    <x v="956"/>
    <x v="1440"/>
    <n v="8"/>
    <n v="0.25"/>
    <n v="36.43"/>
    <x v="1445"/>
    <s v="Medium"/>
    <n v="77.175000000000011"/>
    <n v="236.31500000000005"/>
  </r>
  <r>
    <s v="4Hamilton Beach Stove"/>
    <x v="1484"/>
    <x v="301"/>
    <d v="2019-11-20T00:00:00"/>
    <s v="Same Day"/>
    <s v="TC21295130"/>
    <x v="0"/>
    <s v="Bangkok"/>
    <s v="Bangkok"/>
    <s v="Thailand"/>
    <s v="Southeastern Asia"/>
    <s v="OFS-AP-4505"/>
    <x v="2"/>
    <x v="10"/>
    <x v="935"/>
    <x v="1282"/>
    <n v="4"/>
    <n v="0.17"/>
    <n v="300.5"/>
    <x v="1284"/>
    <s v="High"/>
    <n v="305.77498800000001"/>
    <n v="1105.7650119999998"/>
  </r>
  <r>
    <s v="3Cisco Speaker Phone"/>
    <x v="1485"/>
    <x v="301"/>
    <d v="2019-11-20T00:00:00"/>
    <s v="Same Day"/>
    <s v="TC21295130"/>
    <x v="0"/>
    <s v="Bangkok"/>
    <s v="Bangkok"/>
    <s v="Thailand"/>
    <s v="Southeastern Asia"/>
    <s v="TEC-PH-3818"/>
    <x v="1"/>
    <x v="3"/>
    <x v="309"/>
    <x v="1441"/>
    <n v="3"/>
    <n v="0.17"/>
    <n v="48.71"/>
    <x v="1446"/>
    <s v="High"/>
    <n v="58.618583999999998"/>
    <n v="137.8314159999999"/>
  </r>
  <r>
    <s v="9Harbour Creations Legal Exhibit Labels"/>
    <x v="1486"/>
    <x v="301"/>
    <d v="2019-11-20T00:00:00"/>
    <s v="Same Day"/>
    <s v="TC21295130"/>
    <x v="0"/>
    <s v="Bangkok"/>
    <s v="Bangkok"/>
    <s v="Thailand"/>
    <s v="Southeastern Asia"/>
    <s v="OFS-LA-4540"/>
    <x v="2"/>
    <x v="6"/>
    <x v="190"/>
    <x v="1442"/>
    <n v="9"/>
    <n v="0.47000000000000003"/>
    <n v="6.82"/>
    <x v="1447"/>
    <s v="High"/>
    <n v="24.548805000000002"/>
    <n v="38.831194999999987"/>
  </r>
  <r>
    <s v="2Sharp Wireless Fax"/>
    <x v="1487"/>
    <x v="421"/>
    <d v="2019-06-13T00:00:00"/>
    <s v="Normal"/>
    <s v="TR21325102"/>
    <x v="0"/>
    <s v="Manila"/>
    <s v="National Capital"/>
    <s v="Philippines"/>
    <s v="Southeastern Asia"/>
    <s v="TEC-CO-6011"/>
    <x v="1"/>
    <x v="1"/>
    <x v="1012"/>
    <x v="1443"/>
    <n v="2"/>
    <n v="0.35"/>
    <n v="20.149999999999999"/>
    <x v="1448"/>
    <s v="Medium"/>
    <n v="161.12459999999999"/>
    <n v="328.66540000000003"/>
  </r>
  <r>
    <s v="7Wilson Jones 3-Hole Punch"/>
    <x v="1488"/>
    <x v="421"/>
    <d v="2019-06-13T00:00:00"/>
    <s v="Normal"/>
    <s v="TR21325102"/>
    <x v="0"/>
    <s v="Manila"/>
    <s v="National Capital"/>
    <s v="Philippines"/>
    <s v="Southeastern Asia"/>
    <s v="OFS-BI-6369"/>
    <x v="2"/>
    <x v="2"/>
    <x v="1013"/>
    <x v="1444"/>
    <n v="7"/>
    <n v="0.15000000000000002"/>
    <n v="10.85"/>
    <x v="1449"/>
    <s v="Medium"/>
    <n v="24.499125000000006"/>
    <n v="126.14087500000001"/>
  </r>
  <r>
    <s v="1Rogers Lockers"/>
    <x v="1489"/>
    <x v="421"/>
    <d v="2019-06-13T00:00:00"/>
    <s v="Normal"/>
    <s v="TR21325102"/>
    <x v="0"/>
    <s v="Manila"/>
    <s v="National Capital"/>
    <s v="Philippines"/>
    <s v="Southeastern Asia"/>
    <s v="OFS-ST-5700"/>
    <x v="2"/>
    <x v="15"/>
    <x v="529"/>
    <x v="1445"/>
    <n v="1"/>
    <n v="0.45"/>
    <n v="7.91"/>
    <x v="1450"/>
    <s v="Medium"/>
    <n v="52.375950000000003"/>
    <n v="140.77404999999999"/>
  </r>
  <r>
    <s v="2Sanford Canvas"/>
    <x v="1490"/>
    <x v="421"/>
    <d v="2019-06-13T00:00:00"/>
    <s v="Normal"/>
    <s v="TR21325102"/>
    <x v="0"/>
    <s v="Manila"/>
    <s v="National Capital"/>
    <s v="Philippines"/>
    <s v="Southeastern Asia"/>
    <s v="OFS-AR-5902"/>
    <x v="2"/>
    <x v="8"/>
    <x v="17"/>
    <x v="1446"/>
    <n v="2"/>
    <n v="0.45"/>
    <n v="6.35"/>
    <x v="1451"/>
    <s v="Medium"/>
    <n v="25.007400000000001"/>
    <n v="43.462599999999995"/>
  </r>
  <r>
    <s v="7Hoover Stove"/>
    <x v="1491"/>
    <x v="322"/>
    <d v="2019-01-22T00:00:00"/>
    <s v="Normal"/>
    <s v="TA21385102"/>
    <x v="2"/>
    <s v="Manila"/>
    <s v="National Capital"/>
    <s v="Philippines"/>
    <s v="Southeastern Asia"/>
    <s v="OFS-AP-4744"/>
    <x v="2"/>
    <x v="10"/>
    <x v="522"/>
    <x v="1447"/>
    <n v="7"/>
    <n v="0.15000000000000002"/>
    <n v="257.24"/>
    <x v="1452"/>
    <s v="Low"/>
    <n v="508.02885000000009"/>
    <n v="3219.27115"/>
  </r>
  <r>
    <s v="1Office Star Swivel Stool"/>
    <x v="1492"/>
    <x v="322"/>
    <d v="2019-01-22T00:00:00"/>
    <s v="Normal"/>
    <s v="TA21385102"/>
    <x v="2"/>
    <s v="Manila"/>
    <s v="National Capital"/>
    <s v="Philippines"/>
    <s v="Southeastern Asia"/>
    <s v="OFR-CH-5457"/>
    <x v="0"/>
    <x v="5"/>
    <x v="695"/>
    <x v="1448"/>
    <n v="1"/>
    <n v="0.25"/>
    <n v="5.55"/>
    <x v="1453"/>
    <s v="Low"/>
    <n v="33.035624999999996"/>
    <n v="137.604375"/>
  </r>
  <r>
    <s v="2Advantus Clamps"/>
    <x v="1493"/>
    <x v="322"/>
    <d v="2019-01-22T00:00:00"/>
    <s v="Normal"/>
    <s v="TA21385102"/>
    <x v="2"/>
    <s v="Manila"/>
    <s v="National Capital"/>
    <s v="Philippines"/>
    <s v="Southeastern Asia"/>
    <s v="OFS-FA-3021"/>
    <x v="2"/>
    <x v="11"/>
    <x v="1014"/>
    <x v="1449"/>
    <n v="2"/>
    <n v="0.45"/>
    <n v="3.13"/>
    <x v="1454"/>
    <s v="Low"/>
    <n v="9.5485500000000023"/>
    <n v="10.481450000000009"/>
  </r>
  <r>
    <s v="3Stockwell Paper Clips"/>
    <x v="1494"/>
    <x v="322"/>
    <d v="2019-01-22T00:00:00"/>
    <s v="Normal"/>
    <s v="TA21385102"/>
    <x v="2"/>
    <s v="Manila"/>
    <s v="National Capital"/>
    <s v="Philippines"/>
    <s v="Southeastern Asia"/>
    <s v="OFS-FA-6189"/>
    <x v="2"/>
    <x v="11"/>
    <x v="706"/>
    <x v="1450"/>
    <n v="3"/>
    <n v="0.45"/>
    <n v="1.95"/>
    <x v="1455"/>
    <s v="Low"/>
    <n v="8.41995"/>
    <n v="18.970049999999997"/>
  </r>
  <r>
    <s v="3Elite Scissors"/>
    <x v="1495"/>
    <x v="322"/>
    <d v="2019-01-22T00:00:00"/>
    <s v="Normal"/>
    <s v="TA21385102"/>
    <x v="2"/>
    <s v="Manila"/>
    <s v="National Capital"/>
    <s v="Philippines"/>
    <s v="Southeastern Asia"/>
    <s v="OFS-SU-4127"/>
    <x v="2"/>
    <x v="13"/>
    <x v="545"/>
    <x v="1451"/>
    <n v="3"/>
    <n v="0.45"/>
    <n v="1.86"/>
    <x v="1456"/>
    <s v="Low"/>
    <n v="17.931375000000003"/>
    <n v="39.698625"/>
  </r>
  <r>
    <s v="3Office Star Executive Leather Armchair"/>
    <x v="1496"/>
    <x v="184"/>
    <d v="2020-02-20T00:00:00"/>
    <s v="Normal"/>
    <s v="TB21400102"/>
    <x v="0"/>
    <s v="Manila"/>
    <s v="National Capital"/>
    <s v="Philippines"/>
    <s v="Southeastern Asia"/>
    <s v="OFR-CH-5442"/>
    <x v="0"/>
    <x v="5"/>
    <x v="457"/>
    <x v="1452"/>
    <n v="3"/>
    <n v="0.25"/>
    <n v="103.58"/>
    <x v="1457"/>
    <s v="Medium"/>
    <n v="262.92937499999999"/>
    <n v="376.71062499999999"/>
  </r>
  <r>
    <s v="5Hon Swivel Stool"/>
    <x v="1497"/>
    <x v="184"/>
    <d v="2020-02-20T00:00:00"/>
    <s v="Normal"/>
    <s v="TB21400102"/>
    <x v="0"/>
    <s v="Manila"/>
    <s v="National Capital"/>
    <s v="Philippines"/>
    <s v="Southeastern Asia"/>
    <s v="OFR-CH-4702"/>
    <x v="0"/>
    <x v="5"/>
    <x v="938"/>
    <x v="1453"/>
    <n v="5"/>
    <n v="0.25"/>
    <n v="39.57"/>
    <x v="1458"/>
    <s v="Medium"/>
    <n v="151.14375000000001"/>
    <n v="228.53625000000005"/>
  </r>
  <r>
    <s v="2Advantus Photo Frame"/>
    <x v="1498"/>
    <x v="184"/>
    <d v="2020-02-20T00:00:00"/>
    <s v="Normal"/>
    <s v="TB21400102"/>
    <x v="0"/>
    <s v="Manila"/>
    <s v="National Capital"/>
    <s v="Philippines"/>
    <s v="Southeastern Asia"/>
    <s v="OFR-FU-3048"/>
    <x v="0"/>
    <x v="0"/>
    <x v="1015"/>
    <x v="1454"/>
    <n v="2"/>
    <n v="0.25"/>
    <n v="5.0999999999999996"/>
    <x v="1459"/>
    <s v="Medium"/>
    <n v="19.89"/>
    <n v="40.830000000000005"/>
  </r>
  <r>
    <s v="6Boston Markers"/>
    <x v="1499"/>
    <x v="184"/>
    <d v="2020-02-20T00:00:00"/>
    <s v="Normal"/>
    <s v="TB21400102"/>
    <x v="0"/>
    <s v="Manila"/>
    <s v="National Capital"/>
    <s v="Philippines"/>
    <s v="Southeastern Asia"/>
    <s v="OFS-AR-3538"/>
    <x v="2"/>
    <x v="8"/>
    <x v="155"/>
    <x v="1455"/>
    <n v="6"/>
    <n v="0.45"/>
    <n v="4.55"/>
    <x v="1460"/>
    <s v="Medium"/>
    <n v="39.560400000000001"/>
    <n v="104.56959999999999"/>
  </r>
  <r>
    <s v="2Ibico Binder Covers"/>
    <x v="1500"/>
    <x v="184"/>
    <d v="2020-02-20T00:00:00"/>
    <s v="Normal"/>
    <s v="TB21400102"/>
    <x v="0"/>
    <s v="Manila"/>
    <s v="National Capital"/>
    <s v="Philippines"/>
    <s v="Southeastern Asia"/>
    <s v="OFS-BI-4810"/>
    <x v="2"/>
    <x v="2"/>
    <x v="832"/>
    <x v="1456"/>
    <n v="2"/>
    <n v="0.15000000000000002"/>
    <n v="2.19"/>
    <x v="1461"/>
    <s v="Medium"/>
    <n v="3.5725500000000006"/>
    <n v="21.17745"/>
  </r>
  <r>
    <s v="3Hamilton Beach Toaster"/>
    <x v="1501"/>
    <x v="154"/>
    <d v="2019-06-18T00:00:00"/>
    <s v="Normal"/>
    <s v="TB21400130"/>
    <x v="0"/>
    <s v="Bangkok"/>
    <s v="Bangkok"/>
    <s v="Thailand"/>
    <s v="Southeastern Asia"/>
    <s v="OFS-AP-4511"/>
    <x v="2"/>
    <x v="10"/>
    <x v="1016"/>
    <x v="1457"/>
    <n v="3"/>
    <n v="0.17"/>
    <n v="13.88"/>
    <x v="1462"/>
    <s v="Medium"/>
    <n v="24.661458000000007"/>
    <n v="122.28854200000001"/>
  </r>
  <r>
    <s v="1Avery Binder"/>
    <x v="1502"/>
    <x v="154"/>
    <d v="2019-06-18T00:00:00"/>
    <s v="Normal"/>
    <s v="TB21400130"/>
    <x v="0"/>
    <s v="Bangkok"/>
    <s v="Bangkok"/>
    <s v="Thailand"/>
    <s v="Southeastern Asia"/>
    <s v="OFS-BI-3251"/>
    <x v="2"/>
    <x v="2"/>
    <x v="649"/>
    <x v="1458"/>
    <n v="1"/>
    <n v="0.17"/>
    <n v="1.94"/>
    <x v="1463"/>
    <s v="Medium"/>
    <n v="1.7439959999999999"/>
    <n v="2.7660039999999997"/>
  </r>
  <r>
    <s v="7Wilson Jones Binding Machine"/>
    <x v="1503"/>
    <x v="547"/>
    <d v="2018-07-19T00:00:00"/>
    <s v="Normal"/>
    <s v="TP21415118"/>
    <x v="0"/>
    <s v="Seoul"/>
    <s v="Seoul"/>
    <s v="South Korea"/>
    <s v="Eastern Asia"/>
    <s v="OFS-BI-6385"/>
    <x v="2"/>
    <x v="2"/>
    <x v="1017"/>
    <x v="1459"/>
    <n v="7"/>
    <n v="0.5"/>
    <n v="13.39"/>
    <x v="1464"/>
    <s v="Medium"/>
    <n v="86.310000000000016"/>
    <n v="135.0800000000001"/>
  </r>
  <r>
    <s v="3Advantus Staples"/>
    <x v="1504"/>
    <x v="547"/>
    <d v="2018-07-19T00:00:00"/>
    <s v="Normal"/>
    <s v="TP21415118"/>
    <x v="0"/>
    <s v="Seoul"/>
    <s v="Seoul"/>
    <s v="South Korea"/>
    <s v="Eastern Asia"/>
    <s v="OFS-FA-3070"/>
    <x v="2"/>
    <x v="11"/>
    <x v="1018"/>
    <x v="1460"/>
    <n v="3"/>
    <n v="0.5"/>
    <n v="1.95"/>
    <x v="1465"/>
    <s v="Medium"/>
    <n v="8.1449999999999996"/>
    <n v="11.414999999999999"/>
  </r>
  <r>
    <s v="2Eldon Photo Frame"/>
    <x v="1505"/>
    <x v="498"/>
    <d v="2019-07-12T00:00:00"/>
    <s v="3-Hour"/>
    <s v="TP21415130"/>
    <x v="0"/>
    <s v="Bangkok"/>
    <s v="Bangkok"/>
    <s v="Thailand"/>
    <s v="Southeastern Asia"/>
    <s v="OFR-FU-4083"/>
    <x v="0"/>
    <x v="0"/>
    <x v="994"/>
    <x v="1461"/>
    <n v="2"/>
    <n v="0.27"/>
    <n v="25.36"/>
    <x v="1466"/>
    <s v="Critical"/>
    <n v="22.906962"/>
    <n v="24.993037999999991"/>
  </r>
  <r>
    <s v="2Ames Mailers"/>
    <x v="1506"/>
    <x v="548"/>
    <d v="2020-10-04T00:00:00"/>
    <s v="Normal"/>
    <s v="TS21430102"/>
    <x v="1"/>
    <s v="Manila"/>
    <s v="National Capital"/>
    <s v="Philippines"/>
    <s v="Southeastern Asia"/>
    <s v="OFS-EN-3103"/>
    <x v="2"/>
    <x v="16"/>
    <x v="1019"/>
    <x v="1462"/>
    <n v="2"/>
    <n v="0.45"/>
    <n v="4.1399999999999997"/>
    <x v="1467"/>
    <s v="Medium"/>
    <n v="19.498049999999999"/>
    <n v="37.86195"/>
  </r>
  <r>
    <s v="3Sanford Markers"/>
    <x v="1507"/>
    <x v="548"/>
    <d v="2020-10-04T00:00:00"/>
    <s v="Normal"/>
    <s v="TS21430102"/>
    <x v="1"/>
    <s v="Manila"/>
    <s v="National Capital"/>
    <s v="Philippines"/>
    <s v="Southeastern Asia"/>
    <s v="OFS-AR-5917"/>
    <x v="2"/>
    <x v="8"/>
    <x v="563"/>
    <x v="1463"/>
    <n v="3"/>
    <n v="0.45"/>
    <n v="2.77"/>
    <x v="1468"/>
    <s v="Medium"/>
    <n v="17.263124999999999"/>
    <n v="37.206874999999997"/>
  </r>
  <r>
    <s v="5Elite Scissors"/>
    <x v="1508"/>
    <x v="548"/>
    <d v="2020-10-04T00:00:00"/>
    <s v="Normal"/>
    <s v="TS21430102"/>
    <x v="1"/>
    <s v="Manila"/>
    <s v="National Capital"/>
    <s v="Philippines"/>
    <s v="Southeastern Asia"/>
    <s v="OFS-SU-4129"/>
    <x v="2"/>
    <x v="13"/>
    <x v="1020"/>
    <x v="1464"/>
    <n v="5"/>
    <n v="0.45"/>
    <n v="2.58"/>
    <x v="1469"/>
    <s v="Medium"/>
    <n v="23.797124999999998"/>
    <n v="29.422874999999994"/>
  </r>
  <r>
    <s v="4Elite Ruler"/>
    <x v="1509"/>
    <x v="548"/>
    <d v="2020-10-04T00:00:00"/>
    <s v="Normal"/>
    <s v="TS21430102"/>
    <x v="1"/>
    <s v="Manila"/>
    <s v="National Capital"/>
    <s v="Philippines"/>
    <s v="Southeastern Asia"/>
    <s v="OFS-SU-4123"/>
    <x v="2"/>
    <x v="13"/>
    <x v="674"/>
    <x v="1465"/>
    <n v="4"/>
    <n v="0.45"/>
    <n v="1.95"/>
    <x v="1470"/>
    <s v="Medium"/>
    <n v="15.2658"/>
    <n v="29.704199999999993"/>
  </r>
  <r>
    <s v="3Binney &amp; Smith Highlighters"/>
    <x v="1510"/>
    <x v="548"/>
    <d v="2020-10-04T00:00:00"/>
    <s v="Normal"/>
    <s v="TS21430102"/>
    <x v="1"/>
    <s v="Manila"/>
    <s v="National Capital"/>
    <s v="Philippines"/>
    <s v="Southeastern Asia"/>
    <s v="OFS-AR-3481"/>
    <x v="2"/>
    <x v="8"/>
    <x v="313"/>
    <x v="1466"/>
    <n v="3"/>
    <n v="0.45"/>
    <n v="1.72"/>
    <x v="1471"/>
    <s v="Medium"/>
    <n v="12.318075"/>
    <n v="32.761924999999998"/>
  </r>
  <r>
    <s v="2Advantus Light Bulb"/>
    <x v="1511"/>
    <x v="548"/>
    <d v="2020-10-04T00:00:00"/>
    <s v="Normal"/>
    <s v="TS21430102"/>
    <x v="1"/>
    <s v="Manila"/>
    <s v="National Capital"/>
    <s v="Philippines"/>
    <s v="Southeastern Asia"/>
    <s v="OFR-FU-3039"/>
    <x v="0"/>
    <x v="0"/>
    <x v="418"/>
    <x v="1467"/>
    <n v="2"/>
    <n v="0.25"/>
    <n v="1.67"/>
    <x v="1472"/>
    <s v="Medium"/>
    <n v="7.0087499999999991"/>
    <n v="14.181249999999999"/>
  </r>
  <r>
    <s v="5Hon Round Labels"/>
    <x v="1512"/>
    <x v="10"/>
    <d v="2019-09-19T00:00:00"/>
    <s v="3-Hour"/>
    <s v="TS21430113"/>
    <x v="1"/>
    <s v="Singapore"/>
    <s v="Singapore"/>
    <s v="Singapore"/>
    <s v="Southeastern Asia"/>
    <s v="OFS-LA-4686"/>
    <x v="2"/>
    <x v="6"/>
    <x v="231"/>
    <x v="1468"/>
    <n v="5"/>
    <n v="0"/>
    <n v="3.68"/>
    <x v="1473"/>
    <s v="Medium"/>
    <n v="0"/>
    <n v="11.470000000000004"/>
  </r>
  <r>
    <s v="3Tenex Shelving"/>
    <x v="1513"/>
    <x v="549"/>
    <d v="2017-09-03T00:00:00"/>
    <s v="Normal"/>
    <s v="TZ21445113"/>
    <x v="1"/>
    <s v="Singapore"/>
    <s v="Singapore"/>
    <s v="Singapore"/>
    <s v="Southeastern Asia"/>
    <s v="OFS-ST-6272"/>
    <x v="2"/>
    <x v="15"/>
    <x v="132"/>
    <x v="1469"/>
    <n v="3"/>
    <n v="0"/>
    <n v="15.98"/>
    <x v="172"/>
    <s v="Medium"/>
    <n v="0"/>
    <n v="148"/>
  </r>
  <r>
    <s v="3Accos Push Pins"/>
    <x v="1514"/>
    <x v="549"/>
    <d v="2017-09-03T00:00:00"/>
    <s v="Normal"/>
    <s v="TZ21445113"/>
    <x v="1"/>
    <s v="Singapore"/>
    <s v="Singapore"/>
    <s v="Singapore"/>
    <s v="Southeastern Asia"/>
    <s v="OFS-FA-2949"/>
    <x v="2"/>
    <x v="11"/>
    <x v="1021"/>
    <x v="1470"/>
    <n v="3"/>
    <n v="0"/>
    <n v="2.86"/>
    <x v="1474"/>
    <s v="Medium"/>
    <n v="0"/>
    <n v="26.39"/>
  </r>
  <r>
    <s v="2BIC Pens"/>
    <x v="1515"/>
    <x v="549"/>
    <d v="2017-09-03T00:00:00"/>
    <s v="Normal"/>
    <s v="TZ21445113"/>
    <x v="1"/>
    <s v="Singapore"/>
    <s v="Singapore"/>
    <s v="Singapore"/>
    <s v="Southeastern Asia"/>
    <s v="OFS-AR-3466"/>
    <x v="2"/>
    <x v="8"/>
    <x v="919"/>
    <x v="1255"/>
    <n v="2"/>
    <n v="0"/>
    <n v="2.0499999999999998"/>
    <x v="1255"/>
    <s v="Medium"/>
    <n v="0"/>
    <n v="20.029999999999998"/>
  </r>
  <r>
    <s v="9Logitech Keyboard"/>
    <x v="1516"/>
    <x v="241"/>
    <d v="2020-05-11T00:00:00"/>
    <s v="Normal"/>
    <s v="TC21475130"/>
    <x v="2"/>
    <s v="Bangkok"/>
    <s v="Bangkok"/>
    <s v="Thailand"/>
    <s v="Southeastern Asia"/>
    <s v="TEC-AC-5118"/>
    <x v="1"/>
    <x v="9"/>
    <x v="1022"/>
    <x v="1471"/>
    <n v="9"/>
    <n v="0.47000000000000003"/>
    <n v="21.13"/>
    <x v="1475"/>
    <s v="High"/>
    <n v="162.89645400000003"/>
    <n v="267.413546"/>
  </r>
  <r>
    <s v="1Tenex Clock"/>
    <x v="1517"/>
    <x v="241"/>
    <d v="2020-05-11T00:00:00"/>
    <s v="Normal"/>
    <s v="TC21475130"/>
    <x v="2"/>
    <s v="Bangkok"/>
    <s v="Bangkok"/>
    <s v="Thailand"/>
    <s v="Southeastern Asia"/>
    <s v="OFR-FU-6237"/>
    <x v="0"/>
    <x v="0"/>
    <x v="961"/>
    <x v="1472"/>
    <n v="1"/>
    <n v="0.27"/>
    <n v="2.81"/>
    <x v="1476"/>
    <s v="High"/>
    <n v="9.9161010000000012"/>
    <n v="17.963899000000005"/>
  </r>
  <r>
    <s v="3Sanford Pencil Sharpener"/>
    <x v="1518"/>
    <x v="91"/>
    <d v="2020-07-31T00:00:00"/>
    <s v="Normal"/>
    <s v="TC21475130"/>
    <x v="2"/>
    <s v="Bangkok"/>
    <s v="Bangkok"/>
    <s v="Thailand"/>
    <s v="Southeastern Asia"/>
    <s v="OFS-AR-5922"/>
    <x v="2"/>
    <x v="8"/>
    <x v="753"/>
    <x v="1473"/>
    <n v="3"/>
    <n v="0.47000000000000003"/>
    <n v="2"/>
    <x v="1477"/>
    <s v="Medium"/>
    <n v="19.302758999999998"/>
    <n v="29.907240999999996"/>
  </r>
  <r>
    <s v="1Harbour Creations Steel Folding Chair"/>
    <x v="1519"/>
    <x v="204"/>
    <d v="2017-09-22T00:00:00"/>
    <s v="Next Day"/>
    <s v="TS21505113"/>
    <x v="0"/>
    <s v="Singapore"/>
    <s v="Singapore"/>
    <s v="Singapore"/>
    <s v="Southeastern Asia"/>
    <s v="OFR-CH-4557"/>
    <x v="0"/>
    <x v="5"/>
    <x v="1023"/>
    <x v="1474"/>
    <n v="1"/>
    <n v="0"/>
    <n v="8.06"/>
    <x v="1478"/>
    <s v="High"/>
    <n v="0"/>
    <n v="49.179999999999993"/>
  </r>
  <r>
    <s v="1Dania Corner Shelving"/>
    <x v="1520"/>
    <x v="550"/>
    <d v="2018-10-12T00:00:00"/>
    <s v="Normal"/>
    <s v="TC21535130"/>
    <x v="2"/>
    <s v="Bangkok"/>
    <s v="Bangkok"/>
    <s v="Thailand"/>
    <s v="Southeastern Asia"/>
    <s v="OFR-BO-3894"/>
    <x v="0"/>
    <x v="4"/>
    <x v="1024"/>
    <x v="1475"/>
    <n v="1"/>
    <n v="0.37"/>
    <n v="6.71"/>
    <x v="1479"/>
    <s v="Medium"/>
    <n v="29.041929000000003"/>
    <n v="87.608071000000024"/>
  </r>
  <r>
    <s v="2GlobeWeis Business Envelopes"/>
    <x v="1521"/>
    <x v="550"/>
    <d v="2018-10-12T00:00:00"/>
    <s v="Normal"/>
    <s v="TC21535130"/>
    <x v="2"/>
    <s v="Bangkok"/>
    <s v="Bangkok"/>
    <s v="Thailand"/>
    <s v="Southeastern Asia"/>
    <s v="OFS-EN-4432"/>
    <x v="2"/>
    <x v="16"/>
    <x v="311"/>
    <x v="760"/>
    <n v="2"/>
    <n v="0.47000000000000003"/>
    <n v="1.1299999999999999"/>
    <x v="757"/>
    <s v="Medium"/>
    <n v="9.8344680000000011"/>
    <n v="24.195532"/>
  </r>
  <r>
    <s v="9Barricks Computer Table"/>
    <x v="1522"/>
    <x v="551"/>
    <d v="2018-12-29T00:00:00"/>
    <s v="Next Day"/>
    <s v="TH21550130"/>
    <x v="2"/>
    <s v="Bangkok"/>
    <s v="Bangkok"/>
    <s v="Thailand"/>
    <s v="Southeastern Asia"/>
    <s v="OFR-TA-3341"/>
    <x v="0"/>
    <x v="12"/>
    <x v="1025"/>
    <x v="1476"/>
    <n v="9"/>
    <n v="0.57000000000000006"/>
    <n v="225.02"/>
    <x v="1480"/>
    <s v="High"/>
    <n v="1057.309929"/>
    <n v="1866.9500710000007"/>
  </r>
  <r>
    <s v="5Stanley Canvas"/>
    <x v="1523"/>
    <x v="551"/>
    <d v="2018-12-29T00:00:00"/>
    <s v="Next Day"/>
    <s v="TH21550130"/>
    <x v="2"/>
    <s v="Bangkok"/>
    <s v="Bangkok"/>
    <s v="Thailand"/>
    <s v="Southeastern Asia"/>
    <s v="OFS-AR-6106"/>
    <x v="2"/>
    <x v="8"/>
    <x v="1026"/>
    <x v="1477"/>
    <n v="5"/>
    <n v="0.47000000000000003"/>
    <n v="20.57"/>
    <x v="1481"/>
    <s v="High"/>
    <n v="61.951169999999991"/>
    <n v="74.228830000000016"/>
  </r>
  <r>
    <s v="4Novimex Removable Labels"/>
    <x v="1524"/>
    <x v="551"/>
    <d v="2018-12-29T00:00:00"/>
    <s v="Next Day"/>
    <s v="TH21550130"/>
    <x v="2"/>
    <s v="Bangkok"/>
    <s v="Bangkok"/>
    <s v="Thailand"/>
    <s v="Southeastern Asia"/>
    <s v="OFS-LA-5391"/>
    <x v="2"/>
    <x v="6"/>
    <x v="187"/>
    <x v="760"/>
    <n v="4"/>
    <n v="0.47000000000000003"/>
    <n v="4.3600000000000003"/>
    <x v="1482"/>
    <s v="High"/>
    <n v="9.8344680000000011"/>
    <n v="24.925532000000004"/>
  </r>
  <r>
    <s v="3Hon Shipping Labels"/>
    <x v="1525"/>
    <x v="551"/>
    <d v="2018-12-29T00:00:00"/>
    <s v="Next Day"/>
    <s v="TH21550130"/>
    <x v="2"/>
    <s v="Bangkok"/>
    <s v="Bangkok"/>
    <s v="Thailand"/>
    <s v="Southeastern Asia"/>
    <s v="OFS-LA-4695"/>
    <x v="2"/>
    <x v="6"/>
    <x v="247"/>
    <x v="1478"/>
    <n v="3"/>
    <n v="0.47000000000000003"/>
    <n v="2.06"/>
    <x v="1483"/>
    <s v="High"/>
    <n v="8.3622870000000002"/>
    <n v="8.1177130000000002"/>
  </r>
  <r>
    <s v="2Motorola Headset"/>
    <x v="1526"/>
    <x v="269"/>
    <d v="2019-05-07T00:00:00"/>
    <s v="Normal"/>
    <s v="TZ21580130"/>
    <x v="0"/>
    <s v="Bangkok"/>
    <s v="Bangkok"/>
    <s v="Thailand"/>
    <s v="Southeastern Asia"/>
    <s v="TEC-PH-5253"/>
    <x v="1"/>
    <x v="3"/>
    <x v="1027"/>
    <x v="1479"/>
    <n v="2"/>
    <n v="0.17"/>
    <n v="6.24"/>
    <x v="1484"/>
    <s v="Medium"/>
    <n v="22.528026000000001"/>
    <n v="110.19197399999997"/>
  </r>
  <r>
    <s v="3SanDisk Numeric Keypad"/>
    <x v="1527"/>
    <x v="552"/>
    <d v="2018-02-21T00:00:00"/>
    <s v="Normal"/>
    <s v="TB21595113"/>
    <x v="0"/>
    <s v="Singapore"/>
    <s v="Singapore"/>
    <s v="Singapore"/>
    <s v="Southeastern Asia"/>
    <s v="TEC-AC-5888"/>
    <x v="1"/>
    <x v="9"/>
    <x v="1028"/>
    <x v="1480"/>
    <n v="3"/>
    <n v="0"/>
    <n v="14.46"/>
    <x v="1485"/>
    <s v="Medium"/>
    <n v="0"/>
    <n v="139.08000000000001"/>
  </r>
  <r>
    <s v="3GlobeWeis Interoffice Envelope"/>
    <x v="1528"/>
    <x v="552"/>
    <d v="2018-02-21T00:00:00"/>
    <s v="Normal"/>
    <s v="TB21595113"/>
    <x v="0"/>
    <s v="Singapore"/>
    <s v="Singapore"/>
    <s v="Singapore"/>
    <s v="Southeastern Asia"/>
    <s v="OFS-EN-4440"/>
    <x v="2"/>
    <x v="16"/>
    <x v="997"/>
    <x v="1481"/>
    <n v="3"/>
    <n v="0"/>
    <n v="9.56"/>
    <x v="1255"/>
    <s v="Medium"/>
    <n v="0"/>
    <n v="132.1"/>
  </r>
  <r>
    <s v="2Harbour Creations Bag Chairs"/>
    <x v="1529"/>
    <x v="552"/>
    <d v="2018-02-21T00:00:00"/>
    <s v="Normal"/>
    <s v="TB21595113"/>
    <x v="0"/>
    <s v="Singapore"/>
    <s v="Singapore"/>
    <s v="Singapore"/>
    <s v="Southeastern Asia"/>
    <s v="OFR-CH-4521"/>
    <x v="0"/>
    <x v="5"/>
    <x v="1029"/>
    <x v="1482"/>
    <n v="2"/>
    <n v="0"/>
    <n v="4.26"/>
    <x v="1486"/>
    <s v="Medium"/>
    <n v="0"/>
    <n v="86.460000000000008"/>
  </r>
  <r>
    <s v="3Ikea 3-Shelf Cabinet"/>
    <x v="1530"/>
    <x v="553"/>
    <d v="2019-05-23T00:00:00"/>
    <s v="Normal"/>
    <s v="TS21610118"/>
    <x v="0"/>
    <s v="Seoul"/>
    <s v="Seoul"/>
    <s v="South Korea"/>
    <s v="Eastern Asia"/>
    <s v="OFR-BO-4846"/>
    <x v="0"/>
    <x v="4"/>
    <x v="621"/>
    <x v="1483"/>
    <n v="3"/>
    <n v="0.2"/>
    <n v="46.55"/>
    <x v="1487"/>
    <s v="High"/>
    <n v="69.019200000000012"/>
    <n v="225.26080000000007"/>
  </r>
  <r>
    <s v="7Stockwell Staples"/>
    <x v="1531"/>
    <x v="553"/>
    <d v="2019-05-23T00:00:00"/>
    <s v="Normal"/>
    <s v="TS21610118"/>
    <x v="0"/>
    <s v="Seoul"/>
    <s v="Seoul"/>
    <s v="South Korea"/>
    <s v="Eastern Asia"/>
    <s v="OFS-FA-6204"/>
    <x v="2"/>
    <x v="11"/>
    <x v="160"/>
    <x v="1484"/>
    <n v="7"/>
    <n v="0.5"/>
    <n v="3.96"/>
    <x v="1488"/>
    <s v="High"/>
    <n v="18.427499999999998"/>
    <n v="49.222499999999997"/>
  </r>
  <r>
    <s v="7Bush Floating Shelf Set"/>
    <x v="1532"/>
    <x v="554"/>
    <d v="2020-06-10T00:00:00"/>
    <s v="Normal"/>
    <s v="TS21610144"/>
    <x v="0"/>
    <s v="Hanoi"/>
    <s v="Thủ Dô Hà Nội"/>
    <s v="Vietnam"/>
    <s v="Southeastern Asia"/>
    <s v="OFR-BO-3634"/>
    <x v="0"/>
    <x v="4"/>
    <x v="1030"/>
    <x v="1485"/>
    <n v="7"/>
    <n v="0.37"/>
    <n v="22.89"/>
    <x v="1489"/>
    <s v="Medium"/>
    <n v="278.58014100000003"/>
    <n v="583.04985899999997"/>
  </r>
  <r>
    <s v="7Kraft Mailers"/>
    <x v="1533"/>
    <x v="554"/>
    <d v="2020-06-10T00:00:00"/>
    <s v="Normal"/>
    <s v="TS21610144"/>
    <x v="0"/>
    <s v="Hanoi"/>
    <s v="Thủ Dô Hà Nội"/>
    <s v="Vietnam"/>
    <s v="Southeastern Asia"/>
    <s v="OFS-EN-5036"/>
    <x v="2"/>
    <x v="16"/>
    <x v="441"/>
    <x v="1486"/>
    <n v="7"/>
    <n v="0.17"/>
    <n v="7.1"/>
    <x v="1490"/>
    <s v="Medium"/>
    <n v="40.683363"/>
    <n v="102.156637"/>
  </r>
  <r>
    <s v="2Stockwell Staples"/>
    <x v="1534"/>
    <x v="554"/>
    <d v="2020-06-10T00:00:00"/>
    <s v="Normal"/>
    <s v="TS21610144"/>
    <x v="0"/>
    <s v="Hanoi"/>
    <s v="Thủ Dô Hà Nội"/>
    <s v="Vietnam"/>
    <s v="Southeastern Asia"/>
    <s v="OFS-FA-6201"/>
    <x v="2"/>
    <x v="11"/>
    <x v="48"/>
    <x v="1487"/>
    <n v="2"/>
    <n v="0.17"/>
    <n v="1.43"/>
    <x v="1491"/>
    <s v="Medium"/>
    <n v="2.8869060000000002"/>
    <n v="15.123094000000002"/>
  </r>
  <r>
    <s v="6Office Star Bag Chairs"/>
    <x v="1535"/>
    <x v="555"/>
    <d v="2018-08-28T00:00:00"/>
    <s v="Normal"/>
    <s v="TG21640102"/>
    <x v="0"/>
    <s v="Manila"/>
    <s v="National Capital"/>
    <s v="Philippines"/>
    <s v="Southeastern Asia"/>
    <s v="OFR-CH-5436"/>
    <x v="0"/>
    <x v="5"/>
    <x v="872"/>
    <x v="1488"/>
    <n v="6"/>
    <n v="0.25"/>
    <n v="20.78"/>
    <x v="1492"/>
    <s v="Medium"/>
    <n v="64.901250000000005"/>
    <n v="101.33875"/>
  </r>
  <r>
    <s v="4Accos Clamps"/>
    <x v="1536"/>
    <x v="555"/>
    <d v="2018-08-28T00:00:00"/>
    <s v="Normal"/>
    <s v="TG21640102"/>
    <x v="0"/>
    <s v="Manila"/>
    <s v="National Capital"/>
    <s v="Philippines"/>
    <s v="Southeastern Asia"/>
    <s v="OFS-FA-2943"/>
    <x v="2"/>
    <x v="11"/>
    <x v="1031"/>
    <x v="1489"/>
    <n v="4"/>
    <n v="0.45"/>
    <n v="3.5"/>
    <x v="1493"/>
    <s v="Medium"/>
    <n v="19.305000000000007"/>
    <n v="31.075000000000017"/>
  </r>
  <r>
    <s v="2BIC Canvas"/>
    <x v="1537"/>
    <x v="556"/>
    <d v="2018-10-25T00:00:00"/>
    <s v="Next Day"/>
    <s v="VD21670102"/>
    <x v="0"/>
    <s v="Manila"/>
    <s v="National Capital"/>
    <s v="Philippines"/>
    <s v="Southeastern Asia"/>
    <s v="OFS-AR-3450"/>
    <x v="2"/>
    <x v="8"/>
    <x v="76"/>
    <x v="1490"/>
    <n v="2"/>
    <n v="0.45"/>
    <n v="8.98"/>
    <x v="1494"/>
    <s v="High"/>
    <n v="28.155600000000003"/>
    <n v="61.864399999999989"/>
  </r>
  <r>
    <s v="7Rubbermaid Frame"/>
    <x v="1538"/>
    <x v="557"/>
    <d v="2020-08-28T00:00:00"/>
    <s v="Normal"/>
    <s v="VD21670130"/>
    <x v="0"/>
    <s v="Bangkok"/>
    <s v="Bangkok"/>
    <s v="Thailand"/>
    <s v="Southeastern Asia"/>
    <s v="OFR-FU-5729"/>
    <x v="0"/>
    <x v="0"/>
    <x v="198"/>
    <x v="1491"/>
    <n v="7"/>
    <n v="0.27"/>
    <n v="44.16"/>
    <x v="1495"/>
    <s v="Medium"/>
    <n v="147.51752400000004"/>
    <n v="459.53247600000003"/>
  </r>
  <r>
    <s v="2Brother Wireless Fax"/>
    <x v="1539"/>
    <x v="557"/>
    <d v="2020-08-28T00:00:00"/>
    <s v="Normal"/>
    <s v="VD21670130"/>
    <x v="0"/>
    <s v="Bangkok"/>
    <s v="Bangkok"/>
    <s v="Thailand"/>
    <s v="Southeastern Asia"/>
    <s v="TEC-CO-3611"/>
    <x v="1"/>
    <x v="1"/>
    <x v="90"/>
    <x v="1492"/>
    <n v="2"/>
    <n v="0.37"/>
    <n v="39.729999999999997"/>
    <x v="1496"/>
    <s v="Medium"/>
    <n v="176.60122200000004"/>
    <n v="215.54877800000006"/>
  </r>
  <r>
    <s v="11Green Bar Computer Printout Paper"/>
    <x v="1540"/>
    <x v="557"/>
    <d v="2020-08-28T00:00:00"/>
    <s v="Normal"/>
    <s v="VD21670130"/>
    <x v="0"/>
    <s v="Bangkok"/>
    <s v="Bangkok"/>
    <s v="Thailand"/>
    <s v="Southeastern Asia"/>
    <s v="OFS-PA-4466"/>
    <x v="2"/>
    <x v="7"/>
    <x v="991"/>
    <x v="1493"/>
    <n v="11"/>
    <n v="0.47000000000000003"/>
    <n v="11.55"/>
    <x v="1497"/>
    <s v="Medium"/>
    <n v="92.88939000000002"/>
    <n v="171.77061"/>
  </r>
  <r>
    <s v="3Harbour Creations Rocking Chair"/>
    <x v="1541"/>
    <x v="557"/>
    <d v="2020-08-28T00:00:00"/>
    <s v="Normal"/>
    <s v="VD21670130"/>
    <x v="0"/>
    <s v="Bangkok"/>
    <s v="Bangkok"/>
    <s v="Thailand"/>
    <s v="Southeastern Asia"/>
    <s v="OFR-CH-4546"/>
    <x v="0"/>
    <x v="5"/>
    <x v="412"/>
    <x v="1494"/>
    <n v="3"/>
    <n v="0.27"/>
    <n v="9.69"/>
    <x v="1498"/>
    <s v="Medium"/>
    <n v="86.974316999999985"/>
    <n v="229.94568299999992"/>
  </r>
  <r>
    <s v="4BIC Canvas"/>
    <x v="1542"/>
    <x v="557"/>
    <d v="2020-08-28T00:00:00"/>
    <s v="Normal"/>
    <s v="VD21670130"/>
    <x v="0"/>
    <s v="Bangkok"/>
    <s v="Bangkok"/>
    <s v="Thailand"/>
    <s v="Southeastern Asia"/>
    <s v="OFS-AR-3449"/>
    <x v="2"/>
    <x v="8"/>
    <x v="999"/>
    <x v="1495"/>
    <n v="4"/>
    <n v="0.47000000000000003"/>
    <n v="2.2400000000000002"/>
    <x v="1499"/>
    <s v="Medium"/>
    <n v="54.762144000000006"/>
    <n v="90.357855999999998"/>
  </r>
  <r>
    <s v="9Cardinal Hole Reinforcements"/>
    <x v="1543"/>
    <x v="557"/>
    <d v="2020-08-28T00:00:00"/>
    <s v="Normal"/>
    <s v="VD21670130"/>
    <x v="0"/>
    <s v="Bangkok"/>
    <s v="Bangkok"/>
    <s v="Thailand"/>
    <s v="Southeastern Asia"/>
    <s v="OFS-BI-3736"/>
    <x v="2"/>
    <x v="2"/>
    <x v="920"/>
    <x v="1496"/>
    <n v="9"/>
    <n v="0.17"/>
    <n v="1.7"/>
    <x v="1500"/>
    <s v="Medium"/>
    <n v="7.238430000000001"/>
    <n v="29.671569999999996"/>
  </r>
  <r>
    <s v="3Sanford Canvas"/>
    <x v="1544"/>
    <x v="558"/>
    <d v="2019-12-19T00:00:00"/>
    <s v="Normal"/>
    <s v="VM21685102"/>
    <x v="2"/>
    <s v="Manila"/>
    <s v="National Capital"/>
    <s v="Philippines"/>
    <s v="Southeastern Asia"/>
    <s v="OFS-AR-5902"/>
    <x v="2"/>
    <x v="8"/>
    <x v="17"/>
    <x v="1497"/>
    <n v="3"/>
    <n v="0.45"/>
    <n v="5.34"/>
    <x v="1501"/>
    <s v="Medium"/>
    <n v="37.511100000000006"/>
    <n v="69.378899999999987"/>
  </r>
  <r>
    <s v="3Bush Library with Doors"/>
    <x v="1545"/>
    <x v="559"/>
    <d v="2017-10-29T00:00:00"/>
    <s v="Normal"/>
    <s v="VM21685118"/>
    <x v="2"/>
    <s v="Seoul"/>
    <s v="Seoul"/>
    <s v="South Korea"/>
    <s v="Eastern Asia"/>
    <s v="OFR-BO-3639"/>
    <x v="0"/>
    <x v="4"/>
    <x v="235"/>
    <x v="1498"/>
    <n v="3"/>
    <n v="0.2"/>
    <n v="49.38"/>
    <x v="1502"/>
    <s v="Medium"/>
    <n v="174.61440000000005"/>
    <n v="780.04560000000015"/>
  </r>
  <r>
    <s v="1StarTech Inkjet"/>
    <x v="1546"/>
    <x v="559"/>
    <d v="2017-10-29T00:00:00"/>
    <s v="Normal"/>
    <s v="VM21685118"/>
    <x v="2"/>
    <s v="Seoul"/>
    <s v="Seoul"/>
    <s v="South Korea"/>
    <s v="Eastern Asia"/>
    <s v="TEC-MA-6140"/>
    <x v="1"/>
    <x v="14"/>
    <x v="1032"/>
    <x v="1499"/>
    <n v="1"/>
    <n v="0.5"/>
    <n v="9.82"/>
    <x v="1503"/>
    <s v="Medium"/>
    <n v="75.045000000000016"/>
    <n v="197.31500000000005"/>
  </r>
  <r>
    <s v="3Safco Floating Shelf Set"/>
    <x v="1547"/>
    <x v="466"/>
    <d v="2019-01-01T00:00:00"/>
    <s v="Normal"/>
    <s v="VT21700118"/>
    <x v="2"/>
    <s v="Changwon"/>
    <s v="Gyeongsangnam"/>
    <s v="South Korea"/>
    <s v="Eastern Asia"/>
    <s v="OFR-BO-5777"/>
    <x v="0"/>
    <x v="4"/>
    <x v="1033"/>
    <x v="1500"/>
    <n v="3"/>
    <n v="0.2"/>
    <n v="30.03"/>
    <x v="172"/>
    <s v="Medium"/>
    <n v="94.17600000000003"/>
    <n v="346.67400000000009"/>
  </r>
  <r>
    <s v="4SAFCO Bag Chairs"/>
    <x v="1548"/>
    <x v="466"/>
    <d v="2019-01-01T00:00:00"/>
    <s v="Normal"/>
    <s v="VT21700118"/>
    <x v="2"/>
    <s v="Changwon"/>
    <s v="Gyeongsangnam"/>
    <s v="South Korea"/>
    <s v="Eastern Asia"/>
    <s v="OFR-CH-5752"/>
    <x v="0"/>
    <x v="5"/>
    <x v="1034"/>
    <x v="1501"/>
    <n v="4"/>
    <n v="0.2"/>
    <n v="12.14"/>
    <x v="1504"/>
    <s v="Medium"/>
    <n v="31.6416"/>
    <n v="110.53840000000001"/>
  </r>
  <r>
    <s v="3Tenex Folders"/>
    <x v="1549"/>
    <x v="466"/>
    <d v="2019-01-01T00:00:00"/>
    <s v="Normal"/>
    <s v="VT21700118"/>
    <x v="2"/>
    <s v="Changwon"/>
    <s v="Gyeongsangnam"/>
    <s v="South Korea"/>
    <s v="Eastern Asia"/>
    <s v="OFS-ST-6249"/>
    <x v="2"/>
    <x v="15"/>
    <x v="810"/>
    <x v="1502"/>
    <n v="3"/>
    <n v="0.5"/>
    <n v="3.16"/>
    <x v="1505"/>
    <s v="Medium"/>
    <n v="17.414999999999999"/>
    <n v="17.044999999999995"/>
  </r>
  <r>
    <s v="3Stockwell Push Pins"/>
    <x v="1550"/>
    <x v="466"/>
    <d v="2019-01-01T00:00:00"/>
    <s v="Normal"/>
    <s v="VT21700118"/>
    <x v="2"/>
    <s v="Changwon"/>
    <s v="Gyeongsangnam"/>
    <s v="South Korea"/>
    <s v="Eastern Asia"/>
    <s v="OFS-FA-6194"/>
    <x v="2"/>
    <x v="11"/>
    <x v="1035"/>
    <x v="1503"/>
    <n v="3"/>
    <n v="0.5"/>
    <n v="1.4"/>
    <x v="1506"/>
    <s v="Medium"/>
    <n v="8.8650000000000002"/>
    <n v="24.924999999999997"/>
  </r>
  <r>
    <s v="4Harbour Creations Swivel Stool"/>
    <x v="1551"/>
    <x v="560"/>
    <d v="2020-05-29T00:00:00"/>
    <s v="Normal"/>
    <s v="VT21700118"/>
    <x v="2"/>
    <s v="Seoul"/>
    <s v="Seoul"/>
    <s v="South Korea"/>
    <s v="Eastern Asia"/>
    <s v="OFR-CH-4563"/>
    <x v="0"/>
    <x v="5"/>
    <x v="641"/>
    <x v="1504"/>
    <n v="4"/>
    <n v="0.2"/>
    <n v="53.03"/>
    <x v="1507"/>
    <s v="Medium"/>
    <n v="115.27680000000001"/>
    <n v="530.57320000000004"/>
  </r>
  <r>
    <s v="7Nokia Office Telephone"/>
    <x v="1552"/>
    <x v="560"/>
    <d v="2020-05-29T00:00:00"/>
    <s v="Normal"/>
    <s v="VT21700118"/>
    <x v="2"/>
    <s v="Seoul"/>
    <s v="Seoul"/>
    <s v="South Korea"/>
    <s v="Eastern Asia"/>
    <s v="TEC-PH-5349"/>
    <x v="1"/>
    <x v="3"/>
    <x v="436"/>
    <x v="1505"/>
    <n v="7"/>
    <n v="0.5"/>
    <n v="23.61"/>
    <x v="1508"/>
    <s v="Medium"/>
    <n v="113.97749999999999"/>
    <n v="208.91249999999999"/>
  </r>
  <r>
    <s v="4Apple Office Telephone"/>
    <x v="1553"/>
    <x v="560"/>
    <d v="2020-05-29T00:00:00"/>
    <s v="Normal"/>
    <s v="VT21700118"/>
    <x v="2"/>
    <s v="Seoul"/>
    <s v="Seoul"/>
    <s v="South Korea"/>
    <s v="Eastern Asia"/>
    <s v="TEC-PH-3139"/>
    <x v="1"/>
    <x v="3"/>
    <x v="1036"/>
    <x v="1506"/>
    <n v="4"/>
    <n v="0.5"/>
    <n v="5.73"/>
    <x v="978"/>
    <s v="Medium"/>
    <n v="68.13"/>
    <n v="70.62"/>
  </r>
  <r>
    <s v="2Konica Card Printer"/>
    <x v="1554"/>
    <x v="561"/>
    <d v="2017-08-08T00:00:00"/>
    <s v="Normal"/>
    <s v="VF21715102"/>
    <x v="2"/>
    <s v="Manila"/>
    <s v="National Capital"/>
    <s v="Philippines"/>
    <s v="Southeastern Asia"/>
    <s v="TEC-MA-5002"/>
    <x v="1"/>
    <x v="14"/>
    <x v="1037"/>
    <x v="1507"/>
    <n v="2"/>
    <n v="0.25"/>
    <n v="9.66"/>
    <x v="1509"/>
    <s v="Medium"/>
    <n v="65.733750000000015"/>
    <n v="254.18625"/>
  </r>
  <r>
    <s v="5Belkin Mouse"/>
    <x v="1555"/>
    <x v="561"/>
    <d v="2017-08-08T00:00:00"/>
    <s v="Normal"/>
    <s v="VF21715102"/>
    <x v="2"/>
    <s v="Manila"/>
    <s v="National Capital"/>
    <s v="Philippines"/>
    <s v="Southeastern Asia"/>
    <s v="TEC-AC-3394"/>
    <x v="1"/>
    <x v="9"/>
    <x v="1038"/>
    <x v="1508"/>
    <n v="5"/>
    <n v="0.45"/>
    <n v="4.1900000000000004"/>
    <x v="1510"/>
    <s v="Medium"/>
    <n v="52.234875000000009"/>
    <n v="125.22512500000002"/>
  </r>
  <r>
    <s v="5Advantus Stacking Tray"/>
    <x v="1556"/>
    <x v="520"/>
    <d v="2017-08-22T00:00:00"/>
    <s v="Normal"/>
    <s v="VF21715102"/>
    <x v="2"/>
    <s v="Manila"/>
    <s v="National Capital"/>
    <s v="Philippines"/>
    <s v="Southeastern Asia"/>
    <s v="OFR-FU-3067"/>
    <x v="0"/>
    <x v="0"/>
    <x v="14"/>
    <x v="1509"/>
    <n v="5"/>
    <n v="0.25"/>
    <n v="6.37"/>
    <x v="1511"/>
    <s v="Medium"/>
    <n v="23.428125000000001"/>
    <n v="65.301874999999995"/>
  </r>
  <r>
    <s v="5Novimex Executive Leather Armchair"/>
    <x v="1557"/>
    <x v="562"/>
    <d v="2020-11-15T00:00:00"/>
    <s v="Next Day"/>
    <s v="VF21715102"/>
    <x v="2"/>
    <s v="Manila"/>
    <s v="National Capital"/>
    <s v="Philippines"/>
    <s v="Southeastern Asia"/>
    <s v="OFR-CH-5380"/>
    <x v="0"/>
    <x v="5"/>
    <x v="1039"/>
    <x v="1510"/>
    <n v="5"/>
    <n v="0.25"/>
    <n v="350.68"/>
    <x v="1512"/>
    <s v="Critical"/>
    <n v="431.4375"/>
    <n v="1426.9324999999997"/>
  </r>
  <r>
    <s v="3Acme Ruler"/>
    <x v="1558"/>
    <x v="38"/>
    <d v="2019-09-16T00:00:00"/>
    <s v="Normal"/>
    <s v="VP21730144"/>
    <x v="2"/>
    <s v="Ho Chi Minh City"/>
    <s v="Ho Chí Minh City"/>
    <s v="Vietnam"/>
    <s v="Southeastern Asia"/>
    <s v="OFS-SU-2984"/>
    <x v="2"/>
    <x v="13"/>
    <x v="1040"/>
    <x v="1511"/>
    <n v="3"/>
    <n v="0.17"/>
    <n v="4.4800000000000004"/>
    <x v="1513"/>
    <s v="Medium"/>
    <n v="7.7590890000000003"/>
    <n v="38.430910999999995"/>
  </r>
  <r>
    <s v="2Sanford Pencil Sharpener"/>
    <x v="1559"/>
    <x v="563"/>
    <d v="2020-09-26T00:00:00"/>
    <s v="Normal"/>
    <s v="VB21745102"/>
    <x v="1"/>
    <s v="Manila"/>
    <s v="National Capital"/>
    <s v="Philippines"/>
    <s v="Southeastern Asia"/>
    <s v="OFS-AR-5921"/>
    <x v="2"/>
    <x v="8"/>
    <x v="1041"/>
    <x v="1155"/>
    <n v="2"/>
    <n v="0.45"/>
    <n v="1.99"/>
    <x v="1514"/>
    <s v="Medium"/>
    <n v="13.409549999999999"/>
    <n v="11.72045"/>
  </r>
  <r>
    <s v="1Bush Library with Doors"/>
    <x v="1560"/>
    <x v="260"/>
    <d v="2020-09-29T00:00:00"/>
    <s v="Normal"/>
    <s v="VP21760113"/>
    <x v="1"/>
    <s v="Singapore"/>
    <s v="Singapore"/>
    <s v="Singapore"/>
    <s v="Southeastern Asia"/>
    <s v="OFR-BO-3642"/>
    <x v="0"/>
    <x v="4"/>
    <x v="1042"/>
    <x v="1512"/>
    <n v="1"/>
    <n v="0"/>
    <n v="31.07"/>
    <x v="1515"/>
    <s v="Medium"/>
    <n v="0"/>
    <n v="202.12"/>
  </r>
  <r>
    <s v="4Fiskars Trimmer"/>
    <x v="1561"/>
    <x v="260"/>
    <d v="2020-09-29T00:00:00"/>
    <s v="Normal"/>
    <s v="VP21760113"/>
    <x v="1"/>
    <s v="Singapore"/>
    <s v="Singapore"/>
    <s v="Singapore"/>
    <s v="Southeastern Asia"/>
    <s v="OFS-SU-4328"/>
    <x v="2"/>
    <x v="13"/>
    <x v="137"/>
    <x v="1513"/>
    <n v="4"/>
    <n v="0"/>
    <n v="7.72"/>
    <x v="1516"/>
    <s v="Medium"/>
    <n v="0"/>
    <n v="144.08000000000001"/>
  </r>
  <r>
    <s v="6Deflect-O Light Bulb"/>
    <x v="1562"/>
    <x v="86"/>
    <d v="2018-12-30T00:00:00"/>
    <s v="Normal"/>
    <s v="VM21835130"/>
    <x v="0"/>
    <s v="Bangkok"/>
    <s v="Bangkok"/>
    <s v="Thailand"/>
    <s v="Southeastern Asia"/>
    <s v="OFR-FU-3947"/>
    <x v="0"/>
    <x v="0"/>
    <x v="671"/>
    <x v="1514"/>
    <n v="6"/>
    <n v="0.27"/>
    <n v="9.2799999999999994"/>
    <x v="1517"/>
    <s v="High"/>
    <n v="22.52853"/>
    <n v="68.811469999999986"/>
  </r>
  <r>
    <s v="2Avery Legal Exhibit Labels"/>
    <x v="1563"/>
    <x v="564"/>
    <d v="2018-06-27T00:00:00"/>
    <s v="Normal"/>
    <s v="WB21850130"/>
    <x v="0"/>
    <s v="Nakhon Ratchasima"/>
    <s v="Nakhon Ratchasima"/>
    <s v="Thailand"/>
    <s v="Southeastern Asia"/>
    <s v="OFS-LA-3299"/>
    <x v="2"/>
    <x v="6"/>
    <x v="1043"/>
    <x v="1515"/>
    <n v="2"/>
    <n v="0.47000000000000003"/>
    <n v="1.67"/>
    <x v="1518"/>
    <s v="Medium"/>
    <n v="5.5599120000000006"/>
    <n v="12.450087999999997"/>
  </r>
  <r>
    <s v="2Stanley Pens"/>
    <x v="1564"/>
    <x v="565"/>
    <d v="2017-11-20T00:00:00"/>
    <s v="Normal"/>
    <s v="XP21865130"/>
    <x v="0"/>
    <s v="Bangkok"/>
    <s v="Bangkok"/>
    <s v="Thailand"/>
    <s v="Southeastern Asia"/>
    <s v="OFS-AR-6123"/>
    <x v="2"/>
    <x v="8"/>
    <x v="1044"/>
    <x v="1516"/>
    <n v="2"/>
    <n v="0.47000000000000003"/>
    <n v="1.72"/>
    <x v="1519"/>
    <s v="High"/>
    <n v="5.6346420000000021"/>
    <n v="11.245358000000003"/>
  </r>
  <r>
    <s v="3Apple Office Telephone"/>
    <x v="1565"/>
    <x v="566"/>
    <d v="2018-11-06T00:00:00"/>
    <s v="Normal"/>
    <s v="ZD21925102"/>
    <x v="0"/>
    <s v="Manila"/>
    <s v="National Capital"/>
    <s v="Philippines"/>
    <s v="Southeastern Asia"/>
    <s v="TEC-PH-3142"/>
    <x v="1"/>
    <x v="3"/>
    <x v="1045"/>
    <x v="1517"/>
    <n v="3"/>
    <n v="0.25"/>
    <n v="12.12"/>
    <x v="1520"/>
    <s v="Medium"/>
    <n v="36.72"/>
    <n v="70.679999999999978"/>
  </r>
  <r>
    <s v="3Deflect-O Door Stop"/>
    <x v="1566"/>
    <x v="566"/>
    <d v="2018-11-06T00:00:00"/>
    <s v="Normal"/>
    <s v="ZD21925102"/>
    <x v="0"/>
    <s v="Manila"/>
    <s v="National Capital"/>
    <s v="Philippines"/>
    <s v="Southeastern Asia"/>
    <s v="OFR-FU-3934"/>
    <x v="0"/>
    <x v="0"/>
    <x v="1046"/>
    <x v="1518"/>
    <n v="3"/>
    <n v="0.25"/>
    <n v="5.25"/>
    <x v="1521"/>
    <s v="Medium"/>
    <n v="23.051250000000003"/>
    <n v="44.238750000000017"/>
  </r>
  <r>
    <s v="3Enermax Note Cards"/>
    <x v="1567"/>
    <x v="566"/>
    <d v="2018-11-06T00:00:00"/>
    <s v="Normal"/>
    <s v="ZD21925102"/>
    <x v="0"/>
    <s v="Manila"/>
    <s v="National Capital"/>
    <s v="Philippines"/>
    <s v="Southeastern Asia"/>
    <s v="OFS-PA-4175"/>
    <x v="2"/>
    <x v="7"/>
    <x v="170"/>
    <x v="1519"/>
    <n v="3"/>
    <n v="0.45"/>
    <n v="2.79"/>
    <x v="1522"/>
    <s v="Medium"/>
    <n v="21.094425000000008"/>
    <n v="45.235575000000004"/>
  </r>
  <r>
    <s v="3Samsung Smart Phone"/>
    <x v="1568"/>
    <x v="567"/>
    <d v="2017-06-28T00:00:00"/>
    <s v="Normal"/>
    <s v="AA1048059"/>
    <x v="0"/>
    <s v="Jakarta"/>
    <s v="Jakarta"/>
    <s v="Indonesia"/>
    <s v="Southeastern Asia"/>
    <s v="TEC-PH-5839"/>
    <x v="1"/>
    <x v="3"/>
    <x v="398"/>
    <x v="449"/>
    <n v="3"/>
    <n v="0.17"/>
    <n v="179.38"/>
    <x v="447"/>
    <s v="Medium"/>
    <n v="270.48870000000011"/>
    <n v="777.01130000000035"/>
  </r>
  <r>
    <s v="4Smead File Cart"/>
    <x v="1569"/>
    <x v="550"/>
    <d v="2018-10-10T00:00:00"/>
    <s v="Normal"/>
    <s v="AA1048059"/>
    <x v="0"/>
    <s v="Surabaya"/>
    <s v="Jawa Timur"/>
    <s v="Indonesia"/>
    <s v="Southeastern Asia"/>
    <s v="OFS-ST-6033"/>
    <x v="2"/>
    <x v="15"/>
    <x v="232"/>
    <x v="1520"/>
    <n v="4"/>
    <n v="0.17"/>
    <n v="30.83"/>
    <x v="1523"/>
    <s v="Medium"/>
    <n v="72.739872000000005"/>
    <n v="303.710128"/>
  </r>
  <r>
    <s v="2Cardinal Binding Machine"/>
    <x v="1570"/>
    <x v="550"/>
    <d v="2018-10-10T00:00:00"/>
    <s v="Normal"/>
    <s v="AA1048059"/>
    <x v="0"/>
    <s v="Surabaya"/>
    <s v="Jawa Timur"/>
    <s v="Indonesia"/>
    <s v="Southeastern Asia"/>
    <s v="OFS-BI-3724"/>
    <x v="2"/>
    <x v="2"/>
    <x v="843"/>
    <x v="1521"/>
    <n v="2"/>
    <n v="0.17"/>
    <n v="8.3699999999999992"/>
    <x v="1524"/>
    <s v="Medium"/>
    <n v="13.892706000000004"/>
    <n v="30.957294000000019"/>
  </r>
  <r>
    <s v="2Nokia Headset"/>
    <x v="1571"/>
    <x v="568"/>
    <d v="2017-07-27T00:00:00"/>
    <s v="Normal"/>
    <s v="AA1064556"/>
    <x v="0"/>
    <s v="Kowloon"/>
    <s v="Hong Kong"/>
    <s v="Hong Kong"/>
    <s v="Eastern Asia"/>
    <s v="TEC-PH-5340"/>
    <x v="1"/>
    <x v="3"/>
    <x v="4"/>
    <x v="1522"/>
    <n v="2"/>
    <n v="0"/>
    <n v="14.25"/>
    <x v="1525"/>
    <s v="Medium"/>
    <n v="0"/>
    <n v="88.469999999999985"/>
  </r>
  <r>
    <s v="3Fellowes Trays"/>
    <x v="1572"/>
    <x v="569"/>
    <d v="2018-01-04T00:00:00"/>
    <s v="Same Day"/>
    <s v="AA1064559"/>
    <x v="0"/>
    <s v="Jakarta"/>
    <s v="Jakarta"/>
    <s v="Indonesia"/>
    <s v="Southeastern Asia"/>
    <s v="OFS-ST-4295"/>
    <x v="2"/>
    <x v="15"/>
    <x v="1047"/>
    <x v="1523"/>
    <n v="3"/>
    <n v="0.17"/>
    <n v="59.62"/>
    <x v="1526"/>
    <s v="Critical"/>
    <n v="24.305886000000001"/>
    <n v="10.844114000000012"/>
  </r>
  <r>
    <s v="3Memorex Mouse"/>
    <x v="1573"/>
    <x v="569"/>
    <d v="2018-01-04T00:00:00"/>
    <s v="Same Day"/>
    <s v="AA1064559"/>
    <x v="0"/>
    <s v="Jakarta"/>
    <s v="Jakarta"/>
    <s v="Indonesia"/>
    <s v="Southeastern Asia"/>
    <s v="TEC-AC-5218"/>
    <x v="1"/>
    <x v="9"/>
    <x v="1048"/>
    <x v="1524"/>
    <n v="3"/>
    <n v="0.47000000000000003"/>
    <n v="8.83"/>
    <x v="1527"/>
    <s v="Critical"/>
    <n v="22.172391000000005"/>
    <n v="36.677609000000004"/>
  </r>
  <r>
    <s v="5Advantus Staples"/>
    <x v="1574"/>
    <x v="569"/>
    <d v="2018-01-04T00:00:00"/>
    <s v="Same Day"/>
    <s v="AA1064559"/>
    <x v="0"/>
    <s v="Jakarta"/>
    <s v="Jakarta"/>
    <s v="Indonesia"/>
    <s v="Southeastern Asia"/>
    <s v="OFS-FA-3070"/>
    <x v="2"/>
    <x v="11"/>
    <x v="1018"/>
    <x v="1525"/>
    <n v="5"/>
    <n v="0.47000000000000003"/>
    <n v="7.85"/>
    <x v="1528"/>
    <s v="Critical"/>
    <n v="13.52613"/>
    <n v="14.473869999999993"/>
  </r>
  <r>
    <s v="7StarTech Phone"/>
    <x v="1575"/>
    <x v="570"/>
    <d v="2018-11-12T00:00:00"/>
    <s v="3-Hour"/>
    <s v="AA1064559"/>
    <x v="0"/>
    <s v="Semarang"/>
    <s v="Jawa Tengah"/>
    <s v="Indonesia"/>
    <s v="Southeastern Asia"/>
    <s v="TEC-MA-6146"/>
    <x v="1"/>
    <x v="14"/>
    <x v="1049"/>
    <x v="1526"/>
    <n v="7"/>
    <n v="0.17"/>
    <n v="50.24"/>
    <x v="1529"/>
    <s v="Medium"/>
    <n v="73.603403999999998"/>
    <n v="168.47659599999992"/>
  </r>
  <r>
    <s v="3Hoover Blender"/>
    <x v="1576"/>
    <x v="570"/>
    <d v="2018-11-12T00:00:00"/>
    <s v="3-Hour"/>
    <s v="AA1064559"/>
    <x v="0"/>
    <s v="Semarang"/>
    <s v="Jawa Tengah"/>
    <s v="Indonesia"/>
    <s v="Southeastern Asia"/>
    <s v="OFS-AP-4719"/>
    <x v="2"/>
    <x v="10"/>
    <x v="1050"/>
    <x v="1527"/>
    <n v="3"/>
    <n v="0.17"/>
    <n v="44.6"/>
    <x v="1530"/>
    <s v="Medium"/>
    <n v="40.344722999999995"/>
    <n v="189.55527700000002"/>
  </r>
  <r>
    <s v="1BIC Markers"/>
    <x v="1577"/>
    <x v="570"/>
    <d v="2018-11-12T00:00:00"/>
    <s v="3-Hour"/>
    <s v="AA1064559"/>
    <x v="0"/>
    <s v="Semarang"/>
    <s v="Jawa Tengah"/>
    <s v="Indonesia"/>
    <s v="Southeastern Asia"/>
    <s v="OFS-AR-3456"/>
    <x v="2"/>
    <x v="8"/>
    <x v="365"/>
    <x v="1528"/>
    <n v="1"/>
    <n v="0.27"/>
    <n v="3.03"/>
    <x v="1531"/>
    <s v="Medium"/>
    <n v="5.2093530000000001"/>
    <n v="6.5806470000000026"/>
  </r>
  <r>
    <s v="3Smead Round Labels"/>
    <x v="1578"/>
    <x v="570"/>
    <d v="2018-11-12T00:00:00"/>
    <s v="3-Hour"/>
    <s v="AA1064559"/>
    <x v="0"/>
    <s v="Semarang"/>
    <s v="Jawa Tengah"/>
    <s v="Indonesia"/>
    <s v="Southeastern Asia"/>
    <s v="OFS-LA-6053"/>
    <x v="2"/>
    <x v="6"/>
    <x v="1051"/>
    <x v="1529"/>
    <n v="3"/>
    <n v="0.47000000000000003"/>
    <n v="1.25"/>
    <x v="1532"/>
    <s v="Medium"/>
    <n v="5.4478170000000006"/>
    <n v="9.5021830000000023"/>
  </r>
  <r>
    <s v="5Deflect-O Light Bulb"/>
    <x v="1579"/>
    <x v="346"/>
    <d v="2019-11-20T00:00:00"/>
    <s v="Next Day"/>
    <s v="AA1064559"/>
    <x v="0"/>
    <s v="Medan"/>
    <s v="Sumatera Utara"/>
    <s v="Indonesia"/>
    <s v="Southeastern Asia"/>
    <s v="OFR-FU-3949"/>
    <x v="0"/>
    <x v="0"/>
    <x v="1052"/>
    <x v="1530"/>
    <n v="5"/>
    <n v="0.27"/>
    <n v="9.94"/>
    <x v="1533"/>
    <s v="High"/>
    <n v="17.354655000000001"/>
    <n v="29.105345000000007"/>
  </r>
  <r>
    <s v="5Sharp Fax and Copier"/>
    <x v="1580"/>
    <x v="221"/>
    <d v="2020-11-27T00:00:00"/>
    <s v="3-Hour"/>
    <s v="AA1064559"/>
    <x v="0"/>
    <s v="Jakarta"/>
    <s v="Jakarta"/>
    <s v="Indonesia"/>
    <s v="Southeastern Asia"/>
    <s v="TEC-CO-5996"/>
    <x v="1"/>
    <x v="1"/>
    <x v="1053"/>
    <x v="1531"/>
    <n v="5"/>
    <n v="7.0000000000000007E-2"/>
    <n v="159.38"/>
    <x v="1534"/>
    <s v="Critical"/>
    <n v="54.879300000000001"/>
    <n v="232.59069999999986"/>
  </r>
  <r>
    <s v="2Jiffy Manila Envelope"/>
    <x v="1581"/>
    <x v="221"/>
    <d v="2020-11-27T00:00:00"/>
    <s v="3-Hour"/>
    <s v="AA1064559"/>
    <x v="0"/>
    <s v="Jakarta"/>
    <s v="Jakarta"/>
    <s v="Indonesia"/>
    <s v="Southeastern Asia"/>
    <s v="OFS-EN-4920"/>
    <x v="2"/>
    <x v="16"/>
    <x v="1054"/>
    <x v="1532"/>
    <n v="2"/>
    <n v="0.47000000000000003"/>
    <n v="12.41"/>
    <x v="1535"/>
    <s v="Critical"/>
    <n v="12.958182000000001"/>
    <n v="4.3318179999999984"/>
  </r>
  <r>
    <s v="3Ibico Binder Covers"/>
    <x v="1582"/>
    <x v="221"/>
    <d v="2020-11-27T00:00:00"/>
    <s v="3-Hour"/>
    <s v="AA1064559"/>
    <x v="0"/>
    <s v="Jakarta"/>
    <s v="Jakarta"/>
    <s v="Indonesia"/>
    <s v="Southeastern Asia"/>
    <s v="OFS-BI-4809"/>
    <x v="2"/>
    <x v="2"/>
    <x v="1055"/>
    <x v="1533"/>
    <n v="3"/>
    <n v="0.17"/>
    <n v="4.26"/>
    <x v="1536"/>
    <s v="Critical"/>
    <n v="5.7780449999999997"/>
    <n v="19.931954999999995"/>
  </r>
  <r>
    <s v="7Avery Shipping Labels"/>
    <x v="1583"/>
    <x v="189"/>
    <d v="2020-12-08T00:00:00"/>
    <s v="Next Day"/>
    <s v="AA1064559"/>
    <x v="0"/>
    <s v="Surabaya"/>
    <s v="Jawa Timur"/>
    <s v="Indonesia"/>
    <s v="Southeastern Asia"/>
    <s v="OFS-LA-3322"/>
    <x v="2"/>
    <x v="6"/>
    <x v="40"/>
    <x v="1534"/>
    <n v="7"/>
    <n v="0.47000000000000003"/>
    <n v="3.69"/>
    <x v="1537"/>
    <s v="Medium"/>
    <n v="20.348979"/>
    <n v="25.101020999999996"/>
  </r>
  <r>
    <s v="7Cardinal Binder"/>
    <x v="1584"/>
    <x v="397"/>
    <d v="2020-10-13T00:00:00"/>
    <s v="Same Day"/>
    <s v="AA1064578"/>
    <x v="0"/>
    <s v="Taiping"/>
    <s v="Perak"/>
    <s v="Malaysia"/>
    <s v="Southeastern Asia"/>
    <s v="OFS-BI-3720"/>
    <x v="2"/>
    <x v="2"/>
    <x v="647"/>
    <x v="1535"/>
    <n v="7"/>
    <n v="0"/>
    <n v="11.96"/>
    <x v="1538"/>
    <s v="Medium"/>
    <n v="0"/>
    <n v="34.660000000000004"/>
  </r>
  <r>
    <s v="3Cardinal Binder Covers"/>
    <x v="1585"/>
    <x v="397"/>
    <d v="2020-10-13T00:00:00"/>
    <s v="Same Day"/>
    <s v="AA1064578"/>
    <x v="0"/>
    <s v="Taiping"/>
    <s v="Perak"/>
    <s v="Malaysia"/>
    <s v="Southeastern Asia"/>
    <s v="OFS-BI-3718"/>
    <x v="2"/>
    <x v="2"/>
    <x v="83"/>
    <x v="1536"/>
    <n v="3"/>
    <n v="0"/>
    <n v="6.78"/>
    <x v="1539"/>
    <s v="Medium"/>
    <n v="0"/>
    <n v="25.619999999999997"/>
  </r>
  <r>
    <s v="1Acco Hole Reinforcements"/>
    <x v="1586"/>
    <x v="397"/>
    <d v="2020-10-13T00:00:00"/>
    <s v="Same Day"/>
    <s v="AA1064578"/>
    <x v="0"/>
    <s v="Taiping"/>
    <s v="Perak"/>
    <s v="Malaysia"/>
    <s v="Southeastern Asia"/>
    <s v="OFS-BI-2913"/>
    <x v="2"/>
    <x v="2"/>
    <x v="366"/>
    <x v="1537"/>
    <n v="1"/>
    <n v="0"/>
    <n v="1.87"/>
    <x v="1540"/>
    <s v="Medium"/>
    <n v="0"/>
    <n v="4.34"/>
  </r>
  <r>
    <s v="1Apple Audio Dock"/>
    <x v="1587"/>
    <x v="293"/>
    <d v="2018-12-12T00:00:00"/>
    <s v="Next Day"/>
    <s v="CA1196527"/>
    <x v="1"/>
    <s v="Foshan"/>
    <s v="Guangdong"/>
    <s v="China"/>
    <s v="Eastern Asia"/>
    <s v="TEC-PH-3130"/>
    <x v="1"/>
    <x v="3"/>
    <x v="360"/>
    <x v="1538"/>
    <n v="1"/>
    <n v="0"/>
    <n v="11.84"/>
    <x v="1541"/>
    <s v="Medium"/>
    <n v="0"/>
    <n v="116.68"/>
  </r>
  <r>
    <s v="3Eldon Box"/>
    <x v="1588"/>
    <x v="293"/>
    <d v="2018-12-12T00:00:00"/>
    <s v="Next Day"/>
    <s v="CA1196527"/>
    <x v="1"/>
    <s v="Foshan"/>
    <s v="Guangdong"/>
    <s v="China"/>
    <s v="Eastern Asia"/>
    <s v="OFS-ST-4030"/>
    <x v="2"/>
    <x v="15"/>
    <x v="625"/>
    <x v="1539"/>
    <n v="3"/>
    <n v="0"/>
    <n v="2.65"/>
    <x v="1542"/>
    <s v="Medium"/>
    <n v="0"/>
    <n v="15.889999999999995"/>
  </r>
  <r>
    <s v="3OIC Clamps"/>
    <x v="1589"/>
    <x v="293"/>
    <d v="2018-12-12T00:00:00"/>
    <s v="Next Day"/>
    <s v="CA1196527"/>
    <x v="1"/>
    <s v="Foshan"/>
    <s v="Guangdong"/>
    <s v="China"/>
    <s v="Eastern Asia"/>
    <s v="OFS-FA-5464"/>
    <x v="2"/>
    <x v="11"/>
    <x v="1056"/>
    <x v="1540"/>
    <n v="3"/>
    <n v="0"/>
    <n v="1.06"/>
    <x v="703"/>
    <s v="Medium"/>
    <n v="0"/>
    <n v="43.490000000000009"/>
  </r>
  <r>
    <s v="9Office Star Rocking Chair"/>
    <x v="1590"/>
    <x v="309"/>
    <d v="2020-01-16T00:00:00"/>
    <s v="Normal"/>
    <s v="CA1196527"/>
    <x v="1"/>
    <s v="Beijing"/>
    <s v="Beijing"/>
    <s v="China"/>
    <s v="Eastern Asia"/>
    <s v="OFR-CH-5446"/>
    <x v="0"/>
    <x v="5"/>
    <x v="1057"/>
    <x v="1541"/>
    <n v="9"/>
    <n v="0"/>
    <n v="105.76"/>
    <x v="1543"/>
    <s v="Medium"/>
    <n v="0"/>
    <n v="1159.19"/>
  </r>
  <r>
    <s v="3Hon Conference Table"/>
    <x v="1591"/>
    <x v="337"/>
    <d v="2019-02-05T00:00:00"/>
    <s v="Normal"/>
    <s v="CA1196559"/>
    <x v="1"/>
    <s v="Balikpapan"/>
    <s v="Kalimantan Timur"/>
    <s v="Indonesia"/>
    <s v="Southeastern Asia"/>
    <s v="OFR-TA-4647"/>
    <x v="0"/>
    <x v="12"/>
    <x v="1058"/>
    <x v="1542"/>
    <n v="3"/>
    <n v="0.47000000000000003"/>
    <n v="70.52"/>
    <x v="1544"/>
    <s v="Medium"/>
    <n v="686.80606499999999"/>
    <n v="814.25393500000018"/>
  </r>
  <r>
    <s v="3Canon Ink"/>
    <x v="1592"/>
    <x v="337"/>
    <d v="2019-02-05T00:00:00"/>
    <s v="Normal"/>
    <s v="CA1196559"/>
    <x v="1"/>
    <s v="Balikpapan"/>
    <s v="Kalimantan Timur"/>
    <s v="Indonesia"/>
    <s v="Southeastern Asia"/>
    <s v="TEC-CO-3695"/>
    <x v="1"/>
    <x v="1"/>
    <x v="1059"/>
    <x v="1543"/>
    <n v="3"/>
    <n v="7.0000000000000007E-2"/>
    <n v="39.28"/>
    <x v="1545"/>
    <s v="Medium"/>
    <n v="28.668087"/>
    <n v="262.35191299999997"/>
  </r>
  <r>
    <s v="11Samsung Smart Phone"/>
    <x v="1593"/>
    <x v="571"/>
    <d v="2017-02-15T00:00:00"/>
    <s v="Normal"/>
    <s v="CA1196566"/>
    <x v="1"/>
    <s v="Fuji"/>
    <s v="Shizuoka"/>
    <s v="Japan"/>
    <s v="Eastern Asia"/>
    <s v="TEC-PH-5841"/>
    <x v="1"/>
    <x v="3"/>
    <x v="1060"/>
    <x v="1544"/>
    <n v="11"/>
    <n v="0"/>
    <n v="413.8"/>
    <x v="1546"/>
    <s v="Medium"/>
    <n v="0"/>
    <n v="3645.53"/>
  </r>
  <r>
    <s v="7Fiskars Trimmer"/>
    <x v="1594"/>
    <x v="571"/>
    <d v="2017-02-15T00:00:00"/>
    <s v="Normal"/>
    <s v="CA1196566"/>
    <x v="1"/>
    <s v="Fuji"/>
    <s v="Shizuoka"/>
    <s v="Japan"/>
    <s v="Eastern Asia"/>
    <s v="OFS-SU-4325"/>
    <x v="2"/>
    <x v="13"/>
    <x v="207"/>
    <x v="1545"/>
    <n v="7"/>
    <n v="0"/>
    <n v="21.57"/>
    <x v="1547"/>
    <s v="Medium"/>
    <n v="0"/>
    <n v="215.31"/>
  </r>
  <r>
    <s v="4Rubbermaid Photo Frame"/>
    <x v="1595"/>
    <x v="571"/>
    <d v="2017-02-15T00:00:00"/>
    <s v="Normal"/>
    <s v="CA1196566"/>
    <x v="1"/>
    <s v="Fuji"/>
    <s v="Shizuoka"/>
    <s v="Japan"/>
    <s v="Eastern Asia"/>
    <s v="OFR-FU-5738"/>
    <x v="0"/>
    <x v="0"/>
    <x v="475"/>
    <x v="1546"/>
    <n v="4"/>
    <n v="0"/>
    <n v="12.3"/>
    <x v="1548"/>
    <s v="Medium"/>
    <n v="0"/>
    <n v="165.05999999999997"/>
  </r>
  <r>
    <s v="6Binney &amp; Smith Markers"/>
    <x v="1596"/>
    <x v="84"/>
    <d v="2017-09-01T00:00:00"/>
    <s v="Next Day"/>
    <s v="CA1226527"/>
    <x v="0"/>
    <s v="Shenzhen"/>
    <s v="Guangdong"/>
    <s v="China"/>
    <s v="Eastern Asia"/>
    <s v="OFS-AR-3489"/>
    <x v="2"/>
    <x v="8"/>
    <x v="173"/>
    <x v="1547"/>
    <n v="6"/>
    <n v="0"/>
    <n v="21.21"/>
    <x v="1549"/>
    <s v="High"/>
    <n v="0"/>
    <n v="116.30999999999997"/>
  </r>
  <r>
    <s v="2Advantus Photo Frame"/>
    <x v="1597"/>
    <x v="84"/>
    <d v="2017-09-01T00:00:00"/>
    <s v="Next Day"/>
    <s v="CA1226527"/>
    <x v="0"/>
    <s v="Shenzhen"/>
    <s v="Guangdong"/>
    <s v="China"/>
    <s v="Eastern Asia"/>
    <s v="OFR-FU-3050"/>
    <x v="0"/>
    <x v="0"/>
    <x v="915"/>
    <x v="1219"/>
    <n v="2"/>
    <n v="0"/>
    <n v="15.52"/>
    <x v="1550"/>
    <s v="High"/>
    <n v="0"/>
    <n v="43.339999999999989"/>
  </r>
  <r>
    <s v="3Green Bar Memo Slips"/>
    <x v="1598"/>
    <x v="84"/>
    <d v="2017-09-01T00:00:00"/>
    <s v="Next Day"/>
    <s v="CA1226527"/>
    <x v="0"/>
    <s v="Shenzhen"/>
    <s v="Guangdong"/>
    <s v="China"/>
    <s v="Eastern Asia"/>
    <s v="OFS-PA-4470"/>
    <x v="2"/>
    <x v="7"/>
    <x v="1061"/>
    <x v="1249"/>
    <n v="3"/>
    <n v="0"/>
    <n v="9.0500000000000007"/>
    <x v="1551"/>
    <s v="High"/>
    <n v="0"/>
    <n v="22.63"/>
  </r>
  <r>
    <s v="5Office Star Steel Folding Chair"/>
    <x v="1599"/>
    <x v="572"/>
    <d v="2019-06-09T00:00:00"/>
    <s v="Normal"/>
    <s v="CA1226527"/>
    <x v="0"/>
    <s v="Bijie"/>
    <s v="Guizhou"/>
    <s v="China"/>
    <s v="Eastern Asia"/>
    <s v="OFR-CH-5450"/>
    <x v="0"/>
    <x v="5"/>
    <x v="871"/>
    <x v="1548"/>
    <n v="5"/>
    <n v="0"/>
    <n v="26.39"/>
    <x v="1552"/>
    <s v="High"/>
    <n v="0"/>
    <n v="228.00999999999993"/>
  </r>
  <r>
    <s v="6BIC Markers"/>
    <x v="1600"/>
    <x v="572"/>
    <d v="2019-06-09T00:00:00"/>
    <s v="Normal"/>
    <s v="CA1226527"/>
    <x v="0"/>
    <s v="Bijie"/>
    <s v="Guizhou"/>
    <s v="China"/>
    <s v="Eastern Asia"/>
    <s v="OFS-AR-3456"/>
    <x v="2"/>
    <x v="8"/>
    <x v="365"/>
    <x v="1549"/>
    <n v="6"/>
    <n v="0"/>
    <n v="14.07"/>
    <x v="1553"/>
    <s v="High"/>
    <n v="0"/>
    <n v="74.849999999999994"/>
  </r>
  <r>
    <s v="1Deflect-O Light Bulb"/>
    <x v="1601"/>
    <x v="572"/>
    <d v="2019-06-09T00:00:00"/>
    <s v="Normal"/>
    <s v="CA1226527"/>
    <x v="0"/>
    <s v="Bijie"/>
    <s v="Guizhou"/>
    <s v="China"/>
    <s v="Eastern Asia"/>
    <s v="OFR-FU-3949"/>
    <x v="0"/>
    <x v="0"/>
    <x v="1052"/>
    <x v="1550"/>
    <n v="1"/>
    <n v="0"/>
    <n v="1.84"/>
    <x v="1554"/>
    <s v="High"/>
    <n v="0"/>
    <n v="9.44"/>
  </r>
  <r>
    <s v="1Smead Round Labels"/>
    <x v="1602"/>
    <x v="572"/>
    <d v="2019-06-09T00:00:00"/>
    <s v="Normal"/>
    <s v="CA1226527"/>
    <x v="0"/>
    <s v="Bijie"/>
    <s v="Guizhou"/>
    <s v="China"/>
    <s v="Eastern Asia"/>
    <s v="OFS-LA-6054"/>
    <x v="2"/>
    <x v="6"/>
    <x v="1062"/>
    <x v="1551"/>
    <n v="1"/>
    <n v="0"/>
    <n v="1.35"/>
    <x v="1555"/>
    <s v="High"/>
    <n v="0"/>
    <n v="2.7000000000000006"/>
  </r>
  <r>
    <s v="3Fellowes Shelving"/>
    <x v="1603"/>
    <x v="573"/>
    <d v="2017-01-31T00:00:00"/>
    <s v="Normal"/>
    <s v="CA1226559"/>
    <x v="0"/>
    <s v="Semarang"/>
    <s v="Jawa Tengah"/>
    <s v="Indonesia"/>
    <s v="Southeastern Asia"/>
    <s v="OFS-ST-4285"/>
    <x v="2"/>
    <x v="15"/>
    <x v="1063"/>
    <x v="1552"/>
    <n v="3"/>
    <n v="0.17"/>
    <n v="12.24"/>
    <x v="1556"/>
    <s v="Medium"/>
    <n v="24.090002999999999"/>
    <n v="54.209997000000001"/>
  </r>
  <r>
    <s v="4Tenex Photo Frame"/>
    <x v="1604"/>
    <x v="574"/>
    <d v="2017-06-25T00:00:00"/>
    <s v="3-Hour"/>
    <s v="CA1226559"/>
    <x v="0"/>
    <s v="Semarang"/>
    <s v="Jawa Tengah"/>
    <s v="Indonesia"/>
    <s v="Southeastern Asia"/>
    <s v="OFR-FU-6269"/>
    <x v="0"/>
    <x v="0"/>
    <x v="19"/>
    <x v="1553"/>
    <n v="4"/>
    <n v="0.27"/>
    <n v="22.6"/>
    <x v="1557"/>
    <s v="Medium"/>
    <n v="40.917960000000001"/>
    <n v="69.44204000000002"/>
  </r>
  <r>
    <s v="1Apple Speaker Phone"/>
    <x v="1605"/>
    <x v="574"/>
    <d v="2017-06-25T00:00:00"/>
    <s v="3-Hour"/>
    <s v="CA1226559"/>
    <x v="0"/>
    <s v="Semarang"/>
    <s v="Jawa Tengah"/>
    <s v="Indonesia"/>
    <s v="Southeastern Asia"/>
    <s v="TEC-PH-3153"/>
    <x v="1"/>
    <x v="3"/>
    <x v="1064"/>
    <x v="1554"/>
    <n v="1"/>
    <n v="0.17"/>
    <n v="11.57"/>
    <x v="1558"/>
    <s v="Medium"/>
    <n v="17.397629999999999"/>
    <n v="42.552369999999996"/>
  </r>
  <r>
    <s v="1SanDisk Message Books"/>
    <x v="1606"/>
    <x v="486"/>
    <d v="2019-02-20T00:00:00"/>
    <s v="Normal"/>
    <s v="CA1231059"/>
    <x v="1"/>
    <s v="Medan"/>
    <s v="Sumatera Utara"/>
    <s v="Indonesia"/>
    <s v="Southeastern Asia"/>
    <s v="OFS-PA-5879"/>
    <x v="2"/>
    <x v="7"/>
    <x v="1065"/>
    <x v="1555"/>
    <n v="1"/>
    <n v="0.47000000000000003"/>
    <n v="1.25"/>
    <x v="1559"/>
    <s v="Medium"/>
    <n v="5.911143"/>
    <n v="9.4588569999999983"/>
  </r>
  <r>
    <s v="7Hon Round Labels"/>
    <x v="1607"/>
    <x v="575"/>
    <d v="2020-09-03T00:00:00"/>
    <s v="Normal"/>
    <s v="DA1345027"/>
    <x v="2"/>
    <s v="Changsha"/>
    <s v="Hunan"/>
    <s v="China"/>
    <s v="Eastern Asia"/>
    <s v="OFS-LA-4688"/>
    <x v="2"/>
    <x v="6"/>
    <x v="296"/>
    <x v="1556"/>
    <n v="7"/>
    <n v="0"/>
    <n v="5.0999999999999996"/>
    <x v="1560"/>
    <s v="High"/>
    <n v="0"/>
    <n v="33.33"/>
  </r>
  <r>
    <s v="4Nokia Signal Booster"/>
    <x v="1608"/>
    <x v="51"/>
    <d v="2019-04-01T00:00:00"/>
    <s v="Normal"/>
    <s v="DA1345059"/>
    <x v="2"/>
    <s v="Palembang"/>
    <s v="Sumatera Selatan"/>
    <s v="Indonesia"/>
    <s v="Southeastern Asia"/>
    <s v="TEC-PH-5350"/>
    <x v="1"/>
    <x v="3"/>
    <x v="20"/>
    <x v="1557"/>
    <n v="4"/>
    <n v="0.17"/>
    <n v="68.849999999999994"/>
    <x v="1561"/>
    <s v="Low"/>
    <n v="78.649140000000017"/>
    <n v="304.06086000000005"/>
  </r>
  <r>
    <s v="8Stockwell Push Pins"/>
    <x v="1609"/>
    <x v="51"/>
    <d v="2019-04-01T00:00:00"/>
    <s v="Normal"/>
    <s v="DA1345059"/>
    <x v="2"/>
    <s v="Palembang"/>
    <s v="Sumatera Selatan"/>
    <s v="Indonesia"/>
    <s v="Southeastern Asia"/>
    <s v="OFS-FA-6196"/>
    <x v="2"/>
    <x v="11"/>
    <x v="567"/>
    <x v="1558"/>
    <n v="8"/>
    <n v="0.47000000000000003"/>
    <n v="7.99"/>
    <x v="1562"/>
    <s v="Low"/>
    <n v="28.875672000000002"/>
    <n v="29.374328000000006"/>
  </r>
  <r>
    <s v="3Advantus Thumb Tacks"/>
    <x v="1610"/>
    <x v="51"/>
    <d v="2019-04-01T00:00:00"/>
    <s v="Normal"/>
    <s v="DA1345059"/>
    <x v="2"/>
    <s v="Palembang"/>
    <s v="Sumatera Selatan"/>
    <s v="Indonesia"/>
    <s v="Southeastern Asia"/>
    <s v="OFS-FA-3074"/>
    <x v="2"/>
    <x v="11"/>
    <x v="645"/>
    <x v="1559"/>
    <n v="3"/>
    <n v="0.47000000000000003"/>
    <n v="2.29"/>
    <x v="1563"/>
    <s v="Low"/>
    <n v="10.155807000000001"/>
    <n v="21.034193000000002"/>
  </r>
  <r>
    <s v="2Canon Ink"/>
    <x v="1611"/>
    <x v="50"/>
    <d v="2017-02-28T00:00:00"/>
    <s v="Normal"/>
    <s v="EA1403527"/>
    <x v="1"/>
    <s v="Tangshan"/>
    <s v="Hebei"/>
    <s v="China"/>
    <s v="Eastern Asia"/>
    <s v="TEC-CO-3694"/>
    <x v="1"/>
    <x v="1"/>
    <x v="1066"/>
    <x v="1560"/>
    <n v="2"/>
    <n v="0"/>
    <n v="51.95"/>
    <x v="1564"/>
    <s v="Low"/>
    <n v="0"/>
    <n v="188.76999999999998"/>
  </r>
  <r>
    <s v="6GlobeWeis Peel and Seal"/>
    <x v="1612"/>
    <x v="50"/>
    <d v="2017-02-28T00:00:00"/>
    <s v="Normal"/>
    <s v="EA1403527"/>
    <x v="1"/>
    <s v="Tangshan"/>
    <s v="Hebei"/>
    <s v="China"/>
    <s v="Eastern Asia"/>
    <s v="OFS-EN-4454"/>
    <x v="2"/>
    <x v="16"/>
    <x v="878"/>
    <x v="1561"/>
    <n v="6"/>
    <n v="0"/>
    <n v="19.920000000000002"/>
    <x v="1565"/>
    <s v="Low"/>
    <n v="0"/>
    <n v="59.459999999999994"/>
  </r>
  <r>
    <s v="1Rubbermaid Clock"/>
    <x v="1613"/>
    <x v="128"/>
    <d v="2020-10-03T00:00:00"/>
    <s v="Normal"/>
    <s v="EA1403559"/>
    <x v="1"/>
    <s v="Bandung"/>
    <s v="Jawa Barat"/>
    <s v="Indonesia"/>
    <s v="Southeastern Asia"/>
    <s v="OFR-FU-5718"/>
    <x v="0"/>
    <x v="0"/>
    <x v="1067"/>
    <x v="1562"/>
    <n v="1"/>
    <n v="0.27"/>
    <n v="6.55"/>
    <x v="1566"/>
    <s v="High"/>
    <n v="9.8865360000000013"/>
    <n v="16.683464000000008"/>
  </r>
  <r>
    <s v="5Harbour Creations Swivel Stool"/>
    <x v="1614"/>
    <x v="576"/>
    <d v="2019-09-02T00:00:00"/>
    <s v="Normal"/>
    <s v="FA1423027"/>
    <x v="1"/>
    <s v="Tangshan"/>
    <s v="Hebei"/>
    <s v="China"/>
    <s v="Eastern Asia"/>
    <s v="OFR-CH-4561"/>
    <x v="0"/>
    <x v="5"/>
    <x v="1068"/>
    <x v="1563"/>
    <n v="5"/>
    <n v="0"/>
    <n v="99.59"/>
    <x v="1567"/>
    <s v="Low"/>
    <n v="0"/>
    <n v="758.71"/>
  </r>
  <r>
    <s v="6BIC Pencil Sharpener"/>
    <x v="1615"/>
    <x v="72"/>
    <d v="2019-04-25T00:00:00"/>
    <s v="Normal"/>
    <s v="FA1423059"/>
    <x v="1"/>
    <s v="Jakarta"/>
    <s v="Jakarta"/>
    <s v="Indonesia"/>
    <s v="Southeastern Asia"/>
    <s v="OFS-AR-3463"/>
    <x v="2"/>
    <x v="8"/>
    <x v="1069"/>
    <x v="1564"/>
    <n v="6"/>
    <n v="0.27"/>
    <n v="19.579999999999998"/>
    <x v="1568"/>
    <s v="High"/>
    <n v="38.067894000000003"/>
    <n v="125.95210599999999"/>
  </r>
  <r>
    <s v="2BIC Sketch Pad"/>
    <x v="1616"/>
    <x v="72"/>
    <d v="2019-04-25T00:00:00"/>
    <s v="Normal"/>
    <s v="FA1423059"/>
    <x v="1"/>
    <s v="Jakarta"/>
    <s v="Jakarta"/>
    <s v="Indonesia"/>
    <s v="Southeastern Asia"/>
    <s v="OFS-AR-3469"/>
    <x v="2"/>
    <x v="8"/>
    <x v="421"/>
    <x v="88"/>
    <n v="2"/>
    <n v="0.27"/>
    <n v="11.29"/>
    <x v="1569"/>
    <s v="High"/>
    <n v="19.288205999999995"/>
    <n v="51.681793999999975"/>
  </r>
  <r>
    <s v="6Accos Clamps"/>
    <x v="1617"/>
    <x v="72"/>
    <d v="2019-04-25T00:00:00"/>
    <s v="Normal"/>
    <s v="FA1423059"/>
    <x v="1"/>
    <s v="Jakarta"/>
    <s v="Jakarta"/>
    <s v="Indonesia"/>
    <s v="Southeastern Asia"/>
    <s v="OFS-FA-2940"/>
    <x v="2"/>
    <x v="11"/>
    <x v="71"/>
    <x v="1565"/>
    <n v="6"/>
    <n v="0.47000000000000003"/>
    <n v="7.75"/>
    <x v="1570"/>
    <s v="High"/>
    <n v="28.113426000000008"/>
    <n v="67.99657400000001"/>
  </r>
  <r>
    <s v="5Eaton Message Books"/>
    <x v="1618"/>
    <x v="72"/>
    <d v="2019-04-25T00:00:00"/>
    <s v="Normal"/>
    <s v="FA1423059"/>
    <x v="1"/>
    <s v="Jakarta"/>
    <s v="Jakarta"/>
    <s v="Indonesia"/>
    <s v="Southeastern Asia"/>
    <s v="OFS-PA-4000"/>
    <x v="2"/>
    <x v="7"/>
    <x v="1070"/>
    <x v="1566"/>
    <n v="5"/>
    <n v="0.47000000000000003"/>
    <n v="6.61"/>
    <x v="1571"/>
    <s v="High"/>
    <n v="25.632389999999997"/>
    <n v="21.307609999999986"/>
  </r>
  <r>
    <s v="3GlobeWeis Clasp Envelope"/>
    <x v="1619"/>
    <x v="72"/>
    <d v="2019-04-25T00:00:00"/>
    <s v="Normal"/>
    <s v="FA1423059"/>
    <x v="1"/>
    <s v="Jakarta"/>
    <s v="Jakarta"/>
    <s v="Indonesia"/>
    <s v="Southeastern Asia"/>
    <s v="OFS-EN-4438"/>
    <x v="2"/>
    <x v="16"/>
    <x v="1071"/>
    <x v="1567"/>
    <n v="3"/>
    <n v="0.47000000000000003"/>
    <n v="2.88"/>
    <x v="1572"/>
    <s v="High"/>
    <n v="10.043711999999999"/>
    <n v="14.166287999999998"/>
  </r>
  <r>
    <s v="3Tenex Door Stop"/>
    <x v="1620"/>
    <x v="577"/>
    <d v="2019-07-10T00:00:00"/>
    <s v="Normal"/>
    <s v="FA1423059"/>
    <x v="1"/>
    <s v="Mataram"/>
    <s v="Nusa Tenggara Barat"/>
    <s v="Indonesia"/>
    <s v="Southeastern Asia"/>
    <s v="OFR-FU-6244"/>
    <x v="0"/>
    <x v="0"/>
    <x v="1072"/>
    <x v="1568"/>
    <n v="3"/>
    <n v="0.27"/>
    <n v="7.04"/>
    <x v="1573"/>
    <s v="Medium"/>
    <n v="25.136163000000003"/>
    <n v="55.843837000000015"/>
  </r>
  <r>
    <s v="4Cisco Smart Phone"/>
    <x v="1621"/>
    <x v="578"/>
    <d v="2018-01-20T00:00:00"/>
    <s v="Next Day"/>
    <s v="GA1472527"/>
    <x v="0"/>
    <s v="Jiangdu"/>
    <s v="Jiangsu"/>
    <s v="China"/>
    <s v="Eastern Asia"/>
    <s v="TEC-PH-3805"/>
    <x v="1"/>
    <x v="3"/>
    <x v="220"/>
    <x v="1569"/>
    <n v="4"/>
    <n v="0"/>
    <n v="188.37"/>
    <x v="1574"/>
    <s v="Medium"/>
    <n v="0"/>
    <n v="2052.75"/>
  </r>
  <r>
    <s v="3SAFCO Swivel Stool"/>
    <x v="1622"/>
    <x v="578"/>
    <d v="2018-01-20T00:00:00"/>
    <s v="Next Day"/>
    <s v="GA1472527"/>
    <x v="0"/>
    <s v="Jiangdu"/>
    <s v="Jiangsu"/>
    <s v="China"/>
    <s v="Eastern Asia"/>
    <s v="OFR-CH-5806"/>
    <x v="0"/>
    <x v="5"/>
    <x v="539"/>
    <x v="730"/>
    <n v="3"/>
    <n v="0"/>
    <n v="40.770000000000003"/>
    <x v="1575"/>
    <s v="Medium"/>
    <n v="0"/>
    <n v="217.44000000000008"/>
  </r>
  <r>
    <s v="2Motorola Speaker Phone"/>
    <x v="1623"/>
    <x v="578"/>
    <d v="2018-01-20T00:00:00"/>
    <s v="Next Day"/>
    <s v="GA1472527"/>
    <x v="0"/>
    <s v="Jiangdu"/>
    <s v="Jiangsu"/>
    <s v="China"/>
    <s v="Eastern Asia"/>
    <s v="TEC-PH-5272"/>
    <x v="1"/>
    <x v="3"/>
    <x v="1073"/>
    <x v="1570"/>
    <n v="2"/>
    <n v="0"/>
    <n v="29.38"/>
    <x v="1576"/>
    <s v="Medium"/>
    <n v="0"/>
    <n v="183.62"/>
  </r>
  <r>
    <s v="1Logitech Router"/>
    <x v="1624"/>
    <x v="578"/>
    <d v="2018-01-20T00:00:00"/>
    <s v="Next Day"/>
    <s v="GA1472527"/>
    <x v="0"/>
    <s v="Jiangdu"/>
    <s v="Jiangsu"/>
    <s v="China"/>
    <s v="Eastern Asia"/>
    <s v="TEC-AC-5136"/>
    <x v="1"/>
    <x v="9"/>
    <x v="716"/>
    <x v="1571"/>
    <n v="1"/>
    <n v="0"/>
    <n v="14.11"/>
    <x v="1577"/>
    <s v="Medium"/>
    <n v="0"/>
    <n v="145.15999999999997"/>
  </r>
  <r>
    <s v="3Cuisinart Coffee Grinder"/>
    <x v="1625"/>
    <x v="578"/>
    <d v="2018-01-20T00:00:00"/>
    <s v="Next Day"/>
    <s v="GA1472527"/>
    <x v="0"/>
    <s v="Jiangdu"/>
    <s v="Jiangsu"/>
    <s v="China"/>
    <s v="Eastern Asia"/>
    <s v="OFS-AP-3863"/>
    <x v="2"/>
    <x v="10"/>
    <x v="1074"/>
    <x v="1572"/>
    <n v="3"/>
    <n v="0"/>
    <n v="11.69"/>
    <x v="1578"/>
    <s v="Medium"/>
    <n v="0"/>
    <n v="90.91"/>
  </r>
  <r>
    <s v="3Kraft Peel and Seal"/>
    <x v="1626"/>
    <x v="578"/>
    <d v="2018-01-20T00:00:00"/>
    <s v="Next Day"/>
    <s v="GA1472527"/>
    <x v="0"/>
    <s v="Jiangdu"/>
    <s v="Jiangsu"/>
    <s v="China"/>
    <s v="Eastern Asia"/>
    <s v="OFS-EN-5042"/>
    <x v="2"/>
    <x v="16"/>
    <x v="1075"/>
    <x v="1573"/>
    <n v="3"/>
    <n v="0"/>
    <n v="8.66"/>
    <x v="1579"/>
    <s v="Medium"/>
    <n v="0"/>
    <n v="52.540000000000006"/>
  </r>
  <r>
    <s v="3Ibico Hole Reinforcements"/>
    <x v="1627"/>
    <x v="38"/>
    <d v="2019-09-10T00:00:00"/>
    <s v="Same Day"/>
    <s v="GA1472527"/>
    <x v="0"/>
    <s v="Nanchang"/>
    <s v="Jiangxi"/>
    <s v="China"/>
    <s v="Eastern Asia"/>
    <s v="OFS-BI-4826"/>
    <x v="2"/>
    <x v="2"/>
    <x v="1076"/>
    <x v="1574"/>
    <n v="3"/>
    <n v="0"/>
    <n v="8.59"/>
    <x v="1580"/>
    <s v="Critical"/>
    <n v="0"/>
    <n v="5.5400000000000009"/>
  </r>
  <r>
    <s v="2Hon Swivel Stool"/>
    <x v="1628"/>
    <x v="579"/>
    <d v="2017-12-26T00:00:00"/>
    <s v="Same Day"/>
    <s v="GA1472559"/>
    <x v="0"/>
    <s v="Jambi"/>
    <s v="Jambi"/>
    <s v="Indonesia"/>
    <s v="Southeastern Asia"/>
    <s v="OFR-CH-4704"/>
    <x v="0"/>
    <x v="5"/>
    <x v="1077"/>
    <x v="1575"/>
    <n v="2"/>
    <n v="0.27"/>
    <n v="26.37"/>
    <x v="1581"/>
    <s v="Medium"/>
    <n v="65.397779999999997"/>
    <n v="170.37221999999997"/>
  </r>
  <r>
    <s v="5Stiletto Box Cutter"/>
    <x v="1629"/>
    <x v="579"/>
    <d v="2017-12-26T00:00:00"/>
    <s v="Same Day"/>
    <s v="GA1472559"/>
    <x v="0"/>
    <s v="Jambi"/>
    <s v="Jambi"/>
    <s v="Indonesia"/>
    <s v="Southeastern Asia"/>
    <s v="OFS-SU-6160"/>
    <x v="2"/>
    <x v="13"/>
    <x v="692"/>
    <x v="1576"/>
    <n v="5"/>
    <n v="0.47000000000000003"/>
    <n v="8.18"/>
    <x v="1582"/>
    <s v="Medium"/>
    <n v="46.818344999999994"/>
    <n v="76.701654999999988"/>
  </r>
  <r>
    <s v="3Hewlett Fax and Copier"/>
    <x v="1630"/>
    <x v="580"/>
    <d v="2017-10-10T00:00:00"/>
    <s v="3-Hour"/>
    <s v="HA1490527"/>
    <x v="0"/>
    <s v="Qingdao"/>
    <s v="Shandong"/>
    <s v="China"/>
    <s v="Eastern Asia"/>
    <s v="TEC-CO-4574"/>
    <x v="1"/>
    <x v="1"/>
    <x v="1078"/>
    <x v="1577"/>
    <n v="3"/>
    <n v="0"/>
    <n v="91"/>
    <x v="1583"/>
    <s v="Medium"/>
    <n v="0"/>
    <n v="337.22"/>
  </r>
  <r>
    <s v="2Hon Wood Table"/>
    <x v="1631"/>
    <x v="580"/>
    <d v="2017-10-10T00:00:00"/>
    <s v="3-Hour"/>
    <s v="HA1490527"/>
    <x v="0"/>
    <s v="Qingdao"/>
    <s v="Shandong"/>
    <s v="China"/>
    <s v="Eastern Asia"/>
    <s v="OFR-TA-4712"/>
    <x v="0"/>
    <x v="12"/>
    <x v="1079"/>
    <x v="1578"/>
    <n v="2"/>
    <n v="0.3"/>
    <n v="58.58"/>
    <x v="1584"/>
    <s v="Medium"/>
    <n v="222.13799999999998"/>
    <n v="438.6219999999999"/>
  </r>
  <r>
    <s v="5Kraft Peel and Seal"/>
    <x v="1632"/>
    <x v="580"/>
    <d v="2017-10-10T00:00:00"/>
    <s v="3-Hour"/>
    <s v="HA1490527"/>
    <x v="0"/>
    <s v="Qingdao"/>
    <s v="Shandong"/>
    <s v="China"/>
    <s v="Eastern Asia"/>
    <s v="OFS-EN-5042"/>
    <x v="2"/>
    <x v="16"/>
    <x v="1075"/>
    <x v="1579"/>
    <n v="5"/>
    <n v="0"/>
    <n v="23.28"/>
    <x v="1585"/>
    <s v="Medium"/>
    <n v="0"/>
    <n v="78.72"/>
  </r>
  <r>
    <s v="2Deflect-O Frame"/>
    <x v="1633"/>
    <x v="580"/>
    <d v="2017-10-10T00:00:00"/>
    <s v="3-Hour"/>
    <s v="HA1490527"/>
    <x v="0"/>
    <s v="Qingdao"/>
    <s v="Shandong"/>
    <s v="China"/>
    <s v="Eastern Asia"/>
    <s v="OFR-FU-3941"/>
    <x v="0"/>
    <x v="0"/>
    <x v="1080"/>
    <x v="1580"/>
    <n v="2"/>
    <n v="0"/>
    <n v="15.67"/>
    <x v="1586"/>
    <s v="Medium"/>
    <n v="0"/>
    <n v="202.37000000000003"/>
  </r>
  <r>
    <s v="5Stockwell Push Pins"/>
    <x v="1634"/>
    <x v="580"/>
    <d v="2017-10-10T00:00:00"/>
    <s v="3-Hour"/>
    <s v="HA1490527"/>
    <x v="0"/>
    <s v="Qingdao"/>
    <s v="Shandong"/>
    <s v="China"/>
    <s v="Eastern Asia"/>
    <s v="OFS-FA-6196"/>
    <x v="2"/>
    <x v="11"/>
    <x v="567"/>
    <x v="1581"/>
    <n v="5"/>
    <n v="0"/>
    <n v="4.82"/>
    <x v="1587"/>
    <s v="Medium"/>
    <n v="0"/>
    <n v="36.580000000000005"/>
  </r>
  <r>
    <s v="2Binney &amp; Smith Highlighters"/>
    <x v="1635"/>
    <x v="580"/>
    <d v="2017-10-10T00:00:00"/>
    <s v="3-Hour"/>
    <s v="HA1490527"/>
    <x v="0"/>
    <s v="Qingdao"/>
    <s v="Shandong"/>
    <s v="China"/>
    <s v="Eastern Asia"/>
    <s v="OFS-AR-3482"/>
    <x v="2"/>
    <x v="8"/>
    <x v="1081"/>
    <x v="1582"/>
    <n v="2"/>
    <n v="0"/>
    <n v="4.57"/>
    <x v="1588"/>
    <s v="Medium"/>
    <n v="0"/>
    <n v="13.309999999999999"/>
  </r>
  <r>
    <s v="1Samsung Signal Booster"/>
    <x v="1636"/>
    <x v="580"/>
    <d v="2017-10-10T00:00:00"/>
    <s v="3-Hour"/>
    <s v="HA1490527"/>
    <x v="0"/>
    <s v="Qingdao"/>
    <s v="Shandong"/>
    <s v="China"/>
    <s v="Eastern Asia"/>
    <s v="TEC-PH-5836"/>
    <x v="1"/>
    <x v="3"/>
    <x v="469"/>
    <x v="869"/>
    <n v="1"/>
    <n v="0"/>
    <n v="3.66"/>
    <x v="1589"/>
    <s v="Medium"/>
    <n v="0"/>
    <n v="131.49"/>
  </r>
  <r>
    <s v="7Ames Peel and Seal"/>
    <x v="1637"/>
    <x v="502"/>
    <d v="2018-06-11T00:00:00"/>
    <s v="Normal"/>
    <s v="HA1490559"/>
    <x v="0"/>
    <s v="Padang"/>
    <s v="Sumatera Barat"/>
    <s v="Indonesia"/>
    <s v="Southeastern Asia"/>
    <s v="OFS-EN-3110"/>
    <x v="2"/>
    <x v="16"/>
    <x v="434"/>
    <x v="1583"/>
    <n v="7"/>
    <n v="0.47000000000000003"/>
    <n v="9.1300000000000008"/>
    <x v="1590"/>
    <s v="High"/>
    <n v="32.589753000000009"/>
    <n v="85.330247000000014"/>
  </r>
  <r>
    <s v="2Harbour Creations Shipping Labels"/>
    <x v="1638"/>
    <x v="502"/>
    <d v="2018-06-11T00:00:00"/>
    <s v="Normal"/>
    <s v="HA1490559"/>
    <x v="0"/>
    <s v="Padang"/>
    <s v="Sumatera Barat"/>
    <s v="Indonesia"/>
    <s v="Southeastern Asia"/>
    <s v="OFS-LA-4555"/>
    <x v="2"/>
    <x v="6"/>
    <x v="772"/>
    <x v="1584"/>
    <n v="2"/>
    <n v="0.47000000000000003"/>
    <n v="1.36"/>
    <x v="1591"/>
    <s v="High"/>
    <n v="5.7093720000000001"/>
    <n v="7.1506279999999993"/>
  </r>
  <r>
    <s v="2Apple Smart Phone"/>
    <x v="1639"/>
    <x v="581"/>
    <d v="2020-04-17T00:00:00"/>
    <s v="Same Day"/>
    <s v="HA1492027"/>
    <x v="0"/>
    <s v="Wuhai"/>
    <s v="Inner Mongolia"/>
    <s v="China"/>
    <s v="Eastern Asia"/>
    <s v="TEC-PH-3148"/>
    <x v="1"/>
    <x v="3"/>
    <x v="589"/>
    <x v="1585"/>
    <n v="2"/>
    <n v="0"/>
    <n v="377.58"/>
    <x v="1592"/>
    <s v="Critical"/>
    <n v="0"/>
    <n v="757.2"/>
  </r>
  <r>
    <s v="4Smead Shelving"/>
    <x v="1640"/>
    <x v="581"/>
    <d v="2020-04-17T00:00:00"/>
    <s v="Same Day"/>
    <s v="HA1492027"/>
    <x v="0"/>
    <s v="Wuhai"/>
    <s v="Inner Mongolia"/>
    <s v="China"/>
    <s v="Eastern Asia"/>
    <s v="OFS-ST-6060"/>
    <x v="2"/>
    <x v="15"/>
    <x v="395"/>
    <x v="1586"/>
    <n v="4"/>
    <n v="0"/>
    <n v="43.1"/>
    <x v="1593"/>
    <s v="Critical"/>
    <n v="0"/>
    <n v="146.98000000000002"/>
  </r>
  <r>
    <s v="2Advantus Photo Frame"/>
    <x v="1641"/>
    <x v="581"/>
    <d v="2020-04-17T00:00:00"/>
    <s v="Same Day"/>
    <s v="HA1492027"/>
    <x v="0"/>
    <s v="Wuhai"/>
    <s v="Inner Mongolia"/>
    <s v="China"/>
    <s v="Eastern Asia"/>
    <s v="OFR-FU-3050"/>
    <x v="0"/>
    <x v="0"/>
    <x v="915"/>
    <x v="1219"/>
    <n v="2"/>
    <n v="0"/>
    <n v="23.96"/>
    <x v="1550"/>
    <s v="Critical"/>
    <n v="0"/>
    <n v="34.899999999999991"/>
  </r>
  <r>
    <s v="6Boston Highlighters"/>
    <x v="1642"/>
    <x v="110"/>
    <d v="2020-10-13T00:00:00"/>
    <s v="Normal"/>
    <s v="HA1492027"/>
    <x v="0"/>
    <s v="Yuanjiang"/>
    <s v="Hunan"/>
    <s v="China"/>
    <s v="Eastern Asia"/>
    <s v="OFS-AR-3532"/>
    <x v="2"/>
    <x v="8"/>
    <x v="1082"/>
    <x v="1587"/>
    <n v="6"/>
    <n v="0"/>
    <n v="8.23"/>
    <x v="1594"/>
    <s v="Medium"/>
    <n v="0"/>
    <n v="83.749999999999972"/>
  </r>
  <r>
    <s v="6Fellowes Lockers"/>
    <x v="1643"/>
    <x v="246"/>
    <d v="2018-07-27T00:00:00"/>
    <s v="3-Hour"/>
    <s v="HA1492059"/>
    <x v="0"/>
    <s v="Depok"/>
    <s v="Jawa Barat"/>
    <s v="Indonesia"/>
    <s v="Southeastern Asia"/>
    <s v="OFS-ST-4267"/>
    <x v="2"/>
    <x v="15"/>
    <x v="775"/>
    <x v="1588"/>
    <n v="6"/>
    <n v="0.17"/>
    <n v="102.46"/>
    <x v="1595"/>
    <s v="High"/>
    <n v="175.93194599999998"/>
    <n v="818.88805399999978"/>
  </r>
  <r>
    <s v="4Enermax Cards &amp; Envelopes"/>
    <x v="1644"/>
    <x v="246"/>
    <d v="2018-07-27T00:00:00"/>
    <s v="3-Hour"/>
    <s v="HA1492059"/>
    <x v="0"/>
    <s v="Depok"/>
    <s v="Jawa Barat"/>
    <s v="Indonesia"/>
    <s v="Southeastern Asia"/>
    <s v="OFS-PA-4143"/>
    <x v="2"/>
    <x v="7"/>
    <x v="114"/>
    <x v="1589"/>
    <n v="4"/>
    <n v="0.47000000000000003"/>
    <n v="33.29"/>
    <x v="1596"/>
    <s v="High"/>
    <n v="51.055536000000018"/>
    <n v="22.334464000000025"/>
  </r>
  <r>
    <s v="3Cuisinart Blender"/>
    <x v="1645"/>
    <x v="246"/>
    <d v="2018-07-27T00:00:00"/>
    <s v="3-Hour"/>
    <s v="HA1492059"/>
    <x v="0"/>
    <s v="Depok"/>
    <s v="Jawa Barat"/>
    <s v="Indonesia"/>
    <s v="Southeastern Asia"/>
    <s v="OFS-AP-3857"/>
    <x v="2"/>
    <x v="10"/>
    <x v="1083"/>
    <x v="1590"/>
    <n v="3"/>
    <n v="0.17"/>
    <n v="22.39"/>
    <x v="1597"/>
    <s v="High"/>
    <n v="28.356867000000008"/>
    <n v="114.13313300000006"/>
  </r>
  <r>
    <s v="2Eldon Clock"/>
    <x v="1646"/>
    <x v="246"/>
    <d v="2018-07-27T00:00:00"/>
    <s v="3-Hour"/>
    <s v="HA1492059"/>
    <x v="0"/>
    <s v="Depok"/>
    <s v="Jawa Barat"/>
    <s v="Indonesia"/>
    <s v="Southeastern Asia"/>
    <s v="OFR-FU-4035"/>
    <x v="0"/>
    <x v="0"/>
    <x v="932"/>
    <x v="1591"/>
    <n v="2"/>
    <n v="0.27"/>
    <n v="12.63"/>
    <x v="1598"/>
    <s v="High"/>
    <n v="22.303836"/>
    <n v="25.066163999999997"/>
  </r>
  <r>
    <s v="2Xerox Cards &amp; Envelopes"/>
    <x v="1647"/>
    <x v="246"/>
    <d v="2018-07-27T00:00:00"/>
    <s v="3-Hour"/>
    <s v="HA1492059"/>
    <x v="0"/>
    <s v="Depok"/>
    <s v="Jawa Barat"/>
    <s v="Indonesia"/>
    <s v="Southeastern Asia"/>
    <s v="OFS-PA-6600"/>
    <x v="2"/>
    <x v="7"/>
    <x v="1084"/>
    <x v="1592"/>
    <n v="2"/>
    <n v="0.47000000000000003"/>
    <n v="10.98"/>
    <x v="1599"/>
    <s v="High"/>
    <n v="24.466602000000002"/>
    <n v="28.453398"/>
  </r>
  <r>
    <s v="7Novimex Swivel Stool"/>
    <x v="1648"/>
    <x v="575"/>
    <d v="2020-09-05T00:00:00"/>
    <s v="Normal"/>
    <s v="JA1597021"/>
    <x v="0"/>
    <s v="Phnom Penh"/>
    <s v="Phnom Penh"/>
    <s v="Cambodia"/>
    <s v="Southeastern Asia"/>
    <s v="OFR-CH-5413"/>
    <x v="0"/>
    <x v="5"/>
    <x v="1085"/>
    <x v="1593"/>
    <n v="7"/>
    <n v="0"/>
    <n v="43.74"/>
    <x v="1600"/>
    <s v="Medium"/>
    <n v="0"/>
    <n v="819.78000000000009"/>
  </r>
  <r>
    <s v="3Binney &amp; Smith Pens"/>
    <x v="1649"/>
    <x v="331"/>
    <d v="2021-01-02T00:00:00"/>
    <s v="3-Hour"/>
    <s v="JA1597027"/>
    <x v="0"/>
    <s v="Anqing"/>
    <s v="Anhui"/>
    <s v="China"/>
    <s v="Eastern Asia"/>
    <s v="OFS-AR-3497"/>
    <x v="2"/>
    <x v="8"/>
    <x v="1086"/>
    <x v="1594"/>
    <n v="3"/>
    <n v="0"/>
    <n v="5.22"/>
    <x v="1601"/>
    <s v="High"/>
    <n v="0"/>
    <n v="27.720000000000006"/>
  </r>
  <r>
    <s v="2Sharp Copy Machine"/>
    <x v="1650"/>
    <x v="339"/>
    <d v="2019-06-17T00:00:00"/>
    <s v="Normal"/>
    <s v="JA1597078"/>
    <x v="0"/>
    <s v="Ipoh"/>
    <s v="Perak"/>
    <s v="Malaysia"/>
    <s v="Southeastern Asia"/>
    <s v="TEC-CO-5990"/>
    <x v="1"/>
    <x v="1"/>
    <x v="690"/>
    <x v="1595"/>
    <n v="2"/>
    <n v="0"/>
    <n v="66.7"/>
    <x v="1602"/>
    <s v="High"/>
    <n v="0"/>
    <n v="337.94"/>
  </r>
  <r>
    <s v="3Safco Floating Shelf Set"/>
    <x v="1651"/>
    <x v="339"/>
    <d v="2019-06-17T00:00:00"/>
    <s v="Normal"/>
    <s v="JA1597078"/>
    <x v="0"/>
    <s v="Ipoh"/>
    <s v="Perak"/>
    <s v="Malaysia"/>
    <s v="Southeastern Asia"/>
    <s v="OFR-BO-5780"/>
    <x v="0"/>
    <x v="4"/>
    <x v="1087"/>
    <x v="1596"/>
    <n v="3"/>
    <n v="0"/>
    <n v="65.77"/>
    <x v="1603"/>
    <s v="High"/>
    <n v="0"/>
    <n v="229.34000000000003"/>
  </r>
  <r>
    <s v="2Dania Stackable Bookrack"/>
    <x v="1652"/>
    <x v="339"/>
    <d v="2019-06-17T00:00:00"/>
    <s v="Normal"/>
    <s v="JA1597078"/>
    <x v="0"/>
    <s v="Ipoh"/>
    <s v="Perak"/>
    <s v="Malaysia"/>
    <s v="Southeastern Asia"/>
    <s v="OFR-BO-3907"/>
    <x v="0"/>
    <x v="4"/>
    <x v="684"/>
    <x v="1597"/>
    <n v="2"/>
    <n v="0"/>
    <n v="34.53"/>
    <x v="1604"/>
    <s v="High"/>
    <n v="0"/>
    <n v="101.06999999999996"/>
  </r>
  <r>
    <s v="7Hon File Folder Labels"/>
    <x v="1653"/>
    <x v="198"/>
    <d v="2019-04-02T00:00:00"/>
    <s v="Normal"/>
    <s v="KA1652527"/>
    <x v="0"/>
    <s v="Guangzhou"/>
    <s v="Guangdong"/>
    <s v="China"/>
    <s v="Eastern Asia"/>
    <s v="OFS-LA-4659"/>
    <x v="2"/>
    <x v="6"/>
    <x v="951"/>
    <x v="1598"/>
    <n v="7"/>
    <n v="0"/>
    <n v="6.86"/>
    <x v="1605"/>
    <s v="Low"/>
    <n v="0"/>
    <n v="25.269999999999996"/>
  </r>
  <r>
    <s v="7Acco 3-Hole Punch"/>
    <x v="1654"/>
    <x v="175"/>
    <d v="2020-01-02T00:00:00"/>
    <s v="Normal"/>
    <s v="KA1652527"/>
    <x v="0"/>
    <s v="Hangzhou"/>
    <s v="Zhejiang"/>
    <s v="China"/>
    <s v="Eastern Asia"/>
    <s v="OFS-BI-2884"/>
    <x v="2"/>
    <x v="2"/>
    <x v="166"/>
    <x v="1599"/>
    <n v="7"/>
    <n v="0"/>
    <n v="24.97"/>
    <x v="1606"/>
    <s v="Low"/>
    <n v="0"/>
    <n v="128.75000000000003"/>
  </r>
  <r>
    <s v="3StarTech Calculator"/>
    <x v="1655"/>
    <x v="175"/>
    <d v="2020-01-02T00:00:00"/>
    <s v="Normal"/>
    <s v="KA1652527"/>
    <x v="0"/>
    <s v="Hangzhou"/>
    <s v="Zhejiang"/>
    <s v="China"/>
    <s v="Eastern Asia"/>
    <s v="TEC-MA-6135"/>
    <x v="1"/>
    <x v="14"/>
    <x v="238"/>
    <x v="1600"/>
    <n v="3"/>
    <n v="0"/>
    <n v="13.83"/>
    <x v="1607"/>
    <s v="Low"/>
    <n v="0"/>
    <n v="89.309999999999988"/>
  </r>
  <r>
    <s v="2Deflect-O Clock"/>
    <x v="1656"/>
    <x v="175"/>
    <d v="2020-01-02T00:00:00"/>
    <s v="Normal"/>
    <s v="KA1652527"/>
    <x v="0"/>
    <s v="Hangzhou"/>
    <s v="Zhejiang"/>
    <s v="China"/>
    <s v="Eastern Asia"/>
    <s v="OFR-FU-3930"/>
    <x v="0"/>
    <x v="0"/>
    <x v="1088"/>
    <x v="1601"/>
    <n v="2"/>
    <n v="0"/>
    <n v="12.15"/>
    <x v="1608"/>
    <s v="Low"/>
    <n v="0"/>
    <n v="80.669999999999987"/>
  </r>
  <r>
    <s v="3SanDisk Memo Slips"/>
    <x v="1657"/>
    <x v="175"/>
    <d v="2020-01-02T00:00:00"/>
    <s v="Normal"/>
    <s v="KA1652527"/>
    <x v="0"/>
    <s v="Hangzhou"/>
    <s v="Zhejiang"/>
    <s v="China"/>
    <s v="Eastern Asia"/>
    <s v="OFS-PA-5870"/>
    <x v="2"/>
    <x v="7"/>
    <x v="1089"/>
    <x v="1602"/>
    <n v="3"/>
    <n v="0"/>
    <n v="6.95"/>
    <x v="1609"/>
    <s v="Low"/>
    <n v="0"/>
    <n v="26.709999999999997"/>
  </r>
  <r>
    <s v="4Cardinal Binder Covers"/>
    <x v="1658"/>
    <x v="175"/>
    <d v="2020-01-02T00:00:00"/>
    <s v="Normal"/>
    <s v="KA1652527"/>
    <x v="0"/>
    <s v="Hangzhou"/>
    <s v="Zhejiang"/>
    <s v="China"/>
    <s v="Eastern Asia"/>
    <s v="OFS-BI-3717"/>
    <x v="2"/>
    <x v="2"/>
    <x v="70"/>
    <x v="1603"/>
    <n v="4"/>
    <n v="0"/>
    <n v="4.87"/>
    <x v="1610"/>
    <s v="Low"/>
    <n v="0"/>
    <n v="22.729999999999997"/>
  </r>
  <r>
    <s v="3Novimex Color Coded Labels"/>
    <x v="1659"/>
    <x v="175"/>
    <d v="2020-01-02T00:00:00"/>
    <s v="Normal"/>
    <s v="KA1652527"/>
    <x v="0"/>
    <s v="Hangzhou"/>
    <s v="Zhejiang"/>
    <s v="China"/>
    <s v="Eastern Asia"/>
    <s v="OFS-LA-5376"/>
    <x v="2"/>
    <x v="6"/>
    <x v="93"/>
    <x v="1604"/>
    <n v="3"/>
    <n v="0"/>
    <n v="3.57"/>
    <x v="1611"/>
    <s v="Low"/>
    <n v="0"/>
    <n v="26.58"/>
  </r>
  <r>
    <s v="1BIC Pens"/>
    <x v="1660"/>
    <x v="175"/>
    <d v="2020-01-02T00:00:00"/>
    <s v="Normal"/>
    <s v="KA1652527"/>
    <x v="0"/>
    <s v="Hangzhou"/>
    <s v="Zhejiang"/>
    <s v="China"/>
    <s v="Eastern Asia"/>
    <s v="OFS-AR-3464"/>
    <x v="2"/>
    <x v="8"/>
    <x v="1090"/>
    <x v="1605"/>
    <n v="1"/>
    <n v="0"/>
    <n v="1.8"/>
    <x v="1612"/>
    <s v="Low"/>
    <n v="0"/>
    <n v="8.7899999999999991"/>
  </r>
  <r>
    <s v="4Hewlett Wireless Fax"/>
    <x v="1661"/>
    <x v="255"/>
    <d v="2018-06-16T00:00:00"/>
    <s v="Normal"/>
    <s v="KA1652559"/>
    <x v="0"/>
    <s v="Bekasi"/>
    <s v="Jawa Barat"/>
    <s v="Indonesia"/>
    <s v="Southeastern Asia"/>
    <s v="TEC-CO-4590"/>
    <x v="1"/>
    <x v="1"/>
    <x v="1091"/>
    <x v="1606"/>
    <n v="4"/>
    <n v="7.0000000000000007E-2"/>
    <n v="101.45"/>
    <x v="1613"/>
    <s v="High"/>
    <n v="99.376452"/>
    <n v="592.97354799999982"/>
  </r>
  <r>
    <s v="2Hon Chairmat"/>
    <x v="1662"/>
    <x v="255"/>
    <d v="2018-06-16T00:00:00"/>
    <s v="Normal"/>
    <s v="KA1652559"/>
    <x v="0"/>
    <s v="Bekasi"/>
    <s v="Jawa Barat"/>
    <s v="Indonesia"/>
    <s v="Southeastern Asia"/>
    <s v="OFR-CH-4631"/>
    <x v="0"/>
    <x v="5"/>
    <x v="1092"/>
    <x v="1607"/>
    <n v="2"/>
    <n v="0.27"/>
    <n v="11.1"/>
    <x v="1614"/>
    <s v="High"/>
    <n v="20.932020000000001"/>
    <n v="56.167979999999993"/>
  </r>
  <r>
    <s v="3BIC Pens"/>
    <x v="1663"/>
    <x v="255"/>
    <d v="2018-06-16T00:00:00"/>
    <s v="Normal"/>
    <s v="KA1652559"/>
    <x v="0"/>
    <s v="Bekasi"/>
    <s v="Jawa Barat"/>
    <s v="Indonesia"/>
    <s v="Southeastern Asia"/>
    <s v="OFS-AR-3465"/>
    <x v="2"/>
    <x v="8"/>
    <x v="1093"/>
    <x v="1608"/>
    <n v="3"/>
    <n v="0.27"/>
    <n v="3.24"/>
    <x v="1615"/>
    <s v="High"/>
    <n v="8.603415"/>
    <n v="22.266584999999999"/>
  </r>
  <r>
    <s v="1Stiletto Scissors"/>
    <x v="1664"/>
    <x v="255"/>
    <d v="2018-06-16T00:00:00"/>
    <s v="Normal"/>
    <s v="KA1652559"/>
    <x v="0"/>
    <s v="Bekasi"/>
    <s v="Jawa Barat"/>
    <s v="Indonesia"/>
    <s v="Southeastern Asia"/>
    <s v="OFS-SU-6175"/>
    <x v="2"/>
    <x v="13"/>
    <x v="146"/>
    <x v="1609"/>
    <n v="1"/>
    <n v="0.47000000000000003"/>
    <n v="1.8599999999999999"/>
    <x v="1616"/>
    <s v="High"/>
    <n v="5.7317910000000003"/>
    <n v="14.968209000000002"/>
  </r>
  <r>
    <s v="5Sanford Markers"/>
    <x v="1665"/>
    <x v="469"/>
    <d v="2017-08-09T00:00:00"/>
    <s v="Next Day"/>
    <s v="KA1652588"/>
    <x v="0"/>
    <s v="Yangon"/>
    <s v="Yangon"/>
    <s v="Myanmar (Burma)"/>
    <s v="Southeastern Asia"/>
    <s v="OFS-AR-5920"/>
    <x v="2"/>
    <x v="8"/>
    <x v="1094"/>
    <x v="1610"/>
    <n v="5"/>
    <n v="0.17"/>
    <n v="15.8"/>
    <x v="1617"/>
    <s v="Medium"/>
    <n v="18.646364999999996"/>
    <n v="68.753634999999974"/>
  </r>
  <r>
    <s v="4Novimex Bag Chairs"/>
    <x v="1666"/>
    <x v="469"/>
    <d v="2017-08-09T00:00:00"/>
    <s v="Next Day"/>
    <s v="KA1652588"/>
    <x v="0"/>
    <s v="Yangon"/>
    <s v="Yangon"/>
    <s v="Myanmar (Burma)"/>
    <s v="Southeastern Asia"/>
    <s v="OFR-CH-5366"/>
    <x v="0"/>
    <x v="5"/>
    <x v="923"/>
    <x v="1611"/>
    <n v="4"/>
    <n v="0.27"/>
    <n v="6.7"/>
    <x v="1618"/>
    <s v="Medium"/>
    <n v="38.197980000000008"/>
    <n v="65.62202000000002"/>
  </r>
  <r>
    <s v="2Canon Fax Machine"/>
    <x v="1667"/>
    <x v="582"/>
    <d v="2020-03-15T00:00:00"/>
    <s v="Normal"/>
    <s v="LA1678021"/>
    <x v="1"/>
    <s v="Phnom Penh"/>
    <s v="Phnom Penh"/>
    <s v="Cambodia"/>
    <s v="Southeastern Asia"/>
    <s v="TEC-CO-3686"/>
    <x v="1"/>
    <x v="1"/>
    <x v="274"/>
    <x v="1612"/>
    <n v="2"/>
    <n v="0"/>
    <n v="77.12"/>
    <x v="1619"/>
    <s v="High"/>
    <n v="0"/>
    <n v="441.03999999999996"/>
  </r>
  <r>
    <s v="2Hon Bag Chairs"/>
    <x v="1668"/>
    <x v="582"/>
    <d v="2020-03-15T00:00:00"/>
    <s v="Normal"/>
    <s v="LA1678021"/>
    <x v="1"/>
    <s v="Phnom Penh"/>
    <s v="Phnom Penh"/>
    <s v="Cambodia"/>
    <s v="Southeastern Asia"/>
    <s v="OFR-CH-4628"/>
    <x v="0"/>
    <x v="5"/>
    <x v="1095"/>
    <x v="1613"/>
    <n v="2"/>
    <n v="0"/>
    <n v="14.03"/>
    <x v="1620"/>
    <s v="High"/>
    <n v="0"/>
    <n v="37.449999999999996"/>
  </r>
  <r>
    <s v="5Advantus Rubber Bands"/>
    <x v="1669"/>
    <x v="358"/>
    <d v="2017-02-19T00:00:00"/>
    <s v="3-Hour"/>
    <s v="LA1678027"/>
    <x v="1"/>
    <s v="Mudanjiang"/>
    <s v="Heilongjiang"/>
    <s v="China"/>
    <s v="Eastern Asia"/>
    <s v="OFS-FA-3061"/>
    <x v="2"/>
    <x v="11"/>
    <x v="1096"/>
    <x v="1614"/>
    <n v="5"/>
    <n v="0"/>
    <n v="10.97"/>
    <x v="1621"/>
    <s v="Critical"/>
    <n v="0"/>
    <n v="29.829999999999991"/>
  </r>
  <r>
    <s v="4Safco Floating Shelf Set"/>
    <x v="1670"/>
    <x v="107"/>
    <d v="2019-08-11T00:00:00"/>
    <s v="3-Hour"/>
    <s v="LA1678027"/>
    <x v="1"/>
    <s v="Suzhou"/>
    <s v="Jiangsu"/>
    <s v="China"/>
    <s v="Eastern Asia"/>
    <s v="OFR-BO-5780"/>
    <x v="0"/>
    <x v="4"/>
    <x v="1087"/>
    <x v="1615"/>
    <n v="4"/>
    <n v="0"/>
    <n v="138.04"/>
    <x v="1622"/>
    <s v="High"/>
    <n v="0"/>
    <n v="255.44000000000003"/>
  </r>
  <r>
    <s v="4Dania Library with Doors"/>
    <x v="1671"/>
    <x v="560"/>
    <d v="2020-05-29T00:00:00"/>
    <s v="Next Day"/>
    <s v="LA1678027"/>
    <x v="1"/>
    <s v="Baotou"/>
    <s v="Inner Mongolia"/>
    <s v="China"/>
    <s v="Eastern Asia"/>
    <s v="OFR-BO-3901"/>
    <x v="0"/>
    <x v="4"/>
    <x v="696"/>
    <x v="1616"/>
    <n v="4"/>
    <n v="0"/>
    <n v="252.36"/>
    <x v="1623"/>
    <s v="Medium"/>
    <n v="0"/>
    <n v="1151.7600000000002"/>
  </r>
  <r>
    <s v="5Fellowes Trays"/>
    <x v="1672"/>
    <x v="138"/>
    <d v="2020-08-13T00:00:00"/>
    <s v="Normal"/>
    <s v="LA1678027"/>
    <x v="1"/>
    <s v="Luoyang"/>
    <s v="Fujian"/>
    <s v="China"/>
    <s v="Eastern Asia"/>
    <s v="OFS-ST-4294"/>
    <x v="2"/>
    <x v="15"/>
    <x v="177"/>
    <x v="1617"/>
    <n v="5"/>
    <n v="0"/>
    <n v="20.65"/>
    <x v="1624"/>
    <s v="Medium"/>
    <n v="0"/>
    <n v="213.79999999999995"/>
  </r>
  <r>
    <s v="5BIC Pencil Sharpener"/>
    <x v="1673"/>
    <x v="138"/>
    <d v="2020-08-13T00:00:00"/>
    <s v="Normal"/>
    <s v="LA1678027"/>
    <x v="1"/>
    <s v="Luoyang"/>
    <s v="Fujian"/>
    <s v="China"/>
    <s v="Eastern Asia"/>
    <s v="OFS-AR-3460"/>
    <x v="2"/>
    <x v="8"/>
    <x v="1097"/>
    <x v="1618"/>
    <n v="5"/>
    <n v="0"/>
    <n v="13.22"/>
    <x v="1625"/>
    <s v="Medium"/>
    <n v="0"/>
    <n v="105.72999999999999"/>
  </r>
  <r>
    <s v="7Bevis Conference Table"/>
    <x v="1674"/>
    <x v="126"/>
    <d v="2020-08-27T00:00:00"/>
    <s v="3-Hour"/>
    <s v="LA1678059"/>
    <x v="1"/>
    <s v="Palembang"/>
    <s v="Sumatera Selatan"/>
    <s v="Indonesia"/>
    <s v="Southeastern Asia"/>
    <s v="OFR-TA-3422"/>
    <x v="0"/>
    <x v="12"/>
    <x v="1098"/>
    <x v="1619"/>
    <n v="7"/>
    <n v="0.47000000000000003"/>
    <n v="586.57000000000005"/>
    <x v="1626"/>
    <s v="High"/>
    <n v="1610.7603119999999"/>
    <n v="1682.6296879999995"/>
  </r>
  <r>
    <s v="1Stockwell Rubber Bands"/>
    <x v="1675"/>
    <x v="126"/>
    <d v="2020-08-27T00:00:00"/>
    <s v="3-Hour"/>
    <s v="LA1678059"/>
    <x v="1"/>
    <s v="Palembang"/>
    <s v="Sumatera Selatan"/>
    <s v="Indonesia"/>
    <s v="Southeastern Asia"/>
    <s v="OFS-FA-6198"/>
    <x v="2"/>
    <x v="11"/>
    <x v="432"/>
    <x v="1620"/>
    <n v="1"/>
    <n v="0.47000000000000003"/>
    <n v="1.54"/>
    <x v="1627"/>
    <s v="High"/>
    <n v="3.4824180000000005"/>
    <n v="1.9675820000000006"/>
  </r>
  <r>
    <s v="2Harbour Creations Shipping Labels"/>
    <x v="1676"/>
    <x v="500"/>
    <d v="2018-06-15T00:00:00"/>
    <s v="Normal"/>
    <s v="LA1678066"/>
    <x v="1"/>
    <s v="Fujisawa"/>
    <s v="Kanagawa"/>
    <s v="Japan"/>
    <s v="Eastern Asia"/>
    <s v="OFS-LA-4554"/>
    <x v="2"/>
    <x v="6"/>
    <x v="1099"/>
    <x v="1621"/>
    <n v="2"/>
    <n v="0"/>
    <n v="1.75"/>
    <x v="587"/>
    <s v="Medium"/>
    <n v="0"/>
    <n v="10.249999999999998"/>
  </r>
  <r>
    <s v="2Binney &amp; Smith Sketch Pad"/>
    <x v="1677"/>
    <x v="583"/>
    <d v="2018-09-27T00:00:00"/>
    <s v="Normal"/>
    <s v="LA1678088"/>
    <x v="1"/>
    <s v="Yangon"/>
    <s v="Yangon"/>
    <s v="Myanmar (Burma)"/>
    <s v="Southeastern Asia"/>
    <s v="OFS-AR-3500"/>
    <x v="2"/>
    <x v="8"/>
    <x v="1100"/>
    <x v="1622"/>
    <n v="2"/>
    <n v="0.17"/>
    <n v="8.52"/>
    <x v="1628"/>
    <s v="High"/>
    <n v="13.147697999999998"/>
    <n v="35.212301999999987"/>
  </r>
  <r>
    <s v="2Epson Phone"/>
    <x v="1678"/>
    <x v="146"/>
    <d v="2017-08-16T00:00:00"/>
    <s v="Normal"/>
    <s v="MA1756059"/>
    <x v="2"/>
    <s v="Medan"/>
    <s v="Sumatera Utara"/>
    <s v="Indonesia"/>
    <s v="Southeastern Asia"/>
    <s v="TEC-MA-4201"/>
    <x v="1"/>
    <x v="14"/>
    <x v="1101"/>
    <x v="1623"/>
    <n v="2"/>
    <n v="0.17"/>
    <n v="3.27"/>
    <x v="1629"/>
    <s v="Medium"/>
    <n v="22.883597999999996"/>
    <n v="54.966401999999974"/>
  </r>
  <r>
    <s v="3Safco Library with Doors"/>
    <x v="1679"/>
    <x v="234"/>
    <d v="2020-09-07T00:00:00"/>
    <s v="Normal"/>
    <s v="MA1799527"/>
    <x v="2"/>
    <s v="Yueyang"/>
    <s v="Hunan"/>
    <s v="China"/>
    <s v="Eastern Asia"/>
    <s v="OFR-BO-5787"/>
    <x v="0"/>
    <x v="4"/>
    <x v="735"/>
    <x v="1624"/>
    <n v="3"/>
    <n v="0"/>
    <n v="93.74"/>
    <x v="1630"/>
    <s v="Medium"/>
    <n v="0"/>
    <n v="950.62000000000012"/>
  </r>
  <r>
    <s v="2Deflect-O Photo Frame"/>
    <x v="1680"/>
    <x v="234"/>
    <d v="2020-09-07T00:00:00"/>
    <s v="Normal"/>
    <s v="MA1799527"/>
    <x v="2"/>
    <s v="Yueyang"/>
    <s v="Hunan"/>
    <s v="China"/>
    <s v="Eastern Asia"/>
    <s v="OFR-FU-3951"/>
    <x v="0"/>
    <x v="0"/>
    <x v="793"/>
    <x v="1625"/>
    <n v="2"/>
    <n v="0"/>
    <n v="3.6"/>
    <x v="1631"/>
    <s v="Medium"/>
    <n v="0"/>
    <n v="65.040000000000006"/>
  </r>
  <r>
    <s v="8Harbour Creations Chairmat"/>
    <x v="1681"/>
    <x v="584"/>
    <d v="2018-02-13T00:00:00"/>
    <s v="3-Hour"/>
    <s v="MA1799559"/>
    <x v="2"/>
    <s v="Medan"/>
    <s v="Sumatera Utara"/>
    <s v="Indonesia"/>
    <s v="Southeastern Asia"/>
    <s v="OFR-CH-4523"/>
    <x v="0"/>
    <x v="5"/>
    <x v="1102"/>
    <x v="1626"/>
    <n v="8"/>
    <n v="0.27"/>
    <n v="86.67"/>
    <x v="1632"/>
    <s v="Medium"/>
    <n v="109.69797600000001"/>
    <n v="298.99202400000001"/>
  </r>
  <r>
    <s v="8Konica Card Printer"/>
    <x v="1682"/>
    <x v="584"/>
    <d v="2018-02-13T00:00:00"/>
    <s v="3-Hour"/>
    <s v="MA1799559"/>
    <x v="2"/>
    <s v="Medan"/>
    <s v="Sumatera Utara"/>
    <s v="Indonesia"/>
    <s v="Southeastern Asia"/>
    <s v="TEC-MA-5003"/>
    <x v="1"/>
    <x v="14"/>
    <x v="1103"/>
    <x v="1627"/>
    <n v="8"/>
    <n v="0.17"/>
    <n v="68.89"/>
    <x v="1633"/>
    <s v="Medium"/>
    <n v="194.514816"/>
    <n v="674.03518400000007"/>
  </r>
  <r>
    <s v="2Fellowes Trays"/>
    <x v="1683"/>
    <x v="584"/>
    <d v="2018-02-13T00:00:00"/>
    <s v="3-Hour"/>
    <s v="MA1799559"/>
    <x v="2"/>
    <s v="Medan"/>
    <s v="Sumatera Utara"/>
    <s v="Indonesia"/>
    <s v="Southeastern Asia"/>
    <s v="OFS-ST-4293"/>
    <x v="2"/>
    <x v="15"/>
    <x v="627"/>
    <x v="1628"/>
    <n v="2"/>
    <n v="0.17"/>
    <n v="11.44"/>
    <x v="1634"/>
    <s v="Medium"/>
    <n v="16.195457999999999"/>
    <n v="36.684541999999993"/>
  </r>
  <r>
    <s v="1Tenex File Cart"/>
    <x v="1684"/>
    <x v="584"/>
    <d v="2018-02-13T00:00:00"/>
    <s v="3-Hour"/>
    <s v="MA1799559"/>
    <x v="2"/>
    <s v="Medan"/>
    <s v="Sumatera Utara"/>
    <s v="Indonesia"/>
    <s v="Southeastern Asia"/>
    <s v="OFS-ST-6247"/>
    <x v="2"/>
    <x v="15"/>
    <x v="1104"/>
    <x v="1629"/>
    <n v="1"/>
    <n v="0.17"/>
    <n v="4.4000000000000004"/>
    <x v="1635"/>
    <s v="Medium"/>
    <n v="18.925743000000001"/>
    <n v="46.424256999999983"/>
  </r>
  <r>
    <s v="2BIC Markers"/>
    <x v="1685"/>
    <x v="584"/>
    <d v="2018-02-13T00:00:00"/>
    <s v="3-Hour"/>
    <s v="MA1799559"/>
    <x v="2"/>
    <s v="Medan"/>
    <s v="Sumatera Utara"/>
    <s v="Indonesia"/>
    <s v="Southeastern Asia"/>
    <s v="OFS-AR-3456"/>
    <x v="2"/>
    <x v="8"/>
    <x v="365"/>
    <x v="1630"/>
    <n v="2"/>
    <n v="0.27"/>
    <n v="4.12"/>
    <x v="1636"/>
    <s v="Medium"/>
    <n v="10.418706"/>
    <n v="15.101294000000003"/>
  </r>
  <r>
    <s v="3Ames Clasp Envelope"/>
    <x v="1686"/>
    <x v="184"/>
    <d v="2020-02-19T00:00:00"/>
    <s v="Next Day"/>
    <s v="MA1799566"/>
    <x v="2"/>
    <s v="Hirakata"/>
    <s v="Osaka"/>
    <s v="Japan"/>
    <s v="Eastern Asia"/>
    <s v="OFS-EN-3093"/>
    <x v="2"/>
    <x v="16"/>
    <x v="1105"/>
    <x v="338"/>
    <n v="3"/>
    <n v="0"/>
    <n v="1.67"/>
    <x v="1637"/>
    <s v="High"/>
    <n v="0"/>
    <n v="10.659999999999998"/>
  </r>
  <r>
    <s v="5SAFCO Rocking Chair"/>
    <x v="1687"/>
    <x v="158"/>
    <d v="2018-05-08T00:00:00"/>
    <s v="Normal"/>
    <s v="PA1906059"/>
    <x v="2"/>
    <s v="Samarinda"/>
    <s v="Kalimantan Timur"/>
    <s v="Indonesia"/>
    <s v="Southeastern Asia"/>
    <s v="OFR-CH-5794"/>
    <x v="0"/>
    <x v="5"/>
    <x v="86"/>
    <x v="87"/>
    <n v="5"/>
    <n v="0.27"/>
    <n v="43.62"/>
    <x v="87"/>
    <s v="Medium"/>
    <n v="130.55904000000001"/>
    <n v="461.82096000000001"/>
  </r>
  <r>
    <s v="3Stockwell Push Pins"/>
    <x v="1688"/>
    <x v="158"/>
    <d v="2018-05-08T00:00:00"/>
    <s v="Normal"/>
    <s v="PA1906059"/>
    <x v="2"/>
    <s v="Samarinda"/>
    <s v="Kalimantan Timur"/>
    <s v="Indonesia"/>
    <s v="Southeastern Asia"/>
    <s v="OFS-FA-6193"/>
    <x v="2"/>
    <x v="11"/>
    <x v="591"/>
    <x v="1631"/>
    <n v="3"/>
    <n v="0.47000000000000003"/>
    <n v="2.19"/>
    <x v="1638"/>
    <s v="Medium"/>
    <n v="10.312740000000002"/>
    <n v="23.587260000000004"/>
  </r>
  <r>
    <s v="1Boston Canvas"/>
    <x v="1689"/>
    <x v="158"/>
    <d v="2018-05-08T00:00:00"/>
    <s v="Normal"/>
    <s v="PA1906059"/>
    <x v="2"/>
    <s v="Samarinda"/>
    <s v="Kalimantan Timur"/>
    <s v="Indonesia"/>
    <s v="Southeastern Asia"/>
    <s v="OFS-AR-3525"/>
    <x v="2"/>
    <x v="8"/>
    <x v="761"/>
    <x v="1632"/>
    <n v="1"/>
    <n v="0.27"/>
    <n v="2.1800000000000002"/>
    <x v="1639"/>
    <s v="Medium"/>
    <n v="10.572443999999999"/>
    <n v="20.517555999999999"/>
  </r>
  <r>
    <s v="2Advantus Thumb Tacks"/>
    <x v="1690"/>
    <x v="585"/>
    <d v="2019-09-28T00:00:00"/>
    <s v="Normal"/>
    <s v="PA1906078"/>
    <x v="2"/>
    <s v="Kuala Lumpur"/>
    <s v="Kuala Lumpur"/>
    <s v="Malaysia"/>
    <s v="Southeastern Asia"/>
    <s v="OFS-FA-3075"/>
    <x v="2"/>
    <x v="11"/>
    <x v="1106"/>
    <x v="1633"/>
    <n v="2"/>
    <n v="0"/>
    <n v="3.08"/>
    <x v="1640"/>
    <s v="Medium"/>
    <n v="0"/>
    <n v="20.800000000000004"/>
  </r>
  <r>
    <s v="1Advantus Stacking Tray"/>
    <x v="1691"/>
    <x v="585"/>
    <d v="2019-09-28T00:00:00"/>
    <s v="Normal"/>
    <s v="PA1906078"/>
    <x v="2"/>
    <s v="Kuala Lumpur"/>
    <s v="Kuala Lumpur"/>
    <s v="Malaysia"/>
    <s v="Southeastern Asia"/>
    <s v="OFR-FU-3065"/>
    <x v="0"/>
    <x v="0"/>
    <x v="339"/>
    <x v="1634"/>
    <n v="1"/>
    <n v="0"/>
    <n v="1.29"/>
    <x v="1580"/>
    <s v="Medium"/>
    <n v="0"/>
    <n v="17.22"/>
  </r>
  <r>
    <s v="3Bush Floating Shelf Set"/>
    <x v="1692"/>
    <x v="290"/>
    <d v="2019-08-24T00:00:00"/>
    <s v="Normal"/>
    <s v="RA1928566"/>
    <x v="0"/>
    <s v="Matsubara"/>
    <s v="Oita"/>
    <s v="Japan"/>
    <s v="Eastern Asia"/>
    <s v="OFR-BO-3634"/>
    <x v="0"/>
    <x v="4"/>
    <x v="1030"/>
    <x v="1635"/>
    <n v="3"/>
    <n v="0"/>
    <n v="57.08"/>
    <x v="1641"/>
    <s v="Medium"/>
    <n v="0"/>
    <n v="321.99999999999994"/>
  </r>
  <r>
    <s v="2Avery Binding Machine"/>
    <x v="1693"/>
    <x v="228"/>
    <d v="2019-10-27T00:00:00"/>
    <s v="Normal"/>
    <s v="RA1988527"/>
    <x v="1"/>
    <s v="Wuhan"/>
    <s v="Hubei"/>
    <s v="China"/>
    <s v="Eastern Asia"/>
    <s v="OFS-BI-3257"/>
    <x v="2"/>
    <x v="2"/>
    <x v="236"/>
    <x v="1636"/>
    <n v="2"/>
    <n v="0.5"/>
    <n v="1.19"/>
    <x v="1642"/>
    <s v="Medium"/>
    <n v="24.42"/>
    <n v="58.45"/>
  </r>
  <r>
    <s v="5Novimex Executive Leather Armchair"/>
    <x v="1694"/>
    <x v="586"/>
    <d v="2020-02-04T00:00:00"/>
    <s v="Normal"/>
    <s v="RA1988527"/>
    <x v="1"/>
    <s v="Beijing"/>
    <s v="Beijing"/>
    <s v="China"/>
    <s v="Eastern Asia"/>
    <s v="OFR-CH-5380"/>
    <x v="0"/>
    <x v="5"/>
    <x v="1039"/>
    <x v="1637"/>
    <n v="5"/>
    <n v="0"/>
    <n v="313.45"/>
    <x v="1643"/>
    <s v="High"/>
    <n v="0"/>
    <n v="1895.5999999999997"/>
  </r>
  <r>
    <s v="7Acco Binder Covers"/>
    <x v="1695"/>
    <x v="586"/>
    <d v="2020-02-04T00:00:00"/>
    <s v="Normal"/>
    <s v="RA1988527"/>
    <x v="1"/>
    <s v="Beijing"/>
    <s v="Beijing"/>
    <s v="China"/>
    <s v="Eastern Asia"/>
    <s v="OFS-BI-2891"/>
    <x v="2"/>
    <x v="2"/>
    <x v="751"/>
    <x v="1638"/>
    <n v="7"/>
    <n v="0"/>
    <n v="3.17"/>
    <x v="172"/>
    <s v="High"/>
    <n v="0"/>
    <n v="86.289999999999992"/>
  </r>
  <r>
    <s v="2Apple Smart Phone"/>
    <x v="1696"/>
    <x v="586"/>
    <d v="2020-02-04T00:00:00"/>
    <s v="Normal"/>
    <s v="RA1988527"/>
    <x v="1"/>
    <s v="Beijing"/>
    <s v="Beijing"/>
    <s v="China"/>
    <s v="Eastern Asia"/>
    <s v="TEC-PH-3147"/>
    <x v="1"/>
    <x v="3"/>
    <x v="592"/>
    <x v="1639"/>
    <n v="2"/>
    <n v="0"/>
    <n v="131.83000000000001"/>
    <x v="1644"/>
    <s v="High"/>
    <n v="0"/>
    <n v="669.94999999999993"/>
  </r>
  <r>
    <s v="1Ikea Library with Doors"/>
    <x v="1697"/>
    <x v="586"/>
    <d v="2020-02-04T00:00:00"/>
    <s v="Normal"/>
    <s v="RA1988527"/>
    <x v="1"/>
    <s v="Beijing"/>
    <s v="Beijing"/>
    <s v="China"/>
    <s v="Eastern Asia"/>
    <s v="OFR-BO-4860"/>
    <x v="0"/>
    <x v="4"/>
    <x v="519"/>
    <x v="1640"/>
    <n v="1"/>
    <n v="0"/>
    <n v="44.07"/>
    <x v="1645"/>
    <s v="High"/>
    <n v="0"/>
    <n v="286.14000000000004"/>
  </r>
  <r>
    <s v="4Advantus Door Stop"/>
    <x v="1698"/>
    <x v="586"/>
    <d v="2020-02-04T00:00:00"/>
    <s v="Normal"/>
    <s v="RA1988527"/>
    <x v="1"/>
    <s v="Beijing"/>
    <s v="Beijing"/>
    <s v="China"/>
    <s v="Eastern Asia"/>
    <s v="OFR-FU-3030"/>
    <x v="0"/>
    <x v="0"/>
    <x v="272"/>
    <x v="1641"/>
    <n v="4"/>
    <n v="0"/>
    <n v="30.15"/>
    <x v="1646"/>
    <s v="High"/>
    <n v="0"/>
    <n v="128.85000000000002"/>
  </r>
  <r>
    <s v="2Rogers Trays"/>
    <x v="1699"/>
    <x v="586"/>
    <d v="2020-02-04T00:00:00"/>
    <s v="Normal"/>
    <s v="RA1988527"/>
    <x v="1"/>
    <s v="Beijing"/>
    <s v="Beijing"/>
    <s v="China"/>
    <s v="Eastern Asia"/>
    <s v="OFS-ST-5710"/>
    <x v="2"/>
    <x v="15"/>
    <x v="831"/>
    <x v="1642"/>
    <n v="2"/>
    <n v="0"/>
    <n v="20.059999999999999"/>
    <x v="1647"/>
    <s v="High"/>
    <n v="0"/>
    <n v="62.019999999999982"/>
  </r>
  <r>
    <s v="2Panasonic Phone"/>
    <x v="1700"/>
    <x v="586"/>
    <d v="2020-02-04T00:00:00"/>
    <s v="Normal"/>
    <s v="RA1988527"/>
    <x v="1"/>
    <s v="Beijing"/>
    <s v="Beijing"/>
    <s v="China"/>
    <s v="Eastern Asia"/>
    <s v="TEC-MA-5567"/>
    <x v="1"/>
    <x v="14"/>
    <x v="1107"/>
    <x v="1643"/>
    <n v="2"/>
    <n v="0"/>
    <n v="15.06"/>
    <x v="1648"/>
    <s v="High"/>
    <n v="0"/>
    <n v="127.68"/>
  </r>
  <r>
    <s v="3Fiskars Letter Opener"/>
    <x v="1701"/>
    <x v="586"/>
    <d v="2020-02-04T00:00:00"/>
    <s v="Normal"/>
    <s v="RA1988527"/>
    <x v="1"/>
    <s v="Beijing"/>
    <s v="Beijing"/>
    <s v="China"/>
    <s v="Eastern Asia"/>
    <s v="OFS-SU-4310"/>
    <x v="2"/>
    <x v="13"/>
    <x v="1108"/>
    <x v="1644"/>
    <n v="3"/>
    <n v="0"/>
    <n v="13.3"/>
    <x v="833"/>
    <s v="High"/>
    <n v="0"/>
    <n v="53.210000000000022"/>
  </r>
  <r>
    <s v="2Cardinal Binder"/>
    <x v="1702"/>
    <x v="586"/>
    <d v="2020-02-04T00:00:00"/>
    <s v="Normal"/>
    <s v="RA1988527"/>
    <x v="1"/>
    <s v="Beijing"/>
    <s v="Beijing"/>
    <s v="China"/>
    <s v="Eastern Asia"/>
    <s v="OFS-BI-3722"/>
    <x v="2"/>
    <x v="2"/>
    <x v="521"/>
    <x v="1645"/>
    <n v="2"/>
    <n v="0"/>
    <n v="4.3499999999999996"/>
    <x v="1649"/>
    <s v="High"/>
    <n v="0"/>
    <n v="16.709999999999994"/>
  </r>
  <r>
    <s v="2Harbour Creations Shipping Labels"/>
    <x v="1703"/>
    <x v="586"/>
    <d v="2020-02-04T00:00:00"/>
    <s v="Normal"/>
    <s v="RA1988527"/>
    <x v="1"/>
    <s v="Beijing"/>
    <s v="Beijing"/>
    <s v="China"/>
    <s v="Eastern Asia"/>
    <s v="OFS-LA-4555"/>
    <x v="2"/>
    <x v="6"/>
    <x v="772"/>
    <x v="1646"/>
    <n v="2"/>
    <n v="0"/>
    <n v="3.26"/>
    <x v="1650"/>
    <s v="High"/>
    <n v="0"/>
    <n v="10.959999999999999"/>
  </r>
  <r>
    <s v="1Stockwell Push Pins"/>
    <x v="1704"/>
    <x v="587"/>
    <d v="2019-05-30T00:00:00"/>
    <s v="Normal"/>
    <s v="RA1991527"/>
    <x v="0"/>
    <s v="Weifang"/>
    <s v="Shandong"/>
    <s v="China"/>
    <s v="Eastern Asia"/>
    <s v="OFS-FA-6194"/>
    <x v="2"/>
    <x v="11"/>
    <x v="1035"/>
    <x v="1647"/>
    <n v="1"/>
    <n v="0"/>
    <n v="1.94"/>
    <x v="1589"/>
    <s v="Medium"/>
    <n v="0"/>
    <n v="6.76"/>
  </r>
  <r>
    <s v="5Stanley Pens"/>
    <x v="1705"/>
    <x v="587"/>
    <d v="2019-05-30T00:00:00"/>
    <s v="Normal"/>
    <s v="RA1991527"/>
    <x v="0"/>
    <s v="Weifang"/>
    <s v="Shandong"/>
    <s v="China"/>
    <s v="Eastern Asia"/>
    <s v="OFS-AR-6122"/>
    <x v="2"/>
    <x v="8"/>
    <x v="1109"/>
    <x v="1648"/>
    <n v="5"/>
    <n v="0"/>
    <n v="1.1000000000000001"/>
    <x v="1651"/>
    <s v="Medium"/>
    <n v="0"/>
    <n v="32.5"/>
  </r>
  <r>
    <s v="1Harbour Creations Executive Leather Armchair"/>
    <x v="1706"/>
    <x v="353"/>
    <d v="2018-04-18T00:00:00"/>
    <s v="Normal"/>
    <s v="RA1991559"/>
    <x v="0"/>
    <s v="Depok"/>
    <s v="Yogyakarta"/>
    <s v="Indonesia"/>
    <s v="Southeastern Asia"/>
    <s v="OFR-CH-4530"/>
    <x v="0"/>
    <x v="5"/>
    <x v="356"/>
    <x v="1649"/>
    <n v="1"/>
    <n v="0.27"/>
    <n v="29.41"/>
    <x v="1652"/>
    <s v="Medium"/>
    <n v="93.839309999999983"/>
    <n v="248.12068999999994"/>
  </r>
  <r>
    <s v="3Motorola Headset"/>
    <x v="1707"/>
    <x v="353"/>
    <d v="2018-04-18T00:00:00"/>
    <s v="Normal"/>
    <s v="RA1991559"/>
    <x v="0"/>
    <s v="Depok"/>
    <s v="Yogyakarta"/>
    <s v="Indonesia"/>
    <s v="Southeastern Asia"/>
    <s v="TEC-PH-5251"/>
    <x v="1"/>
    <x v="3"/>
    <x v="1110"/>
    <x v="1650"/>
    <n v="3"/>
    <n v="0.17"/>
    <n v="16.22"/>
    <x v="1653"/>
    <s v="Medium"/>
    <n v="34.960346999999999"/>
    <n v="181.73965299999998"/>
  </r>
  <r>
    <s v="4Office Star Bag Chairs"/>
    <x v="1708"/>
    <x v="588"/>
    <d v="2019-01-20T00:00:00"/>
    <s v="3-Hour"/>
    <s v="RA1991566"/>
    <x v="0"/>
    <s v="Tokyo"/>
    <s v="Tokyo"/>
    <s v="Japan"/>
    <s v="Eastern Asia"/>
    <s v="OFR-CH-5435"/>
    <x v="0"/>
    <x v="5"/>
    <x v="375"/>
    <x v="1651"/>
    <n v="4"/>
    <n v="0"/>
    <n v="28.02"/>
    <x v="1654"/>
    <s v="Medium"/>
    <n v="0"/>
    <n v="160.49999999999997"/>
  </r>
  <r>
    <s v="2Novimex Swivel Stool"/>
    <x v="1709"/>
    <x v="588"/>
    <d v="2019-01-20T00:00:00"/>
    <s v="3-Hour"/>
    <s v="RA1991566"/>
    <x v="0"/>
    <s v="Tokyo"/>
    <s v="Tokyo"/>
    <s v="Japan"/>
    <s v="Eastern Asia"/>
    <s v="OFR-CH-5412"/>
    <x v="0"/>
    <x v="5"/>
    <x v="57"/>
    <x v="1652"/>
    <n v="2"/>
    <n v="0"/>
    <n v="2"/>
    <x v="1655"/>
    <s v="Medium"/>
    <n v="0"/>
    <n v="250.78000000000006"/>
  </r>
  <r>
    <s v="6KitchenAid Blender"/>
    <x v="1710"/>
    <x v="589"/>
    <d v="2017-06-25T00:00:00"/>
    <s v="Normal"/>
    <s v="SA2083027"/>
    <x v="0"/>
    <s v="Huangshan"/>
    <s v="Anhui"/>
    <s v="China"/>
    <s v="Eastern Asia"/>
    <s v="OFS-AP-4949"/>
    <x v="2"/>
    <x v="10"/>
    <x v="1111"/>
    <x v="1653"/>
    <n v="6"/>
    <n v="0"/>
    <n v="51.45"/>
    <x v="1656"/>
    <s v="High"/>
    <n v="0"/>
    <n v="337.89000000000004"/>
  </r>
  <r>
    <s v="4KitchenAid Toaster"/>
    <x v="1711"/>
    <x v="590"/>
    <d v="2017-08-13T00:00:00"/>
    <s v="Normal"/>
    <s v="SA2083027"/>
    <x v="0"/>
    <s v="Shenzhen"/>
    <s v="Guangdong"/>
    <s v="China"/>
    <s v="Eastern Asia"/>
    <s v="OFS-AP-4971"/>
    <x v="2"/>
    <x v="10"/>
    <x v="364"/>
    <x v="1654"/>
    <n v="4"/>
    <n v="0"/>
    <n v="24.25"/>
    <x v="1657"/>
    <s v="Medium"/>
    <n v="0"/>
    <n v="252.95000000000005"/>
  </r>
  <r>
    <s v="8Ibico Index Tab"/>
    <x v="1712"/>
    <x v="591"/>
    <d v="2020-04-05T00:00:00"/>
    <s v="Next Day"/>
    <s v="SA2083027"/>
    <x v="0"/>
    <s v="Guangzhou"/>
    <s v="Guangdong"/>
    <s v="China"/>
    <s v="Eastern Asia"/>
    <s v="OFS-BI-4828"/>
    <x v="2"/>
    <x v="2"/>
    <x v="27"/>
    <x v="1655"/>
    <n v="8"/>
    <n v="0"/>
    <n v="7.24"/>
    <x v="1593"/>
    <s v="Medium"/>
    <n v="0"/>
    <n v="62.12"/>
  </r>
  <r>
    <s v="6Stiletto Letter Opener"/>
    <x v="1713"/>
    <x v="389"/>
    <d v="2020-06-01T00:00:00"/>
    <s v="Next Day"/>
    <s v="SA2083027"/>
    <x v="0"/>
    <s v="Jinjiang"/>
    <s v="Fujian"/>
    <s v="China"/>
    <s v="Eastern Asia"/>
    <s v="OFS-SU-6166"/>
    <x v="2"/>
    <x v="13"/>
    <x v="427"/>
    <x v="1656"/>
    <n v="6"/>
    <n v="0"/>
    <n v="27.93"/>
    <x v="1658"/>
    <s v="High"/>
    <n v="0"/>
    <n v="88.890000000000043"/>
  </r>
  <r>
    <s v="4HP Personal Copier"/>
    <x v="1714"/>
    <x v="592"/>
    <d v="2019-11-27T00:00:00"/>
    <s v="Next Day"/>
    <s v="TA2138527"/>
    <x v="2"/>
    <s v="Laohekou"/>
    <s v="Hubei"/>
    <s v="China"/>
    <s v="Eastern Asia"/>
    <s v="TEC-CO-4787"/>
    <x v="1"/>
    <x v="1"/>
    <x v="708"/>
    <x v="879"/>
    <n v="4"/>
    <n v="0"/>
    <n v="44.47"/>
    <x v="877"/>
    <s v="High"/>
    <n v="0"/>
    <n v="298.61"/>
  </r>
  <r>
    <s v="1Hamilton Beach Refrigerator"/>
    <x v="1715"/>
    <x v="453"/>
    <d v="2020-07-11T00:00:00"/>
    <s v="Next Day"/>
    <s v="AM36084"/>
    <x v="1"/>
    <s v="Ulan Bator"/>
    <s v="Ulaanbaatar"/>
    <s v="Mongolia"/>
    <s v="Eastern Asia"/>
    <s v="OFS-AP-4502"/>
    <x v="2"/>
    <x v="10"/>
    <x v="1112"/>
    <x v="1657"/>
    <n v="1"/>
    <n v="0"/>
    <n v="109.91"/>
    <x v="1659"/>
    <s v="Critical"/>
    <n v="0"/>
    <n v="345.21999999999991"/>
  </r>
  <r>
    <s v="1Hoover Refrigerator"/>
    <x v="1716"/>
    <x v="453"/>
    <d v="2020-07-11T00:00:00"/>
    <s v="Next Day"/>
    <s v="AM36084"/>
    <x v="1"/>
    <s v="Ulan Bator"/>
    <s v="Ulaanbaatar"/>
    <s v="Mongolia"/>
    <s v="Eastern Asia"/>
    <s v="OFS-AP-4735"/>
    <x v="2"/>
    <x v="10"/>
    <x v="1113"/>
    <x v="1658"/>
    <n v="1"/>
    <n v="0"/>
    <n v="85.38"/>
    <x v="1660"/>
    <s v="Critical"/>
    <n v="0"/>
    <n v="277.34999999999991"/>
  </r>
  <r>
    <s v="2Ibico Binder"/>
    <x v="1717"/>
    <x v="453"/>
    <d v="2020-07-11T00:00:00"/>
    <s v="Next Day"/>
    <s v="AM36084"/>
    <x v="1"/>
    <s v="Ulan Bator"/>
    <s v="Ulaanbaatar"/>
    <s v="Mongolia"/>
    <s v="Eastern Asia"/>
    <s v="OFS-BI-4811"/>
    <x v="2"/>
    <x v="2"/>
    <x v="388"/>
    <x v="1659"/>
    <n v="2"/>
    <n v="0"/>
    <n v="6.72"/>
    <x v="1661"/>
    <s v="Critical"/>
    <n v="0"/>
    <n v="20.519999999999996"/>
  </r>
  <r>
    <s v="2Harbour Creations Removable Labels"/>
    <x v="1718"/>
    <x v="453"/>
    <d v="2020-07-11T00:00:00"/>
    <s v="Next Day"/>
    <s v="AM36084"/>
    <x v="1"/>
    <s v="Ulan Bator"/>
    <s v="Ulaanbaatar"/>
    <s v="Mongolia"/>
    <s v="Eastern Asia"/>
    <s v="OFS-LA-4542"/>
    <x v="2"/>
    <x v="6"/>
    <x v="1114"/>
    <x v="1660"/>
    <n v="2"/>
    <n v="0"/>
    <n v="6.38"/>
    <x v="565"/>
    <s v="Critical"/>
    <n v="0"/>
    <n v="6.5200000000000005"/>
  </r>
  <r>
    <s v="2Xerox Memo Slips"/>
    <x v="1719"/>
    <x v="593"/>
    <d v="2018-09-25T00:00:00"/>
    <s v="Normal"/>
    <s v="AT43584"/>
    <x v="2"/>
    <s v="Ulan Bator"/>
    <s v="Ulaanbaatar"/>
    <s v="Mongolia"/>
    <s v="Eastern Asia"/>
    <s v="OFS-PA-6609"/>
    <x v="2"/>
    <x v="7"/>
    <x v="975"/>
    <x v="1661"/>
    <n v="2"/>
    <n v="0"/>
    <n v="3.38"/>
    <x v="1662"/>
    <s v="Medium"/>
    <n v="0"/>
    <n v="28.480000000000004"/>
  </r>
  <r>
    <s v="2Stanley Highlighters"/>
    <x v="1720"/>
    <x v="593"/>
    <d v="2018-09-25T00:00:00"/>
    <s v="Normal"/>
    <s v="AT43584"/>
    <x v="2"/>
    <s v="Ulan Bator"/>
    <s v="Ulaanbaatar"/>
    <s v="Mongolia"/>
    <s v="Eastern Asia"/>
    <s v="OFS-AR-6113"/>
    <x v="2"/>
    <x v="8"/>
    <x v="1115"/>
    <x v="1662"/>
    <n v="2"/>
    <n v="0"/>
    <n v="2.58"/>
    <x v="567"/>
    <s v="Medium"/>
    <n v="0"/>
    <n v="21.059999999999995"/>
  </r>
  <r>
    <s v="1Rogers Folders"/>
    <x v="1721"/>
    <x v="593"/>
    <d v="2018-09-25T00:00:00"/>
    <s v="Normal"/>
    <s v="AT43584"/>
    <x v="2"/>
    <s v="Ulan Bator"/>
    <s v="Ulaanbaatar"/>
    <s v="Mongolia"/>
    <s v="Eastern Asia"/>
    <s v="OFS-ST-5695"/>
    <x v="2"/>
    <x v="15"/>
    <x v="52"/>
    <x v="1663"/>
    <n v="1"/>
    <n v="0"/>
    <n v="2.35"/>
    <x v="1663"/>
    <s v="Medium"/>
    <n v="0"/>
    <n v="24.469999999999992"/>
  </r>
  <r>
    <s v="1Fellowes Trays"/>
    <x v="1722"/>
    <x v="593"/>
    <d v="2018-09-25T00:00:00"/>
    <s v="Normal"/>
    <s v="AT43584"/>
    <x v="2"/>
    <s v="Ulan Bator"/>
    <s v="Ulaanbaatar"/>
    <s v="Mongolia"/>
    <s v="Eastern Asia"/>
    <s v="OFS-ST-4294"/>
    <x v="2"/>
    <x v="15"/>
    <x v="177"/>
    <x v="1664"/>
    <n v="1"/>
    <n v="0"/>
    <n v="2"/>
    <x v="1664"/>
    <s v="Medium"/>
    <n v="0"/>
    <n v="42.01"/>
  </r>
  <r>
    <s v="1Tenex Box"/>
    <x v="1723"/>
    <x v="593"/>
    <d v="2018-09-25T00:00:00"/>
    <s v="Normal"/>
    <s v="AT43584"/>
    <x v="2"/>
    <s v="Ulan Bator"/>
    <s v="Ulaanbaatar"/>
    <s v="Mongolia"/>
    <s v="Eastern Asia"/>
    <s v="OFS-ST-6231"/>
    <x v="2"/>
    <x v="15"/>
    <x v="861"/>
    <x v="1665"/>
    <n v="1"/>
    <n v="0"/>
    <n v="1.8199999999999998"/>
    <x v="1665"/>
    <s v="Medium"/>
    <n v="0"/>
    <n v="6.6099999999999994"/>
  </r>
  <r>
    <s v="1Smead Box"/>
    <x v="1724"/>
    <x v="593"/>
    <d v="2018-09-25T00:00:00"/>
    <s v="Normal"/>
    <s v="AT43584"/>
    <x v="2"/>
    <s v="Ulan Bator"/>
    <s v="Ulaanbaatar"/>
    <s v="Mongolia"/>
    <s v="Eastern Asia"/>
    <s v="OFS-ST-6026"/>
    <x v="2"/>
    <x v="15"/>
    <x v="384"/>
    <x v="1666"/>
    <n v="1"/>
    <n v="0"/>
    <n v="1.6400000000000001"/>
    <x v="1666"/>
    <s v="Medium"/>
    <n v="0"/>
    <n v="6.5499999999999989"/>
  </r>
  <r>
    <s v="1Ibico Binding Machine"/>
    <x v="1725"/>
    <x v="593"/>
    <d v="2018-09-25T00:00:00"/>
    <s v="Normal"/>
    <s v="AT43584"/>
    <x v="2"/>
    <s v="Ulan Bator"/>
    <s v="Ulaanbaatar"/>
    <s v="Mongolia"/>
    <s v="Eastern Asia"/>
    <s v="OFS-BI-4818"/>
    <x v="2"/>
    <x v="2"/>
    <x v="548"/>
    <x v="1667"/>
    <n v="1"/>
    <n v="0"/>
    <n v="1.58"/>
    <x v="1667"/>
    <s v="Medium"/>
    <n v="0"/>
    <n v="40.899999999999991"/>
  </r>
  <r>
    <s v="1SanDisk Memo Slips"/>
    <x v="1726"/>
    <x v="593"/>
    <d v="2018-09-25T00:00:00"/>
    <s v="Normal"/>
    <s v="AT43584"/>
    <x v="2"/>
    <s v="Ulan Bator"/>
    <s v="Ulaanbaatar"/>
    <s v="Mongolia"/>
    <s v="Eastern Asia"/>
    <s v="OFS-PA-5869"/>
    <x v="2"/>
    <x v="7"/>
    <x v="1116"/>
    <x v="1668"/>
    <n v="1"/>
    <n v="0"/>
    <n v="1.5"/>
    <x v="1668"/>
    <s v="Medium"/>
    <n v="0"/>
    <n v="15.990000000000002"/>
  </r>
  <r>
    <s v="1Ames Clasp Envelope"/>
    <x v="1727"/>
    <x v="593"/>
    <d v="2018-09-25T00:00:00"/>
    <s v="Normal"/>
    <s v="AT43584"/>
    <x v="2"/>
    <s v="Ulan Bator"/>
    <s v="Ulaanbaatar"/>
    <s v="Mongolia"/>
    <s v="Eastern Asia"/>
    <s v="OFS-EN-3094"/>
    <x v="2"/>
    <x v="16"/>
    <x v="317"/>
    <x v="1669"/>
    <n v="1"/>
    <n v="0"/>
    <n v="1.43"/>
    <x v="1669"/>
    <s v="Medium"/>
    <n v="0"/>
    <n v="8.0500000000000007"/>
  </r>
  <r>
    <s v="8StarTech Printer"/>
    <x v="1728"/>
    <x v="594"/>
    <d v="2018-06-18T00:00:00"/>
    <s v="3-Hour"/>
    <s v="AB1001527"/>
    <x v="0"/>
    <s v="Wuhan"/>
    <s v="Hubei"/>
    <s v="China"/>
    <s v="Eastern Asia"/>
    <s v="TEC-MA-6150"/>
    <x v="1"/>
    <x v="14"/>
    <x v="1117"/>
    <x v="1670"/>
    <n v="8"/>
    <n v="0.5"/>
    <n v="487.32"/>
    <x v="1670"/>
    <s v="Critical"/>
    <n v="512.34000000000015"/>
    <n v="311.94000000000051"/>
  </r>
  <r>
    <s v="5Eldon Photo Frame"/>
    <x v="1729"/>
    <x v="594"/>
    <d v="2018-06-18T00:00:00"/>
    <s v="3-Hour"/>
    <s v="AB1001527"/>
    <x v="0"/>
    <s v="Wuhan"/>
    <s v="Hubei"/>
    <s v="China"/>
    <s v="Eastern Asia"/>
    <s v="OFR-FU-4086"/>
    <x v="0"/>
    <x v="0"/>
    <x v="940"/>
    <x v="1671"/>
    <n v="5"/>
    <n v="0.5"/>
    <n v="51.44"/>
    <x v="1671"/>
    <s v="Critical"/>
    <n v="70.912500000000009"/>
    <n v="90.497500000000016"/>
  </r>
  <r>
    <s v="12Deflect-O Door Stop"/>
    <x v="1730"/>
    <x v="595"/>
    <d v="2020-06-27T00:00:00"/>
    <s v="Next Day"/>
    <s v="AB1001559"/>
    <x v="0"/>
    <s v="Palembang"/>
    <s v="Sumatera Selatan"/>
    <s v="Indonesia"/>
    <s v="Southeastern Asia"/>
    <s v="OFR-FU-3935"/>
    <x v="0"/>
    <x v="0"/>
    <x v="1118"/>
    <x v="1672"/>
    <n v="12"/>
    <n v="0.27"/>
    <n v="53.07"/>
    <x v="1672"/>
    <s v="Medium"/>
    <n v="100.68656400000003"/>
    <n v="117.32343600000013"/>
  </r>
  <r>
    <s v="4Sanford Markers"/>
    <x v="1731"/>
    <x v="595"/>
    <d v="2020-06-27T00:00:00"/>
    <s v="Next Day"/>
    <s v="AB1001559"/>
    <x v="0"/>
    <s v="Palembang"/>
    <s v="Sumatera Selatan"/>
    <s v="Indonesia"/>
    <s v="Southeastern Asia"/>
    <s v="OFS-AR-5917"/>
    <x v="2"/>
    <x v="8"/>
    <x v="563"/>
    <x v="1673"/>
    <n v="4"/>
    <n v="0.27"/>
    <n v="7.99"/>
    <x v="1673"/>
    <s v="Medium"/>
    <n v="18.330299999999998"/>
    <n v="49.999700000000004"/>
  </r>
  <r>
    <s v="5Smead Folders"/>
    <x v="1732"/>
    <x v="595"/>
    <d v="2020-06-27T00:00:00"/>
    <s v="Next Day"/>
    <s v="AB1001559"/>
    <x v="0"/>
    <s v="Palembang"/>
    <s v="Sumatera Selatan"/>
    <s v="Indonesia"/>
    <s v="Southeastern Asia"/>
    <s v="OFS-ST-6040"/>
    <x v="2"/>
    <x v="15"/>
    <x v="95"/>
    <x v="1674"/>
    <n v="5"/>
    <n v="0.17"/>
    <n v="7.75"/>
    <x v="1674"/>
    <s v="Medium"/>
    <n v="12.36036"/>
    <n v="36.88964"/>
  </r>
  <r>
    <s v="4Kleencut Letter Opener"/>
    <x v="1733"/>
    <x v="595"/>
    <d v="2020-06-27T00:00:00"/>
    <s v="Next Day"/>
    <s v="AB1001559"/>
    <x v="0"/>
    <s v="Palembang"/>
    <s v="Sumatera Selatan"/>
    <s v="Indonesia"/>
    <s v="Southeastern Asia"/>
    <s v="OFS-SU-4980"/>
    <x v="2"/>
    <x v="13"/>
    <x v="407"/>
    <x v="1675"/>
    <n v="4"/>
    <n v="0.47000000000000003"/>
    <n v="2.81"/>
    <x v="1675"/>
    <s v="Medium"/>
    <n v="23.674464000000004"/>
    <n v="21.035535999999997"/>
  </r>
  <r>
    <s v="2Tenex Box"/>
    <x v="1734"/>
    <x v="595"/>
    <d v="2020-06-27T00:00:00"/>
    <s v="Next Day"/>
    <s v="AB1001559"/>
    <x v="0"/>
    <s v="Palembang"/>
    <s v="Sumatera Selatan"/>
    <s v="Indonesia"/>
    <s v="Southeastern Asia"/>
    <s v="OFS-ST-6231"/>
    <x v="2"/>
    <x v="15"/>
    <x v="861"/>
    <x v="1676"/>
    <n v="2"/>
    <n v="0.17"/>
    <n v="2.65"/>
    <x v="1676"/>
    <s v="Medium"/>
    <n v="4.3938539999999993"/>
    <n v="13.236146"/>
  </r>
  <r>
    <s v="3Novimex Round Labels"/>
    <x v="1735"/>
    <x v="595"/>
    <d v="2020-06-27T00:00:00"/>
    <s v="Next Day"/>
    <s v="AB1001559"/>
    <x v="0"/>
    <s v="Palembang"/>
    <s v="Sumatera Selatan"/>
    <s v="Indonesia"/>
    <s v="Southeastern Asia"/>
    <s v="OFS-LA-5398"/>
    <x v="2"/>
    <x v="6"/>
    <x v="673"/>
    <x v="1677"/>
    <n v="3"/>
    <n v="0.47000000000000003"/>
    <n v="1.3900000000000001"/>
    <x v="1677"/>
    <s v="Medium"/>
    <n v="4.9770180000000002"/>
    <n v="7.4929819999999987"/>
  </r>
  <r>
    <s v="1Rogers File Cart"/>
    <x v="1736"/>
    <x v="275"/>
    <d v="2018-06-30T00:00:00"/>
    <s v="Normal"/>
    <s v="AB1006027"/>
    <x v="2"/>
    <s v="Wafangdian"/>
    <s v="Liaoning"/>
    <s v="China"/>
    <s v="Eastern Asia"/>
    <s v="OFS-ST-5693"/>
    <x v="2"/>
    <x v="15"/>
    <x v="294"/>
    <x v="1678"/>
    <n v="1"/>
    <n v="0"/>
    <n v="14.62"/>
    <x v="1678"/>
    <s v="Medium"/>
    <n v="0"/>
    <n v="101.53999999999999"/>
  </r>
  <r>
    <s v="2Samsung Headset"/>
    <x v="1737"/>
    <x v="596"/>
    <d v="2019-09-16T00:00:00"/>
    <s v="Normal"/>
    <s v="AB1006027"/>
    <x v="2"/>
    <s v="Datong"/>
    <s v="Shanxi"/>
    <s v="China"/>
    <s v="Eastern Asia"/>
    <s v="TEC-PH-5827"/>
    <x v="1"/>
    <x v="3"/>
    <x v="1119"/>
    <x v="1679"/>
    <n v="2"/>
    <n v="0"/>
    <n v="22.65"/>
    <x v="832"/>
    <s v="High"/>
    <n v="0"/>
    <n v="113.54999999999998"/>
  </r>
  <r>
    <s v="3Enermax Memo Slips"/>
    <x v="1738"/>
    <x v="596"/>
    <d v="2019-09-16T00:00:00"/>
    <s v="Normal"/>
    <s v="AB1006027"/>
    <x v="2"/>
    <s v="Datong"/>
    <s v="Shanxi"/>
    <s v="China"/>
    <s v="Eastern Asia"/>
    <s v="OFS-PA-4162"/>
    <x v="2"/>
    <x v="7"/>
    <x v="892"/>
    <x v="1680"/>
    <n v="3"/>
    <n v="0"/>
    <n v="4.41"/>
    <x v="1679"/>
    <s v="High"/>
    <n v="0"/>
    <n v="22.77"/>
  </r>
  <r>
    <s v="8Harbour Creations Swivel Stool"/>
    <x v="1739"/>
    <x v="597"/>
    <d v="2017-06-03T00:00:00"/>
    <s v="3-Hour"/>
    <s v="AB1006059"/>
    <x v="2"/>
    <s v="Denpasar"/>
    <s v="Bali"/>
    <s v="Indonesia"/>
    <s v="Southeastern Asia"/>
    <s v="OFR-CH-4562"/>
    <x v="0"/>
    <x v="5"/>
    <x v="980"/>
    <x v="1681"/>
    <n v="8"/>
    <n v="0.27"/>
    <n v="202.94"/>
    <x v="1680"/>
    <s v="Medium"/>
    <n v="280.18159199999997"/>
    <n v="256.07840800000002"/>
  </r>
  <r>
    <s v="3Harbour Creations Steel Folding Chair"/>
    <x v="1740"/>
    <x v="597"/>
    <d v="2017-06-03T00:00:00"/>
    <s v="3-Hour"/>
    <s v="AB1006059"/>
    <x v="2"/>
    <s v="Denpasar"/>
    <s v="Bali"/>
    <s v="Indonesia"/>
    <s v="Southeastern Asia"/>
    <s v="OFR-CH-4559"/>
    <x v="0"/>
    <x v="5"/>
    <x v="805"/>
    <x v="1036"/>
    <n v="3"/>
    <n v="0.27"/>
    <n v="5.64"/>
    <x v="1035"/>
    <s v="Medium"/>
    <n v="57.88235700000002"/>
    <n v="115.66764300000006"/>
  </r>
  <r>
    <s v="4Stockwell Thumb Tacks"/>
    <x v="1741"/>
    <x v="323"/>
    <d v="2020-06-02T00:00:00"/>
    <s v="3-Hour"/>
    <s v="AB1006059"/>
    <x v="2"/>
    <s v="Jakarta"/>
    <s v="Jakarta"/>
    <s v="Indonesia"/>
    <s v="Southeastern Asia"/>
    <s v="OFS-FA-6205"/>
    <x v="2"/>
    <x v="11"/>
    <x v="839"/>
    <x v="1682"/>
    <n v="4"/>
    <n v="0.47000000000000003"/>
    <n v="5.28"/>
    <x v="1681"/>
    <s v="High"/>
    <n v="12.913344000000002"/>
    <n v="17.086656000000005"/>
  </r>
  <r>
    <s v="3BIC Pens"/>
    <x v="1742"/>
    <x v="355"/>
    <d v="2020-09-09T00:00:00"/>
    <s v="3-Hour"/>
    <s v="AB1015027"/>
    <x v="0"/>
    <s v="Yuyao"/>
    <s v="Zhejiang"/>
    <s v="China"/>
    <s v="Eastern Asia"/>
    <s v="OFS-AR-3464"/>
    <x v="2"/>
    <x v="8"/>
    <x v="1090"/>
    <x v="1683"/>
    <n v="3"/>
    <n v="0"/>
    <n v="4.62"/>
    <x v="1682"/>
    <s v="Medium"/>
    <n v="0"/>
    <n v="27.149999999999995"/>
  </r>
  <r>
    <s v="3Rogers File Cart"/>
    <x v="1743"/>
    <x v="363"/>
    <d v="2017-12-28T00:00:00"/>
    <s v="Normal"/>
    <s v="AB1025527"/>
    <x v="2"/>
    <s v="Laohekou"/>
    <s v="Hubei"/>
    <s v="China"/>
    <s v="Eastern Asia"/>
    <s v="OFS-ST-5691"/>
    <x v="2"/>
    <x v="15"/>
    <x v="463"/>
    <x v="1684"/>
    <n v="3"/>
    <n v="0"/>
    <n v="47.71"/>
    <x v="1683"/>
    <s v="Medium"/>
    <n v="0"/>
    <n v="218.24000000000004"/>
  </r>
  <r>
    <s v="2Fellowes Shelving"/>
    <x v="1744"/>
    <x v="363"/>
    <d v="2017-12-28T00:00:00"/>
    <s v="Normal"/>
    <s v="AB1025527"/>
    <x v="2"/>
    <s v="Laohekou"/>
    <s v="Hubei"/>
    <s v="China"/>
    <s v="Eastern Asia"/>
    <s v="OFS-ST-4284"/>
    <x v="2"/>
    <x v="15"/>
    <x v="1120"/>
    <x v="1685"/>
    <n v="2"/>
    <n v="0"/>
    <n v="4.58"/>
    <x v="1516"/>
    <s v="Medium"/>
    <n v="0"/>
    <n v="96.16"/>
  </r>
  <r>
    <s v="8Avery Binder"/>
    <x v="1745"/>
    <x v="598"/>
    <d v="2020-03-23T00:00:00"/>
    <s v="Next Day"/>
    <s v="AB1025527"/>
    <x v="2"/>
    <s v="Zhangzhou"/>
    <s v="Fujian"/>
    <s v="China"/>
    <s v="Eastern Asia"/>
    <s v="OFS-BI-3253"/>
    <x v="2"/>
    <x v="2"/>
    <x v="863"/>
    <x v="1219"/>
    <n v="8"/>
    <n v="0"/>
    <n v="4.29"/>
    <x v="1647"/>
    <s v="Medium"/>
    <n v="0"/>
    <n v="56.669999999999987"/>
  </r>
  <r>
    <s v="5Dania Corner Shelving"/>
    <x v="1746"/>
    <x v="599"/>
    <d v="2018-05-12T00:00:00"/>
    <s v="Next Day"/>
    <s v="AB1060021"/>
    <x v="1"/>
    <s v="Phnom Penh"/>
    <s v="Phnom Penh"/>
    <s v="Cambodia"/>
    <s v="Southeastern Asia"/>
    <s v="OFR-BO-3895"/>
    <x v="0"/>
    <x v="4"/>
    <x v="996"/>
    <x v="1686"/>
    <n v="5"/>
    <n v="0"/>
    <n v="36.380000000000003"/>
    <x v="1684"/>
    <s v="Medium"/>
    <n v="0"/>
    <n v="408.07000000000005"/>
  </r>
  <r>
    <s v="6Hon Color Coded Labels"/>
    <x v="1747"/>
    <x v="42"/>
    <d v="2018-01-27T00:00:00"/>
    <s v="Next Day"/>
    <s v="AB1060027"/>
    <x v="1"/>
    <s v="Baotou"/>
    <s v="Inner Mongolia"/>
    <s v="China"/>
    <s v="Eastern Asia"/>
    <s v="OFS-LA-4639"/>
    <x v="2"/>
    <x v="6"/>
    <x v="1121"/>
    <x v="1432"/>
    <n v="6"/>
    <n v="0"/>
    <n v="8.4600000000000009"/>
    <x v="172"/>
    <s v="Medium"/>
    <n v="0"/>
    <n v="67.319999999999993"/>
  </r>
  <r>
    <s v="3Green Bar Message Books"/>
    <x v="1748"/>
    <x v="154"/>
    <d v="2019-06-16T00:00:00"/>
    <s v="3-Hour"/>
    <s v="AB1060059"/>
    <x v="1"/>
    <s v="Banjarmasin"/>
    <s v="Kalimantan Selatan"/>
    <s v="Indonesia"/>
    <s v="Southeastern Asia"/>
    <s v="OFS-PA-4474"/>
    <x v="2"/>
    <x v="7"/>
    <x v="12"/>
    <x v="1687"/>
    <n v="3"/>
    <n v="0.47000000000000003"/>
    <n v="13.56"/>
    <x v="1685"/>
    <s v="Critical"/>
    <n v="20.872089000000003"/>
    <n v="40.177911000000009"/>
  </r>
  <r>
    <s v="4SAFCO Rocking Chair"/>
    <x v="1749"/>
    <x v="600"/>
    <d v="2019-02-13T00:00:00"/>
    <s v="Normal"/>
    <s v="BB1099059"/>
    <x v="1"/>
    <s v="Surabaya"/>
    <s v="Jawa Timur"/>
    <s v="Indonesia"/>
    <s v="Southeastern Asia"/>
    <s v="OFR-CH-5795"/>
    <x v="0"/>
    <x v="5"/>
    <x v="1122"/>
    <x v="1688"/>
    <n v="4"/>
    <n v="0.27"/>
    <n v="34.54"/>
    <x v="1686"/>
    <s v="Medium"/>
    <n v="106.363044"/>
    <n v="242.25695599999995"/>
  </r>
  <r>
    <s v="8SAFCO Steel Folding Chair"/>
    <x v="1750"/>
    <x v="600"/>
    <d v="2019-02-13T00:00:00"/>
    <s v="Normal"/>
    <s v="BB1099059"/>
    <x v="1"/>
    <s v="Surabaya"/>
    <s v="Jawa Timur"/>
    <s v="Indonesia"/>
    <s v="Southeastern Asia"/>
    <s v="OFR-CH-5800"/>
    <x v="0"/>
    <x v="5"/>
    <x v="1123"/>
    <x v="1689"/>
    <n v="8"/>
    <n v="0.27"/>
    <n v="27.37"/>
    <x v="1687"/>
    <s v="Medium"/>
    <n v="139.07375999999999"/>
    <n v="207.71623999999997"/>
  </r>
  <r>
    <s v="1Stanley Highlighters"/>
    <x v="1751"/>
    <x v="600"/>
    <d v="2019-02-13T00:00:00"/>
    <s v="Normal"/>
    <s v="BB1099059"/>
    <x v="1"/>
    <s v="Surabaya"/>
    <s v="Jawa Timur"/>
    <s v="Indonesia"/>
    <s v="Southeastern Asia"/>
    <s v="OFS-AR-6111"/>
    <x v="2"/>
    <x v="8"/>
    <x v="49"/>
    <x v="1690"/>
    <n v="1"/>
    <n v="0.27"/>
    <n v="1.21"/>
    <x v="1688"/>
    <s v="Medium"/>
    <n v="2.9505870000000005"/>
    <n v="9.6394129999999993"/>
  </r>
  <r>
    <s v="2Harbour Creations Bag Chairs"/>
    <x v="1752"/>
    <x v="198"/>
    <d v="2019-03-31T00:00:00"/>
    <s v="Normal"/>
    <s v="BB1099059"/>
    <x v="1"/>
    <s v="Jakarta"/>
    <s v="Jakarta"/>
    <s v="Indonesia"/>
    <s v="Southeastern Asia"/>
    <s v="OFR-CH-4521"/>
    <x v="0"/>
    <x v="5"/>
    <x v="1029"/>
    <x v="1691"/>
    <n v="2"/>
    <n v="0.27"/>
    <n v="20.18"/>
    <x v="1689"/>
    <s v="High"/>
    <n v="25.177554000000004"/>
    <n v="45.36244600000002"/>
  </r>
  <r>
    <s v="3Elite Box Cutter"/>
    <x v="1753"/>
    <x v="198"/>
    <d v="2019-03-31T00:00:00"/>
    <s v="Normal"/>
    <s v="BB1099059"/>
    <x v="1"/>
    <s v="Jakarta"/>
    <s v="Jakarta"/>
    <s v="Indonesia"/>
    <s v="Southeastern Asia"/>
    <s v="OFS-SU-4116"/>
    <x v="2"/>
    <x v="13"/>
    <x v="84"/>
    <x v="1692"/>
    <n v="3"/>
    <n v="0.47000000000000003"/>
    <n v="9.3800000000000008"/>
    <x v="1690"/>
    <s v="High"/>
    <n v="27.283922999999998"/>
    <n v="58.646076999999977"/>
  </r>
  <r>
    <s v="1SanDisk Cards &amp; Envelopes"/>
    <x v="1754"/>
    <x v="76"/>
    <d v="2019-10-04T00:00:00"/>
    <s v="Next Day"/>
    <s v="BB1099059"/>
    <x v="1"/>
    <s v="Tasikmalaya"/>
    <s v="Jawa Barat"/>
    <s v="Indonesia"/>
    <s v="Southeastern Asia"/>
    <s v="OFS-PA-5849"/>
    <x v="2"/>
    <x v="7"/>
    <x v="453"/>
    <x v="1693"/>
    <n v="1"/>
    <n v="0.47000000000000003"/>
    <n v="3.49"/>
    <x v="1691"/>
    <s v="High"/>
    <n v="12.061422000000002"/>
    <n v="19.818578000000002"/>
  </r>
  <r>
    <s v="6Deflect-O Frame"/>
    <x v="1755"/>
    <x v="301"/>
    <d v="2019-11-26T00:00:00"/>
    <s v="Normal"/>
    <s v="BB1099078"/>
    <x v="1"/>
    <s v="Seremban"/>
    <s v="Negeri Sembilan"/>
    <s v="Malaysia"/>
    <s v="Southeastern Asia"/>
    <s v="OFR-FU-3943"/>
    <x v="0"/>
    <x v="0"/>
    <x v="816"/>
    <x v="1694"/>
    <n v="6"/>
    <n v="0"/>
    <n v="57.66"/>
    <x v="344"/>
    <s v="Medium"/>
    <n v="0"/>
    <n v="483.6"/>
  </r>
  <r>
    <s v="3SAFCO Rocking Chair"/>
    <x v="1756"/>
    <x v="601"/>
    <d v="2019-10-31T00:00:00"/>
    <s v="Normal"/>
    <s v="BB1099099"/>
    <x v="1"/>
    <s v="Port Moresby"/>
    <s v="National Capital"/>
    <s v="Papua New Guinea"/>
    <s v="Oceania"/>
    <s v="OFR-CH-5794"/>
    <x v="0"/>
    <x v="5"/>
    <x v="86"/>
    <x v="1695"/>
    <n v="3"/>
    <n v="0.2"/>
    <n v="16.62"/>
    <x v="1692"/>
    <s v="Medium"/>
    <n v="63.590400000000017"/>
    <n v="301.38960000000009"/>
  </r>
  <r>
    <s v="2Cisco Office Telephone"/>
    <x v="1757"/>
    <x v="601"/>
    <d v="2019-10-31T00:00:00"/>
    <s v="Normal"/>
    <s v="BB1099099"/>
    <x v="1"/>
    <s v="Port Moresby"/>
    <s v="National Capital"/>
    <s v="Papua New Guinea"/>
    <s v="Oceania"/>
    <s v="TEC-PH-3799"/>
    <x v="1"/>
    <x v="3"/>
    <x v="362"/>
    <x v="1696"/>
    <n v="2"/>
    <n v="0.5"/>
    <n v="10.89"/>
    <x v="1693"/>
    <s v="Medium"/>
    <n v="40.230000000000004"/>
    <n v="71.220000000000013"/>
  </r>
  <r>
    <s v="4Green Bar Note Cards"/>
    <x v="1758"/>
    <x v="601"/>
    <d v="2019-10-31T00:00:00"/>
    <s v="Normal"/>
    <s v="BB1099099"/>
    <x v="1"/>
    <s v="Port Moresby"/>
    <s v="National Capital"/>
    <s v="Papua New Guinea"/>
    <s v="Oceania"/>
    <s v="OFS-PA-4479"/>
    <x v="2"/>
    <x v="7"/>
    <x v="1124"/>
    <x v="1697"/>
    <n v="4"/>
    <n v="0.5"/>
    <n v="4.95"/>
    <x v="1694"/>
    <s v="Medium"/>
    <n v="33.93"/>
    <n v="65.639999999999986"/>
  </r>
  <r>
    <s v="2Novimex Color Coded Labels"/>
    <x v="1759"/>
    <x v="601"/>
    <d v="2019-10-31T00:00:00"/>
    <s v="Normal"/>
    <s v="BB1099099"/>
    <x v="1"/>
    <s v="Port Moresby"/>
    <s v="National Capital"/>
    <s v="Papua New Guinea"/>
    <s v="Oceania"/>
    <s v="OFS-LA-5375"/>
    <x v="2"/>
    <x v="6"/>
    <x v="898"/>
    <x v="1698"/>
    <n v="2"/>
    <n v="0.5"/>
    <n v="1.54"/>
    <x v="1695"/>
    <s v="Medium"/>
    <n v="5.1599999999999993"/>
    <n v="11.059999999999999"/>
  </r>
  <r>
    <s v="2Nokia Audio Dock"/>
    <x v="1760"/>
    <x v="472"/>
    <d v="2019-12-19T00:00:00"/>
    <s v="Normal"/>
    <s v="VB1174584"/>
    <x v="1"/>
    <s v="Ulan Bator"/>
    <s v="Ulaanbaatar"/>
    <s v="Mongolia"/>
    <s v="Eastern Asia"/>
    <s v="TEC-PH-5338"/>
    <x v="1"/>
    <x v="3"/>
    <x v="32"/>
    <x v="1699"/>
    <n v="2"/>
    <n v="0"/>
    <n v="13.48"/>
    <x v="1696"/>
    <s v="Medium"/>
    <n v="0"/>
    <n v="270.02"/>
  </r>
  <r>
    <s v="6Rogers Lockers"/>
    <x v="1761"/>
    <x v="293"/>
    <d v="2018-12-10T00:00:00"/>
    <s v="3-Hour"/>
    <s v="CB1202559"/>
    <x v="0"/>
    <s v="Jakarta"/>
    <s v="Jakarta"/>
    <s v="Indonesia"/>
    <s v="Southeastern Asia"/>
    <s v="OFS-ST-5700"/>
    <x v="2"/>
    <x v="15"/>
    <x v="529"/>
    <x v="1700"/>
    <n v="6"/>
    <n v="0.17"/>
    <n v="221.64"/>
    <x v="1697"/>
    <s v="High"/>
    <n v="179.15749200000002"/>
    <n v="805.56250800000009"/>
  </r>
  <r>
    <s v="4Memorex Mouse"/>
    <x v="1762"/>
    <x v="602"/>
    <d v="2017-08-21T00:00:00"/>
    <s v="Next Day"/>
    <s v="CB1202599"/>
    <x v="0"/>
    <s v="Port Moresby"/>
    <s v="National Capital"/>
    <s v="Papua New Guinea"/>
    <s v="Oceania"/>
    <s v="TEC-AC-5217"/>
    <x v="1"/>
    <x v="9"/>
    <x v="587"/>
    <x v="1701"/>
    <n v="4"/>
    <n v="0.5"/>
    <n v="15.25"/>
    <x v="1698"/>
    <s v="Critical"/>
    <n v="25.98"/>
    <n v="48.17"/>
  </r>
  <r>
    <s v="2SAFCO Bag Chairs"/>
    <x v="1763"/>
    <x v="347"/>
    <d v="2017-12-04T00:00:00"/>
    <s v="Next Day"/>
    <s v="CB1241566"/>
    <x v="0"/>
    <s v="Takatsuki"/>
    <s v="Osaka"/>
    <s v="Japan"/>
    <s v="Eastern Asia"/>
    <s v="OFR-CH-5753"/>
    <x v="0"/>
    <x v="5"/>
    <x v="570"/>
    <x v="1391"/>
    <n v="2"/>
    <n v="0"/>
    <n v="12.99"/>
    <x v="1395"/>
    <s v="Medium"/>
    <n v="0"/>
    <n v="50.129999999999995"/>
  </r>
  <r>
    <s v="9Hon Shipping Labels"/>
    <x v="1764"/>
    <x v="347"/>
    <d v="2017-12-04T00:00:00"/>
    <s v="Next Day"/>
    <s v="CB1241566"/>
    <x v="0"/>
    <s v="Takatsuki"/>
    <s v="Osaka"/>
    <s v="Japan"/>
    <s v="Eastern Asia"/>
    <s v="OFS-LA-4696"/>
    <x v="2"/>
    <x v="6"/>
    <x v="881"/>
    <x v="1702"/>
    <n v="9"/>
    <n v="0"/>
    <n v="11.04"/>
    <x v="1699"/>
    <s v="Medium"/>
    <n v="0"/>
    <n v="40.260000000000012"/>
  </r>
  <r>
    <s v="4BIC Highlighters"/>
    <x v="1765"/>
    <x v="347"/>
    <d v="2017-12-04T00:00:00"/>
    <s v="Next Day"/>
    <s v="CB1241566"/>
    <x v="0"/>
    <s v="Takatsuki"/>
    <s v="Osaka"/>
    <s v="Japan"/>
    <s v="Eastern Asia"/>
    <s v="OFS-AR-3451"/>
    <x v="2"/>
    <x v="8"/>
    <x v="1125"/>
    <x v="1703"/>
    <n v="4"/>
    <n v="0"/>
    <n v="7.6"/>
    <x v="1700"/>
    <s v="Medium"/>
    <n v="0"/>
    <n v="30.32"/>
  </r>
  <r>
    <s v="1BIC Markers"/>
    <x v="1766"/>
    <x v="347"/>
    <d v="2017-12-04T00:00:00"/>
    <s v="Next Day"/>
    <s v="CB1241566"/>
    <x v="0"/>
    <s v="Takatsuki"/>
    <s v="Osaka"/>
    <s v="Japan"/>
    <s v="Eastern Asia"/>
    <s v="OFS-AR-3459"/>
    <x v="2"/>
    <x v="8"/>
    <x v="260"/>
    <x v="1704"/>
    <n v="1"/>
    <n v="0"/>
    <n v="2.6"/>
    <x v="1701"/>
    <s v="Medium"/>
    <n v="0"/>
    <n v="16.36"/>
  </r>
  <r>
    <s v="3Novimex Round Labels"/>
    <x v="1767"/>
    <x v="603"/>
    <d v="2019-12-16T00:00:00"/>
    <s v="Normal"/>
    <s v="CB1253527"/>
    <x v="1"/>
    <s v="Yingcheng"/>
    <s v="Hubei"/>
    <s v="China"/>
    <s v="Eastern Asia"/>
    <s v="OFS-LA-5400"/>
    <x v="2"/>
    <x v="6"/>
    <x v="925"/>
    <x v="402"/>
    <n v="3"/>
    <n v="0"/>
    <n v="1.77"/>
    <x v="1702"/>
    <s v="Medium"/>
    <n v="0"/>
    <n v="13.8"/>
  </r>
  <r>
    <s v="3Ibico Binding Machine"/>
    <x v="1768"/>
    <x v="290"/>
    <d v="2019-08-22T00:00:00"/>
    <s v="Next Day"/>
    <s v="DB1291027"/>
    <x v="2"/>
    <s v="Huaiyin"/>
    <s v="Jiangsu"/>
    <s v="China"/>
    <s v="Eastern Asia"/>
    <s v="OFS-BI-4818"/>
    <x v="2"/>
    <x v="2"/>
    <x v="548"/>
    <x v="1705"/>
    <n v="3"/>
    <n v="0"/>
    <n v="31.84"/>
    <x v="1703"/>
    <s v="High"/>
    <n v="0"/>
    <n v="108.01999999999998"/>
  </r>
  <r>
    <s v="1BIC Pencil Sharpener"/>
    <x v="1769"/>
    <x v="604"/>
    <d v="2020-08-27T00:00:00"/>
    <s v="Normal"/>
    <s v="DB1291059"/>
    <x v="2"/>
    <s v="Padang"/>
    <s v="Sumatera Barat"/>
    <s v="Indonesia"/>
    <s v="Southeastern Asia"/>
    <s v="OFS-AR-3463"/>
    <x v="2"/>
    <x v="8"/>
    <x v="1069"/>
    <x v="1706"/>
    <n v="1"/>
    <n v="0.27"/>
    <n v="3.65"/>
    <x v="1704"/>
    <s v="High"/>
    <n v="6.3446490000000004"/>
    <n v="20.605351000000002"/>
  </r>
  <r>
    <s v="2Samsung Smart Phone"/>
    <x v="1770"/>
    <x v="432"/>
    <d v="2017-11-07T00:00:00"/>
    <s v="Same Day"/>
    <s v="DB1306027"/>
    <x v="0"/>
    <s v="Yangzhou"/>
    <s v="Jiangsu"/>
    <s v="China"/>
    <s v="Eastern Asia"/>
    <s v="TEC-PH-5840"/>
    <x v="1"/>
    <x v="3"/>
    <x v="64"/>
    <x v="1707"/>
    <n v="2"/>
    <n v="0"/>
    <n v="181.42"/>
    <x v="1705"/>
    <s v="High"/>
    <n v="0"/>
    <n v="876.74000000000012"/>
  </r>
  <r>
    <s v="3Ames Mailers"/>
    <x v="1771"/>
    <x v="432"/>
    <d v="2017-11-07T00:00:00"/>
    <s v="Same Day"/>
    <s v="DB1306027"/>
    <x v="0"/>
    <s v="Yangzhou"/>
    <s v="Jiangsu"/>
    <s v="China"/>
    <s v="Eastern Asia"/>
    <s v="OFS-EN-3102"/>
    <x v="2"/>
    <x v="16"/>
    <x v="1126"/>
    <x v="1708"/>
    <n v="3"/>
    <n v="0"/>
    <n v="15.99"/>
    <x v="1706"/>
    <s v="High"/>
    <n v="0"/>
    <n v="39.989999999999974"/>
  </r>
  <r>
    <s v="4Hoover Microwave"/>
    <x v="1772"/>
    <x v="432"/>
    <d v="2017-11-07T00:00:00"/>
    <s v="Same Day"/>
    <s v="DB1306027"/>
    <x v="0"/>
    <s v="Yangzhou"/>
    <s v="Jiangsu"/>
    <s v="China"/>
    <s v="Eastern Asia"/>
    <s v="OFS-AP-4731"/>
    <x v="2"/>
    <x v="10"/>
    <x v="1127"/>
    <x v="1709"/>
    <n v="4"/>
    <n v="0"/>
    <n v="14.26"/>
    <x v="1707"/>
    <s v="High"/>
    <n v="0"/>
    <n v="1084.58"/>
  </r>
  <r>
    <s v="14Motorola Signal Booster"/>
    <x v="1773"/>
    <x v="412"/>
    <d v="2020-12-17T00:00:00"/>
    <s v="Next Day"/>
    <s v="DB1306027"/>
    <x v="0"/>
    <s v="Mianyang"/>
    <s v="Sichuan"/>
    <s v="China"/>
    <s v="Eastern Asia"/>
    <s v="TEC-PH-5263"/>
    <x v="1"/>
    <x v="3"/>
    <x v="1128"/>
    <x v="1710"/>
    <n v="14"/>
    <n v="0"/>
    <n v="321.36"/>
    <x v="1708"/>
    <s v="High"/>
    <n v="0"/>
    <n v="966.36000000000024"/>
  </r>
  <r>
    <s v="3Samsung Office Telephone"/>
    <x v="1774"/>
    <x v="605"/>
    <d v="2020-10-26T00:00:00"/>
    <s v="Normal"/>
    <s v="DB1306059"/>
    <x v="0"/>
    <s v="Bandung"/>
    <s v="Jawa Barat"/>
    <s v="Indonesia"/>
    <s v="Southeastern Asia"/>
    <s v="TEC-PH-5832"/>
    <x v="1"/>
    <x v="3"/>
    <x v="926"/>
    <x v="1711"/>
    <n v="3"/>
    <n v="0.17"/>
    <n v="25.75"/>
    <x v="1709"/>
    <s v="High"/>
    <n v="27.607626"/>
    <n v="132.58237399999999"/>
  </r>
  <r>
    <s v="2Smead Color Coded Labels"/>
    <x v="1775"/>
    <x v="605"/>
    <d v="2020-10-26T00:00:00"/>
    <s v="Normal"/>
    <s v="DB1306059"/>
    <x v="0"/>
    <s v="Bandung"/>
    <s v="Jawa Barat"/>
    <s v="Indonesia"/>
    <s v="Southeastern Asia"/>
    <s v="OFS-LA-6028"/>
    <x v="2"/>
    <x v="6"/>
    <x v="1129"/>
    <x v="1712"/>
    <n v="2"/>
    <n v="0.47000000000000003"/>
    <n v="1.65"/>
    <x v="1710"/>
    <s v="High"/>
    <n v="5.4552899999999998"/>
    <n v="9.1547099999999979"/>
  </r>
  <r>
    <s v="3Dania Corner Shelving"/>
    <x v="1776"/>
    <x v="10"/>
    <d v="2019-09-20T00:00:00"/>
    <s v="3-Hour"/>
    <s v="DB1321027"/>
    <x v="0"/>
    <s v="Hangu"/>
    <s v="Tianjin"/>
    <s v="China"/>
    <s v="Eastern Asia"/>
    <s v="OFR-BO-3893"/>
    <x v="0"/>
    <x v="4"/>
    <x v="1130"/>
    <x v="1713"/>
    <n v="3"/>
    <n v="0"/>
    <n v="64.91"/>
    <x v="1711"/>
    <s v="High"/>
    <n v="0"/>
    <n v="146.59000000000003"/>
  </r>
  <r>
    <s v="3Avery Index Tab"/>
    <x v="1777"/>
    <x v="10"/>
    <d v="2019-09-20T00:00:00"/>
    <s v="3-Hour"/>
    <s v="DB1321027"/>
    <x v="0"/>
    <s v="Hangu"/>
    <s v="Tianjin"/>
    <s v="China"/>
    <s v="Eastern Asia"/>
    <s v="OFS-BI-3293"/>
    <x v="2"/>
    <x v="2"/>
    <x v="38"/>
    <x v="1714"/>
    <n v="3"/>
    <n v="0"/>
    <n v="5.43"/>
    <x v="1712"/>
    <s v="High"/>
    <n v="0"/>
    <n v="4.4700000000000024"/>
  </r>
  <r>
    <s v="1Rogers Folders"/>
    <x v="1778"/>
    <x v="606"/>
    <d v="2018-06-04T00:00:00"/>
    <s v="Normal"/>
    <s v="DB1321059"/>
    <x v="0"/>
    <s v="Depok"/>
    <s v="Jawa Barat"/>
    <s v="Indonesia"/>
    <s v="Southeastern Asia"/>
    <s v="OFS-ST-5697"/>
    <x v="2"/>
    <x v="15"/>
    <x v="68"/>
    <x v="1715"/>
    <n v="1"/>
    <n v="0.17"/>
    <n v="1.6"/>
    <x v="1713"/>
    <s v="High"/>
    <n v="4.1991359999999993"/>
    <n v="22.190863999999994"/>
  </r>
  <r>
    <s v="2Kleencut Trimmer"/>
    <x v="1779"/>
    <x v="180"/>
    <d v="2017-12-29T00:00:00"/>
    <s v="Normal"/>
    <s v="DB1327027"/>
    <x v="2"/>
    <s v="Xi'an"/>
    <s v="Shaanxi"/>
    <s v="China"/>
    <s v="Eastern Asia"/>
    <s v="OFS-SU-4996"/>
    <x v="2"/>
    <x v="13"/>
    <x v="1131"/>
    <x v="1716"/>
    <n v="2"/>
    <n v="0"/>
    <n v="9.84"/>
    <x v="1714"/>
    <s v="High"/>
    <n v="0"/>
    <n v="68.58"/>
  </r>
  <r>
    <s v="2Belkin Mouse"/>
    <x v="1780"/>
    <x v="180"/>
    <d v="2017-12-29T00:00:00"/>
    <s v="Normal"/>
    <s v="DB1327027"/>
    <x v="2"/>
    <s v="Xi'an"/>
    <s v="Shaanxi"/>
    <s v="China"/>
    <s v="Eastern Asia"/>
    <s v="TEC-AC-3393"/>
    <x v="1"/>
    <x v="9"/>
    <x v="75"/>
    <x v="1717"/>
    <n v="2"/>
    <n v="0"/>
    <n v="1.55"/>
    <x v="1715"/>
    <s v="High"/>
    <n v="0"/>
    <n v="58.569999999999993"/>
  </r>
  <r>
    <s v="3Stockwell Clamps"/>
    <x v="1781"/>
    <x v="607"/>
    <d v="2017-02-16T00:00:00"/>
    <s v="Next Day"/>
    <s v="DB1327056"/>
    <x v="2"/>
    <s v="Kowloon"/>
    <s v="Hong Kong"/>
    <s v="Hong Kong"/>
    <s v="Eastern Asia"/>
    <s v="OFS-FA-6186"/>
    <x v="2"/>
    <x v="11"/>
    <x v="1132"/>
    <x v="1718"/>
    <n v="3"/>
    <n v="0"/>
    <n v="6.7"/>
    <x v="1376"/>
    <s v="Medium"/>
    <n v="0"/>
    <n v="45.859999999999992"/>
  </r>
  <r>
    <s v="1Motorola Office Telephone"/>
    <x v="1782"/>
    <x v="607"/>
    <d v="2017-02-16T00:00:00"/>
    <s v="Next Day"/>
    <s v="DB1327056"/>
    <x v="2"/>
    <s v="Kowloon"/>
    <s v="Hong Kong"/>
    <s v="Hong Kong"/>
    <s v="Eastern Asia"/>
    <s v="TEC-PH-5260"/>
    <x v="1"/>
    <x v="3"/>
    <x v="328"/>
    <x v="1719"/>
    <n v="1"/>
    <n v="0"/>
    <n v="6.34"/>
    <x v="1716"/>
    <s v="Medium"/>
    <n v="0"/>
    <n v="36.769999999999996"/>
  </r>
  <r>
    <s v="4HP Fax and Copier"/>
    <x v="1783"/>
    <x v="608"/>
    <d v="2020-11-29T00:00:00"/>
    <s v="3-Hour"/>
    <s v="DB1327059"/>
    <x v="2"/>
    <s v="Surabaya"/>
    <s v="Jawa Timur"/>
    <s v="Indonesia"/>
    <s v="Southeastern Asia"/>
    <s v="TEC-CO-4772"/>
    <x v="1"/>
    <x v="1"/>
    <x v="1133"/>
    <x v="1720"/>
    <n v="4"/>
    <n v="7.0000000000000007E-2"/>
    <n v="84.42"/>
    <x v="1717"/>
    <s v="Medium"/>
    <n v="45.020555999999999"/>
    <n v="396.15944399999989"/>
  </r>
  <r>
    <s v="2Smead Shipping Labels"/>
    <x v="1784"/>
    <x v="608"/>
    <d v="2020-11-29T00:00:00"/>
    <s v="3-Hour"/>
    <s v="DB1327059"/>
    <x v="2"/>
    <s v="Surabaya"/>
    <s v="Jawa Timur"/>
    <s v="Indonesia"/>
    <s v="Southeastern Asia"/>
    <s v="OFS-LA-6063"/>
    <x v="2"/>
    <x v="6"/>
    <x v="1134"/>
    <x v="1721"/>
    <n v="2"/>
    <n v="0.47000000000000003"/>
    <n v="1.1599999999999999"/>
    <x v="1718"/>
    <s v="Medium"/>
    <n v="5.694426"/>
    <n v="9.4055740000000014"/>
  </r>
  <r>
    <s v="7Deflect-O Door Stop"/>
    <x v="1785"/>
    <x v="608"/>
    <d v="2020-11-29T00:00:00"/>
    <s v="3-Hour"/>
    <s v="DB1327059"/>
    <x v="2"/>
    <s v="Surabaya"/>
    <s v="Jawa Timur"/>
    <s v="Indonesia"/>
    <s v="Southeastern Asia"/>
    <s v="OFR-FU-3933"/>
    <x v="0"/>
    <x v="0"/>
    <x v="1135"/>
    <x v="1722"/>
    <n v="7"/>
    <n v="0.27"/>
    <n v="33.799999999999997"/>
    <x v="1719"/>
    <s v="Medium"/>
    <n v="60.720597000000005"/>
    <n v="87.339403000000004"/>
  </r>
  <r>
    <s v="4Acco Binding Machine"/>
    <x v="1786"/>
    <x v="608"/>
    <d v="2020-11-29T00:00:00"/>
    <s v="3-Hour"/>
    <s v="DB1327059"/>
    <x v="2"/>
    <s v="Surabaya"/>
    <s v="Jawa Timur"/>
    <s v="Indonesia"/>
    <s v="Southeastern Asia"/>
    <s v="OFS-BI-2901"/>
    <x v="2"/>
    <x v="2"/>
    <x v="632"/>
    <x v="1723"/>
    <n v="4"/>
    <n v="0.17"/>
    <n v="16.86"/>
    <x v="1720"/>
    <s v="Medium"/>
    <n v="28.835196"/>
    <n v="136.22480400000001"/>
  </r>
  <r>
    <s v="4Eldon Stacking Tray"/>
    <x v="1787"/>
    <x v="608"/>
    <d v="2020-11-29T00:00:00"/>
    <s v="3-Hour"/>
    <s v="DB1327059"/>
    <x v="2"/>
    <s v="Surabaya"/>
    <s v="Jawa Timur"/>
    <s v="Indonesia"/>
    <s v="Southeastern Asia"/>
    <s v="OFR-FU-4104"/>
    <x v="0"/>
    <x v="0"/>
    <x v="265"/>
    <x v="1724"/>
    <n v="4"/>
    <n v="0.27"/>
    <n v="14.5"/>
    <x v="1721"/>
    <s v="Medium"/>
    <n v="23.746608000000005"/>
    <n v="57.033392000000021"/>
  </r>
  <r>
    <s v="3GlobeWeis Manila Envelope"/>
    <x v="1788"/>
    <x v="608"/>
    <d v="2020-11-29T00:00:00"/>
    <s v="3-Hour"/>
    <s v="DB1327059"/>
    <x v="2"/>
    <s v="Surabaya"/>
    <s v="Jawa Timur"/>
    <s v="Indonesia"/>
    <s v="Southeastern Asia"/>
    <s v="OFS-EN-4450"/>
    <x v="2"/>
    <x v="16"/>
    <x v="838"/>
    <x v="1725"/>
    <n v="3"/>
    <n v="0.47000000000000003"/>
    <n v="8.68"/>
    <x v="1722"/>
    <s v="Medium"/>
    <n v="23.113989000000004"/>
    <n v="35.976011000000007"/>
  </r>
  <r>
    <s v="3Rubbermaid Frame"/>
    <x v="1789"/>
    <x v="608"/>
    <d v="2020-11-29T00:00:00"/>
    <s v="3-Hour"/>
    <s v="DB1327059"/>
    <x v="2"/>
    <s v="Surabaya"/>
    <s v="Jawa Timur"/>
    <s v="Indonesia"/>
    <s v="Southeastern Asia"/>
    <s v="OFR-FU-5727"/>
    <x v="0"/>
    <x v="0"/>
    <x v="0"/>
    <x v="1726"/>
    <n v="3"/>
    <n v="0.27"/>
    <n v="7.61"/>
    <x v="1723"/>
    <s v="Medium"/>
    <n v="64.977957000000018"/>
    <n v="168.07204300000001"/>
  </r>
  <r>
    <s v="7Stiletto Ruler"/>
    <x v="1790"/>
    <x v="608"/>
    <d v="2020-11-29T00:00:00"/>
    <s v="3-Hour"/>
    <s v="DB1327059"/>
    <x v="2"/>
    <s v="Surabaya"/>
    <s v="Jawa Timur"/>
    <s v="Indonesia"/>
    <s v="Southeastern Asia"/>
    <s v="OFS-SU-6171"/>
    <x v="2"/>
    <x v="13"/>
    <x v="962"/>
    <x v="1727"/>
    <n v="7"/>
    <n v="0.47000000000000003"/>
    <n v="6.88"/>
    <x v="1724"/>
    <s v="Medium"/>
    <n v="24.900036000000004"/>
    <n v="40.249964000000006"/>
  </r>
  <r>
    <s v="3Stockwell Thumb Tacks"/>
    <x v="1791"/>
    <x v="608"/>
    <d v="2020-11-29T00:00:00"/>
    <s v="3-Hour"/>
    <s v="DB1327059"/>
    <x v="2"/>
    <s v="Surabaya"/>
    <s v="Jawa Timur"/>
    <s v="Indonesia"/>
    <s v="Southeastern Asia"/>
    <s v="OFS-FA-6208"/>
    <x v="2"/>
    <x v="11"/>
    <x v="1001"/>
    <x v="1417"/>
    <n v="3"/>
    <n v="0.47000000000000003"/>
    <n v="2.0099999999999998"/>
    <x v="1420"/>
    <s v="Medium"/>
    <n v="10.200645"/>
    <n v="15.239354999999998"/>
  </r>
  <r>
    <s v="3Smead Box"/>
    <x v="1792"/>
    <x v="608"/>
    <d v="2020-11-29T00:00:00"/>
    <s v="3-Hour"/>
    <s v="DB1327059"/>
    <x v="2"/>
    <s v="Surabaya"/>
    <s v="Jawa Timur"/>
    <s v="Indonesia"/>
    <s v="Southeastern Asia"/>
    <s v="OFS-ST-6025"/>
    <x v="2"/>
    <x v="15"/>
    <x v="826"/>
    <x v="1728"/>
    <n v="3"/>
    <n v="0.17"/>
    <n v="1.17"/>
    <x v="1725"/>
    <s v="Medium"/>
    <n v="4.5716400000000013"/>
    <n v="18.55836"/>
  </r>
  <r>
    <s v="13Cameo Clasp Envelope"/>
    <x v="1793"/>
    <x v="609"/>
    <d v="2017-02-02T00:00:00"/>
    <s v="Normal"/>
    <s v="DB1336059"/>
    <x v="2"/>
    <s v="Samarinda"/>
    <s v="Kalimantan Timur"/>
    <s v="Indonesia"/>
    <s v="Southeastern Asia"/>
    <s v="OFS-EN-3658"/>
    <x v="2"/>
    <x v="16"/>
    <x v="1136"/>
    <x v="1729"/>
    <n v="13"/>
    <n v="0.47000000000000003"/>
    <n v="5.67"/>
    <x v="1726"/>
    <s v="Medium"/>
    <n v="38.568153000000002"/>
    <n v="55.211847000000013"/>
  </r>
  <r>
    <s v="3Cuisinart Microwave"/>
    <x v="1794"/>
    <x v="610"/>
    <d v="2017-10-02T00:00:00"/>
    <s v="Normal"/>
    <s v="DB1336059"/>
    <x v="2"/>
    <s v="Jakarta"/>
    <s v="Jakarta"/>
    <s v="Indonesia"/>
    <s v="Southeastern Asia"/>
    <s v="OFS-AP-3867"/>
    <x v="2"/>
    <x v="10"/>
    <x v="1137"/>
    <x v="1730"/>
    <n v="3"/>
    <n v="0.17"/>
    <n v="30.69"/>
    <x v="1727"/>
    <s v="Medium"/>
    <n v="117.08477999999999"/>
    <n v="657.18521999999984"/>
  </r>
  <r>
    <s v="6Enermax Memo Slips"/>
    <x v="1795"/>
    <x v="69"/>
    <d v="2019-11-19T00:00:00"/>
    <s v="Same Day"/>
    <s v="DB1336059"/>
    <x v="2"/>
    <s v="Bekasi"/>
    <s v="Jawa Barat"/>
    <s v="Indonesia"/>
    <s v="Southeastern Asia"/>
    <s v="OFS-PA-4160"/>
    <x v="2"/>
    <x v="7"/>
    <x v="580"/>
    <x v="1731"/>
    <n v="6"/>
    <n v="0.47000000000000003"/>
    <n v="6.36"/>
    <x v="1728"/>
    <s v="High"/>
    <n v="25.512822000000003"/>
    <n v="35.807178000000008"/>
  </r>
  <r>
    <s v="7Wilson Jones Index Tab"/>
    <x v="1796"/>
    <x v="69"/>
    <d v="2019-11-19T00:00:00"/>
    <s v="Same Day"/>
    <s v="DB1336059"/>
    <x v="2"/>
    <s v="Bekasi"/>
    <s v="Jawa Barat"/>
    <s v="Indonesia"/>
    <s v="Southeastern Asia"/>
    <s v="OFS-BI-6405"/>
    <x v="2"/>
    <x v="2"/>
    <x v="1138"/>
    <x v="1732"/>
    <n v="7"/>
    <n v="0.17"/>
    <n v="4.34"/>
    <x v="1729"/>
    <s v="High"/>
    <n v="6.7262370000000011"/>
    <n v="14.763763000000004"/>
  </r>
  <r>
    <s v="7Hon Bag Chairs"/>
    <x v="1797"/>
    <x v="272"/>
    <d v="2020-05-05T00:00:00"/>
    <s v="3-Hour"/>
    <s v="DB1336078"/>
    <x v="2"/>
    <s v="Kota Kinabalu"/>
    <s v="Sabah"/>
    <s v="Malaysia"/>
    <s v="Southeastern Asia"/>
    <s v="OFR-CH-4627"/>
    <x v="0"/>
    <x v="5"/>
    <x v="694"/>
    <x v="1733"/>
    <n v="7"/>
    <n v="0"/>
    <n v="39.14"/>
    <x v="1730"/>
    <s v="High"/>
    <n v="0"/>
    <n v="256.95999999999998"/>
  </r>
  <r>
    <s v="11SAFCO Executive Leather Armchair"/>
    <x v="1798"/>
    <x v="611"/>
    <d v="2020-01-24T00:00:00"/>
    <s v="Normal"/>
    <s v="DB1340527"/>
    <x v="0"/>
    <s v="Wuxi"/>
    <s v="Jiangsu"/>
    <s v="China"/>
    <s v="Eastern Asia"/>
    <s v="OFR-CH-5774"/>
    <x v="0"/>
    <x v="5"/>
    <x v="153"/>
    <x v="1734"/>
    <n v="11"/>
    <n v="0"/>
    <n v="595.5"/>
    <x v="1731"/>
    <s v="High"/>
    <n v="0"/>
    <n v="3797.1299999999992"/>
  </r>
  <r>
    <s v="7Acme Ruler"/>
    <x v="1799"/>
    <x v="611"/>
    <d v="2020-01-24T00:00:00"/>
    <s v="Normal"/>
    <s v="DB1340527"/>
    <x v="0"/>
    <s v="Wuxi"/>
    <s v="Jiangsu"/>
    <s v="China"/>
    <s v="Eastern Asia"/>
    <s v="OFS-SU-2985"/>
    <x v="2"/>
    <x v="13"/>
    <x v="1139"/>
    <x v="1735"/>
    <n v="7"/>
    <n v="0"/>
    <n v="6.22"/>
    <x v="1732"/>
    <s v="High"/>
    <n v="0"/>
    <n v="106.13"/>
  </r>
  <r>
    <s v="8Tenex Shelving"/>
    <x v="1800"/>
    <x v="612"/>
    <d v="2017-05-28T00:00:00"/>
    <s v="Normal"/>
    <s v="DB1340559"/>
    <x v="0"/>
    <s v="Jakarta"/>
    <s v="Jakarta"/>
    <s v="Indonesia"/>
    <s v="Southeastern Asia"/>
    <s v="OFS-ST-6273"/>
    <x v="2"/>
    <x v="15"/>
    <x v="369"/>
    <x v="1736"/>
    <n v="8"/>
    <n v="0.17"/>
    <n v="28.42"/>
    <x v="1733"/>
    <s v="Medium"/>
    <n v="62.242032000000002"/>
    <n v="213.89796799999999"/>
  </r>
  <r>
    <s v="2Dania Corner Shelving"/>
    <x v="1801"/>
    <x v="46"/>
    <d v="2019-05-23T00:00:00"/>
    <s v="Normal"/>
    <s v="DB1355559"/>
    <x v="1"/>
    <s v="Jambi"/>
    <s v="Jambi"/>
    <s v="Indonesia"/>
    <s v="Southeastern Asia"/>
    <s v="OFR-BO-3895"/>
    <x v="0"/>
    <x v="4"/>
    <x v="996"/>
    <x v="1737"/>
    <n v="2"/>
    <n v="7.0000000000000007E-2"/>
    <n v="12.29"/>
    <x v="1734"/>
    <s v="Medium"/>
    <n v="16.069284"/>
    <n v="149.42071599999997"/>
  </r>
  <r>
    <s v="3Deflect-O Light Bulb"/>
    <x v="1802"/>
    <x v="46"/>
    <d v="2019-05-23T00:00:00"/>
    <s v="Normal"/>
    <s v="DB1355559"/>
    <x v="1"/>
    <s v="Jambi"/>
    <s v="Jambi"/>
    <s v="Indonesia"/>
    <s v="Southeastern Asia"/>
    <s v="OFR-FU-3949"/>
    <x v="0"/>
    <x v="0"/>
    <x v="1052"/>
    <x v="1738"/>
    <n v="3"/>
    <n v="0.27"/>
    <n v="3.89"/>
    <x v="1735"/>
    <s v="Medium"/>
    <n v="10.412793000000001"/>
    <n v="19.537207000000002"/>
  </r>
  <r>
    <s v="3GlobeWeis Manila Envelope"/>
    <x v="1803"/>
    <x v="46"/>
    <d v="2019-05-23T00:00:00"/>
    <s v="Normal"/>
    <s v="DB1355559"/>
    <x v="1"/>
    <s v="Jambi"/>
    <s v="Jambi"/>
    <s v="Indonesia"/>
    <s v="Southeastern Asia"/>
    <s v="OFS-EN-4449"/>
    <x v="2"/>
    <x v="16"/>
    <x v="1004"/>
    <x v="1739"/>
    <n v="3"/>
    <n v="0.47000000000000003"/>
    <n v="1.79"/>
    <x v="1736"/>
    <s v="Medium"/>
    <n v="20.468547000000001"/>
    <n v="35.341453000000001"/>
  </r>
  <r>
    <s v="3Deflect-O Light Bulb"/>
    <x v="1804"/>
    <x v="187"/>
    <d v="2019-10-05T00:00:00"/>
    <s v="3-Hour"/>
    <s v="DB1355559"/>
    <x v="1"/>
    <s v="Semarang"/>
    <s v="Jawa Tengah"/>
    <s v="Indonesia"/>
    <s v="Southeastern Asia"/>
    <s v="OFR-FU-3949"/>
    <x v="0"/>
    <x v="0"/>
    <x v="1052"/>
    <x v="1738"/>
    <n v="3"/>
    <n v="0.27"/>
    <n v="7.07"/>
    <x v="1735"/>
    <s v="Medium"/>
    <n v="10.412793000000001"/>
    <n v="16.357207000000002"/>
  </r>
  <r>
    <s v="2Acme Scissors"/>
    <x v="1805"/>
    <x v="558"/>
    <d v="2019-12-18T00:00:00"/>
    <s v="Normal"/>
    <s v="DB1355559"/>
    <x v="1"/>
    <s v="Jakarta"/>
    <s v="Jakarta"/>
    <s v="Indonesia"/>
    <s v="Southeastern Asia"/>
    <s v="OFS-SU-2990"/>
    <x v="2"/>
    <x v="13"/>
    <x v="433"/>
    <x v="1740"/>
    <n v="2"/>
    <n v="0.47000000000000003"/>
    <n v="1.41"/>
    <x v="1737"/>
    <s v="Medium"/>
    <n v="11.030148000000002"/>
    <n v="19.479852000000001"/>
  </r>
  <r>
    <s v="3Wilson Jones Binder Covers"/>
    <x v="1806"/>
    <x v="329"/>
    <d v="2018-06-16T00:00:00"/>
    <s v="Next Day"/>
    <s v="DB1361527"/>
    <x v="0"/>
    <s v="Binzhou"/>
    <s v="Shandong"/>
    <s v="China"/>
    <s v="Eastern Asia"/>
    <s v="OFS-BI-6375"/>
    <x v="2"/>
    <x v="2"/>
    <x v="284"/>
    <x v="1223"/>
    <n v="3"/>
    <n v="0"/>
    <n v="3.09"/>
    <x v="703"/>
    <s v="Medium"/>
    <n v="0"/>
    <n v="20.219999999999995"/>
  </r>
  <r>
    <s v="2Hon File Folder Labels"/>
    <x v="1807"/>
    <x v="329"/>
    <d v="2018-06-16T00:00:00"/>
    <s v="Next Day"/>
    <s v="DB1361527"/>
    <x v="0"/>
    <s v="Binzhou"/>
    <s v="Shandong"/>
    <s v="China"/>
    <s v="Eastern Asia"/>
    <s v="OFS-LA-4658"/>
    <x v="2"/>
    <x v="6"/>
    <x v="879"/>
    <x v="1741"/>
    <n v="2"/>
    <n v="0"/>
    <n v="1.6400000000000001"/>
    <x v="1738"/>
    <s v="Medium"/>
    <n v="0"/>
    <n v="7.7799999999999976"/>
  </r>
  <r>
    <s v="4Hoover Coffee Grinder"/>
    <x v="1808"/>
    <x v="613"/>
    <d v="2017-02-13T00:00:00"/>
    <s v="Normal"/>
    <s v="DB1366027"/>
    <x v="0"/>
    <s v="Zhenjiang"/>
    <s v="Jiangsu"/>
    <s v="China"/>
    <s v="Eastern Asia"/>
    <s v="OFS-AP-4724"/>
    <x v="2"/>
    <x v="10"/>
    <x v="1140"/>
    <x v="1742"/>
    <n v="4"/>
    <n v="0"/>
    <n v="20.16"/>
    <x v="1739"/>
    <s v="Medium"/>
    <n v="0"/>
    <n v="124.56000000000003"/>
  </r>
  <r>
    <s v="6Avery Legal Exhibit Labels"/>
    <x v="1809"/>
    <x v="613"/>
    <d v="2017-02-13T00:00:00"/>
    <s v="Normal"/>
    <s v="DB1366027"/>
    <x v="0"/>
    <s v="Zhenjiang"/>
    <s v="Jiangsu"/>
    <s v="China"/>
    <s v="Eastern Asia"/>
    <s v="OFS-LA-3299"/>
    <x v="2"/>
    <x v="6"/>
    <x v="1043"/>
    <x v="1743"/>
    <n v="6"/>
    <n v="0"/>
    <n v="5.99"/>
    <x v="1580"/>
    <s v="Medium"/>
    <n v="0"/>
    <n v="53.050000000000004"/>
  </r>
  <r>
    <s v="2Stockwell Push Pins"/>
    <x v="1810"/>
    <x v="342"/>
    <d v="2020-12-07T00:00:00"/>
    <s v="Normal"/>
    <s v="DB1366059"/>
    <x v="0"/>
    <s v="Surakarta"/>
    <s v="Jawa Tengah"/>
    <s v="Indonesia"/>
    <s v="Southeastern Asia"/>
    <s v="OFS-FA-6193"/>
    <x v="2"/>
    <x v="11"/>
    <x v="591"/>
    <x v="1744"/>
    <n v="2"/>
    <n v="0.47000000000000003"/>
    <n v="1.46"/>
    <x v="1740"/>
    <s v="Medium"/>
    <n v="6.6808620000000012"/>
    <n v="5.2991380000000028"/>
  </r>
  <r>
    <s v="2Ibico Binder Covers"/>
    <x v="1811"/>
    <x v="29"/>
    <d v="2020-07-21T00:00:00"/>
    <s v="Normal"/>
    <s v="EB1370527"/>
    <x v="1"/>
    <s v="Suizhou"/>
    <s v="Hubei"/>
    <s v="China"/>
    <s v="Eastern Asia"/>
    <s v="OFS-BI-4810"/>
    <x v="2"/>
    <x v="2"/>
    <x v="832"/>
    <x v="1745"/>
    <n v="2"/>
    <n v="0"/>
    <n v="2.66"/>
    <x v="1741"/>
    <s v="High"/>
    <n v="0"/>
    <n v="24.279999999999998"/>
  </r>
  <r>
    <s v="2Motorola Signal Booster"/>
    <x v="1812"/>
    <x v="16"/>
    <d v="2017-01-13T00:00:00"/>
    <s v="Normal"/>
    <s v="EB1370559"/>
    <x v="1"/>
    <s v="Kediri"/>
    <s v="Jawa Timur"/>
    <s v="Indonesia"/>
    <s v="Southeastern Asia"/>
    <s v="TEC-PH-5264"/>
    <x v="1"/>
    <x v="3"/>
    <x v="1141"/>
    <x v="1746"/>
    <n v="2"/>
    <n v="0.17"/>
    <n v="34.99"/>
    <x v="1742"/>
    <s v="High"/>
    <n v="40.755324000000002"/>
    <n v="175.59467599999999"/>
  </r>
  <r>
    <s v="6Kraft Manila Envelope"/>
    <x v="1813"/>
    <x v="333"/>
    <d v="2019-08-08T00:00:00"/>
    <s v="Normal"/>
    <s v="EB1370559"/>
    <x v="1"/>
    <s v="Semarang"/>
    <s v="Jawa Tengah"/>
    <s v="Indonesia"/>
    <s v="Southeastern Asia"/>
    <s v="OFS-EN-5040"/>
    <x v="2"/>
    <x v="16"/>
    <x v="784"/>
    <x v="1747"/>
    <n v="6"/>
    <n v="0.47000000000000003"/>
    <n v="7.8"/>
    <x v="1743"/>
    <s v="High"/>
    <n v="44.882838000000007"/>
    <n v="64.497162000000003"/>
  </r>
  <r>
    <s v="2Accos Push Pins"/>
    <x v="1814"/>
    <x v="333"/>
    <d v="2019-08-08T00:00:00"/>
    <s v="Normal"/>
    <s v="EB1370559"/>
    <x v="1"/>
    <s v="Semarang"/>
    <s v="Jawa Tengah"/>
    <s v="Indonesia"/>
    <s v="Southeastern Asia"/>
    <s v="OFS-FA-2948"/>
    <x v="2"/>
    <x v="11"/>
    <x v="738"/>
    <x v="1748"/>
    <n v="2"/>
    <n v="0.47000000000000003"/>
    <n v="1.63"/>
    <x v="1744"/>
    <s v="High"/>
    <n v="5.9634540000000014"/>
    <n v="15.206546000000003"/>
  </r>
  <r>
    <s v="1Brother Fax and Copier"/>
    <x v="1815"/>
    <x v="614"/>
    <d v="2020-10-19T00:00:00"/>
    <s v="Next Day"/>
    <s v="EB1370559"/>
    <x v="1"/>
    <s v="Surabaya"/>
    <s v="Jawa Timur"/>
    <s v="Indonesia"/>
    <s v="Southeastern Asia"/>
    <s v="TEC-CO-3594"/>
    <x v="1"/>
    <x v="1"/>
    <x v="2"/>
    <x v="1749"/>
    <n v="1"/>
    <n v="7.0000000000000007E-2"/>
    <n v="28.8"/>
    <x v="1745"/>
    <s v="High"/>
    <n v="12.465999000000002"/>
    <n v="113.864001"/>
  </r>
  <r>
    <s v="2Green Bar Computer Printout Paper"/>
    <x v="1816"/>
    <x v="614"/>
    <d v="2020-10-19T00:00:00"/>
    <s v="Next Day"/>
    <s v="EB1370559"/>
    <x v="1"/>
    <s v="Surabaya"/>
    <s v="Jawa Timur"/>
    <s v="Indonesia"/>
    <s v="Southeastern Asia"/>
    <s v="OFS-PA-4468"/>
    <x v="2"/>
    <x v="7"/>
    <x v="320"/>
    <x v="1750"/>
    <n v="2"/>
    <n v="0.47000000000000003"/>
    <n v="3.38"/>
    <x v="1746"/>
    <s v="High"/>
    <n v="14.826432"/>
    <n v="13.353567999999999"/>
  </r>
  <r>
    <s v="9Advantus Light Bulb"/>
    <x v="1817"/>
    <x v="615"/>
    <d v="2020-08-05T00:00:00"/>
    <s v="Next Day"/>
    <s v="EB1370578"/>
    <x v="1"/>
    <s v="Tawau"/>
    <s v="Sabah"/>
    <s v="Malaysia"/>
    <s v="Southeastern Asia"/>
    <s v="OFR-FU-3039"/>
    <x v="0"/>
    <x v="0"/>
    <x v="418"/>
    <x v="1751"/>
    <n v="9"/>
    <n v="0"/>
    <n v="17.11"/>
    <x v="1747"/>
    <s v="Medium"/>
    <n v="0"/>
    <n v="85.759999999999977"/>
  </r>
  <r>
    <s v="3Logitech Mouse"/>
    <x v="1818"/>
    <x v="615"/>
    <d v="2020-08-05T00:00:00"/>
    <s v="Next Day"/>
    <s v="EB1370578"/>
    <x v="1"/>
    <s v="Tawau"/>
    <s v="Sabah"/>
    <s v="Malaysia"/>
    <s v="Southeastern Asia"/>
    <s v="TEC-AC-5126"/>
    <x v="1"/>
    <x v="9"/>
    <x v="24"/>
    <x v="1752"/>
    <n v="3"/>
    <n v="0"/>
    <n v="9.7799999999999994"/>
    <x v="1748"/>
    <s v="Medium"/>
    <n v="0"/>
    <n v="65.820000000000022"/>
  </r>
  <r>
    <s v="3Memorex Flash Drive"/>
    <x v="1819"/>
    <x v="615"/>
    <d v="2020-08-05T00:00:00"/>
    <s v="Next Day"/>
    <s v="EB1370578"/>
    <x v="1"/>
    <s v="Tawau"/>
    <s v="Sabah"/>
    <s v="Malaysia"/>
    <s v="Southeastern Asia"/>
    <s v="TEC-AC-5195"/>
    <x v="1"/>
    <x v="9"/>
    <x v="1006"/>
    <x v="1753"/>
    <n v="3"/>
    <n v="0"/>
    <n v="8.75"/>
    <x v="1749"/>
    <s v="Medium"/>
    <n v="0"/>
    <n v="61.72"/>
  </r>
  <r>
    <s v="2Sauder Library with Doors"/>
    <x v="1820"/>
    <x v="616"/>
    <d v="2018-05-27T00:00:00"/>
    <s v="3-Hour"/>
    <s v="EB1384027"/>
    <x v="1"/>
    <s v="Suining"/>
    <s v="Sichuan"/>
    <s v="China"/>
    <s v="Eastern Asia"/>
    <s v="OFR-BO-5966"/>
    <x v="0"/>
    <x v="4"/>
    <x v="1142"/>
    <x v="1754"/>
    <n v="2"/>
    <n v="0"/>
    <n v="150.25"/>
    <x v="1750"/>
    <s v="Medium"/>
    <n v="0"/>
    <n v="298.79000000000008"/>
  </r>
  <r>
    <s v="3Fiskars Scissors"/>
    <x v="1821"/>
    <x v="616"/>
    <d v="2018-05-27T00:00:00"/>
    <s v="3-Hour"/>
    <s v="EB1384027"/>
    <x v="1"/>
    <s v="Suining"/>
    <s v="Sichuan"/>
    <s v="China"/>
    <s v="Eastern Asia"/>
    <s v="OFS-SU-4315"/>
    <x v="2"/>
    <x v="13"/>
    <x v="1143"/>
    <x v="1755"/>
    <n v="3"/>
    <n v="0"/>
    <n v="1.85"/>
    <x v="1751"/>
    <s v="Medium"/>
    <n v="0"/>
    <n v="50.980000000000004"/>
  </r>
  <r>
    <s v="1Rubbermaid Photo Frame"/>
    <x v="1822"/>
    <x v="616"/>
    <d v="2018-05-27T00:00:00"/>
    <s v="3-Hour"/>
    <s v="EB1384027"/>
    <x v="1"/>
    <s v="Suining"/>
    <s v="Sichuan"/>
    <s v="China"/>
    <s v="Eastern Asia"/>
    <s v="OFR-FU-5737"/>
    <x v="0"/>
    <x v="0"/>
    <x v="785"/>
    <x v="1310"/>
    <n v="1"/>
    <n v="0"/>
    <n v="1.72"/>
    <x v="1311"/>
    <s v="Medium"/>
    <n v="0"/>
    <n v="24.139999999999997"/>
  </r>
  <r>
    <s v="7Tenex Trays"/>
    <x v="1823"/>
    <x v="38"/>
    <d v="2019-09-16T00:00:00"/>
    <s v="Normal"/>
    <s v="EB1384027"/>
    <x v="1"/>
    <s v="Neijiang"/>
    <s v="Sichuan"/>
    <s v="China"/>
    <s v="Eastern Asia"/>
    <s v="OFS-ST-6284"/>
    <x v="2"/>
    <x v="15"/>
    <x v="1144"/>
    <x v="1756"/>
    <n v="7"/>
    <n v="0"/>
    <n v="59.24"/>
    <x v="1752"/>
    <s v="Low"/>
    <n v="0"/>
    <n v="145.92999999999998"/>
  </r>
  <r>
    <s v="3Motorola Speaker Phone"/>
    <x v="1824"/>
    <x v="38"/>
    <d v="2019-09-16T00:00:00"/>
    <s v="Normal"/>
    <s v="EB1384027"/>
    <x v="1"/>
    <s v="Neijiang"/>
    <s v="Sichuan"/>
    <s v="China"/>
    <s v="Eastern Asia"/>
    <s v="TEC-PH-5270"/>
    <x v="1"/>
    <x v="3"/>
    <x v="1145"/>
    <x v="1757"/>
    <n v="3"/>
    <n v="0"/>
    <n v="46.29"/>
    <x v="1753"/>
    <s v="Low"/>
    <n v="0"/>
    <n v="331.71"/>
  </r>
  <r>
    <s v="2Elite Box Cutter"/>
    <x v="1825"/>
    <x v="38"/>
    <d v="2019-09-16T00:00:00"/>
    <s v="Normal"/>
    <s v="EB1384027"/>
    <x v="1"/>
    <s v="Neijiang"/>
    <s v="Sichuan"/>
    <s v="China"/>
    <s v="Eastern Asia"/>
    <s v="OFS-SU-4116"/>
    <x v="2"/>
    <x v="13"/>
    <x v="84"/>
    <x v="1758"/>
    <n v="2"/>
    <n v="0"/>
    <n v="6.57"/>
    <x v="1136"/>
    <s v="Low"/>
    <n v="0"/>
    <n v="56.969999999999978"/>
  </r>
  <r>
    <s v="2Cuisinart Stove"/>
    <x v="1826"/>
    <x v="617"/>
    <d v="2019-10-19T00:00:00"/>
    <s v="3-Hour"/>
    <s v="EB1384059"/>
    <x v="1"/>
    <s v="Depok"/>
    <s v="Jawa Barat"/>
    <s v="Indonesia"/>
    <s v="Southeastern Asia"/>
    <s v="OFS-AP-3873"/>
    <x v="2"/>
    <x v="10"/>
    <x v="560"/>
    <x v="1759"/>
    <n v="2"/>
    <n v="0.17"/>
    <n v="211.08"/>
    <x v="1754"/>
    <s v="Critical"/>
    <n v="151.905438"/>
    <n v="282.97456199999988"/>
  </r>
  <r>
    <s v="3Bevis Training Table"/>
    <x v="1827"/>
    <x v="617"/>
    <d v="2019-10-19T00:00:00"/>
    <s v="3-Hour"/>
    <s v="EB1384059"/>
    <x v="1"/>
    <s v="Depok"/>
    <s v="Jawa Barat"/>
    <s v="Indonesia"/>
    <s v="Southeastern Asia"/>
    <s v="OFR-TA-3436"/>
    <x v="0"/>
    <x v="12"/>
    <x v="1146"/>
    <x v="1760"/>
    <n v="3"/>
    <n v="0.47000000000000003"/>
    <n v="128.30000000000001"/>
    <x v="1755"/>
    <s v="Critical"/>
    <n v="251.42908500000004"/>
    <n v="246.13091500000007"/>
  </r>
  <r>
    <s v="9Ibico Binding Machine"/>
    <x v="1828"/>
    <x v="153"/>
    <d v="2017-10-22T00:00:00"/>
    <s v="3-Hour"/>
    <s v="EB1387059"/>
    <x v="0"/>
    <s v="Bekasi"/>
    <s v="Jawa Barat"/>
    <s v="Indonesia"/>
    <s v="Southeastern Asia"/>
    <s v="OFS-BI-4815"/>
    <x v="2"/>
    <x v="2"/>
    <x v="569"/>
    <x v="1761"/>
    <n v="9"/>
    <n v="0.17"/>
    <n v="121.7"/>
    <x v="1756"/>
    <s v="Critical"/>
    <n v="64.612512000000009"/>
    <n v="271.6074880000001"/>
  </r>
  <r>
    <s v="3Nokia Smart Phone"/>
    <x v="1829"/>
    <x v="618"/>
    <d v="2018-07-01T00:00:00"/>
    <s v="Normal"/>
    <s v="EB1387059"/>
    <x v="0"/>
    <s v="Pematangsiantar"/>
    <s v="Sumatera Utara"/>
    <s v="Indonesia"/>
    <s v="Southeastern Asia"/>
    <s v="TEC-PH-5355"/>
    <x v="1"/>
    <x v="3"/>
    <x v="789"/>
    <x v="1215"/>
    <n v="3"/>
    <n v="0.17"/>
    <n v="164"/>
    <x v="1216"/>
    <s v="High"/>
    <n v="269.790255"/>
    <n v="1229.7697450000001"/>
  </r>
  <r>
    <s v="2SanDisk Router"/>
    <x v="1830"/>
    <x v="618"/>
    <d v="2018-07-01T00:00:00"/>
    <s v="Normal"/>
    <s v="EB1387059"/>
    <x v="0"/>
    <s v="Pematangsiantar"/>
    <s v="Sumatera Utara"/>
    <s v="Indonesia"/>
    <s v="Southeastern Asia"/>
    <s v="TEC-AC-5896"/>
    <x v="1"/>
    <x v="9"/>
    <x v="254"/>
    <x v="1762"/>
    <n v="2"/>
    <n v="0.47000000000000003"/>
    <n v="49.86"/>
    <x v="1757"/>
    <s v="High"/>
    <n v="128.46087"/>
    <n v="244.55912999999993"/>
  </r>
  <r>
    <s v="5Panasonic Calculator"/>
    <x v="1831"/>
    <x v="618"/>
    <d v="2018-07-01T00:00:00"/>
    <s v="Normal"/>
    <s v="EB1387059"/>
    <x v="0"/>
    <s v="Pematangsiantar"/>
    <s v="Sumatera Utara"/>
    <s v="Indonesia"/>
    <s v="Southeastern Asia"/>
    <s v="TEC-MA-5540"/>
    <x v="1"/>
    <x v="14"/>
    <x v="1147"/>
    <x v="1763"/>
    <n v="5"/>
    <n v="0.17"/>
    <n v="19.29"/>
    <x v="1758"/>
    <s v="High"/>
    <n v="34.350794999999998"/>
    <n v="155.75920499999998"/>
  </r>
  <r>
    <s v="5Boston Sketch Pad"/>
    <x v="1832"/>
    <x v="618"/>
    <d v="2018-07-01T00:00:00"/>
    <s v="Normal"/>
    <s v="EB1387059"/>
    <x v="0"/>
    <s v="Pematangsiantar"/>
    <s v="Sumatera Utara"/>
    <s v="Indonesia"/>
    <s v="Southeastern Asia"/>
    <s v="OFS-AR-3554"/>
    <x v="2"/>
    <x v="8"/>
    <x v="1148"/>
    <x v="1764"/>
    <n v="5"/>
    <n v="0.27"/>
    <n v="14.75"/>
    <x v="1759"/>
    <s v="High"/>
    <n v="49.137029999999996"/>
    <n v="128.11297000000002"/>
  </r>
  <r>
    <s v="2Advantus Clamps"/>
    <x v="1833"/>
    <x v="618"/>
    <d v="2018-07-01T00:00:00"/>
    <s v="Normal"/>
    <s v="EB1387059"/>
    <x v="0"/>
    <s v="Pematangsiantar"/>
    <s v="Sumatera Utara"/>
    <s v="Indonesia"/>
    <s v="Southeastern Asia"/>
    <s v="OFS-FA-3022"/>
    <x v="2"/>
    <x v="11"/>
    <x v="502"/>
    <x v="1765"/>
    <n v="2"/>
    <n v="0.47000000000000003"/>
    <n v="2.7"/>
    <x v="1760"/>
    <s v="High"/>
    <n v="9.6700620000000015"/>
    <n v="16.369938000000008"/>
  </r>
  <r>
    <s v="1Smead Box"/>
    <x v="1834"/>
    <x v="618"/>
    <d v="2018-07-01T00:00:00"/>
    <s v="Normal"/>
    <s v="EB1387059"/>
    <x v="0"/>
    <s v="Pematangsiantar"/>
    <s v="Sumatera Utara"/>
    <s v="Indonesia"/>
    <s v="Southeastern Asia"/>
    <s v="OFS-ST-6024"/>
    <x v="2"/>
    <x v="15"/>
    <x v="1149"/>
    <x v="1766"/>
    <n v="1"/>
    <n v="0.17"/>
    <n v="1.45"/>
    <x v="1761"/>
    <s v="High"/>
    <n v="1.5873750000000002"/>
    <n v="2.7226249999999994"/>
  </r>
  <r>
    <s v="3Advantus Paper Clips"/>
    <x v="1835"/>
    <x v="216"/>
    <d v="2018-11-12T00:00:00"/>
    <s v="Normal"/>
    <s v="EB1393027"/>
    <x v="0"/>
    <s v="Zhuhai"/>
    <s v="Guangdong"/>
    <s v="China"/>
    <s v="Eastern Asia"/>
    <s v="OFS-FA-3044"/>
    <x v="2"/>
    <x v="11"/>
    <x v="28"/>
    <x v="1767"/>
    <n v="3"/>
    <n v="0"/>
    <n v="2.93"/>
    <x v="1762"/>
    <s v="Medium"/>
    <n v="0"/>
    <n v="31"/>
  </r>
  <r>
    <s v="6Harbour Creations Executive Leather Armchair"/>
    <x v="1836"/>
    <x v="619"/>
    <d v="2020-07-25T00:00:00"/>
    <s v="Normal"/>
    <s v="EB1393059"/>
    <x v="0"/>
    <s v="Depok"/>
    <s v="Jawa Barat"/>
    <s v="Indonesia"/>
    <s v="Southeastern Asia"/>
    <s v="OFR-CH-4530"/>
    <x v="0"/>
    <x v="5"/>
    <x v="356"/>
    <x v="1768"/>
    <n v="6"/>
    <n v="0.27"/>
    <n v="263.01"/>
    <x v="1763"/>
    <s v="High"/>
    <n v="557.21746800000005"/>
    <n v="1102.3525319999999"/>
  </r>
  <r>
    <s v="3Ibico 3-Hole Punch"/>
    <x v="1837"/>
    <x v="619"/>
    <d v="2020-07-25T00:00:00"/>
    <s v="Normal"/>
    <s v="EB1393059"/>
    <x v="0"/>
    <s v="Depok"/>
    <s v="Jawa Barat"/>
    <s v="Indonesia"/>
    <s v="Southeastern Asia"/>
    <s v="OFS-BI-4806"/>
    <x v="2"/>
    <x v="2"/>
    <x v="471"/>
    <x v="1769"/>
    <n v="3"/>
    <n v="0.17"/>
    <n v="10.220000000000001"/>
    <x v="1764"/>
    <s v="High"/>
    <n v="13.041873000000002"/>
    <n v="25.78812700000001"/>
  </r>
  <r>
    <s v="5Eldon Box"/>
    <x v="1838"/>
    <x v="619"/>
    <d v="2020-07-25T00:00:00"/>
    <s v="Normal"/>
    <s v="EB1393059"/>
    <x v="0"/>
    <s v="Depok"/>
    <s v="Jawa Barat"/>
    <s v="Indonesia"/>
    <s v="Southeastern Asia"/>
    <s v="OFS-ST-4029"/>
    <x v="2"/>
    <x v="15"/>
    <x v="196"/>
    <x v="1770"/>
    <n v="5"/>
    <n v="0.17"/>
    <n v="3.99"/>
    <x v="1765"/>
    <s v="High"/>
    <n v="7.5770699999999982"/>
    <n v="20.232929999999982"/>
  </r>
  <r>
    <s v="2Accos Push Pins"/>
    <x v="1839"/>
    <x v="619"/>
    <d v="2020-07-25T00:00:00"/>
    <s v="Normal"/>
    <s v="EB1393059"/>
    <x v="0"/>
    <s v="Depok"/>
    <s v="Jawa Barat"/>
    <s v="Indonesia"/>
    <s v="Southeastern Asia"/>
    <s v="OFS-FA-2947"/>
    <x v="2"/>
    <x v="11"/>
    <x v="411"/>
    <x v="1771"/>
    <n v="2"/>
    <n v="0.47000000000000003"/>
    <n v="1.44"/>
    <x v="1766"/>
    <s v="High"/>
    <n v="6.9498900000000017"/>
    <n v="6.7301100000000034"/>
  </r>
  <r>
    <s v="2Ibico Hole Reinforcements"/>
    <x v="1840"/>
    <x v="619"/>
    <d v="2020-07-25T00:00:00"/>
    <s v="Normal"/>
    <s v="EB1393059"/>
    <x v="0"/>
    <s v="Depok"/>
    <s v="Jawa Barat"/>
    <s v="Indonesia"/>
    <s v="Southeastern Asia"/>
    <s v="OFS-BI-4824"/>
    <x v="2"/>
    <x v="2"/>
    <x v="51"/>
    <x v="1772"/>
    <n v="2"/>
    <n v="0.17"/>
    <n v="1.2"/>
    <x v="1767"/>
    <s v="High"/>
    <n v="2.3958780000000002"/>
    <n v="10.024122"/>
  </r>
  <r>
    <s v="3Kraft Interoffice Envelope"/>
    <x v="1841"/>
    <x v="343"/>
    <d v="2020-12-16T00:00:00"/>
    <s v="Normal"/>
    <s v="EB1393059"/>
    <x v="0"/>
    <s v="Jakarta"/>
    <s v="Jakarta"/>
    <s v="Indonesia"/>
    <s v="Southeastern Asia"/>
    <s v="OFS-EN-5032"/>
    <x v="2"/>
    <x v="16"/>
    <x v="966"/>
    <x v="1773"/>
    <n v="3"/>
    <n v="0.47000000000000003"/>
    <n v="7.26"/>
    <x v="1768"/>
    <s v="Medium"/>
    <n v="37.708758000000003"/>
    <n v="53.491242"/>
  </r>
  <r>
    <s v="9SanDisk Keyboard"/>
    <x v="1842"/>
    <x v="620"/>
    <d v="2018-03-21T00:00:00"/>
    <s v="Normal"/>
    <s v="EB1397527"/>
    <x v="1"/>
    <s v="Yuci"/>
    <s v="Shanxi"/>
    <s v="China"/>
    <s v="Eastern Asia"/>
    <s v="TEC-AC-5865"/>
    <x v="1"/>
    <x v="9"/>
    <x v="1150"/>
    <x v="1774"/>
    <n v="9"/>
    <n v="0"/>
    <n v="60.11"/>
    <x v="1769"/>
    <s v="Medium"/>
    <n v="0"/>
    <n v="311.14"/>
  </r>
  <r>
    <s v="1Brother Copy Machine"/>
    <x v="1843"/>
    <x v="620"/>
    <d v="2018-03-21T00:00:00"/>
    <s v="Normal"/>
    <s v="EB1397527"/>
    <x v="1"/>
    <s v="Yuci"/>
    <s v="Shanxi"/>
    <s v="China"/>
    <s v="Eastern Asia"/>
    <s v="TEC-CO-3587"/>
    <x v="1"/>
    <x v="1"/>
    <x v="399"/>
    <x v="1775"/>
    <n v="1"/>
    <n v="0"/>
    <n v="19.22"/>
    <x v="1770"/>
    <s v="Medium"/>
    <n v="0"/>
    <n v="202.33"/>
  </r>
  <r>
    <s v="3Elite Trimmer"/>
    <x v="1844"/>
    <x v="620"/>
    <d v="2018-03-21T00:00:00"/>
    <s v="Normal"/>
    <s v="EB1397527"/>
    <x v="1"/>
    <s v="Yuci"/>
    <s v="Shanxi"/>
    <s v="China"/>
    <s v="Eastern Asia"/>
    <s v="OFS-SU-4138"/>
    <x v="2"/>
    <x v="13"/>
    <x v="1151"/>
    <x v="1776"/>
    <n v="3"/>
    <n v="0"/>
    <n v="8.35"/>
    <x v="1771"/>
    <s v="Medium"/>
    <n v="0"/>
    <n v="65.630000000000024"/>
  </r>
  <r>
    <s v="3Smead Round Labels"/>
    <x v="1845"/>
    <x v="620"/>
    <d v="2018-03-21T00:00:00"/>
    <s v="Normal"/>
    <s v="EB1397527"/>
    <x v="1"/>
    <s v="Yuci"/>
    <s v="Shanxi"/>
    <s v="China"/>
    <s v="Eastern Asia"/>
    <s v="OFS-LA-6054"/>
    <x v="2"/>
    <x v="6"/>
    <x v="1062"/>
    <x v="1777"/>
    <n v="3"/>
    <n v="0"/>
    <n v="1.83"/>
    <x v="1772"/>
    <s v="Medium"/>
    <n v="0"/>
    <n v="10.320000000000002"/>
  </r>
  <r>
    <s v="5Advantus Rubber Bands"/>
    <x v="1846"/>
    <x v="621"/>
    <d v="2019-10-14T00:00:00"/>
    <s v="Normal"/>
    <s v="EB1397559"/>
    <x v="1"/>
    <s v="Surabaya"/>
    <s v="Jawa Timur"/>
    <s v="Indonesia"/>
    <s v="Southeastern Asia"/>
    <s v="OFS-FA-3063"/>
    <x v="2"/>
    <x v="11"/>
    <x v="1152"/>
    <x v="1778"/>
    <n v="5"/>
    <n v="0.47000000000000003"/>
    <n v="2.82"/>
    <x v="1773"/>
    <s v="Medium"/>
    <n v="20.812305000000006"/>
    <n v="32.467695000000006"/>
  </r>
  <r>
    <s v="7Accos Rubber Bands"/>
    <x v="1847"/>
    <x v="112"/>
    <d v="2019-10-24T00:00:00"/>
    <s v="Next Day"/>
    <s v="EB1397559"/>
    <x v="1"/>
    <s v="Depok"/>
    <s v="Jawa Barat"/>
    <s v="Indonesia"/>
    <s v="Southeastern Asia"/>
    <s v="OFS-FA-2952"/>
    <x v="2"/>
    <x v="11"/>
    <x v="1153"/>
    <x v="1779"/>
    <n v="7"/>
    <n v="0.47000000000000003"/>
    <n v="8.2899999999999991"/>
    <x v="1774"/>
    <s v="High"/>
    <n v="24.638481000000009"/>
    <n v="49.181519000000009"/>
  </r>
  <r>
    <s v="3Eldon Frame"/>
    <x v="1848"/>
    <x v="232"/>
    <d v="2019-06-30T00:00:00"/>
    <s v="Normal"/>
    <s v="EB1411027"/>
    <x v="0"/>
    <s v="Huainan"/>
    <s v="Anhui"/>
    <s v="China"/>
    <s v="Eastern Asia"/>
    <s v="OFR-FU-4066"/>
    <x v="0"/>
    <x v="0"/>
    <x v="1154"/>
    <x v="1780"/>
    <n v="3"/>
    <n v="0"/>
    <n v="40.92"/>
    <x v="1054"/>
    <s v="High"/>
    <n v="0"/>
    <n v="261.57"/>
  </r>
  <r>
    <s v="3Brother Fax and Copier"/>
    <x v="1849"/>
    <x v="103"/>
    <d v="2017-11-21T00:00:00"/>
    <s v="Normal"/>
    <s v="EB1411059"/>
    <x v="0"/>
    <s v="Jakarta"/>
    <s v="Jakarta"/>
    <s v="Indonesia"/>
    <s v="Southeastern Asia"/>
    <s v="TEC-CO-3592"/>
    <x v="1"/>
    <x v="1"/>
    <x v="1155"/>
    <x v="1781"/>
    <n v="3"/>
    <n v="7.0000000000000007E-2"/>
    <n v="55.58"/>
    <x v="1775"/>
    <s v="Medium"/>
    <n v="37.327688999999992"/>
    <n v="233.97231099999991"/>
  </r>
  <r>
    <s v="4Ikea Library with Doors"/>
    <x v="1850"/>
    <x v="103"/>
    <d v="2017-11-21T00:00:00"/>
    <s v="Normal"/>
    <s v="EB1411059"/>
    <x v="0"/>
    <s v="Jakarta"/>
    <s v="Jakarta"/>
    <s v="Indonesia"/>
    <s v="Southeastern Asia"/>
    <s v="OFR-BO-4862"/>
    <x v="0"/>
    <x v="4"/>
    <x v="1156"/>
    <x v="1782"/>
    <n v="4"/>
    <n v="7.0000000000000007E-2"/>
    <n v="21.96"/>
    <x v="1776"/>
    <s v="Medium"/>
    <n v="94.978296"/>
    <n v="904.3817039999999"/>
  </r>
  <r>
    <s v="2Avery Removable Labels"/>
    <x v="1851"/>
    <x v="103"/>
    <d v="2017-11-21T00:00:00"/>
    <s v="Normal"/>
    <s v="EB1411059"/>
    <x v="0"/>
    <s v="Jakarta"/>
    <s v="Jakarta"/>
    <s v="Indonesia"/>
    <s v="Southeastern Asia"/>
    <s v="OFS-LA-3312"/>
    <x v="2"/>
    <x v="6"/>
    <x v="414"/>
    <x v="1783"/>
    <n v="2"/>
    <n v="0.47000000000000003"/>
    <n v="1.9"/>
    <x v="1777"/>
    <s v="Medium"/>
    <n v="5.2609920000000008"/>
    <n v="9.7590080000000015"/>
  </r>
  <r>
    <s v="3Avery Removable Labels"/>
    <x v="1852"/>
    <x v="103"/>
    <d v="2017-11-21T00:00:00"/>
    <s v="Normal"/>
    <s v="EB1411059"/>
    <x v="0"/>
    <s v="Jakarta"/>
    <s v="Jakarta"/>
    <s v="Indonesia"/>
    <s v="Southeastern Asia"/>
    <s v="OFS-LA-3313"/>
    <x v="2"/>
    <x v="6"/>
    <x v="719"/>
    <x v="1784"/>
    <n v="3"/>
    <n v="0.47000000000000003"/>
    <n v="1.45"/>
    <x v="1778"/>
    <s v="Medium"/>
    <n v="8.0260020000000019"/>
    <n v="9.6039980000000043"/>
  </r>
  <r>
    <s v="2Panasonic Inkjet"/>
    <x v="1853"/>
    <x v="622"/>
    <d v="2018-05-14T00:00:00"/>
    <s v="Normal"/>
    <s v="EB1411059"/>
    <x v="0"/>
    <s v="Depok"/>
    <s v="Yogyakarta"/>
    <s v="Indonesia"/>
    <s v="Southeastern Asia"/>
    <s v="TEC-MA-5549"/>
    <x v="1"/>
    <x v="14"/>
    <x v="1157"/>
    <x v="1785"/>
    <n v="2"/>
    <n v="0.17"/>
    <n v="41.38"/>
    <x v="1779"/>
    <s v="Medium"/>
    <n v="88.071798000000001"/>
    <n v="207.62820199999999"/>
  </r>
  <r>
    <s v="6Advantus Door Stop"/>
    <x v="1854"/>
    <x v="622"/>
    <d v="2018-05-14T00:00:00"/>
    <s v="Normal"/>
    <s v="EB1411059"/>
    <x v="0"/>
    <s v="Depok"/>
    <s v="Yogyakarta"/>
    <s v="Indonesia"/>
    <s v="Southeastern Asia"/>
    <s v="OFR-FU-3028"/>
    <x v="0"/>
    <x v="0"/>
    <x v="246"/>
    <x v="1786"/>
    <n v="6"/>
    <n v="0.27"/>
    <n v="21.22"/>
    <x v="1780"/>
    <s v="Medium"/>
    <n v="53.323433999999999"/>
    <n v="117.69656599999999"/>
  </r>
  <r>
    <s v="3Nokia Speaker Phone"/>
    <x v="1855"/>
    <x v="623"/>
    <d v="2019-11-29T00:00:00"/>
    <s v="Normal"/>
    <s v="EB1417027"/>
    <x v="0"/>
    <s v="Lianzhou"/>
    <s v="Guangdong"/>
    <s v="China"/>
    <s v="Eastern Asia"/>
    <s v="TEC-PH-5360"/>
    <x v="1"/>
    <x v="3"/>
    <x v="520"/>
    <x v="1787"/>
    <n v="3"/>
    <n v="0"/>
    <n v="23.76"/>
    <x v="1781"/>
    <s v="Medium"/>
    <n v="0"/>
    <n v="260.73"/>
  </r>
  <r>
    <s v="9BIC Pens"/>
    <x v="1856"/>
    <x v="623"/>
    <d v="2019-11-29T00:00:00"/>
    <s v="Normal"/>
    <s v="EB1417027"/>
    <x v="0"/>
    <s v="Lianzhou"/>
    <s v="Guangdong"/>
    <s v="China"/>
    <s v="Eastern Asia"/>
    <s v="OFS-AR-3466"/>
    <x v="2"/>
    <x v="8"/>
    <x v="919"/>
    <x v="1788"/>
    <n v="9"/>
    <n v="0"/>
    <n v="13.51"/>
    <x v="1782"/>
    <s v="Medium"/>
    <n v="0"/>
    <n v="85.84999999999998"/>
  </r>
  <r>
    <s v="6Accos Staples"/>
    <x v="1857"/>
    <x v="623"/>
    <d v="2019-11-29T00:00:00"/>
    <s v="Normal"/>
    <s v="EB1417027"/>
    <x v="0"/>
    <s v="Lianzhou"/>
    <s v="Guangdong"/>
    <s v="China"/>
    <s v="Eastern Asia"/>
    <s v="OFS-FA-2956"/>
    <x v="2"/>
    <x v="11"/>
    <x v="1158"/>
    <x v="1789"/>
    <n v="6"/>
    <n v="0"/>
    <n v="3.39"/>
    <x v="1783"/>
    <s v="Medium"/>
    <n v="0"/>
    <n v="36.03"/>
  </r>
  <r>
    <s v="5Stiletto Ruler"/>
    <x v="1858"/>
    <x v="518"/>
    <d v="2020-06-06T00:00:00"/>
    <s v="Normal"/>
    <s v="EB1417027"/>
    <x v="0"/>
    <s v="Wuxi"/>
    <s v="Jiangsu"/>
    <s v="China"/>
    <s v="Eastern Asia"/>
    <s v="OFS-SU-6168"/>
    <x v="2"/>
    <x v="13"/>
    <x v="1159"/>
    <x v="1790"/>
    <n v="5"/>
    <n v="0"/>
    <n v="15.29"/>
    <x v="1649"/>
    <s v="High"/>
    <n v="0"/>
    <n v="60.610000000000007"/>
  </r>
  <r>
    <s v="3Eaton Note Cards"/>
    <x v="1859"/>
    <x v="624"/>
    <d v="2017-11-12T00:00:00"/>
    <s v="3-Hour"/>
    <s v="EB1417059"/>
    <x v="0"/>
    <s v="Bekasi"/>
    <s v="Jawa Barat"/>
    <s v="Indonesia"/>
    <s v="Southeastern Asia"/>
    <s v="OFS-PA-4002"/>
    <x v="2"/>
    <x v="7"/>
    <x v="1160"/>
    <x v="1791"/>
    <n v="3"/>
    <n v="0.47000000000000003"/>
    <n v="9.5399999999999991"/>
    <x v="1784"/>
    <s v="High"/>
    <n v="19.795977000000004"/>
    <n v="24.754023000000014"/>
  </r>
  <r>
    <s v="3Green Bar Parchment Paper"/>
    <x v="1860"/>
    <x v="625"/>
    <d v="2020-08-06T00:00:00"/>
    <s v="3-Hour"/>
    <s v="EB1417066"/>
    <x v="0"/>
    <s v="Ichikawa"/>
    <s v="Chiba"/>
    <s v="Japan"/>
    <s v="Eastern Asia"/>
    <s v="OFS-PA-4481"/>
    <x v="2"/>
    <x v="7"/>
    <x v="1161"/>
    <x v="1792"/>
    <n v="3"/>
    <n v="0"/>
    <n v="12.33"/>
    <x v="1785"/>
    <s v="High"/>
    <n v="0"/>
    <n v="25.83"/>
  </r>
  <r>
    <s v="3Breville Toaster"/>
    <x v="1861"/>
    <x v="317"/>
    <d v="2018-09-17T00:00:00"/>
    <s v="Normal"/>
    <s v="GB1453027"/>
    <x v="1"/>
    <s v="Luohe"/>
    <s v="Henan"/>
    <s v="China"/>
    <s v="Eastern Asia"/>
    <s v="OFS-AP-3583"/>
    <x v="2"/>
    <x v="10"/>
    <x v="358"/>
    <x v="1793"/>
    <n v="3"/>
    <n v="0"/>
    <n v="16.350000000000001"/>
    <x v="1786"/>
    <s v="Medium"/>
    <n v="0"/>
    <n v="197.76000000000002"/>
  </r>
  <r>
    <s v="4Rubbermaid Door Stop"/>
    <x v="1862"/>
    <x v="455"/>
    <d v="2017-12-14T00:00:00"/>
    <s v="Normal"/>
    <s v="GB1457559"/>
    <x v="0"/>
    <s v="Kupang"/>
    <s v="Nusa Tenggara Timur"/>
    <s v="Indonesia"/>
    <s v="Southeastern Asia"/>
    <s v="OFR-FU-5726"/>
    <x v="0"/>
    <x v="0"/>
    <x v="1162"/>
    <x v="1794"/>
    <n v="4"/>
    <n v="0.27"/>
    <n v="11.02"/>
    <x v="1787"/>
    <s v="Medium"/>
    <n v="33.443928000000007"/>
    <n v="45.536072000000054"/>
  </r>
  <r>
    <s v="5Kleencut Trimmer"/>
    <x v="1863"/>
    <x v="455"/>
    <d v="2017-12-14T00:00:00"/>
    <s v="Normal"/>
    <s v="GB1457559"/>
    <x v="0"/>
    <s v="Kupang"/>
    <s v="Nusa Tenggara Timur"/>
    <s v="Indonesia"/>
    <s v="Southeastern Asia"/>
    <s v="OFS-SU-4993"/>
    <x v="2"/>
    <x v="13"/>
    <x v="1163"/>
    <x v="1795"/>
    <n v="5"/>
    <n v="0.47000000000000003"/>
    <n v="4.75"/>
    <x v="1788"/>
    <s v="Medium"/>
    <n v="53.618775000000007"/>
    <n v="118.18122500000001"/>
  </r>
  <r>
    <s v="2BIC Canvas"/>
    <x v="1864"/>
    <x v="626"/>
    <d v="2018-05-11T00:00:00"/>
    <s v="Normal"/>
    <s v="JB1540027"/>
    <x v="1"/>
    <s v="Sanming"/>
    <s v="Fujian"/>
    <s v="China"/>
    <s v="Eastern Asia"/>
    <s v="OFS-AR-3450"/>
    <x v="2"/>
    <x v="8"/>
    <x v="76"/>
    <x v="1796"/>
    <n v="2"/>
    <n v="0"/>
    <n v="12.85"/>
    <x v="703"/>
    <s v="High"/>
    <n v="0"/>
    <n v="86.15"/>
  </r>
  <r>
    <s v="5SAFCO Bag Chairs"/>
    <x v="1865"/>
    <x v="627"/>
    <d v="2018-01-25T00:00:00"/>
    <s v="Normal"/>
    <s v="JB1592527"/>
    <x v="0"/>
    <s v="Shenzhen"/>
    <s v="Guangdong"/>
    <s v="China"/>
    <s v="Eastern Asia"/>
    <s v="OFR-CH-5751"/>
    <x v="0"/>
    <x v="5"/>
    <x v="1164"/>
    <x v="1797"/>
    <n v="5"/>
    <n v="0"/>
    <n v="22.55"/>
    <x v="1789"/>
    <s v="Medium"/>
    <n v="0"/>
    <n v="130.29999999999995"/>
  </r>
  <r>
    <s v="9Cameo Mailers"/>
    <x v="1866"/>
    <x v="627"/>
    <d v="2018-01-25T00:00:00"/>
    <s v="Normal"/>
    <s v="JB1592527"/>
    <x v="0"/>
    <s v="Shenzhen"/>
    <s v="Guangdong"/>
    <s v="China"/>
    <s v="Eastern Asia"/>
    <s v="OFS-EN-3665"/>
    <x v="2"/>
    <x v="16"/>
    <x v="511"/>
    <x v="1798"/>
    <n v="9"/>
    <n v="0"/>
    <n v="22.18"/>
    <x v="1790"/>
    <s v="Medium"/>
    <n v="0"/>
    <n v="177.61999999999998"/>
  </r>
  <r>
    <s v="6Green Bar Message Books"/>
    <x v="1867"/>
    <x v="627"/>
    <d v="2018-01-25T00:00:00"/>
    <s v="Normal"/>
    <s v="JB1592527"/>
    <x v="0"/>
    <s v="Shenzhen"/>
    <s v="Guangdong"/>
    <s v="China"/>
    <s v="Eastern Asia"/>
    <s v="OFS-PA-4477"/>
    <x v="2"/>
    <x v="7"/>
    <x v="1165"/>
    <x v="1799"/>
    <n v="6"/>
    <n v="0"/>
    <n v="7.25"/>
    <x v="1791"/>
    <s v="Medium"/>
    <n v="0"/>
    <n v="102.36999999999999"/>
  </r>
  <r>
    <s v="9Stanley Canvas"/>
    <x v="1868"/>
    <x v="497"/>
    <d v="2020-06-30T00:00:00"/>
    <s v="Normal"/>
    <s v="JB1592527"/>
    <x v="0"/>
    <s v="Kaiyuan"/>
    <s v="Yunnan"/>
    <s v="China"/>
    <s v="Eastern Asia"/>
    <s v="OFS-AR-6108"/>
    <x v="2"/>
    <x v="8"/>
    <x v="1166"/>
    <x v="1800"/>
    <n v="9"/>
    <n v="0"/>
    <n v="34.35"/>
    <x v="1792"/>
    <s v="Medium"/>
    <n v="0"/>
    <n v="278.58000000000004"/>
  </r>
  <r>
    <s v="3GlobeWeis Peel and Seal"/>
    <x v="1869"/>
    <x v="497"/>
    <d v="2020-06-30T00:00:00"/>
    <s v="Normal"/>
    <s v="JB1592527"/>
    <x v="0"/>
    <s v="Kaiyuan"/>
    <s v="Yunnan"/>
    <s v="China"/>
    <s v="Eastern Asia"/>
    <s v="OFS-EN-4452"/>
    <x v="2"/>
    <x v="16"/>
    <x v="916"/>
    <x v="1801"/>
    <n v="3"/>
    <n v="0"/>
    <n v="7.09"/>
    <x v="1793"/>
    <s v="Medium"/>
    <n v="0"/>
    <n v="37.190000000000012"/>
  </r>
  <r>
    <s v="2Konica Printer"/>
    <x v="1870"/>
    <x v="266"/>
    <d v="2020-12-24T00:00:00"/>
    <s v="3-Hour"/>
    <s v="JB1592527"/>
    <x v="0"/>
    <s v="Guiyang"/>
    <s v="Guizhou"/>
    <s v="China"/>
    <s v="Eastern Asia"/>
    <s v="TEC-MA-5016"/>
    <x v="1"/>
    <x v="14"/>
    <x v="1167"/>
    <x v="1802"/>
    <n v="2"/>
    <n v="0"/>
    <n v="142.38"/>
    <x v="1794"/>
    <s v="Critical"/>
    <n v="0"/>
    <n v="182.46000000000015"/>
  </r>
  <r>
    <s v="4Apple Office Telephone"/>
    <x v="1871"/>
    <x v="266"/>
    <d v="2020-12-24T00:00:00"/>
    <s v="3-Hour"/>
    <s v="JB1592527"/>
    <x v="0"/>
    <s v="Guiyang"/>
    <s v="Guizhou"/>
    <s v="China"/>
    <s v="Eastern Asia"/>
    <s v="TEC-PH-3141"/>
    <x v="1"/>
    <x v="3"/>
    <x v="1168"/>
    <x v="1803"/>
    <n v="4"/>
    <n v="0"/>
    <n v="82.96"/>
    <x v="1795"/>
    <s v="Critical"/>
    <n v="0"/>
    <n v="71.360000000000028"/>
  </r>
  <r>
    <s v="3Epson Phone"/>
    <x v="1872"/>
    <x v="266"/>
    <d v="2020-12-24T00:00:00"/>
    <s v="3-Hour"/>
    <s v="JB1592527"/>
    <x v="0"/>
    <s v="Guiyang"/>
    <s v="Guizhou"/>
    <s v="China"/>
    <s v="Eastern Asia"/>
    <s v="TEC-MA-4201"/>
    <x v="1"/>
    <x v="14"/>
    <x v="1101"/>
    <x v="1804"/>
    <n v="3"/>
    <n v="0"/>
    <n v="31.7"/>
    <x v="1796"/>
    <s v="Critical"/>
    <n v="0"/>
    <n v="89.979999999999976"/>
  </r>
  <r>
    <s v="2Logitech Mouse"/>
    <x v="1873"/>
    <x v="266"/>
    <d v="2020-12-24T00:00:00"/>
    <s v="3-Hour"/>
    <s v="JB1592527"/>
    <x v="0"/>
    <s v="Guiyang"/>
    <s v="Guizhou"/>
    <s v="China"/>
    <s v="Eastern Asia"/>
    <s v="TEC-AC-5129"/>
    <x v="1"/>
    <x v="9"/>
    <x v="579"/>
    <x v="1805"/>
    <n v="2"/>
    <n v="0"/>
    <n v="13.23"/>
    <x v="1797"/>
    <s v="Critical"/>
    <n v="0"/>
    <n v="32.790000000000006"/>
  </r>
  <r>
    <s v="1Safco Library with Doors"/>
    <x v="1874"/>
    <x v="263"/>
    <d v="2017-12-07T00:00:00"/>
    <s v="Normal"/>
    <s v="JB1592559"/>
    <x v="0"/>
    <s v="Jember"/>
    <s v="Jawa Timur"/>
    <s v="Indonesia"/>
    <s v="Southeastern Asia"/>
    <s v="OFR-BO-5788"/>
    <x v="0"/>
    <x v="4"/>
    <x v="574"/>
    <x v="1806"/>
    <n v="1"/>
    <n v="7.0000000000000007E-2"/>
    <n v="44.94"/>
    <x v="1798"/>
    <s v="High"/>
    <n v="25.375329000000004"/>
    <n v="218.13467100000005"/>
  </r>
  <r>
    <s v="3Eaton Cards &amp; Envelopes"/>
    <x v="1875"/>
    <x v="263"/>
    <d v="2017-12-07T00:00:00"/>
    <s v="Normal"/>
    <s v="JB1592559"/>
    <x v="0"/>
    <s v="Jember"/>
    <s v="Jawa Timur"/>
    <s v="Indonesia"/>
    <s v="Southeastern Asia"/>
    <s v="OFS-PA-3987"/>
    <x v="2"/>
    <x v="7"/>
    <x v="1169"/>
    <x v="1807"/>
    <n v="3"/>
    <n v="0.47000000000000003"/>
    <n v="10.32"/>
    <x v="1799"/>
    <s v="High"/>
    <n v="34.816707000000008"/>
    <n v="59.713292999999993"/>
  </r>
  <r>
    <s v="2Ibico Binder"/>
    <x v="1876"/>
    <x v="263"/>
    <d v="2017-12-07T00:00:00"/>
    <s v="Normal"/>
    <s v="JB1592559"/>
    <x v="0"/>
    <s v="Jember"/>
    <s v="Jawa Timur"/>
    <s v="Indonesia"/>
    <s v="Southeastern Asia"/>
    <s v="OFS-BI-4811"/>
    <x v="2"/>
    <x v="2"/>
    <x v="388"/>
    <x v="1808"/>
    <n v="2"/>
    <n v="0.17"/>
    <n v="3.71"/>
    <x v="1800"/>
    <s v="High"/>
    <n v="4.2160679999999999"/>
    <n v="7.9139319999999955"/>
  </r>
  <r>
    <s v="2Ikea Library with Doors"/>
    <x v="1877"/>
    <x v="96"/>
    <d v="2018-11-20T00:00:00"/>
    <s v="Next Day"/>
    <s v="JB1600027"/>
    <x v="0"/>
    <s v="Shangyu"/>
    <s v="Zhejiang"/>
    <s v="China"/>
    <s v="Eastern Asia"/>
    <s v="OFR-BO-4862"/>
    <x v="0"/>
    <x v="4"/>
    <x v="1156"/>
    <x v="1809"/>
    <n v="2"/>
    <n v="0"/>
    <n v="65.349999999999994"/>
    <x v="1801"/>
    <s v="High"/>
    <n v="0"/>
    <n v="445.31000000000006"/>
  </r>
  <r>
    <s v="2Acme Scissors"/>
    <x v="1878"/>
    <x v="96"/>
    <d v="2018-11-20T00:00:00"/>
    <s v="Next Day"/>
    <s v="JB1600027"/>
    <x v="0"/>
    <s v="Shangyu"/>
    <s v="Zhejiang"/>
    <s v="China"/>
    <s v="Eastern Asia"/>
    <s v="OFS-SU-2990"/>
    <x v="2"/>
    <x v="13"/>
    <x v="433"/>
    <x v="1810"/>
    <n v="2"/>
    <n v="0"/>
    <n v="8.16"/>
    <x v="1802"/>
    <s v="High"/>
    <n v="0"/>
    <n v="23.76"/>
  </r>
  <r>
    <s v="3Cardinal Hole Reinforcements"/>
    <x v="1879"/>
    <x v="96"/>
    <d v="2018-11-20T00:00:00"/>
    <s v="Next Day"/>
    <s v="JB1600027"/>
    <x v="0"/>
    <s v="Shangyu"/>
    <s v="Zhejiang"/>
    <s v="China"/>
    <s v="Eastern Asia"/>
    <s v="OFS-BI-3736"/>
    <x v="2"/>
    <x v="2"/>
    <x v="920"/>
    <x v="1304"/>
    <n v="3"/>
    <n v="0"/>
    <n v="2.76"/>
    <x v="1803"/>
    <s v="High"/>
    <n v="0"/>
    <n v="10.110000000000001"/>
  </r>
  <r>
    <s v="3HP Ink"/>
    <x v="1880"/>
    <x v="628"/>
    <d v="2020-07-05T00:00:00"/>
    <s v="Normal"/>
    <s v="JB1600027"/>
    <x v="0"/>
    <s v="Zhenjiang"/>
    <s v="Jiangsu"/>
    <s v="China"/>
    <s v="Eastern Asia"/>
    <s v="TEC-CO-4778"/>
    <x v="1"/>
    <x v="1"/>
    <x v="965"/>
    <x v="1811"/>
    <n v="3"/>
    <n v="0"/>
    <n v="59.66"/>
    <x v="1804"/>
    <s v="High"/>
    <n v="0"/>
    <n v="198.36999999999998"/>
  </r>
  <r>
    <s v="1Stiletto Trimmer"/>
    <x v="1881"/>
    <x v="628"/>
    <d v="2020-07-05T00:00:00"/>
    <s v="Normal"/>
    <s v="JB1600027"/>
    <x v="0"/>
    <s v="Zhenjiang"/>
    <s v="Jiangsu"/>
    <s v="China"/>
    <s v="Eastern Asia"/>
    <s v="OFS-SU-6182"/>
    <x v="2"/>
    <x v="13"/>
    <x v="581"/>
    <x v="1812"/>
    <n v="1"/>
    <n v="0"/>
    <n v="5.0999999999999996"/>
    <x v="1805"/>
    <s v="High"/>
    <n v="0"/>
    <n v="22.14"/>
  </r>
  <r>
    <s v="6Motorola Smart Phone"/>
    <x v="1882"/>
    <x v="210"/>
    <d v="2019-08-27T00:00:00"/>
    <s v="Normal"/>
    <s v="JB1600059"/>
    <x v="0"/>
    <s v="Mataram"/>
    <s v="Nusa Tenggara Barat"/>
    <s v="Indonesia"/>
    <s v="Southeastern Asia"/>
    <s v="TEC-PH-5268"/>
    <x v="1"/>
    <x v="3"/>
    <x v="386"/>
    <x v="1813"/>
    <n v="6"/>
    <n v="0.17"/>
    <n v="660.87"/>
    <x v="1806"/>
    <s v="High"/>
    <n v="544.10135400000001"/>
    <n v="2072.8286459999999"/>
  </r>
  <r>
    <s v="1SanDisk Memory Card"/>
    <x v="1883"/>
    <x v="272"/>
    <d v="2020-05-08T00:00:00"/>
    <s v="Normal"/>
    <s v="JB1600059"/>
    <x v="0"/>
    <s v="Bogor"/>
    <s v="Jawa Barat"/>
    <s v="Indonesia"/>
    <s v="Southeastern Asia"/>
    <s v="TEC-AC-5873"/>
    <x v="1"/>
    <x v="9"/>
    <x v="1170"/>
    <x v="1814"/>
    <n v="1"/>
    <n v="0.47000000000000003"/>
    <n v="4.93"/>
    <x v="1807"/>
    <s v="Medium"/>
    <n v="27.455801999999998"/>
    <n v="67.934197999999981"/>
  </r>
  <r>
    <s v="5Office Star Executive Leather Armchair"/>
    <x v="1884"/>
    <x v="136"/>
    <d v="2019-10-10T00:00:00"/>
    <s v="3-Hour"/>
    <s v="JB1604527"/>
    <x v="2"/>
    <s v="Xining"/>
    <s v="Qinghai"/>
    <s v="China"/>
    <s v="Eastern Asia"/>
    <s v="OFR-CH-5443"/>
    <x v="0"/>
    <x v="5"/>
    <x v="964"/>
    <x v="1815"/>
    <n v="5"/>
    <n v="0"/>
    <n v="85.32"/>
    <x v="1808"/>
    <s v="Medium"/>
    <n v="0"/>
    <n v="1535.1299999999997"/>
  </r>
  <r>
    <s v="4SAFCO Swivel Stool"/>
    <x v="1885"/>
    <x v="500"/>
    <d v="2018-06-13T00:00:00"/>
    <s v="Normal"/>
    <s v="JB1604559"/>
    <x v="2"/>
    <s v="Jakarta"/>
    <s v="Jakarta"/>
    <s v="Indonesia"/>
    <s v="Southeastern Asia"/>
    <s v="OFR-CH-5805"/>
    <x v="0"/>
    <x v="5"/>
    <x v="1171"/>
    <x v="1816"/>
    <n v="4"/>
    <n v="0.27"/>
    <n v="81.39"/>
    <x v="1809"/>
    <s v="High"/>
    <n v="134.36701200000005"/>
    <n v="220.56298800000013"/>
  </r>
  <r>
    <s v="3SanDisk Mouse"/>
    <x v="1886"/>
    <x v="500"/>
    <d v="2018-06-13T00:00:00"/>
    <s v="Normal"/>
    <s v="JB1604559"/>
    <x v="2"/>
    <s v="Jakarta"/>
    <s v="Jakarta"/>
    <s v="Indonesia"/>
    <s v="Southeastern Asia"/>
    <s v="TEC-AC-5881"/>
    <x v="1"/>
    <x v="9"/>
    <x v="1172"/>
    <x v="1817"/>
    <n v="3"/>
    <n v="0.47000000000000003"/>
    <n v="11.38"/>
    <x v="1810"/>
    <s v="High"/>
    <n v="26.992476"/>
    <n v="40.737523999999993"/>
  </r>
  <r>
    <s v="5Stanley Highlighters"/>
    <x v="1887"/>
    <x v="500"/>
    <d v="2018-06-13T00:00:00"/>
    <s v="Normal"/>
    <s v="JB1604559"/>
    <x v="2"/>
    <s v="Jakarta"/>
    <s v="Jakarta"/>
    <s v="Indonesia"/>
    <s v="Southeastern Asia"/>
    <s v="OFS-AR-6111"/>
    <x v="2"/>
    <x v="8"/>
    <x v="49"/>
    <x v="1818"/>
    <n v="5"/>
    <n v="0.27"/>
    <n v="9.4499999999999993"/>
    <x v="1811"/>
    <s v="High"/>
    <n v="14.752935000000003"/>
    <n v="44.797064999999996"/>
  </r>
  <r>
    <s v="1Eldon Shelving"/>
    <x v="1888"/>
    <x v="500"/>
    <d v="2018-06-13T00:00:00"/>
    <s v="Normal"/>
    <s v="JB1604559"/>
    <x v="2"/>
    <s v="Jakarta"/>
    <s v="Jakarta"/>
    <s v="Indonesia"/>
    <s v="Southeastern Asia"/>
    <s v="OFS-ST-4096"/>
    <x v="2"/>
    <x v="15"/>
    <x v="158"/>
    <x v="1819"/>
    <n v="1"/>
    <n v="0.17"/>
    <n v="7.08"/>
    <x v="1812"/>
    <s v="High"/>
    <n v="6.8362949999999998"/>
    <n v="32.133704999999999"/>
  </r>
  <r>
    <s v="3Acco Binder Covers"/>
    <x v="1889"/>
    <x v="425"/>
    <d v="2019-09-08T00:00:00"/>
    <s v="Normal"/>
    <s v="KB1624027"/>
    <x v="1"/>
    <s v="Tianjin"/>
    <s v="Tianjin"/>
    <s v="China"/>
    <s v="Eastern Asia"/>
    <s v="OFS-BI-2892"/>
    <x v="2"/>
    <x v="2"/>
    <x v="409"/>
    <x v="1108"/>
    <n v="3"/>
    <n v="0"/>
    <n v="2.76"/>
    <x v="1813"/>
    <s v="Medium"/>
    <n v="0"/>
    <n v="31.079999999999991"/>
  </r>
  <r>
    <s v="6Jiffy Interoffice Envelope"/>
    <x v="1890"/>
    <x v="629"/>
    <d v="2020-03-05T00:00:00"/>
    <s v="Normal"/>
    <s v="KB1624078"/>
    <x v="1"/>
    <s v="Kuala Lumpur"/>
    <s v="Kuala Lumpur"/>
    <s v="Malaysia"/>
    <s v="Southeastern Asia"/>
    <s v="OFS-EN-4912"/>
    <x v="2"/>
    <x v="16"/>
    <x v="1173"/>
    <x v="1820"/>
    <n v="6"/>
    <n v="0"/>
    <n v="13.17"/>
    <x v="1814"/>
    <s v="Medium"/>
    <n v="0"/>
    <n v="209.85"/>
  </r>
  <r>
    <s v="2HP Wireless Fax"/>
    <x v="1891"/>
    <x v="320"/>
    <d v="2019-04-25T00:00:00"/>
    <s v="Normal"/>
    <s v="KB1631527"/>
    <x v="0"/>
    <s v="Harbin"/>
    <s v="Heilongjiang"/>
    <s v="China"/>
    <s v="Eastern Asia"/>
    <s v="TEC-CO-4789"/>
    <x v="1"/>
    <x v="1"/>
    <x v="1174"/>
    <x v="1821"/>
    <n v="2"/>
    <n v="0"/>
    <n v="95.67"/>
    <x v="1815"/>
    <s v="Low"/>
    <n v="0"/>
    <n v="294.92999999999989"/>
  </r>
  <r>
    <s v="3GlobeWeis Business Envelopes"/>
    <x v="1892"/>
    <x v="320"/>
    <d v="2019-04-25T00:00:00"/>
    <s v="Normal"/>
    <s v="KB1631527"/>
    <x v="0"/>
    <s v="Harbin"/>
    <s v="Heilongjiang"/>
    <s v="China"/>
    <s v="Eastern Asia"/>
    <s v="OFS-EN-4434"/>
    <x v="2"/>
    <x v="16"/>
    <x v="1175"/>
    <x v="1822"/>
    <n v="3"/>
    <n v="0"/>
    <n v="6.75"/>
    <x v="1816"/>
    <s v="Low"/>
    <n v="0"/>
    <n v="36.540000000000006"/>
  </r>
  <r>
    <s v="4Avery 3-Hole Punch"/>
    <x v="1893"/>
    <x v="630"/>
    <d v="2020-01-21T00:00:00"/>
    <s v="Normal"/>
    <s v="KB1631559"/>
    <x v="0"/>
    <s v="Bekasi"/>
    <s v="Jawa Barat"/>
    <s v="Indonesia"/>
    <s v="Southeastern Asia"/>
    <s v="OFS-BI-3189"/>
    <x v="2"/>
    <x v="2"/>
    <x v="467"/>
    <x v="1823"/>
    <n v="4"/>
    <n v="0.17"/>
    <n v="4.99"/>
    <x v="1817"/>
    <s v="Medium"/>
    <n v="15.933012000000002"/>
    <n v="37.876988000000011"/>
  </r>
  <r>
    <s v="4BIC Pens"/>
    <x v="1894"/>
    <x v="630"/>
    <d v="2020-01-21T00:00:00"/>
    <s v="Normal"/>
    <s v="KB1631559"/>
    <x v="0"/>
    <s v="Bekasi"/>
    <s v="Jawa Barat"/>
    <s v="Indonesia"/>
    <s v="Southeastern Asia"/>
    <s v="OFS-AR-3467"/>
    <x v="2"/>
    <x v="8"/>
    <x v="1008"/>
    <x v="1824"/>
    <n v="4"/>
    <n v="0.27"/>
    <n v="3.14"/>
    <x v="1818"/>
    <s v="Medium"/>
    <n v="13.765464000000001"/>
    <n v="35.53453600000001"/>
  </r>
  <r>
    <s v="1Ames Peel and Seal"/>
    <x v="1895"/>
    <x v="631"/>
    <d v="2020-08-28T00:00:00"/>
    <s v="3-Hour"/>
    <s v="KB1631559"/>
    <x v="0"/>
    <s v="Jakarta"/>
    <s v="Jakarta"/>
    <s v="Indonesia"/>
    <s v="Southeastern Asia"/>
    <s v="OFS-EN-3110"/>
    <x v="2"/>
    <x v="16"/>
    <x v="434"/>
    <x v="1825"/>
    <n v="1"/>
    <n v="0.47000000000000003"/>
    <n v="1.93"/>
    <x v="1819"/>
    <s v="High"/>
    <n v="4.655679000000001"/>
    <n v="11.564321000000005"/>
  </r>
  <r>
    <s v="3Sharp Fax and Copier"/>
    <x v="1896"/>
    <x v="632"/>
    <d v="2021-01-02T00:00:00"/>
    <s v="Normal"/>
    <s v="KB1631559"/>
    <x v="0"/>
    <s v="Cirebon"/>
    <s v="Jawa Barat"/>
    <s v="Indonesia"/>
    <s v="Southeastern Asia"/>
    <s v="TEC-CO-5993"/>
    <x v="1"/>
    <x v="1"/>
    <x v="1176"/>
    <x v="1826"/>
    <n v="3"/>
    <n v="7.0000000000000007E-2"/>
    <n v="32.31"/>
    <x v="1820"/>
    <s v="Medium"/>
    <n v="33.208811999999995"/>
    <n v="393.66118799999992"/>
  </r>
  <r>
    <s v="5HP Personal Copier"/>
    <x v="1897"/>
    <x v="632"/>
    <d v="2021-01-02T00:00:00"/>
    <s v="Normal"/>
    <s v="KB1631559"/>
    <x v="0"/>
    <s v="Cirebon"/>
    <s v="Jawa Barat"/>
    <s v="Indonesia"/>
    <s v="Southeastern Asia"/>
    <s v="TEC-CO-4784"/>
    <x v="1"/>
    <x v="1"/>
    <x v="955"/>
    <x v="1827"/>
    <n v="5"/>
    <n v="7.0000000000000007E-2"/>
    <n v="29.71"/>
    <x v="1821"/>
    <s v="Medium"/>
    <n v="40.925115000000012"/>
    <n v="319.21488500000015"/>
  </r>
  <r>
    <s v="5Kraft Clasp Envelope"/>
    <x v="1898"/>
    <x v="632"/>
    <d v="2021-01-02T00:00:00"/>
    <s v="Normal"/>
    <s v="KB1631559"/>
    <x v="0"/>
    <s v="Cirebon"/>
    <s v="Jawa Barat"/>
    <s v="Indonesia"/>
    <s v="Southeastern Asia"/>
    <s v="OFS-EN-5028"/>
    <x v="2"/>
    <x v="16"/>
    <x v="1177"/>
    <x v="1828"/>
    <n v="5"/>
    <n v="0.47000000000000003"/>
    <n v="2.0099999999999998"/>
    <x v="1822"/>
    <s v="Medium"/>
    <n v="15.618569999999998"/>
    <n v="35.171429999999994"/>
  </r>
  <r>
    <s v="1Acme Trimmer"/>
    <x v="1899"/>
    <x v="632"/>
    <d v="2021-01-02T00:00:00"/>
    <s v="Normal"/>
    <s v="KB1631559"/>
    <x v="0"/>
    <s v="Cirebon"/>
    <s v="Jawa Barat"/>
    <s v="Indonesia"/>
    <s v="Southeastern Asia"/>
    <s v="OFS-SU-3003"/>
    <x v="2"/>
    <x v="13"/>
    <x v="963"/>
    <x v="1829"/>
    <n v="1"/>
    <n v="0.47000000000000003"/>
    <n v="1.96"/>
    <x v="1823"/>
    <s v="Medium"/>
    <n v="10.282848000000001"/>
    <n v="18.327152000000005"/>
  </r>
  <r>
    <s v="2GlobeWeis Peel and Seal"/>
    <x v="1900"/>
    <x v="632"/>
    <d v="2021-01-02T00:00:00"/>
    <s v="Normal"/>
    <s v="KB1631559"/>
    <x v="0"/>
    <s v="Cirebon"/>
    <s v="Jawa Barat"/>
    <s v="Indonesia"/>
    <s v="Southeastern Asia"/>
    <s v="OFS-EN-4451"/>
    <x v="2"/>
    <x v="16"/>
    <x v="1178"/>
    <x v="1830"/>
    <n v="2"/>
    <n v="0.47000000000000003"/>
    <n v="1.75"/>
    <x v="1824"/>
    <s v="Medium"/>
    <n v="10.058657999999999"/>
    <n v="9.6113419999999987"/>
  </r>
  <r>
    <s v="7Konica Card Printer"/>
    <x v="1901"/>
    <x v="391"/>
    <d v="2018-08-12T00:00:00"/>
    <s v="3-Hour"/>
    <s v="KB1631578"/>
    <x v="0"/>
    <s v="Kuala Lumpur"/>
    <s v="Kuala Lumpur"/>
    <s v="Malaysia"/>
    <s v="Southeastern Asia"/>
    <s v="TEC-MA-5005"/>
    <x v="1"/>
    <x v="14"/>
    <x v="1179"/>
    <x v="1831"/>
    <n v="7"/>
    <n v="0"/>
    <n v="340.09"/>
    <x v="1825"/>
    <s v="Critical"/>
    <n v="0"/>
    <n v="273.11000000000007"/>
  </r>
  <r>
    <s v="3Eldon Stacking Tray"/>
    <x v="1902"/>
    <x v="391"/>
    <d v="2018-08-12T00:00:00"/>
    <s v="3-Hour"/>
    <s v="KB1631578"/>
    <x v="0"/>
    <s v="Kuala Lumpur"/>
    <s v="Kuala Lumpur"/>
    <s v="Malaysia"/>
    <s v="Southeastern Asia"/>
    <s v="OFR-FU-4101"/>
    <x v="0"/>
    <x v="0"/>
    <x v="704"/>
    <x v="1832"/>
    <n v="3"/>
    <n v="0"/>
    <n v="19.18"/>
    <x v="1826"/>
    <s v="Critical"/>
    <n v="0"/>
    <n v="34.730000000000004"/>
  </r>
  <r>
    <s v="3Stockwell Paper Clips"/>
    <x v="1903"/>
    <x v="430"/>
    <d v="2019-06-15T00:00:00"/>
    <s v="Normal"/>
    <s v="KB1640559"/>
    <x v="2"/>
    <s v="Jakarta"/>
    <s v="Jakarta"/>
    <s v="Indonesia"/>
    <s v="Southeastern Asia"/>
    <s v="OFS-FA-6191"/>
    <x v="2"/>
    <x v="11"/>
    <x v="1180"/>
    <x v="1833"/>
    <n v="3"/>
    <n v="0.47000000000000003"/>
    <n v="2.34"/>
    <x v="1827"/>
    <s v="Medium"/>
    <n v="9.9540360000000021"/>
    <n v="20.555964000000007"/>
  </r>
  <r>
    <s v="1Avery Binder Covers"/>
    <x v="1904"/>
    <x v="145"/>
    <d v="2019-08-08T00:00:00"/>
    <s v="3-Hour"/>
    <s v="KB1640559"/>
    <x v="2"/>
    <s v="Depok"/>
    <s v="Yogyakarta"/>
    <s v="Indonesia"/>
    <s v="Southeastern Asia"/>
    <s v="OFS-BI-3246"/>
    <x v="2"/>
    <x v="2"/>
    <x v="902"/>
    <x v="1834"/>
    <n v="1"/>
    <n v="0.17"/>
    <n v="1.43"/>
    <x v="1828"/>
    <s v="Critical"/>
    <n v="1.4857829999999999"/>
    <n v="5.8442169999999987"/>
  </r>
  <r>
    <s v="8Eldon Shelving"/>
    <x v="1905"/>
    <x v="342"/>
    <d v="2020-12-06T00:00:00"/>
    <s v="Normal"/>
    <s v="KB1640559"/>
    <x v="2"/>
    <s v="Palembang"/>
    <s v="Sumatera Selatan"/>
    <s v="Indonesia"/>
    <s v="Southeastern Asia"/>
    <s v="OFS-ST-4094"/>
    <x v="2"/>
    <x v="15"/>
    <x v="1181"/>
    <x v="1835"/>
    <n v="8"/>
    <n v="0.17"/>
    <n v="24.06"/>
    <x v="1829"/>
    <s v="Medium"/>
    <n v="54.656496000000004"/>
    <n v="126.72350399999999"/>
  </r>
  <r>
    <s v="5KitchenAid Blender"/>
    <x v="1906"/>
    <x v="342"/>
    <d v="2020-12-06T00:00:00"/>
    <s v="Normal"/>
    <s v="KB1640559"/>
    <x v="2"/>
    <s v="Palembang"/>
    <s v="Sumatera Selatan"/>
    <s v="Indonesia"/>
    <s v="Southeastern Asia"/>
    <s v="OFS-AP-4949"/>
    <x v="2"/>
    <x v="10"/>
    <x v="1111"/>
    <x v="1836"/>
    <n v="5"/>
    <n v="0.17"/>
    <n v="18.82"/>
    <x v="1830"/>
    <s v="Medium"/>
    <n v="69.336540000000014"/>
    <n v="236.29346000000004"/>
  </r>
  <r>
    <s v="5StarTech Receipt Printer"/>
    <x v="1907"/>
    <x v="633"/>
    <d v="2018-12-26T00:00:00"/>
    <s v="Normal"/>
    <s v="KB1640578"/>
    <x v="2"/>
    <s v="Seremban"/>
    <s v="Negeri Sembilan"/>
    <s v="Malaysia"/>
    <s v="Southeastern Asia"/>
    <s v="TEC-MA-6153"/>
    <x v="1"/>
    <x v="14"/>
    <x v="1182"/>
    <x v="1837"/>
    <n v="5"/>
    <n v="0"/>
    <n v="55.52"/>
    <x v="1831"/>
    <s v="High"/>
    <n v="0"/>
    <n v="369.58000000000004"/>
  </r>
  <r>
    <s v="2Enermax Keyboard"/>
    <x v="1908"/>
    <x v="634"/>
    <d v="2017-07-22T00:00:00"/>
    <s v="Normal"/>
    <s v="KB1658527"/>
    <x v="1"/>
    <s v="Datong"/>
    <s v="Shanxi"/>
    <s v="China"/>
    <s v="Eastern Asia"/>
    <s v="TEC-AC-4155"/>
    <x v="1"/>
    <x v="9"/>
    <x v="1183"/>
    <x v="1838"/>
    <n v="2"/>
    <n v="0"/>
    <n v="11.26"/>
    <x v="1832"/>
    <s v="Medium"/>
    <n v="0"/>
    <n v="150.68000000000004"/>
  </r>
  <r>
    <s v="4Brother Wireless Fax"/>
    <x v="1909"/>
    <x v="443"/>
    <d v="2018-08-05T00:00:00"/>
    <s v="3-Hour"/>
    <s v="KB1658527"/>
    <x v="1"/>
    <s v="Qingdao"/>
    <s v="Shandong"/>
    <s v="China"/>
    <s v="Eastern Asia"/>
    <s v="TEC-CO-3608"/>
    <x v="1"/>
    <x v="1"/>
    <x v="1184"/>
    <x v="1839"/>
    <n v="4"/>
    <n v="0"/>
    <n v="416.74"/>
    <x v="172"/>
    <s v="High"/>
    <n v="0"/>
    <n v="1104.26"/>
  </r>
  <r>
    <s v="2Tenex Clock"/>
    <x v="1910"/>
    <x v="443"/>
    <d v="2018-08-05T00:00:00"/>
    <s v="3-Hour"/>
    <s v="KB1658527"/>
    <x v="1"/>
    <s v="Qingdao"/>
    <s v="Shandong"/>
    <s v="China"/>
    <s v="Eastern Asia"/>
    <s v="OFR-FU-6236"/>
    <x v="0"/>
    <x v="0"/>
    <x v="106"/>
    <x v="1840"/>
    <n v="2"/>
    <n v="0"/>
    <n v="24.3"/>
    <x v="1833"/>
    <s v="High"/>
    <n v="0"/>
    <n v="59.160000000000011"/>
  </r>
  <r>
    <s v="5Fiskars Trimmer"/>
    <x v="1911"/>
    <x v="443"/>
    <d v="2018-08-05T00:00:00"/>
    <s v="3-Hour"/>
    <s v="KB1658527"/>
    <x v="1"/>
    <s v="Qingdao"/>
    <s v="Shandong"/>
    <s v="China"/>
    <s v="Eastern Asia"/>
    <s v="OFS-SU-4326"/>
    <x v="2"/>
    <x v="13"/>
    <x v="1185"/>
    <x v="1841"/>
    <n v="5"/>
    <n v="0"/>
    <n v="20.7"/>
    <x v="1834"/>
    <s v="High"/>
    <n v="0"/>
    <n v="129.60000000000002"/>
  </r>
  <r>
    <s v="2Hon Color Coded Labels"/>
    <x v="1912"/>
    <x v="443"/>
    <d v="2018-08-05T00:00:00"/>
    <s v="3-Hour"/>
    <s v="KB1658527"/>
    <x v="1"/>
    <s v="Qingdao"/>
    <s v="Shandong"/>
    <s v="China"/>
    <s v="Eastern Asia"/>
    <s v="OFS-LA-4638"/>
    <x v="2"/>
    <x v="6"/>
    <x v="505"/>
    <x v="1842"/>
    <n v="2"/>
    <n v="0"/>
    <n v="4.07"/>
    <x v="1835"/>
    <s v="High"/>
    <n v="0"/>
    <n v="14.829999999999995"/>
  </r>
  <r>
    <s v="3Ibico Binding Machine"/>
    <x v="1913"/>
    <x v="635"/>
    <d v="2020-06-25T00:00:00"/>
    <s v="Normal"/>
    <s v="KB1660059"/>
    <x v="1"/>
    <s v="Bandung"/>
    <s v="Jawa Barat"/>
    <s v="Indonesia"/>
    <s v="Southeastern Asia"/>
    <s v="OFS-BI-4815"/>
    <x v="2"/>
    <x v="2"/>
    <x v="569"/>
    <x v="826"/>
    <n v="3"/>
    <n v="0.17"/>
    <n v="15.9"/>
    <x v="824"/>
    <s v="High"/>
    <n v="21.537504000000002"/>
    <n v="115.20249600000001"/>
  </r>
  <r>
    <s v="2Stockwell Paper Clips"/>
    <x v="1914"/>
    <x v="588"/>
    <d v="2019-01-19T00:00:00"/>
    <s v="Next Day"/>
    <s v="LB1673559"/>
    <x v="0"/>
    <s v="Tasikmalaya"/>
    <s v="Jawa Barat"/>
    <s v="Indonesia"/>
    <s v="Southeastern Asia"/>
    <s v="OFS-FA-6191"/>
    <x v="2"/>
    <x v="11"/>
    <x v="1180"/>
    <x v="1843"/>
    <n v="2"/>
    <n v="0.47000000000000003"/>
    <n v="1.91"/>
    <x v="1836"/>
    <s v="High"/>
    <n v="6.6360240000000008"/>
    <n v="13.353976000000001"/>
  </r>
  <r>
    <s v="2Eldon File Cart"/>
    <x v="1915"/>
    <x v="421"/>
    <d v="2019-06-14T00:00:00"/>
    <s v="Normal"/>
    <s v="LB1673559"/>
    <x v="0"/>
    <s v="Banjarmasin"/>
    <s v="Kalimantan Selatan"/>
    <s v="Indonesia"/>
    <s v="Southeastern Asia"/>
    <s v="OFS-ST-4057"/>
    <x v="2"/>
    <x v="15"/>
    <x v="332"/>
    <x v="1844"/>
    <n v="2"/>
    <n v="0.17"/>
    <n v="13.62"/>
    <x v="1837"/>
    <s v="Medium"/>
    <n v="36.226013999999999"/>
    <n v="181.27398600000001"/>
  </r>
  <r>
    <s v="5Avery Color Coded Labels"/>
    <x v="1916"/>
    <x v="421"/>
    <d v="2019-06-14T00:00:00"/>
    <s v="Normal"/>
    <s v="LB1673559"/>
    <x v="0"/>
    <s v="Banjarmasin"/>
    <s v="Kalimantan Selatan"/>
    <s v="Indonesia"/>
    <s v="Southeastern Asia"/>
    <s v="OFS-LA-3261"/>
    <x v="2"/>
    <x v="6"/>
    <x v="1186"/>
    <x v="1845"/>
    <n v="5"/>
    <n v="0.47000000000000003"/>
    <n v="1.17"/>
    <x v="1838"/>
    <s v="Medium"/>
    <n v="13.937144999999997"/>
    <n v="26.442854999999998"/>
  </r>
  <r>
    <s v="2Hoover Coffee Grinder"/>
    <x v="1917"/>
    <x v="636"/>
    <d v="2018-10-04T00:00:00"/>
    <s v="Normal"/>
    <s v="LB1679588"/>
    <x v="2"/>
    <s v="Yangon"/>
    <s v="Yangon"/>
    <s v="Myanmar (Burma)"/>
    <s v="Southeastern Asia"/>
    <s v="OFS-AP-4722"/>
    <x v="2"/>
    <x v="10"/>
    <x v="1187"/>
    <x v="1846"/>
    <n v="2"/>
    <n v="0.17"/>
    <n v="16.18"/>
    <x v="1839"/>
    <s v="High"/>
    <n v="19.251684000000001"/>
    <n v="42.388315999999989"/>
  </r>
  <r>
    <s v="3Kraft Peel and Seal"/>
    <x v="1918"/>
    <x v="636"/>
    <d v="2018-10-04T00:00:00"/>
    <s v="Normal"/>
    <s v="LB1679588"/>
    <x v="2"/>
    <s v="Yangon"/>
    <s v="Yangon"/>
    <s v="Myanmar (Burma)"/>
    <s v="Southeastern Asia"/>
    <s v="OFS-EN-5041"/>
    <x v="2"/>
    <x v="16"/>
    <x v="1188"/>
    <x v="1847"/>
    <n v="3"/>
    <n v="0.17"/>
    <n v="5.0599999999999996"/>
    <x v="1840"/>
    <s v="High"/>
    <n v="8.165457"/>
    <n v="36.004542999999998"/>
  </r>
  <r>
    <s v="4Sanford Highlighters"/>
    <x v="1919"/>
    <x v="626"/>
    <d v="2018-05-10T00:00:00"/>
    <s v="Normal"/>
    <s v="MB1730559"/>
    <x v="0"/>
    <s v="Semarang"/>
    <s v="Jawa Tengah"/>
    <s v="Indonesia"/>
    <s v="Southeastern Asia"/>
    <s v="OFS-AR-5911"/>
    <x v="2"/>
    <x v="8"/>
    <x v="1189"/>
    <x v="1848"/>
    <n v="4"/>
    <n v="0.27"/>
    <n v="2.74"/>
    <x v="1841"/>
    <s v="Medium"/>
    <n v="12.630167999999999"/>
    <n v="46.189832000000003"/>
  </r>
  <r>
    <s v="2Novimex Rocking Chair"/>
    <x v="1920"/>
    <x v="465"/>
    <d v="2018-11-08T00:00:00"/>
    <s v="3-Hour"/>
    <s v="MB1808527"/>
    <x v="0"/>
    <s v="Yichun"/>
    <s v="Heilongjiang"/>
    <s v="China"/>
    <s v="Eastern Asia"/>
    <s v="OFR-CH-5397"/>
    <x v="0"/>
    <x v="5"/>
    <x v="442"/>
    <x v="501"/>
    <n v="2"/>
    <n v="0"/>
    <n v="71.02"/>
    <x v="499"/>
    <s v="High"/>
    <n v="0"/>
    <n v="78.739999999999938"/>
  </r>
  <r>
    <s v="9Jiffy Mailers"/>
    <x v="1921"/>
    <x v="465"/>
    <d v="2018-11-08T00:00:00"/>
    <s v="3-Hour"/>
    <s v="MB1808527"/>
    <x v="0"/>
    <s v="Yichun"/>
    <s v="Heilongjiang"/>
    <s v="China"/>
    <s v="Eastern Asia"/>
    <s v="OFS-EN-4915"/>
    <x v="2"/>
    <x v="16"/>
    <x v="268"/>
    <x v="1849"/>
    <n v="9"/>
    <n v="0"/>
    <n v="44.41"/>
    <x v="1842"/>
    <s v="High"/>
    <n v="0"/>
    <n v="269.06000000000006"/>
  </r>
  <r>
    <s v="2StarTech Phone"/>
    <x v="1922"/>
    <x v="637"/>
    <d v="2020-09-16T00:00:00"/>
    <s v="Normal"/>
    <s v="MB1808566"/>
    <x v="0"/>
    <s v="Kurashiki"/>
    <s v="Okayama"/>
    <s v="Japan"/>
    <s v="Eastern Asia"/>
    <s v="TEC-MA-6145"/>
    <x v="1"/>
    <x v="14"/>
    <x v="1190"/>
    <x v="1850"/>
    <n v="2"/>
    <n v="0"/>
    <n v="14.13"/>
    <x v="1843"/>
    <s v="Medium"/>
    <n v="0"/>
    <n v="120.08999999999997"/>
  </r>
  <r>
    <s v="7Nokia Speaker Phone"/>
    <x v="1923"/>
    <x v="638"/>
    <d v="2019-07-06T00:00:00"/>
    <s v="Next Day"/>
    <s v="NB1858021"/>
    <x v="1"/>
    <s v="Phnom Penh"/>
    <s v="Phnom Penh"/>
    <s v="Cambodia"/>
    <s v="Southeastern Asia"/>
    <s v="TEC-PH-5358"/>
    <x v="1"/>
    <x v="3"/>
    <x v="687"/>
    <x v="1851"/>
    <n v="7"/>
    <n v="0"/>
    <n v="65.84"/>
    <x v="1844"/>
    <s v="Medium"/>
    <n v="0"/>
    <n v="639.75999999999988"/>
  </r>
  <r>
    <s v="4Sauder Library with Doors"/>
    <x v="1924"/>
    <x v="639"/>
    <d v="2019-06-08T00:00:00"/>
    <s v="Normal"/>
    <s v="NB1865527"/>
    <x v="1"/>
    <s v="Zhongxiang"/>
    <s v="Hubei"/>
    <s v="China"/>
    <s v="Eastern Asia"/>
    <s v="OFR-BO-5966"/>
    <x v="0"/>
    <x v="4"/>
    <x v="1142"/>
    <x v="1852"/>
    <n v="4"/>
    <n v="0"/>
    <n v="98.59"/>
    <x v="1845"/>
    <s v="Medium"/>
    <n v="0"/>
    <n v="799.49000000000012"/>
  </r>
  <r>
    <s v="2SanDisk Mouse"/>
    <x v="1925"/>
    <x v="639"/>
    <d v="2019-06-08T00:00:00"/>
    <s v="Normal"/>
    <s v="NB1865527"/>
    <x v="1"/>
    <s v="Zhongxiang"/>
    <s v="Hubei"/>
    <s v="China"/>
    <s v="Eastern Asia"/>
    <s v="TEC-AC-5881"/>
    <x v="1"/>
    <x v="9"/>
    <x v="1172"/>
    <x v="1853"/>
    <n v="2"/>
    <n v="0"/>
    <n v="4.76"/>
    <x v="1846"/>
    <s v="Medium"/>
    <n v="0"/>
    <n v="47.98"/>
  </r>
  <r>
    <s v="9Smead Round Labels"/>
    <x v="1926"/>
    <x v="639"/>
    <d v="2019-06-08T00:00:00"/>
    <s v="Normal"/>
    <s v="NB1865527"/>
    <x v="1"/>
    <s v="Zhongxiang"/>
    <s v="Hubei"/>
    <s v="China"/>
    <s v="Eastern Asia"/>
    <s v="OFS-LA-6056"/>
    <x v="2"/>
    <x v="6"/>
    <x v="865"/>
    <x v="1854"/>
    <n v="9"/>
    <n v="0"/>
    <n v="2.57"/>
    <x v="1847"/>
    <s v="Medium"/>
    <n v="0"/>
    <n v="50.349999999999994"/>
  </r>
  <r>
    <s v="6SAFCO Swivel Stool"/>
    <x v="1927"/>
    <x v="107"/>
    <d v="2019-08-08T00:00:00"/>
    <s v="Same Day"/>
    <s v="NB1865527"/>
    <x v="1"/>
    <s v="Shanghai"/>
    <s v="Shanghai"/>
    <s v="China"/>
    <s v="Eastern Asia"/>
    <s v="OFR-CH-5808"/>
    <x v="0"/>
    <x v="5"/>
    <x v="498"/>
    <x v="1855"/>
    <n v="6"/>
    <n v="0"/>
    <n v="49.93"/>
    <x v="1848"/>
    <s v="Medium"/>
    <n v="0"/>
    <n v="858.89"/>
  </r>
  <r>
    <s v="4Cardinal Binder"/>
    <x v="1928"/>
    <x v="640"/>
    <d v="2019-10-01T00:00:00"/>
    <s v="Normal"/>
    <s v="NB1865559"/>
    <x v="1"/>
    <s v="Bandung"/>
    <s v="Jawa Barat"/>
    <s v="Indonesia"/>
    <s v="Southeastern Asia"/>
    <s v="OFS-BI-3721"/>
    <x v="2"/>
    <x v="2"/>
    <x v="1191"/>
    <x v="1856"/>
    <n v="4"/>
    <n v="0.17"/>
    <n v="4.76"/>
    <x v="1849"/>
    <s v="Medium"/>
    <n v="8.6522519999999989"/>
    <n v="30.147748"/>
  </r>
  <r>
    <s v="2Memorex Memory Card"/>
    <x v="1929"/>
    <x v="641"/>
    <d v="2017-07-23T00:00:00"/>
    <s v="Next Day"/>
    <s v="PB1880559"/>
    <x v="2"/>
    <s v="Bekasi"/>
    <s v="Jawa Barat"/>
    <s v="Indonesia"/>
    <s v="Southeastern Asia"/>
    <s v="TEC-AC-5206"/>
    <x v="1"/>
    <x v="9"/>
    <x v="1192"/>
    <x v="1857"/>
    <n v="2"/>
    <n v="0.47000000000000003"/>
    <n v="8.8699999999999992"/>
    <x v="1850"/>
    <s v="Medium"/>
    <n v="51.055536000000004"/>
    <n v="58.994463999999994"/>
  </r>
  <r>
    <s v="4Stiletto Scissors"/>
    <x v="1930"/>
    <x v="57"/>
    <d v="2020-12-25T00:00:00"/>
    <s v="3-Hour"/>
    <s v="PB1880559"/>
    <x v="2"/>
    <s v="Jakarta"/>
    <s v="Jakarta"/>
    <s v="Indonesia"/>
    <s v="Southeastern Asia"/>
    <s v="OFS-SU-6175"/>
    <x v="2"/>
    <x v="13"/>
    <x v="146"/>
    <x v="1858"/>
    <n v="4"/>
    <n v="0.47000000000000003"/>
    <n v="7.35"/>
    <x v="1851"/>
    <s v="High"/>
    <n v="22.927164000000001"/>
    <n v="59.96283600000001"/>
  </r>
  <r>
    <s v="5GlobeWeis Business Envelopes"/>
    <x v="1931"/>
    <x v="133"/>
    <d v="2019-10-20T00:00:00"/>
    <s v="Normal"/>
    <s v="PB1910527"/>
    <x v="0"/>
    <s v="Shenzhen"/>
    <s v="Guangdong"/>
    <s v="China"/>
    <s v="Eastern Asia"/>
    <s v="OFS-EN-4432"/>
    <x v="2"/>
    <x v="16"/>
    <x v="311"/>
    <x v="1859"/>
    <n v="5"/>
    <n v="0"/>
    <n v="3.86"/>
    <x v="1852"/>
    <s v="Medium"/>
    <n v="0"/>
    <n v="84.04000000000002"/>
  </r>
  <r>
    <s v="1Acco 3-Hole Punch"/>
    <x v="1932"/>
    <x v="133"/>
    <d v="2019-10-20T00:00:00"/>
    <s v="Normal"/>
    <s v="PB1910527"/>
    <x v="0"/>
    <s v="Shenzhen"/>
    <s v="Guangdong"/>
    <s v="China"/>
    <s v="Eastern Asia"/>
    <s v="OFS-BI-2882"/>
    <x v="2"/>
    <x v="2"/>
    <x v="13"/>
    <x v="1860"/>
    <n v="1"/>
    <n v="0"/>
    <n v="2.17"/>
    <x v="1853"/>
    <s v="Medium"/>
    <n v="0"/>
    <n v="29.150000000000006"/>
  </r>
  <r>
    <s v="2Bush Corner Shelving"/>
    <x v="1933"/>
    <x v="133"/>
    <d v="2019-10-20T00:00:00"/>
    <s v="Normal"/>
    <s v="PB1910527"/>
    <x v="0"/>
    <s v="Shenzhen"/>
    <s v="Guangdong"/>
    <s v="China"/>
    <s v="Eastern Asia"/>
    <s v="OFR-BO-3628"/>
    <x v="0"/>
    <x v="4"/>
    <x v="914"/>
    <x v="1861"/>
    <n v="2"/>
    <n v="0"/>
    <n v="1.88"/>
    <x v="1854"/>
    <s v="Medium"/>
    <n v="0"/>
    <n v="143.79999999999998"/>
  </r>
  <r>
    <s v="14Smead Shipping Labels"/>
    <x v="1934"/>
    <x v="468"/>
    <d v="2020-06-16T00:00:00"/>
    <s v="3-Hour"/>
    <s v="PB1910527"/>
    <x v="0"/>
    <s v="Jieyang"/>
    <s v="Guangdong"/>
    <s v="China"/>
    <s v="Eastern Asia"/>
    <s v="OFS-LA-6063"/>
    <x v="2"/>
    <x v="6"/>
    <x v="1134"/>
    <x v="1862"/>
    <n v="14"/>
    <n v="0"/>
    <n v="34.770000000000003"/>
    <x v="1855"/>
    <s v="High"/>
    <n v="0"/>
    <n v="79.049999999999983"/>
  </r>
  <r>
    <s v="3Cardinal 3-Hole Punch"/>
    <x v="1935"/>
    <x v="468"/>
    <d v="2020-06-16T00:00:00"/>
    <s v="3-Hour"/>
    <s v="PB1910527"/>
    <x v="0"/>
    <s v="Jieyang"/>
    <s v="Guangdong"/>
    <s v="China"/>
    <s v="Eastern Asia"/>
    <s v="OFS-BI-3712"/>
    <x v="2"/>
    <x v="2"/>
    <x v="1193"/>
    <x v="1863"/>
    <n v="3"/>
    <n v="0"/>
    <n v="7.87"/>
    <x v="1856"/>
    <s v="High"/>
    <n v="0"/>
    <n v="41.36"/>
  </r>
  <r>
    <s v="6Ames Peel and Seal"/>
    <x v="1936"/>
    <x v="642"/>
    <d v="2017-09-21T00:00:00"/>
    <s v="Normal"/>
    <s v="PB1915027"/>
    <x v="0"/>
    <s v="Xinghua"/>
    <s v="Jiangsu"/>
    <s v="China"/>
    <s v="Eastern Asia"/>
    <s v="OFS-EN-3109"/>
    <x v="2"/>
    <x v="16"/>
    <x v="286"/>
    <x v="1864"/>
    <n v="6"/>
    <n v="0"/>
    <n v="11.42"/>
    <x v="1857"/>
    <s v="Medium"/>
    <n v="0"/>
    <n v="91.179999999999993"/>
  </r>
  <r>
    <s v="4Samsung Speaker Phone"/>
    <x v="1937"/>
    <x v="643"/>
    <d v="2018-01-21T00:00:00"/>
    <s v="Normal"/>
    <s v="PB1915027"/>
    <x v="0"/>
    <s v="Shanghai"/>
    <s v="Shanghai"/>
    <s v="China"/>
    <s v="Eastern Asia"/>
    <s v="TEC-PH-5843"/>
    <x v="1"/>
    <x v="3"/>
    <x v="239"/>
    <x v="1865"/>
    <n v="4"/>
    <n v="0"/>
    <n v="43.36"/>
    <x v="1858"/>
    <s v="Medium"/>
    <n v="0"/>
    <n v="259.28000000000003"/>
  </r>
  <r>
    <s v="3Canon Copy Machine"/>
    <x v="1938"/>
    <x v="643"/>
    <d v="2018-01-21T00:00:00"/>
    <s v="Normal"/>
    <s v="PB1915027"/>
    <x v="0"/>
    <s v="Shanghai"/>
    <s v="Shanghai"/>
    <s v="China"/>
    <s v="Eastern Asia"/>
    <s v="TEC-CO-3679"/>
    <x v="1"/>
    <x v="1"/>
    <x v="1194"/>
    <x v="1866"/>
    <n v="3"/>
    <n v="0"/>
    <n v="33.340000000000003"/>
    <x v="1859"/>
    <s v="Medium"/>
    <n v="0"/>
    <n v="657.7700000000001"/>
  </r>
  <r>
    <s v="2Green Bar Computer Printout Paper"/>
    <x v="1939"/>
    <x v="643"/>
    <d v="2018-01-21T00:00:00"/>
    <s v="Normal"/>
    <s v="PB1915027"/>
    <x v="0"/>
    <s v="Shanghai"/>
    <s v="Shanghai"/>
    <s v="China"/>
    <s v="Eastern Asia"/>
    <s v="OFS-PA-4466"/>
    <x v="2"/>
    <x v="7"/>
    <x v="991"/>
    <x v="1401"/>
    <n v="2"/>
    <n v="0"/>
    <n v="10.039999999999999"/>
    <x v="1405"/>
    <s v="Medium"/>
    <n v="0"/>
    <n v="40.180000000000014"/>
  </r>
  <r>
    <s v="1Apple Audio Dock"/>
    <x v="1940"/>
    <x v="643"/>
    <d v="2018-01-21T00:00:00"/>
    <s v="Normal"/>
    <s v="PB1915027"/>
    <x v="0"/>
    <s v="Shanghai"/>
    <s v="Shanghai"/>
    <s v="China"/>
    <s v="Eastern Asia"/>
    <s v="TEC-PH-3128"/>
    <x v="1"/>
    <x v="3"/>
    <x v="1195"/>
    <x v="1867"/>
    <n v="1"/>
    <n v="0"/>
    <n v="7.23"/>
    <x v="1860"/>
    <s v="Medium"/>
    <n v="0"/>
    <n v="102.09"/>
  </r>
  <r>
    <s v="1Breville Coffee Grinder"/>
    <x v="1941"/>
    <x v="158"/>
    <d v="2018-05-09T00:00:00"/>
    <s v="Next Day"/>
    <s v="PB1915027"/>
    <x v="0"/>
    <s v="Yangquan"/>
    <s v="Shanxi"/>
    <s v="China"/>
    <s v="Eastern Asia"/>
    <s v="OFS-AP-3569"/>
    <x v="2"/>
    <x v="10"/>
    <x v="1196"/>
    <x v="1407"/>
    <n v="1"/>
    <n v="0"/>
    <n v="2.68"/>
    <x v="1861"/>
    <s v="Medium"/>
    <n v="0"/>
    <n v="37.520000000000003"/>
  </r>
  <r>
    <s v="7Acco Index Tab"/>
    <x v="1942"/>
    <x v="644"/>
    <d v="2020-10-29T00:00:00"/>
    <s v="Next Day"/>
    <s v="PB1915078"/>
    <x v="0"/>
    <s v="Shah Alam"/>
    <s v="Selangor"/>
    <s v="Malaysia"/>
    <s v="Southeastern Asia"/>
    <s v="OFS-BI-2918"/>
    <x v="2"/>
    <x v="2"/>
    <x v="1197"/>
    <x v="1868"/>
    <n v="7"/>
    <n v="0"/>
    <n v="8.85"/>
    <x v="1862"/>
    <s v="Medium"/>
    <n v="0"/>
    <n v="39.449999999999982"/>
  </r>
  <r>
    <s v="2Ames Clasp Envelope"/>
    <x v="1943"/>
    <x v="644"/>
    <d v="2020-10-29T00:00:00"/>
    <s v="Next Day"/>
    <s v="PB1915078"/>
    <x v="0"/>
    <s v="Shah Alam"/>
    <s v="Selangor"/>
    <s v="Malaysia"/>
    <s v="Southeastern Asia"/>
    <s v="OFS-EN-3093"/>
    <x v="2"/>
    <x v="16"/>
    <x v="1105"/>
    <x v="1869"/>
    <n v="2"/>
    <n v="0"/>
    <n v="1.45"/>
    <x v="99"/>
    <s v="Medium"/>
    <n v="0"/>
    <n v="6.7699999999999987"/>
  </r>
  <r>
    <s v="2Stanley Pencil Sharpener"/>
    <x v="1944"/>
    <x v="644"/>
    <d v="2020-10-29T00:00:00"/>
    <s v="Next Day"/>
    <s v="PB1915078"/>
    <x v="0"/>
    <s v="Shah Alam"/>
    <s v="Selangor"/>
    <s v="Malaysia"/>
    <s v="Southeastern Asia"/>
    <s v="OFS-AR-6120"/>
    <x v="2"/>
    <x v="8"/>
    <x v="628"/>
    <x v="1870"/>
    <n v="2"/>
    <n v="0"/>
    <n v="1.44"/>
    <x v="1863"/>
    <s v="Medium"/>
    <n v="0"/>
    <n v="31.679999999999989"/>
  </r>
  <r>
    <s v="4HP Copy Machine"/>
    <x v="1945"/>
    <x v="645"/>
    <d v="2020-12-05T00:00:00"/>
    <s v="Normal"/>
    <s v="PB1921027"/>
    <x v="1"/>
    <s v="Zhenjiang"/>
    <s v="Jiangsu"/>
    <s v="China"/>
    <s v="Eastern Asia"/>
    <s v="TEC-CO-4767"/>
    <x v="1"/>
    <x v="1"/>
    <x v="1198"/>
    <x v="1871"/>
    <n v="4"/>
    <n v="0"/>
    <n v="97.36"/>
    <x v="785"/>
    <s v="Medium"/>
    <n v="0"/>
    <n v="866.2399999999999"/>
  </r>
  <r>
    <s v="3Bush Floating Shelf Set"/>
    <x v="1946"/>
    <x v="493"/>
    <d v="2017-05-17T00:00:00"/>
    <s v="Normal"/>
    <s v="PB1921059"/>
    <x v="1"/>
    <s v="Medan"/>
    <s v="Sumatera Utara"/>
    <s v="Indonesia"/>
    <s v="Southeastern Asia"/>
    <s v="OFR-BO-3636"/>
    <x v="0"/>
    <x v="4"/>
    <x v="212"/>
    <x v="1872"/>
    <n v="3"/>
    <n v="7.0000000000000007E-2"/>
    <n v="30.93"/>
    <x v="1864"/>
    <s v="Medium"/>
    <n v="33.712685999999998"/>
    <n v="422.16731399999992"/>
  </r>
  <r>
    <s v="6Konica Receipt Printer"/>
    <x v="1947"/>
    <x v="493"/>
    <d v="2017-05-17T00:00:00"/>
    <s v="Normal"/>
    <s v="PB1921059"/>
    <x v="1"/>
    <s v="Medan"/>
    <s v="Sumatera Utara"/>
    <s v="Indonesia"/>
    <s v="Southeastern Asia"/>
    <s v="TEC-MA-5018"/>
    <x v="1"/>
    <x v="14"/>
    <x v="1199"/>
    <x v="1873"/>
    <n v="6"/>
    <n v="0.17"/>
    <n v="22.84"/>
    <x v="1865"/>
    <s v="Medium"/>
    <n v="103.59844200000003"/>
    <n v="416.98155800000012"/>
  </r>
  <r>
    <s v="1Barricks Wood Table"/>
    <x v="1948"/>
    <x v="493"/>
    <d v="2017-05-17T00:00:00"/>
    <s v="Normal"/>
    <s v="PB1921059"/>
    <x v="1"/>
    <s v="Medan"/>
    <s v="Sumatera Utara"/>
    <s v="Indonesia"/>
    <s v="Southeastern Asia"/>
    <s v="OFR-TA-3359"/>
    <x v="0"/>
    <x v="12"/>
    <x v="1200"/>
    <x v="1874"/>
    <n v="1"/>
    <n v="0.47000000000000003"/>
    <n v="21.33"/>
    <x v="1866"/>
    <s v="Medium"/>
    <n v="128.76726300000001"/>
    <n v="263.45273700000007"/>
  </r>
  <r>
    <s v="1Office Star Rocking Chair"/>
    <x v="1949"/>
    <x v="493"/>
    <d v="2017-05-17T00:00:00"/>
    <s v="Normal"/>
    <s v="PB1921059"/>
    <x v="1"/>
    <s v="Medan"/>
    <s v="Sumatera Utara"/>
    <s v="Indonesia"/>
    <s v="Southeastern Asia"/>
    <s v="OFR-CH-5447"/>
    <x v="0"/>
    <x v="5"/>
    <x v="204"/>
    <x v="1875"/>
    <n v="1"/>
    <n v="0.27"/>
    <n v="6.99"/>
    <x v="1867"/>
    <s v="Medium"/>
    <n v="27.294408000000008"/>
    <n v="54.365592000000035"/>
  </r>
  <r>
    <s v="4GlobeWeis Mailers"/>
    <x v="1950"/>
    <x v="493"/>
    <d v="2017-05-17T00:00:00"/>
    <s v="Normal"/>
    <s v="PB1921059"/>
    <x v="1"/>
    <s v="Medan"/>
    <s v="Sumatera Utara"/>
    <s v="Indonesia"/>
    <s v="Southeastern Asia"/>
    <s v="OFS-EN-4446"/>
    <x v="2"/>
    <x v="16"/>
    <x v="1201"/>
    <x v="1876"/>
    <n v="4"/>
    <n v="0.47000000000000003"/>
    <n v="4.8"/>
    <x v="1868"/>
    <s v="Medium"/>
    <n v="41.938476000000001"/>
    <n v="88.021523999999971"/>
  </r>
  <r>
    <s v="5GlobeWeis Peel and Seal"/>
    <x v="1951"/>
    <x v="493"/>
    <d v="2017-05-17T00:00:00"/>
    <s v="Normal"/>
    <s v="PB1921059"/>
    <x v="1"/>
    <s v="Medan"/>
    <s v="Sumatera Utara"/>
    <s v="Indonesia"/>
    <s v="Southeastern Asia"/>
    <s v="OFS-EN-4451"/>
    <x v="2"/>
    <x v="16"/>
    <x v="1178"/>
    <x v="1877"/>
    <n v="5"/>
    <n v="0.47000000000000003"/>
    <n v="3.37"/>
    <x v="1869"/>
    <s v="Medium"/>
    <n v="25.146644999999999"/>
    <n v="25.033354999999993"/>
  </r>
  <r>
    <s v="2Stanley Pencil Sharpener"/>
    <x v="1952"/>
    <x v="489"/>
    <d v="2018-10-11T00:00:00"/>
    <s v="Next Day"/>
    <s v="PB1921059"/>
    <x v="1"/>
    <s v="Depok"/>
    <s v="Jawa Barat"/>
    <s v="Indonesia"/>
    <s v="Southeastern Asia"/>
    <s v="OFS-AR-6118"/>
    <x v="2"/>
    <x v="8"/>
    <x v="1202"/>
    <x v="1878"/>
    <n v="2"/>
    <n v="0.27"/>
    <n v="4.2"/>
    <x v="1870"/>
    <s v="Medium"/>
    <n v="10.264968000000001"/>
    <n v="12.655031999999997"/>
  </r>
  <r>
    <s v="5Avery Hole Reinforcements"/>
    <x v="1953"/>
    <x v="489"/>
    <d v="2018-10-11T00:00:00"/>
    <s v="Next Day"/>
    <s v="PB1921059"/>
    <x v="1"/>
    <s v="Depok"/>
    <s v="Jawa Barat"/>
    <s v="Indonesia"/>
    <s v="Southeastern Asia"/>
    <s v="OFS-BI-3289"/>
    <x v="2"/>
    <x v="2"/>
    <x v="1203"/>
    <x v="1879"/>
    <n v="5"/>
    <n v="0.17"/>
    <n v="1.29"/>
    <x v="1871"/>
    <s v="Medium"/>
    <n v="2.7302850000000003"/>
    <n v="6.1797149999999998"/>
  </r>
  <r>
    <s v="2Harbour Creations Removable Labels"/>
    <x v="1954"/>
    <x v="646"/>
    <d v="2018-04-14T00:00:00"/>
    <s v="3-Hour"/>
    <s v="RB1933021"/>
    <x v="0"/>
    <s v="Phnom Penh"/>
    <s v="Phnom Penh"/>
    <s v="Cambodia"/>
    <s v="Southeastern Asia"/>
    <s v="OFS-LA-4542"/>
    <x v="2"/>
    <x v="6"/>
    <x v="1114"/>
    <x v="1880"/>
    <n v="2"/>
    <n v="0"/>
    <n v="1.46"/>
    <x v="1661"/>
    <s v="Medium"/>
    <n v="0"/>
    <n v="12.399999999999999"/>
  </r>
  <r>
    <s v="7Fiskars Ruler"/>
    <x v="1955"/>
    <x v="647"/>
    <d v="2019-12-11T00:00:00"/>
    <s v="Normal"/>
    <s v="RB1933027"/>
    <x v="0"/>
    <s v="Changchun"/>
    <s v="Jilin"/>
    <s v="China"/>
    <s v="Eastern Asia"/>
    <s v="OFS-SU-4312"/>
    <x v="2"/>
    <x v="13"/>
    <x v="573"/>
    <x v="1881"/>
    <n v="7"/>
    <n v="0"/>
    <n v="18.02"/>
    <x v="1872"/>
    <s v="High"/>
    <n v="0"/>
    <n v="67.86999999999999"/>
  </r>
  <r>
    <s v="7Jiffy Business Envelopes"/>
    <x v="1956"/>
    <x v="647"/>
    <d v="2019-12-11T00:00:00"/>
    <s v="Normal"/>
    <s v="RB1933027"/>
    <x v="0"/>
    <s v="Changchun"/>
    <s v="Jilin"/>
    <s v="China"/>
    <s v="Eastern Asia"/>
    <s v="OFS-EN-4904"/>
    <x v="2"/>
    <x v="16"/>
    <x v="1204"/>
    <x v="1882"/>
    <n v="7"/>
    <n v="0"/>
    <n v="11.18"/>
    <x v="1873"/>
    <s v="High"/>
    <n v="0"/>
    <n v="79.329999999999984"/>
  </r>
  <r>
    <s v="2Cameo Mailers"/>
    <x v="1957"/>
    <x v="647"/>
    <d v="2019-12-11T00:00:00"/>
    <s v="Normal"/>
    <s v="RB1933027"/>
    <x v="0"/>
    <s v="Changchun"/>
    <s v="Jilin"/>
    <s v="China"/>
    <s v="Eastern Asia"/>
    <s v="OFS-EN-3665"/>
    <x v="2"/>
    <x v="16"/>
    <x v="511"/>
    <x v="1883"/>
    <n v="2"/>
    <n v="0"/>
    <n v="10.99"/>
    <x v="1874"/>
    <s v="High"/>
    <n v="0"/>
    <n v="33.410000000000004"/>
  </r>
  <r>
    <s v="1Wilson Jones Binding Machine"/>
    <x v="1958"/>
    <x v="647"/>
    <d v="2019-12-11T00:00:00"/>
    <s v="Normal"/>
    <s v="RB1933027"/>
    <x v="0"/>
    <s v="Changchun"/>
    <s v="Jilin"/>
    <s v="China"/>
    <s v="Eastern Asia"/>
    <s v="OFS-BI-6382"/>
    <x v="2"/>
    <x v="2"/>
    <x v="3"/>
    <x v="1884"/>
    <n v="1"/>
    <n v="0"/>
    <n v="6.41"/>
    <x v="1847"/>
    <s v="High"/>
    <n v="0"/>
    <n v="32.83"/>
  </r>
  <r>
    <s v="9Canon Ink"/>
    <x v="1959"/>
    <x v="648"/>
    <d v="2019-05-08T00:00:00"/>
    <s v="Normal"/>
    <s v="RB1936027"/>
    <x v="0"/>
    <s v="Guangzhou"/>
    <s v="Guangdong"/>
    <s v="China"/>
    <s v="Eastern Asia"/>
    <s v="TEC-CO-3697"/>
    <x v="1"/>
    <x v="1"/>
    <x v="1205"/>
    <x v="1885"/>
    <n v="9"/>
    <n v="0"/>
    <n v="169.9"/>
    <x v="1875"/>
    <s v="High"/>
    <n v="0"/>
    <n v="545.33000000000004"/>
  </r>
  <r>
    <s v="3Hoover Microwave"/>
    <x v="1960"/>
    <x v="648"/>
    <d v="2019-05-08T00:00:00"/>
    <s v="Normal"/>
    <s v="RB1936027"/>
    <x v="0"/>
    <s v="Guangzhou"/>
    <s v="Guangdong"/>
    <s v="China"/>
    <s v="Eastern Asia"/>
    <s v="OFS-AP-4731"/>
    <x v="2"/>
    <x v="10"/>
    <x v="1127"/>
    <x v="1886"/>
    <n v="3"/>
    <n v="0"/>
    <n v="104.6"/>
    <x v="1876"/>
    <s v="High"/>
    <n v="0"/>
    <n v="719.53"/>
  </r>
  <r>
    <s v="2Deflect-O Frame"/>
    <x v="1961"/>
    <x v="648"/>
    <d v="2019-05-08T00:00:00"/>
    <s v="Normal"/>
    <s v="RB1936027"/>
    <x v="0"/>
    <s v="Guangzhou"/>
    <s v="Guangdong"/>
    <s v="China"/>
    <s v="Eastern Asia"/>
    <s v="OFR-FU-3942"/>
    <x v="0"/>
    <x v="0"/>
    <x v="1206"/>
    <x v="1887"/>
    <n v="2"/>
    <n v="0"/>
    <n v="29.65"/>
    <x v="1877"/>
    <s v="High"/>
    <n v="0"/>
    <n v="92.450000000000045"/>
  </r>
  <r>
    <s v="3Tenex Stacking Tray"/>
    <x v="1962"/>
    <x v="648"/>
    <d v="2019-05-08T00:00:00"/>
    <s v="Normal"/>
    <s v="RB1936027"/>
    <x v="0"/>
    <s v="Guangzhou"/>
    <s v="Guangdong"/>
    <s v="China"/>
    <s v="Eastern Asia"/>
    <s v="OFR-FU-6278"/>
    <x v="0"/>
    <x v="0"/>
    <x v="451"/>
    <x v="1888"/>
    <n v="3"/>
    <n v="0"/>
    <n v="6.46"/>
    <x v="1878"/>
    <s v="High"/>
    <n v="0"/>
    <n v="35.120000000000012"/>
  </r>
  <r>
    <s v="7Ikea Stackable Bookrack"/>
    <x v="1963"/>
    <x v="408"/>
    <d v="2020-04-25T00:00:00"/>
    <s v="Next Day"/>
    <s v="RB1936027"/>
    <x v="0"/>
    <s v="Gongzhuling"/>
    <s v="Jilin"/>
    <s v="China"/>
    <s v="Eastern Asia"/>
    <s v="OFR-BO-4867"/>
    <x v="0"/>
    <x v="4"/>
    <x v="500"/>
    <x v="1889"/>
    <n v="7"/>
    <n v="0"/>
    <n v="170.77"/>
    <x v="1879"/>
    <s v="Critical"/>
    <n v="0"/>
    <n v="438.65"/>
  </r>
  <r>
    <s v="5Breville Blender"/>
    <x v="1964"/>
    <x v="408"/>
    <d v="2020-04-25T00:00:00"/>
    <s v="Next Day"/>
    <s v="RB1936027"/>
    <x v="0"/>
    <s v="Gongzhuling"/>
    <s v="Jilin"/>
    <s v="China"/>
    <s v="Eastern Asia"/>
    <s v="OFS-AP-3565"/>
    <x v="2"/>
    <x v="10"/>
    <x v="1207"/>
    <x v="1890"/>
    <n v="5"/>
    <n v="0"/>
    <n v="169.8"/>
    <x v="1880"/>
    <s v="Critical"/>
    <n v="0"/>
    <n v="94.200000000000045"/>
  </r>
  <r>
    <s v="3Ibico Binding Machine"/>
    <x v="1965"/>
    <x v="408"/>
    <d v="2020-04-25T00:00:00"/>
    <s v="Next Day"/>
    <s v="RB1936027"/>
    <x v="0"/>
    <s v="Gongzhuling"/>
    <s v="Jilin"/>
    <s v="China"/>
    <s v="Eastern Asia"/>
    <s v="OFS-BI-4817"/>
    <x v="2"/>
    <x v="2"/>
    <x v="1208"/>
    <x v="1891"/>
    <n v="3"/>
    <n v="0"/>
    <n v="46"/>
    <x v="1881"/>
    <s v="Critical"/>
    <n v="0"/>
    <n v="48.139999999999986"/>
  </r>
  <r>
    <s v="2Cisco Headset"/>
    <x v="1966"/>
    <x v="408"/>
    <d v="2020-04-25T00:00:00"/>
    <s v="Next Day"/>
    <s v="RB1936027"/>
    <x v="0"/>
    <s v="Gongzhuling"/>
    <s v="Jilin"/>
    <s v="China"/>
    <s v="Eastern Asia"/>
    <s v="TEC-PH-3790"/>
    <x v="1"/>
    <x v="3"/>
    <x v="281"/>
    <x v="1892"/>
    <n v="2"/>
    <n v="0"/>
    <n v="29.5"/>
    <x v="1882"/>
    <s v="Critical"/>
    <n v="0"/>
    <n v="109.27999999999997"/>
  </r>
  <r>
    <s v="7BIC Pens"/>
    <x v="1967"/>
    <x v="408"/>
    <d v="2020-04-25T00:00:00"/>
    <s v="Next Day"/>
    <s v="RB1936027"/>
    <x v="0"/>
    <s v="Gongzhuling"/>
    <s v="Jilin"/>
    <s v="China"/>
    <s v="Eastern Asia"/>
    <s v="OFS-AR-3464"/>
    <x v="2"/>
    <x v="8"/>
    <x v="1090"/>
    <x v="1893"/>
    <n v="7"/>
    <n v="0"/>
    <n v="20.85"/>
    <x v="1883"/>
    <s v="Critical"/>
    <n v="0"/>
    <n v="53.279999999999994"/>
  </r>
  <r>
    <s v="2SanDisk Note Cards"/>
    <x v="1968"/>
    <x v="408"/>
    <d v="2020-04-25T00:00:00"/>
    <s v="Next Day"/>
    <s v="RB1936027"/>
    <x v="0"/>
    <s v="Gongzhuling"/>
    <s v="Jilin"/>
    <s v="China"/>
    <s v="Eastern Asia"/>
    <s v="OFS-PA-5885"/>
    <x v="2"/>
    <x v="7"/>
    <x v="815"/>
    <x v="1894"/>
    <n v="2"/>
    <n v="0"/>
    <n v="12.7"/>
    <x v="1884"/>
    <s v="Critical"/>
    <n v="0"/>
    <n v="40.28"/>
  </r>
  <r>
    <s v="3Accos Staples"/>
    <x v="1969"/>
    <x v="408"/>
    <d v="2020-04-25T00:00:00"/>
    <s v="Next Day"/>
    <s v="RB1936027"/>
    <x v="0"/>
    <s v="Gongzhuling"/>
    <s v="Jilin"/>
    <s v="China"/>
    <s v="Eastern Asia"/>
    <s v="OFS-FA-2955"/>
    <x v="2"/>
    <x v="11"/>
    <x v="1209"/>
    <x v="1895"/>
    <n v="3"/>
    <n v="0"/>
    <n v="2.8"/>
    <x v="1885"/>
    <s v="Critical"/>
    <n v="0"/>
    <n v="25.909999999999997"/>
  </r>
  <r>
    <s v="8Belkin Keyboard"/>
    <x v="1970"/>
    <x v="520"/>
    <d v="2017-08-23T00:00:00"/>
    <s v="Normal"/>
    <s v="RB1936059"/>
    <x v="0"/>
    <s v="Samarinda"/>
    <s v="Kalimantan Timur"/>
    <s v="Indonesia"/>
    <s v="Southeastern Asia"/>
    <s v="TEC-AC-3385"/>
    <x v="1"/>
    <x v="9"/>
    <x v="1210"/>
    <x v="1896"/>
    <n v="8"/>
    <n v="0.47000000000000003"/>
    <n v="13.89"/>
    <x v="1886"/>
    <s v="Medium"/>
    <n v="162.79183200000003"/>
    <n v="163.15816800000002"/>
  </r>
  <r>
    <s v="1Cardinal 3-Hole Punch"/>
    <x v="1971"/>
    <x v="617"/>
    <d v="2019-10-19T00:00:00"/>
    <s v="Next Day"/>
    <s v="RB1943527"/>
    <x v="0"/>
    <s v="Yichun"/>
    <s v="Jiangxi"/>
    <s v="China"/>
    <s v="Eastern Asia"/>
    <s v="OFS-BI-3714"/>
    <x v="2"/>
    <x v="2"/>
    <x v="612"/>
    <x v="1897"/>
    <n v="1"/>
    <n v="0"/>
    <n v="4.04"/>
    <x v="1887"/>
    <s v="High"/>
    <n v="0"/>
    <n v="20.439999999999998"/>
  </r>
  <r>
    <s v="4Bush Floating Shelf Set"/>
    <x v="1972"/>
    <x v="223"/>
    <d v="2020-10-26T00:00:00"/>
    <s v="3-Hour"/>
    <s v="RB1943559"/>
    <x v="0"/>
    <s v="Depok"/>
    <s v="Yogyakarta"/>
    <s v="Indonesia"/>
    <s v="Southeastern Asia"/>
    <s v="OFR-BO-3635"/>
    <x v="0"/>
    <x v="4"/>
    <x v="1211"/>
    <x v="1898"/>
    <n v="4"/>
    <n v="7.0000000000000007E-2"/>
    <n v="181.61"/>
    <x v="1888"/>
    <s v="High"/>
    <n v="45.254916000000001"/>
    <n v="433.61508400000002"/>
  </r>
  <r>
    <s v="5Binney &amp; Smith Sketch Pad"/>
    <x v="1973"/>
    <x v="223"/>
    <d v="2020-10-26T00:00:00"/>
    <s v="3-Hour"/>
    <s v="RB1943559"/>
    <x v="0"/>
    <s v="Depok"/>
    <s v="Yogyakarta"/>
    <s v="Indonesia"/>
    <s v="Southeastern Asia"/>
    <s v="OFS-AR-3499"/>
    <x v="2"/>
    <x v="8"/>
    <x v="1212"/>
    <x v="1899"/>
    <n v="5"/>
    <n v="0.27"/>
    <n v="18.93"/>
    <x v="1889"/>
    <s v="High"/>
    <n v="45.648360000000004"/>
    <n v="143.92164"/>
  </r>
  <r>
    <s v="7Elite Ruler"/>
    <x v="1974"/>
    <x v="223"/>
    <d v="2020-10-26T00:00:00"/>
    <s v="3-Hour"/>
    <s v="RB1943559"/>
    <x v="0"/>
    <s v="Depok"/>
    <s v="Yogyakarta"/>
    <s v="Indonesia"/>
    <s v="Southeastern Asia"/>
    <s v="OFS-SU-4123"/>
    <x v="2"/>
    <x v="13"/>
    <x v="674"/>
    <x v="1900"/>
    <n v="7"/>
    <n v="0.47000000000000003"/>
    <n v="1.6400000000000001"/>
    <x v="1890"/>
    <s v="High"/>
    <n v="26.887853999999997"/>
    <n v="53.582145999999987"/>
  </r>
  <r>
    <s v="2Green Bar Note Cards"/>
    <x v="1975"/>
    <x v="223"/>
    <d v="2020-10-26T00:00:00"/>
    <s v="3-Hour"/>
    <s v="RB1943559"/>
    <x v="0"/>
    <s v="Depok"/>
    <s v="Yogyakarta"/>
    <s v="Indonesia"/>
    <s v="Southeastern Asia"/>
    <s v="OFS-PA-4478"/>
    <x v="2"/>
    <x v="7"/>
    <x v="1213"/>
    <x v="1901"/>
    <n v="2"/>
    <n v="0.47000000000000003"/>
    <n v="1.08"/>
    <x v="1891"/>
    <s v="High"/>
    <n v="14.796540000000002"/>
    <n v="17.423460000000013"/>
  </r>
  <r>
    <s v="4Brother Fax Machine"/>
    <x v="1976"/>
    <x v="546"/>
    <d v="2018-01-03T00:00:00"/>
    <s v="Normal"/>
    <s v="RB1964559"/>
    <x v="1"/>
    <s v="Jakarta"/>
    <s v="Jakarta"/>
    <s v="Indonesia"/>
    <s v="Southeastern Asia"/>
    <s v="TEC-CO-3596"/>
    <x v="1"/>
    <x v="1"/>
    <x v="1214"/>
    <x v="1902"/>
    <n v="4"/>
    <n v="7.0000000000000007E-2"/>
    <n v="46.51"/>
    <x v="1892"/>
    <s v="Medium"/>
    <n v="82.854072000000002"/>
    <n v="608.87592800000004"/>
  </r>
  <r>
    <s v="2Elite Shears"/>
    <x v="1977"/>
    <x v="546"/>
    <d v="2018-01-03T00:00:00"/>
    <s v="Normal"/>
    <s v="RB1964559"/>
    <x v="1"/>
    <s v="Jakarta"/>
    <s v="Jakarta"/>
    <s v="Indonesia"/>
    <s v="Southeastern Asia"/>
    <s v="OFS-SU-4131"/>
    <x v="2"/>
    <x v="13"/>
    <x v="774"/>
    <x v="1903"/>
    <n v="2"/>
    <n v="0.47000000000000003"/>
    <n v="4.01"/>
    <x v="1893"/>
    <s v="Medium"/>
    <n v="24.227466000000003"/>
    <n v="57.382533999999993"/>
  </r>
  <r>
    <s v="2SAFCO Chairmat"/>
    <x v="1978"/>
    <x v="546"/>
    <d v="2018-01-03T00:00:00"/>
    <s v="Normal"/>
    <s v="RB1964559"/>
    <x v="1"/>
    <s v="Jakarta"/>
    <s v="Jakarta"/>
    <s v="Indonesia"/>
    <s v="Southeastern Asia"/>
    <s v="OFR-CH-5758"/>
    <x v="0"/>
    <x v="5"/>
    <x v="120"/>
    <x v="1904"/>
    <n v="2"/>
    <n v="0.27"/>
    <n v="3.87"/>
    <x v="1894"/>
    <s v="Medium"/>
    <n v="23.581044000000006"/>
    <n v="45.568956"/>
  </r>
  <r>
    <s v="1Avery Hole Reinforcements"/>
    <x v="1979"/>
    <x v="546"/>
    <d v="2018-01-03T00:00:00"/>
    <s v="Normal"/>
    <s v="RB1964559"/>
    <x v="1"/>
    <s v="Jakarta"/>
    <s v="Jakarta"/>
    <s v="Indonesia"/>
    <s v="Southeastern Asia"/>
    <s v="OFS-BI-3290"/>
    <x v="2"/>
    <x v="2"/>
    <x v="750"/>
    <x v="1905"/>
    <n v="1"/>
    <n v="0.17"/>
    <n v="1.1599999999999999"/>
    <x v="1895"/>
    <s v="Medium"/>
    <n v="0.833901"/>
    <n v="2.9260989999999998"/>
  </r>
  <r>
    <s v="6Novimex Steel Folding Chair"/>
    <x v="1980"/>
    <x v="503"/>
    <d v="2020-02-02T00:00:00"/>
    <s v="Normal"/>
    <s v="RB1970527"/>
    <x v="2"/>
    <s v="Zhuhai"/>
    <s v="Guangdong"/>
    <s v="China"/>
    <s v="Eastern Asia"/>
    <s v="OFR-CH-5409"/>
    <x v="0"/>
    <x v="5"/>
    <x v="417"/>
    <x v="1906"/>
    <n v="6"/>
    <n v="0"/>
    <n v="68.569999999999993"/>
    <x v="1896"/>
    <s v="High"/>
    <n v="0"/>
    <n v="418.15"/>
  </r>
  <r>
    <s v="4Hon Steel Folding Chair"/>
    <x v="1981"/>
    <x v="503"/>
    <d v="2020-02-02T00:00:00"/>
    <s v="Normal"/>
    <s v="RB1970527"/>
    <x v="2"/>
    <s v="Zhuhai"/>
    <s v="Guangdong"/>
    <s v="China"/>
    <s v="Eastern Asia"/>
    <s v="OFR-CH-4697"/>
    <x v="0"/>
    <x v="5"/>
    <x v="392"/>
    <x v="1907"/>
    <n v="4"/>
    <n v="0"/>
    <n v="57.37"/>
    <x v="1897"/>
    <s v="High"/>
    <n v="0"/>
    <n v="113.87"/>
  </r>
  <r>
    <s v="2Safco 3-Shelf Cabinet"/>
    <x v="1982"/>
    <x v="503"/>
    <d v="2020-02-02T00:00:00"/>
    <s v="Normal"/>
    <s v="RB1970527"/>
    <x v="2"/>
    <s v="Zhuhai"/>
    <s v="Guangdong"/>
    <s v="China"/>
    <s v="Eastern Asia"/>
    <s v="OFR-BO-5745"/>
    <x v="0"/>
    <x v="4"/>
    <x v="78"/>
    <x v="1908"/>
    <n v="2"/>
    <n v="0"/>
    <n v="46.84"/>
    <x v="1898"/>
    <s v="High"/>
    <n v="0"/>
    <n v="131.60000000000002"/>
  </r>
  <r>
    <s v="3Panasonic Receipt Printer"/>
    <x v="1983"/>
    <x v="503"/>
    <d v="2020-02-02T00:00:00"/>
    <s v="Normal"/>
    <s v="RB1970527"/>
    <x v="2"/>
    <s v="Zhuhai"/>
    <s v="Guangdong"/>
    <s v="China"/>
    <s v="Eastern Asia"/>
    <s v="TEC-MA-5576"/>
    <x v="1"/>
    <x v="14"/>
    <x v="1215"/>
    <x v="1909"/>
    <n v="3"/>
    <n v="0"/>
    <n v="34.409999999999997"/>
    <x v="1899"/>
    <s v="High"/>
    <n v="0"/>
    <n v="210.03000000000003"/>
  </r>
  <r>
    <s v="12Binney &amp; Smith Pens"/>
    <x v="1984"/>
    <x v="503"/>
    <d v="2020-02-02T00:00:00"/>
    <s v="Normal"/>
    <s v="RB1970527"/>
    <x v="2"/>
    <s v="Zhuhai"/>
    <s v="Guangdong"/>
    <s v="China"/>
    <s v="Eastern Asia"/>
    <s v="OFS-AR-3498"/>
    <x v="2"/>
    <x v="8"/>
    <x v="1216"/>
    <x v="1910"/>
    <n v="12"/>
    <n v="0"/>
    <n v="20.65"/>
    <x v="1900"/>
    <s v="High"/>
    <n v="0"/>
    <n v="88.43"/>
  </r>
  <r>
    <s v="4Samsung Smart Phone"/>
    <x v="1985"/>
    <x v="36"/>
    <d v="2020-08-25T00:00:00"/>
    <s v="Normal"/>
    <s v="RB1970527"/>
    <x v="2"/>
    <s v="Jilin"/>
    <s v="Jilin"/>
    <s v="China"/>
    <s v="Eastern Asia"/>
    <s v="TEC-PH-5841"/>
    <x v="1"/>
    <x v="3"/>
    <x v="1060"/>
    <x v="1911"/>
    <n v="4"/>
    <n v="0"/>
    <n v="119.73"/>
    <x v="1901"/>
    <s v="Medium"/>
    <n v="0"/>
    <n v="1356.39"/>
  </r>
  <r>
    <s v="3Stockwell Staples"/>
    <x v="1986"/>
    <x v="36"/>
    <d v="2020-08-25T00:00:00"/>
    <s v="Normal"/>
    <s v="RB1970527"/>
    <x v="2"/>
    <s v="Jilin"/>
    <s v="Jilin"/>
    <s v="China"/>
    <s v="Eastern Asia"/>
    <s v="OFS-FA-6203"/>
    <x v="2"/>
    <x v="11"/>
    <x v="637"/>
    <x v="628"/>
    <n v="3"/>
    <n v="0"/>
    <n v="2.31"/>
    <x v="1249"/>
    <s v="Medium"/>
    <n v="0"/>
    <n v="18.12"/>
  </r>
  <r>
    <s v="1Novimex Executive Leather Armchair"/>
    <x v="1987"/>
    <x v="277"/>
    <d v="2017-06-17T00:00:00"/>
    <s v="Normal"/>
    <s v="RB1970559"/>
    <x v="2"/>
    <s v="Palembang"/>
    <s v="Sumatera Selatan"/>
    <s v="Indonesia"/>
    <s v="Southeastern Asia"/>
    <s v="OFR-CH-5378"/>
    <x v="0"/>
    <x v="5"/>
    <x v="639"/>
    <x v="1912"/>
    <n v="1"/>
    <n v="0.27"/>
    <n v="30.14"/>
    <x v="1902"/>
    <s v="Medium"/>
    <n v="89.782991999999993"/>
    <n v="194.38700799999998"/>
  </r>
  <r>
    <s v="2Advantus Push Pins"/>
    <x v="1988"/>
    <x v="275"/>
    <d v="2018-06-30T00:00:00"/>
    <s v="Normal"/>
    <s v="RB1979527"/>
    <x v="2"/>
    <s v="Shenzhen"/>
    <s v="Guangdong"/>
    <s v="China"/>
    <s v="Eastern Asia"/>
    <s v="OFS-FA-3053"/>
    <x v="2"/>
    <x v="11"/>
    <x v="807"/>
    <x v="1913"/>
    <n v="2"/>
    <n v="0"/>
    <n v="3.03"/>
    <x v="1664"/>
    <s v="High"/>
    <n v="0"/>
    <n v="10.83"/>
  </r>
  <r>
    <s v="2Panasonic Receipt Printer"/>
    <x v="1989"/>
    <x v="649"/>
    <d v="2018-12-22T00:00:00"/>
    <s v="Normal"/>
    <s v="RB1979527"/>
    <x v="2"/>
    <s v="Zhengzhou"/>
    <s v="Henan"/>
    <s v="China"/>
    <s v="Eastern Asia"/>
    <s v="TEC-MA-5576"/>
    <x v="1"/>
    <x v="14"/>
    <x v="1215"/>
    <x v="1914"/>
    <n v="2"/>
    <n v="0"/>
    <n v="16.59"/>
    <x v="1903"/>
    <s v="Medium"/>
    <n v="0"/>
    <n v="146.37000000000003"/>
  </r>
  <r>
    <s v="3Xerox Message Books"/>
    <x v="1990"/>
    <x v="649"/>
    <d v="2018-12-22T00:00:00"/>
    <s v="Normal"/>
    <s v="RB1979527"/>
    <x v="2"/>
    <s v="Zhengzhou"/>
    <s v="Henan"/>
    <s v="China"/>
    <s v="Eastern Asia"/>
    <s v="OFS-PA-6614"/>
    <x v="2"/>
    <x v="7"/>
    <x v="400"/>
    <x v="1915"/>
    <n v="3"/>
    <n v="0"/>
    <n v="5.94"/>
    <x v="1904"/>
    <s v="Medium"/>
    <n v="0"/>
    <n v="55.530000000000008"/>
  </r>
  <r>
    <s v="5Canon Copy Machine"/>
    <x v="1991"/>
    <x v="114"/>
    <d v="2020-09-14T00:00:00"/>
    <s v="Normal"/>
    <s v="RB1979527"/>
    <x v="2"/>
    <s v="Changchun"/>
    <s v="Jilin"/>
    <s v="China"/>
    <s v="Eastern Asia"/>
    <s v="TEC-CO-3681"/>
    <x v="1"/>
    <x v="1"/>
    <x v="722"/>
    <x v="1916"/>
    <n v="5"/>
    <n v="0"/>
    <n v="43.25"/>
    <x v="1905"/>
    <s v="Medium"/>
    <n v="0"/>
    <n v="939.85000000000036"/>
  </r>
  <r>
    <s v="5SanDisk Flash Drive"/>
    <x v="1992"/>
    <x v="650"/>
    <d v="2018-07-21T00:00:00"/>
    <s v="Normal"/>
    <s v="RB1979559"/>
    <x v="2"/>
    <s v="Palembang"/>
    <s v="Sumatera Selatan"/>
    <s v="Indonesia"/>
    <s v="Southeastern Asia"/>
    <s v="TEC-AC-5863"/>
    <x v="1"/>
    <x v="9"/>
    <x v="1217"/>
    <x v="1917"/>
    <n v="5"/>
    <n v="0.47000000000000003"/>
    <n v="10.66"/>
    <x v="1906"/>
    <s v="Medium"/>
    <n v="49.508625000000002"/>
    <n v="98.831375000000008"/>
  </r>
  <r>
    <s v="4Eldon Shelving"/>
    <x v="1993"/>
    <x v="245"/>
    <d v="2017-09-03T00:00:00"/>
    <s v="3-Hour"/>
    <s v="SB2017027"/>
    <x v="0"/>
    <s v="Yangzhou"/>
    <s v="Jiangsu"/>
    <s v="China"/>
    <s v="Eastern Asia"/>
    <s v="OFS-ST-4097"/>
    <x v="2"/>
    <x v="15"/>
    <x v="125"/>
    <x v="1918"/>
    <n v="4"/>
    <n v="0"/>
    <n v="50.04"/>
    <x v="172"/>
    <s v="Critical"/>
    <n v="0"/>
    <n v="139.92000000000002"/>
  </r>
  <r>
    <s v="3Elite Letter Opener"/>
    <x v="1994"/>
    <x v="245"/>
    <d v="2017-09-03T00:00:00"/>
    <s v="3-Hour"/>
    <s v="SB2017027"/>
    <x v="0"/>
    <s v="Yangzhou"/>
    <s v="Jiangsu"/>
    <s v="China"/>
    <s v="Eastern Asia"/>
    <s v="OFS-SU-4121"/>
    <x v="2"/>
    <x v="13"/>
    <x v="352"/>
    <x v="1919"/>
    <n v="3"/>
    <n v="0"/>
    <n v="19.37"/>
    <x v="1907"/>
    <s v="Critical"/>
    <n v="0"/>
    <n v="21.489999999999984"/>
  </r>
  <r>
    <s v="3Cardinal 3-Hole Punch"/>
    <x v="1995"/>
    <x v="245"/>
    <d v="2017-09-03T00:00:00"/>
    <s v="3-Hour"/>
    <s v="SB2017027"/>
    <x v="0"/>
    <s v="Yangzhou"/>
    <s v="Jiangsu"/>
    <s v="China"/>
    <s v="Eastern Asia"/>
    <s v="OFS-BI-3714"/>
    <x v="2"/>
    <x v="2"/>
    <x v="612"/>
    <x v="1920"/>
    <n v="3"/>
    <n v="0"/>
    <n v="16.46"/>
    <x v="1797"/>
    <s v="Critical"/>
    <n v="0"/>
    <n v="56.98"/>
  </r>
  <r>
    <s v="2Fellowes Folders"/>
    <x v="1996"/>
    <x v="245"/>
    <d v="2017-09-03T00:00:00"/>
    <s v="3-Hour"/>
    <s v="SB2017027"/>
    <x v="0"/>
    <s v="Yangzhou"/>
    <s v="Jiangsu"/>
    <s v="China"/>
    <s v="Eastern Asia"/>
    <s v="OFS-ST-4261"/>
    <x v="2"/>
    <x v="15"/>
    <x v="1218"/>
    <x v="1921"/>
    <n v="2"/>
    <n v="0"/>
    <n v="9.27"/>
    <x v="1846"/>
    <s v="Critical"/>
    <n v="0"/>
    <n v="24.029999999999998"/>
  </r>
  <r>
    <s v="6Ikea Classic Bookcase"/>
    <x v="1997"/>
    <x v="651"/>
    <d v="2017-10-29T00:00:00"/>
    <s v="Next Day"/>
    <s v="SB2017027"/>
    <x v="0"/>
    <s v="Huaibei"/>
    <s v="Anhui"/>
    <s v="China"/>
    <s v="Eastern Asia"/>
    <s v="OFR-BO-4851"/>
    <x v="0"/>
    <x v="4"/>
    <x v="1219"/>
    <x v="1922"/>
    <n v="6"/>
    <n v="0"/>
    <n v="276.29000000000002"/>
    <x v="1908"/>
    <s v="Medium"/>
    <n v="0"/>
    <n v="1675.45"/>
  </r>
  <r>
    <s v="7HP Copy Machine"/>
    <x v="1998"/>
    <x v="651"/>
    <d v="2017-10-29T00:00:00"/>
    <s v="Next Day"/>
    <s v="SB2017027"/>
    <x v="0"/>
    <s v="Huaibei"/>
    <s v="Anhui"/>
    <s v="China"/>
    <s v="Eastern Asia"/>
    <s v="TEC-CO-4765"/>
    <x v="1"/>
    <x v="1"/>
    <x v="1220"/>
    <x v="1923"/>
    <n v="7"/>
    <n v="0"/>
    <n v="262.52"/>
    <x v="1909"/>
    <s v="Medium"/>
    <n v="0"/>
    <n v="601.21"/>
  </r>
  <r>
    <s v="6Cisco Signal Booster"/>
    <x v="1999"/>
    <x v="651"/>
    <d v="2017-10-29T00:00:00"/>
    <s v="Next Day"/>
    <s v="SB2017027"/>
    <x v="0"/>
    <s v="Huaibei"/>
    <s v="Anhui"/>
    <s v="China"/>
    <s v="Eastern Asia"/>
    <s v="TEC-PH-3802"/>
    <x v="1"/>
    <x v="3"/>
    <x v="282"/>
    <x v="1924"/>
    <n v="6"/>
    <n v="0"/>
    <n v="52.21"/>
    <x v="1910"/>
    <s v="Medium"/>
    <n v="0"/>
    <n v="549.53"/>
  </r>
  <r>
    <s v="5Hoover Toaster"/>
    <x v="2000"/>
    <x v="651"/>
    <d v="2017-10-29T00:00:00"/>
    <s v="Next Day"/>
    <s v="SB2017027"/>
    <x v="0"/>
    <s v="Huaibei"/>
    <s v="Anhui"/>
    <s v="China"/>
    <s v="Eastern Asia"/>
    <s v="OFS-AP-4748"/>
    <x v="2"/>
    <x v="10"/>
    <x v="1221"/>
    <x v="1925"/>
    <n v="5"/>
    <n v="0"/>
    <n v="40.409999999999997"/>
    <x v="1911"/>
    <s v="Medium"/>
    <n v="0"/>
    <n v="259.29000000000008"/>
  </r>
  <r>
    <s v="4Tenex File Cart"/>
    <x v="2001"/>
    <x v="651"/>
    <d v="2017-10-29T00:00:00"/>
    <s v="Next Day"/>
    <s v="SB2017027"/>
    <x v="0"/>
    <s v="Huaibei"/>
    <s v="Anhui"/>
    <s v="China"/>
    <s v="Eastern Asia"/>
    <s v="OFS-ST-6246"/>
    <x v="2"/>
    <x v="15"/>
    <x v="206"/>
    <x v="1926"/>
    <n v="4"/>
    <n v="0"/>
    <n v="30.67"/>
    <x v="1912"/>
    <s v="Medium"/>
    <n v="0"/>
    <n v="257.09000000000003"/>
  </r>
  <r>
    <s v="2Enermax Cards &amp; Envelopes"/>
    <x v="2002"/>
    <x v="651"/>
    <d v="2017-10-29T00:00:00"/>
    <s v="Next Day"/>
    <s v="SB2017027"/>
    <x v="0"/>
    <s v="Huaibei"/>
    <s v="Anhui"/>
    <s v="China"/>
    <s v="Eastern Asia"/>
    <s v="OFS-PA-4146"/>
    <x v="2"/>
    <x v="7"/>
    <x v="1222"/>
    <x v="1927"/>
    <n v="2"/>
    <n v="0"/>
    <n v="6.06"/>
    <x v="1913"/>
    <s v="Medium"/>
    <n v="0"/>
    <n v="63.540000000000006"/>
  </r>
  <r>
    <s v="3Wilson Jones Binder Covers"/>
    <x v="2003"/>
    <x v="651"/>
    <d v="2017-10-29T00:00:00"/>
    <s v="Next Day"/>
    <s v="SB2017027"/>
    <x v="0"/>
    <s v="Huaibei"/>
    <s v="Anhui"/>
    <s v="China"/>
    <s v="Eastern Asia"/>
    <s v="OFS-BI-6376"/>
    <x v="2"/>
    <x v="2"/>
    <x v="1223"/>
    <x v="1928"/>
    <n v="3"/>
    <n v="0"/>
    <n v="2.84"/>
    <x v="1914"/>
    <s v="Medium"/>
    <n v="0"/>
    <n v="17.32"/>
  </r>
  <r>
    <s v="1Smead Box"/>
    <x v="2004"/>
    <x v="651"/>
    <d v="2017-10-29T00:00:00"/>
    <s v="Next Day"/>
    <s v="SB2017027"/>
    <x v="0"/>
    <s v="Huaibei"/>
    <s v="Anhui"/>
    <s v="China"/>
    <s v="Eastern Asia"/>
    <s v="OFS-ST-6025"/>
    <x v="2"/>
    <x v="15"/>
    <x v="826"/>
    <x v="1929"/>
    <n v="1"/>
    <n v="0"/>
    <n v="1.75"/>
    <x v="1915"/>
    <s v="Medium"/>
    <n v="0"/>
    <n v="6.3500000000000014"/>
  </r>
  <r>
    <s v="2Boston Sketch Pad"/>
    <x v="2005"/>
    <x v="608"/>
    <d v="2020-12-02T00:00:00"/>
    <s v="Normal"/>
    <s v="SB2017088"/>
    <x v="0"/>
    <s v="Yangon"/>
    <s v="Yangon"/>
    <s v="Myanmar (Burma)"/>
    <s v="Southeastern Asia"/>
    <s v="OFS-AR-3552"/>
    <x v="2"/>
    <x v="8"/>
    <x v="1224"/>
    <x v="1930"/>
    <n v="2"/>
    <n v="0.17"/>
    <n v="8.9700000000000006"/>
    <x v="1916"/>
    <s v="Medium"/>
    <n v="13.714919999999999"/>
    <n v="54.115079999999985"/>
  </r>
  <r>
    <s v="3Xerox Message Books"/>
    <x v="2006"/>
    <x v="608"/>
    <d v="2020-12-02T00:00:00"/>
    <s v="Normal"/>
    <s v="SB2017088"/>
    <x v="0"/>
    <s v="Yangon"/>
    <s v="Yangon"/>
    <s v="Myanmar (Burma)"/>
    <s v="Southeastern Asia"/>
    <s v="OFS-PA-6614"/>
    <x v="2"/>
    <x v="7"/>
    <x v="400"/>
    <x v="1931"/>
    <n v="3"/>
    <n v="0.17"/>
    <n v="4.26"/>
    <x v="1917"/>
    <s v="Medium"/>
    <n v="9.2194740000000017"/>
    <n v="47.990526000000003"/>
  </r>
  <r>
    <s v="1Ibico Binder Covers"/>
    <x v="2007"/>
    <x v="608"/>
    <d v="2020-12-02T00:00:00"/>
    <s v="Normal"/>
    <s v="SB2017088"/>
    <x v="0"/>
    <s v="Yangon"/>
    <s v="Yangon"/>
    <s v="Myanmar (Burma)"/>
    <s v="Southeastern Asia"/>
    <s v="OFS-BI-4810"/>
    <x v="2"/>
    <x v="2"/>
    <x v="832"/>
    <x v="1932"/>
    <n v="1"/>
    <n v="0.17"/>
    <n v="1.79"/>
    <x v="1918"/>
    <s v="Medium"/>
    <n v="1.9768110000000001"/>
    <n v="9.7031890000000001"/>
  </r>
  <r>
    <s v="8Novimex Bag Chairs"/>
    <x v="2008"/>
    <x v="237"/>
    <d v="2017-09-09T00:00:00"/>
    <s v="Next Day"/>
    <s v="SB2018559"/>
    <x v="0"/>
    <s v="Bandung"/>
    <s v="Jawa Barat"/>
    <s v="Indonesia"/>
    <s v="Southeastern Asia"/>
    <s v="OFR-CH-5366"/>
    <x v="0"/>
    <x v="5"/>
    <x v="923"/>
    <x v="1933"/>
    <n v="8"/>
    <n v="0.27"/>
    <n v="19.399999999999999"/>
    <x v="1919"/>
    <s v="Medium"/>
    <n v="76.395960000000017"/>
    <n v="125.24404000000003"/>
  </r>
  <r>
    <s v="3GlobeWeis Business Envelopes"/>
    <x v="2009"/>
    <x v="319"/>
    <d v="2020-10-25T00:00:00"/>
    <s v="Normal"/>
    <s v="SB2018559"/>
    <x v="0"/>
    <s v="Medan"/>
    <s v="Sumatera Utara"/>
    <s v="Indonesia"/>
    <s v="Southeastern Asia"/>
    <s v="OFS-EN-4434"/>
    <x v="2"/>
    <x v="16"/>
    <x v="1175"/>
    <x v="1934"/>
    <n v="3"/>
    <n v="0.47000000000000003"/>
    <n v="3.65"/>
    <x v="1920"/>
    <s v="Medium"/>
    <n v="15.603624"/>
    <n v="24.036376000000008"/>
  </r>
  <r>
    <s v="1Konica Card Printer"/>
    <x v="2010"/>
    <x v="402"/>
    <d v="2020-07-23T00:00:00"/>
    <s v="Normal"/>
    <s v="SB2029027"/>
    <x v="1"/>
    <s v="Aksu"/>
    <s v="Xinjiang Uygur"/>
    <s v="China"/>
    <s v="Eastern Asia"/>
    <s v="TEC-MA-5004"/>
    <x v="1"/>
    <x v="14"/>
    <x v="1225"/>
    <x v="1935"/>
    <n v="1"/>
    <n v="0"/>
    <n v="21.77"/>
    <x v="1921"/>
    <s v="Low"/>
    <n v="0"/>
    <n v="82.390000000000015"/>
  </r>
  <r>
    <s v="8Ikea Floating Shelf Set"/>
    <x v="2011"/>
    <x v="458"/>
    <d v="2019-08-28T00:00:00"/>
    <s v="Normal"/>
    <s v="TB2105527"/>
    <x v="0"/>
    <s v="Guangzhou"/>
    <s v="Guangdong"/>
    <s v="China"/>
    <s v="Eastern Asia"/>
    <s v="OFR-BO-4858"/>
    <x v="0"/>
    <x v="4"/>
    <x v="466"/>
    <x v="1936"/>
    <n v="8"/>
    <n v="0"/>
    <n v="77.88"/>
    <x v="1922"/>
    <s v="Medium"/>
    <n v="0"/>
    <n v="1240.92"/>
  </r>
  <r>
    <s v="1OIC Rubber Bands"/>
    <x v="2012"/>
    <x v="268"/>
    <d v="2020-08-19T00:00:00"/>
    <s v="Next Day"/>
    <s v="TB2105566"/>
    <x v="0"/>
    <s v="Ueda"/>
    <s v="Nagano"/>
    <s v="Japan"/>
    <s v="Eastern Asia"/>
    <s v="OFS-FA-5475"/>
    <x v="2"/>
    <x v="11"/>
    <x v="321"/>
    <x v="1880"/>
    <n v="1"/>
    <n v="0"/>
    <n v="2.58"/>
    <x v="1923"/>
    <s v="Medium"/>
    <n v="0"/>
    <n v="13.44"/>
  </r>
  <r>
    <s v="6Canon Fax and Copier"/>
    <x v="2013"/>
    <x v="146"/>
    <d v="2017-08-18T00:00:00"/>
    <s v="Normal"/>
    <s v="TB2117559"/>
    <x v="1"/>
    <s v="Kendari"/>
    <s v="Sulawesi Tenggara"/>
    <s v="Indonesia"/>
    <s v="Southeastern Asia"/>
    <s v="TEC-CO-3685"/>
    <x v="1"/>
    <x v="1"/>
    <x v="1226"/>
    <x v="1937"/>
    <n v="6"/>
    <n v="7.0000000000000007E-2"/>
    <n v="145.08000000000001"/>
    <x v="1924"/>
    <s v="Low"/>
    <n v="74.737403999999998"/>
    <n v="756.1425959999998"/>
  </r>
  <r>
    <s v="4Cisco Headset"/>
    <x v="2014"/>
    <x v="146"/>
    <d v="2017-08-18T00:00:00"/>
    <s v="Normal"/>
    <s v="TB2117559"/>
    <x v="1"/>
    <s v="Kendari"/>
    <s v="Sulawesi Tenggara"/>
    <s v="Indonesia"/>
    <s v="Southeastern Asia"/>
    <s v="TEC-PH-3791"/>
    <x v="1"/>
    <x v="3"/>
    <x v="1227"/>
    <x v="1938"/>
    <n v="4"/>
    <n v="0.17"/>
    <n v="39.6"/>
    <x v="1925"/>
    <s v="Low"/>
    <n v="50.64361199999999"/>
    <n v="182.63638799999995"/>
  </r>
  <r>
    <s v="2Nokia Signal Booster"/>
    <x v="2015"/>
    <x v="146"/>
    <d v="2017-08-18T00:00:00"/>
    <s v="Normal"/>
    <s v="TB2117559"/>
    <x v="1"/>
    <s v="Kendari"/>
    <s v="Sulawesi Tenggara"/>
    <s v="Indonesia"/>
    <s v="Southeastern Asia"/>
    <s v="TEC-PH-5353"/>
    <x v="1"/>
    <x v="3"/>
    <x v="208"/>
    <x v="1939"/>
    <n v="2"/>
    <n v="0.17"/>
    <n v="28.83"/>
    <x v="1926"/>
    <s v="Low"/>
    <n v="38.520299999999999"/>
    <n v="175.64969999999997"/>
  </r>
  <r>
    <s v="3Belkin Flash Drive"/>
    <x v="2016"/>
    <x v="146"/>
    <d v="2017-08-18T00:00:00"/>
    <s v="Normal"/>
    <s v="TB2117559"/>
    <x v="1"/>
    <s v="Kendari"/>
    <s v="Sulawesi Tenggara"/>
    <s v="Indonesia"/>
    <s v="Southeastern Asia"/>
    <s v="TEC-AC-3380"/>
    <x v="1"/>
    <x v="9"/>
    <x v="594"/>
    <x v="1940"/>
    <n v="3"/>
    <n v="0.47000000000000003"/>
    <n v="4.9400000000000004"/>
    <x v="1927"/>
    <s v="Low"/>
    <n v="32.462711999999996"/>
    <n v="70.777287999999999"/>
  </r>
  <r>
    <s v="3Acco 3-Hole Punch"/>
    <x v="2017"/>
    <x v="652"/>
    <d v="2018-09-18T00:00:00"/>
    <s v="Same Day"/>
    <s v="TB2117559"/>
    <x v="1"/>
    <s v="Depok"/>
    <s v="Jawa Barat"/>
    <s v="Indonesia"/>
    <s v="Southeastern Asia"/>
    <s v="OFS-BI-2883"/>
    <x v="2"/>
    <x v="2"/>
    <x v="1228"/>
    <x v="1941"/>
    <n v="3"/>
    <n v="0.17"/>
    <n v="8.68"/>
    <x v="1928"/>
    <s v="High"/>
    <n v="12.749796000000002"/>
    <n v="55.430204000000003"/>
  </r>
  <r>
    <s v="2Cardinal Index Tab"/>
    <x v="2018"/>
    <x v="534"/>
    <d v="2019-08-19T00:00:00"/>
    <s v="Next Day"/>
    <s v="TB2117559"/>
    <x v="1"/>
    <s v="Palembang"/>
    <s v="Sumatera Selatan"/>
    <s v="Indonesia"/>
    <s v="Southeastern Asia"/>
    <s v="OFS-BI-3737"/>
    <x v="2"/>
    <x v="2"/>
    <x v="73"/>
    <x v="1942"/>
    <n v="2"/>
    <n v="0.17"/>
    <n v="1.94"/>
    <x v="1929"/>
    <s v="Medium"/>
    <n v="1.8963839999999996"/>
    <n v="3.603615999999997"/>
  </r>
  <r>
    <s v="1Bush Library with Doors"/>
    <x v="2019"/>
    <x v="485"/>
    <d v="2020-08-16T00:00:00"/>
    <s v="Next Day"/>
    <s v="TB2119059"/>
    <x v="2"/>
    <s v="Pekalongan"/>
    <s v="Jawa Tengah"/>
    <s v="Indonesia"/>
    <s v="Southeastern Asia"/>
    <s v="OFR-BO-3639"/>
    <x v="0"/>
    <x v="4"/>
    <x v="235"/>
    <x v="1943"/>
    <n v="1"/>
    <n v="7.0000000000000007E-2"/>
    <n v="32.35"/>
    <x v="1930"/>
    <s v="Medium"/>
    <n v="23.682078000000004"/>
    <n v="278.64792199999999"/>
  </r>
  <r>
    <s v="1Elite Letter Opener"/>
    <x v="2020"/>
    <x v="485"/>
    <d v="2020-08-16T00:00:00"/>
    <s v="Next Day"/>
    <s v="TB2119059"/>
    <x v="2"/>
    <s v="Pekalongan"/>
    <s v="Jawa Tengah"/>
    <s v="Indonesia"/>
    <s v="Southeastern Asia"/>
    <s v="OFS-SU-4122"/>
    <x v="2"/>
    <x v="13"/>
    <x v="1229"/>
    <x v="1944"/>
    <n v="1"/>
    <n v="0.47000000000000003"/>
    <n v="1.95"/>
    <x v="1931"/>
    <s v="Medium"/>
    <n v="5.9783999999999997"/>
    <n v="6.2315999999999994"/>
  </r>
  <r>
    <s v="5Enermax Router"/>
    <x v="2021"/>
    <x v="485"/>
    <d v="2020-08-16T00:00:00"/>
    <s v="Next Day"/>
    <s v="TB2119059"/>
    <x v="2"/>
    <s v="Pekalongan"/>
    <s v="Jawa Tengah"/>
    <s v="Indonesia"/>
    <s v="Southeastern Asia"/>
    <s v="TEC-AC-4188"/>
    <x v="1"/>
    <x v="9"/>
    <x v="1230"/>
    <x v="1945"/>
    <n v="5"/>
    <n v="0.47000000000000003"/>
    <n v="1.53"/>
    <x v="1932"/>
    <s v="Medium"/>
    <n v="322.01157000000006"/>
    <n v="594.30843000000004"/>
  </r>
  <r>
    <s v="6Stockwell Staples"/>
    <x v="2022"/>
    <x v="96"/>
    <d v="2018-11-20T00:00:00"/>
    <s v="Normal"/>
    <s v="TB2119066"/>
    <x v="2"/>
    <s v="Tokyo"/>
    <s v="Tokyo"/>
    <s v="Japan"/>
    <s v="Eastern Asia"/>
    <s v="OFS-FA-6204"/>
    <x v="2"/>
    <x v="11"/>
    <x v="160"/>
    <x v="1946"/>
    <n v="6"/>
    <n v="0"/>
    <n v="4.6500000000000004"/>
    <x v="1933"/>
    <s v="Medium"/>
    <n v="0"/>
    <n v="28.109999999999985"/>
  </r>
  <r>
    <s v="1SAFCO Steel Folding Chair"/>
    <x v="2023"/>
    <x v="96"/>
    <d v="2018-11-20T00:00:00"/>
    <s v="Normal"/>
    <s v="TB2119066"/>
    <x v="2"/>
    <s v="Tokyo"/>
    <s v="Tokyo"/>
    <s v="Japan"/>
    <s v="Eastern Asia"/>
    <s v="OFR-CH-5800"/>
    <x v="0"/>
    <x v="5"/>
    <x v="1123"/>
    <x v="1947"/>
    <n v="1"/>
    <n v="0"/>
    <n v="3.45"/>
    <x v="1934"/>
    <s v="Medium"/>
    <n v="0"/>
    <n v="43.319999999999986"/>
  </r>
  <r>
    <s v="4Cuisinart Blender"/>
    <x v="2024"/>
    <x v="653"/>
    <d v="2019-12-03T00:00:00"/>
    <s v="Next Day"/>
    <s v="TB2125059"/>
    <x v="0"/>
    <s v="Jambi"/>
    <s v="Jambi"/>
    <s v="Indonesia"/>
    <s v="Southeastern Asia"/>
    <s v="OFS-AP-3856"/>
    <x v="2"/>
    <x v="10"/>
    <x v="912"/>
    <x v="1948"/>
    <n v="4"/>
    <n v="0.17"/>
    <n v="58.32"/>
    <x v="1935"/>
    <s v="Critical"/>
    <n v="37.487448000000001"/>
    <n v="84.912552000000005"/>
  </r>
  <r>
    <s v="2Fellowes Trays"/>
    <x v="2025"/>
    <x v="653"/>
    <d v="2019-12-03T00:00:00"/>
    <s v="Next Day"/>
    <s v="TB2125059"/>
    <x v="0"/>
    <s v="Jambi"/>
    <s v="Jambi"/>
    <s v="Indonesia"/>
    <s v="Southeastern Asia"/>
    <s v="OFS-ST-4296"/>
    <x v="2"/>
    <x v="15"/>
    <x v="1231"/>
    <x v="1949"/>
    <n v="2"/>
    <n v="0.17"/>
    <n v="19.079999999999998"/>
    <x v="1936"/>
    <s v="Critical"/>
    <n v="15.933012"/>
    <n v="63.266987999999991"/>
  </r>
  <r>
    <s v="2Novimex Color Coded Labels"/>
    <x v="2026"/>
    <x v="653"/>
    <d v="2019-12-03T00:00:00"/>
    <s v="Next Day"/>
    <s v="TB2125059"/>
    <x v="0"/>
    <s v="Jambi"/>
    <s v="Jambi"/>
    <s v="Indonesia"/>
    <s v="Southeastern Asia"/>
    <s v="OFS-LA-5374"/>
    <x v="2"/>
    <x v="6"/>
    <x v="606"/>
    <x v="525"/>
    <n v="2"/>
    <n v="0.47000000000000003"/>
    <n v="5.0199999999999996"/>
    <x v="1937"/>
    <s v="Critical"/>
    <n v="6.3819420000000004"/>
    <n v="8.3380579999999984"/>
  </r>
  <r>
    <s v="2Bush Corner Shelving"/>
    <x v="2027"/>
    <x v="148"/>
    <d v="2018-10-14T00:00:00"/>
    <s v="3-Hour"/>
    <s v="TB2128059"/>
    <x v="0"/>
    <s v="Bogor"/>
    <s v="Jawa Barat"/>
    <s v="Indonesia"/>
    <s v="Southeastern Asia"/>
    <s v="OFR-BO-3629"/>
    <x v="0"/>
    <x v="4"/>
    <x v="128"/>
    <x v="1950"/>
    <n v="2"/>
    <n v="7.0000000000000007E-2"/>
    <n v="66.28"/>
    <x v="1938"/>
    <s v="Critical"/>
    <n v="16.471602000000001"/>
    <n v="165.228398"/>
  </r>
  <r>
    <s v="3Advantus Paper Clips"/>
    <x v="2028"/>
    <x v="148"/>
    <d v="2018-10-14T00:00:00"/>
    <s v="3-Hour"/>
    <s v="TB2128059"/>
    <x v="0"/>
    <s v="Bogor"/>
    <s v="Jawa Barat"/>
    <s v="Indonesia"/>
    <s v="Southeastern Asia"/>
    <s v="OFS-FA-3044"/>
    <x v="2"/>
    <x v="11"/>
    <x v="28"/>
    <x v="1951"/>
    <n v="3"/>
    <n v="0.47000000000000003"/>
    <n v="3.18"/>
    <x v="1939"/>
    <s v="Critical"/>
    <n v="8.5192200000000007"/>
    <n v="22.230780000000006"/>
  </r>
  <r>
    <s v="3Novimex Bag Chairs"/>
    <x v="2029"/>
    <x v="525"/>
    <d v="2019-02-16T00:00:00"/>
    <s v="Next Day"/>
    <s v="TB2128059"/>
    <x v="0"/>
    <s v="Surabaya"/>
    <s v="Jawa Timur"/>
    <s v="Indonesia"/>
    <s v="Southeastern Asia"/>
    <s v="OFR-CH-5366"/>
    <x v="0"/>
    <x v="5"/>
    <x v="923"/>
    <x v="1952"/>
    <n v="3"/>
    <n v="0.27"/>
    <n v="9.93"/>
    <x v="1940"/>
    <s v="Medium"/>
    <n v="28.648485000000004"/>
    <n v="44.311515"/>
  </r>
  <r>
    <s v="3Deflect-O Door Stop"/>
    <x v="2030"/>
    <x v="525"/>
    <d v="2019-02-16T00:00:00"/>
    <s v="Next Day"/>
    <s v="TB2128059"/>
    <x v="0"/>
    <s v="Surabaya"/>
    <s v="Jawa Timur"/>
    <s v="Indonesia"/>
    <s v="Southeastern Asia"/>
    <s v="OFR-FU-3932"/>
    <x v="0"/>
    <x v="0"/>
    <x v="557"/>
    <x v="1953"/>
    <n v="3"/>
    <n v="0.27"/>
    <n v="8.24"/>
    <x v="1941"/>
    <s v="Medium"/>
    <n v="25.987635000000001"/>
    <n v="64.682365000000019"/>
  </r>
  <r>
    <s v="3Ames Mailers"/>
    <x v="2031"/>
    <x v="525"/>
    <d v="2019-02-16T00:00:00"/>
    <s v="Next Day"/>
    <s v="TB2128059"/>
    <x v="0"/>
    <s v="Surabaya"/>
    <s v="Jawa Timur"/>
    <s v="Indonesia"/>
    <s v="Southeastern Asia"/>
    <s v="OFS-EN-3100"/>
    <x v="2"/>
    <x v="16"/>
    <x v="489"/>
    <x v="1954"/>
    <n v="3"/>
    <n v="0.47000000000000003"/>
    <n v="2.97"/>
    <x v="1942"/>
    <s v="Medium"/>
    <n v="25.893945000000002"/>
    <n v="48.086054999999988"/>
  </r>
  <r>
    <s v="3Cardinal Binder"/>
    <x v="2032"/>
    <x v="525"/>
    <d v="2019-02-16T00:00:00"/>
    <s v="Next Day"/>
    <s v="TB2128059"/>
    <x v="0"/>
    <s v="Surabaya"/>
    <s v="Jawa Timur"/>
    <s v="Indonesia"/>
    <s v="Southeastern Asia"/>
    <s v="OFS-BI-3721"/>
    <x v="2"/>
    <x v="2"/>
    <x v="1191"/>
    <x v="1955"/>
    <n v="3"/>
    <n v="0.17"/>
    <n v="1.62"/>
    <x v="1943"/>
    <s v="Medium"/>
    <n v="6.4891889999999997"/>
    <n v="24.560810999999994"/>
  </r>
  <r>
    <s v="3Tenex Box"/>
    <x v="2033"/>
    <x v="386"/>
    <d v="2020-05-30T00:00:00"/>
    <s v="3-Hour"/>
    <s v="TB2128059"/>
    <x v="0"/>
    <s v="Surabaya"/>
    <s v="Jawa Timur"/>
    <s v="Indonesia"/>
    <s v="Southeastern Asia"/>
    <s v="OFS-ST-6231"/>
    <x v="2"/>
    <x v="15"/>
    <x v="861"/>
    <x v="1956"/>
    <n v="3"/>
    <n v="0.17"/>
    <n v="8.52"/>
    <x v="1944"/>
    <s v="Critical"/>
    <n v="6.5907809999999998"/>
    <n v="15.309218999999995"/>
  </r>
  <r>
    <s v="2Enermax Router"/>
    <x v="2034"/>
    <x v="441"/>
    <d v="2017-12-22T00:00:00"/>
    <s v="Normal"/>
    <s v="TB2140059"/>
    <x v="0"/>
    <s v="Depok"/>
    <s v="Yogyakarta"/>
    <s v="Indonesia"/>
    <s v="Southeastern Asia"/>
    <s v="TEC-AC-4187"/>
    <x v="1"/>
    <x v="9"/>
    <x v="1232"/>
    <x v="1957"/>
    <n v="2"/>
    <n v="0.47000000000000003"/>
    <n v="15.13"/>
    <x v="1945"/>
    <s v="Medium"/>
    <n v="129.44730600000003"/>
    <n v="224.42269399999998"/>
  </r>
  <r>
    <s v="7Memorex Mouse"/>
    <x v="2035"/>
    <x v="441"/>
    <d v="2017-12-22T00:00:00"/>
    <s v="Normal"/>
    <s v="TB2140059"/>
    <x v="0"/>
    <s v="Depok"/>
    <s v="Yogyakarta"/>
    <s v="Indonesia"/>
    <s v="Southeastern Asia"/>
    <s v="TEC-AC-5218"/>
    <x v="1"/>
    <x v="9"/>
    <x v="1048"/>
    <x v="1958"/>
    <n v="7"/>
    <n v="0.47000000000000003"/>
    <n v="7.43"/>
    <x v="1946"/>
    <s v="Medium"/>
    <n v="51.735579000000008"/>
    <n v="98.754421000000008"/>
  </r>
  <r>
    <s v="9Ames Business Envelopes"/>
    <x v="2036"/>
    <x v="441"/>
    <d v="2017-12-22T00:00:00"/>
    <s v="Normal"/>
    <s v="TB2140059"/>
    <x v="0"/>
    <s v="Depok"/>
    <s v="Yogyakarta"/>
    <s v="Indonesia"/>
    <s v="Southeastern Asia"/>
    <s v="OFS-EN-3089"/>
    <x v="2"/>
    <x v="16"/>
    <x v="1233"/>
    <x v="1959"/>
    <n v="9"/>
    <n v="0.47000000000000003"/>
    <n v="6.75"/>
    <x v="1947"/>
    <s v="Medium"/>
    <n v="32.821416000000013"/>
    <n v="81.658584000000019"/>
  </r>
  <r>
    <s v="3Harbour Creations Executive Leather Armchair"/>
    <x v="2037"/>
    <x v="210"/>
    <d v="2019-08-27T00:00:00"/>
    <s v="Normal"/>
    <s v="TB2140066"/>
    <x v="0"/>
    <s v="Tokyo"/>
    <s v="Tokyo"/>
    <s v="Japan"/>
    <s v="Eastern Asia"/>
    <s v="OFR-CH-4530"/>
    <x v="0"/>
    <x v="5"/>
    <x v="356"/>
    <x v="397"/>
    <n v="3"/>
    <n v="0"/>
    <n v="114.14"/>
    <x v="1948"/>
    <s v="Medium"/>
    <n v="0"/>
    <n v="999.97000000000014"/>
  </r>
  <r>
    <s v="1Kleencut Scissors"/>
    <x v="2038"/>
    <x v="210"/>
    <d v="2019-08-27T00:00:00"/>
    <s v="Normal"/>
    <s v="TB2140066"/>
    <x v="0"/>
    <s v="Tokyo"/>
    <s v="Tokyo"/>
    <s v="Japan"/>
    <s v="Eastern Asia"/>
    <s v="OFS-SU-4986"/>
    <x v="2"/>
    <x v="13"/>
    <x v="440"/>
    <x v="1960"/>
    <n v="1"/>
    <n v="0"/>
    <n v="1.97"/>
    <x v="1949"/>
    <s v="Medium"/>
    <n v="0"/>
    <n v="10.750000000000002"/>
  </r>
  <r>
    <s v="5Eldon Lockers"/>
    <x v="2039"/>
    <x v="210"/>
    <d v="2019-08-27T00:00:00"/>
    <s v="Normal"/>
    <s v="TB2140066"/>
    <x v="0"/>
    <s v="Tokyo"/>
    <s v="Tokyo"/>
    <s v="Japan"/>
    <s v="Eastern Asia"/>
    <s v="OFS-ST-4080"/>
    <x v="2"/>
    <x v="15"/>
    <x v="1234"/>
    <x v="1961"/>
    <n v="5"/>
    <n v="0"/>
    <n v="68.81"/>
    <x v="1950"/>
    <s v="Medium"/>
    <n v="0"/>
    <n v="742.83999999999992"/>
  </r>
  <r>
    <s v="6Stiletto Box Cutter"/>
    <x v="2040"/>
    <x v="210"/>
    <d v="2019-08-27T00:00:00"/>
    <s v="Normal"/>
    <s v="TB2140066"/>
    <x v="0"/>
    <s v="Tokyo"/>
    <s v="Tokyo"/>
    <s v="Japan"/>
    <s v="Eastern Asia"/>
    <s v="OFS-SU-6163"/>
    <x v="2"/>
    <x v="13"/>
    <x v="1235"/>
    <x v="1962"/>
    <n v="6"/>
    <n v="0"/>
    <n v="26.22"/>
    <x v="1951"/>
    <s v="Medium"/>
    <n v="0"/>
    <n v="139.37999999999997"/>
  </r>
  <r>
    <s v="3Office Star Chairmat"/>
    <x v="2041"/>
    <x v="210"/>
    <d v="2019-08-27T00:00:00"/>
    <s v="Normal"/>
    <s v="TB2140066"/>
    <x v="0"/>
    <s v="Tokyo"/>
    <s v="Tokyo"/>
    <s v="Japan"/>
    <s v="Eastern Asia"/>
    <s v="OFR-CH-5437"/>
    <x v="0"/>
    <x v="5"/>
    <x v="1236"/>
    <x v="1963"/>
    <n v="3"/>
    <n v="0"/>
    <n v="23.83"/>
    <x v="1952"/>
    <s v="Medium"/>
    <n v="0"/>
    <n v="162.74"/>
  </r>
  <r>
    <s v="7Boston Markers"/>
    <x v="2042"/>
    <x v="210"/>
    <d v="2019-08-27T00:00:00"/>
    <s v="Normal"/>
    <s v="TB2140066"/>
    <x v="0"/>
    <s v="Tokyo"/>
    <s v="Tokyo"/>
    <s v="Japan"/>
    <s v="Eastern Asia"/>
    <s v="OFS-AR-3540"/>
    <x v="2"/>
    <x v="8"/>
    <x v="350"/>
    <x v="1964"/>
    <n v="7"/>
    <n v="0"/>
    <n v="21.67"/>
    <x v="172"/>
    <s v="Medium"/>
    <n v="0"/>
    <n v="185.17999999999995"/>
  </r>
  <r>
    <s v="4Samsung Headset"/>
    <x v="2043"/>
    <x v="210"/>
    <d v="2019-08-27T00:00:00"/>
    <s v="Normal"/>
    <s v="TB2140066"/>
    <x v="0"/>
    <s v="Tokyo"/>
    <s v="Tokyo"/>
    <s v="Japan"/>
    <s v="Eastern Asia"/>
    <s v="TEC-PH-5826"/>
    <x v="1"/>
    <x v="3"/>
    <x v="1237"/>
    <x v="1965"/>
    <n v="4"/>
    <n v="0"/>
    <n v="16.88"/>
    <x v="1953"/>
    <s v="Medium"/>
    <n v="0"/>
    <n v="153.15999999999997"/>
  </r>
  <r>
    <s v="3Rogers Box"/>
    <x v="2044"/>
    <x v="210"/>
    <d v="2019-08-27T00:00:00"/>
    <s v="Normal"/>
    <s v="TB2140066"/>
    <x v="0"/>
    <s v="Tokyo"/>
    <s v="Tokyo"/>
    <s v="Japan"/>
    <s v="Eastern Asia"/>
    <s v="OFS-ST-5688"/>
    <x v="2"/>
    <x v="15"/>
    <x v="995"/>
    <x v="1966"/>
    <n v="3"/>
    <n v="0"/>
    <n v="4.71"/>
    <x v="1887"/>
    <s v="Medium"/>
    <n v="0"/>
    <n v="62.970000000000006"/>
  </r>
  <r>
    <s v="3Sanford Markers"/>
    <x v="2045"/>
    <x v="210"/>
    <d v="2019-08-27T00:00:00"/>
    <s v="Normal"/>
    <s v="TB2140066"/>
    <x v="0"/>
    <s v="Tokyo"/>
    <s v="Tokyo"/>
    <s v="Japan"/>
    <s v="Eastern Asia"/>
    <s v="OFS-AR-5918"/>
    <x v="2"/>
    <x v="8"/>
    <x v="169"/>
    <x v="1967"/>
    <n v="3"/>
    <n v="0"/>
    <n v="4.6399999999999997"/>
    <x v="1625"/>
    <s v="Medium"/>
    <n v="0"/>
    <n v="39.820000000000007"/>
  </r>
  <r>
    <s v="1SAFCO Rocking Chair"/>
    <x v="2046"/>
    <x v="210"/>
    <d v="2019-08-27T00:00:00"/>
    <s v="Normal"/>
    <s v="TB2140066"/>
    <x v="0"/>
    <s v="Tokyo"/>
    <s v="Tokyo"/>
    <s v="Japan"/>
    <s v="Eastern Asia"/>
    <s v="OFR-CH-5794"/>
    <x v="0"/>
    <x v="5"/>
    <x v="86"/>
    <x v="1968"/>
    <n v="1"/>
    <n v="0"/>
    <n v="4.6399999999999997"/>
    <x v="1954"/>
    <s v="Medium"/>
    <n v="0"/>
    <n v="122.56000000000002"/>
  </r>
  <r>
    <s v="2Breville Refrigerator"/>
    <x v="2047"/>
    <x v="109"/>
    <d v="2017-10-31T00:00:00"/>
    <s v="Normal"/>
    <s v="TB2152059"/>
    <x v="0"/>
    <s v="Pekanbaru"/>
    <s v="Riau"/>
    <s v="Indonesia"/>
    <s v="Southeastern Asia"/>
    <s v="OFS-AP-3575"/>
    <x v="2"/>
    <x v="10"/>
    <x v="1238"/>
    <x v="1969"/>
    <n v="2"/>
    <n v="0.17"/>
    <n v="120.5"/>
    <x v="1955"/>
    <s v="High"/>
    <n v="146.55492599999997"/>
    <n v="480.78507399999984"/>
  </r>
  <r>
    <s v="2Ikea Library with Doors"/>
    <x v="2048"/>
    <x v="459"/>
    <d v="2019-06-17T00:00:00"/>
    <s v="Normal"/>
    <s v="TB2152059"/>
    <x v="0"/>
    <s v="Samarinda"/>
    <s v="Kalimantan Timur"/>
    <s v="Indonesia"/>
    <s v="Southeastern Asia"/>
    <s v="OFR-BO-4860"/>
    <x v="0"/>
    <x v="4"/>
    <x v="519"/>
    <x v="1970"/>
    <n v="2"/>
    <n v="7.0000000000000007E-2"/>
    <n v="41.23"/>
    <x v="1956"/>
    <s v="Medium"/>
    <n v="47.243070000000003"/>
    <n v="571.94692999999995"/>
  </r>
  <r>
    <s v="2Konica Inkjet"/>
    <x v="2049"/>
    <x v="459"/>
    <d v="2019-06-17T00:00:00"/>
    <s v="Normal"/>
    <s v="TB2152059"/>
    <x v="0"/>
    <s v="Samarinda"/>
    <s v="Kalimantan Timur"/>
    <s v="Indonesia"/>
    <s v="Southeastern Asia"/>
    <s v="TEC-MA-5007"/>
    <x v="1"/>
    <x v="14"/>
    <x v="1239"/>
    <x v="1971"/>
    <n v="2"/>
    <n v="0.17"/>
    <n v="21.6"/>
    <x v="1957"/>
    <s v="Medium"/>
    <n v="87.648498000000018"/>
    <n v="369.07150200000007"/>
  </r>
  <r>
    <s v="4HP Ink"/>
    <x v="2050"/>
    <x v="459"/>
    <d v="2019-06-17T00:00:00"/>
    <s v="Normal"/>
    <s v="TB2152059"/>
    <x v="0"/>
    <s v="Samarinda"/>
    <s v="Kalimantan Timur"/>
    <s v="Indonesia"/>
    <s v="Southeastern Asia"/>
    <s v="TEC-CO-4780"/>
    <x v="1"/>
    <x v="1"/>
    <x v="1240"/>
    <x v="1972"/>
    <n v="4"/>
    <n v="7.0000000000000007E-2"/>
    <n v="19.93"/>
    <x v="1156"/>
    <s v="Medium"/>
    <n v="33.513480000000001"/>
    <n v="425.35651999999993"/>
  </r>
  <r>
    <s v="1Jiffy Business Envelopes"/>
    <x v="2051"/>
    <x v="459"/>
    <d v="2019-06-17T00:00:00"/>
    <s v="Normal"/>
    <s v="TB2152059"/>
    <x v="0"/>
    <s v="Samarinda"/>
    <s v="Kalimantan Timur"/>
    <s v="Indonesia"/>
    <s v="Southeastern Asia"/>
    <s v="OFS-EN-4904"/>
    <x v="2"/>
    <x v="16"/>
    <x v="1204"/>
    <x v="1973"/>
    <n v="1"/>
    <n v="0.47000000000000003"/>
    <n v="1.63"/>
    <x v="1958"/>
    <s v="Medium"/>
    <n v="3.9756360000000002"/>
    <n v="7.324364000000001"/>
  </r>
  <r>
    <s v="5Tenex Light Bulb"/>
    <x v="2052"/>
    <x v="654"/>
    <d v="2020-05-06T00:00:00"/>
    <s v="Same Day"/>
    <s v="TB2152059"/>
    <x v="0"/>
    <s v="Jakarta"/>
    <s v="Jakarta"/>
    <s v="Indonesia"/>
    <s v="Southeastern Asia"/>
    <s v="OFR-FU-6257"/>
    <x v="0"/>
    <x v="0"/>
    <x v="1241"/>
    <x v="1974"/>
    <n v="5"/>
    <n v="0.27"/>
    <n v="8.27"/>
    <x v="1959"/>
    <s v="High"/>
    <n v="18.655515000000001"/>
    <n v="53.624485"/>
  </r>
  <r>
    <s v="4Xerox Parchment Paper"/>
    <x v="2053"/>
    <x v="654"/>
    <d v="2020-05-06T00:00:00"/>
    <s v="Same Day"/>
    <s v="TB2152059"/>
    <x v="0"/>
    <s v="Jakarta"/>
    <s v="Jakarta"/>
    <s v="Indonesia"/>
    <s v="Southeastern Asia"/>
    <s v="OFS-PA-6623"/>
    <x v="2"/>
    <x v="7"/>
    <x v="1242"/>
    <x v="1975"/>
    <n v="4"/>
    <n v="0.47000000000000003"/>
    <n v="6.7"/>
    <x v="1960"/>
    <s v="High"/>
    <n v="13.212264000000001"/>
    <n v="22.087735999999996"/>
  </r>
  <r>
    <s v="7Boston Sketch Pad"/>
    <x v="2054"/>
    <x v="270"/>
    <d v="2020-08-22T00:00:00"/>
    <s v="Next Day"/>
    <s v="TB2152059"/>
    <x v="0"/>
    <s v="Semarang"/>
    <s v="Jawa Tengah"/>
    <s v="Indonesia"/>
    <s v="Southeastern Asia"/>
    <s v="OFS-AR-3555"/>
    <x v="2"/>
    <x v="8"/>
    <x v="435"/>
    <x v="1976"/>
    <n v="7"/>
    <n v="0.27"/>
    <n v="21.56"/>
    <x v="1961"/>
    <s v="Medium"/>
    <n v="71.440866"/>
    <n v="229.76913399999998"/>
  </r>
  <r>
    <s v="6Brother Fax and Copier"/>
    <x v="2055"/>
    <x v="341"/>
    <d v="2020-02-20T00:00:00"/>
    <s v="Normal"/>
    <s v="TB2152088"/>
    <x v="0"/>
    <s v="Yangon"/>
    <s v="Yangon"/>
    <s v="Myanmar (Burma)"/>
    <s v="Southeastern Asia"/>
    <s v="TEC-CO-3592"/>
    <x v="1"/>
    <x v="1"/>
    <x v="1155"/>
    <x v="1977"/>
    <n v="6"/>
    <n v="0.37"/>
    <n v="52.47"/>
    <x v="1962"/>
    <s v="Medium"/>
    <n v="267.31441799999999"/>
    <n v="333.97558199999997"/>
  </r>
  <r>
    <s v="9Enermax Numeric Keypad"/>
    <x v="2056"/>
    <x v="341"/>
    <d v="2020-02-20T00:00:00"/>
    <s v="Normal"/>
    <s v="TB2152088"/>
    <x v="0"/>
    <s v="Yangon"/>
    <s v="Yangon"/>
    <s v="Myanmar (Burma)"/>
    <s v="Southeastern Asia"/>
    <s v="TEC-AC-4178"/>
    <x v="1"/>
    <x v="9"/>
    <x v="525"/>
    <x v="1978"/>
    <n v="9"/>
    <n v="0.47000000000000003"/>
    <n v="19.86"/>
    <x v="1963"/>
    <s v="Medium"/>
    <n v="128.99892600000001"/>
    <n v="192.96107400000002"/>
  </r>
  <r>
    <s v="3Memorex Keyboard"/>
    <x v="2057"/>
    <x v="341"/>
    <d v="2020-02-20T00:00:00"/>
    <s v="Normal"/>
    <s v="TB2152088"/>
    <x v="0"/>
    <s v="Yangon"/>
    <s v="Yangon"/>
    <s v="Myanmar (Burma)"/>
    <s v="Southeastern Asia"/>
    <s v="TEC-AC-5200"/>
    <x v="1"/>
    <x v="9"/>
    <x v="151"/>
    <x v="161"/>
    <n v="3"/>
    <n v="0.47000000000000003"/>
    <n v="10.19"/>
    <x v="161"/>
    <s v="Medium"/>
    <n v="51.675795000000008"/>
    <n v="66.834205000000011"/>
  </r>
  <r>
    <s v="1Harbour Creations Legal Exhibit Labels"/>
    <x v="2058"/>
    <x v="341"/>
    <d v="2020-02-20T00:00:00"/>
    <s v="Normal"/>
    <s v="TB2152088"/>
    <x v="0"/>
    <s v="Yangon"/>
    <s v="Yangon"/>
    <s v="Myanmar (Burma)"/>
    <s v="Southeastern Asia"/>
    <s v="OFS-LA-4537"/>
    <x v="2"/>
    <x v="6"/>
    <x v="431"/>
    <x v="1979"/>
    <n v="1"/>
    <n v="0.17"/>
    <n v="1.67"/>
    <x v="1964"/>
    <s v="Medium"/>
    <n v="1.6000739999999998"/>
    <n v="5.5799260000000004"/>
  </r>
  <r>
    <s v="3Wilson Jones Hole Reinforcements"/>
    <x v="2059"/>
    <x v="341"/>
    <d v="2020-02-20T00:00:00"/>
    <s v="Normal"/>
    <s v="TB2152088"/>
    <x v="0"/>
    <s v="Yangon"/>
    <s v="Yangon"/>
    <s v="Myanmar (Burma)"/>
    <s v="Southeastern Asia"/>
    <s v="OFS-BI-6398"/>
    <x v="2"/>
    <x v="2"/>
    <x v="58"/>
    <x v="1980"/>
    <n v="3"/>
    <n v="0.17"/>
    <n v="1.29"/>
    <x v="1965"/>
    <s v="Medium"/>
    <n v="2.5524990000000005"/>
    <n v="13.707501000000004"/>
  </r>
  <r>
    <s v="2Hon Executive Leather Armchair"/>
    <x v="2060"/>
    <x v="655"/>
    <d v="2018-11-06T00:00:00"/>
    <s v="Normal"/>
    <s v="TB2159527"/>
    <x v="0"/>
    <s v="Shanwei"/>
    <s v="Guangdong"/>
    <s v="China"/>
    <s v="Eastern Asia"/>
    <s v="OFR-CH-4655"/>
    <x v="0"/>
    <x v="5"/>
    <x v="1243"/>
    <x v="1981"/>
    <n v="2"/>
    <n v="0"/>
    <n v="92.86"/>
    <x v="1966"/>
    <s v="Medium"/>
    <n v="0"/>
    <n v="730.03999999999974"/>
  </r>
  <r>
    <s v="2Eldon Door Stop"/>
    <x v="2061"/>
    <x v="655"/>
    <d v="2018-11-06T00:00:00"/>
    <s v="Normal"/>
    <s v="TB2159527"/>
    <x v="0"/>
    <s v="Shanwei"/>
    <s v="Guangdong"/>
    <s v="China"/>
    <s v="Eastern Asia"/>
    <s v="OFR-FU-4043"/>
    <x v="0"/>
    <x v="0"/>
    <x v="1244"/>
    <x v="1982"/>
    <n v="2"/>
    <n v="0"/>
    <n v="4.6100000000000003"/>
    <x v="1967"/>
    <s v="Medium"/>
    <n v="0"/>
    <n v="69.55"/>
  </r>
  <r>
    <s v="6Ibico Index Tab"/>
    <x v="2062"/>
    <x v="655"/>
    <d v="2018-11-06T00:00:00"/>
    <s v="Normal"/>
    <s v="TB2159527"/>
    <x v="0"/>
    <s v="Shanwei"/>
    <s v="Guangdong"/>
    <s v="China"/>
    <s v="Eastern Asia"/>
    <s v="OFS-BI-4830"/>
    <x v="2"/>
    <x v="2"/>
    <x v="1245"/>
    <x v="1792"/>
    <n v="6"/>
    <n v="0"/>
    <n v="3.78"/>
    <x v="1968"/>
    <s v="Medium"/>
    <n v="0"/>
    <n v="30.059999999999995"/>
  </r>
  <r>
    <s v="3Hon Removable Labels"/>
    <x v="2063"/>
    <x v="655"/>
    <d v="2018-11-06T00:00:00"/>
    <s v="Normal"/>
    <s v="TB2159527"/>
    <x v="0"/>
    <s v="Shanwei"/>
    <s v="Guangdong"/>
    <s v="China"/>
    <s v="Eastern Asia"/>
    <s v="OFS-LA-4680"/>
    <x v="2"/>
    <x v="6"/>
    <x v="900"/>
    <x v="1983"/>
    <n v="3"/>
    <n v="0"/>
    <n v="2.9"/>
    <x v="1969"/>
    <s v="Medium"/>
    <n v="0"/>
    <n v="21.940000000000005"/>
  </r>
  <r>
    <s v="5Dania Stackable Bookrack"/>
    <x v="2064"/>
    <x v="48"/>
    <d v="2020-10-11T00:00:00"/>
    <s v="Next Day"/>
    <s v="TB2159527"/>
    <x v="0"/>
    <s v="Wuhan"/>
    <s v="Hubei"/>
    <s v="China"/>
    <s v="Eastern Asia"/>
    <s v="OFR-BO-3907"/>
    <x v="0"/>
    <x v="4"/>
    <x v="684"/>
    <x v="1984"/>
    <n v="5"/>
    <n v="0.5"/>
    <n v="22.3"/>
    <x v="1970"/>
    <s v="High"/>
    <n v="151.31249999999997"/>
    <n v="165.3874999999999"/>
  </r>
  <r>
    <s v="4Sanford Markers"/>
    <x v="2065"/>
    <x v="656"/>
    <d v="2020-03-25T00:00:00"/>
    <s v="Normal"/>
    <s v="TB2162559"/>
    <x v="0"/>
    <s v="Depok"/>
    <s v="Jawa Barat"/>
    <s v="Indonesia"/>
    <s v="Southeastern Asia"/>
    <s v="OFS-AR-5920"/>
    <x v="2"/>
    <x v="8"/>
    <x v="1094"/>
    <x v="1985"/>
    <n v="4"/>
    <n v="0.27"/>
    <n v="6.12"/>
    <x v="1971"/>
    <s v="Medium"/>
    <n v="20.837411999999997"/>
    <n v="55.602587999999983"/>
  </r>
  <r>
    <s v="7Fiskars Scissors"/>
    <x v="2066"/>
    <x v="656"/>
    <d v="2020-03-25T00:00:00"/>
    <s v="Normal"/>
    <s v="TB2162559"/>
    <x v="0"/>
    <s v="Depok"/>
    <s v="Jawa Barat"/>
    <s v="Indonesia"/>
    <s v="Southeastern Asia"/>
    <s v="OFS-SU-4318"/>
    <x v="2"/>
    <x v="13"/>
    <x v="1246"/>
    <x v="1986"/>
    <n v="7"/>
    <n v="0.47000000000000003"/>
    <n v="3.1"/>
    <x v="1972"/>
    <s v="Medium"/>
    <n v="39.337872000000004"/>
    <n v="61.93212800000002"/>
  </r>
  <r>
    <s v="1KitchenAid Refrigerator"/>
    <x v="2067"/>
    <x v="657"/>
    <d v="2017-10-03T00:00:00"/>
    <s v="Normal"/>
    <s v="TB2162588"/>
    <x v="0"/>
    <s v="Yangon"/>
    <s v="Yangon"/>
    <s v="Myanmar (Burma)"/>
    <s v="Southeastern Asia"/>
    <s v="OFS-AP-4960"/>
    <x v="2"/>
    <x v="10"/>
    <x v="1247"/>
    <x v="1987"/>
    <n v="1"/>
    <n v="0.17"/>
    <n v="85.4"/>
    <x v="1973"/>
    <s v="Low"/>
    <n v="74.411906999999999"/>
    <n v="251.54809299999994"/>
  </r>
  <r>
    <s v="1Enermax Keyboard"/>
    <x v="2068"/>
    <x v="657"/>
    <d v="2017-10-03T00:00:00"/>
    <s v="Normal"/>
    <s v="TB2162588"/>
    <x v="0"/>
    <s v="Yangon"/>
    <s v="Yangon"/>
    <s v="Myanmar (Burma)"/>
    <s v="Southeastern Asia"/>
    <s v="TEC-AC-4155"/>
    <x v="1"/>
    <x v="9"/>
    <x v="1183"/>
    <x v="1988"/>
    <n v="1"/>
    <n v="0.47000000000000003"/>
    <n v="5.32"/>
    <x v="1974"/>
    <s v="Low"/>
    <n v="20.789886000000006"/>
    <n v="54.860113999999996"/>
  </r>
  <r>
    <s v="3Konica Inkjet"/>
    <x v="2069"/>
    <x v="249"/>
    <d v="2020-12-23T00:00:00"/>
    <s v="Normal"/>
    <s v="VB2174527"/>
    <x v="1"/>
    <s v="Nanchang"/>
    <s v="Jiangxi"/>
    <s v="China"/>
    <s v="Eastern Asia"/>
    <s v="TEC-MA-5008"/>
    <x v="1"/>
    <x v="14"/>
    <x v="1248"/>
    <x v="1989"/>
    <n v="3"/>
    <n v="0"/>
    <n v="68.790000000000006"/>
    <x v="1975"/>
    <s v="Medium"/>
    <n v="0"/>
    <n v="730.5"/>
  </r>
  <r>
    <s v="1Rogers Lockers"/>
    <x v="2070"/>
    <x v="249"/>
    <d v="2020-12-23T00:00:00"/>
    <s v="Normal"/>
    <s v="VB2174527"/>
    <x v="1"/>
    <s v="Nanchang"/>
    <s v="Jiangxi"/>
    <s v="China"/>
    <s v="Eastern Asia"/>
    <s v="OFS-ST-5702"/>
    <x v="2"/>
    <x v="15"/>
    <x v="234"/>
    <x v="1990"/>
    <n v="1"/>
    <n v="0"/>
    <n v="13.41"/>
    <x v="1976"/>
    <s v="Medium"/>
    <n v="0"/>
    <n v="105.11999999999998"/>
  </r>
  <r>
    <s v="4Acco 3-Hole Punch"/>
    <x v="2071"/>
    <x v="249"/>
    <d v="2020-12-23T00:00:00"/>
    <s v="Normal"/>
    <s v="VB2174527"/>
    <x v="1"/>
    <s v="Nanchang"/>
    <s v="Jiangxi"/>
    <s v="China"/>
    <s v="Eastern Asia"/>
    <s v="OFS-BI-2881"/>
    <x v="2"/>
    <x v="2"/>
    <x v="138"/>
    <x v="1991"/>
    <n v="4"/>
    <n v="0"/>
    <n v="10.83"/>
    <x v="1741"/>
    <s v="Medium"/>
    <n v="0"/>
    <n v="106.41000000000003"/>
  </r>
  <r>
    <s v="2Sharp Ink"/>
    <x v="2072"/>
    <x v="7"/>
    <d v="2019-02-05T00:00:00"/>
    <s v="Normal"/>
    <s v="VB2174559"/>
    <x v="1"/>
    <s v="Bandung"/>
    <s v="Jawa Barat"/>
    <s v="Indonesia"/>
    <s v="Southeastern Asia"/>
    <s v="TEC-CO-6002"/>
    <x v="1"/>
    <x v="1"/>
    <x v="1249"/>
    <x v="1992"/>
    <n v="2"/>
    <n v="7.0000000000000007E-2"/>
    <n v="17.82"/>
    <x v="1977"/>
    <s v="Medium"/>
    <n v="16.151310000000002"/>
    <n v="181.90869000000001"/>
  </r>
  <r>
    <s v="2SAFCO Chairmat"/>
    <x v="2073"/>
    <x v="7"/>
    <d v="2019-02-05T00:00:00"/>
    <s v="Normal"/>
    <s v="VB2174559"/>
    <x v="1"/>
    <s v="Bandung"/>
    <s v="Jawa Barat"/>
    <s v="Indonesia"/>
    <s v="Southeastern Asia"/>
    <s v="OFR-CH-5756"/>
    <x v="0"/>
    <x v="5"/>
    <x v="971"/>
    <x v="1993"/>
    <n v="2"/>
    <n v="0.27"/>
    <n v="6.11"/>
    <x v="1978"/>
    <s v="Medium"/>
    <n v="24.562602000000002"/>
    <n v="74.027398000000005"/>
  </r>
  <r>
    <s v="5Accos Clamps"/>
    <x v="2074"/>
    <x v="7"/>
    <d v="2019-02-05T00:00:00"/>
    <s v="Normal"/>
    <s v="VB2174559"/>
    <x v="1"/>
    <s v="Bandung"/>
    <s v="Jawa Barat"/>
    <s v="Indonesia"/>
    <s v="Southeastern Asia"/>
    <s v="OFS-FA-2940"/>
    <x v="2"/>
    <x v="11"/>
    <x v="71"/>
    <x v="1994"/>
    <n v="5"/>
    <n v="0.47000000000000003"/>
    <n v="4.46"/>
    <x v="1979"/>
    <s v="Medium"/>
    <n v="23.427855000000008"/>
    <n v="58.66214500000001"/>
  </r>
  <r>
    <s v="3Memorex Flash Drive"/>
    <x v="2075"/>
    <x v="658"/>
    <d v="2020-05-01T00:00:00"/>
    <s v="Same Day"/>
    <s v="VB2174559"/>
    <x v="1"/>
    <s v="Bekasi"/>
    <s v="Jawa Barat"/>
    <s v="Indonesia"/>
    <s v="Southeastern Asia"/>
    <s v="TEC-AC-5196"/>
    <x v="1"/>
    <x v="9"/>
    <x v="1250"/>
    <x v="1995"/>
    <n v="3"/>
    <n v="0.47000000000000003"/>
    <n v="8.27"/>
    <x v="1980"/>
    <s v="Medium"/>
    <n v="22.127553000000002"/>
    <n v="22.972447000000006"/>
  </r>
  <r>
    <s v="5Tenex Photo Frame"/>
    <x v="2076"/>
    <x v="268"/>
    <d v="2020-08-18T00:00:00"/>
    <s v="Next Day"/>
    <s v="VB2174559"/>
    <x v="1"/>
    <s v="Bandung"/>
    <s v="Jawa Barat"/>
    <s v="Indonesia"/>
    <s v="Southeastern Asia"/>
    <s v="OFR-FU-6269"/>
    <x v="0"/>
    <x v="0"/>
    <x v="19"/>
    <x v="1996"/>
    <n v="5"/>
    <n v="0.27"/>
    <n v="28.35"/>
    <x v="1981"/>
    <s v="High"/>
    <n v="51.147450000000006"/>
    <n v="86.702550000000016"/>
  </r>
  <r>
    <s v="4Hon Bag Chairs"/>
    <x v="2077"/>
    <x v="268"/>
    <d v="2020-08-18T00:00:00"/>
    <s v="Next Day"/>
    <s v="VB2174559"/>
    <x v="1"/>
    <s v="Bandung"/>
    <s v="Jawa Barat"/>
    <s v="Indonesia"/>
    <s v="Southeastern Asia"/>
    <s v="OFR-CH-4627"/>
    <x v="0"/>
    <x v="5"/>
    <x v="694"/>
    <x v="1997"/>
    <n v="4"/>
    <n v="0.27"/>
    <n v="18.29"/>
    <x v="1982"/>
    <s v="High"/>
    <n v="33.680447999999998"/>
    <n v="117.229552"/>
  </r>
  <r>
    <s v="4Harbour Creations Rocking Chair"/>
    <x v="2078"/>
    <x v="245"/>
    <d v="2017-09-06T00:00:00"/>
    <s v="Normal"/>
    <s v="WB2185027"/>
    <x v="0"/>
    <s v="Chengdu"/>
    <s v="Sichuan"/>
    <s v="China"/>
    <s v="Eastern Asia"/>
    <s v="OFR-CH-4545"/>
    <x v="0"/>
    <x v="5"/>
    <x v="77"/>
    <x v="1998"/>
    <n v="4"/>
    <n v="0"/>
    <n v="37.229999999999997"/>
    <x v="1983"/>
    <s v="Medium"/>
    <n v="0"/>
    <n v="443.13"/>
  </r>
  <r>
    <s v="3Fellowes Folders"/>
    <x v="2079"/>
    <x v="245"/>
    <d v="2017-09-06T00:00:00"/>
    <s v="Normal"/>
    <s v="WB2185027"/>
    <x v="0"/>
    <s v="Chengdu"/>
    <s v="Sichuan"/>
    <s v="China"/>
    <s v="Eastern Asia"/>
    <s v="OFS-ST-4262"/>
    <x v="2"/>
    <x v="15"/>
    <x v="428"/>
    <x v="1999"/>
    <n v="3"/>
    <n v="0"/>
    <n v="6.75"/>
    <x v="1984"/>
    <s v="Medium"/>
    <n v="0"/>
    <n v="61.829999999999984"/>
  </r>
  <r>
    <s v="6Advantus Push Pins"/>
    <x v="2080"/>
    <x v="245"/>
    <d v="2017-09-06T00:00:00"/>
    <s v="Normal"/>
    <s v="WB2185027"/>
    <x v="0"/>
    <s v="Chengdu"/>
    <s v="Sichuan"/>
    <s v="China"/>
    <s v="Eastern Asia"/>
    <s v="OFS-FA-3056"/>
    <x v="2"/>
    <x v="11"/>
    <x v="1251"/>
    <x v="2000"/>
    <n v="6"/>
    <n v="0"/>
    <n v="3.87"/>
    <x v="1933"/>
    <s v="Medium"/>
    <n v="0"/>
    <n v="49.950000000000017"/>
  </r>
  <r>
    <s v="6Okidata Phone"/>
    <x v="2081"/>
    <x v="167"/>
    <d v="2020-12-12T00:00:00"/>
    <s v="Normal"/>
    <s v="WB2185027"/>
    <x v="0"/>
    <s v="Shenyang"/>
    <s v="Liaoning"/>
    <s v="China"/>
    <s v="Eastern Asia"/>
    <s v="TEC-MA-5506"/>
    <x v="1"/>
    <x v="14"/>
    <x v="1252"/>
    <x v="2001"/>
    <n v="6"/>
    <n v="0"/>
    <n v="70.040000000000006"/>
    <x v="1703"/>
    <s v="High"/>
    <n v="0"/>
    <n v="436.2999999999999"/>
  </r>
  <r>
    <s v="2Nokia Audio Dock"/>
    <x v="2082"/>
    <x v="167"/>
    <d v="2020-12-12T00:00:00"/>
    <s v="Normal"/>
    <s v="WB2185027"/>
    <x v="0"/>
    <s v="Shenyang"/>
    <s v="Liaoning"/>
    <s v="China"/>
    <s v="Eastern Asia"/>
    <s v="TEC-PH-5335"/>
    <x v="1"/>
    <x v="3"/>
    <x v="727"/>
    <x v="907"/>
    <n v="2"/>
    <n v="0"/>
    <n v="37.880000000000003"/>
    <x v="905"/>
    <s v="High"/>
    <n v="0"/>
    <n v="192.82000000000002"/>
  </r>
  <r>
    <s v="2Stiletto Shears"/>
    <x v="2083"/>
    <x v="167"/>
    <d v="2020-12-12T00:00:00"/>
    <s v="Normal"/>
    <s v="WB2185027"/>
    <x v="0"/>
    <s v="Shenyang"/>
    <s v="Liaoning"/>
    <s v="China"/>
    <s v="Eastern Asia"/>
    <s v="OFS-SU-6179"/>
    <x v="2"/>
    <x v="13"/>
    <x v="327"/>
    <x v="2002"/>
    <n v="2"/>
    <n v="0"/>
    <n v="13.1"/>
    <x v="1136"/>
    <s v="High"/>
    <n v="0"/>
    <n v="72.40000000000002"/>
  </r>
  <r>
    <s v="2Tenex Shelving"/>
    <x v="2084"/>
    <x v="167"/>
    <d v="2020-12-12T00:00:00"/>
    <s v="Normal"/>
    <s v="WB2185027"/>
    <x v="0"/>
    <s v="Shenyang"/>
    <s v="Liaoning"/>
    <s v="China"/>
    <s v="Eastern Asia"/>
    <s v="OFS-ST-6274"/>
    <x v="2"/>
    <x v="15"/>
    <x v="672"/>
    <x v="833"/>
    <n v="2"/>
    <n v="0"/>
    <n v="8.6"/>
    <x v="831"/>
    <s v="High"/>
    <n v="0"/>
    <n v="86.62"/>
  </r>
  <r>
    <s v="2Rubbermaid Light Bulb"/>
    <x v="2085"/>
    <x v="659"/>
    <d v="2020-04-10T00:00:00"/>
    <s v="Normal"/>
    <s v="WB2185059"/>
    <x v="0"/>
    <s v="Denpasar"/>
    <s v="Bali"/>
    <s v="Indonesia"/>
    <s v="Southeastern Asia"/>
    <s v="OFR-FU-5734"/>
    <x v="0"/>
    <x v="0"/>
    <x v="1253"/>
    <x v="2003"/>
    <n v="2"/>
    <n v="0.27"/>
    <n v="1.83"/>
    <x v="1985"/>
    <s v="Medium"/>
    <n v="6.882731999999999"/>
    <n v="25.187267999999996"/>
  </r>
  <r>
    <s v="3Office Star Rocking Chair"/>
    <x v="2086"/>
    <x v="396"/>
    <d v="2020-03-05T00:00:00"/>
    <s v="Normal"/>
    <s v="AC1042027"/>
    <x v="1"/>
    <s v="Guiping"/>
    <s v="Guangxi"/>
    <s v="China"/>
    <s v="Eastern Asia"/>
    <s v="OFR-CH-5447"/>
    <x v="0"/>
    <x v="5"/>
    <x v="204"/>
    <x v="2004"/>
    <n v="3"/>
    <n v="0"/>
    <n v="40.93"/>
    <x v="1986"/>
    <s v="Medium"/>
    <n v="0"/>
    <n v="225.02000000000004"/>
  </r>
  <r>
    <s v="6Ikea Classic Bookcase"/>
    <x v="2087"/>
    <x v="61"/>
    <d v="2020-05-30T00:00:00"/>
    <s v="Normal"/>
    <s v="AC1042027"/>
    <x v="1"/>
    <s v="Kunming"/>
    <s v="Yunnan"/>
    <s v="China"/>
    <s v="Eastern Asia"/>
    <s v="OFR-BO-4851"/>
    <x v="0"/>
    <x v="4"/>
    <x v="1219"/>
    <x v="1922"/>
    <n v="6"/>
    <n v="0"/>
    <n v="206.39"/>
    <x v="1908"/>
    <s v="Medium"/>
    <n v="0"/>
    <n v="1745.35"/>
  </r>
  <r>
    <s v="4Rogers Folders"/>
    <x v="2088"/>
    <x v="61"/>
    <d v="2020-05-30T00:00:00"/>
    <s v="Normal"/>
    <s v="AC1042027"/>
    <x v="1"/>
    <s v="Kunming"/>
    <s v="Yunnan"/>
    <s v="China"/>
    <s v="Eastern Asia"/>
    <s v="OFS-ST-5696"/>
    <x v="2"/>
    <x v="15"/>
    <x v="937"/>
    <x v="2005"/>
    <n v="4"/>
    <n v="0"/>
    <n v="6.8"/>
    <x v="1987"/>
    <s v="Medium"/>
    <n v="0"/>
    <n v="79.239999999999995"/>
  </r>
  <r>
    <s v="2Boston Pens"/>
    <x v="2089"/>
    <x v="61"/>
    <d v="2020-05-30T00:00:00"/>
    <s v="Normal"/>
    <s v="AC1042027"/>
    <x v="1"/>
    <s v="Kunming"/>
    <s v="Yunnan"/>
    <s v="China"/>
    <s v="Eastern Asia"/>
    <s v="OFS-AR-3546"/>
    <x v="2"/>
    <x v="8"/>
    <x v="368"/>
    <x v="2006"/>
    <n v="2"/>
    <n v="0"/>
    <n v="1.28"/>
    <x v="172"/>
    <s v="Medium"/>
    <n v="0"/>
    <n v="27.16"/>
  </r>
  <r>
    <s v="2Ikea 3-Shelf Cabinet"/>
    <x v="2090"/>
    <x v="127"/>
    <d v="2019-06-03T00:00:00"/>
    <s v="Normal"/>
    <s v="AC1045059"/>
    <x v="0"/>
    <s v="Palu"/>
    <s v="Sulawesi Tengah"/>
    <s v="Indonesia"/>
    <s v="Southeastern Asia"/>
    <s v="OFR-BO-4847"/>
    <x v="0"/>
    <x v="4"/>
    <x v="437"/>
    <x v="2007"/>
    <n v="2"/>
    <n v="7.0000000000000007E-2"/>
    <n v="21.66"/>
    <x v="1988"/>
    <s v="Medium"/>
    <n v="18.545688000000002"/>
    <n v="125.03431199999999"/>
  </r>
  <r>
    <s v="4Bush 3-Shelf Cabinet"/>
    <x v="2091"/>
    <x v="184"/>
    <d v="2020-02-17T00:00:00"/>
    <s v="Next Day"/>
    <s v="AC1061527"/>
    <x v="1"/>
    <s v="Changzhou"/>
    <s v="Jiangsu"/>
    <s v="China"/>
    <s v="Eastern Asia"/>
    <s v="OFR-BO-3618"/>
    <x v="0"/>
    <x v="4"/>
    <x v="1254"/>
    <x v="2008"/>
    <n v="4"/>
    <n v="0"/>
    <n v="85.41"/>
    <x v="1989"/>
    <s v="Medium"/>
    <n v="0"/>
    <n v="287.43000000000006"/>
  </r>
  <r>
    <s v="2Motorola Audio Dock"/>
    <x v="2092"/>
    <x v="184"/>
    <d v="2020-02-17T00:00:00"/>
    <s v="Next Day"/>
    <s v="AC1061527"/>
    <x v="1"/>
    <s v="Changzhou"/>
    <s v="Jiangsu"/>
    <s v="China"/>
    <s v="Eastern Asia"/>
    <s v="TEC-PH-5248"/>
    <x v="1"/>
    <x v="3"/>
    <x v="1255"/>
    <x v="2009"/>
    <n v="2"/>
    <n v="0"/>
    <n v="22.4"/>
    <x v="1990"/>
    <s v="Medium"/>
    <n v="0"/>
    <n v="227.44000000000003"/>
  </r>
  <r>
    <s v="2Advantus Frame"/>
    <x v="2093"/>
    <x v="184"/>
    <d v="2020-02-17T00:00:00"/>
    <s v="Next Day"/>
    <s v="AC1061527"/>
    <x v="1"/>
    <s v="Changzhou"/>
    <s v="Jiangsu"/>
    <s v="China"/>
    <s v="Eastern Asia"/>
    <s v="OFR-FU-3033"/>
    <x v="0"/>
    <x v="0"/>
    <x v="979"/>
    <x v="2010"/>
    <n v="2"/>
    <n v="0"/>
    <n v="17.97"/>
    <x v="1991"/>
    <s v="Medium"/>
    <n v="0"/>
    <n v="146.61000000000001"/>
  </r>
  <r>
    <s v="10Tenex Shelving"/>
    <x v="2094"/>
    <x v="184"/>
    <d v="2020-02-17T00:00:00"/>
    <s v="Next Day"/>
    <s v="AC1061527"/>
    <x v="1"/>
    <s v="Changzhou"/>
    <s v="Jiangsu"/>
    <s v="China"/>
    <s v="Eastern Asia"/>
    <s v="OFS-ST-6273"/>
    <x v="2"/>
    <x v="15"/>
    <x v="369"/>
    <x v="2011"/>
    <n v="10"/>
    <n v="0"/>
    <n v="17.37"/>
    <x v="1992"/>
    <s v="Medium"/>
    <n v="0"/>
    <n v="363.33"/>
  </r>
  <r>
    <s v="5Rubbermaid Light Bulb"/>
    <x v="2095"/>
    <x v="184"/>
    <d v="2020-02-17T00:00:00"/>
    <s v="Next Day"/>
    <s v="AC1061527"/>
    <x v="1"/>
    <s v="Changzhou"/>
    <s v="Jiangsu"/>
    <s v="China"/>
    <s v="Eastern Asia"/>
    <s v="OFR-FU-5733"/>
    <x v="0"/>
    <x v="0"/>
    <x v="410"/>
    <x v="2012"/>
    <n v="5"/>
    <n v="0"/>
    <n v="11.77"/>
    <x v="1993"/>
    <s v="Medium"/>
    <n v="0"/>
    <n v="45.379999999999995"/>
  </r>
  <r>
    <s v="3Apple Signal Booster"/>
    <x v="2096"/>
    <x v="184"/>
    <d v="2020-02-17T00:00:00"/>
    <s v="Next Day"/>
    <s v="AC1061527"/>
    <x v="1"/>
    <s v="Changzhou"/>
    <s v="Jiangsu"/>
    <s v="China"/>
    <s v="Eastern Asia"/>
    <s v="TEC-PH-3145"/>
    <x v="1"/>
    <x v="3"/>
    <x v="298"/>
    <x v="2013"/>
    <n v="3"/>
    <n v="0"/>
    <n v="1.9"/>
    <x v="1994"/>
    <s v="Medium"/>
    <n v="0"/>
    <n v="326.33000000000004"/>
  </r>
  <r>
    <s v="3Fellowes Trays"/>
    <x v="2097"/>
    <x v="660"/>
    <d v="2018-06-08T00:00:00"/>
    <s v="Normal"/>
    <s v="AC1061559"/>
    <x v="1"/>
    <s v="Tasikmalaya"/>
    <s v="Jawa Barat"/>
    <s v="Indonesia"/>
    <s v="Southeastern Asia"/>
    <s v="OFS-ST-4296"/>
    <x v="2"/>
    <x v="15"/>
    <x v="1231"/>
    <x v="2014"/>
    <n v="3"/>
    <n v="0.17"/>
    <n v="12.16"/>
    <x v="1995"/>
    <s v="Medium"/>
    <n v="23.899518"/>
    <n v="111.36048199999999"/>
  </r>
  <r>
    <s v="5Deflect-O Frame"/>
    <x v="2098"/>
    <x v="189"/>
    <d v="2020-12-07T00:00:00"/>
    <s v="Normal"/>
    <s v="AC1061559"/>
    <x v="1"/>
    <s v="Binjai"/>
    <s v="Sumatera Utara"/>
    <s v="Indonesia"/>
    <s v="Southeastern Asia"/>
    <s v="OFR-FU-3940"/>
    <x v="0"/>
    <x v="0"/>
    <x v="249"/>
    <x v="2015"/>
    <n v="5"/>
    <n v="0.27"/>
    <n v="38.880000000000003"/>
    <x v="1996"/>
    <s v="High"/>
    <n v="108.44441999999999"/>
    <n v="199.32558"/>
  </r>
  <r>
    <s v="1Cisco Speaker Phone"/>
    <x v="2099"/>
    <x v="189"/>
    <d v="2020-12-07T00:00:00"/>
    <s v="Normal"/>
    <s v="AC1061559"/>
    <x v="1"/>
    <s v="Binjai"/>
    <s v="Sumatera Utara"/>
    <s v="Indonesia"/>
    <s v="Southeastern Asia"/>
    <s v="TEC-PH-3818"/>
    <x v="1"/>
    <x v="3"/>
    <x v="309"/>
    <x v="2016"/>
    <n v="1"/>
    <n v="0.17"/>
    <n v="10.18"/>
    <x v="1997"/>
    <s v="High"/>
    <n v="19.539528000000001"/>
    <n v="52.000471999999988"/>
  </r>
  <r>
    <s v="3Enermax Mouse"/>
    <x v="2100"/>
    <x v="189"/>
    <d v="2020-12-07T00:00:00"/>
    <s v="Normal"/>
    <s v="AC1061559"/>
    <x v="1"/>
    <s v="Binjai"/>
    <s v="Sumatera Utara"/>
    <s v="Indonesia"/>
    <s v="Southeastern Asia"/>
    <s v="TEC-AC-4172"/>
    <x v="1"/>
    <x v="9"/>
    <x v="1256"/>
    <x v="2017"/>
    <n v="3"/>
    <n v="0.47000000000000003"/>
    <n v="6.61"/>
    <x v="1998"/>
    <s v="High"/>
    <n v="28.47213"/>
    <n v="40.427869999999992"/>
  </r>
  <r>
    <s v="9Eldon Door Stop"/>
    <x v="2101"/>
    <x v="60"/>
    <d v="2017-10-10T00:00:00"/>
    <s v="Next Day"/>
    <s v="AC1066027"/>
    <x v="0"/>
    <s v="Changsha"/>
    <s v="Hunan"/>
    <s v="China"/>
    <s v="Eastern Asia"/>
    <s v="OFR-FU-4042"/>
    <x v="0"/>
    <x v="0"/>
    <x v="116"/>
    <x v="2018"/>
    <n v="9"/>
    <n v="0"/>
    <n v="14.19"/>
    <x v="1999"/>
    <s v="High"/>
    <n v="0"/>
    <n v="253.37999999999994"/>
  </r>
  <r>
    <s v="2Novimex Round Labels"/>
    <x v="2102"/>
    <x v="60"/>
    <d v="2017-10-10T00:00:00"/>
    <s v="Next Day"/>
    <s v="AC1066027"/>
    <x v="0"/>
    <s v="Changsha"/>
    <s v="Hunan"/>
    <s v="China"/>
    <s v="Eastern Asia"/>
    <s v="OFS-LA-5399"/>
    <x v="2"/>
    <x v="6"/>
    <x v="636"/>
    <x v="2019"/>
    <n v="2"/>
    <n v="0"/>
    <n v="1.1599999999999999"/>
    <x v="1608"/>
    <s v="High"/>
    <n v="0"/>
    <n v="5.32"/>
  </r>
  <r>
    <s v="2Eldon Lockers"/>
    <x v="2103"/>
    <x v="661"/>
    <d v="2019-12-27T00:00:00"/>
    <s v="Same Day"/>
    <s v="TC1153584"/>
    <x v="2"/>
    <s v="Ulan Bator"/>
    <s v="Ulaanbaatar"/>
    <s v="Mongolia"/>
    <s v="Eastern Asia"/>
    <s v="OFS-ST-4079"/>
    <x v="2"/>
    <x v="15"/>
    <x v="1257"/>
    <x v="2020"/>
    <n v="2"/>
    <n v="0"/>
    <n v="47.98"/>
    <x v="2000"/>
    <s v="Medium"/>
    <n v="0"/>
    <n v="154.4"/>
  </r>
  <r>
    <s v="1Wilson Jones Index Tab"/>
    <x v="2104"/>
    <x v="661"/>
    <d v="2019-12-27T00:00:00"/>
    <s v="Same Day"/>
    <s v="TC1153584"/>
    <x v="2"/>
    <s v="Ulan Bator"/>
    <s v="Ulaanbaatar"/>
    <s v="Mongolia"/>
    <s v="Eastern Asia"/>
    <s v="OFS-BI-6403"/>
    <x v="2"/>
    <x v="2"/>
    <x v="667"/>
    <x v="2021"/>
    <n v="1"/>
    <n v="0"/>
    <n v="1.99"/>
    <x v="2001"/>
    <s v="Medium"/>
    <n v="0"/>
    <n v="5.8099999999999987"/>
  </r>
  <r>
    <s v="7Avery Color Coded Labels"/>
    <x v="2105"/>
    <x v="662"/>
    <d v="2018-01-06T00:00:00"/>
    <s v="Normal"/>
    <s v="CC1210027"/>
    <x v="2"/>
    <s v="Dalian"/>
    <s v="Liaoning"/>
    <s v="China"/>
    <s v="Eastern Asia"/>
    <s v="OFS-LA-3263"/>
    <x v="2"/>
    <x v="6"/>
    <x v="1007"/>
    <x v="1535"/>
    <n v="7"/>
    <n v="0"/>
    <n v="6.27"/>
    <x v="2002"/>
    <s v="Medium"/>
    <n v="0"/>
    <n v="66.39"/>
  </r>
  <r>
    <s v="4Cardinal Binding Machine"/>
    <x v="2106"/>
    <x v="390"/>
    <d v="2020-03-20T00:00:00"/>
    <s v="Next Day"/>
    <s v="CC1210059"/>
    <x v="2"/>
    <s v="Pekanbaru"/>
    <s v="Riau"/>
    <s v="Indonesia"/>
    <s v="Southeastern Asia"/>
    <s v="OFS-BI-3726"/>
    <x v="2"/>
    <x v="2"/>
    <x v="886"/>
    <x v="2022"/>
    <n v="4"/>
    <n v="0.17"/>
    <n v="4.0999999999999996"/>
    <x v="2003"/>
    <s v="Medium"/>
    <n v="28.090188000000008"/>
    <n v="99.209812000000028"/>
  </r>
  <r>
    <s v="2StarTech Calculator"/>
    <x v="2107"/>
    <x v="390"/>
    <d v="2020-03-20T00:00:00"/>
    <s v="Next Day"/>
    <s v="CC1210059"/>
    <x v="2"/>
    <s v="Pekanbaru"/>
    <s v="Riau"/>
    <s v="Indonesia"/>
    <s v="Southeastern Asia"/>
    <s v="TEC-MA-6133"/>
    <x v="1"/>
    <x v="14"/>
    <x v="1258"/>
    <x v="2023"/>
    <n v="2"/>
    <n v="0.17"/>
    <n v="3.81"/>
    <x v="2004"/>
    <s v="Medium"/>
    <n v="10.472441999999999"/>
    <n v="28.077557999999996"/>
  </r>
  <r>
    <s v="6Samsung Audio Dock"/>
    <x v="2108"/>
    <x v="458"/>
    <d v="2019-08-24T00:00:00"/>
    <s v="Next Day"/>
    <s v="CC1214559"/>
    <x v="0"/>
    <s v="Medan"/>
    <s v="Sumatera Utara"/>
    <s v="Indonesia"/>
    <s v="Southeastern Asia"/>
    <s v="TEC-PH-5813"/>
    <x v="1"/>
    <x v="3"/>
    <x v="1259"/>
    <x v="2024"/>
    <n v="6"/>
    <n v="0.17"/>
    <n v="149.15"/>
    <x v="2005"/>
    <s v="High"/>
    <n v="142.33039200000002"/>
    <n v="334.01960800000012"/>
  </r>
  <r>
    <s v="5Acco 3-Hole Punch"/>
    <x v="2109"/>
    <x v="318"/>
    <d v="2020-08-11T00:00:00"/>
    <s v="Next Day"/>
    <s v="CC1222066"/>
    <x v="0"/>
    <s v="Himeji"/>
    <s v="Hyogo"/>
    <s v="Japan"/>
    <s v="Eastern Asia"/>
    <s v="OFS-BI-2884"/>
    <x v="2"/>
    <x v="2"/>
    <x v="166"/>
    <x v="2025"/>
    <n v="5"/>
    <n v="0"/>
    <n v="28.97"/>
    <x v="2006"/>
    <s v="High"/>
    <n v="0"/>
    <n v="80.830000000000041"/>
  </r>
  <r>
    <s v="3GlobeWeis Business Envelopes"/>
    <x v="2110"/>
    <x v="318"/>
    <d v="2020-08-11T00:00:00"/>
    <s v="Next Day"/>
    <s v="CC1222066"/>
    <x v="0"/>
    <s v="Himeji"/>
    <s v="Hyogo"/>
    <s v="Japan"/>
    <s v="Eastern Asia"/>
    <s v="OFS-EN-4434"/>
    <x v="2"/>
    <x v="16"/>
    <x v="1175"/>
    <x v="1822"/>
    <n v="3"/>
    <n v="0"/>
    <n v="9.0500000000000007"/>
    <x v="1816"/>
    <s v="High"/>
    <n v="0"/>
    <n v="34.240000000000009"/>
  </r>
  <r>
    <s v="3Enermax Memo Slips"/>
    <x v="2111"/>
    <x v="318"/>
    <d v="2020-08-11T00:00:00"/>
    <s v="Next Day"/>
    <s v="CC1222066"/>
    <x v="0"/>
    <s v="Himeji"/>
    <s v="Hyogo"/>
    <s v="Japan"/>
    <s v="Eastern Asia"/>
    <s v="OFS-PA-4162"/>
    <x v="2"/>
    <x v="7"/>
    <x v="892"/>
    <x v="1680"/>
    <n v="3"/>
    <n v="0"/>
    <n v="5.92"/>
    <x v="1679"/>
    <s v="High"/>
    <n v="0"/>
    <n v="21.259999999999998"/>
  </r>
  <r>
    <s v="3OIC Thumb Tacks"/>
    <x v="2112"/>
    <x v="318"/>
    <d v="2020-08-11T00:00:00"/>
    <s v="Next Day"/>
    <s v="CC1222066"/>
    <x v="0"/>
    <s v="Himeji"/>
    <s v="Hyogo"/>
    <s v="Japan"/>
    <s v="Eastern Asia"/>
    <s v="OFS-FA-5484"/>
    <x v="2"/>
    <x v="11"/>
    <x v="397"/>
    <x v="2026"/>
    <n v="3"/>
    <n v="0"/>
    <n v="4"/>
    <x v="2007"/>
    <s v="High"/>
    <n v="0"/>
    <n v="32.450000000000003"/>
  </r>
  <r>
    <s v="4Hon File Folder Labels"/>
    <x v="2113"/>
    <x v="318"/>
    <d v="2020-08-11T00:00:00"/>
    <s v="Next Day"/>
    <s v="CC1222066"/>
    <x v="0"/>
    <s v="Himeji"/>
    <s v="Hyogo"/>
    <s v="Japan"/>
    <s v="Eastern Asia"/>
    <s v="OFS-LA-4659"/>
    <x v="2"/>
    <x v="6"/>
    <x v="951"/>
    <x v="2027"/>
    <n v="4"/>
    <n v="0"/>
    <n v="3.04"/>
    <x v="1703"/>
    <s v="High"/>
    <n v="0"/>
    <n v="15.319999999999997"/>
  </r>
  <r>
    <s v="1Eaton Message Books"/>
    <x v="2114"/>
    <x v="408"/>
    <d v="2020-04-26T00:00:00"/>
    <s v="Normal"/>
    <s v="CC1237027"/>
    <x v="0"/>
    <s v="Nanyang"/>
    <s v="Henan"/>
    <s v="China"/>
    <s v="Eastern Asia"/>
    <s v="OFS-PA-3999"/>
    <x v="2"/>
    <x v="7"/>
    <x v="1260"/>
    <x v="2028"/>
    <n v="1"/>
    <n v="0"/>
    <n v="1.8"/>
    <x v="893"/>
    <s v="Medium"/>
    <n v="0"/>
    <n v="15.149999999999999"/>
  </r>
  <r>
    <s v="2Avery Binder"/>
    <x v="2115"/>
    <x v="663"/>
    <d v="2017-12-10T00:00:00"/>
    <s v="Next Day"/>
    <s v="CC1237059"/>
    <x v="0"/>
    <s v="Sukabumi"/>
    <s v="Jawa Barat"/>
    <s v="Indonesia"/>
    <s v="Southeastern Asia"/>
    <s v="OFS-BI-3253"/>
    <x v="2"/>
    <x v="2"/>
    <x v="863"/>
    <x v="2029"/>
    <n v="2"/>
    <n v="0.17"/>
    <n v="3.01"/>
    <x v="2008"/>
    <s v="Medium"/>
    <n v="3.6403799999999999"/>
    <n v="8.5896199999999983"/>
  </r>
  <r>
    <s v="11Eldon Folders"/>
    <x v="2116"/>
    <x v="372"/>
    <d v="2019-10-05T00:00:00"/>
    <s v="Normal"/>
    <s v="CC1237059"/>
    <x v="0"/>
    <s v="Medan"/>
    <s v="Sumatera Utara"/>
    <s v="Indonesia"/>
    <s v="Southeastern Asia"/>
    <s v="OFS-ST-4061"/>
    <x v="2"/>
    <x v="15"/>
    <x v="1261"/>
    <x v="2030"/>
    <n v="11"/>
    <n v="0.17"/>
    <n v="9.5399999999999991"/>
    <x v="2009"/>
    <s v="Medium"/>
    <n v="27.099665999999999"/>
    <n v="149.81033400000001"/>
  </r>
  <r>
    <s v="7Safco Floating Shelf Set"/>
    <x v="2117"/>
    <x v="76"/>
    <d v="2019-10-05T00:00:00"/>
    <s v="Normal"/>
    <s v="CC1237059"/>
    <x v="0"/>
    <s v="Bogor"/>
    <s v="Jawa Barat"/>
    <s v="Indonesia"/>
    <s v="Southeastern Asia"/>
    <s v="OFR-BO-5779"/>
    <x v="0"/>
    <x v="4"/>
    <x v="607"/>
    <x v="2031"/>
    <n v="7"/>
    <n v="7.0000000000000007E-2"/>
    <n v="164.71"/>
    <x v="2010"/>
    <s v="High"/>
    <n v="90.269612999999993"/>
    <n v="771.29038699999978"/>
  </r>
  <r>
    <s v="4Hewlett Ink"/>
    <x v="2118"/>
    <x v="76"/>
    <d v="2019-10-05T00:00:00"/>
    <s v="Normal"/>
    <s v="CC1237059"/>
    <x v="0"/>
    <s v="Bogor"/>
    <s v="Jawa Barat"/>
    <s v="Indonesia"/>
    <s v="Southeastern Asia"/>
    <s v="TEC-CO-4582"/>
    <x v="1"/>
    <x v="1"/>
    <x v="1262"/>
    <x v="2032"/>
    <n v="4"/>
    <n v="7.0000000000000007E-2"/>
    <n v="59.91"/>
    <x v="2011"/>
    <s v="High"/>
    <n v="38.716271999999996"/>
    <n v="204.7337279999999"/>
  </r>
  <r>
    <s v="2Stockwell Staples"/>
    <x v="2119"/>
    <x v="76"/>
    <d v="2019-10-05T00:00:00"/>
    <s v="Normal"/>
    <s v="CC1237059"/>
    <x v="0"/>
    <s v="Bogor"/>
    <s v="Jawa Barat"/>
    <s v="Indonesia"/>
    <s v="Southeastern Asia"/>
    <s v="OFS-FA-6202"/>
    <x v="2"/>
    <x v="11"/>
    <x v="193"/>
    <x v="2033"/>
    <n v="2"/>
    <n v="0.47000000000000003"/>
    <n v="1.97"/>
    <x v="2012"/>
    <s v="High"/>
    <n v="3.9158520000000001"/>
    <n v="6.2341480000000002"/>
  </r>
  <r>
    <s v="1Advantus Paper Clips"/>
    <x v="2120"/>
    <x v="76"/>
    <d v="2019-10-05T00:00:00"/>
    <s v="Normal"/>
    <s v="CC1237059"/>
    <x v="0"/>
    <s v="Bogor"/>
    <s v="Jawa Barat"/>
    <s v="Indonesia"/>
    <s v="Southeastern Asia"/>
    <s v="OFS-FA-3044"/>
    <x v="2"/>
    <x v="11"/>
    <x v="28"/>
    <x v="2034"/>
    <n v="1"/>
    <n v="0.47000000000000003"/>
    <n v="1.71"/>
    <x v="2013"/>
    <s v="High"/>
    <n v="3.4749450000000008"/>
    <n v="4.025055"/>
  </r>
  <r>
    <s v="4Deflect-O Stacking Tray"/>
    <x v="2121"/>
    <x v="664"/>
    <d v="2019-06-02T00:00:00"/>
    <s v="Normal"/>
    <s v="CC1243027"/>
    <x v="2"/>
    <s v="Jiangmen"/>
    <s v="Guangdong"/>
    <s v="China"/>
    <s v="Eastern Asia"/>
    <s v="OFR-FU-3955"/>
    <x v="0"/>
    <x v="0"/>
    <x v="728"/>
    <x v="2035"/>
    <n v="4"/>
    <n v="0"/>
    <n v="18.43"/>
    <x v="1872"/>
    <s v="High"/>
    <n v="0"/>
    <n v="67.849999999999994"/>
  </r>
  <r>
    <s v="3Samsung Audio Dock"/>
    <x v="2122"/>
    <x v="36"/>
    <d v="2020-08-26T00:00:00"/>
    <s v="Normal"/>
    <s v="CC1243059"/>
    <x v="2"/>
    <s v="Surabaya"/>
    <s v="Jawa Timur"/>
    <s v="Indonesia"/>
    <s v="Southeastern Asia"/>
    <s v="TEC-PH-5813"/>
    <x v="1"/>
    <x v="3"/>
    <x v="1259"/>
    <x v="2036"/>
    <n v="3"/>
    <n v="0.17"/>
    <n v="20.97"/>
    <x v="2014"/>
    <s v="Medium"/>
    <n v="71.165196000000009"/>
    <n v="220.61480400000008"/>
  </r>
  <r>
    <s v="2Belkin Mouse"/>
    <x v="2123"/>
    <x v="36"/>
    <d v="2020-08-26T00:00:00"/>
    <s v="Normal"/>
    <s v="CC1243059"/>
    <x v="2"/>
    <s v="Surabaya"/>
    <s v="Jawa Timur"/>
    <s v="Indonesia"/>
    <s v="Southeastern Asia"/>
    <s v="TEC-AC-3393"/>
    <x v="1"/>
    <x v="9"/>
    <x v="75"/>
    <x v="1278"/>
    <n v="2"/>
    <n v="0.47000000000000003"/>
    <n v="3.59"/>
    <x v="1280"/>
    <s v="Medium"/>
    <n v="19.190663999999998"/>
    <n v="37.339335999999989"/>
  </r>
  <r>
    <s v="5Fellowes File Cart"/>
    <x v="2124"/>
    <x v="68"/>
    <d v="2020-09-25T00:00:00"/>
    <s v="Next Day"/>
    <s v="CC1243078"/>
    <x v="2"/>
    <s v="Kota Kinabalu"/>
    <s v="Sabah"/>
    <s v="Malaysia"/>
    <s v="Southeastern Asia"/>
    <s v="OFS-ST-4259"/>
    <x v="2"/>
    <x v="15"/>
    <x v="1263"/>
    <x v="2037"/>
    <n v="5"/>
    <n v="0"/>
    <n v="67.900000000000006"/>
    <x v="2015"/>
    <s v="Medium"/>
    <n v="0"/>
    <n v="275.45000000000005"/>
  </r>
  <r>
    <s v="4Motorola Office Telephone"/>
    <x v="2125"/>
    <x v="68"/>
    <d v="2020-09-25T00:00:00"/>
    <s v="Next Day"/>
    <s v="CC1243078"/>
    <x v="2"/>
    <s v="Kota Kinabalu"/>
    <s v="Sabah"/>
    <s v="Malaysia"/>
    <s v="Southeastern Asia"/>
    <s v="TEC-PH-5261"/>
    <x v="1"/>
    <x v="3"/>
    <x v="1264"/>
    <x v="2038"/>
    <n v="4"/>
    <n v="0"/>
    <n v="5.32"/>
    <x v="2016"/>
    <s v="Medium"/>
    <n v="0"/>
    <n v="155.72"/>
  </r>
  <r>
    <s v="2Epson Phone"/>
    <x v="2126"/>
    <x v="648"/>
    <d v="2019-05-06T00:00:00"/>
    <s v="3-Hour"/>
    <s v="CC1247527"/>
    <x v="0"/>
    <s v="Shantou"/>
    <s v="Guangdong"/>
    <s v="China"/>
    <s v="Eastern Asia"/>
    <s v="TEC-MA-4204"/>
    <x v="1"/>
    <x v="14"/>
    <x v="952"/>
    <x v="1323"/>
    <n v="2"/>
    <n v="0"/>
    <n v="45.18"/>
    <x v="1324"/>
    <s v="Critical"/>
    <n v="0"/>
    <n v="42.29999999999999"/>
  </r>
  <r>
    <s v="3Smead Color Coded Labels"/>
    <x v="2127"/>
    <x v="648"/>
    <d v="2019-05-06T00:00:00"/>
    <s v="3-Hour"/>
    <s v="CC1247527"/>
    <x v="0"/>
    <s v="Shantou"/>
    <s v="Guangdong"/>
    <s v="China"/>
    <s v="Eastern Asia"/>
    <s v="OFS-LA-6030"/>
    <x v="2"/>
    <x v="6"/>
    <x v="590"/>
    <x v="2039"/>
    <n v="3"/>
    <n v="0"/>
    <n v="13.09"/>
    <x v="626"/>
    <s v="Critical"/>
    <n v="0"/>
    <n v="24.169999999999998"/>
  </r>
  <r>
    <s v="2Cameo Manila Envelope"/>
    <x v="2128"/>
    <x v="366"/>
    <d v="2020-03-28T00:00:00"/>
    <s v="Normal"/>
    <s v="CC1247559"/>
    <x v="0"/>
    <s v="Palu"/>
    <s v="Sulawesi Tengah"/>
    <s v="Indonesia"/>
    <s v="Southeastern Asia"/>
    <s v="OFS-EN-3670"/>
    <x v="2"/>
    <x v="16"/>
    <x v="1265"/>
    <x v="2040"/>
    <n v="2"/>
    <n v="0.47000000000000003"/>
    <n v="2.5499999999999998"/>
    <x v="2017"/>
    <s v="High"/>
    <n v="14.647080000000003"/>
    <n v="22.822920000000011"/>
  </r>
  <r>
    <s v="3Smead Lockers"/>
    <x v="2129"/>
    <x v="170"/>
    <d v="2020-06-23T00:00:00"/>
    <s v="Normal"/>
    <s v="CC1247559"/>
    <x v="0"/>
    <s v="Jakarta"/>
    <s v="Jakarta"/>
    <s v="Indonesia"/>
    <s v="Southeastern Asia"/>
    <s v="OFS-ST-6046"/>
    <x v="2"/>
    <x v="15"/>
    <x v="194"/>
    <x v="2041"/>
    <n v="3"/>
    <n v="0.17"/>
    <n v="31.68"/>
    <x v="2018"/>
    <s v="Medium"/>
    <n v="83.991186000000013"/>
    <n v="390.30881399999998"/>
  </r>
  <r>
    <s v="3OIC Rubber Bands"/>
    <x v="2130"/>
    <x v="170"/>
    <d v="2020-06-23T00:00:00"/>
    <s v="Normal"/>
    <s v="CC1247559"/>
    <x v="0"/>
    <s v="Jakarta"/>
    <s v="Jakarta"/>
    <s v="Indonesia"/>
    <s v="Southeastern Asia"/>
    <s v="OFS-FA-5477"/>
    <x v="2"/>
    <x v="11"/>
    <x v="1266"/>
    <x v="2042"/>
    <n v="3"/>
    <n v="0.47000000000000003"/>
    <n v="2.65"/>
    <x v="2019"/>
    <s v="Medium"/>
    <n v="12.756411000000002"/>
    <n v="18.433589000000005"/>
  </r>
  <r>
    <s v="5Chromcraft Computer Table"/>
    <x v="2131"/>
    <x v="665"/>
    <d v="2018-10-26T00:00:00"/>
    <s v="Same Day"/>
    <s v="CC1247566"/>
    <x v="0"/>
    <s v="Noda"/>
    <s v="Chiba"/>
    <s v="Japan"/>
    <s v="Eastern Asia"/>
    <s v="OFR-TA-3762"/>
    <x v="0"/>
    <x v="12"/>
    <x v="1267"/>
    <x v="2043"/>
    <n v="5"/>
    <n v="0.2"/>
    <n v="215"/>
    <x v="2020"/>
    <s v="High"/>
    <n v="354.74400000000009"/>
    <n v="1159.7560000000003"/>
  </r>
  <r>
    <s v="7Acco Binding Machine"/>
    <x v="2132"/>
    <x v="665"/>
    <d v="2018-10-26T00:00:00"/>
    <s v="Same Day"/>
    <s v="CC1247566"/>
    <x v="0"/>
    <s v="Noda"/>
    <s v="Chiba"/>
    <s v="Japan"/>
    <s v="Eastern Asia"/>
    <s v="OFS-BI-2899"/>
    <x v="2"/>
    <x v="2"/>
    <x v="811"/>
    <x v="2044"/>
    <n v="7"/>
    <n v="0"/>
    <n v="76.12"/>
    <x v="2021"/>
    <s v="High"/>
    <n v="0"/>
    <n v="154.04000000000002"/>
  </r>
  <r>
    <s v="5Accos Thumb Tacks"/>
    <x v="2133"/>
    <x v="665"/>
    <d v="2018-10-26T00:00:00"/>
    <s v="Same Day"/>
    <s v="CC1247566"/>
    <x v="0"/>
    <s v="Noda"/>
    <s v="Chiba"/>
    <s v="Japan"/>
    <s v="Eastern Asia"/>
    <s v="OFS-FA-2961"/>
    <x v="2"/>
    <x v="11"/>
    <x v="745"/>
    <x v="2045"/>
    <n v="5"/>
    <n v="0"/>
    <n v="9.73"/>
    <x v="2022"/>
    <s v="High"/>
    <n v="0"/>
    <n v="51.17"/>
  </r>
  <r>
    <s v="7Xerox Parchment Paper"/>
    <x v="2134"/>
    <x v="665"/>
    <d v="2018-10-26T00:00:00"/>
    <s v="Same Day"/>
    <s v="CC1247566"/>
    <x v="0"/>
    <s v="Noda"/>
    <s v="Chiba"/>
    <s v="Japan"/>
    <s v="Eastern Asia"/>
    <s v="OFS-PA-6622"/>
    <x v="2"/>
    <x v="7"/>
    <x v="1268"/>
    <x v="2046"/>
    <n v="7"/>
    <n v="0"/>
    <n v="9.31"/>
    <x v="2023"/>
    <s v="High"/>
    <n v="0"/>
    <n v="54.529999999999973"/>
  </r>
  <r>
    <s v="1Hon Legal Exhibit Labels"/>
    <x v="2135"/>
    <x v="665"/>
    <d v="2018-10-26T00:00:00"/>
    <s v="Same Day"/>
    <s v="CC1247566"/>
    <x v="0"/>
    <s v="Noda"/>
    <s v="Chiba"/>
    <s v="Japan"/>
    <s v="Eastern Asia"/>
    <s v="OFS-LA-4664"/>
    <x v="2"/>
    <x v="6"/>
    <x v="1269"/>
    <x v="2047"/>
    <n v="1"/>
    <n v="0"/>
    <n v="1.64"/>
    <x v="2024"/>
    <s v="High"/>
    <n v="0"/>
    <n v="5.53"/>
  </r>
  <r>
    <s v="4Novimex Swivel Stool"/>
    <x v="2136"/>
    <x v="215"/>
    <d v="2018-10-15T00:00:00"/>
    <s v="3-Hour"/>
    <s v="CC1255027"/>
    <x v="0"/>
    <s v="Xianyang"/>
    <s v="Shaanxi"/>
    <s v="China"/>
    <s v="Eastern Asia"/>
    <s v="OFR-CH-5413"/>
    <x v="0"/>
    <x v="5"/>
    <x v="1085"/>
    <x v="2048"/>
    <n v="4"/>
    <n v="0"/>
    <n v="72.67"/>
    <x v="1897"/>
    <s v="High"/>
    <n v="0"/>
    <n v="420.77000000000004"/>
  </r>
  <r>
    <s v="2Cameo Manila Envelope"/>
    <x v="2137"/>
    <x v="215"/>
    <d v="2018-10-15T00:00:00"/>
    <s v="3-Hour"/>
    <s v="CC1255027"/>
    <x v="0"/>
    <s v="Xianyang"/>
    <s v="Shaanxi"/>
    <s v="China"/>
    <s v="Eastern Asia"/>
    <s v="OFS-EN-3670"/>
    <x v="2"/>
    <x v="16"/>
    <x v="1265"/>
    <x v="2049"/>
    <n v="2"/>
    <n v="0"/>
    <n v="13.59"/>
    <x v="2025"/>
    <s v="High"/>
    <n v="0"/>
    <n v="26.430000000000003"/>
  </r>
  <r>
    <s v="14Bush Stackable Bookrack"/>
    <x v="2138"/>
    <x v="666"/>
    <d v="2017-07-20T00:00:00"/>
    <s v="Normal"/>
    <s v="CC1261027"/>
    <x v="1"/>
    <s v="Ninghai"/>
    <s v="Shandong"/>
    <s v="China"/>
    <s v="Eastern Asia"/>
    <s v="OFR-BO-3646"/>
    <x v="0"/>
    <x v="4"/>
    <x v="1270"/>
    <x v="2050"/>
    <n v="14"/>
    <n v="0"/>
    <n v="164.33"/>
    <x v="2026"/>
    <s v="Medium"/>
    <n v="0"/>
    <n v="1080.9699999999998"/>
  </r>
  <r>
    <s v="3Cisco Headset"/>
    <x v="2139"/>
    <x v="666"/>
    <d v="2017-07-20T00:00:00"/>
    <s v="Normal"/>
    <s v="CC1261027"/>
    <x v="1"/>
    <s v="Ninghai"/>
    <s v="Shandong"/>
    <s v="China"/>
    <s v="Eastern Asia"/>
    <s v="TEC-PH-3792"/>
    <x v="1"/>
    <x v="3"/>
    <x v="1271"/>
    <x v="2051"/>
    <n v="3"/>
    <n v="0"/>
    <n v="25.24"/>
    <x v="2027"/>
    <s v="Medium"/>
    <n v="0"/>
    <n v="181.94000000000003"/>
  </r>
  <r>
    <s v="2Ikea Stackable Bookrack"/>
    <x v="2140"/>
    <x v="666"/>
    <d v="2017-07-20T00:00:00"/>
    <s v="Normal"/>
    <s v="CC1261027"/>
    <x v="1"/>
    <s v="Ninghai"/>
    <s v="Shandong"/>
    <s v="China"/>
    <s v="Eastern Asia"/>
    <s v="OFR-BO-4864"/>
    <x v="0"/>
    <x v="4"/>
    <x v="1272"/>
    <x v="422"/>
    <n v="2"/>
    <n v="0"/>
    <n v="11.63"/>
    <x v="2028"/>
    <s v="Medium"/>
    <n v="0"/>
    <n v="164.10999999999999"/>
  </r>
  <r>
    <s v="4Acco Binder Covers"/>
    <x v="2141"/>
    <x v="666"/>
    <d v="2017-07-20T00:00:00"/>
    <s v="Normal"/>
    <s v="CC1261027"/>
    <x v="1"/>
    <s v="Ninghai"/>
    <s v="Shandong"/>
    <s v="China"/>
    <s v="Eastern Asia"/>
    <s v="OFS-BI-2891"/>
    <x v="2"/>
    <x v="2"/>
    <x v="751"/>
    <x v="2052"/>
    <n v="4"/>
    <n v="0"/>
    <n v="1.67"/>
    <x v="172"/>
    <s v="Medium"/>
    <n v="0"/>
    <n v="49.449999999999996"/>
  </r>
  <r>
    <s v="3Harbour Creations Swivel Stool"/>
    <x v="2142"/>
    <x v="541"/>
    <d v="2018-01-17T00:00:00"/>
    <s v="Normal"/>
    <s v="CC1261027"/>
    <x v="1"/>
    <s v="Nantong"/>
    <s v="Jiangsu"/>
    <s v="China"/>
    <s v="Eastern Asia"/>
    <s v="OFR-CH-4564"/>
    <x v="0"/>
    <x v="5"/>
    <x v="1273"/>
    <x v="2053"/>
    <n v="3"/>
    <n v="0"/>
    <n v="65.25"/>
    <x v="2029"/>
    <s v="High"/>
    <n v="0"/>
    <n v="295.92"/>
  </r>
  <r>
    <s v="5Stockwell Push Pins"/>
    <x v="2143"/>
    <x v="541"/>
    <d v="2018-01-17T00:00:00"/>
    <s v="Normal"/>
    <s v="CC1261027"/>
    <x v="1"/>
    <s v="Nantong"/>
    <s v="Jiangsu"/>
    <s v="China"/>
    <s v="Eastern Asia"/>
    <s v="OFS-FA-6193"/>
    <x v="2"/>
    <x v="11"/>
    <x v="591"/>
    <x v="2054"/>
    <n v="5"/>
    <n v="0"/>
    <n v="10.210000000000001"/>
    <x v="2030"/>
    <s v="High"/>
    <n v="0"/>
    <n v="23.39"/>
  </r>
  <r>
    <s v="1Novimex Legal Exhibit Labels"/>
    <x v="2144"/>
    <x v="541"/>
    <d v="2018-01-17T00:00:00"/>
    <s v="Normal"/>
    <s v="CC1261027"/>
    <x v="1"/>
    <s v="Nantong"/>
    <s v="Jiangsu"/>
    <s v="China"/>
    <s v="Eastern Asia"/>
    <s v="OFS-LA-5387"/>
    <x v="2"/>
    <x v="6"/>
    <x v="1274"/>
    <x v="2055"/>
    <n v="1"/>
    <n v="0"/>
    <n v="1.06"/>
    <x v="2031"/>
    <s v="High"/>
    <n v="0"/>
    <n v="4.3699999999999992"/>
  </r>
  <r>
    <s v="7Hewlett Personal Copier"/>
    <x v="2145"/>
    <x v="481"/>
    <d v="2020-02-29T00:00:00"/>
    <s v="Normal"/>
    <s v="CC1261027"/>
    <x v="1"/>
    <s v="Luoyang"/>
    <s v="Guangdong"/>
    <s v="China"/>
    <s v="Eastern Asia"/>
    <s v="TEC-CO-4588"/>
    <x v="1"/>
    <x v="1"/>
    <x v="149"/>
    <x v="2056"/>
    <n v="7"/>
    <n v="0"/>
    <n v="102.62"/>
    <x v="2032"/>
    <s v="Medium"/>
    <n v="0"/>
    <n v="884.79999999999973"/>
  </r>
  <r>
    <s v="2Enermax Mouse"/>
    <x v="2146"/>
    <x v="481"/>
    <d v="2020-02-29T00:00:00"/>
    <s v="Normal"/>
    <s v="CC1261027"/>
    <x v="1"/>
    <s v="Luoyang"/>
    <s v="Guangdong"/>
    <s v="China"/>
    <s v="Eastern Asia"/>
    <s v="TEC-AC-4173"/>
    <x v="1"/>
    <x v="9"/>
    <x v="1275"/>
    <x v="2057"/>
    <n v="2"/>
    <n v="0"/>
    <n v="7.76"/>
    <x v="2033"/>
    <s v="Medium"/>
    <n v="0"/>
    <n v="39.1"/>
  </r>
  <r>
    <s v="4Wilson Jones Hole Reinforcements"/>
    <x v="2147"/>
    <x v="481"/>
    <d v="2020-02-29T00:00:00"/>
    <s v="Normal"/>
    <s v="CC1261027"/>
    <x v="1"/>
    <s v="Luoyang"/>
    <s v="Guangdong"/>
    <s v="China"/>
    <s v="Eastern Asia"/>
    <s v="OFS-BI-6398"/>
    <x v="2"/>
    <x v="2"/>
    <x v="58"/>
    <x v="2058"/>
    <n v="4"/>
    <n v="0"/>
    <n v="1.75"/>
    <x v="2034"/>
    <s v="Medium"/>
    <n v="0"/>
    <n v="21.650000000000006"/>
  </r>
  <r>
    <s v="2Elite Shears"/>
    <x v="2148"/>
    <x v="318"/>
    <d v="2020-08-13T00:00:00"/>
    <s v="Normal"/>
    <s v="CC1267027"/>
    <x v="0"/>
    <s v="Shashi"/>
    <s v="Hubei"/>
    <s v="China"/>
    <s v="Eastern Asia"/>
    <s v="OFS-SU-4133"/>
    <x v="2"/>
    <x v="13"/>
    <x v="445"/>
    <x v="2059"/>
    <n v="2"/>
    <n v="0"/>
    <n v="9.89"/>
    <x v="2035"/>
    <s v="High"/>
    <n v="0"/>
    <n v="45.190000000000005"/>
  </r>
  <r>
    <s v="3Tenex Shelving"/>
    <x v="2149"/>
    <x v="624"/>
    <d v="2017-11-16T00:00:00"/>
    <s v="Normal"/>
    <s v="CC1267059"/>
    <x v="0"/>
    <s v="Jakarta"/>
    <s v="Jakarta"/>
    <s v="Indonesia"/>
    <s v="Southeastern Asia"/>
    <s v="OFS-ST-6273"/>
    <x v="2"/>
    <x v="15"/>
    <x v="369"/>
    <x v="2060"/>
    <n v="3"/>
    <n v="0.17"/>
    <n v="16.57"/>
    <x v="2036"/>
    <s v="Low"/>
    <n v="23.340762000000002"/>
    <n v="74.299237999999988"/>
  </r>
  <r>
    <s v="3Hon Chairmat"/>
    <x v="2150"/>
    <x v="621"/>
    <d v="2019-10-09T00:00:00"/>
    <s v="3-Hour"/>
    <s v="CC1268559"/>
    <x v="0"/>
    <s v="Dumai"/>
    <s v="Riau"/>
    <s v="Indonesia"/>
    <s v="Southeastern Asia"/>
    <s v="OFR-CH-4633"/>
    <x v="0"/>
    <x v="5"/>
    <x v="496"/>
    <x v="2061"/>
    <n v="3"/>
    <n v="0.27"/>
    <n v="21.53"/>
    <x v="2037"/>
    <s v="Critical"/>
    <n v="34.165314000000002"/>
    <n v="41.414685999999982"/>
  </r>
  <r>
    <s v="5Panasonic Card Printer"/>
    <x v="2151"/>
    <x v="230"/>
    <d v="2019-05-19T00:00:00"/>
    <s v="Next Day"/>
    <s v="DC1285027"/>
    <x v="0"/>
    <s v="Wuhan"/>
    <s v="Hubei"/>
    <s v="China"/>
    <s v="Eastern Asia"/>
    <s v="TEC-MA-5544"/>
    <x v="1"/>
    <x v="14"/>
    <x v="717"/>
    <x v="2062"/>
    <n v="5"/>
    <n v="0.5"/>
    <n v="48.61"/>
    <x v="2038"/>
    <s v="Medium"/>
    <n v="215.28750000000002"/>
    <n v="338.9525000000001"/>
  </r>
  <r>
    <s v="2Hon Bag Chairs"/>
    <x v="2152"/>
    <x v="230"/>
    <d v="2019-05-19T00:00:00"/>
    <s v="Next Day"/>
    <s v="DC1285027"/>
    <x v="0"/>
    <s v="Wuhan"/>
    <s v="Hubei"/>
    <s v="China"/>
    <s v="Eastern Asia"/>
    <s v="OFR-CH-4629"/>
    <x v="0"/>
    <x v="5"/>
    <x v="81"/>
    <x v="2063"/>
    <n v="2"/>
    <n v="0.5"/>
    <n v="6.06"/>
    <x v="2039"/>
    <s v="Medium"/>
    <n v="23.7"/>
    <n v="42.3"/>
  </r>
  <r>
    <s v="3StarTech Phone"/>
    <x v="2153"/>
    <x v="230"/>
    <d v="2019-05-19T00:00:00"/>
    <s v="Next Day"/>
    <s v="DC1285027"/>
    <x v="0"/>
    <s v="Wuhan"/>
    <s v="Hubei"/>
    <s v="China"/>
    <s v="Eastern Asia"/>
    <s v="TEC-MA-6143"/>
    <x v="1"/>
    <x v="14"/>
    <x v="1276"/>
    <x v="2064"/>
    <n v="3"/>
    <n v="0.5"/>
    <n v="4.12"/>
    <x v="261"/>
    <s v="Medium"/>
    <n v="55.980000000000004"/>
    <n v="152.66000000000003"/>
  </r>
  <r>
    <s v="8Smead Legal Exhibit Labels"/>
    <x v="2154"/>
    <x v="230"/>
    <d v="2019-05-19T00:00:00"/>
    <s v="Next Day"/>
    <s v="DC1285027"/>
    <x v="0"/>
    <s v="Wuhan"/>
    <s v="Hubei"/>
    <s v="China"/>
    <s v="Eastern Asia"/>
    <s v="OFS-LA-6042"/>
    <x v="2"/>
    <x v="6"/>
    <x v="1277"/>
    <x v="2065"/>
    <n v="8"/>
    <n v="0.5"/>
    <n v="2.82"/>
    <x v="2040"/>
    <s v="Medium"/>
    <n v="22.98"/>
    <n v="62.519999999999996"/>
  </r>
  <r>
    <s v="4Sharp Fax and Copier"/>
    <x v="2155"/>
    <x v="488"/>
    <d v="2019-12-25T00:00:00"/>
    <s v="Normal"/>
    <s v="DC1285027"/>
    <x v="0"/>
    <s v="Guangzhou"/>
    <s v="Guangdong"/>
    <s v="China"/>
    <s v="Eastern Asia"/>
    <s v="TEC-CO-5996"/>
    <x v="1"/>
    <x v="1"/>
    <x v="1053"/>
    <x v="2066"/>
    <n v="4"/>
    <n v="0"/>
    <n v="53.36"/>
    <x v="2041"/>
    <s v="Medium"/>
    <n v="0"/>
    <n v="304.11999999999995"/>
  </r>
  <r>
    <s v="2Jiffy Clasp Envelope"/>
    <x v="2156"/>
    <x v="488"/>
    <d v="2019-12-25T00:00:00"/>
    <s v="Normal"/>
    <s v="DC1285027"/>
    <x v="0"/>
    <s v="Guangzhou"/>
    <s v="Guangdong"/>
    <s v="China"/>
    <s v="Eastern Asia"/>
    <s v="OFS-EN-4907"/>
    <x v="2"/>
    <x v="16"/>
    <x v="1278"/>
    <x v="172"/>
    <n v="2"/>
    <n v="0"/>
    <n v="2.02"/>
    <x v="1887"/>
    <s v="Medium"/>
    <n v="0"/>
    <n v="15.499999999999996"/>
  </r>
  <r>
    <s v="3Novimex Shipping Labels"/>
    <x v="2157"/>
    <x v="488"/>
    <d v="2019-12-25T00:00:00"/>
    <s v="Normal"/>
    <s v="DC1285027"/>
    <x v="0"/>
    <s v="Guangzhou"/>
    <s v="Guangdong"/>
    <s v="China"/>
    <s v="Eastern Asia"/>
    <s v="OFS-LA-5403"/>
    <x v="2"/>
    <x v="6"/>
    <x v="16"/>
    <x v="2067"/>
    <n v="3"/>
    <n v="0"/>
    <n v="1.77"/>
    <x v="1560"/>
    <s v="Medium"/>
    <n v="0"/>
    <n v="16.679999999999996"/>
  </r>
  <r>
    <s v="3Stockwell Rubber Bands"/>
    <x v="2158"/>
    <x v="667"/>
    <d v="2018-12-18T00:00:00"/>
    <s v="Normal"/>
    <s v="DC1328566"/>
    <x v="0"/>
    <s v="Tokyo"/>
    <s v="Tokyo"/>
    <s v="Japan"/>
    <s v="Eastern Asia"/>
    <s v="OFS-FA-6197"/>
    <x v="2"/>
    <x v="11"/>
    <x v="1279"/>
    <x v="2068"/>
    <n v="3"/>
    <n v="0"/>
    <n v="1.82"/>
    <x v="1607"/>
    <s v="Medium"/>
    <n v="0"/>
    <n v="28.149999999999991"/>
  </r>
  <r>
    <s v="6Enermax Mouse"/>
    <x v="2159"/>
    <x v="510"/>
    <d v="2020-06-13T00:00:00"/>
    <s v="Next Day"/>
    <s v="EC1405027"/>
    <x v="0"/>
    <s v="Huangshi"/>
    <s v="Hubei"/>
    <s v="China"/>
    <s v="Eastern Asia"/>
    <s v="TEC-AC-4171"/>
    <x v="1"/>
    <x v="9"/>
    <x v="401"/>
    <x v="2069"/>
    <n v="6"/>
    <n v="0"/>
    <n v="39.72"/>
    <x v="2042"/>
    <s v="Medium"/>
    <n v="0"/>
    <n v="95.82"/>
  </r>
  <r>
    <s v="2BIC Pencil Sharpener"/>
    <x v="2160"/>
    <x v="668"/>
    <d v="2020-09-14T00:00:00"/>
    <s v="3-Hour"/>
    <s v="EC1405059"/>
    <x v="0"/>
    <s v="Bekasi"/>
    <s v="Jawa Barat"/>
    <s v="Indonesia"/>
    <s v="Southeastern Asia"/>
    <s v="OFS-AR-3463"/>
    <x v="2"/>
    <x v="8"/>
    <x v="1069"/>
    <x v="2070"/>
    <n v="2"/>
    <n v="0.27"/>
    <n v="9.51"/>
    <x v="2043"/>
    <s v="Medium"/>
    <n v="12.689298000000001"/>
    <n v="39.000702000000004"/>
  </r>
  <r>
    <s v="3Accos Rubber Bands"/>
    <x v="2161"/>
    <x v="668"/>
    <d v="2020-09-14T00:00:00"/>
    <s v="3-Hour"/>
    <s v="EC1405059"/>
    <x v="0"/>
    <s v="Bekasi"/>
    <s v="Jawa Barat"/>
    <s v="Indonesia"/>
    <s v="Southeastern Asia"/>
    <s v="OFS-FA-2952"/>
    <x v="2"/>
    <x v="11"/>
    <x v="1153"/>
    <x v="2071"/>
    <n v="3"/>
    <n v="0.47000000000000003"/>
    <n v="3.5"/>
    <x v="2044"/>
    <s v="Medium"/>
    <n v="10.559349000000005"/>
    <n v="21.130651000000007"/>
  </r>
  <r>
    <s v="6Boston Canvas"/>
    <x v="2162"/>
    <x v="669"/>
    <d v="2020-02-20T00:00:00"/>
    <s v="Normal"/>
    <s v="FC1424527"/>
    <x v="2"/>
    <s v="Mianyang"/>
    <s v="Sichuan"/>
    <s v="China"/>
    <s v="Eastern Asia"/>
    <s v="OFS-AR-3526"/>
    <x v="2"/>
    <x v="8"/>
    <x v="219"/>
    <x v="2072"/>
    <n v="6"/>
    <n v="0"/>
    <n v="31.02"/>
    <x v="2045"/>
    <s v="Medium"/>
    <n v="0"/>
    <n v="231.05999999999997"/>
  </r>
  <r>
    <s v="1Elite Trimmer"/>
    <x v="2163"/>
    <x v="669"/>
    <d v="2020-02-20T00:00:00"/>
    <s v="Normal"/>
    <s v="FC1424527"/>
    <x v="2"/>
    <s v="Mianyang"/>
    <s v="Sichuan"/>
    <s v="China"/>
    <s v="Eastern Asia"/>
    <s v="OFS-SU-4138"/>
    <x v="2"/>
    <x v="13"/>
    <x v="1151"/>
    <x v="2073"/>
    <n v="1"/>
    <n v="0"/>
    <n v="2.41"/>
    <x v="2046"/>
    <s v="Medium"/>
    <n v="0"/>
    <n v="22.250000000000007"/>
  </r>
  <r>
    <s v="2Konica Receipt Printer"/>
    <x v="2164"/>
    <x v="670"/>
    <d v="2020-04-04T00:00:00"/>
    <s v="3-Hour"/>
    <s v="FC1424527"/>
    <x v="2"/>
    <s v="Suzhou"/>
    <s v="Gansu"/>
    <s v="China"/>
    <s v="Eastern Asia"/>
    <s v="TEC-MA-5019"/>
    <x v="1"/>
    <x v="14"/>
    <x v="1280"/>
    <x v="2074"/>
    <n v="2"/>
    <n v="0"/>
    <n v="33.96"/>
    <x v="2047"/>
    <s v="Medium"/>
    <n v="0"/>
    <n v="173.82"/>
  </r>
  <r>
    <s v="3Xerox Memo Slips"/>
    <x v="2165"/>
    <x v="670"/>
    <d v="2020-04-04T00:00:00"/>
    <s v="3-Hour"/>
    <s v="FC1424527"/>
    <x v="2"/>
    <s v="Suzhou"/>
    <s v="Gansu"/>
    <s v="China"/>
    <s v="Eastern Asia"/>
    <s v="OFS-PA-6611"/>
    <x v="2"/>
    <x v="7"/>
    <x v="271"/>
    <x v="2075"/>
    <n v="3"/>
    <n v="0"/>
    <n v="3"/>
    <x v="1797"/>
    <s v="Medium"/>
    <n v="0"/>
    <n v="24.630000000000003"/>
  </r>
  <r>
    <s v="4Fellowes File Cart"/>
    <x v="2166"/>
    <x v="401"/>
    <d v="2018-07-23T00:00:00"/>
    <s v="Normal"/>
    <s v="FC1424578"/>
    <x v="2"/>
    <s v="Kuala Lumpur"/>
    <s v="Kuala Lumpur"/>
    <s v="Malaysia"/>
    <s v="Southeastern Asia"/>
    <s v="OFS-ST-4257"/>
    <x v="2"/>
    <x v="15"/>
    <x v="1281"/>
    <x v="2076"/>
    <n v="4"/>
    <n v="0"/>
    <n v="49.79"/>
    <x v="2048"/>
    <s v="Low"/>
    <n v="0"/>
    <n v="246.85"/>
  </r>
  <r>
    <s v="3Motorola Headset"/>
    <x v="2167"/>
    <x v="401"/>
    <d v="2018-07-23T00:00:00"/>
    <s v="Normal"/>
    <s v="FC1424578"/>
    <x v="2"/>
    <s v="Kuala Lumpur"/>
    <s v="Kuala Lumpur"/>
    <s v="Malaysia"/>
    <s v="Southeastern Asia"/>
    <s v="TEC-PH-5252"/>
    <x v="1"/>
    <x v="3"/>
    <x v="1282"/>
    <x v="2077"/>
    <n v="3"/>
    <n v="0"/>
    <n v="23.43"/>
    <x v="2049"/>
    <s v="Low"/>
    <n v="0"/>
    <n v="120.03"/>
  </r>
  <r>
    <s v="6Cameo Peel and Seal"/>
    <x v="2168"/>
    <x v="671"/>
    <d v="2018-12-24T00:00:00"/>
    <s v="3-Hour"/>
    <s v="FC1433527"/>
    <x v="1"/>
    <s v="Shanghai"/>
    <s v="Shanghai"/>
    <s v="China"/>
    <s v="Eastern Asia"/>
    <s v="OFS-EN-3673"/>
    <x v="2"/>
    <x v="16"/>
    <x v="56"/>
    <x v="2078"/>
    <n v="6"/>
    <n v="0"/>
    <n v="18.12"/>
    <x v="2050"/>
    <s v="High"/>
    <n v="0"/>
    <n v="86.45999999999998"/>
  </r>
  <r>
    <s v="3Stanley Canvas"/>
    <x v="2169"/>
    <x v="672"/>
    <d v="2019-09-26T00:00:00"/>
    <s v="Next Day"/>
    <s v="FC1433559"/>
    <x v="1"/>
    <s v="Cirebon"/>
    <s v="Jawa Barat"/>
    <s v="Indonesia"/>
    <s v="Southeastern Asia"/>
    <s v="OFS-AR-6105"/>
    <x v="2"/>
    <x v="8"/>
    <x v="481"/>
    <x v="2079"/>
    <n v="3"/>
    <n v="0.27"/>
    <n v="18.73"/>
    <x v="2051"/>
    <s v="Medium"/>
    <n v="29.251610999999997"/>
    <n v="66.318388999999982"/>
  </r>
  <r>
    <s v="5Acme Box Cutter"/>
    <x v="2170"/>
    <x v="672"/>
    <d v="2019-09-26T00:00:00"/>
    <s v="Next Day"/>
    <s v="FC1433559"/>
    <x v="1"/>
    <s v="Cirebon"/>
    <s v="Jawa Barat"/>
    <s v="Indonesia"/>
    <s v="Southeastern Asia"/>
    <s v="OFS-SU-2965"/>
    <x v="2"/>
    <x v="13"/>
    <x v="493"/>
    <x v="2080"/>
    <n v="5"/>
    <n v="0.47000000000000003"/>
    <n v="10.09"/>
    <x v="2052"/>
    <s v="Medium"/>
    <n v="49.097610000000003"/>
    <n v="134.01238999999998"/>
  </r>
  <r>
    <s v="3Boston Pencil Sharpener"/>
    <x v="2171"/>
    <x v="672"/>
    <d v="2019-09-26T00:00:00"/>
    <s v="Next Day"/>
    <s v="FC1433559"/>
    <x v="1"/>
    <s v="Cirebon"/>
    <s v="Jawa Barat"/>
    <s v="Indonesia"/>
    <s v="Southeastern Asia"/>
    <s v="OFS-AR-3544"/>
    <x v="2"/>
    <x v="8"/>
    <x v="152"/>
    <x v="2081"/>
    <n v="3"/>
    <n v="0.27"/>
    <n v="6.55"/>
    <x v="2053"/>
    <s v="Medium"/>
    <n v="17.118135000000002"/>
    <n v="61.471865000000015"/>
  </r>
  <r>
    <s v="3Jiffy Interoffice Envelope"/>
    <x v="2172"/>
    <x v="672"/>
    <d v="2019-09-26T00:00:00"/>
    <s v="Next Day"/>
    <s v="FC1433559"/>
    <x v="1"/>
    <s v="Cirebon"/>
    <s v="Jawa Barat"/>
    <s v="Indonesia"/>
    <s v="Southeastern Asia"/>
    <s v="OFS-EN-4913"/>
    <x v="2"/>
    <x v="16"/>
    <x v="620"/>
    <x v="2082"/>
    <n v="3"/>
    <n v="0.47000000000000003"/>
    <n v="5.84"/>
    <x v="2054"/>
    <s v="Medium"/>
    <n v="37.350054000000007"/>
    <n v="63.279946000000017"/>
  </r>
  <r>
    <s v="1Xerox Note Cards"/>
    <x v="2173"/>
    <x v="673"/>
    <d v="2020-08-10T00:00:00"/>
    <s v="Normal"/>
    <s v="FC1433559"/>
    <x v="1"/>
    <s v="Banjarmasin"/>
    <s v="Kalimantan Selatan"/>
    <s v="Indonesia"/>
    <s v="Southeastern Asia"/>
    <s v="OFS-PA-6619"/>
    <x v="2"/>
    <x v="7"/>
    <x v="906"/>
    <x v="2083"/>
    <n v="1"/>
    <n v="0.47000000000000003"/>
    <n v="1.34"/>
    <x v="2055"/>
    <s v="Medium"/>
    <n v="6.5687670000000002"/>
    <n v="10.571232999999999"/>
  </r>
  <r>
    <s v="3Avery Removable Labels"/>
    <x v="2174"/>
    <x v="168"/>
    <d v="2017-03-26T00:00:00"/>
    <s v="Normal"/>
    <s v="JC1534027"/>
    <x v="0"/>
    <s v="Donghai"/>
    <s v="Guangdong"/>
    <s v="China"/>
    <s v="Eastern Asia"/>
    <s v="OFS-LA-3311"/>
    <x v="2"/>
    <x v="6"/>
    <x v="1283"/>
    <x v="2084"/>
    <n v="3"/>
    <n v="0"/>
    <n v="2.0699999999999998"/>
    <x v="2034"/>
    <s v="Medium"/>
    <n v="0"/>
    <n v="23.130000000000003"/>
  </r>
  <r>
    <s v="6Binney &amp; Smith Markers"/>
    <x v="2175"/>
    <x v="175"/>
    <d v="2019-12-30T00:00:00"/>
    <s v="Normal"/>
    <s v="JC1534027"/>
    <x v="0"/>
    <s v="Shanghai"/>
    <s v="Shanghai"/>
    <s v="China"/>
    <s v="Eastern Asia"/>
    <s v="OFS-AR-3490"/>
    <x v="2"/>
    <x v="8"/>
    <x v="378"/>
    <x v="2085"/>
    <n v="6"/>
    <n v="0"/>
    <n v="13.01"/>
    <x v="2056"/>
    <s v="Medium"/>
    <n v="0"/>
    <n v="108.66999999999999"/>
  </r>
  <r>
    <s v="2Rogers Folders"/>
    <x v="2176"/>
    <x v="175"/>
    <d v="2019-12-30T00:00:00"/>
    <s v="Normal"/>
    <s v="JC1534027"/>
    <x v="0"/>
    <s v="Shanghai"/>
    <s v="Shanghai"/>
    <s v="China"/>
    <s v="Eastern Asia"/>
    <s v="OFS-ST-5694"/>
    <x v="2"/>
    <x v="15"/>
    <x v="911"/>
    <x v="2086"/>
    <n v="2"/>
    <n v="0"/>
    <n v="4.3499999999999996"/>
    <x v="2057"/>
    <s v="Medium"/>
    <n v="0"/>
    <n v="26.97"/>
  </r>
  <r>
    <s v="5Ames Business Envelopes"/>
    <x v="2177"/>
    <x v="175"/>
    <d v="2019-12-30T00:00:00"/>
    <s v="Normal"/>
    <s v="JC1534027"/>
    <x v="0"/>
    <s v="Shanghai"/>
    <s v="Shanghai"/>
    <s v="China"/>
    <s v="Eastern Asia"/>
    <s v="OFS-EN-3089"/>
    <x v="2"/>
    <x v="16"/>
    <x v="1233"/>
    <x v="2087"/>
    <n v="5"/>
    <n v="0"/>
    <n v="3.97"/>
    <x v="2058"/>
    <s v="Medium"/>
    <n v="0"/>
    <n v="63.380000000000024"/>
  </r>
  <r>
    <s v="2Cardinal 3-Hole Punch"/>
    <x v="2178"/>
    <x v="175"/>
    <d v="2019-12-30T00:00:00"/>
    <s v="Normal"/>
    <s v="JC1534027"/>
    <x v="0"/>
    <s v="Shanghai"/>
    <s v="Shanghai"/>
    <s v="China"/>
    <s v="Eastern Asia"/>
    <s v="OFS-BI-3712"/>
    <x v="2"/>
    <x v="2"/>
    <x v="1193"/>
    <x v="2088"/>
    <n v="2"/>
    <n v="0"/>
    <n v="1.59"/>
    <x v="2059"/>
    <s v="Medium"/>
    <n v="0"/>
    <n v="31.229999999999993"/>
  </r>
  <r>
    <s v="3Avery Round Labels"/>
    <x v="2179"/>
    <x v="138"/>
    <d v="2020-08-10T00:00:00"/>
    <s v="3-Hour"/>
    <s v="JC1534059"/>
    <x v="0"/>
    <s v="Bandung"/>
    <s v="Jawa Barat"/>
    <s v="Indonesia"/>
    <s v="Southeastern Asia"/>
    <s v="OFS-LA-3315"/>
    <x v="2"/>
    <x v="6"/>
    <x v="669"/>
    <x v="2089"/>
    <n v="3"/>
    <n v="0.47000000000000003"/>
    <n v="1.31"/>
    <x v="2060"/>
    <s v="High"/>
    <n v="3.7663920000000002"/>
    <n v="9.3236080000000019"/>
  </r>
  <r>
    <s v="3Cardinal Binding Machine"/>
    <x v="2180"/>
    <x v="119"/>
    <d v="2019-07-07T00:00:00"/>
    <s v="Next Day"/>
    <s v="JC1538527"/>
    <x v="0"/>
    <s v="Wuhan"/>
    <s v="Hubei"/>
    <s v="China"/>
    <s v="Eastern Asia"/>
    <s v="OFS-BI-3726"/>
    <x v="2"/>
    <x v="2"/>
    <x v="886"/>
    <x v="2090"/>
    <n v="3"/>
    <n v="0.5"/>
    <n v="5.16"/>
    <x v="2061"/>
    <s v="Medium"/>
    <n v="37.327500000000008"/>
    <n v="56.062500000000036"/>
  </r>
  <r>
    <s v="2HP Personal Copier"/>
    <x v="2181"/>
    <x v="674"/>
    <d v="2018-08-14T00:00:00"/>
    <s v="Normal"/>
    <s v="JC1577559"/>
    <x v="0"/>
    <s v="Bekasi"/>
    <s v="Jawa Barat"/>
    <s v="Indonesia"/>
    <s v="Southeastern Asia"/>
    <s v="TEC-CO-4786"/>
    <x v="1"/>
    <x v="1"/>
    <x v="883"/>
    <x v="2091"/>
    <n v="2"/>
    <n v="7.0000000000000007E-2"/>
    <n v="19.399999999999999"/>
    <x v="2062"/>
    <s v="Medium"/>
    <n v="15.948198"/>
    <n v="207.23180199999999"/>
  </r>
  <r>
    <s v="4Logitech Numeric Keypad"/>
    <x v="2182"/>
    <x v="674"/>
    <d v="2018-08-14T00:00:00"/>
    <s v="Normal"/>
    <s v="JC1577559"/>
    <x v="0"/>
    <s v="Bekasi"/>
    <s v="Jawa Barat"/>
    <s v="Indonesia"/>
    <s v="Southeastern Asia"/>
    <s v="TEC-AC-5133"/>
    <x v="1"/>
    <x v="9"/>
    <x v="1284"/>
    <x v="2092"/>
    <n v="4"/>
    <n v="0.47000000000000003"/>
    <n v="3.88"/>
    <x v="2063"/>
    <s v="Medium"/>
    <n v="46.362492000000003"/>
    <n v="42.87750800000002"/>
  </r>
  <r>
    <s v="7Smead Shelving"/>
    <x v="2183"/>
    <x v="447"/>
    <d v="2020-08-03T00:00:00"/>
    <s v="Normal"/>
    <s v="JC1610527"/>
    <x v="1"/>
    <s v="Shanghai"/>
    <s v="Shanghai"/>
    <s v="China"/>
    <s v="Eastern Asia"/>
    <s v="OFS-ST-6059"/>
    <x v="2"/>
    <x v="15"/>
    <x v="1285"/>
    <x v="2093"/>
    <n v="7"/>
    <n v="0"/>
    <n v="27.16"/>
    <x v="2064"/>
    <s v="Medium"/>
    <n v="0"/>
    <n v="301.91000000000003"/>
  </r>
  <r>
    <s v="1Bush Floating Shelf Set"/>
    <x v="2184"/>
    <x v="675"/>
    <d v="2018-07-10T00:00:00"/>
    <s v="3-Hour"/>
    <s v="JC1610559"/>
    <x v="1"/>
    <s v="Jakarta"/>
    <s v="Jakarta"/>
    <s v="Indonesia"/>
    <s v="Southeastern Asia"/>
    <s v="OFR-BO-3636"/>
    <x v="0"/>
    <x v="4"/>
    <x v="212"/>
    <x v="2094"/>
    <n v="1"/>
    <n v="7.0000000000000007E-2"/>
    <n v="11.1"/>
    <x v="2065"/>
    <s v="Medium"/>
    <n v="11.237562"/>
    <n v="139.93243799999999"/>
  </r>
  <r>
    <s v="3Hon Removable Labels"/>
    <x v="2185"/>
    <x v="675"/>
    <d v="2018-07-10T00:00:00"/>
    <s v="3-Hour"/>
    <s v="JC1610559"/>
    <x v="1"/>
    <s v="Jakarta"/>
    <s v="Jakarta"/>
    <s v="Indonesia"/>
    <s v="Southeastern Asia"/>
    <s v="OFS-LA-4678"/>
    <x v="2"/>
    <x v="6"/>
    <x v="340"/>
    <x v="2095"/>
    <n v="3"/>
    <n v="0.47000000000000003"/>
    <n v="2.33"/>
    <x v="2066"/>
    <s v="Medium"/>
    <n v="7.6672980000000015"/>
    <n v="6.6527020000000041"/>
  </r>
  <r>
    <s v="1Cameo Peel and Seal"/>
    <x v="2186"/>
    <x v="675"/>
    <d v="2018-07-10T00:00:00"/>
    <s v="3-Hour"/>
    <s v="JC1610559"/>
    <x v="1"/>
    <s v="Jakarta"/>
    <s v="Jakarta"/>
    <s v="Indonesia"/>
    <s v="Southeastern Asia"/>
    <s v="OFS-EN-3675"/>
    <x v="2"/>
    <x v="16"/>
    <x v="586"/>
    <x v="1078"/>
    <n v="1"/>
    <n v="0.47000000000000003"/>
    <n v="1.59"/>
    <x v="2067"/>
    <s v="Medium"/>
    <n v="5.2311000000000005"/>
    <n v="8.0889000000000024"/>
  </r>
  <r>
    <s v="5HP Ink"/>
    <x v="2187"/>
    <x v="676"/>
    <d v="2018-04-06T00:00:00"/>
    <s v="Normal"/>
    <s v="KC1625527"/>
    <x v="1"/>
    <s v="Shenzhen"/>
    <s v="Guangdong"/>
    <s v="China"/>
    <s v="Eastern Asia"/>
    <s v="TEC-CO-4779"/>
    <x v="1"/>
    <x v="1"/>
    <x v="67"/>
    <x v="2096"/>
    <n v="5"/>
    <n v="0"/>
    <n v="39.56"/>
    <x v="2068"/>
    <s v="Medium"/>
    <n v="0"/>
    <n v="322.24"/>
  </r>
  <r>
    <s v="4Binney &amp; Smith Markers"/>
    <x v="2188"/>
    <x v="676"/>
    <d v="2018-04-06T00:00:00"/>
    <s v="Normal"/>
    <s v="KC1625527"/>
    <x v="1"/>
    <s v="Shenzhen"/>
    <s v="Guangdong"/>
    <s v="China"/>
    <s v="Eastern Asia"/>
    <s v="OFS-AR-3488"/>
    <x v="2"/>
    <x v="8"/>
    <x v="1286"/>
    <x v="2097"/>
    <n v="4"/>
    <n v="0"/>
    <n v="5.96"/>
    <x v="2069"/>
    <s v="Medium"/>
    <n v="0"/>
    <n v="77.919999999999987"/>
  </r>
  <r>
    <s v="7Harbour Creations File Folder Labels"/>
    <x v="2189"/>
    <x v="677"/>
    <d v="2017-08-21T00:00:00"/>
    <s v="Normal"/>
    <s v="KC1625559"/>
    <x v="1"/>
    <s v="Bandung"/>
    <s v="Jawa Barat"/>
    <s v="Indonesia"/>
    <s v="Southeastern Asia"/>
    <s v="OFS-LA-4536"/>
    <x v="2"/>
    <x v="6"/>
    <x v="1287"/>
    <x v="2098"/>
    <n v="7"/>
    <n v="0.47000000000000003"/>
    <n v="3.3"/>
    <x v="2070"/>
    <s v="Medium"/>
    <n v="15.222501000000005"/>
    <n v="21.377499000000004"/>
  </r>
  <r>
    <s v="3Novimex Swivel Stool"/>
    <x v="2190"/>
    <x v="678"/>
    <d v="2020-01-09T00:00:00"/>
    <s v="Next Day"/>
    <s v="KC1625578"/>
    <x v="1"/>
    <s v="Taiping"/>
    <s v="Perak"/>
    <s v="Malaysia"/>
    <s v="Southeastern Asia"/>
    <s v="OFR-CH-5412"/>
    <x v="0"/>
    <x v="5"/>
    <x v="57"/>
    <x v="58"/>
    <n v="3"/>
    <n v="0"/>
    <n v="44.81"/>
    <x v="2071"/>
    <s v="Medium"/>
    <n v="0"/>
    <n v="334.36000000000007"/>
  </r>
  <r>
    <s v="3Enermax Keyboard"/>
    <x v="2191"/>
    <x v="678"/>
    <d v="2020-01-09T00:00:00"/>
    <s v="Next Day"/>
    <s v="KC1625578"/>
    <x v="1"/>
    <s v="Taiping"/>
    <s v="Perak"/>
    <s v="Malaysia"/>
    <s v="Southeastern Asia"/>
    <s v="TEC-AC-4158"/>
    <x v="1"/>
    <x v="9"/>
    <x v="917"/>
    <x v="2099"/>
    <n v="3"/>
    <n v="0"/>
    <n v="18.059999999999999"/>
    <x v="2072"/>
    <s v="Medium"/>
    <n v="0"/>
    <n v="170.21999999999997"/>
  </r>
  <r>
    <s v="2Avery 3-Hole Punch"/>
    <x v="2192"/>
    <x v="678"/>
    <d v="2020-01-09T00:00:00"/>
    <s v="Next Day"/>
    <s v="KC1625578"/>
    <x v="1"/>
    <s v="Taiping"/>
    <s v="Perak"/>
    <s v="Malaysia"/>
    <s v="Southeastern Asia"/>
    <s v="OFS-BI-3186"/>
    <x v="2"/>
    <x v="2"/>
    <x v="380"/>
    <x v="2100"/>
    <n v="2"/>
    <n v="0"/>
    <n v="4.46"/>
    <x v="936"/>
    <s v="Medium"/>
    <n v="0"/>
    <n v="44.20000000000001"/>
  </r>
  <r>
    <s v="2Tenex File Cart"/>
    <x v="2193"/>
    <x v="679"/>
    <d v="2018-06-10T00:00:00"/>
    <s v="Same Day"/>
    <s v="KC1654027"/>
    <x v="0"/>
    <s v="Shenzhen"/>
    <s v="Guangdong"/>
    <s v="China"/>
    <s v="Eastern Asia"/>
    <s v="OFS-ST-6248"/>
    <x v="2"/>
    <x v="15"/>
    <x v="689"/>
    <x v="2101"/>
    <n v="2"/>
    <n v="0"/>
    <n v="63.94"/>
    <x v="2073"/>
    <s v="Medium"/>
    <n v="0"/>
    <n v="127.22000000000003"/>
  </r>
  <r>
    <s v="7Okidata Inkjet"/>
    <x v="2194"/>
    <x v="550"/>
    <d v="2018-10-08T00:00:00"/>
    <s v="Next Day"/>
    <s v="KC1654059"/>
    <x v="0"/>
    <s v="Kupang"/>
    <s v="Nusa Tenggara Timur"/>
    <s v="Indonesia"/>
    <s v="Southeastern Asia"/>
    <s v="TEC-MA-5503"/>
    <x v="1"/>
    <x v="14"/>
    <x v="1288"/>
    <x v="2102"/>
    <n v="7"/>
    <n v="0.17"/>
    <n v="100.92"/>
    <x v="2074"/>
    <s v="High"/>
    <n v="310.35509400000001"/>
    <n v="820.58490599999982"/>
  </r>
  <r>
    <s v="3Harbour Creations Rocking Chair"/>
    <x v="2195"/>
    <x v="680"/>
    <d v="2020-10-20T00:00:00"/>
    <s v="Normal"/>
    <s v="KC1654059"/>
    <x v="0"/>
    <s v="Samarinda"/>
    <s v="Kalimantan Timur"/>
    <s v="Indonesia"/>
    <s v="Southeastern Asia"/>
    <s v="OFR-CH-4546"/>
    <x v="0"/>
    <x v="5"/>
    <x v="412"/>
    <x v="1494"/>
    <n v="3"/>
    <n v="0.27"/>
    <n v="9.56"/>
    <x v="1498"/>
    <s v="Medium"/>
    <n v="86.974316999999985"/>
    <n v="230.07568299999991"/>
  </r>
  <r>
    <s v="2Acco Hole Reinforcements"/>
    <x v="2196"/>
    <x v="681"/>
    <d v="2020-11-26T00:00:00"/>
    <s v="Normal"/>
    <s v="KC1654059"/>
    <x v="0"/>
    <s v="Bekasi"/>
    <s v="Jawa Barat"/>
    <s v="Indonesia"/>
    <s v="Southeastern Asia"/>
    <s v="OFS-BI-2914"/>
    <x v="2"/>
    <x v="2"/>
    <x v="796"/>
    <x v="2103"/>
    <n v="2"/>
    <n v="0.17"/>
    <n v="1.56"/>
    <x v="2075"/>
    <s v="Low"/>
    <n v="1.8794520000000001"/>
    <n v="4.9605479999999993"/>
  </r>
  <r>
    <s v="3Stiletto Shears"/>
    <x v="2197"/>
    <x v="536"/>
    <d v="2020-10-19T00:00:00"/>
    <s v="Normal"/>
    <s v="KC1667527"/>
    <x v="1"/>
    <s v="Beijing"/>
    <s v="Beijing"/>
    <s v="China"/>
    <s v="Eastern Asia"/>
    <s v="OFS-SU-6176"/>
    <x v="2"/>
    <x v="13"/>
    <x v="1289"/>
    <x v="2104"/>
    <n v="3"/>
    <n v="0"/>
    <n v="9.59"/>
    <x v="2076"/>
    <s v="Medium"/>
    <n v="0"/>
    <n v="91.84"/>
  </r>
  <r>
    <s v="3Cardinal Index Tab"/>
    <x v="2198"/>
    <x v="536"/>
    <d v="2020-10-19T00:00:00"/>
    <s v="Normal"/>
    <s v="KC1667527"/>
    <x v="1"/>
    <s v="Beijing"/>
    <s v="Beijing"/>
    <s v="China"/>
    <s v="Eastern Asia"/>
    <s v="OFS-BI-3738"/>
    <x v="2"/>
    <x v="2"/>
    <x v="1290"/>
    <x v="2105"/>
    <n v="3"/>
    <n v="0"/>
    <n v="1.71"/>
    <x v="1579"/>
    <s v="Medium"/>
    <n v="0"/>
    <n v="13.68"/>
  </r>
  <r>
    <s v="1Belkin Numeric Keypad"/>
    <x v="2199"/>
    <x v="682"/>
    <d v="2017-03-02T00:00:00"/>
    <s v="Normal"/>
    <s v="LC1687027"/>
    <x v="0"/>
    <s v="Xintai"/>
    <s v="Shandong"/>
    <s v="China"/>
    <s v="Eastern Asia"/>
    <s v="TEC-AC-3397"/>
    <x v="1"/>
    <x v="9"/>
    <x v="377"/>
    <x v="423"/>
    <n v="1"/>
    <n v="0"/>
    <n v="7.27"/>
    <x v="422"/>
    <s v="High"/>
    <n v="0"/>
    <n v="41.930000000000007"/>
  </r>
  <r>
    <s v="1Harbour Creations File Folder Labels"/>
    <x v="2200"/>
    <x v="398"/>
    <d v="2018-04-28T00:00:00"/>
    <s v="Same Day"/>
    <s v="LC1688527"/>
    <x v="0"/>
    <s v="Chongqing"/>
    <s v="Chongqing"/>
    <s v="China"/>
    <s v="Eastern Asia"/>
    <s v="OFS-LA-4534"/>
    <x v="2"/>
    <x v="6"/>
    <x v="1291"/>
    <x v="2106"/>
    <n v="1"/>
    <n v="0"/>
    <n v="1.72"/>
    <x v="2077"/>
    <s v="Medium"/>
    <n v="0"/>
    <n v="4.34"/>
  </r>
  <r>
    <s v="3Wilson Jones Hole Reinforcements"/>
    <x v="2201"/>
    <x v="683"/>
    <d v="2018-11-29T00:00:00"/>
    <s v="Normal"/>
    <s v="LC1688527"/>
    <x v="0"/>
    <s v="Shantou"/>
    <s v="Guangdong"/>
    <s v="China"/>
    <s v="Eastern Asia"/>
    <s v="OFS-BI-6398"/>
    <x v="2"/>
    <x v="2"/>
    <x v="58"/>
    <x v="2107"/>
    <n v="3"/>
    <n v="0"/>
    <n v="1.44"/>
    <x v="2078"/>
    <s v="Medium"/>
    <n v="0"/>
    <n v="16.110000000000003"/>
  </r>
  <r>
    <s v="3Sanford Highlighters"/>
    <x v="2202"/>
    <x v="683"/>
    <d v="2018-11-29T00:00:00"/>
    <s v="Normal"/>
    <s v="LC1688527"/>
    <x v="0"/>
    <s v="Shantou"/>
    <s v="Guangdong"/>
    <s v="China"/>
    <s v="Eastern Asia"/>
    <s v="OFS-AR-5910"/>
    <x v="2"/>
    <x v="8"/>
    <x v="23"/>
    <x v="2108"/>
    <n v="3"/>
    <n v="0"/>
    <n v="1.35"/>
    <x v="2079"/>
    <s v="Medium"/>
    <n v="0"/>
    <n v="31.769999999999989"/>
  </r>
  <r>
    <s v="4Tenex Lockers"/>
    <x v="2203"/>
    <x v="172"/>
    <d v="2017-12-17T00:00:00"/>
    <s v="3-Hour"/>
    <s v="LC1688559"/>
    <x v="0"/>
    <s v="Padang"/>
    <s v="Sumatera Barat"/>
    <s v="Indonesia"/>
    <s v="Southeastern Asia"/>
    <s v="OFS-ST-6264"/>
    <x v="2"/>
    <x v="15"/>
    <x v="972"/>
    <x v="2109"/>
    <n v="4"/>
    <n v="0.17"/>
    <n v="66.13"/>
    <x v="2080"/>
    <s v="High"/>
    <n v="114.69736799999998"/>
    <n v="274.45263199999982"/>
  </r>
  <r>
    <s v="5Belkin Router"/>
    <x v="2204"/>
    <x v="172"/>
    <d v="2017-12-17T00:00:00"/>
    <s v="3-Hour"/>
    <s v="LC1688559"/>
    <x v="0"/>
    <s v="Padang"/>
    <s v="Sumatera Barat"/>
    <s v="Indonesia"/>
    <s v="Southeastern Asia"/>
    <s v="TEC-AC-3403"/>
    <x v="1"/>
    <x v="9"/>
    <x v="33"/>
    <x v="2110"/>
    <n v="5"/>
    <n v="0.47000000000000003"/>
    <n v="57.54"/>
    <x v="2081"/>
    <s v="High"/>
    <n v="319.54548000000005"/>
    <n v="687.7645200000004"/>
  </r>
  <r>
    <s v="4Wilson Jones 3-Hole Punch"/>
    <x v="2205"/>
    <x v="684"/>
    <d v="2018-03-21T00:00:00"/>
    <s v="Normal"/>
    <s v="LC1688559"/>
    <x v="0"/>
    <s v="Banda Aceh"/>
    <s v="Aceh"/>
    <s v="Indonesia"/>
    <s v="Southeastern Asia"/>
    <s v="OFS-BI-6369"/>
    <x v="2"/>
    <x v="2"/>
    <x v="1013"/>
    <x v="2111"/>
    <n v="4"/>
    <n v="0.17"/>
    <n v="11.03"/>
    <x v="2082"/>
    <s v="High"/>
    <n v="15.492780000000002"/>
    <n v="65.757220000000004"/>
  </r>
  <r>
    <s v="4Canon Fax and Copier"/>
    <x v="2206"/>
    <x v="75"/>
    <d v="2019-11-08T00:00:00"/>
    <s v="Normal"/>
    <s v="LC1693027"/>
    <x v="1"/>
    <s v="Chaoyang"/>
    <s v="Liaoning"/>
    <s v="China"/>
    <s v="Eastern Asia"/>
    <s v="TEC-CO-3683"/>
    <x v="1"/>
    <x v="1"/>
    <x v="107"/>
    <x v="2112"/>
    <n v="4"/>
    <n v="0"/>
    <n v="70.91"/>
    <x v="2083"/>
    <s v="Medium"/>
    <n v="0"/>
    <n v="311.04999999999995"/>
  </r>
  <r>
    <s v="2Accos Thumb Tacks"/>
    <x v="2207"/>
    <x v="341"/>
    <d v="2020-02-14T00:00:00"/>
    <s v="Same Day"/>
    <s v="LC1693027"/>
    <x v="1"/>
    <s v="Jiaozuo"/>
    <s v="Henan"/>
    <s v="China"/>
    <s v="Eastern Asia"/>
    <s v="OFS-FA-2960"/>
    <x v="2"/>
    <x v="11"/>
    <x v="402"/>
    <x v="2113"/>
    <n v="2"/>
    <n v="0"/>
    <n v="2.97"/>
    <x v="2084"/>
    <s v="Medium"/>
    <n v="0"/>
    <n v="17.79"/>
  </r>
  <r>
    <s v="5GlobeWeis Manila Envelope"/>
    <x v="2208"/>
    <x v="685"/>
    <d v="2018-06-01T00:00:00"/>
    <s v="3-Hour"/>
    <s v="LC1696027"/>
    <x v="2"/>
    <s v="Pingxiang"/>
    <s v="Jiangxi"/>
    <s v="China"/>
    <s v="Eastern Asia"/>
    <s v="OFS-EN-4449"/>
    <x v="2"/>
    <x v="16"/>
    <x v="1004"/>
    <x v="2114"/>
    <n v="5"/>
    <n v="0"/>
    <n v="10.039999999999999"/>
    <x v="465"/>
    <s v="High"/>
    <n v="0"/>
    <n v="85.960000000000008"/>
  </r>
  <r>
    <s v="2Novimex Removable Labels"/>
    <x v="2209"/>
    <x v="685"/>
    <d v="2018-06-01T00:00:00"/>
    <s v="3-Hour"/>
    <s v="LC1696027"/>
    <x v="2"/>
    <s v="Pingxiang"/>
    <s v="Jiangxi"/>
    <s v="China"/>
    <s v="Eastern Asia"/>
    <s v="OFS-LA-5391"/>
    <x v="2"/>
    <x v="6"/>
    <x v="187"/>
    <x v="2115"/>
    <n v="2"/>
    <n v="0"/>
    <n v="2.41"/>
    <x v="2085"/>
    <s v="High"/>
    <n v="0"/>
    <n v="17.150000000000002"/>
  </r>
  <r>
    <s v="2Smead Shelving"/>
    <x v="2210"/>
    <x v="686"/>
    <d v="2019-03-04T00:00:00"/>
    <s v="Next Day"/>
    <s v="LC1705027"/>
    <x v="0"/>
    <s v="Quanzhou"/>
    <s v="Fujian"/>
    <s v="China"/>
    <s v="Eastern Asia"/>
    <s v="OFS-ST-6059"/>
    <x v="2"/>
    <x v="15"/>
    <x v="1285"/>
    <x v="2116"/>
    <n v="2"/>
    <n v="0"/>
    <n v="4.93"/>
    <x v="2086"/>
    <s v="Medium"/>
    <n v="0"/>
    <n v="89.09"/>
  </r>
  <r>
    <s v="7Wilson Jones 3-Hole Punch"/>
    <x v="2211"/>
    <x v="67"/>
    <d v="2019-05-21T00:00:00"/>
    <s v="Normal"/>
    <s v="LC1705059"/>
    <x v="0"/>
    <s v="Jambi"/>
    <s v="Jambi"/>
    <s v="Indonesia"/>
    <s v="Southeastern Asia"/>
    <s v="OFS-BI-6372"/>
    <x v="2"/>
    <x v="2"/>
    <x v="188"/>
    <x v="2117"/>
    <n v="7"/>
    <n v="0.17"/>
    <n v="14.48"/>
    <x v="2087"/>
    <s v="High"/>
    <n v="28.001295000000002"/>
    <n v="58.73870500000001"/>
  </r>
  <r>
    <s v="2Harbour Creations Rocking Chair"/>
    <x v="2212"/>
    <x v="286"/>
    <d v="2020-09-17T00:00:00"/>
    <s v="Next Day"/>
    <s v="LC1705059"/>
    <x v="0"/>
    <s v="Bandung"/>
    <s v="Jawa Barat"/>
    <s v="Indonesia"/>
    <s v="Southeastern Asia"/>
    <s v="OFR-CH-4546"/>
    <x v="0"/>
    <x v="5"/>
    <x v="412"/>
    <x v="2118"/>
    <n v="2"/>
    <n v="0.27"/>
    <n v="34.090000000000003"/>
    <x v="2088"/>
    <s v="High"/>
    <n v="57.982877999999992"/>
    <n v="125.66712199999995"/>
  </r>
  <r>
    <s v="8Dania Corner Shelving"/>
    <x v="2213"/>
    <x v="687"/>
    <d v="2020-01-01T00:00:00"/>
    <s v="Normal"/>
    <s v="LC1714027"/>
    <x v="0"/>
    <s v="Guangzhou"/>
    <s v="Guangdong"/>
    <s v="China"/>
    <s v="Eastern Asia"/>
    <s v="OFR-BO-3896"/>
    <x v="0"/>
    <x v="4"/>
    <x v="1292"/>
    <x v="2119"/>
    <n v="8"/>
    <n v="0"/>
    <n v="51.96"/>
    <x v="2089"/>
    <s v="Medium"/>
    <n v="0"/>
    <n v="827.15999999999985"/>
  </r>
  <r>
    <s v="3Wilson Jones Binding Machine"/>
    <x v="2214"/>
    <x v="259"/>
    <d v="2019-09-19T00:00:00"/>
    <s v="Normal"/>
    <s v="LC1714066"/>
    <x v="0"/>
    <s v="Handa"/>
    <s v="Aichi"/>
    <s v="Japan"/>
    <s v="Eastern Asia"/>
    <s v="OFS-BI-6384"/>
    <x v="2"/>
    <x v="2"/>
    <x v="907"/>
    <x v="1517"/>
    <n v="3"/>
    <n v="0"/>
    <n v="22.6"/>
    <x v="2090"/>
    <s v="Low"/>
    <n v="0"/>
    <n v="121.4"/>
  </r>
  <r>
    <s v="5Cardinal Binder"/>
    <x v="2215"/>
    <x v="259"/>
    <d v="2019-09-19T00:00:00"/>
    <s v="Normal"/>
    <s v="LC1714066"/>
    <x v="0"/>
    <s v="Handa"/>
    <s v="Aichi"/>
    <s v="Japan"/>
    <s v="Eastern Asia"/>
    <s v="OFS-BI-3723"/>
    <x v="2"/>
    <x v="2"/>
    <x v="1293"/>
    <x v="2120"/>
    <n v="5"/>
    <n v="0"/>
    <n v="7.32"/>
    <x v="2091"/>
    <s v="Low"/>
    <n v="0"/>
    <n v="45.929999999999986"/>
  </r>
  <r>
    <s v="3Belkin Flash Drive"/>
    <x v="2216"/>
    <x v="38"/>
    <d v="2019-09-12T00:00:00"/>
    <s v="Next Day"/>
    <s v="MC1727527"/>
    <x v="0"/>
    <s v="Fushun"/>
    <s v="Liaoning"/>
    <s v="China"/>
    <s v="Eastern Asia"/>
    <s v="TEC-AC-3378"/>
    <x v="1"/>
    <x v="9"/>
    <x v="273"/>
    <x v="273"/>
    <n v="3"/>
    <n v="0"/>
    <n v="10.78"/>
    <x v="2092"/>
    <s v="Medium"/>
    <n v="0"/>
    <n v="78.59"/>
  </r>
  <r>
    <s v="3Wilson Jones Hole Reinforcements"/>
    <x v="2217"/>
    <x v="38"/>
    <d v="2019-09-12T00:00:00"/>
    <s v="Next Day"/>
    <s v="MC1727527"/>
    <x v="0"/>
    <s v="Fushun"/>
    <s v="Liaoning"/>
    <s v="China"/>
    <s v="Eastern Asia"/>
    <s v="OFS-BI-6398"/>
    <x v="2"/>
    <x v="2"/>
    <x v="58"/>
    <x v="2107"/>
    <n v="3"/>
    <n v="0"/>
    <n v="1.67"/>
    <x v="2078"/>
    <s v="Medium"/>
    <n v="0"/>
    <n v="15.880000000000004"/>
  </r>
  <r>
    <s v="6Tenex Folders"/>
    <x v="2218"/>
    <x v="533"/>
    <d v="2020-11-18T00:00:00"/>
    <s v="3-Hour"/>
    <s v="MC1727559"/>
    <x v="0"/>
    <s v="Pematangsiantar"/>
    <s v="Sumatera Utara"/>
    <s v="Indonesia"/>
    <s v="Southeastern Asia"/>
    <s v="OFS-ST-6249"/>
    <x v="2"/>
    <x v="15"/>
    <x v="810"/>
    <x v="2121"/>
    <n v="6"/>
    <n v="0.17"/>
    <n v="12.14"/>
    <x v="2093"/>
    <s v="Critical"/>
    <n v="19.658051999999998"/>
    <n v="43.441947999999982"/>
  </r>
  <r>
    <s v="3Sharp Wireless Fax"/>
    <x v="2219"/>
    <x v="406"/>
    <d v="2020-05-07T00:00:00"/>
    <s v="Next Day"/>
    <s v="MC1727566"/>
    <x v="0"/>
    <s v="Sakai"/>
    <s v="Ibaraki"/>
    <s v="Japan"/>
    <s v="Eastern Asia"/>
    <s v="TEC-CO-6012"/>
    <x v="1"/>
    <x v="1"/>
    <x v="1294"/>
    <x v="2122"/>
    <n v="3"/>
    <n v="0.5"/>
    <n v="48.62"/>
    <x v="2094"/>
    <s v="High"/>
    <n v="266.94"/>
    <n v="293.10999999999996"/>
  </r>
  <r>
    <s v="2Cameo Manila Envelope"/>
    <x v="2220"/>
    <x v="406"/>
    <d v="2020-05-07T00:00:00"/>
    <s v="Next Day"/>
    <s v="MC1727566"/>
    <x v="0"/>
    <s v="Sakai"/>
    <s v="Ibaraki"/>
    <s v="Japan"/>
    <s v="Eastern Asia"/>
    <s v="OFS-EN-3670"/>
    <x v="2"/>
    <x v="16"/>
    <x v="1265"/>
    <x v="2123"/>
    <n v="2"/>
    <n v="0.5"/>
    <n v="3.52"/>
    <x v="1115"/>
    <s v="High"/>
    <n v="14.700000000000001"/>
    <n v="21.799999999999997"/>
  </r>
  <r>
    <s v="4Samsung Signal Booster"/>
    <x v="2221"/>
    <x v="631"/>
    <d v="2020-08-25T00:00:00"/>
    <s v="Same Day"/>
    <s v="MC1727588"/>
    <x v="0"/>
    <s v="Yangon"/>
    <s v="Yangon"/>
    <s v="Myanmar (Burma)"/>
    <s v="Southeastern Asia"/>
    <s v="TEC-PH-5836"/>
    <x v="1"/>
    <x v="3"/>
    <x v="469"/>
    <x v="2124"/>
    <n v="4"/>
    <n v="0.17"/>
    <n v="99.87"/>
    <x v="2095"/>
    <s v="Medium"/>
    <n v="77.819472000000005"/>
    <n v="362.910528"/>
  </r>
  <r>
    <s v="2Binney &amp; Smith Sketch Pad"/>
    <x v="2222"/>
    <x v="631"/>
    <d v="2020-08-25T00:00:00"/>
    <s v="Same Day"/>
    <s v="MC1727588"/>
    <x v="0"/>
    <s v="Yangon"/>
    <s v="Yangon"/>
    <s v="Myanmar (Burma)"/>
    <s v="Southeastern Asia"/>
    <s v="OFS-AR-3501"/>
    <x v="2"/>
    <x v="8"/>
    <x v="918"/>
    <x v="2125"/>
    <n v="2"/>
    <n v="0.17"/>
    <n v="16.64"/>
    <x v="2096"/>
    <s v="Medium"/>
    <n v="13.427076000000001"/>
    <n v="38.452923999999996"/>
  </r>
  <r>
    <s v="2Cameo Mailers"/>
    <x v="2223"/>
    <x v="631"/>
    <d v="2020-08-25T00:00:00"/>
    <s v="Same Day"/>
    <s v="MC1727588"/>
    <x v="0"/>
    <s v="Yangon"/>
    <s v="Yangon"/>
    <s v="Myanmar (Burma)"/>
    <s v="Southeastern Asia"/>
    <s v="OFS-EN-3667"/>
    <x v="2"/>
    <x v="16"/>
    <x v="1295"/>
    <x v="2126"/>
    <n v="2"/>
    <n v="0.17"/>
    <n v="12.67"/>
    <x v="2097"/>
    <s v="Medium"/>
    <n v="10.768752000000001"/>
    <n v="23.121248000000008"/>
  </r>
  <r>
    <s v="4Acme Letter Opener"/>
    <x v="2224"/>
    <x v="194"/>
    <d v="2019-01-15T00:00:00"/>
    <s v="Same Day"/>
    <s v="MC1742527"/>
    <x v="1"/>
    <s v="Zhangjiakou"/>
    <s v="Hebei"/>
    <s v="China"/>
    <s v="Eastern Asia"/>
    <s v="OFS-SU-2980"/>
    <x v="2"/>
    <x v="13"/>
    <x v="604"/>
    <x v="2127"/>
    <n v="4"/>
    <n v="0"/>
    <n v="26.94"/>
    <x v="587"/>
    <s v="Medium"/>
    <n v="0"/>
    <n v="80.940000000000012"/>
  </r>
  <r>
    <s v="9Smead Color Coded Labels"/>
    <x v="2225"/>
    <x v="194"/>
    <d v="2019-01-15T00:00:00"/>
    <s v="Same Day"/>
    <s v="MC1742527"/>
    <x v="1"/>
    <s v="Zhangjiakou"/>
    <s v="Hebei"/>
    <s v="China"/>
    <s v="Eastern Asia"/>
    <s v="OFS-LA-6027"/>
    <x v="2"/>
    <x v="6"/>
    <x v="1296"/>
    <x v="2128"/>
    <n v="9"/>
    <n v="0"/>
    <n v="10.19"/>
    <x v="1814"/>
    <s v="Medium"/>
    <n v="0"/>
    <n v="55.149999999999977"/>
  </r>
  <r>
    <s v="2GlobeWeis Clasp Envelope"/>
    <x v="2226"/>
    <x v="194"/>
    <d v="2019-01-15T00:00:00"/>
    <s v="Same Day"/>
    <s v="MC1742527"/>
    <x v="1"/>
    <s v="Zhangjiakou"/>
    <s v="Hebei"/>
    <s v="China"/>
    <s v="Eastern Asia"/>
    <s v="OFS-EN-4436"/>
    <x v="2"/>
    <x v="16"/>
    <x v="950"/>
    <x v="2129"/>
    <n v="2"/>
    <n v="0"/>
    <n v="2.82"/>
    <x v="1915"/>
    <s v="Medium"/>
    <n v="0"/>
    <n v="19.079999999999998"/>
  </r>
  <r>
    <s v="1Cardinal Binder"/>
    <x v="2227"/>
    <x v="688"/>
    <d v="2019-02-04T00:00:00"/>
    <s v="Normal"/>
    <s v="MC1742527"/>
    <x v="1"/>
    <s v="Binzhou"/>
    <s v="Heilongjiang"/>
    <s v="China"/>
    <s v="Eastern Asia"/>
    <s v="OFS-BI-3722"/>
    <x v="2"/>
    <x v="2"/>
    <x v="521"/>
    <x v="2130"/>
    <n v="1"/>
    <n v="0"/>
    <n v="1.8599999999999999"/>
    <x v="2098"/>
    <s v="High"/>
    <n v="0"/>
    <n v="8.6699999999999982"/>
  </r>
  <r>
    <s v="3Memorex Numeric Keypad"/>
    <x v="2228"/>
    <x v="137"/>
    <d v="2019-06-25T00:00:00"/>
    <s v="Normal"/>
    <s v="MC1742559"/>
    <x v="1"/>
    <s v="Padang"/>
    <s v="Sumatera Barat"/>
    <s v="Indonesia"/>
    <s v="Southeastern Asia"/>
    <s v="TEC-AC-5222"/>
    <x v="1"/>
    <x v="9"/>
    <x v="809"/>
    <x v="2131"/>
    <n v="3"/>
    <n v="0.47000000000000003"/>
    <n v="10.56"/>
    <x v="2099"/>
    <s v="High"/>
    <n v="32.148846000000006"/>
    <n v="65.741154000000009"/>
  </r>
  <r>
    <s v="2SAFCO Chairmat"/>
    <x v="2229"/>
    <x v="38"/>
    <d v="2019-09-12T00:00:00"/>
    <s v="Next Day"/>
    <s v="MC1742559"/>
    <x v="1"/>
    <s v="Jakarta"/>
    <s v="Jakarta"/>
    <s v="Indonesia"/>
    <s v="Southeastern Asia"/>
    <s v="OFR-CH-5757"/>
    <x v="0"/>
    <x v="5"/>
    <x v="1297"/>
    <x v="2132"/>
    <n v="2"/>
    <n v="0.27"/>
    <n v="9.23"/>
    <x v="2100"/>
    <s v="Medium"/>
    <n v="22.623138000000001"/>
    <n v="63.426862"/>
  </r>
  <r>
    <s v="2Smead Box"/>
    <x v="2230"/>
    <x v="38"/>
    <d v="2019-09-12T00:00:00"/>
    <s v="Next Day"/>
    <s v="MC1742559"/>
    <x v="1"/>
    <s v="Jakarta"/>
    <s v="Jakarta"/>
    <s v="Indonesia"/>
    <s v="Southeastern Asia"/>
    <s v="OFS-ST-6025"/>
    <x v="2"/>
    <x v="15"/>
    <x v="826"/>
    <x v="2133"/>
    <n v="2"/>
    <n v="0.17"/>
    <n v="2.09"/>
    <x v="2101"/>
    <s v="Medium"/>
    <n v="3.0477600000000002"/>
    <n v="11.062240000000003"/>
  </r>
  <r>
    <s v="7Samsung Smart Phone"/>
    <x v="2231"/>
    <x v="167"/>
    <d v="2020-12-14T00:00:00"/>
    <s v="Normal"/>
    <s v="MC1742559"/>
    <x v="1"/>
    <s v="Samarinda"/>
    <s v="Kalimantan Timur"/>
    <s v="Indonesia"/>
    <s v="Southeastern Asia"/>
    <s v="TEC-PH-5842"/>
    <x v="1"/>
    <x v="3"/>
    <x v="874"/>
    <x v="2134"/>
    <n v="7"/>
    <n v="0.17"/>
    <n v="234.16"/>
    <x v="2102"/>
    <s v="Medium"/>
    <n v="628.32535500000006"/>
    <n v="2076.6746450000001"/>
  </r>
  <r>
    <s v="6Dania Classic Bookcase"/>
    <x v="2232"/>
    <x v="237"/>
    <d v="2017-09-13T00:00:00"/>
    <s v="Normal"/>
    <s v="MC1757527"/>
    <x v="0"/>
    <s v="Yancheng"/>
    <s v="Jiangsu"/>
    <s v="China"/>
    <s v="Eastern Asia"/>
    <s v="OFR-BO-3891"/>
    <x v="0"/>
    <x v="4"/>
    <x v="1298"/>
    <x v="2135"/>
    <n v="6"/>
    <n v="0"/>
    <n v="13.25"/>
    <x v="2103"/>
    <s v="Medium"/>
    <n v="0"/>
    <n v="1420.9899999999998"/>
  </r>
  <r>
    <s v="1Harbour Creations Rocking Chair"/>
    <x v="2233"/>
    <x v="237"/>
    <d v="2017-09-13T00:00:00"/>
    <s v="Normal"/>
    <s v="MC1757527"/>
    <x v="0"/>
    <s v="Yancheng"/>
    <s v="Jiangsu"/>
    <s v="China"/>
    <s v="Eastern Asia"/>
    <s v="OFR-CH-4547"/>
    <x v="0"/>
    <x v="5"/>
    <x v="1299"/>
    <x v="2136"/>
    <n v="1"/>
    <n v="0"/>
    <n v="8.5"/>
    <x v="2104"/>
    <s v="Medium"/>
    <n v="0"/>
    <n v="137.86999999999998"/>
  </r>
  <r>
    <s v="2Acco Binder"/>
    <x v="2234"/>
    <x v="237"/>
    <d v="2017-09-13T00:00:00"/>
    <s v="Normal"/>
    <s v="MC1757527"/>
    <x v="0"/>
    <s v="Yancheng"/>
    <s v="Jiangsu"/>
    <s v="China"/>
    <s v="Eastern Asia"/>
    <s v="OFS-BI-2896"/>
    <x v="2"/>
    <x v="2"/>
    <x v="780"/>
    <x v="834"/>
    <n v="2"/>
    <n v="0"/>
    <n v="2.09"/>
    <x v="2105"/>
    <s v="Medium"/>
    <n v="0"/>
    <n v="22.27"/>
  </r>
  <r>
    <s v="6Hewlett Ink"/>
    <x v="2235"/>
    <x v="689"/>
    <d v="2020-03-05T00:00:00"/>
    <s v="3-Hour"/>
    <s v="MC1757527"/>
    <x v="0"/>
    <s v="Shulan"/>
    <s v="Jilin"/>
    <s v="China"/>
    <s v="Eastern Asia"/>
    <s v="TEC-CO-4579"/>
    <x v="1"/>
    <x v="1"/>
    <x v="631"/>
    <x v="2137"/>
    <n v="6"/>
    <n v="0"/>
    <n v="170.36"/>
    <x v="1659"/>
    <s v="Critical"/>
    <n v="0"/>
    <n v="685.36"/>
  </r>
  <r>
    <s v="2Tenex Folders"/>
    <x v="2236"/>
    <x v="689"/>
    <d v="2020-03-05T00:00:00"/>
    <s v="3-Hour"/>
    <s v="MC1757527"/>
    <x v="0"/>
    <s v="Shulan"/>
    <s v="Jilin"/>
    <s v="China"/>
    <s v="Eastern Asia"/>
    <s v="OFS-ST-6251"/>
    <x v="2"/>
    <x v="15"/>
    <x v="969"/>
    <x v="2138"/>
    <n v="2"/>
    <n v="0"/>
    <n v="11.16"/>
    <x v="1667"/>
    <s v="Critical"/>
    <n v="0"/>
    <n v="26.040000000000003"/>
  </r>
  <r>
    <s v="3Advantus Stacking Tray"/>
    <x v="2237"/>
    <x v="690"/>
    <d v="2020-11-01T00:00:00"/>
    <s v="Next Day"/>
    <s v="MC1757527"/>
    <x v="0"/>
    <s v="Xiangfan"/>
    <s v="Hubei"/>
    <s v="China"/>
    <s v="Eastern Asia"/>
    <s v="OFR-FU-3067"/>
    <x v="0"/>
    <x v="0"/>
    <x v="14"/>
    <x v="2139"/>
    <n v="3"/>
    <n v="0"/>
    <n v="11.62"/>
    <x v="2106"/>
    <s v="High"/>
    <n v="0"/>
    <n v="45.440000000000005"/>
  </r>
  <r>
    <s v="7Konica Card Printer"/>
    <x v="2238"/>
    <x v="691"/>
    <d v="2020-06-19T00:00:00"/>
    <s v="Normal"/>
    <s v="MC1759027"/>
    <x v="1"/>
    <s v="Beijing"/>
    <s v="Beijing"/>
    <s v="China"/>
    <s v="Eastern Asia"/>
    <s v="TEC-MA-5002"/>
    <x v="1"/>
    <x v="14"/>
    <x v="1037"/>
    <x v="2140"/>
    <n v="7"/>
    <n v="0"/>
    <n v="99.44"/>
    <x v="2107"/>
    <s v="Medium"/>
    <n v="0"/>
    <n v="1054.0900000000001"/>
  </r>
  <r>
    <s v="7Office Star Swivel Stool"/>
    <x v="2239"/>
    <x v="691"/>
    <d v="2020-06-19T00:00:00"/>
    <s v="Normal"/>
    <s v="MC1759027"/>
    <x v="1"/>
    <s v="Beijing"/>
    <s v="Beijing"/>
    <s v="China"/>
    <s v="Eastern Asia"/>
    <s v="OFR-CH-5456"/>
    <x v="0"/>
    <x v="5"/>
    <x v="1300"/>
    <x v="2141"/>
    <n v="7"/>
    <n v="0"/>
    <n v="66.33"/>
    <x v="2108"/>
    <s v="Medium"/>
    <n v="0"/>
    <n v="883.49999999999989"/>
  </r>
  <r>
    <s v="3Ikea Library with Doors"/>
    <x v="2240"/>
    <x v="692"/>
    <d v="2020-11-09T00:00:00"/>
    <s v="Normal"/>
    <s v="MC1760527"/>
    <x v="1"/>
    <s v="Wuhan"/>
    <s v="Hubei"/>
    <s v="China"/>
    <s v="Eastern Asia"/>
    <s v="OFR-BO-4861"/>
    <x v="0"/>
    <x v="4"/>
    <x v="1301"/>
    <x v="2142"/>
    <n v="3"/>
    <n v="0.5"/>
    <n v="18.91"/>
    <x v="2109"/>
    <s v="Medium"/>
    <n v="274.4325"/>
    <n v="650.75750000000005"/>
  </r>
  <r>
    <s v="1Bevis Round Table"/>
    <x v="2241"/>
    <x v="384"/>
    <d v="2018-04-24T00:00:00"/>
    <s v="Normal"/>
    <s v="MC1760559"/>
    <x v="1"/>
    <s v="Medan"/>
    <s v="Sumatera Utara"/>
    <s v="Indonesia"/>
    <s v="Southeastern Asia"/>
    <s v="OFR-TA-3432"/>
    <x v="0"/>
    <x v="12"/>
    <x v="1302"/>
    <x v="2143"/>
    <n v="1"/>
    <n v="0.47000000000000003"/>
    <n v="10.47"/>
    <x v="2110"/>
    <s v="Medium"/>
    <n v="129.081129"/>
    <n v="342.3688709999999"/>
  </r>
  <r>
    <s v="2Hon Chairmat"/>
    <x v="2242"/>
    <x v="384"/>
    <d v="2018-04-24T00:00:00"/>
    <s v="Normal"/>
    <s v="MC1760559"/>
    <x v="1"/>
    <s v="Medan"/>
    <s v="Sumatera Utara"/>
    <s v="Indonesia"/>
    <s v="Southeastern Asia"/>
    <s v="OFR-CH-4632"/>
    <x v="0"/>
    <x v="5"/>
    <x v="182"/>
    <x v="2144"/>
    <n v="2"/>
    <n v="0.27"/>
    <n v="6.36"/>
    <x v="2111"/>
    <s v="Medium"/>
    <n v="21.889926000000003"/>
    <n v="55.090074000000001"/>
  </r>
  <r>
    <s v="2Avery Binding Machine"/>
    <x v="2243"/>
    <x v="693"/>
    <d v="2019-05-14T00:00:00"/>
    <s v="Same Day"/>
    <s v="MC1763527"/>
    <x v="1"/>
    <s v="Qiqihar"/>
    <s v="Heilongjiang"/>
    <s v="China"/>
    <s v="Eastern Asia"/>
    <s v="OFS-BI-3255"/>
    <x v="2"/>
    <x v="2"/>
    <x v="241"/>
    <x v="2145"/>
    <n v="2"/>
    <n v="0"/>
    <n v="3.97"/>
    <x v="2112"/>
    <s v="Medium"/>
    <n v="0"/>
    <n v="82.970000000000013"/>
  </r>
  <r>
    <s v="2Smead Box"/>
    <x v="2244"/>
    <x v="693"/>
    <d v="2019-05-14T00:00:00"/>
    <s v="Same Day"/>
    <s v="MC1763527"/>
    <x v="1"/>
    <s v="Qiqihar"/>
    <s v="Heilongjiang"/>
    <s v="China"/>
    <s v="Eastern Asia"/>
    <s v="OFS-ST-6025"/>
    <x v="2"/>
    <x v="15"/>
    <x v="826"/>
    <x v="2146"/>
    <n v="2"/>
    <n v="0"/>
    <n v="3.71"/>
    <x v="2113"/>
    <s v="Medium"/>
    <n v="0"/>
    <n v="12.490000000000002"/>
  </r>
  <r>
    <s v="2Hewlett Fax Machine"/>
    <x v="2245"/>
    <x v="558"/>
    <d v="2019-12-14T00:00:00"/>
    <s v="3-Hour"/>
    <s v="MC1763559"/>
    <x v="1"/>
    <s v="Tasikmalaya"/>
    <s v="Jawa Barat"/>
    <s v="Indonesia"/>
    <s v="Southeastern Asia"/>
    <s v="TEC-CO-4577"/>
    <x v="1"/>
    <x v="1"/>
    <x v="1303"/>
    <x v="2147"/>
    <n v="2"/>
    <n v="7.0000000000000007E-2"/>
    <n v="90.59"/>
    <x v="2114"/>
    <s v="High"/>
    <n v="41.419224"/>
    <n v="275.2107759999999"/>
  </r>
  <r>
    <s v="5Fellowes Trays"/>
    <x v="2246"/>
    <x v="558"/>
    <d v="2019-12-14T00:00:00"/>
    <s v="3-Hour"/>
    <s v="MC1763559"/>
    <x v="1"/>
    <s v="Tasikmalaya"/>
    <s v="Jawa Barat"/>
    <s v="Indonesia"/>
    <s v="Southeastern Asia"/>
    <s v="OFS-ST-4295"/>
    <x v="2"/>
    <x v="15"/>
    <x v="1047"/>
    <x v="2148"/>
    <n v="5"/>
    <n v="0.17"/>
    <n v="55.57"/>
    <x v="2115"/>
    <s v="High"/>
    <n v="40.509810000000002"/>
    <n v="61.870190000000051"/>
  </r>
  <r>
    <s v="5Kleencut Scissors"/>
    <x v="2247"/>
    <x v="558"/>
    <d v="2019-12-14T00:00:00"/>
    <s v="3-Hour"/>
    <s v="MC1763559"/>
    <x v="1"/>
    <s v="Tasikmalaya"/>
    <s v="Jawa Barat"/>
    <s v="Indonesia"/>
    <s v="Southeastern Asia"/>
    <s v="OFS-SU-4985"/>
    <x v="2"/>
    <x v="13"/>
    <x v="98"/>
    <x v="2149"/>
    <n v="5"/>
    <n v="0.47000000000000003"/>
    <n v="6.28"/>
    <x v="2116"/>
    <s v="High"/>
    <n v="29.77990500000001"/>
    <n v="68.040095000000022"/>
  </r>
  <r>
    <s v="5Sauder Library with Doors"/>
    <x v="2248"/>
    <x v="694"/>
    <d v="2020-11-05T00:00:00"/>
    <s v="Normal"/>
    <s v="MC1763559"/>
    <x v="1"/>
    <s v="Bogor"/>
    <s v="Jawa Barat"/>
    <s v="Indonesia"/>
    <s v="Southeastern Asia"/>
    <s v="OFR-BO-5968"/>
    <x v="0"/>
    <x v="4"/>
    <x v="1304"/>
    <x v="2150"/>
    <n v="5"/>
    <n v="7.0000000000000007E-2"/>
    <n v="161.94999999999999"/>
    <x v="2117"/>
    <s v="Medium"/>
    <n v="126.61299000000001"/>
    <n v="1364.7370100000001"/>
  </r>
  <r>
    <s v="2Eldon Photo Frame"/>
    <x v="2249"/>
    <x v="211"/>
    <d v="2019-10-15T00:00:00"/>
    <s v="Next Day"/>
    <s v="MC1763566"/>
    <x v="1"/>
    <s v="Katsushika-ku"/>
    <s v="Tokyo"/>
    <s v="Japan"/>
    <s v="Eastern Asia"/>
    <s v="OFR-FU-4085"/>
    <x v="0"/>
    <x v="0"/>
    <x v="630"/>
    <x v="2151"/>
    <n v="2"/>
    <n v="0"/>
    <n v="20.56"/>
    <x v="759"/>
    <s v="Critical"/>
    <n v="0"/>
    <n v="34.58"/>
  </r>
  <r>
    <s v="7Brother Ink"/>
    <x v="2250"/>
    <x v="695"/>
    <d v="2020-09-20T00:00:00"/>
    <s v="Next Day"/>
    <s v="MC1763566"/>
    <x v="1"/>
    <s v="Kawaguchi"/>
    <s v="Chiba"/>
    <s v="Japan"/>
    <s v="Eastern Asia"/>
    <s v="TEC-CO-3602"/>
    <x v="1"/>
    <x v="1"/>
    <x v="836"/>
    <x v="2152"/>
    <n v="7"/>
    <n v="0"/>
    <n v="129.83000000000001"/>
    <x v="2118"/>
    <s v="Critical"/>
    <n v="0"/>
    <n v="767.29000000000008"/>
  </r>
  <r>
    <s v="2Motorola Smart Phone"/>
    <x v="2251"/>
    <x v="464"/>
    <d v="2020-09-07T00:00:00"/>
    <s v="Normal"/>
    <s v="MC1784527"/>
    <x v="0"/>
    <s v="Qingdao"/>
    <s v="Shandong"/>
    <s v="China"/>
    <s v="Eastern Asia"/>
    <s v="TEC-PH-5267"/>
    <x v="1"/>
    <x v="3"/>
    <x v="175"/>
    <x v="2153"/>
    <n v="2"/>
    <n v="0"/>
    <n v="127"/>
    <x v="2119"/>
    <s v="Medium"/>
    <n v="0"/>
    <n v="1107.1399999999999"/>
  </r>
  <r>
    <s v="3Sharp Fax Machine"/>
    <x v="2252"/>
    <x v="696"/>
    <d v="2017-07-31T00:00:00"/>
    <s v="Normal"/>
    <s v="MC1784559"/>
    <x v="0"/>
    <s v="Jakarta"/>
    <s v="Jakarta"/>
    <s v="Indonesia"/>
    <s v="Southeastern Asia"/>
    <s v="TEC-CO-5998"/>
    <x v="1"/>
    <x v="1"/>
    <x v="1305"/>
    <x v="2154"/>
    <n v="3"/>
    <n v="7.0000000000000007E-2"/>
    <n v="84.76"/>
    <x v="2120"/>
    <s v="Medium"/>
    <n v="57.670136999999997"/>
    <n v="584.04986299999996"/>
  </r>
  <r>
    <s v="2Enermax Memory Card"/>
    <x v="2253"/>
    <x v="696"/>
    <d v="2017-07-31T00:00:00"/>
    <s v="Normal"/>
    <s v="MC1784559"/>
    <x v="0"/>
    <s v="Jakarta"/>
    <s v="Jakarta"/>
    <s v="Indonesia"/>
    <s v="Southeastern Asia"/>
    <s v="TEC-AC-4163"/>
    <x v="1"/>
    <x v="9"/>
    <x v="1306"/>
    <x v="2155"/>
    <n v="2"/>
    <n v="0.47000000000000003"/>
    <n v="7.31"/>
    <x v="2121"/>
    <s v="Medium"/>
    <n v="56.989097999999998"/>
    <n v="130.22090199999997"/>
  </r>
  <r>
    <s v="3Sanford Pencil Sharpener"/>
    <x v="2254"/>
    <x v="696"/>
    <d v="2017-07-31T00:00:00"/>
    <s v="Normal"/>
    <s v="MC1784559"/>
    <x v="0"/>
    <s v="Jakarta"/>
    <s v="Jakarta"/>
    <s v="Indonesia"/>
    <s v="Southeastern Asia"/>
    <s v="OFS-AR-5923"/>
    <x v="2"/>
    <x v="8"/>
    <x v="944"/>
    <x v="2156"/>
    <n v="3"/>
    <n v="0.27"/>
    <n v="5.16"/>
    <x v="2122"/>
    <s v="Medium"/>
    <n v="15.432929999999999"/>
    <n v="29.537069999999986"/>
  </r>
  <r>
    <s v="2Epson Calculator"/>
    <x v="2255"/>
    <x v="696"/>
    <d v="2017-07-31T00:00:00"/>
    <s v="Normal"/>
    <s v="MC1784559"/>
    <x v="0"/>
    <s v="Jakarta"/>
    <s v="Jakarta"/>
    <s v="Indonesia"/>
    <s v="Southeastern Asia"/>
    <s v="TEC-MA-4190"/>
    <x v="1"/>
    <x v="14"/>
    <x v="1307"/>
    <x v="2157"/>
    <n v="2"/>
    <n v="0.17"/>
    <n v="3.85"/>
    <x v="2123"/>
    <s v="Medium"/>
    <n v="12.292632000000001"/>
    <n v="48.357367999999994"/>
  </r>
  <r>
    <s v="2Elite Shears"/>
    <x v="2256"/>
    <x v="252"/>
    <d v="2018-09-16T00:00:00"/>
    <s v="Same Day"/>
    <s v="MC1784559"/>
    <x v="0"/>
    <s v="Depok"/>
    <s v="Yogyakarta"/>
    <s v="Indonesia"/>
    <s v="Southeastern Asia"/>
    <s v="OFS-SU-4134"/>
    <x v="2"/>
    <x v="13"/>
    <x v="887"/>
    <x v="2158"/>
    <n v="2"/>
    <n v="0.47000000000000003"/>
    <n v="5.68"/>
    <x v="2124"/>
    <s v="High"/>
    <n v="23.121462000000001"/>
    <n v="60.358537999999989"/>
  </r>
  <r>
    <s v="2Hon Executive Leather Armchair"/>
    <x v="2257"/>
    <x v="68"/>
    <d v="2020-09-27T00:00:00"/>
    <s v="Normal"/>
    <s v="MC1784588"/>
    <x v="0"/>
    <s v="Yangon"/>
    <s v="Yangon"/>
    <s v="Myanmar (Burma)"/>
    <s v="Southeastern Asia"/>
    <s v="OFR-CH-4654"/>
    <x v="0"/>
    <x v="5"/>
    <x v="1308"/>
    <x v="2159"/>
    <n v="2"/>
    <n v="0.27"/>
    <n v="39.25"/>
    <x v="2125"/>
    <s v="Medium"/>
    <n v="181.18614599999998"/>
    <n v="524.22385399999985"/>
  </r>
  <r>
    <s v="3Bush Classic Bookcase"/>
    <x v="2258"/>
    <x v="68"/>
    <d v="2020-09-27T00:00:00"/>
    <s v="Normal"/>
    <s v="MC1784588"/>
    <x v="0"/>
    <s v="Yangon"/>
    <s v="Yangon"/>
    <s v="Myanmar (Burma)"/>
    <s v="Southeastern Asia"/>
    <s v="OFR-BO-3625"/>
    <x v="0"/>
    <x v="4"/>
    <x v="1309"/>
    <x v="2160"/>
    <n v="3"/>
    <n v="0.37"/>
    <n v="29.59"/>
    <x v="2126"/>
    <s v="Medium"/>
    <n v="290.34935999999993"/>
    <n v="402.58063999999979"/>
  </r>
  <r>
    <s v="3Novimex Bag Chairs"/>
    <x v="2259"/>
    <x v="68"/>
    <d v="2020-09-27T00:00:00"/>
    <s v="Normal"/>
    <s v="MC1784588"/>
    <x v="0"/>
    <s v="Yangon"/>
    <s v="Yangon"/>
    <s v="Myanmar (Burma)"/>
    <s v="Southeastern Asia"/>
    <s v="OFR-CH-5368"/>
    <x v="0"/>
    <x v="5"/>
    <x v="701"/>
    <x v="2161"/>
    <n v="3"/>
    <n v="0.27"/>
    <n v="5.87"/>
    <x v="2127"/>
    <s v="Medium"/>
    <n v="27.176148000000001"/>
    <n v="93.853852000000003"/>
  </r>
  <r>
    <s v="2Eaton Computer Printout Paper"/>
    <x v="2260"/>
    <x v="68"/>
    <d v="2020-09-27T00:00:00"/>
    <s v="Normal"/>
    <s v="MC1784588"/>
    <x v="0"/>
    <s v="Yangon"/>
    <s v="Yangon"/>
    <s v="Myanmar (Burma)"/>
    <s v="Southeastern Asia"/>
    <s v="OFS-PA-3990"/>
    <x v="2"/>
    <x v="7"/>
    <x v="1310"/>
    <x v="2162"/>
    <n v="2"/>
    <n v="0.17"/>
    <n v="3.96"/>
    <x v="2128"/>
    <s v="Medium"/>
    <n v="8.660718000000001"/>
    <n v="27.279281999999995"/>
  </r>
  <r>
    <s v="2Memorex Flash Drive"/>
    <x v="2261"/>
    <x v="68"/>
    <d v="2020-09-27T00:00:00"/>
    <s v="Normal"/>
    <s v="MC1784588"/>
    <x v="0"/>
    <s v="Yangon"/>
    <s v="Yangon"/>
    <s v="Myanmar (Burma)"/>
    <s v="Southeastern Asia"/>
    <s v="TEC-AC-5196"/>
    <x v="1"/>
    <x v="9"/>
    <x v="1250"/>
    <x v="2163"/>
    <n v="2"/>
    <n v="0.47000000000000003"/>
    <n v="2.0699999999999998"/>
    <x v="2129"/>
    <s v="Medium"/>
    <n v="14.751702000000002"/>
    <n v="18.758297999999996"/>
  </r>
  <r>
    <s v="3Cameo Peel and Seal"/>
    <x v="2262"/>
    <x v="169"/>
    <d v="2020-11-05T00:00:00"/>
    <s v="Next Day"/>
    <s v="MC1810027"/>
    <x v="0"/>
    <s v="Foshan"/>
    <s v="Guangdong"/>
    <s v="China"/>
    <s v="Eastern Asia"/>
    <s v="OFS-EN-3673"/>
    <x v="2"/>
    <x v="16"/>
    <x v="56"/>
    <x v="2164"/>
    <n v="3"/>
    <n v="0"/>
    <n v="11.13"/>
    <x v="2130"/>
    <s v="High"/>
    <n v="0"/>
    <n v="41.159999999999989"/>
  </r>
  <r>
    <s v="4Binney &amp; Smith Canvas"/>
    <x v="2263"/>
    <x v="697"/>
    <d v="2017-01-15T00:00:00"/>
    <s v="Same Day"/>
    <s v="MC1810059"/>
    <x v="0"/>
    <s v="Denpasar"/>
    <s v="Bali"/>
    <s v="Indonesia"/>
    <s v="Southeastern Asia"/>
    <s v="OFS-AR-3475"/>
    <x v="2"/>
    <x v="8"/>
    <x v="1311"/>
    <x v="2165"/>
    <n v="4"/>
    <n v="0.27"/>
    <n v="21.15"/>
    <x v="2131"/>
    <s v="Critical"/>
    <n v="40.492224"/>
    <n v="137.67777599999999"/>
  </r>
  <r>
    <s v="3Stanley Markers"/>
    <x v="2264"/>
    <x v="697"/>
    <d v="2017-01-15T00:00:00"/>
    <s v="Same Day"/>
    <s v="MC1810059"/>
    <x v="0"/>
    <s v="Denpasar"/>
    <s v="Bali"/>
    <s v="Indonesia"/>
    <s v="Southeastern Asia"/>
    <s v="OFS-AR-6116"/>
    <x v="2"/>
    <x v="8"/>
    <x v="1312"/>
    <x v="2166"/>
    <n v="3"/>
    <n v="0.27"/>
    <n v="21.13"/>
    <x v="2132"/>
    <s v="Critical"/>
    <n v="13.871898"/>
    <n v="16.388101999999996"/>
  </r>
  <r>
    <s v="4Smead Trays"/>
    <x v="2265"/>
    <x v="698"/>
    <d v="2020-01-25T00:00:00"/>
    <s v="Normal"/>
    <s v="MC1813027"/>
    <x v="1"/>
    <s v="Chongqing"/>
    <s v="Chongqing"/>
    <s v="China"/>
    <s v="Eastern Asia"/>
    <s v="OFS-ST-6067"/>
    <x v="2"/>
    <x v="15"/>
    <x v="185"/>
    <x v="2167"/>
    <n v="4"/>
    <n v="0"/>
    <n v="13.13"/>
    <x v="2133"/>
    <s v="Medium"/>
    <n v="0"/>
    <n v="145.98999999999995"/>
  </r>
  <r>
    <s v="2Tenex Lockers"/>
    <x v="2266"/>
    <x v="699"/>
    <d v="2017-05-20T00:00:00"/>
    <s v="Normal"/>
    <s v="NC1834027"/>
    <x v="0"/>
    <s v="Harbin"/>
    <s v="Heilongjiang"/>
    <s v="China"/>
    <s v="Eastern Asia"/>
    <s v="OFS-ST-6262"/>
    <x v="2"/>
    <x v="15"/>
    <x v="664"/>
    <x v="2168"/>
    <n v="2"/>
    <n v="0"/>
    <n v="45.83"/>
    <x v="2134"/>
    <s v="High"/>
    <n v="0"/>
    <n v="261.13"/>
  </r>
  <r>
    <s v="9Kleencut Trimmer"/>
    <x v="2267"/>
    <x v="700"/>
    <d v="2018-06-10T00:00:00"/>
    <s v="Normal"/>
    <s v="NC1834027"/>
    <x v="0"/>
    <s v="Chongqing"/>
    <s v="Chongqing"/>
    <s v="China"/>
    <s v="Eastern Asia"/>
    <s v="OFS-SU-4996"/>
    <x v="2"/>
    <x v="13"/>
    <x v="1131"/>
    <x v="2169"/>
    <n v="9"/>
    <n v="0"/>
    <n v="22.52"/>
    <x v="2135"/>
    <s v="Medium"/>
    <n v="0"/>
    <n v="330.37"/>
  </r>
  <r>
    <s v="2Tenex Shelving"/>
    <x v="2268"/>
    <x v="551"/>
    <d v="2019-01-01T00:00:00"/>
    <s v="Normal"/>
    <s v="NC1834027"/>
    <x v="0"/>
    <s v="Shantou"/>
    <s v="Guangdong"/>
    <s v="China"/>
    <s v="Eastern Asia"/>
    <s v="OFS-ST-6275"/>
    <x v="2"/>
    <x v="15"/>
    <x v="712"/>
    <x v="2170"/>
    <n v="2"/>
    <n v="0"/>
    <n v="8.8800000000000008"/>
    <x v="2136"/>
    <s v="Medium"/>
    <n v="0"/>
    <n v="80.34"/>
  </r>
  <r>
    <s v="2Binney &amp; Smith Sketch Pad"/>
    <x v="2269"/>
    <x v="551"/>
    <d v="2019-01-01T00:00:00"/>
    <s v="Normal"/>
    <s v="NC1834027"/>
    <x v="0"/>
    <s v="Shantou"/>
    <s v="Guangdong"/>
    <s v="China"/>
    <s v="Eastern Asia"/>
    <s v="OFS-AR-3501"/>
    <x v="2"/>
    <x v="8"/>
    <x v="918"/>
    <x v="2171"/>
    <n v="2"/>
    <n v="0"/>
    <n v="5.36"/>
    <x v="2137"/>
    <s v="Medium"/>
    <n v="0"/>
    <n v="63.16"/>
  </r>
  <r>
    <s v="5Advantus Light Bulb"/>
    <x v="2270"/>
    <x v="551"/>
    <d v="2019-01-01T00:00:00"/>
    <s v="Normal"/>
    <s v="NC1834027"/>
    <x v="0"/>
    <s v="Shantou"/>
    <s v="Guangdong"/>
    <s v="China"/>
    <s v="Eastern Asia"/>
    <s v="OFR-FU-3037"/>
    <x v="0"/>
    <x v="0"/>
    <x v="1313"/>
    <x v="2172"/>
    <n v="5"/>
    <n v="0"/>
    <n v="1.36"/>
    <x v="422"/>
    <s v="Medium"/>
    <n v="0"/>
    <n v="89.24"/>
  </r>
  <r>
    <s v="2Barricks Wood Table"/>
    <x v="2271"/>
    <x v="701"/>
    <d v="2019-04-15T00:00:00"/>
    <s v="Normal"/>
    <s v="NC1834059"/>
    <x v="0"/>
    <s v="Jakarta"/>
    <s v="Jakarta"/>
    <s v="Indonesia"/>
    <s v="Southeastern Asia"/>
    <s v="OFR-TA-3358"/>
    <x v="0"/>
    <x v="12"/>
    <x v="1314"/>
    <x v="2173"/>
    <n v="2"/>
    <n v="0.47000000000000003"/>
    <n v="68.599999999999994"/>
    <x v="2138"/>
    <s v="Low"/>
    <n v="256.32390000000004"/>
    <n v="518.85609999999997"/>
  </r>
  <r>
    <s v="1Breville Refrigerator"/>
    <x v="2272"/>
    <x v="701"/>
    <d v="2019-04-15T00:00:00"/>
    <s v="Normal"/>
    <s v="NC1834059"/>
    <x v="0"/>
    <s v="Jakarta"/>
    <s v="Jakarta"/>
    <s v="Indonesia"/>
    <s v="Southeastern Asia"/>
    <s v="OFS-AP-3574"/>
    <x v="2"/>
    <x v="10"/>
    <x v="1315"/>
    <x v="2174"/>
    <n v="1"/>
    <n v="0.17"/>
    <n v="44.99"/>
    <x v="2139"/>
    <s v="Low"/>
    <n v="73.197035999999997"/>
    <n v="177.52296399999997"/>
  </r>
  <r>
    <s v="2Barricks Training Table"/>
    <x v="2273"/>
    <x v="701"/>
    <d v="2019-04-15T00:00:00"/>
    <s v="Normal"/>
    <s v="NC1834059"/>
    <x v="0"/>
    <s v="Jakarta"/>
    <s v="Jakarta"/>
    <s v="Indonesia"/>
    <s v="Southeastern Asia"/>
    <s v="OFR-TA-3354"/>
    <x v="0"/>
    <x v="12"/>
    <x v="1316"/>
    <x v="2175"/>
    <n v="2"/>
    <n v="0.47000000000000003"/>
    <n v="42.27"/>
    <x v="2140"/>
    <s v="Low"/>
    <n v="157.36643400000003"/>
    <n v="116.26356599999997"/>
  </r>
  <r>
    <s v="2Chromcraft Training Table"/>
    <x v="2274"/>
    <x v="701"/>
    <d v="2019-04-15T00:00:00"/>
    <s v="Normal"/>
    <s v="NC1834059"/>
    <x v="0"/>
    <s v="Jakarta"/>
    <s v="Jakarta"/>
    <s v="Indonesia"/>
    <s v="Southeastern Asia"/>
    <s v="OFR-TA-3776"/>
    <x v="0"/>
    <x v="12"/>
    <x v="1317"/>
    <x v="2176"/>
    <n v="2"/>
    <n v="0.47000000000000003"/>
    <n v="34.869999999999997"/>
    <x v="2141"/>
    <s v="Low"/>
    <n v="141.433998"/>
    <n v="340.41600200000005"/>
  </r>
  <r>
    <s v="5Eldon Shelving"/>
    <x v="2275"/>
    <x v="701"/>
    <d v="2019-04-15T00:00:00"/>
    <s v="Normal"/>
    <s v="NC1834059"/>
    <x v="0"/>
    <s v="Jakarta"/>
    <s v="Jakarta"/>
    <s v="Indonesia"/>
    <s v="Southeastern Asia"/>
    <s v="OFS-ST-4096"/>
    <x v="2"/>
    <x v="15"/>
    <x v="158"/>
    <x v="2177"/>
    <n v="5"/>
    <n v="0.17"/>
    <n v="33.369999999999997"/>
    <x v="2142"/>
    <s v="Low"/>
    <n v="34.181474999999999"/>
    <n v="162.69852499999999"/>
  </r>
  <r>
    <s v="3Harbour Creations Shipping Labels"/>
    <x v="2276"/>
    <x v="702"/>
    <d v="2017-11-09T00:00:00"/>
    <s v="Normal"/>
    <s v="NC1834066"/>
    <x v="0"/>
    <s v="Chigasaki"/>
    <s v="Kanagawa"/>
    <s v="Japan"/>
    <s v="Eastern Asia"/>
    <s v="OFS-LA-4553"/>
    <x v="2"/>
    <x v="6"/>
    <x v="444"/>
    <x v="2178"/>
    <n v="3"/>
    <n v="0"/>
    <n v="2.4900000000000002"/>
    <x v="2143"/>
    <s v="Medium"/>
    <n v="0"/>
    <n v="11.909999999999997"/>
  </r>
  <r>
    <s v="6Fiskars Trimmer"/>
    <x v="2277"/>
    <x v="703"/>
    <d v="2017-09-20T00:00:00"/>
    <s v="Normal"/>
    <s v="NC1841527"/>
    <x v="0"/>
    <s v="Xintai"/>
    <s v="Shandong"/>
    <s v="China"/>
    <s v="Eastern Asia"/>
    <s v="OFS-SU-4325"/>
    <x v="2"/>
    <x v="13"/>
    <x v="207"/>
    <x v="2179"/>
    <n v="6"/>
    <n v="0"/>
    <n v="22"/>
    <x v="2144"/>
    <s v="Medium"/>
    <n v="0"/>
    <n v="181.03999999999996"/>
  </r>
  <r>
    <s v="2Eldon Frame"/>
    <x v="2278"/>
    <x v="703"/>
    <d v="2017-09-20T00:00:00"/>
    <s v="Normal"/>
    <s v="NC1841527"/>
    <x v="0"/>
    <s v="Xintai"/>
    <s v="Shandong"/>
    <s v="China"/>
    <s v="Eastern Asia"/>
    <s v="OFR-FU-4064"/>
    <x v="0"/>
    <x v="0"/>
    <x v="462"/>
    <x v="2180"/>
    <n v="2"/>
    <n v="0"/>
    <n v="11.72"/>
    <x v="2145"/>
    <s v="Medium"/>
    <n v="0"/>
    <n v="202.18"/>
  </r>
  <r>
    <s v="1Green Bar Message Books"/>
    <x v="2279"/>
    <x v="703"/>
    <d v="2017-09-20T00:00:00"/>
    <s v="Normal"/>
    <s v="NC1841527"/>
    <x v="0"/>
    <s v="Xintai"/>
    <s v="Shandong"/>
    <s v="China"/>
    <s v="Eastern Asia"/>
    <s v="OFS-PA-4475"/>
    <x v="2"/>
    <x v="7"/>
    <x v="145"/>
    <x v="2181"/>
    <n v="1"/>
    <n v="0"/>
    <n v="1.73"/>
    <x v="2084"/>
    <s v="Medium"/>
    <n v="0"/>
    <n v="21.970000000000002"/>
  </r>
  <r>
    <s v="2Advantus Clock"/>
    <x v="2280"/>
    <x v="704"/>
    <d v="2019-11-05T00:00:00"/>
    <s v="Normal"/>
    <s v="NC1841527"/>
    <x v="0"/>
    <s v="Yushu"/>
    <s v="Jilin"/>
    <s v="China"/>
    <s v="Eastern Asia"/>
    <s v="OFR-FU-3024"/>
    <x v="0"/>
    <x v="0"/>
    <x v="956"/>
    <x v="2182"/>
    <n v="2"/>
    <n v="0"/>
    <n v="11.88"/>
    <x v="2146"/>
    <s v="Medium"/>
    <n v="0"/>
    <n v="75.600000000000009"/>
  </r>
  <r>
    <s v="2Stockwell Staples"/>
    <x v="2281"/>
    <x v="704"/>
    <d v="2019-11-05T00:00:00"/>
    <s v="Normal"/>
    <s v="NC1841527"/>
    <x v="0"/>
    <s v="Yushu"/>
    <s v="Jilin"/>
    <s v="China"/>
    <s v="Eastern Asia"/>
    <s v="OFS-FA-6203"/>
    <x v="2"/>
    <x v="11"/>
    <x v="637"/>
    <x v="338"/>
    <n v="2"/>
    <n v="0"/>
    <n v="1.47"/>
    <x v="2147"/>
    <s v="Medium"/>
    <n v="0"/>
    <n v="12.149999999999997"/>
  </r>
  <r>
    <s v="1Office Star Rocking Chair"/>
    <x v="2282"/>
    <x v="628"/>
    <d v="2020-07-06T00:00:00"/>
    <s v="Normal"/>
    <s v="NC1853566"/>
    <x v="1"/>
    <s v="Hirakata"/>
    <s v="Osaka"/>
    <s v="Japan"/>
    <s v="Eastern Asia"/>
    <s v="OFR-CH-5446"/>
    <x v="0"/>
    <x v="5"/>
    <x v="1057"/>
    <x v="2183"/>
    <n v="1"/>
    <n v="0"/>
    <n v="13.74"/>
    <x v="2148"/>
    <s v="Medium"/>
    <n v="0"/>
    <n v="126.81000000000002"/>
  </r>
  <r>
    <s v="4Kleencut Letter Opener"/>
    <x v="2283"/>
    <x v="115"/>
    <d v="2018-04-27T00:00:00"/>
    <s v="3-Hour"/>
    <s v="NC1862527"/>
    <x v="1"/>
    <s v="Yueyang"/>
    <s v="Hunan"/>
    <s v="China"/>
    <s v="Eastern Asia"/>
    <s v="OFS-SU-4978"/>
    <x v="2"/>
    <x v="13"/>
    <x v="981"/>
    <x v="2184"/>
    <n v="4"/>
    <n v="0"/>
    <n v="15.8"/>
    <x v="2149"/>
    <s v="Medium"/>
    <n v="0"/>
    <n v="44.92"/>
  </r>
  <r>
    <s v="2Belkin Mouse"/>
    <x v="2284"/>
    <x v="115"/>
    <d v="2018-04-27T00:00:00"/>
    <s v="3-Hour"/>
    <s v="NC1862527"/>
    <x v="1"/>
    <s v="Yueyang"/>
    <s v="Hunan"/>
    <s v="China"/>
    <s v="Eastern Asia"/>
    <s v="TEC-AC-3394"/>
    <x v="1"/>
    <x v="9"/>
    <x v="1038"/>
    <x v="2185"/>
    <n v="2"/>
    <n v="0"/>
    <n v="5.67"/>
    <x v="2150"/>
    <s v="Medium"/>
    <n v="0"/>
    <n v="66.989999999999995"/>
  </r>
  <r>
    <s v="2SanDisk Note Cards"/>
    <x v="2285"/>
    <x v="431"/>
    <d v="2020-12-17T00:00:00"/>
    <s v="Normal"/>
    <s v="NC1862527"/>
    <x v="1"/>
    <s v="Hangzhou"/>
    <s v="Zhejiang"/>
    <s v="China"/>
    <s v="Eastern Asia"/>
    <s v="OFS-PA-5886"/>
    <x v="2"/>
    <x v="7"/>
    <x v="130"/>
    <x v="2186"/>
    <n v="2"/>
    <n v="0"/>
    <n v="3.48"/>
    <x v="2151"/>
    <s v="Medium"/>
    <n v="0"/>
    <n v="26.34"/>
  </r>
  <r>
    <s v="2StarTech Receipt Printer"/>
    <x v="2286"/>
    <x v="705"/>
    <d v="2018-12-10T00:00:00"/>
    <s v="Normal"/>
    <s v="NC1862578"/>
    <x v="1"/>
    <s v="Ipoh"/>
    <s v="Perak"/>
    <s v="Malaysia"/>
    <s v="Southeastern Asia"/>
    <s v="TEC-MA-6151"/>
    <x v="1"/>
    <x v="14"/>
    <x v="1318"/>
    <x v="2187"/>
    <n v="2"/>
    <n v="0"/>
    <n v="17.13"/>
    <x v="2152"/>
    <s v="Medium"/>
    <n v="0"/>
    <n v="146.73000000000005"/>
  </r>
  <r>
    <s v="6Eldon Box"/>
    <x v="2287"/>
    <x v="705"/>
    <d v="2018-12-10T00:00:00"/>
    <s v="Normal"/>
    <s v="NC1862578"/>
    <x v="1"/>
    <s v="Ipoh"/>
    <s v="Perak"/>
    <s v="Malaysia"/>
    <s v="Southeastern Asia"/>
    <s v="OFS-ST-4031"/>
    <x v="2"/>
    <x v="15"/>
    <x v="1319"/>
    <x v="2188"/>
    <n v="6"/>
    <n v="0"/>
    <n v="3.23"/>
    <x v="1748"/>
    <s v="Medium"/>
    <n v="0"/>
    <n v="40.509999999999991"/>
  </r>
  <r>
    <s v="6Brother Ink"/>
    <x v="2288"/>
    <x v="652"/>
    <d v="2018-09-24T00:00:00"/>
    <s v="Normal"/>
    <s v="PC1874527"/>
    <x v="1"/>
    <s v="Suzhou"/>
    <s v="Gansu"/>
    <s v="China"/>
    <s v="Eastern Asia"/>
    <s v="TEC-CO-3602"/>
    <x v="1"/>
    <x v="1"/>
    <x v="836"/>
    <x v="2189"/>
    <n v="6"/>
    <n v="0"/>
    <n v="78.75"/>
    <x v="2153"/>
    <s v="Low"/>
    <n v="0"/>
    <n v="690.21"/>
  </r>
  <r>
    <s v="2Bevis Computer Table"/>
    <x v="2289"/>
    <x v="59"/>
    <d v="2020-02-28T00:00:00"/>
    <s v="Normal"/>
    <s v="PC1874588"/>
    <x v="1"/>
    <s v="Yangon"/>
    <s v="Yangon"/>
    <s v="Myanmar (Burma)"/>
    <s v="Southeastern Asia"/>
    <s v="OFR-TA-3418"/>
    <x v="0"/>
    <x v="12"/>
    <x v="1320"/>
    <x v="2190"/>
    <n v="2"/>
    <n v="0.57000000000000006"/>
    <n v="26.43"/>
    <x v="2154"/>
    <s v="Medium"/>
    <n v="243.134298"/>
    <n v="583.57570200000009"/>
  </r>
  <r>
    <s v="3Sharp Fax and Copier"/>
    <x v="2290"/>
    <x v="59"/>
    <d v="2020-02-28T00:00:00"/>
    <s v="Normal"/>
    <s v="PC1874588"/>
    <x v="1"/>
    <s v="Yangon"/>
    <s v="Yangon"/>
    <s v="Myanmar (Burma)"/>
    <s v="Southeastern Asia"/>
    <s v="TEC-CO-5995"/>
    <x v="1"/>
    <x v="1"/>
    <x v="446"/>
    <x v="2191"/>
    <n v="3"/>
    <n v="0.37"/>
    <n v="8.2899999999999991"/>
    <x v="2155"/>
    <s v="Medium"/>
    <n v="116.64323999999998"/>
    <n v="345.49675999999994"/>
  </r>
  <r>
    <s v="4Fellowes Shelving"/>
    <x v="2291"/>
    <x v="433"/>
    <d v="2018-08-29T00:00:00"/>
    <s v="Normal"/>
    <s v="PC1900027"/>
    <x v="2"/>
    <s v="Huizhou"/>
    <s v="Guangdong"/>
    <s v="China"/>
    <s v="Eastern Asia"/>
    <s v="OFS-ST-4285"/>
    <x v="2"/>
    <x v="15"/>
    <x v="1063"/>
    <x v="2192"/>
    <n v="4"/>
    <n v="0"/>
    <n v="5.97"/>
    <x v="2071"/>
    <s v="Medium"/>
    <n v="0"/>
    <n v="114.74999999999999"/>
  </r>
  <r>
    <s v="2Xerox Note Cards"/>
    <x v="2292"/>
    <x v="39"/>
    <d v="2017-09-04T00:00:00"/>
    <s v="Next Day"/>
    <s v="PC1900059"/>
    <x v="2"/>
    <s v="Jakarta"/>
    <s v="Jakarta"/>
    <s v="Indonesia"/>
    <s v="Southeastern Asia"/>
    <s v="OFS-PA-6619"/>
    <x v="2"/>
    <x v="7"/>
    <x v="906"/>
    <x v="2193"/>
    <n v="2"/>
    <n v="0.47000000000000003"/>
    <n v="5.25"/>
    <x v="2156"/>
    <s v="High"/>
    <n v="13.137534"/>
    <n v="18.572465999999999"/>
  </r>
  <r>
    <s v="1SanDisk Router"/>
    <x v="2293"/>
    <x v="487"/>
    <d v="2019-12-06T00:00:00"/>
    <s v="3-Hour"/>
    <s v="PC1900059"/>
    <x v="2"/>
    <s v="Manado"/>
    <s v="Sulawesi Utara"/>
    <s v="Indonesia"/>
    <s v="Southeastern Asia"/>
    <s v="TEC-AC-5896"/>
    <x v="1"/>
    <x v="9"/>
    <x v="254"/>
    <x v="2194"/>
    <n v="1"/>
    <n v="0.47000000000000003"/>
    <n v="32.28"/>
    <x v="2157"/>
    <s v="Critical"/>
    <n v="64.230435"/>
    <n v="114.92956499999997"/>
  </r>
  <r>
    <s v="3Tenex Trays"/>
    <x v="2294"/>
    <x v="487"/>
    <d v="2019-12-06T00:00:00"/>
    <s v="3-Hour"/>
    <s v="PC1900059"/>
    <x v="2"/>
    <s v="Manado"/>
    <s v="Sulawesi Utara"/>
    <s v="Indonesia"/>
    <s v="Southeastern Asia"/>
    <s v="OFS-ST-6282"/>
    <x v="2"/>
    <x v="15"/>
    <x v="537"/>
    <x v="2195"/>
    <n v="3"/>
    <n v="0.17"/>
    <n v="22.45"/>
    <x v="2158"/>
    <s v="Critical"/>
    <n v="23.150276999999996"/>
    <n v="113.609723"/>
  </r>
  <r>
    <s v="4SanDisk Router"/>
    <x v="2295"/>
    <x v="706"/>
    <d v="2018-05-26T00:00:00"/>
    <s v="Next Day"/>
    <s v="PC1900078"/>
    <x v="2"/>
    <s v="Kuantan"/>
    <s v="Pahang"/>
    <s v="Malaysia"/>
    <s v="Southeastern Asia"/>
    <s v="TEC-AC-5896"/>
    <x v="1"/>
    <x v="9"/>
    <x v="254"/>
    <x v="2196"/>
    <n v="4"/>
    <n v="0"/>
    <n v="256.26"/>
    <x v="2159"/>
    <s v="High"/>
    <n v="0"/>
    <n v="589.49999999999989"/>
  </r>
  <r>
    <s v="3Smead Trays"/>
    <x v="2296"/>
    <x v="706"/>
    <d v="2018-05-26T00:00:00"/>
    <s v="Next Day"/>
    <s v="PC1900078"/>
    <x v="2"/>
    <s v="Kuantan"/>
    <s v="Pahang"/>
    <s v="Malaysia"/>
    <s v="Southeastern Asia"/>
    <s v="OFS-ST-6065"/>
    <x v="2"/>
    <x v="15"/>
    <x v="94"/>
    <x v="2197"/>
    <n v="3"/>
    <n v="0"/>
    <n v="29.12"/>
    <x v="2160"/>
    <s v="High"/>
    <n v="0"/>
    <n v="45.129999999999995"/>
  </r>
  <r>
    <s v="3Smead File Folder Labels"/>
    <x v="2297"/>
    <x v="706"/>
    <d v="2018-05-26T00:00:00"/>
    <s v="Next Day"/>
    <s v="PC1900078"/>
    <x v="2"/>
    <s v="Kuantan"/>
    <s v="Pahang"/>
    <s v="Malaysia"/>
    <s v="Southeastern Asia"/>
    <s v="OFS-LA-6035"/>
    <x v="2"/>
    <x v="6"/>
    <x v="1321"/>
    <x v="2198"/>
    <n v="3"/>
    <n v="0"/>
    <n v="2.2799999999999998"/>
    <x v="2161"/>
    <s v="High"/>
    <n v="0"/>
    <n v="8.1599999999999966"/>
  </r>
  <r>
    <s v="1Eldon Box"/>
    <x v="2298"/>
    <x v="706"/>
    <d v="2018-05-26T00:00:00"/>
    <s v="Next Day"/>
    <s v="PC1900078"/>
    <x v="2"/>
    <s v="Kuantan"/>
    <s v="Pahang"/>
    <s v="Malaysia"/>
    <s v="Southeastern Asia"/>
    <s v="OFS-ST-4029"/>
    <x v="2"/>
    <x v="15"/>
    <x v="196"/>
    <x v="2199"/>
    <n v="1"/>
    <n v="0"/>
    <n v="1.79"/>
    <x v="2162"/>
    <s v="High"/>
    <n v="0"/>
    <n v="4.5699999999999985"/>
  </r>
  <r>
    <s v="2Rubbermaid Frame"/>
    <x v="2299"/>
    <x v="231"/>
    <d v="2017-07-13T00:00:00"/>
    <s v="Normal"/>
    <s v="RC1982578"/>
    <x v="0"/>
    <s v="Kuala Terengganu"/>
    <s v="Trengganu"/>
    <s v="Malaysia"/>
    <s v="Southeastern Asia"/>
    <s v="OFR-FU-5729"/>
    <x v="0"/>
    <x v="0"/>
    <x v="198"/>
    <x v="2200"/>
    <n v="2"/>
    <n v="0"/>
    <n v="20.69"/>
    <x v="2163"/>
    <s v="Medium"/>
    <n v="0"/>
    <n v="165.37000000000003"/>
  </r>
  <r>
    <s v="6SAFCO Bag Chairs"/>
    <x v="2300"/>
    <x v="707"/>
    <d v="2019-03-09T00:00:00"/>
    <s v="Normal"/>
    <s v="RC1982588"/>
    <x v="0"/>
    <s v="Yangon"/>
    <s v="Yangon"/>
    <s v="Myanmar (Burma)"/>
    <s v="Southeastern Asia"/>
    <s v="OFR-CH-5751"/>
    <x v="0"/>
    <x v="5"/>
    <x v="1164"/>
    <x v="2201"/>
    <n v="6"/>
    <n v="0.27"/>
    <n v="16"/>
    <x v="2164"/>
    <s v="Medium"/>
    <n v="55.594025999999999"/>
    <n v="111.82597399999996"/>
  </r>
  <r>
    <s v="2Tenex Door Stop"/>
    <x v="2301"/>
    <x v="707"/>
    <d v="2019-03-09T00:00:00"/>
    <s v="Normal"/>
    <s v="RC1982588"/>
    <x v="0"/>
    <s v="Yangon"/>
    <s v="Yangon"/>
    <s v="Myanmar (Burma)"/>
    <s v="Southeastern Asia"/>
    <s v="OFR-FU-6244"/>
    <x v="0"/>
    <x v="0"/>
    <x v="1072"/>
    <x v="2202"/>
    <n v="2"/>
    <n v="0.27"/>
    <n v="3.45"/>
    <x v="2165"/>
    <s v="Medium"/>
    <n v="16.757442000000001"/>
    <n v="38.472558000000006"/>
  </r>
  <r>
    <s v="3Novimex Removable Labels"/>
    <x v="2302"/>
    <x v="707"/>
    <d v="2019-03-09T00:00:00"/>
    <s v="Normal"/>
    <s v="RC1982588"/>
    <x v="0"/>
    <s v="Yangon"/>
    <s v="Yangon"/>
    <s v="Myanmar (Burma)"/>
    <s v="Southeastern Asia"/>
    <s v="OFS-LA-5392"/>
    <x v="2"/>
    <x v="6"/>
    <x v="987"/>
    <x v="2203"/>
    <n v="3"/>
    <n v="0.17"/>
    <n v="1.47"/>
    <x v="2166"/>
    <s v="Medium"/>
    <n v="4.3430580000000001"/>
    <n v="12.996941999999997"/>
  </r>
  <r>
    <s v="3OIC Rubber Bands"/>
    <x v="2303"/>
    <x v="708"/>
    <d v="2017-10-16T00:00:00"/>
    <s v="Normal"/>
    <s v="RC1996027"/>
    <x v="0"/>
    <s v="Benxi"/>
    <s v="Liaoning"/>
    <s v="China"/>
    <s v="Eastern Asia"/>
    <s v="OFS-FA-5475"/>
    <x v="2"/>
    <x v="11"/>
    <x v="321"/>
    <x v="246"/>
    <n v="3"/>
    <n v="0"/>
    <n v="4.59"/>
    <x v="1267"/>
    <s v="High"/>
    <n v="0"/>
    <n v="43.47"/>
  </r>
  <r>
    <s v="1SanDisk Router"/>
    <x v="2304"/>
    <x v="485"/>
    <d v="2020-08-11T00:00:00"/>
    <s v="Same Day"/>
    <s v="RC1996027"/>
    <x v="0"/>
    <s v="Wenzhou"/>
    <s v="Zhejiang"/>
    <s v="China"/>
    <s v="Eastern Asia"/>
    <s v="TEC-AC-5895"/>
    <x v="1"/>
    <x v="9"/>
    <x v="217"/>
    <x v="2204"/>
    <n v="1"/>
    <n v="0"/>
    <n v="57.07"/>
    <x v="2167"/>
    <s v="Medium"/>
    <n v="0"/>
    <n v="156.44"/>
  </r>
  <r>
    <s v="4Tenex Lockers"/>
    <x v="2305"/>
    <x v="485"/>
    <d v="2020-08-11T00:00:00"/>
    <s v="Same Day"/>
    <s v="RC1996027"/>
    <x v="0"/>
    <s v="Wenzhou"/>
    <s v="Zhejiang"/>
    <s v="China"/>
    <s v="Eastern Asia"/>
    <s v="OFS-ST-6264"/>
    <x v="2"/>
    <x v="15"/>
    <x v="972"/>
    <x v="2205"/>
    <n v="4"/>
    <n v="0"/>
    <n v="26.69"/>
    <x v="2168"/>
    <s v="Medium"/>
    <n v="0"/>
    <n v="428.58999999999986"/>
  </r>
  <r>
    <s v="3Brother Fax and Copier"/>
    <x v="2306"/>
    <x v="509"/>
    <d v="2020-06-23T00:00:00"/>
    <s v="Normal"/>
    <s v="RC1996059"/>
    <x v="0"/>
    <s v="Bandung"/>
    <s v="Jawa Barat"/>
    <s v="Indonesia"/>
    <s v="Southeastern Asia"/>
    <s v="TEC-CO-3592"/>
    <x v="1"/>
    <x v="1"/>
    <x v="1155"/>
    <x v="1781"/>
    <n v="3"/>
    <n v="7.0000000000000007E-2"/>
    <n v="44.25"/>
    <x v="1775"/>
    <s v="Medium"/>
    <n v="37.327688999999992"/>
    <n v="245.30231099999989"/>
  </r>
  <r>
    <s v="8SanDisk Parchment Paper"/>
    <x v="2307"/>
    <x v="509"/>
    <d v="2020-06-23T00:00:00"/>
    <s v="Normal"/>
    <s v="RC1996059"/>
    <x v="0"/>
    <s v="Bandung"/>
    <s v="Jawa Barat"/>
    <s v="Indonesia"/>
    <s v="Southeastern Asia"/>
    <s v="OFS-PA-5892"/>
    <x v="2"/>
    <x v="7"/>
    <x v="1322"/>
    <x v="2206"/>
    <n v="8"/>
    <n v="0.47000000000000003"/>
    <n v="4.62"/>
    <x v="2169"/>
    <s v="Medium"/>
    <n v="33.299687999999996"/>
    <n v="59.760311999999978"/>
  </r>
  <r>
    <s v="3Canon Personal Copier"/>
    <x v="2308"/>
    <x v="709"/>
    <d v="2019-11-11T00:00:00"/>
    <s v="Normal"/>
    <s v="SC2002021"/>
    <x v="0"/>
    <s v="Phnom Penh"/>
    <s v="Phnom Penh"/>
    <s v="Cambodia"/>
    <s v="Southeastern Asia"/>
    <s v="TEC-CO-3705"/>
    <x v="1"/>
    <x v="1"/>
    <x v="806"/>
    <x v="2207"/>
    <n v="3"/>
    <n v="0"/>
    <n v="37.92"/>
    <x v="2170"/>
    <s v="Medium"/>
    <n v="0"/>
    <n v="372.29999999999995"/>
  </r>
  <r>
    <s v="3Smead Round Labels"/>
    <x v="2309"/>
    <x v="709"/>
    <d v="2019-11-11T00:00:00"/>
    <s v="Normal"/>
    <s v="SC2002021"/>
    <x v="0"/>
    <s v="Phnom Penh"/>
    <s v="Phnom Penh"/>
    <s v="Cambodia"/>
    <s v="Southeastern Asia"/>
    <s v="OFS-LA-6055"/>
    <x v="2"/>
    <x v="6"/>
    <x v="740"/>
    <x v="2208"/>
    <n v="3"/>
    <n v="0"/>
    <n v="2.4"/>
    <x v="2171"/>
    <s v="Medium"/>
    <n v="0"/>
    <n v="16.590000000000003"/>
  </r>
  <r>
    <s v="6Deflect-O Door Stop"/>
    <x v="2310"/>
    <x v="710"/>
    <d v="2020-08-29T00:00:00"/>
    <s v="3-Hour"/>
    <s v="SC2002027"/>
    <x v="0"/>
    <s v="Nanning"/>
    <s v="Guangxi"/>
    <s v="China"/>
    <s v="Eastern Asia"/>
    <s v="OFR-FU-3935"/>
    <x v="0"/>
    <x v="0"/>
    <x v="1118"/>
    <x v="2209"/>
    <n v="6"/>
    <n v="0"/>
    <n v="75.64"/>
    <x v="2172"/>
    <s v="High"/>
    <n v="0"/>
    <n v="59.900000000000048"/>
  </r>
  <r>
    <s v="7Stockwell Rubber Bands"/>
    <x v="2311"/>
    <x v="443"/>
    <d v="2018-08-03T00:00:00"/>
    <s v="Same Day"/>
    <s v="SC2002059"/>
    <x v="0"/>
    <s v="Bogor"/>
    <s v="Jawa Barat"/>
    <s v="Indonesia"/>
    <s v="Southeastern Asia"/>
    <s v="OFS-FA-6199"/>
    <x v="2"/>
    <x v="11"/>
    <x v="487"/>
    <x v="2210"/>
    <n v="7"/>
    <n v="0.47000000000000003"/>
    <n v="12.47"/>
    <x v="2173"/>
    <s v="Critical"/>
    <n v="28.143318000000008"/>
    <n v="18.186682000000012"/>
  </r>
  <r>
    <s v="10Acme Ruler"/>
    <x v="2312"/>
    <x v="711"/>
    <d v="2020-06-18T00:00:00"/>
    <s v="3-Hour"/>
    <s v="SC2002059"/>
    <x v="0"/>
    <s v="Medan"/>
    <s v="Sumatera Utara"/>
    <s v="Indonesia"/>
    <s v="Southeastern Asia"/>
    <s v="OFS-SU-2985"/>
    <x v="2"/>
    <x v="13"/>
    <x v="1139"/>
    <x v="2211"/>
    <n v="10"/>
    <n v="0.47000000000000003"/>
    <n v="21.66"/>
    <x v="2174"/>
    <s v="High"/>
    <n v="41.624610000000011"/>
    <n v="97.215390000000014"/>
  </r>
  <r>
    <s v="1Breville Coffee Grinder"/>
    <x v="2313"/>
    <x v="711"/>
    <d v="2020-06-18T00:00:00"/>
    <s v="3-Hour"/>
    <s v="SC2002059"/>
    <x v="0"/>
    <s v="Medan"/>
    <s v="Sumatera Utara"/>
    <s v="Indonesia"/>
    <s v="Southeastern Asia"/>
    <s v="OFS-AP-3569"/>
    <x v="2"/>
    <x v="10"/>
    <x v="1196"/>
    <x v="358"/>
    <n v="1"/>
    <n v="0.17"/>
    <n v="2.88"/>
    <x v="2175"/>
    <s v="High"/>
    <n v="8.4659999999999993"/>
    <n v="28.853999999999999"/>
  </r>
  <r>
    <s v="5StarTech Card Printer"/>
    <x v="2314"/>
    <x v="50"/>
    <d v="2017-02-25T00:00:00"/>
    <s v="Normal"/>
    <s v="SC2002066"/>
    <x v="0"/>
    <s v="Tokyo"/>
    <s v="Tokyo"/>
    <s v="Japan"/>
    <s v="Eastern Asia"/>
    <s v="TEC-MA-6137"/>
    <x v="1"/>
    <x v="14"/>
    <x v="1323"/>
    <x v="2212"/>
    <n v="5"/>
    <n v="0"/>
    <n v="78.45"/>
    <x v="2176"/>
    <s v="Medium"/>
    <n v="0"/>
    <n v="499.95"/>
  </r>
  <r>
    <s v="3Chromcraft Round Table"/>
    <x v="2315"/>
    <x v="260"/>
    <d v="2020-09-25T00:00:00"/>
    <s v="Next Day"/>
    <s v="SC2005027"/>
    <x v="2"/>
    <s v="Kaiyuan"/>
    <s v="Liaoning"/>
    <s v="China"/>
    <s v="Eastern Asia"/>
    <s v="OFR-TA-3772"/>
    <x v="0"/>
    <x v="12"/>
    <x v="819"/>
    <x v="2213"/>
    <n v="3"/>
    <n v="0.3"/>
    <n v="100.3"/>
    <x v="2177"/>
    <s v="Medium"/>
    <n v="294.27299999999997"/>
    <n v="376.18699999999995"/>
  </r>
  <r>
    <s v="7Smead Folders"/>
    <x v="2316"/>
    <x v="260"/>
    <d v="2020-09-25T00:00:00"/>
    <s v="Next Day"/>
    <s v="SC2005027"/>
    <x v="2"/>
    <s v="Kaiyuan"/>
    <s v="Liaoning"/>
    <s v="China"/>
    <s v="Eastern Asia"/>
    <s v="OFS-ST-6039"/>
    <x v="2"/>
    <x v="15"/>
    <x v="215"/>
    <x v="2214"/>
    <n v="7"/>
    <n v="0"/>
    <n v="14.23"/>
    <x v="2178"/>
    <s v="Medium"/>
    <n v="0"/>
    <n v="53.809999999999988"/>
  </r>
  <r>
    <s v="2SAFCO Chairmat"/>
    <x v="2317"/>
    <x v="260"/>
    <d v="2020-09-25T00:00:00"/>
    <s v="Next Day"/>
    <s v="SC2005027"/>
    <x v="2"/>
    <s v="Kaiyuan"/>
    <s v="Liaoning"/>
    <s v="China"/>
    <s v="Eastern Asia"/>
    <s v="OFR-CH-5756"/>
    <x v="0"/>
    <x v="5"/>
    <x v="971"/>
    <x v="2215"/>
    <n v="2"/>
    <n v="0"/>
    <n v="10.59"/>
    <x v="2179"/>
    <s v="Medium"/>
    <n v="0"/>
    <n v="94.11"/>
  </r>
  <r>
    <s v="2Motorola Speaker Phone"/>
    <x v="2318"/>
    <x v="712"/>
    <d v="2018-05-30T00:00:00"/>
    <s v="Normal"/>
    <s v="SC2005066"/>
    <x v="2"/>
    <s v="Takatsuki"/>
    <s v="Osaka"/>
    <s v="Japan"/>
    <s v="Eastern Asia"/>
    <s v="TEC-PH-5270"/>
    <x v="1"/>
    <x v="3"/>
    <x v="1145"/>
    <x v="2216"/>
    <n v="2"/>
    <n v="0"/>
    <n v="39.56"/>
    <x v="1135"/>
    <s v="Medium"/>
    <n v="0"/>
    <n v="212.44"/>
  </r>
  <r>
    <s v="5Tenex Trays"/>
    <x v="2319"/>
    <x v="713"/>
    <d v="2018-02-08T00:00:00"/>
    <s v="Normal"/>
    <s v="SC2009559"/>
    <x v="0"/>
    <s v="Semarang"/>
    <s v="Jawa Tengah"/>
    <s v="Indonesia"/>
    <s v="Southeastern Asia"/>
    <s v="OFS-ST-6284"/>
    <x v="2"/>
    <x v="15"/>
    <x v="1144"/>
    <x v="2217"/>
    <n v="5"/>
    <n v="0.17"/>
    <n v="34.81"/>
    <x v="2180"/>
    <s v="High"/>
    <n v="37.589039999999997"/>
    <n v="74.150959999999955"/>
  </r>
  <r>
    <s v="5Acme Box Cutter"/>
    <x v="2320"/>
    <x v="713"/>
    <d v="2018-02-08T00:00:00"/>
    <s v="Normal"/>
    <s v="SC2009559"/>
    <x v="0"/>
    <s v="Semarang"/>
    <s v="Jawa Tengah"/>
    <s v="Indonesia"/>
    <s v="Southeastern Asia"/>
    <s v="OFS-SU-2965"/>
    <x v="2"/>
    <x v="13"/>
    <x v="493"/>
    <x v="2080"/>
    <n v="5"/>
    <n v="0.47000000000000003"/>
    <n v="9.0500000000000007"/>
    <x v="2052"/>
    <s v="High"/>
    <n v="49.097610000000003"/>
    <n v="135.05238999999997"/>
  </r>
  <r>
    <s v="2Tenex Box"/>
    <x v="2321"/>
    <x v="186"/>
    <d v="2019-12-28T00:00:00"/>
    <s v="Normal"/>
    <s v="SC2023027"/>
    <x v="1"/>
    <s v="Guangzhou"/>
    <s v="Guangdong"/>
    <s v="China"/>
    <s v="Eastern Asia"/>
    <s v="OFS-ST-6231"/>
    <x v="2"/>
    <x v="15"/>
    <x v="861"/>
    <x v="1895"/>
    <n v="2"/>
    <n v="0"/>
    <n v="3.79"/>
    <x v="2181"/>
    <s v="High"/>
    <n v="0"/>
    <n v="16.489999999999998"/>
  </r>
  <r>
    <s v="2Brother Fax and Copier"/>
    <x v="2322"/>
    <x v="714"/>
    <d v="2020-02-09T00:00:00"/>
    <s v="Next Day"/>
    <s v="SC2023027"/>
    <x v="1"/>
    <s v="Nanyang"/>
    <s v="Henan"/>
    <s v="China"/>
    <s v="Eastern Asia"/>
    <s v="TEC-CO-3593"/>
    <x v="1"/>
    <x v="1"/>
    <x v="1324"/>
    <x v="2218"/>
    <n v="2"/>
    <n v="0"/>
    <n v="45.92"/>
    <x v="2182"/>
    <s v="Medium"/>
    <n v="0"/>
    <n v="208.3"/>
  </r>
  <r>
    <s v="7HP Copy Machine"/>
    <x v="2323"/>
    <x v="714"/>
    <d v="2020-02-09T00:00:00"/>
    <s v="Next Day"/>
    <s v="SC2023027"/>
    <x v="1"/>
    <s v="Nanyang"/>
    <s v="Henan"/>
    <s v="China"/>
    <s v="Eastern Asia"/>
    <s v="TEC-CO-4765"/>
    <x v="1"/>
    <x v="1"/>
    <x v="1220"/>
    <x v="2219"/>
    <n v="7"/>
    <n v="0"/>
    <n v="13.53"/>
    <x v="2183"/>
    <s v="Medium"/>
    <n v="0"/>
    <n v="861.74999999999989"/>
  </r>
  <r>
    <s v="2Elite Shears"/>
    <x v="2324"/>
    <x v="714"/>
    <d v="2020-02-09T00:00:00"/>
    <s v="Next Day"/>
    <s v="SC2023027"/>
    <x v="1"/>
    <s v="Nanyang"/>
    <s v="Henan"/>
    <s v="China"/>
    <s v="Eastern Asia"/>
    <s v="OFS-SU-4134"/>
    <x v="2"/>
    <x v="13"/>
    <x v="887"/>
    <x v="2220"/>
    <n v="2"/>
    <n v="0"/>
    <n v="9.5500000000000007"/>
    <x v="1738"/>
    <s v="Medium"/>
    <n v="0"/>
    <n v="79.61"/>
  </r>
  <r>
    <s v="4Advantus Staples"/>
    <x v="2325"/>
    <x v="714"/>
    <d v="2020-02-09T00:00:00"/>
    <s v="Next Day"/>
    <s v="SC2023027"/>
    <x v="1"/>
    <s v="Nanyang"/>
    <s v="Henan"/>
    <s v="China"/>
    <s v="Eastern Asia"/>
    <s v="OFS-FA-3070"/>
    <x v="2"/>
    <x v="11"/>
    <x v="1018"/>
    <x v="2221"/>
    <n v="4"/>
    <n v="0"/>
    <n v="6.26"/>
    <x v="703"/>
    <s v="Medium"/>
    <n v="0"/>
    <n v="22.42"/>
  </r>
  <r>
    <s v="3BIC Pencil Sharpener"/>
    <x v="2326"/>
    <x v="714"/>
    <d v="2020-02-09T00:00:00"/>
    <s v="Next Day"/>
    <s v="SC2023027"/>
    <x v="1"/>
    <s v="Nanyang"/>
    <s v="Henan"/>
    <s v="China"/>
    <s v="Eastern Asia"/>
    <s v="OFS-AR-3460"/>
    <x v="2"/>
    <x v="8"/>
    <x v="1097"/>
    <x v="2222"/>
    <n v="3"/>
    <n v="0"/>
    <n v="6.12"/>
    <x v="2184"/>
    <s v="Medium"/>
    <n v="0"/>
    <n v="65.25"/>
  </r>
  <r>
    <s v="7Eaton Computer Printout Paper"/>
    <x v="2327"/>
    <x v="466"/>
    <d v="2019-01-02T00:00:00"/>
    <s v="Normal"/>
    <s v="SC2026059"/>
    <x v="1"/>
    <s v="Bandung"/>
    <s v="Jawa Barat"/>
    <s v="Indonesia"/>
    <s v="Southeastern Asia"/>
    <s v="OFS-PA-3990"/>
    <x v="2"/>
    <x v="7"/>
    <x v="1310"/>
    <x v="2223"/>
    <n v="7"/>
    <n v="0.47000000000000003"/>
    <n v="11.99"/>
    <x v="2185"/>
    <s v="Medium"/>
    <n v="53.514153000000007"/>
    <n v="74.145847000000032"/>
  </r>
  <r>
    <s v="3Hon Steel Folding Chair"/>
    <x v="2328"/>
    <x v="37"/>
    <d v="2020-11-02T00:00:00"/>
    <s v="Next Day"/>
    <s v="SC2026059"/>
    <x v="1"/>
    <s v="Jakarta"/>
    <s v="Jakarta"/>
    <s v="Indonesia"/>
    <s v="Southeastern Asia"/>
    <s v="OFR-CH-4699"/>
    <x v="0"/>
    <x v="5"/>
    <x v="1325"/>
    <x v="2224"/>
    <n v="3"/>
    <n v="0.27"/>
    <n v="6.79"/>
    <x v="2186"/>
    <s v="Medium"/>
    <n v="48.143646000000004"/>
    <n v="96.536354000000031"/>
  </r>
  <r>
    <s v="2HP Personal Copier"/>
    <x v="2329"/>
    <x v="114"/>
    <d v="2020-09-11T00:00:00"/>
    <s v="Next Day"/>
    <s v="SC2030559"/>
    <x v="0"/>
    <s v="Purwokerto"/>
    <s v="Jawa Tengah"/>
    <s v="Indonesia"/>
    <s v="Southeastern Asia"/>
    <s v="TEC-CO-4785"/>
    <x v="1"/>
    <x v="1"/>
    <x v="1326"/>
    <x v="2225"/>
    <n v="2"/>
    <n v="7.0000000000000007E-2"/>
    <n v="45.43"/>
    <x v="2187"/>
    <s v="High"/>
    <n v="16.135686"/>
    <n v="159.05431399999998"/>
  </r>
  <r>
    <s v="4Smead Removable Labels"/>
    <x v="2330"/>
    <x v="114"/>
    <d v="2020-09-11T00:00:00"/>
    <s v="Next Day"/>
    <s v="SC2030559"/>
    <x v="0"/>
    <s v="Purwokerto"/>
    <s v="Jawa Tengah"/>
    <s v="Indonesia"/>
    <s v="Southeastern Asia"/>
    <s v="OFS-LA-6050"/>
    <x v="2"/>
    <x v="6"/>
    <x v="613"/>
    <x v="2226"/>
    <n v="4"/>
    <n v="0.47000000000000003"/>
    <n v="3.57"/>
    <x v="2188"/>
    <s v="High"/>
    <n v="10.462200000000001"/>
    <n v="9.9678000000000022"/>
  </r>
  <r>
    <s v="6Tenex Door Stop"/>
    <x v="2331"/>
    <x v="404"/>
    <d v="2019-07-01T00:00:00"/>
    <s v="Next Day"/>
    <s v="SC2030588"/>
    <x v="0"/>
    <s v="Yangon"/>
    <s v="Yangon"/>
    <s v="Myanmar (Burma)"/>
    <s v="Southeastern Asia"/>
    <s v="OFR-FU-6241"/>
    <x v="0"/>
    <x v="0"/>
    <x v="553"/>
    <x v="2227"/>
    <n v="6"/>
    <n v="0.27"/>
    <n v="19.23"/>
    <x v="2189"/>
    <s v="Critical"/>
    <n v="51.904313999999999"/>
    <n v="173.84568599999997"/>
  </r>
  <r>
    <s v="7GlobeWeis Manila Envelope"/>
    <x v="2332"/>
    <x v="403"/>
    <d v="2020-01-08T00:00:00"/>
    <s v="Next Day"/>
    <s v="SC2038027"/>
    <x v="0"/>
    <s v="Taiyuan"/>
    <s v="Shanxi"/>
    <s v="China"/>
    <s v="Eastern Asia"/>
    <s v="OFS-EN-4447"/>
    <x v="2"/>
    <x v="16"/>
    <x v="1327"/>
    <x v="2228"/>
    <n v="7"/>
    <n v="0"/>
    <n v="32.53"/>
    <x v="2190"/>
    <s v="High"/>
    <n v="0"/>
    <n v="101.45000000000002"/>
  </r>
  <r>
    <s v="2Novimex Steel Folding Chair"/>
    <x v="2333"/>
    <x v="403"/>
    <d v="2020-01-08T00:00:00"/>
    <s v="Next Day"/>
    <s v="SC2038027"/>
    <x v="0"/>
    <s v="Taiyuan"/>
    <s v="Shanxi"/>
    <s v="China"/>
    <s v="Eastern Asia"/>
    <s v="OFR-CH-5409"/>
    <x v="0"/>
    <x v="5"/>
    <x v="417"/>
    <x v="2229"/>
    <n v="2"/>
    <n v="0"/>
    <n v="27.59"/>
    <x v="2191"/>
    <s v="High"/>
    <n v="0"/>
    <n v="134.65"/>
  </r>
  <r>
    <s v="8Green Bar Memo Slips"/>
    <x v="2334"/>
    <x v="403"/>
    <d v="2020-01-08T00:00:00"/>
    <s v="Next Day"/>
    <s v="SC2038027"/>
    <x v="0"/>
    <s v="Taiyuan"/>
    <s v="Shanxi"/>
    <s v="China"/>
    <s v="Eastern Asia"/>
    <s v="OFS-PA-4470"/>
    <x v="2"/>
    <x v="7"/>
    <x v="1061"/>
    <x v="2230"/>
    <n v="8"/>
    <n v="0"/>
    <n v="21.23"/>
    <x v="2192"/>
    <s v="High"/>
    <n v="0"/>
    <n v="63.25"/>
  </r>
  <r>
    <s v="3Wilson Jones Index Tab"/>
    <x v="2335"/>
    <x v="403"/>
    <d v="2020-01-08T00:00:00"/>
    <s v="Next Day"/>
    <s v="SC2038027"/>
    <x v="0"/>
    <s v="Taiyuan"/>
    <s v="Shanxi"/>
    <s v="China"/>
    <s v="Eastern Asia"/>
    <s v="OFS-BI-6405"/>
    <x v="2"/>
    <x v="2"/>
    <x v="1138"/>
    <x v="2231"/>
    <n v="3"/>
    <n v="0"/>
    <n v="3.85"/>
    <x v="2193"/>
    <s v="High"/>
    <n v="0"/>
    <n v="7.2200000000000006"/>
  </r>
  <r>
    <s v="1Logitech Mouse"/>
    <x v="2336"/>
    <x v="403"/>
    <d v="2020-01-08T00:00:00"/>
    <s v="Next Day"/>
    <s v="SC2038027"/>
    <x v="0"/>
    <s v="Taiyuan"/>
    <s v="Shanxi"/>
    <s v="China"/>
    <s v="Eastern Asia"/>
    <s v="TEC-AC-5129"/>
    <x v="1"/>
    <x v="9"/>
    <x v="579"/>
    <x v="2232"/>
    <n v="1"/>
    <n v="0"/>
    <n v="3.43"/>
    <x v="625"/>
    <s v="High"/>
    <n v="0"/>
    <n v="19.580000000000002"/>
  </r>
  <r>
    <s v="5Avery Binding Machine"/>
    <x v="2337"/>
    <x v="196"/>
    <d v="2020-03-22T00:00:00"/>
    <s v="Next Day"/>
    <s v="SC2038027"/>
    <x v="0"/>
    <s v="Shanghai"/>
    <s v="Shanghai"/>
    <s v="China"/>
    <s v="Eastern Asia"/>
    <s v="OFS-BI-3258"/>
    <x v="2"/>
    <x v="2"/>
    <x v="79"/>
    <x v="2233"/>
    <n v="5"/>
    <n v="0"/>
    <n v="43.94"/>
    <x v="2194"/>
    <s v="High"/>
    <n v="0"/>
    <n v="120.91"/>
  </r>
  <r>
    <s v="9Stanley Markers"/>
    <x v="2338"/>
    <x v="196"/>
    <d v="2020-03-22T00:00:00"/>
    <s v="Next Day"/>
    <s v="SC2038027"/>
    <x v="0"/>
    <s v="Shanghai"/>
    <s v="Shanghai"/>
    <s v="China"/>
    <s v="Eastern Asia"/>
    <s v="OFS-AR-6117"/>
    <x v="2"/>
    <x v="8"/>
    <x v="566"/>
    <x v="2234"/>
    <n v="9"/>
    <n v="0"/>
    <n v="28.62"/>
    <x v="2195"/>
    <s v="High"/>
    <n v="0"/>
    <n v="156.59999999999997"/>
  </r>
  <r>
    <s v="5HP Copy Machine"/>
    <x v="2339"/>
    <x v="364"/>
    <d v="2020-08-18T00:00:00"/>
    <s v="Normal"/>
    <s v="SC2038027"/>
    <x v="0"/>
    <s v="Mianyang"/>
    <s v="Sichuan"/>
    <s v="China"/>
    <s v="Eastern Asia"/>
    <s v="TEC-CO-4766"/>
    <x v="1"/>
    <x v="1"/>
    <x v="72"/>
    <x v="2235"/>
    <n v="5"/>
    <n v="0"/>
    <n v="112.17"/>
    <x v="2196"/>
    <s v="Medium"/>
    <n v="0"/>
    <n v="838.23000000000013"/>
  </r>
  <r>
    <s v="7Fiskars Shears"/>
    <x v="2340"/>
    <x v="364"/>
    <d v="2020-08-18T00:00:00"/>
    <s v="Normal"/>
    <s v="SC2038027"/>
    <x v="0"/>
    <s v="Mianyang"/>
    <s v="Sichuan"/>
    <s v="China"/>
    <s v="Eastern Asia"/>
    <s v="OFS-SU-4319"/>
    <x v="2"/>
    <x v="13"/>
    <x v="403"/>
    <x v="2236"/>
    <n v="7"/>
    <n v="0"/>
    <n v="12.27"/>
    <x v="2197"/>
    <s v="Medium"/>
    <n v="0"/>
    <n v="260.31000000000006"/>
  </r>
  <r>
    <s v="7Smead Shipping Labels"/>
    <x v="2341"/>
    <x v="364"/>
    <d v="2020-08-18T00:00:00"/>
    <s v="Normal"/>
    <s v="SC2038027"/>
    <x v="0"/>
    <s v="Mianyang"/>
    <s v="Sichuan"/>
    <s v="China"/>
    <s v="Eastern Asia"/>
    <s v="OFS-LA-6061"/>
    <x v="2"/>
    <x v="6"/>
    <x v="258"/>
    <x v="692"/>
    <n v="7"/>
    <n v="0"/>
    <n v="3.74"/>
    <x v="2198"/>
    <s v="Medium"/>
    <n v="0"/>
    <n v="42.459999999999994"/>
  </r>
  <r>
    <s v="3Avery Color Coded Labels"/>
    <x v="2342"/>
    <x v="364"/>
    <d v="2020-08-18T00:00:00"/>
    <s v="Normal"/>
    <s v="SC2038027"/>
    <x v="0"/>
    <s v="Mianyang"/>
    <s v="Sichuan"/>
    <s v="China"/>
    <s v="Eastern Asia"/>
    <s v="OFS-LA-3263"/>
    <x v="2"/>
    <x v="6"/>
    <x v="1007"/>
    <x v="2237"/>
    <n v="3"/>
    <n v="0"/>
    <n v="1.57"/>
    <x v="2199"/>
    <s v="Medium"/>
    <n v="0"/>
    <n v="29.569999999999997"/>
  </r>
  <r>
    <s v="7Rubbermaid Photo Frame"/>
    <x v="2343"/>
    <x v="37"/>
    <d v="2020-11-03T00:00:00"/>
    <s v="Normal"/>
    <s v="SC2038027"/>
    <x v="0"/>
    <s v="Hailin"/>
    <s v="Heilongjiang"/>
    <s v="China"/>
    <s v="Eastern Asia"/>
    <s v="OFR-FU-5737"/>
    <x v="0"/>
    <x v="0"/>
    <x v="785"/>
    <x v="2238"/>
    <n v="7"/>
    <n v="0"/>
    <n v="42.26"/>
    <x v="2200"/>
    <s v="High"/>
    <n v="0"/>
    <n v="138.76"/>
  </r>
  <r>
    <s v="4Novimex Chairmat"/>
    <x v="2344"/>
    <x v="37"/>
    <d v="2020-11-03T00:00:00"/>
    <s v="Normal"/>
    <s v="SC2038027"/>
    <x v="0"/>
    <s v="Hailin"/>
    <s v="Heilongjiang"/>
    <s v="China"/>
    <s v="Eastern Asia"/>
    <s v="OFR-CH-5373"/>
    <x v="0"/>
    <x v="5"/>
    <x v="22"/>
    <x v="22"/>
    <n v="4"/>
    <n v="0"/>
    <n v="33.94"/>
    <x v="22"/>
    <s v="High"/>
    <n v="0"/>
    <n v="113.78000000000003"/>
  </r>
  <r>
    <s v="9Stanley Pens"/>
    <x v="2345"/>
    <x v="37"/>
    <d v="2020-11-03T00:00:00"/>
    <s v="Normal"/>
    <s v="SC2038027"/>
    <x v="0"/>
    <s v="Hailin"/>
    <s v="Heilongjiang"/>
    <s v="China"/>
    <s v="Eastern Asia"/>
    <s v="OFS-AR-6121"/>
    <x v="2"/>
    <x v="8"/>
    <x v="1328"/>
    <x v="2239"/>
    <n v="9"/>
    <n v="0"/>
    <n v="12.78"/>
    <x v="1782"/>
    <s v="High"/>
    <n v="0"/>
    <n v="37.17"/>
  </r>
  <r>
    <s v="2HP Fax Machine"/>
    <x v="2346"/>
    <x v="715"/>
    <d v="2018-12-26T00:00:00"/>
    <s v="Normal"/>
    <s v="SC2038059"/>
    <x v="0"/>
    <s v="Mataram"/>
    <s v="Nusa Tenggara Barat"/>
    <s v="Indonesia"/>
    <s v="Southeastern Asia"/>
    <s v="TEC-CO-4774"/>
    <x v="1"/>
    <x v="1"/>
    <x v="129"/>
    <x v="2240"/>
    <n v="2"/>
    <n v="7.0000000000000007E-2"/>
    <n v="42.93"/>
    <x v="2201"/>
    <s v="Medium"/>
    <n v="39.005316000000001"/>
    <n v="427.40468399999997"/>
  </r>
  <r>
    <s v="2Samsung Audio Dock"/>
    <x v="2347"/>
    <x v="715"/>
    <d v="2018-12-26T00:00:00"/>
    <s v="Normal"/>
    <s v="SC2038059"/>
    <x v="0"/>
    <s v="Mataram"/>
    <s v="Nusa Tenggara Barat"/>
    <s v="Indonesia"/>
    <s v="Southeastern Asia"/>
    <s v="TEC-PH-5815"/>
    <x v="1"/>
    <x v="3"/>
    <x v="1329"/>
    <x v="2241"/>
    <n v="2"/>
    <n v="0.17"/>
    <n v="12.83"/>
    <x v="2202"/>
    <s v="Medium"/>
    <n v="47.079425999999998"/>
    <n v="250.410574"/>
  </r>
  <r>
    <s v="4SanDisk Memory Card"/>
    <x v="2348"/>
    <x v="287"/>
    <d v="2020-05-13T00:00:00"/>
    <s v="Normal"/>
    <s v="SC2038059"/>
    <x v="0"/>
    <s v="Jakarta"/>
    <s v="Jakarta"/>
    <s v="Indonesia"/>
    <s v="Southeastern Asia"/>
    <s v="TEC-AC-5873"/>
    <x v="1"/>
    <x v="9"/>
    <x v="1170"/>
    <x v="2242"/>
    <n v="4"/>
    <n v="0.47000000000000003"/>
    <n v="27"/>
    <x v="2203"/>
    <s v="High"/>
    <n v="109.82320799999999"/>
    <n v="264.45679199999995"/>
  </r>
  <r>
    <s v="6Avery Binder Covers"/>
    <x v="2349"/>
    <x v="287"/>
    <d v="2020-05-13T00:00:00"/>
    <s v="Normal"/>
    <s v="SC2038059"/>
    <x v="0"/>
    <s v="Jakarta"/>
    <s v="Jakarta"/>
    <s v="Indonesia"/>
    <s v="Southeastern Asia"/>
    <s v="OFS-BI-3249"/>
    <x v="2"/>
    <x v="2"/>
    <x v="657"/>
    <x v="2243"/>
    <n v="6"/>
    <n v="0.17"/>
    <n v="8.2799999999999994"/>
    <x v="2204"/>
    <s v="High"/>
    <n v="9.6766379999999987"/>
    <n v="18.403361999999994"/>
  </r>
  <r>
    <s v="2Advantus Stacking Tray"/>
    <x v="2350"/>
    <x v="287"/>
    <d v="2020-05-13T00:00:00"/>
    <s v="Normal"/>
    <s v="SC2038059"/>
    <x v="0"/>
    <s v="Jakarta"/>
    <s v="Jakarta"/>
    <s v="Indonesia"/>
    <s v="Southeastern Asia"/>
    <s v="OFR-FU-3067"/>
    <x v="0"/>
    <x v="0"/>
    <x v="14"/>
    <x v="2244"/>
    <n v="2"/>
    <n v="0.27"/>
    <n v="3.56"/>
    <x v="2205"/>
    <s v="High"/>
    <n v="9.2242799999999985"/>
    <n v="26.995719999999992"/>
  </r>
  <r>
    <s v="4Jiffy Peel and Seal"/>
    <x v="2351"/>
    <x v="287"/>
    <d v="2020-05-13T00:00:00"/>
    <s v="Normal"/>
    <s v="SC2038059"/>
    <x v="0"/>
    <s v="Jakarta"/>
    <s v="Jakarta"/>
    <s v="Indonesia"/>
    <s v="Southeastern Asia"/>
    <s v="OFS-EN-4923"/>
    <x v="2"/>
    <x v="16"/>
    <x v="930"/>
    <x v="2245"/>
    <n v="4"/>
    <n v="0.47000000000000003"/>
    <n v="3.54"/>
    <x v="2206"/>
    <s v="High"/>
    <n v="18.742284000000001"/>
    <n v="23.677716"/>
  </r>
  <r>
    <s v="1Hon Steel Folding Chair"/>
    <x v="2352"/>
    <x v="415"/>
    <d v="2017-07-02T00:00:00"/>
    <s v="Normal"/>
    <s v="SC2044027"/>
    <x v="1"/>
    <s v="Laiyang"/>
    <s v="Shandong"/>
    <s v="China"/>
    <s v="Eastern Asia"/>
    <s v="OFR-CH-4698"/>
    <x v="0"/>
    <x v="5"/>
    <x v="420"/>
    <x v="2246"/>
    <n v="1"/>
    <n v="0"/>
    <n v="6.43"/>
    <x v="2207"/>
    <s v="Medium"/>
    <n v="0"/>
    <n v="61.519999999999989"/>
  </r>
  <r>
    <s v="6Hon Round Labels"/>
    <x v="2353"/>
    <x v="280"/>
    <d v="2017-05-15T00:00:00"/>
    <s v="Normal"/>
    <s v="SC2044059"/>
    <x v="1"/>
    <s v="Medan"/>
    <s v="Sumatera Utara"/>
    <s v="Indonesia"/>
    <s v="Southeastern Asia"/>
    <s v="OFS-LA-4686"/>
    <x v="2"/>
    <x v="6"/>
    <x v="231"/>
    <x v="254"/>
    <n v="6"/>
    <n v="0.47000000000000003"/>
    <n v="1.48"/>
    <x v="254"/>
    <s v="Medium"/>
    <n v="6.8153760000000014"/>
    <n v="9.8846240000000023"/>
  </r>
  <r>
    <s v="3Advantus Clamps"/>
    <x v="2354"/>
    <x v="716"/>
    <d v="2020-01-16T00:00:00"/>
    <s v="Normal"/>
    <s v="SC2044059"/>
    <x v="1"/>
    <s v="Jakarta"/>
    <s v="Jakarta"/>
    <s v="Indonesia"/>
    <s v="Southeastern Asia"/>
    <s v="OFS-FA-3021"/>
    <x v="2"/>
    <x v="11"/>
    <x v="1014"/>
    <x v="2247"/>
    <n v="3"/>
    <n v="0.47000000000000003"/>
    <n v="2.2400000000000002"/>
    <x v="2208"/>
    <s v="Medium"/>
    <n v="14.415417000000005"/>
    <n v="18.084583000000016"/>
  </r>
  <r>
    <s v="2Enermax Keyboard"/>
    <x v="2355"/>
    <x v="712"/>
    <d v="2018-05-28T00:00:00"/>
    <s v="Next Day"/>
    <s v="SC2057527"/>
    <x v="0"/>
    <s v="Beijing"/>
    <s v="Beijing"/>
    <s v="China"/>
    <s v="Eastern Asia"/>
    <s v="TEC-AC-4155"/>
    <x v="1"/>
    <x v="9"/>
    <x v="1183"/>
    <x v="1838"/>
    <n v="2"/>
    <n v="0"/>
    <n v="10.25"/>
    <x v="1832"/>
    <s v="Medium"/>
    <n v="0"/>
    <n v="151.69000000000003"/>
  </r>
  <r>
    <s v="2Cameo Peel and Seal"/>
    <x v="2356"/>
    <x v="712"/>
    <d v="2018-05-28T00:00:00"/>
    <s v="Next Day"/>
    <s v="SC2057527"/>
    <x v="0"/>
    <s v="Beijing"/>
    <s v="Beijing"/>
    <s v="China"/>
    <s v="Eastern Asia"/>
    <s v="OFS-EN-3674"/>
    <x v="2"/>
    <x v="16"/>
    <x v="1330"/>
    <x v="2248"/>
    <n v="2"/>
    <n v="0"/>
    <n v="1.5"/>
    <x v="2209"/>
    <s v="Medium"/>
    <n v="0"/>
    <n v="36.42"/>
  </r>
  <r>
    <s v="6Rogers Trays"/>
    <x v="2357"/>
    <x v="346"/>
    <d v="2019-11-19T00:00:00"/>
    <s v="Next Day"/>
    <s v="SC2057527"/>
    <x v="0"/>
    <s v="Huizhou"/>
    <s v="Guangdong"/>
    <s v="China"/>
    <s v="Eastern Asia"/>
    <s v="OFS-ST-5711"/>
    <x v="2"/>
    <x v="15"/>
    <x v="1331"/>
    <x v="2249"/>
    <n v="6"/>
    <n v="0"/>
    <n v="73.790000000000006"/>
    <x v="2210"/>
    <s v="High"/>
    <n v="0"/>
    <n v="241.02999999999997"/>
  </r>
  <r>
    <s v="4Sauder 3-Shelf Cabinet"/>
    <x v="2358"/>
    <x v="346"/>
    <d v="2019-11-19T00:00:00"/>
    <s v="Next Day"/>
    <s v="SC2057527"/>
    <x v="0"/>
    <s v="Huizhou"/>
    <s v="Guangdong"/>
    <s v="China"/>
    <s v="Eastern Asia"/>
    <s v="OFR-BO-5943"/>
    <x v="0"/>
    <x v="4"/>
    <x v="1332"/>
    <x v="2250"/>
    <n v="4"/>
    <n v="0"/>
    <n v="66.900000000000006"/>
    <x v="2211"/>
    <s v="High"/>
    <n v="0"/>
    <n v="526.5"/>
  </r>
  <r>
    <s v="3Acme Trimmer"/>
    <x v="2359"/>
    <x v="519"/>
    <d v="2017-08-29T00:00:00"/>
    <s v="3-Hour"/>
    <s v="SC2057559"/>
    <x v="0"/>
    <s v="Binjai"/>
    <s v="Sumatera Utara"/>
    <s v="Indonesia"/>
    <s v="Southeastern Asia"/>
    <s v="OFS-SU-3003"/>
    <x v="2"/>
    <x v="13"/>
    <x v="963"/>
    <x v="2251"/>
    <n v="3"/>
    <n v="0.47000000000000003"/>
    <n v="12.47"/>
    <x v="2212"/>
    <s v="High"/>
    <n v="30.848544000000008"/>
    <n v="48.391456000000019"/>
  </r>
  <r>
    <s v="1Hon Shipping Labels"/>
    <x v="2360"/>
    <x v="519"/>
    <d v="2017-08-29T00:00:00"/>
    <s v="3-Hour"/>
    <s v="SC2057559"/>
    <x v="0"/>
    <s v="Binjai"/>
    <s v="Sumatera Utara"/>
    <s v="Indonesia"/>
    <s v="Southeastern Asia"/>
    <s v="OFS-LA-4696"/>
    <x v="2"/>
    <x v="6"/>
    <x v="881"/>
    <x v="2252"/>
    <n v="1"/>
    <n v="0.47000000000000003"/>
    <n v="2.0499999999999998"/>
    <x v="2213"/>
    <s v="High"/>
    <n v="2.8322670000000003"/>
    <n v="0.81773300000000093"/>
  </r>
  <r>
    <s v="1GlobeWeis Interoffice Envelope"/>
    <x v="2361"/>
    <x v="467"/>
    <d v="2020-07-12T00:00:00"/>
    <s v="Next Day"/>
    <s v="SC2057566"/>
    <x v="0"/>
    <s v="Matsubara"/>
    <s v="Oita"/>
    <s v="Japan"/>
    <s v="Eastern Asia"/>
    <s v="OFS-EN-4440"/>
    <x v="2"/>
    <x v="16"/>
    <x v="997"/>
    <x v="2253"/>
    <n v="1"/>
    <n v="0"/>
    <n v="6.77"/>
    <x v="2214"/>
    <s v="Medium"/>
    <n v="0"/>
    <n v="40.450000000000003"/>
  </r>
  <r>
    <s v="3Chromcraft Computer Table"/>
    <x v="2362"/>
    <x v="179"/>
    <d v="2017-03-13T00:00:00"/>
    <s v="Normal"/>
    <s v="SC2068021"/>
    <x v="2"/>
    <s v="Phnom Penh"/>
    <s v="Phnom Penh"/>
    <s v="Cambodia"/>
    <s v="Southeastern Asia"/>
    <s v="OFR-TA-3762"/>
    <x v="0"/>
    <x v="12"/>
    <x v="1267"/>
    <x v="2254"/>
    <n v="3"/>
    <n v="0"/>
    <n v="78.66"/>
    <x v="2215"/>
    <s v="Medium"/>
    <n v="0"/>
    <n v="959.03999999999985"/>
  </r>
  <r>
    <s v="3HP Fax Machine"/>
    <x v="2363"/>
    <x v="179"/>
    <d v="2017-03-13T00:00:00"/>
    <s v="Normal"/>
    <s v="SC2068021"/>
    <x v="2"/>
    <s v="Phnom Penh"/>
    <s v="Phnom Penh"/>
    <s v="Cambodia"/>
    <s v="Southeastern Asia"/>
    <s v="TEC-CO-4776"/>
    <x v="1"/>
    <x v="1"/>
    <x v="1333"/>
    <x v="2255"/>
    <n v="3"/>
    <n v="0"/>
    <n v="34.24"/>
    <x v="2216"/>
    <s v="Medium"/>
    <n v="0"/>
    <n v="568.66999999999996"/>
  </r>
  <r>
    <s v="5Kleencut Ruler"/>
    <x v="2364"/>
    <x v="179"/>
    <d v="2017-03-13T00:00:00"/>
    <s v="Normal"/>
    <s v="SC2068021"/>
    <x v="2"/>
    <s v="Phnom Penh"/>
    <s v="Phnom Penh"/>
    <s v="Cambodia"/>
    <s v="Southeastern Asia"/>
    <s v="OFS-SU-4981"/>
    <x v="2"/>
    <x v="13"/>
    <x v="1334"/>
    <x v="2256"/>
    <n v="5"/>
    <n v="0"/>
    <n v="5.5"/>
    <x v="2217"/>
    <s v="Medium"/>
    <n v="0"/>
    <n v="52.250000000000007"/>
  </r>
  <r>
    <s v="6Acco Binder"/>
    <x v="2365"/>
    <x v="179"/>
    <d v="2017-03-13T00:00:00"/>
    <s v="Normal"/>
    <s v="SC2068021"/>
    <x v="2"/>
    <s v="Phnom Penh"/>
    <s v="Phnom Penh"/>
    <s v="Cambodia"/>
    <s v="Southeastern Asia"/>
    <s v="OFS-BI-2895"/>
    <x v="2"/>
    <x v="2"/>
    <x v="88"/>
    <x v="2257"/>
    <n v="6"/>
    <n v="0"/>
    <n v="3.76"/>
    <x v="1896"/>
    <s v="Medium"/>
    <n v="0"/>
    <n v="63.74"/>
  </r>
  <r>
    <s v="2Dania Library with Doors"/>
    <x v="2366"/>
    <x v="717"/>
    <d v="2017-11-13T00:00:00"/>
    <s v="3-Hour"/>
    <s v="SC2068027"/>
    <x v="2"/>
    <s v="Ninghai"/>
    <s v="Shandong"/>
    <s v="China"/>
    <s v="Eastern Asia"/>
    <s v="OFR-BO-3904"/>
    <x v="0"/>
    <x v="4"/>
    <x v="1335"/>
    <x v="2258"/>
    <n v="2"/>
    <n v="0"/>
    <n v="164.79"/>
    <x v="2218"/>
    <s v="High"/>
    <n v="0"/>
    <n v="226.64999999999995"/>
  </r>
  <r>
    <s v="5Avery Shipping Labels"/>
    <x v="2367"/>
    <x v="514"/>
    <d v="2020-08-24T00:00:00"/>
    <s v="Normal"/>
    <s v="SC2068027"/>
    <x v="2"/>
    <s v="Chengdu"/>
    <s v="Sichuan"/>
    <s v="China"/>
    <s v="Eastern Asia"/>
    <s v="OFS-LA-3323"/>
    <x v="2"/>
    <x v="6"/>
    <x v="691"/>
    <x v="423"/>
    <n v="5"/>
    <n v="0"/>
    <n v="6.17"/>
    <x v="2219"/>
    <s v="Medium"/>
    <n v="0"/>
    <n v="25.33"/>
  </r>
  <r>
    <s v="1Rubbermaid Clock"/>
    <x v="2368"/>
    <x v="514"/>
    <d v="2020-08-24T00:00:00"/>
    <s v="Normal"/>
    <s v="SC2068027"/>
    <x v="2"/>
    <s v="Chengdu"/>
    <s v="Sichuan"/>
    <s v="China"/>
    <s v="Eastern Asia"/>
    <s v="OFR-FU-5720"/>
    <x v="0"/>
    <x v="0"/>
    <x v="729"/>
    <x v="2259"/>
    <n v="1"/>
    <n v="0"/>
    <n v="4.4000000000000004"/>
    <x v="2220"/>
    <s v="Medium"/>
    <n v="0"/>
    <n v="26.29"/>
  </r>
  <r>
    <s v="6BIC Markers"/>
    <x v="2369"/>
    <x v="718"/>
    <d v="2019-02-21T00:00:00"/>
    <s v="Normal"/>
    <s v="SC2068059"/>
    <x v="2"/>
    <s v="Bengkulu"/>
    <s v="Bengkulu"/>
    <s v="Indonesia"/>
    <s v="Southeastern Asia"/>
    <s v="OFS-AR-3458"/>
    <x v="2"/>
    <x v="8"/>
    <x v="1336"/>
    <x v="2260"/>
    <n v="6"/>
    <n v="0.27"/>
    <n v="6.83"/>
    <x v="2221"/>
    <s v="Medium"/>
    <n v="32.746194000000003"/>
    <n v="96.683805999999976"/>
  </r>
  <r>
    <s v="3Office Star Bag Chairs"/>
    <x v="2370"/>
    <x v="407"/>
    <d v="2019-09-01T00:00:00"/>
    <s v="Next Day"/>
    <s v="SC2069527"/>
    <x v="1"/>
    <s v="Zhuhai"/>
    <s v="Guangdong"/>
    <s v="China"/>
    <s v="Eastern Asia"/>
    <s v="OFR-CH-5433"/>
    <x v="0"/>
    <x v="5"/>
    <x v="515"/>
    <x v="2261"/>
    <n v="3"/>
    <n v="0"/>
    <n v="26.06"/>
    <x v="2222"/>
    <s v="High"/>
    <n v="0"/>
    <n v="93.909999999999954"/>
  </r>
  <r>
    <s v="3Cardinal Binding Machine"/>
    <x v="2371"/>
    <x v="407"/>
    <d v="2019-09-01T00:00:00"/>
    <s v="Next Day"/>
    <s v="SC2069527"/>
    <x v="1"/>
    <s v="Zhuhai"/>
    <s v="Guangdong"/>
    <s v="China"/>
    <s v="Eastern Asia"/>
    <s v="OFS-BI-3725"/>
    <x v="2"/>
    <x v="2"/>
    <x v="1337"/>
    <x v="2262"/>
    <n v="3"/>
    <n v="0"/>
    <n v="17.079999999999998"/>
    <x v="2223"/>
    <s v="High"/>
    <n v="0"/>
    <n v="109.10000000000004"/>
  </r>
  <r>
    <s v="7Advantus Push Pins"/>
    <x v="2372"/>
    <x v="407"/>
    <d v="2019-09-01T00:00:00"/>
    <s v="Next Day"/>
    <s v="SC2069527"/>
    <x v="1"/>
    <s v="Zhuhai"/>
    <s v="Guangdong"/>
    <s v="China"/>
    <s v="Eastern Asia"/>
    <s v="OFS-FA-3053"/>
    <x v="2"/>
    <x v="11"/>
    <x v="807"/>
    <x v="2263"/>
    <n v="7"/>
    <n v="0"/>
    <n v="16.13"/>
    <x v="2224"/>
    <s v="High"/>
    <n v="0"/>
    <n v="32.379999999999995"/>
  </r>
  <r>
    <s v="2Enermax Computer Printout Paper"/>
    <x v="2373"/>
    <x v="407"/>
    <d v="2019-09-01T00:00:00"/>
    <s v="Next Day"/>
    <s v="SC2069527"/>
    <x v="1"/>
    <s v="Zhuhai"/>
    <s v="Guangdong"/>
    <s v="China"/>
    <s v="Eastern Asia"/>
    <s v="OFS-PA-4150"/>
    <x v="2"/>
    <x v="7"/>
    <x v="675"/>
    <x v="2264"/>
    <n v="2"/>
    <n v="0"/>
    <n v="5.61"/>
    <x v="2225"/>
    <s v="High"/>
    <n v="0"/>
    <n v="47.790000000000006"/>
  </r>
  <r>
    <s v="2Eaton Memo Slips"/>
    <x v="2374"/>
    <x v="407"/>
    <d v="2019-09-01T00:00:00"/>
    <s v="Next Day"/>
    <s v="SC2069527"/>
    <x v="1"/>
    <s v="Zhuhai"/>
    <s v="Guangdong"/>
    <s v="China"/>
    <s v="Eastern Asia"/>
    <s v="OFS-PA-3997"/>
    <x v="2"/>
    <x v="7"/>
    <x v="201"/>
    <x v="2265"/>
    <n v="2"/>
    <n v="0"/>
    <n v="3.09"/>
    <x v="2226"/>
    <s v="High"/>
    <n v="0"/>
    <n v="10.589999999999996"/>
  </r>
  <r>
    <s v="4Hoover Stove"/>
    <x v="2375"/>
    <x v="251"/>
    <d v="2017-12-12T00:00:00"/>
    <s v="Normal"/>
    <s v="SC2069559"/>
    <x v="1"/>
    <s v="Jakarta"/>
    <s v="Jakarta"/>
    <s v="Indonesia"/>
    <s v="Southeastern Asia"/>
    <s v="OFS-AP-4742"/>
    <x v="2"/>
    <x v="10"/>
    <x v="1338"/>
    <x v="2266"/>
    <n v="4"/>
    <n v="0.17"/>
    <n v="101.67"/>
    <x v="2227"/>
    <s v="Medium"/>
    <n v="320.52276000000006"/>
    <n v="804.56724000000008"/>
  </r>
  <r>
    <s v="2Sauder Corner Shelving"/>
    <x v="2376"/>
    <x v="719"/>
    <d v="2018-09-21T00:00:00"/>
    <s v="Normal"/>
    <s v="SC2069559"/>
    <x v="1"/>
    <s v="Malang"/>
    <s v="Jawa Timur"/>
    <s v="Indonesia"/>
    <s v="Southeastern Asia"/>
    <s v="OFR-BO-5954"/>
    <x v="0"/>
    <x v="4"/>
    <x v="921"/>
    <x v="2267"/>
    <n v="2"/>
    <n v="7.0000000000000007E-2"/>
    <n v="53.74"/>
    <x v="2228"/>
    <s v="High"/>
    <n v="19.354230000000001"/>
    <n v="170.74576999999996"/>
  </r>
  <r>
    <s v="3Hewlett Wireless Fax"/>
    <x v="2377"/>
    <x v="720"/>
    <d v="2019-09-11T00:00:00"/>
    <s v="Normal"/>
    <s v="SC2069578"/>
    <x v="1"/>
    <s v="Ipoh"/>
    <s v="Perak"/>
    <s v="Malaysia"/>
    <s v="Southeastern Asia"/>
    <s v="TEC-CO-4590"/>
    <x v="1"/>
    <x v="1"/>
    <x v="1091"/>
    <x v="2268"/>
    <n v="3"/>
    <n v="0"/>
    <n v="119.04"/>
    <x v="2229"/>
    <s v="High"/>
    <n v="0"/>
    <n v="476.30999999999989"/>
  </r>
  <r>
    <s v="4Accos Staples"/>
    <x v="2378"/>
    <x v="260"/>
    <d v="2020-09-30T00:00:00"/>
    <s v="Normal"/>
    <s v="SC2072527"/>
    <x v="0"/>
    <s v="Changzhou"/>
    <s v="Jiangsu"/>
    <s v="China"/>
    <s v="Eastern Asia"/>
    <s v="OFS-FA-2958"/>
    <x v="2"/>
    <x v="11"/>
    <x v="108"/>
    <x v="1810"/>
    <n v="4"/>
    <n v="0"/>
    <n v="2.65"/>
    <x v="159"/>
    <s v="Medium"/>
    <n v="0"/>
    <n v="41.27"/>
  </r>
  <r>
    <s v="2Logitech Memory Card"/>
    <x v="2379"/>
    <x v="721"/>
    <d v="2020-06-12T00:00:00"/>
    <s v="Next Day"/>
    <s v="SC2077059"/>
    <x v="1"/>
    <s v="Surabaya"/>
    <s v="Jawa Timur"/>
    <s v="Indonesia"/>
    <s v="Southeastern Asia"/>
    <s v="TEC-AC-5124"/>
    <x v="1"/>
    <x v="9"/>
    <x v="967"/>
    <x v="2269"/>
    <n v="2"/>
    <n v="0.47000000000000003"/>
    <n v="14.28"/>
    <x v="2230"/>
    <s v="Medium"/>
    <n v="51.608538000000003"/>
    <n v="97.791461999999996"/>
  </r>
  <r>
    <s v="2Sanford Pens"/>
    <x v="2380"/>
    <x v="721"/>
    <d v="2020-06-12T00:00:00"/>
    <s v="Next Day"/>
    <s v="SC2077059"/>
    <x v="1"/>
    <s v="Surabaya"/>
    <s v="Jawa Timur"/>
    <s v="Indonesia"/>
    <s v="Southeastern Asia"/>
    <s v="OFS-AR-5926"/>
    <x v="2"/>
    <x v="8"/>
    <x v="973"/>
    <x v="2270"/>
    <n v="2"/>
    <n v="0.27"/>
    <n v="2"/>
    <x v="2231"/>
    <s v="Medium"/>
    <n v="4.872312"/>
    <n v="10.707688000000001"/>
  </r>
  <r>
    <s v="2Fellowes Trays"/>
    <x v="2381"/>
    <x v="722"/>
    <d v="2018-11-27T00:00:00"/>
    <s v="Normal"/>
    <s v="SC2077066"/>
    <x v="1"/>
    <s v="Funabashi"/>
    <s v="Chiba"/>
    <s v="Japan"/>
    <s v="Eastern Asia"/>
    <s v="OFS-ST-4295"/>
    <x v="2"/>
    <x v="15"/>
    <x v="1047"/>
    <x v="2271"/>
    <n v="2"/>
    <n v="0"/>
    <n v="14.47"/>
    <x v="2232"/>
    <s v="High"/>
    <n v="0"/>
    <n v="48.710000000000008"/>
  </r>
  <r>
    <s v="6Barricks Training Table"/>
    <x v="2382"/>
    <x v="723"/>
    <d v="2020-01-12T00:00:00"/>
    <s v="Normal"/>
    <s v="SC2077088"/>
    <x v="1"/>
    <s v="Yangon"/>
    <s v="Yangon"/>
    <s v="Myanmar (Burma)"/>
    <s v="Southeastern Asia"/>
    <s v="OFR-TA-3355"/>
    <x v="0"/>
    <x v="12"/>
    <x v="582"/>
    <x v="2272"/>
    <n v="6"/>
    <n v="0.57000000000000006"/>
    <n v="34.229999999999997"/>
    <x v="2233"/>
    <s v="Medium"/>
    <n v="468.09197999999998"/>
    <n v="911.03801999999973"/>
  </r>
  <r>
    <s v="6SAFCO Swivel Stool"/>
    <x v="2383"/>
    <x v="723"/>
    <d v="2020-01-12T00:00:00"/>
    <s v="Normal"/>
    <s v="SC2077088"/>
    <x v="1"/>
    <s v="Yangon"/>
    <s v="Yangon"/>
    <s v="Myanmar (Burma)"/>
    <s v="Southeastern Asia"/>
    <s v="OFR-CH-5806"/>
    <x v="0"/>
    <x v="5"/>
    <x v="539"/>
    <x v="2273"/>
    <n v="6"/>
    <n v="0.27"/>
    <n v="26.27"/>
    <x v="2234"/>
    <s v="Medium"/>
    <n v="195.73212600000002"/>
    <n v="294.4178740000001"/>
  </r>
  <r>
    <s v="3Apple Audio Dock"/>
    <x v="2384"/>
    <x v="723"/>
    <d v="2020-01-12T00:00:00"/>
    <s v="Normal"/>
    <s v="SC2077088"/>
    <x v="1"/>
    <s v="Yangon"/>
    <s v="Yangon"/>
    <s v="Myanmar (Burma)"/>
    <s v="Southeastern Asia"/>
    <s v="TEC-PH-3128"/>
    <x v="1"/>
    <x v="3"/>
    <x v="1195"/>
    <x v="2274"/>
    <n v="3"/>
    <n v="0.17"/>
    <n v="18.420000000000002"/>
    <x v="2235"/>
    <s v="Medium"/>
    <n v="71.190594000000004"/>
    <n v="238.34940600000002"/>
  </r>
  <r>
    <s v="4Bevis Round Table"/>
    <x v="2385"/>
    <x v="724"/>
    <d v="2018-04-23T00:00:00"/>
    <s v="Normal"/>
    <s v="SC2080059"/>
    <x v="0"/>
    <s v="Surakarta"/>
    <s v="Jawa Tengah"/>
    <s v="Indonesia"/>
    <s v="Southeastern Asia"/>
    <s v="OFR-TA-3431"/>
    <x v="0"/>
    <x v="12"/>
    <x v="1339"/>
    <x v="2275"/>
    <n v="4"/>
    <n v="0.47000000000000003"/>
    <n v="147.76"/>
    <x v="2236"/>
    <s v="Low"/>
    <n v="513.90326400000004"/>
    <n v="452.4167359999999"/>
  </r>
  <r>
    <s v="8Tenex Folders"/>
    <x v="2386"/>
    <x v="724"/>
    <d v="2018-04-23T00:00:00"/>
    <s v="Normal"/>
    <s v="SC2080059"/>
    <x v="0"/>
    <s v="Surakarta"/>
    <s v="Jawa Tengah"/>
    <s v="Indonesia"/>
    <s v="Southeastern Asia"/>
    <s v="OFS-ST-6251"/>
    <x v="2"/>
    <x v="15"/>
    <x v="969"/>
    <x v="2276"/>
    <n v="8"/>
    <n v="0.17"/>
    <n v="21.99"/>
    <x v="2237"/>
    <s v="Low"/>
    <n v="26.244600000000002"/>
    <n v="100.56539999999998"/>
  </r>
  <r>
    <s v="2Konica Phone"/>
    <x v="2387"/>
    <x v="724"/>
    <d v="2018-04-23T00:00:00"/>
    <s v="Normal"/>
    <s v="SC2080059"/>
    <x v="0"/>
    <s v="Surakarta"/>
    <s v="Jawa Tengah"/>
    <s v="Indonesia"/>
    <s v="Southeastern Asia"/>
    <s v="TEC-MA-5013"/>
    <x v="1"/>
    <x v="14"/>
    <x v="1340"/>
    <x v="2277"/>
    <n v="2"/>
    <n v="0.17"/>
    <n v="17.350000000000001"/>
    <x v="2238"/>
    <s v="Low"/>
    <n v="24.322818000000002"/>
    <n v="49.707182000000003"/>
  </r>
  <r>
    <s v="7Fellowes Box"/>
    <x v="2388"/>
    <x v="724"/>
    <d v="2018-04-23T00:00:00"/>
    <s v="Normal"/>
    <s v="SC2080059"/>
    <x v="0"/>
    <s v="Surakarta"/>
    <s v="Jawa Tengah"/>
    <s v="Indonesia"/>
    <s v="Southeastern Asia"/>
    <s v="OFS-ST-4252"/>
    <x v="2"/>
    <x v="15"/>
    <x v="1341"/>
    <x v="2278"/>
    <n v="7"/>
    <n v="0.17"/>
    <n v="12.03"/>
    <x v="2239"/>
    <s v="Low"/>
    <n v="19.467567000000003"/>
    <n v="95.552433000000008"/>
  </r>
  <r>
    <s v="4Memorex Mouse"/>
    <x v="2389"/>
    <x v="724"/>
    <d v="2018-04-23T00:00:00"/>
    <s v="Normal"/>
    <s v="SC2080059"/>
    <x v="0"/>
    <s v="Surakarta"/>
    <s v="Jawa Tengah"/>
    <s v="Indonesia"/>
    <s v="Southeastern Asia"/>
    <s v="TEC-AC-5218"/>
    <x v="1"/>
    <x v="9"/>
    <x v="1048"/>
    <x v="2279"/>
    <n v="4"/>
    <n v="0.47000000000000003"/>
    <n v="8.24"/>
    <x v="2240"/>
    <s v="Low"/>
    <n v="29.563188000000004"/>
    <n v="52.43681200000001"/>
  </r>
  <r>
    <s v="2Stockwell Paper Clips"/>
    <x v="2390"/>
    <x v="724"/>
    <d v="2018-04-23T00:00:00"/>
    <s v="Normal"/>
    <s v="SC2080059"/>
    <x v="0"/>
    <s v="Surakarta"/>
    <s v="Jawa Tengah"/>
    <s v="Indonesia"/>
    <s v="Southeastern Asia"/>
    <s v="OFS-FA-6189"/>
    <x v="2"/>
    <x v="11"/>
    <x v="706"/>
    <x v="2280"/>
    <n v="2"/>
    <n v="0.47000000000000003"/>
    <n v="1.58"/>
    <x v="2241"/>
    <s v="Low"/>
    <n v="6.9199980000000014"/>
    <n v="7.9400020000000033"/>
  </r>
  <r>
    <s v="3SAFCO Chairmat"/>
    <x v="2391"/>
    <x v="326"/>
    <d v="2019-10-16T00:00:00"/>
    <s v="Normal"/>
    <s v="SC2080059"/>
    <x v="0"/>
    <s v="Bandung"/>
    <s v="Jawa Barat"/>
    <s v="Indonesia"/>
    <s v="Southeastern Asia"/>
    <s v="OFR-CH-5759"/>
    <x v="0"/>
    <x v="5"/>
    <x v="711"/>
    <x v="883"/>
    <n v="3"/>
    <n v="0.27"/>
    <n v="11.24"/>
    <x v="881"/>
    <s v="Medium"/>
    <n v="36.701991000000007"/>
    <n v="73.10800900000001"/>
  </r>
  <r>
    <s v="5Fiskars Letter Opener"/>
    <x v="2392"/>
    <x v="326"/>
    <d v="2019-10-16T00:00:00"/>
    <s v="Normal"/>
    <s v="SC2080059"/>
    <x v="0"/>
    <s v="Bandung"/>
    <s v="Jawa Barat"/>
    <s v="Indonesia"/>
    <s v="Southeastern Asia"/>
    <s v="OFS-SU-4309"/>
    <x v="2"/>
    <x v="13"/>
    <x v="1342"/>
    <x v="2281"/>
    <n v="5"/>
    <n v="0.47000000000000003"/>
    <n v="5.34"/>
    <x v="2242"/>
    <s v="Medium"/>
    <n v="34.039515000000002"/>
    <n v="44.020485000000001"/>
  </r>
  <r>
    <s v="7GlobeWeis Business Envelopes"/>
    <x v="2393"/>
    <x v="326"/>
    <d v="2019-10-16T00:00:00"/>
    <s v="Normal"/>
    <s v="SC2080059"/>
    <x v="0"/>
    <s v="Bandung"/>
    <s v="Jawa Barat"/>
    <s v="Indonesia"/>
    <s v="Southeastern Asia"/>
    <s v="OFS-EN-4433"/>
    <x v="2"/>
    <x v="16"/>
    <x v="970"/>
    <x v="2282"/>
    <n v="7"/>
    <n v="0.47000000000000003"/>
    <n v="4.72"/>
    <x v="2243"/>
    <s v="Medium"/>
    <n v="30.235758000000004"/>
    <n v="86.424242000000007"/>
  </r>
  <r>
    <s v="2Samsung Smart Phone"/>
    <x v="2394"/>
    <x v="131"/>
    <d v="2018-06-23T00:00:00"/>
    <s v="3-Hour"/>
    <s v="SC2084527"/>
    <x v="0"/>
    <s v="Shenyang"/>
    <s v="Liaoning"/>
    <s v="China"/>
    <s v="Eastern Asia"/>
    <s v="TEC-PH-5839"/>
    <x v="1"/>
    <x v="3"/>
    <x v="398"/>
    <x v="2283"/>
    <n v="2"/>
    <n v="0"/>
    <n v="284.81"/>
    <x v="2244"/>
    <s v="High"/>
    <n v="0"/>
    <n v="533.11000000000013"/>
  </r>
  <r>
    <s v="7StarTech Receipt Printer"/>
    <x v="2395"/>
    <x v="131"/>
    <d v="2018-06-23T00:00:00"/>
    <s v="3-Hour"/>
    <s v="SC2084527"/>
    <x v="0"/>
    <s v="Shenyang"/>
    <s v="Liaoning"/>
    <s v="China"/>
    <s v="Eastern Asia"/>
    <s v="TEC-MA-6153"/>
    <x v="1"/>
    <x v="14"/>
    <x v="1182"/>
    <x v="2284"/>
    <n v="7"/>
    <n v="0"/>
    <n v="114.31"/>
    <x v="1752"/>
    <s v="High"/>
    <n v="0"/>
    <n v="480.8300000000001"/>
  </r>
  <r>
    <s v="3Brother Wireless Fax"/>
    <x v="2396"/>
    <x v="365"/>
    <d v="2017-05-10T00:00:00"/>
    <s v="Normal"/>
    <s v="TC2098027"/>
    <x v="1"/>
    <s v="Chengdu"/>
    <s v="Sichuan"/>
    <s v="China"/>
    <s v="Eastern Asia"/>
    <s v="TEC-CO-3610"/>
    <x v="1"/>
    <x v="1"/>
    <x v="1343"/>
    <x v="2285"/>
    <n v="3"/>
    <n v="0"/>
    <n v="76.569999999999993"/>
    <x v="2245"/>
    <s v="High"/>
    <n v="0"/>
    <n v="726.5"/>
  </r>
  <r>
    <s v="3Dania 3-Shelf Cabinet"/>
    <x v="2397"/>
    <x v="365"/>
    <d v="2017-05-10T00:00:00"/>
    <s v="Normal"/>
    <s v="TC2098027"/>
    <x v="1"/>
    <s v="Chengdu"/>
    <s v="Sichuan"/>
    <s v="China"/>
    <s v="Eastern Asia"/>
    <s v="OFR-BO-3888"/>
    <x v="0"/>
    <x v="4"/>
    <x v="82"/>
    <x v="2286"/>
    <n v="3"/>
    <n v="0"/>
    <n v="53.34"/>
    <x v="2246"/>
    <s v="High"/>
    <n v="0"/>
    <n v="345.63"/>
  </r>
  <r>
    <s v="8Eldon Stacking Tray"/>
    <x v="2398"/>
    <x v="365"/>
    <d v="2017-05-10T00:00:00"/>
    <s v="Normal"/>
    <s v="TC2098027"/>
    <x v="1"/>
    <s v="Chengdu"/>
    <s v="Sichuan"/>
    <s v="China"/>
    <s v="Eastern Asia"/>
    <s v="OFR-FU-4101"/>
    <x v="0"/>
    <x v="0"/>
    <x v="704"/>
    <x v="2287"/>
    <n v="8"/>
    <n v="0"/>
    <n v="11.19"/>
    <x v="2247"/>
    <s v="High"/>
    <n v="0"/>
    <n v="132.57"/>
  </r>
  <r>
    <s v="1Ibico Binder Covers"/>
    <x v="2399"/>
    <x v="152"/>
    <d v="2018-11-19T00:00:00"/>
    <s v="3-Hour"/>
    <s v="TC2098078"/>
    <x v="1"/>
    <s v="Kuala Lumpur"/>
    <s v="Kuala Lumpur"/>
    <s v="Malaysia"/>
    <s v="Southeastern Asia"/>
    <s v="OFS-BI-4810"/>
    <x v="2"/>
    <x v="2"/>
    <x v="832"/>
    <x v="2288"/>
    <n v="1"/>
    <n v="0"/>
    <n v="1.69"/>
    <x v="2078"/>
    <s v="Medium"/>
    <n v="0"/>
    <n v="11.78"/>
  </r>
  <r>
    <s v="13GlobeWeis Peel and Seal"/>
    <x v="2400"/>
    <x v="610"/>
    <d v="2017-10-01T00:00:00"/>
    <s v="Normal"/>
    <s v="TC2114527"/>
    <x v="1"/>
    <s v="Yancheng"/>
    <s v="Jiangsu"/>
    <s v="China"/>
    <s v="Eastern Asia"/>
    <s v="OFS-EN-4453"/>
    <x v="2"/>
    <x v="16"/>
    <x v="47"/>
    <x v="2289"/>
    <n v="13"/>
    <n v="0"/>
    <n v="19.739999999999998"/>
    <x v="2248"/>
    <s v="Medium"/>
    <n v="0"/>
    <n v="183.45"/>
  </r>
  <r>
    <s v="9Fellowes Folders"/>
    <x v="2401"/>
    <x v="610"/>
    <d v="2017-10-01T00:00:00"/>
    <s v="Normal"/>
    <s v="TC2114527"/>
    <x v="1"/>
    <s v="Yancheng"/>
    <s v="Jiangsu"/>
    <s v="China"/>
    <s v="Eastern Asia"/>
    <s v="OFS-ST-4262"/>
    <x v="2"/>
    <x v="15"/>
    <x v="428"/>
    <x v="2290"/>
    <n v="9"/>
    <n v="0"/>
    <n v="11.41"/>
    <x v="2249"/>
    <s v="Medium"/>
    <n v="0"/>
    <n v="194.32999999999996"/>
  </r>
  <r>
    <s v="4Fiskars Box Cutter"/>
    <x v="2402"/>
    <x v="725"/>
    <d v="2018-11-22T00:00:00"/>
    <s v="Normal"/>
    <s v="TC2114527"/>
    <x v="1"/>
    <s v="Xianning"/>
    <s v="Hubei"/>
    <s v="China"/>
    <s v="Eastern Asia"/>
    <s v="OFS-SU-4306"/>
    <x v="2"/>
    <x v="13"/>
    <x v="828"/>
    <x v="2291"/>
    <n v="4"/>
    <n v="0"/>
    <n v="12.62"/>
    <x v="2250"/>
    <s v="High"/>
    <n v="0"/>
    <n v="71.259999999999991"/>
  </r>
  <r>
    <s v="5Avery Binder Covers"/>
    <x v="2403"/>
    <x v="725"/>
    <d v="2018-11-22T00:00:00"/>
    <s v="Normal"/>
    <s v="TC2114527"/>
    <x v="1"/>
    <s v="Xianning"/>
    <s v="Hubei"/>
    <s v="China"/>
    <s v="Eastern Asia"/>
    <s v="OFS-BI-3247"/>
    <x v="2"/>
    <x v="2"/>
    <x v="134"/>
    <x v="2292"/>
    <n v="5"/>
    <n v="0"/>
    <n v="12.26"/>
    <x v="2251"/>
    <s v="High"/>
    <n v="0"/>
    <n v="49.389999999999993"/>
  </r>
  <r>
    <s v="1Boston Sketch Pad"/>
    <x v="2404"/>
    <x v="217"/>
    <d v="2018-10-09T00:00:00"/>
    <s v="Normal"/>
    <s v="TC2114559"/>
    <x v="1"/>
    <s v="Jakarta"/>
    <s v="Jakarta"/>
    <s v="Indonesia"/>
    <s v="Southeastern Asia"/>
    <s v="OFS-AR-3555"/>
    <x v="2"/>
    <x v="8"/>
    <x v="435"/>
    <x v="2293"/>
    <n v="1"/>
    <n v="0.27"/>
    <n v="2.71"/>
    <x v="2252"/>
    <s v="Medium"/>
    <n v="10.205838"/>
    <n v="33.194161999999999"/>
  </r>
  <r>
    <s v="5Advantus Staples"/>
    <x v="2405"/>
    <x v="217"/>
    <d v="2018-10-09T00:00:00"/>
    <s v="Normal"/>
    <s v="TC2114559"/>
    <x v="1"/>
    <s v="Jakarta"/>
    <s v="Jakarta"/>
    <s v="Indonesia"/>
    <s v="Southeastern Asia"/>
    <s v="OFS-FA-3068"/>
    <x v="2"/>
    <x v="11"/>
    <x v="617"/>
    <x v="2294"/>
    <n v="5"/>
    <n v="0.47000000000000003"/>
    <n v="1.9"/>
    <x v="2253"/>
    <s v="Medium"/>
    <n v="12.816194999999999"/>
    <n v="23.983804999999997"/>
  </r>
  <r>
    <s v="9Samsung Office Telephone"/>
    <x v="2406"/>
    <x v="83"/>
    <d v="2020-11-13T00:00:00"/>
    <s v="3-Hour"/>
    <s v="TC2114566"/>
    <x v="1"/>
    <s v="Yokkaichi"/>
    <s v="Mie"/>
    <s v="Japan"/>
    <s v="Eastern Asia"/>
    <s v="TEC-PH-5831"/>
    <x v="1"/>
    <x v="3"/>
    <x v="1344"/>
    <x v="1396"/>
    <n v="9"/>
    <n v="0"/>
    <n v="72.37"/>
    <x v="2254"/>
    <s v="Medium"/>
    <n v="0"/>
    <n v="251.08999999999997"/>
  </r>
  <r>
    <s v="2Jiffy Mailers"/>
    <x v="2407"/>
    <x v="726"/>
    <d v="2017-08-17T00:00:00"/>
    <s v="Same Day"/>
    <s v="TC2129527"/>
    <x v="0"/>
    <s v="Wuhan"/>
    <s v="Hubei"/>
    <s v="China"/>
    <s v="Eastern Asia"/>
    <s v="OFS-EN-4916"/>
    <x v="2"/>
    <x v="16"/>
    <x v="1345"/>
    <x v="2295"/>
    <n v="2"/>
    <n v="0.5"/>
    <n v="7.23"/>
    <x v="2255"/>
    <s v="Medium"/>
    <n v="18.585000000000001"/>
    <n v="45.585000000000001"/>
  </r>
  <r>
    <s v="6Avery Binder"/>
    <x v="2408"/>
    <x v="726"/>
    <d v="2017-08-17T00:00:00"/>
    <s v="Same Day"/>
    <s v="TC2129527"/>
    <x v="0"/>
    <s v="Wuhan"/>
    <s v="Hubei"/>
    <s v="China"/>
    <s v="Eastern Asia"/>
    <s v="OFS-BI-3254"/>
    <x v="2"/>
    <x v="2"/>
    <x v="1346"/>
    <x v="2296"/>
    <n v="6"/>
    <n v="0.5"/>
    <n v="5.97"/>
    <x v="2256"/>
    <s v="Medium"/>
    <n v="19.89"/>
    <n v="35.520000000000003"/>
  </r>
  <r>
    <s v="3Logitech Router"/>
    <x v="2409"/>
    <x v="640"/>
    <d v="2019-09-30T00:00:00"/>
    <s v="Next Day"/>
    <s v="TC2129527"/>
    <x v="0"/>
    <s v="Fushun"/>
    <s v="Liaoning"/>
    <s v="China"/>
    <s v="Eastern Asia"/>
    <s v="TEC-AC-5134"/>
    <x v="1"/>
    <x v="9"/>
    <x v="1003"/>
    <x v="2297"/>
    <n v="3"/>
    <n v="0"/>
    <n v="97.64"/>
    <x v="833"/>
    <s v="High"/>
    <n v="0"/>
    <n v="636.94000000000005"/>
  </r>
  <r>
    <s v="1Sanford Canvas"/>
    <x v="2410"/>
    <x v="640"/>
    <d v="2019-09-30T00:00:00"/>
    <s v="Next Day"/>
    <s v="TC2129527"/>
    <x v="0"/>
    <s v="Fushun"/>
    <s v="Liaoning"/>
    <s v="China"/>
    <s v="Eastern Asia"/>
    <s v="OFS-AR-5905"/>
    <x v="2"/>
    <x v="8"/>
    <x v="1347"/>
    <x v="2298"/>
    <n v="1"/>
    <n v="0"/>
    <n v="8.23"/>
    <x v="2257"/>
    <s v="High"/>
    <n v="0"/>
    <n v="27.77"/>
  </r>
  <r>
    <s v="5Acco Binder"/>
    <x v="2411"/>
    <x v="727"/>
    <d v="2020-08-12T00:00:00"/>
    <s v="Normal"/>
    <s v="TC2129559"/>
    <x v="0"/>
    <s v="Malang"/>
    <s v="Jawa Timur"/>
    <s v="Indonesia"/>
    <s v="Southeastern Asia"/>
    <s v="OFS-BI-2898"/>
    <x v="2"/>
    <x v="2"/>
    <x v="540"/>
    <x v="2299"/>
    <n v="5"/>
    <n v="0.17"/>
    <n v="4.03"/>
    <x v="2258"/>
    <s v="Medium"/>
    <n v="10.942304999999999"/>
    <n v="59.577694999999984"/>
  </r>
  <r>
    <s v="5Avery 3-Hole Punch"/>
    <x v="2412"/>
    <x v="595"/>
    <d v="2020-06-30T00:00:00"/>
    <s v="Normal"/>
    <s v="TC2147559"/>
    <x v="2"/>
    <s v="Samarinda"/>
    <s v="Kalimantan Timur"/>
    <s v="Indonesia"/>
    <s v="Southeastern Asia"/>
    <s v="OFS-BI-3187"/>
    <x v="2"/>
    <x v="2"/>
    <x v="820"/>
    <x v="2300"/>
    <n v="5"/>
    <n v="0.17"/>
    <n v="8.9700000000000006"/>
    <x v="2259"/>
    <s v="Medium"/>
    <n v="20.720535000000002"/>
    <n v="43.809465000000031"/>
  </r>
  <r>
    <s v="2Rogers Shelving"/>
    <x v="2413"/>
    <x v="595"/>
    <d v="2020-06-30T00:00:00"/>
    <s v="Normal"/>
    <s v="TC2147559"/>
    <x v="2"/>
    <s v="Samarinda"/>
    <s v="Kalimantan Timur"/>
    <s v="Indonesia"/>
    <s v="Southeastern Asia"/>
    <s v="OFS-ST-5706"/>
    <x v="2"/>
    <x v="15"/>
    <x v="1348"/>
    <x v="2301"/>
    <n v="2"/>
    <n v="0.17"/>
    <n v="6.1"/>
    <x v="2260"/>
    <s v="Medium"/>
    <n v="17.668541999999999"/>
    <n v="78.951457999999974"/>
  </r>
  <r>
    <s v="9Hon Shipping Labels"/>
    <x v="2414"/>
    <x v="595"/>
    <d v="2020-06-30T00:00:00"/>
    <s v="Normal"/>
    <s v="TC2147559"/>
    <x v="2"/>
    <s v="Samarinda"/>
    <s v="Kalimantan Timur"/>
    <s v="Indonesia"/>
    <s v="Southeastern Asia"/>
    <s v="OFS-LA-4694"/>
    <x v="2"/>
    <x v="6"/>
    <x v="1349"/>
    <x v="2302"/>
    <n v="9"/>
    <n v="0.47000000000000003"/>
    <n v="4.54"/>
    <x v="2261"/>
    <s v="Medium"/>
    <n v="20.782413000000002"/>
    <n v="50.817587000000003"/>
  </r>
  <r>
    <s v="3Hon Swivel Stool"/>
    <x v="2415"/>
    <x v="688"/>
    <d v="2019-02-03T00:00:00"/>
    <s v="Normal"/>
    <s v="TC2153527"/>
    <x v="2"/>
    <s v="Datong"/>
    <s v="Shanxi"/>
    <s v="China"/>
    <s v="Eastern Asia"/>
    <s v="OFR-CH-4704"/>
    <x v="0"/>
    <x v="5"/>
    <x v="1077"/>
    <x v="2303"/>
    <n v="3"/>
    <n v="0"/>
    <n v="90.51"/>
    <x v="2262"/>
    <s v="High"/>
    <n v="0"/>
    <n v="302.70000000000005"/>
  </r>
  <r>
    <s v="4Ames Clasp Envelope"/>
    <x v="2416"/>
    <x v="688"/>
    <d v="2019-02-03T00:00:00"/>
    <s v="Normal"/>
    <s v="TC2153527"/>
    <x v="2"/>
    <s v="Datong"/>
    <s v="Shanxi"/>
    <s v="China"/>
    <s v="Eastern Asia"/>
    <s v="OFS-EN-3092"/>
    <x v="2"/>
    <x v="16"/>
    <x v="1350"/>
    <x v="2304"/>
    <n v="4"/>
    <n v="0"/>
    <n v="6.85"/>
    <x v="2263"/>
    <s v="High"/>
    <n v="0"/>
    <n v="26.990000000000002"/>
  </r>
  <r>
    <s v="2Xerox Parchment Paper"/>
    <x v="2417"/>
    <x v="688"/>
    <d v="2019-02-03T00:00:00"/>
    <s v="Normal"/>
    <s v="TC2153527"/>
    <x v="2"/>
    <s v="Datong"/>
    <s v="Shanxi"/>
    <s v="China"/>
    <s v="Eastern Asia"/>
    <s v="OFS-PA-6623"/>
    <x v="2"/>
    <x v="7"/>
    <x v="1242"/>
    <x v="2305"/>
    <n v="2"/>
    <n v="0"/>
    <n v="3.97"/>
    <x v="56"/>
    <s v="High"/>
    <n v="0"/>
    <n v="17.03"/>
  </r>
  <r>
    <s v="1Bush Library with Doors"/>
    <x v="2418"/>
    <x v="728"/>
    <d v="2019-11-19T00:00:00"/>
    <s v="3-Hour"/>
    <s v="TC2153527"/>
    <x v="2"/>
    <s v="Shanghai"/>
    <s v="Shanghai"/>
    <s v="China"/>
    <s v="Eastern Asia"/>
    <s v="OFR-BO-3640"/>
    <x v="0"/>
    <x v="4"/>
    <x v="676"/>
    <x v="2306"/>
    <n v="1"/>
    <n v="0"/>
    <n v="57.23"/>
    <x v="2264"/>
    <s v="High"/>
    <n v="0"/>
    <n v="151.87000000000003"/>
  </r>
  <r>
    <s v="2Dania 3-Shelf Cabinet"/>
    <x v="2419"/>
    <x v="728"/>
    <d v="2019-11-19T00:00:00"/>
    <s v="3-Hour"/>
    <s v="TC2153527"/>
    <x v="2"/>
    <s v="Shanghai"/>
    <s v="Shanghai"/>
    <s v="China"/>
    <s v="Eastern Asia"/>
    <s v="OFR-BO-3886"/>
    <x v="0"/>
    <x v="4"/>
    <x v="1351"/>
    <x v="2307"/>
    <n v="2"/>
    <n v="0"/>
    <n v="39.229999999999997"/>
    <x v="172"/>
    <s v="High"/>
    <n v="0"/>
    <n v="248.71"/>
  </r>
  <r>
    <s v="2Sanford Highlighters"/>
    <x v="2420"/>
    <x v="201"/>
    <d v="2017-09-11T00:00:00"/>
    <s v="Next Day"/>
    <s v="TC2153566"/>
    <x v="2"/>
    <s v="Tokyo"/>
    <s v="Tokyo"/>
    <s v="Japan"/>
    <s v="Eastern Asia"/>
    <s v="OFS-AR-5912"/>
    <x v="2"/>
    <x v="8"/>
    <x v="342"/>
    <x v="2308"/>
    <n v="2"/>
    <n v="0"/>
    <n v="1.58"/>
    <x v="2265"/>
    <s v="Medium"/>
    <n v="0"/>
    <n v="21.22"/>
  </r>
  <r>
    <s v="3Samsung Speaker Phone"/>
    <x v="2421"/>
    <x v="562"/>
    <d v="2020-11-17T00:00:00"/>
    <s v="Normal"/>
    <s v="TC2153566"/>
    <x v="2"/>
    <s v="Kawaguchi"/>
    <s v="Saitama"/>
    <s v="Japan"/>
    <s v="Eastern Asia"/>
    <s v="TEC-PH-5845"/>
    <x v="1"/>
    <x v="3"/>
    <x v="1352"/>
    <x v="2309"/>
    <n v="3"/>
    <n v="0"/>
    <n v="21.7"/>
    <x v="2266"/>
    <s v="High"/>
    <n v="0"/>
    <n v="218.87"/>
  </r>
  <r>
    <s v="6Bush Classic Bookcase"/>
    <x v="2422"/>
    <x v="729"/>
    <d v="2019-09-22T00:00:00"/>
    <s v="Normal"/>
    <s v="YC2189527"/>
    <x v="1"/>
    <s v="Xinghua"/>
    <s v="Jiangsu"/>
    <s v="China"/>
    <s v="Eastern Asia"/>
    <s v="OFR-BO-3625"/>
    <x v="0"/>
    <x v="4"/>
    <x v="1309"/>
    <x v="2310"/>
    <n v="6"/>
    <n v="0"/>
    <n v="103"/>
    <x v="2267"/>
    <s v="Medium"/>
    <n v="0"/>
    <n v="1342.04"/>
  </r>
  <r>
    <s v="3SanDisk Note Cards"/>
    <x v="2423"/>
    <x v="729"/>
    <d v="2019-09-22T00:00:00"/>
    <s v="Normal"/>
    <s v="YC2189527"/>
    <x v="1"/>
    <s v="Xinghua"/>
    <s v="Jiangsu"/>
    <s v="China"/>
    <s v="Eastern Asia"/>
    <s v="OFS-PA-5886"/>
    <x v="2"/>
    <x v="7"/>
    <x v="130"/>
    <x v="2311"/>
    <n v="3"/>
    <n v="0"/>
    <n v="8.98"/>
    <x v="2268"/>
    <s v="Medium"/>
    <n v="0"/>
    <n v="35.75"/>
  </r>
  <r>
    <s v="3Samsung Speaker Phone"/>
    <x v="2424"/>
    <x v="176"/>
    <d v="2017-12-17T00:00:00"/>
    <s v="Next Day"/>
    <s v="YC2189559"/>
    <x v="1"/>
    <s v="Jember"/>
    <s v="Jawa Timur"/>
    <s v="Indonesia"/>
    <s v="Southeastern Asia"/>
    <s v="TEC-PH-5843"/>
    <x v="1"/>
    <x v="3"/>
    <x v="239"/>
    <x v="2312"/>
    <n v="3"/>
    <n v="0.17"/>
    <n v="35.65"/>
    <x v="2269"/>
    <s v="High"/>
    <n v="53.373896999999999"/>
    <n v="137.95610300000001"/>
  </r>
  <r>
    <s v="9Tenex Box"/>
    <x v="2425"/>
    <x v="239"/>
    <d v="2018-05-19T00:00:00"/>
    <s v="Next Day"/>
    <s v="ZC2191027"/>
    <x v="0"/>
    <s v="Weifang"/>
    <s v="Shandong"/>
    <s v="China"/>
    <s v="Eastern Asia"/>
    <s v="OFS-ST-6228"/>
    <x v="2"/>
    <x v="15"/>
    <x v="927"/>
    <x v="2313"/>
    <n v="9"/>
    <n v="0"/>
    <n v="22.46"/>
    <x v="1887"/>
    <s v="High"/>
    <n v="0"/>
    <n v="121.72"/>
  </r>
  <r>
    <s v="3Harbour Creations Chairmat"/>
    <x v="2426"/>
    <x v="135"/>
    <d v="2018-08-28T00:00:00"/>
    <s v="Next Day"/>
    <s v="ZC2191059"/>
    <x v="0"/>
    <s v="Malang"/>
    <s v="Jawa Timur"/>
    <s v="Indonesia"/>
    <s v="Southeastern Asia"/>
    <s v="OFR-CH-4522"/>
    <x v="0"/>
    <x v="5"/>
    <x v="349"/>
    <x v="2314"/>
    <n v="3"/>
    <n v="0.27"/>
    <n v="41.28"/>
    <x v="2270"/>
    <s v="Critical"/>
    <n v="44.045937000000009"/>
    <n v="39.864063000000016"/>
  </r>
  <r>
    <s v="7Xerox Memo Slips"/>
    <x v="2427"/>
    <x v="135"/>
    <d v="2018-08-28T00:00:00"/>
    <s v="Next Day"/>
    <s v="ZC2191059"/>
    <x v="0"/>
    <s v="Malang"/>
    <s v="Jawa Timur"/>
    <s v="Indonesia"/>
    <s v="Southeastern Asia"/>
    <s v="OFS-PA-6609"/>
    <x v="2"/>
    <x v="7"/>
    <x v="975"/>
    <x v="2315"/>
    <n v="7"/>
    <n v="0.47000000000000003"/>
    <n v="11.19"/>
    <x v="2271"/>
    <s v="Critical"/>
    <n v="30.81117900000001"/>
    <n v="78.118821000000025"/>
  </r>
  <r>
    <s v="1Okidata Receipt Printer"/>
    <x v="2428"/>
    <x v="211"/>
    <d v="2019-10-18T00:00:00"/>
    <s v="Normal"/>
    <s v="ZC2191059"/>
    <x v="0"/>
    <s v="Depok"/>
    <s v="Jawa Barat"/>
    <s v="Indonesia"/>
    <s v="Southeastern Asia"/>
    <s v="TEC-MA-5514"/>
    <x v="1"/>
    <x v="14"/>
    <x v="105"/>
    <x v="2316"/>
    <n v="1"/>
    <n v="0.17"/>
    <n v="9.91"/>
    <x v="2272"/>
    <s v="Medium"/>
    <n v="17.359533000000003"/>
    <n v="87.15046700000002"/>
  </r>
  <r>
    <s v="2Canon Fax Machine"/>
    <x v="2429"/>
    <x v="730"/>
    <d v="2019-07-20T00:00:00"/>
    <s v="3-Hour"/>
    <s v="AD1018027"/>
    <x v="2"/>
    <s v="Qingdao"/>
    <s v="Shandong"/>
    <s v="China"/>
    <s v="Eastern Asia"/>
    <s v="TEC-CO-3688"/>
    <x v="1"/>
    <x v="1"/>
    <x v="638"/>
    <x v="2317"/>
    <n v="2"/>
    <n v="0"/>
    <n v="67.23"/>
    <x v="2273"/>
    <s v="Medium"/>
    <n v="0"/>
    <n v="432.99"/>
  </r>
  <r>
    <s v="1Hon Executive Leather Armchair"/>
    <x v="2430"/>
    <x v="243"/>
    <d v="2019-09-22T00:00:00"/>
    <s v="Next Day"/>
    <s v="AD1018027"/>
    <x v="2"/>
    <s v="Zhoukou"/>
    <s v="Henan"/>
    <s v="China"/>
    <s v="Eastern Asia"/>
    <s v="OFR-CH-4654"/>
    <x v="0"/>
    <x v="5"/>
    <x v="1308"/>
    <x v="2318"/>
    <n v="1"/>
    <n v="0"/>
    <n v="50.42"/>
    <x v="2274"/>
    <s v="Critical"/>
    <n v="0"/>
    <n v="240.6099999999999"/>
  </r>
  <r>
    <s v="2OIC Clamps"/>
    <x v="2431"/>
    <x v="243"/>
    <d v="2019-09-22T00:00:00"/>
    <s v="Next Day"/>
    <s v="AD1018027"/>
    <x v="2"/>
    <s v="Zhoukou"/>
    <s v="Henan"/>
    <s v="China"/>
    <s v="Eastern Asia"/>
    <s v="OFS-FA-5464"/>
    <x v="2"/>
    <x v="11"/>
    <x v="1056"/>
    <x v="2319"/>
    <n v="2"/>
    <n v="0"/>
    <n v="10.25"/>
    <x v="2275"/>
    <s v="Critical"/>
    <n v="0"/>
    <n v="19.450000000000006"/>
  </r>
  <r>
    <s v="3Ibico 3-Hole Punch"/>
    <x v="2432"/>
    <x v="731"/>
    <d v="2020-05-27T00:00:00"/>
    <s v="Normal"/>
    <s v="AD1018027"/>
    <x v="2"/>
    <s v="Puyang"/>
    <s v="Henan"/>
    <s v="China"/>
    <s v="Eastern Asia"/>
    <s v="OFS-BI-4806"/>
    <x v="2"/>
    <x v="2"/>
    <x v="471"/>
    <x v="2320"/>
    <n v="3"/>
    <n v="0"/>
    <n v="4.25"/>
    <x v="2276"/>
    <s v="Medium"/>
    <n v="0"/>
    <n v="44.800000000000004"/>
  </r>
  <r>
    <s v="6Hon Legal Exhibit Labels"/>
    <x v="2433"/>
    <x v="731"/>
    <d v="2020-05-27T00:00:00"/>
    <s v="Normal"/>
    <s v="AD1018027"/>
    <x v="2"/>
    <s v="Puyang"/>
    <s v="Henan"/>
    <s v="China"/>
    <s v="Eastern Asia"/>
    <s v="OFS-LA-4664"/>
    <x v="2"/>
    <x v="6"/>
    <x v="1269"/>
    <x v="2321"/>
    <n v="6"/>
    <n v="0"/>
    <n v="1.51"/>
    <x v="438"/>
    <s v="Medium"/>
    <n v="0"/>
    <n v="41.51"/>
  </r>
  <r>
    <s v="9Harbour Creations Executive Leather Armchair"/>
    <x v="2434"/>
    <x v="732"/>
    <d v="2019-06-16T00:00:00"/>
    <s v="Normal"/>
    <s v="AD1018059"/>
    <x v="2"/>
    <s v="Jakarta"/>
    <s v="Jakarta"/>
    <s v="Indonesia"/>
    <s v="Southeastern Asia"/>
    <s v="OFR-CH-4532"/>
    <x v="0"/>
    <x v="5"/>
    <x v="824"/>
    <x v="2322"/>
    <n v="9"/>
    <n v="0.27"/>
    <n v="455.71"/>
    <x v="2277"/>
    <s v="High"/>
    <n v="844.12805399999979"/>
    <n v="1955.2819459999992"/>
  </r>
  <r>
    <s v="5Lesro Conference Table"/>
    <x v="2435"/>
    <x v="732"/>
    <d v="2019-06-16T00:00:00"/>
    <s v="Normal"/>
    <s v="AD1018059"/>
    <x v="2"/>
    <s v="Jakarta"/>
    <s v="Jakarta"/>
    <s v="Indonesia"/>
    <s v="Southeastern Asia"/>
    <s v="OFR-TA-5058"/>
    <x v="0"/>
    <x v="12"/>
    <x v="1353"/>
    <x v="2323"/>
    <n v="5"/>
    <n v="0.47000000000000003"/>
    <n v="111.63"/>
    <x v="2278"/>
    <s v="High"/>
    <n v="1069.9467750000001"/>
    <n v="1567.473225"/>
  </r>
  <r>
    <s v="3Safco Floating Shelf Set"/>
    <x v="2436"/>
    <x v="732"/>
    <d v="2019-06-16T00:00:00"/>
    <s v="Normal"/>
    <s v="AD1018059"/>
    <x v="2"/>
    <s v="Jakarta"/>
    <s v="Jakarta"/>
    <s v="Indonesia"/>
    <s v="Southeastern Asia"/>
    <s v="OFR-BO-5780"/>
    <x v="0"/>
    <x v="4"/>
    <x v="1087"/>
    <x v="2324"/>
    <n v="3"/>
    <n v="7.0000000000000007E-2"/>
    <n v="61.93"/>
    <x v="2279"/>
    <s v="High"/>
    <n v="38.423321999999999"/>
    <n v="194.75667799999997"/>
  </r>
  <r>
    <s v="1Smead File Cart"/>
    <x v="2437"/>
    <x v="732"/>
    <d v="2019-06-16T00:00:00"/>
    <s v="Normal"/>
    <s v="AD1018059"/>
    <x v="2"/>
    <s v="Jakarta"/>
    <s v="Jakarta"/>
    <s v="Indonesia"/>
    <s v="Southeastern Asia"/>
    <s v="OFS-ST-6033"/>
    <x v="2"/>
    <x v="15"/>
    <x v="232"/>
    <x v="2325"/>
    <n v="1"/>
    <n v="0.17"/>
    <n v="13.06"/>
    <x v="2280"/>
    <s v="High"/>
    <n v="18.184968000000001"/>
    <n v="70.575031999999993"/>
  </r>
  <r>
    <s v="2Elite Box Cutter"/>
    <x v="2438"/>
    <x v="732"/>
    <d v="2019-06-16T00:00:00"/>
    <s v="Normal"/>
    <s v="AD1018059"/>
    <x v="2"/>
    <s v="Jakarta"/>
    <s v="Jakarta"/>
    <s v="Indonesia"/>
    <s v="Southeastern Asia"/>
    <s v="OFS-SU-4119"/>
    <x v="2"/>
    <x v="13"/>
    <x v="564"/>
    <x v="2326"/>
    <n v="2"/>
    <n v="0.47000000000000003"/>
    <n v="4.8499999999999996"/>
    <x v="2281"/>
    <s v="High"/>
    <n v="17.083278"/>
    <n v="45.32672199999999"/>
  </r>
  <r>
    <s v="3Acco Index Tab"/>
    <x v="2439"/>
    <x v="732"/>
    <d v="2019-06-16T00:00:00"/>
    <s v="Normal"/>
    <s v="AD1018059"/>
    <x v="2"/>
    <s v="Jakarta"/>
    <s v="Jakarta"/>
    <s v="Indonesia"/>
    <s v="Southeastern Asia"/>
    <s v="OFS-BI-2919"/>
    <x v="2"/>
    <x v="2"/>
    <x v="693"/>
    <x v="2327"/>
    <n v="3"/>
    <n v="0.17"/>
    <n v="3.15"/>
    <x v="2282"/>
    <s v="High"/>
    <n v="4.2668640000000009"/>
    <n v="12.563136000000004"/>
  </r>
  <r>
    <s v="4Cameo Business Envelopes"/>
    <x v="2440"/>
    <x v="120"/>
    <d v="2020-05-16T00:00:00"/>
    <s v="Normal"/>
    <s v="AD1018066"/>
    <x v="2"/>
    <s v="Tokyo"/>
    <s v="Tokyo"/>
    <s v="Japan"/>
    <s v="Eastern Asia"/>
    <s v="OFS-EN-3654"/>
    <x v="2"/>
    <x v="16"/>
    <x v="957"/>
    <x v="2328"/>
    <n v="4"/>
    <n v="0"/>
    <n v="7"/>
    <x v="2283"/>
    <s v="Medium"/>
    <n v="0"/>
    <n v="42.2"/>
  </r>
  <r>
    <s v="5Eldon Box"/>
    <x v="2441"/>
    <x v="120"/>
    <d v="2020-05-16T00:00:00"/>
    <s v="Normal"/>
    <s v="AD1018066"/>
    <x v="2"/>
    <s v="Tokyo"/>
    <s v="Tokyo"/>
    <s v="Japan"/>
    <s v="Eastern Asia"/>
    <s v="OFS-ST-4030"/>
    <x v="2"/>
    <x v="15"/>
    <x v="625"/>
    <x v="2329"/>
    <n v="5"/>
    <n v="0"/>
    <n v="4.71"/>
    <x v="2284"/>
    <s v="Medium"/>
    <n v="0"/>
    <n v="26.189999999999994"/>
  </r>
  <r>
    <s v="2Stockwell Rubber Bands"/>
    <x v="2442"/>
    <x v="354"/>
    <d v="2019-05-06T00:00:00"/>
    <s v="Normal"/>
    <s v="BD1132027"/>
    <x v="0"/>
    <s v="Xi'an"/>
    <s v="Shaanxi"/>
    <s v="China"/>
    <s v="Eastern Asia"/>
    <s v="OFS-FA-6197"/>
    <x v="2"/>
    <x v="11"/>
    <x v="1279"/>
    <x v="1895"/>
    <n v="2"/>
    <n v="0"/>
    <n v="4.37"/>
    <x v="2285"/>
    <s v="High"/>
    <n v="0"/>
    <n v="15.609999999999996"/>
  </r>
  <r>
    <s v="2Rubbermaid Light Bulb"/>
    <x v="2443"/>
    <x v="354"/>
    <d v="2019-05-06T00:00:00"/>
    <s v="Normal"/>
    <s v="BD1132027"/>
    <x v="0"/>
    <s v="Xi'an"/>
    <s v="Shaanxi"/>
    <s v="China"/>
    <s v="Eastern Asia"/>
    <s v="OFR-FU-5733"/>
    <x v="0"/>
    <x v="0"/>
    <x v="410"/>
    <x v="2330"/>
    <n v="2"/>
    <n v="0"/>
    <n v="3.86"/>
    <x v="2209"/>
    <s v="High"/>
    <n v="0"/>
    <n v="18.999999999999996"/>
  </r>
  <r>
    <s v="4Hon Wood Table"/>
    <x v="2444"/>
    <x v="733"/>
    <d v="2020-03-23T00:00:00"/>
    <s v="Normal"/>
    <s v="BD1132027"/>
    <x v="0"/>
    <s v="Luohe"/>
    <s v="Henan"/>
    <s v="China"/>
    <s v="Eastern Asia"/>
    <s v="OFR-TA-4713"/>
    <x v="0"/>
    <x v="12"/>
    <x v="1354"/>
    <x v="2331"/>
    <n v="4"/>
    <n v="0.3"/>
    <n v="124.4"/>
    <x v="2286"/>
    <s v="Medium"/>
    <n v="446.3171999999999"/>
    <n v="1405.9227999999996"/>
  </r>
  <r>
    <s v="2Ikea Classic Bookcase"/>
    <x v="2445"/>
    <x v="733"/>
    <d v="2020-03-23T00:00:00"/>
    <s v="Normal"/>
    <s v="BD1132027"/>
    <x v="0"/>
    <s v="Luohe"/>
    <s v="Henan"/>
    <s v="China"/>
    <s v="Eastern Asia"/>
    <s v="OFR-BO-4848"/>
    <x v="0"/>
    <x v="4"/>
    <x v="1355"/>
    <x v="2332"/>
    <n v="2"/>
    <n v="0"/>
    <n v="45.16"/>
    <x v="2287"/>
    <s v="Medium"/>
    <n v="0"/>
    <n v="653.9"/>
  </r>
  <r>
    <s v="3Eaton Computer Printout Paper"/>
    <x v="2446"/>
    <x v="733"/>
    <d v="2020-03-23T00:00:00"/>
    <s v="Normal"/>
    <s v="BD1132027"/>
    <x v="0"/>
    <s v="Luohe"/>
    <s v="Henan"/>
    <s v="China"/>
    <s v="Eastern Asia"/>
    <s v="OFS-PA-3991"/>
    <x v="2"/>
    <x v="7"/>
    <x v="992"/>
    <x v="2333"/>
    <n v="3"/>
    <n v="0"/>
    <n v="5.49"/>
    <x v="2288"/>
    <s v="Medium"/>
    <n v="0"/>
    <n v="47.429999999999993"/>
  </r>
  <r>
    <s v="4Konica Printer"/>
    <x v="2447"/>
    <x v="550"/>
    <d v="2018-10-09T00:00:00"/>
    <s v="3-Hour"/>
    <s v="BD1150059"/>
    <x v="0"/>
    <s v="Jakarta"/>
    <s v="Jakarta"/>
    <s v="Indonesia"/>
    <s v="Southeastern Asia"/>
    <s v="TEC-MA-5016"/>
    <x v="1"/>
    <x v="14"/>
    <x v="1167"/>
    <x v="2334"/>
    <n v="4"/>
    <n v="0.17"/>
    <n v="199.66"/>
    <x v="2289"/>
    <s v="High"/>
    <n v="150.27150000000003"/>
    <n v="299.74850000000015"/>
  </r>
  <r>
    <s v="3Harbour Creations File Folder Labels"/>
    <x v="2448"/>
    <x v="734"/>
    <d v="2017-01-08T00:00:00"/>
    <s v="Normal"/>
    <s v="BD1150066"/>
    <x v="0"/>
    <s v="Tottori"/>
    <s v="Tottori"/>
    <s v="Japan"/>
    <s v="Eastern Asia"/>
    <s v="OFS-LA-4533"/>
    <x v="2"/>
    <x v="6"/>
    <x v="559"/>
    <x v="2335"/>
    <n v="3"/>
    <n v="0"/>
    <n v="1.54"/>
    <x v="2143"/>
    <s v="Medium"/>
    <n v="0"/>
    <n v="12.14"/>
  </r>
  <r>
    <s v="14Avery Binder"/>
    <x v="2449"/>
    <x v="735"/>
    <d v="2020-10-09T00:00:00"/>
    <s v="Normal"/>
    <s v="BD1150078"/>
    <x v="0"/>
    <s v="Kuala Lumpur"/>
    <s v="Kuala Lumpur"/>
    <s v="Malaysia"/>
    <s v="Southeastern Asia"/>
    <s v="OFS-BI-3253"/>
    <x v="2"/>
    <x v="2"/>
    <x v="863"/>
    <x v="2336"/>
    <n v="14"/>
    <n v="0"/>
    <n v="18.93"/>
    <x v="2290"/>
    <s v="High"/>
    <n v="0"/>
    <n v="87.749999999999972"/>
  </r>
  <r>
    <s v="3Logitech Router"/>
    <x v="2450"/>
    <x v="736"/>
    <d v="2018-06-07T00:00:00"/>
    <s v="3-Hour"/>
    <s v="BD1156088"/>
    <x v="2"/>
    <s v="Yangon"/>
    <s v="Yangon"/>
    <s v="Myanmar (Burma)"/>
    <s v="Southeastern Asia"/>
    <s v="TEC-AC-5137"/>
    <x v="1"/>
    <x v="9"/>
    <x v="1356"/>
    <x v="2337"/>
    <n v="3"/>
    <n v="0.47000000000000003"/>
    <n v="162.56"/>
    <x v="2291"/>
    <s v="Critical"/>
    <n v="184.97916900000004"/>
    <n v="127.75083100000009"/>
  </r>
  <r>
    <s v="3OIC Paper Clips"/>
    <x v="2451"/>
    <x v="736"/>
    <d v="2018-06-07T00:00:00"/>
    <s v="3-Hour"/>
    <s v="BD1156088"/>
    <x v="2"/>
    <s v="Yangon"/>
    <s v="Yangon"/>
    <s v="Myanmar (Burma)"/>
    <s v="Southeastern Asia"/>
    <s v="OFS-FA-5467"/>
    <x v="2"/>
    <x v="11"/>
    <x v="605"/>
    <x v="2338"/>
    <n v="3"/>
    <n v="0.17"/>
    <n v="8.77"/>
    <x v="2292"/>
    <s v="Critical"/>
    <n v="5.8669379999999993"/>
    <n v="19.923061999999994"/>
  </r>
  <r>
    <s v="2Green Bar Parchment Paper"/>
    <x v="2452"/>
    <x v="190"/>
    <d v="2019-09-18T00:00:00"/>
    <s v="Normal"/>
    <s v="BD1160559"/>
    <x v="0"/>
    <s v="Ambon"/>
    <s v="Maluku"/>
    <s v="Indonesia"/>
    <s v="Southeastern Asia"/>
    <s v="OFS-PA-4482"/>
    <x v="2"/>
    <x v="7"/>
    <x v="1357"/>
    <x v="2339"/>
    <n v="2"/>
    <n v="0.47000000000000003"/>
    <n v="1.71"/>
    <x v="2293"/>
    <s v="Medium"/>
    <n v="9.0124379999999995"/>
    <n v="13.937561999999993"/>
  </r>
  <r>
    <s v="3Acco Binding Machine"/>
    <x v="2453"/>
    <x v="737"/>
    <d v="2019-06-04T00:00:00"/>
    <s v="Next Day"/>
    <s v="BD1162027"/>
    <x v="0"/>
    <s v="Shenyang"/>
    <s v="Liaoning"/>
    <s v="China"/>
    <s v="Eastern Asia"/>
    <s v="OFS-BI-2899"/>
    <x v="2"/>
    <x v="2"/>
    <x v="811"/>
    <x v="2340"/>
    <n v="3"/>
    <n v="0"/>
    <n v="21.97"/>
    <x v="2294"/>
    <s v="High"/>
    <n v="0"/>
    <n v="76.670000000000016"/>
  </r>
  <r>
    <s v="3Elite Ruler"/>
    <x v="2454"/>
    <x v="737"/>
    <d v="2019-06-04T00:00:00"/>
    <s v="Next Day"/>
    <s v="BD1162027"/>
    <x v="0"/>
    <s v="Shenyang"/>
    <s v="Liaoning"/>
    <s v="China"/>
    <s v="Eastern Asia"/>
    <s v="OFS-SU-4123"/>
    <x v="2"/>
    <x v="13"/>
    <x v="674"/>
    <x v="2341"/>
    <n v="3"/>
    <n v="0"/>
    <n v="5.93"/>
    <x v="1682"/>
    <s v="High"/>
    <n v="0"/>
    <n v="29.259999999999991"/>
  </r>
  <r>
    <s v="2Boston Pens"/>
    <x v="2455"/>
    <x v="737"/>
    <d v="2019-06-04T00:00:00"/>
    <s v="Next Day"/>
    <s v="BD1162027"/>
    <x v="0"/>
    <s v="Shenyang"/>
    <s v="Liaoning"/>
    <s v="China"/>
    <s v="Eastern Asia"/>
    <s v="OFS-AR-3548"/>
    <x v="2"/>
    <x v="8"/>
    <x v="1358"/>
    <x v="2342"/>
    <n v="2"/>
    <n v="0"/>
    <n v="3.78"/>
    <x v="1887"/>
    <s v="High"/>
    <n v="0"/>
    <n v="22.86"/>
  </r>
  <r>
    <s v="3Smead Box"/>
    <x v="2456"/>
    <x v="628"/>
    <d v="2020-07-06T00:00:00"/>
    <s v="Normal"/>
    <s v="BD1172559"/>
    <x v="0"/>
    <s v="Surabaya"/>
    <s v="Jawa Timur"/>
    <s v="Indonesia"/>
    <s v="Southeastern Asia"/>
    <s v="OFS-ST-6024"/>
    <x v="2"/>
    <x v="15"/>
    <x v="1149"/>
    <x v="2343"/>
    <n v="3"/>
    <n v="0.17"/>
    <n v="5.5"/>
    <x v="2295"/>
    <s v="Low"/>
    <n v="4.7621250000000011"/>
    <n v="7.0178750000000036"/>
  </r>
  <r>
    <s v="7OIC Push Pins"/>
    <x v="2457"/>
    <x v="628"/>
    <d v="2020-07-06T00:00:00"/>
    <s v="Normal"/>
    <s v="BD1172559"/>
    <x v="0"/>
    <s v="Surabaya"/>
    <s v="Jawa Timur"/>
    <s v="Indonesia"/>
    <s v="Southeastern Asia"/>
    <s v="OFS-FA-5473"/>
    <x v="2"/>
    <x v="11"/>
    <x v="1359"/>
    <x v="2344"/>
    <n v="7"/>
    <n v="0.47000000000000003"/>
    <n v="5.07"/>
    <x v="2296"/>
    <s v="Low"/>
    <n v="25.998567000000005"/>
    <n v="53.561432999999994"/>
  </r>
  <r>
    <s v="8Cisco Signal Booster"/>
    <x v="2458"/>
    <x v="510"/>
    <d v="2020-06-16T00:00:00"/>
    <s v="Normal"/>
    <s v="BD1177027"/>
    <x v="0"/>
    <s v="Baotou"/>
    <s v="Inner Mongolia"/>
    <s v="China"/>
    <s v="Eastern Asia"/>
    <s v="TEC-PH-3802"/>
    <x v="1"/>
    <x v="3"/>
    <x v="282"/>
    <x v="949"/>
    <n v="8"/>
    <n v="0"/>
    <n v="72.55"/>
    <x v="947"/>
    <s v="Medium"/>
    <n v="0"/>
    <n v="729.77000000000021"/>
  </r>
  <r>
    <s v="7SanDisk Parchment Paper"/>
    <x v="2459"/>
    <x v="510"/>
    <d v="2020-06-16T00:00:00"/>
    <s v="Normal"/>
    <s v="BD1177027"/>
    <x v="0"/>
    <s v="Baotou"/>
    <s v="Inner Mongolia"/>
    <s v="China"/>
    <s v="Eastern Asia"/>
    <s v="OFS-PA-5891"/>
    <x v="2"/>
    <x v="7"/>
    <x v="1360"/>
    <x v="2345"/>
    <n v="7"/>
    <n v="0"/>
    <n v="11.67"/>
    <x v="2297"/>
    <s v="Medium"/>
    <n v="0"/>
    <n v="68.339999999999975"/>
  </r>
  <r>
    <s v="9OIC Push Pins"/>
    <x v="2460"/>
    <x v="510"/>
    <d v="2020-06-16T00:00:00"/>
    <s v="Normal"/>
    <s v="BD1177027"/>
    <x v="0"/>
    <s v="Baotou"/>
    <s v="Inner Mongolia"/>
    <s v="China"/>
    <s v="Eastern Asia"/>
    <s v="OFS-FA-5473"/>
    <x v="2"/>
    <x v="11"/>
    <x v="1359"/>
    <x v="2346"/>
    <n v="9"/>
    <n v="0"/>
    <n v="6.36"/>
    <x v="2298"/>
    <s v="Medium"/>
    <n v="0"/>
    <n v="102.45"/>
  </r>
  <r>
    <s v="5Rubbermaid Photo Frame"/>
    <x v="2461"/>
    <x v="738"/>
    <d v="2020-09-17T00:00:00"/>
    <s v="Next Day"/>
    <s v="BD1177027"/>
    <x v="0"/>
    <s v="Hangzhou"/>
    <s v="Zhejiang"/>
    <s v="China"/>
    <s v="Eastern Asia"/>
    <s v="OFR-FU-5736"/>
    <x v="0"/>
    <x v="0"/>
    <x v="960"/>
    <x v="2347"/>
    <n v="5"/>
    <n v="0"/>
    <n v="24.27"/>
    <x v="2299"/>
    <s v="High"/>
    <n v="0"/>
    <n v="110.58000000000003"/>
  </r>
  <r>
    <s v="4Stanley Highlighters"/>
    <x v="2462"/>
    <x v="738"/>
    <d v="2020-09-17T00:00:00"/>
    <s v="Next Day"/>
    <s v="BD1177027"/>
    <x v="0"/>
    <s v="Hangzhou"/>
    <s v="Zhejiang"/>
    <s v="China"/>
    <s v="Eastern Asia"/>
    <s v="OFS-AR-6112"/>
    <x v="2"/>
    <x v="8"/>
    <x v="1361"/>
    <x v="2348"/>
    <n v="4"/>
    <n v="0"/>
    <n v="16.36"/>
    <x v="2209"/>
    <s v="High"/>
    <n v="0"/>
    <n v="38.599999999999994"/>
  </r>
  <r>
    <s v="11Epson Phone"/>
    <x v="2463"/>
    <x v="220"/>
    <d v="2020-11-06T00:00:00"/>
    <s v="3-Hour"/>
    <s v="CD1192021"/>
    <x v="0"/>
    <s v="Phnom Penh"/>
    <s v="Phnom Penh"/>
    <s v="Cambodia"/>
    <s v="Southeastern Asia"/>
    <s v="TEC-MA-4201"/>
    <x v="1"/>
    <x v="14"/>
    <x v="1101"/>
    <x v="2349"/>
    <n v="11"/>
    <n v="0"/>
    <n v="83.61"/>
    <x v="2300"/>
    <s v="Medium"/>
    <n v="0"/>
    <n v="362.54999999999984"/>
  </r>
  <r>
    <s v="2Sharp Ink"/>
    <x v="2464"/>
    <x v="220"/>
    <d v="2020-11-06T00:00:00"/>
    <s v="3-Hour"/>
    <s v="CD1192021"/>
    <x v="0"/>
    <s v="Phnom Penh"/>
    <s v="Phnom Penh"/>
    <s v="Cambodia"/>
    <s v="Southeastern Asia"/>
    <s v="TEC-CO-6003"/>
    <x v="1"/>
    <x v="1"/>
    <x v="1362"/>
    <x v="2350"/>
    <n v="2"/>
    <n v="0"/>
    <n v="45.8"/>
    <x v="2301"/>
    <s v="Medium"/>
    <n v="0"/>
    <n v="167.55999999999995"/>
  </r>
  <r>
    <s v="3Hamilton Beach Coffee Grinder"/>
    <x v="2465"/>
    <x v="220"/>
    <d v="2020-11-06T00:00:00"/>
    <s v="3-Hour"/>
    <s v="CD1192021"/>
    <x v="0"/>
    <s v="Phnom Penh"/>
    <s v="Phnom Penh"/>
    <s v="Cambodia"/>
    <s v="Southeastern Asia"/>
    <s v="OFS-AP-4495"/>
    <x v="2"/>
    <x v="10"/>
    <x v="804"/>
    <x v="2351"/>
    <n v="3"/>
    <n v="0"/>
    <n v="22.34"/>
    <x v="2302"/>
    <s v="Medium"/>
    <n v="0"/>
    <n v="75.399999999999977"/>
  </r>
  <r>
    <s v="2Belkin Numeric Keypad"/>
    <x v="2466"/>
    <x v="220"/>
    <d v="2020-11-06T00:00:00"/>
    <s v="3-Hour"/>
    <s v="CD1192021"/>
    <x v="0"/>
    <s v="Phnom Penh"/>
    <s v="Phnom Penh"/>
    <s v="Cambodia"/>
    <s v="Southeastern Asia"/>
    <s v="TEC-AC-3396"/>
    <x v="1"/>
    <x v="9"/>
    <x v="1363"/>
    <x v="2352"/>
    <n v="2"/>
    <n v="0"/>
    <n v="6.26"/>
    <x v="2303"/>
    <s v="Medium"/>
    <n v="0"/>
    <n v="59.62"/>
  </r>
  <r>
    <s v="3Cardinal Binder Covers"/>
    <x v="2467"/>
    <x v="220"/>
    <d v="2020-11-06T00:00:00"/>
    <s v="3-Hour"/>
    <s v="CD1192021"/>
    <x v="0"/>
    <s v="Phnom Penh"/>
    <s v="Phnom Penh"/>
    <s v="Cambodia"/>
    <s v="Southeastern Asia"/>
    <s v="OFS-BI-3716"/>
    <x v="2"/>
    <x v="2"/>
    <x v="288"/>
    <x v="2353"/>
    <n v="3"/>
    <n v="0"/>
    <n v="2.69"/>
    <x v="1872"/>
    <s v="Medium"/>
    <n v="0"/>
    <n v="16.569999999999993"/>
  </r>
  <r>
    <s v="2Cardinal Hole Reinforcements"/>
    <x v="2468"/>
    <x v="220"/>
    <d v="2020-11-06T00:00:00"/>
    <s v="3-Hour"/>
    <s v="CD1192021"/>
    <x v="0"/>
    <s v="Phnom Penh"/>
    <s v="Phnom Penh"/>
    <s v="Cambodia"/>
    <s v="Southeastern Asia"/>
    <s v="OFS-BI-3736"/>
    <x v="2"/>
    <x v="2"/>
    <x v="920"/>
    <x v="2354"/>
    <n v="2"/>
    <n v="0"/>
    <n v="1.56"/>
    <x v="2304"/>
    <s v="Medium"/>
    <n v="0"/>
    <n v="7.02"/>
  </r>
  <r>
    <s v="7Office Star Executive Leather Armchair"/>
    <x v="2469"/>
    <x v="739"/>
    <d v="2017-03-17T00:00:00"/>
    <s v="Normal"/>
    <s v="CD1192027"/>
    <x v="0"/>
    <s v="Shanghai"/>
    <s v="Shanghai"/>
    <s v="China"/>
    <s v="Eastern Asia"/>
    <s v="OFR-CH-5442"/>
    <x v="0"/>
    <x v="5"/>
    <x v="457"/>
    <x v="2355"/>
    <n v="7"/>
    <n v="0"/>
    <n v="257.63"/>
    <x v="2305"/>
    <s v="Medium"/>
    <n v="0"/>
    <n v="1476.5499999999997"/>
  </r>
  <r>
    <s v="4Memorex Keyboard"/>
    <x v="2470"/>
    <x v="739"/>
    <d v="2017-03-17T00:00:00"/>
    <s v="Normal"/>
    <s v="CD1192027"/>
    <x v="0"/>
    <s v="Shanghai"/>
    <s v="Shanghai"/>
    <s v="China"/>
    <s v="Eastern Asia"/>
    <s v="TEC-AC-5199"/>
    <x v="1"/>
    <x v="9"/>
    <x v="351"/>
    <x v="2356"/>
    <n v="4"/>
    <n v="0"/>
    <n v="12.05"/>
    <x v="1212"/>
    <s v="Medium"/>
    <n v="0"/>
    <n v="182.11"/>
  </r>
  <r>
    <s v="6Enermax Memo Slips"/>
    <x v="2471"/>
    <x v="739"/>
    <d v="2017-03-17T00:00:00"/>
    <s v="Normal"/>
    <s v="CD1192027"/>
    <x v="0"/>
    <s v="Shanghai"/>
    <s v="Shanghai"/>
    <s v="China"/>
    <s v="Eastern Asia"/>
    <s v="OFS-PA-4161"/>
    <x v="2"/>
    <x v="7"/>
    <x v="762"/>
    <x v="2357"/>
    <n v="6"/>
    <n v="0"/>
    <n v="9.26"/>
    <x v="2288"/>
    <s v="Medium"/>
    <n v="0"/>
    <n v="53.740000000000009"/>
  </r>
  <r>
    <s v="1Tenex Door Stop"/>
    <x v="2472"/>
    <x v="739"/>
    <d v="2017-03-17T00:00:00"/>
    <s v="Normal"/>
    <s v="CD1192027"/>
    <x v="0"/>
    <s v="Shanghai"/>
    <s v="Shanghai"/>
    <s v="China"/>
    <s v="Eastern Asia"/>
    <s v="OFR-FU-6242"/>
    <x v="0"/>
    <x v="0"/>
    <x v="544"/>
    <x v="2358"/>
    <n v="1"/>
    <n v="0"/>
    <n v="2.58"/>
    <x v="2306"/>
    <s v="Medium"/>
    <n v="0"/>
    <n v="34.350000000000009"/>
  </r>
  <r>
    <s v="6Hewlett Wireless Fax"/>
    <x v="2473"/>
    <x v="740"/>
    <d v="2020-11-22T00:00:00"/>
    <s v="Normal"/>
    <s v="CD1192059"/>
    <x v="0"/>
    <s v="Padang"/>
    <s v="Sumatera Barat"/>
    <s v="Indonesia"/>
    <s v="Southeastern Asia"/>
    <s v="TEC-CO-4590"/>
    <x v="1"/>
    <x v="1"/>
    <x v="1091"/>
    <x v="2359"/>
    <n v="6"/>
    <n v="7.0000000000000007E-2"/>
    <n v="154.56"/>
    <x v="2307"/>
    <s v="High"/>
    <n v="149.06467799999999"/>
    <n v="887.07532199999991"/>
  </r>
  <r>
    <s v="3Cameo Mailers"/>
    <x v="2474"/>
    <x v="199"/>
    <d v="2017-10-16T00:00:00"/>
    <s v="Next Day"/>
    <s v="CD1198027"/>
    <x v="0"/>
    <s v="Beijing"/>
    <s v="Beijing"/>
    <s v="China"/>
    <s v="Eastern Asia"/>
    <s v="OFS-EN-3668"/>
    <x v="2"/>
    <x v="16"/>
    <x v="1364"/>
    <x v="2360"/>
    <n v="3"/>
    <n v="0"/>
    <n v="27.21"/>
    <x v="2308"/>
    <s v="Critical"/>
    <n v="0"/>
    <n v="56.670000000000009"/>
  </r>
  <r>
    <s v="3GlobeWeis Peel and Seal"/>
    <x v="2475"/>
    <x v="510"/>
    <d v="2020-06-14T00:00:00"/>
    <s v="Normal"/>
    <s v="CD1228027"/>
    <x v="0"/>
    <s v="Yancheng"/>
    <s v="Jiangsu"/>
    <s v="China"/>
    <s v="Eastern Asia"/>
    <s v="OFS-EN-4451"/>
    <x v="2"/>
    <x v="16"/>
    <x v="1178"/>
    <x v="2361"/>
    <n v="3"/>
    <n v="0"/>
    <n v="3.34"/>
    <x v="2309"/>
    <s v="Medium"/>
    <n v="0"/>
    <n v="28.789999999999996"/>
  </r>
  <r>
    <s v="2Green Bar Memo Slips"/>
    <x v="2476"/>
    <x v="510"/>
    <d v="2020-06-14T00:00:00"/>
    <s v="Normal"/>
    <s v="CD1228027"/>
    <x v="0"/>
    <s v="Yancheng"/>
    <s v="Jiangsu"/>
    <s v="China"/>
    <s v="Eastern Asia"/>
    <s v="OFS-PA-4473"/>
    <x v="2"/>
    <x v="7"/>
    <x v="764"/>
    <x v="1582"/>
    <n v="2"/>
    <n v="0"/>
    <n v="2.68"/>
    <x v="2310"/>
    <s v="Medium"/>
    <n v="0"/>
    <n v="20.299999999999997"/>
  </r>
  <r>
    <s v="3Belkin Mouse"/>
    <x v="2477"/>
    <x v="374"/>
    <d v="2018-05-31T00:00:00"/>
    <s v="Normal"/>
    <s v="CD1228059"/>
    <x v="0"/>
    <s v="Bandung"/>
    <s v="Jawa Barat"/>
    <s v="Indonesia"/>
    <s v="Southeastern Asia"/>
    <s v="TEC-AC-3395"/>
    <x v="1"/>
    <x v="9"/>
    <x v="577"/>
    <x v="2362"/>
    <n v="3"/>
    <n v="0.47000000000000003"/>
    <n v="7.11"/>
    <x v="2311"/>
    <s v="High"/>
    <n v="30.579515999999998"/>
    <n v="43.400483999999992"/>
  </r>
  <r>
    <s v="7BIC Pencil Sharpener"/>
    <x v="2478"/>
    <x v="7"/>
    <d v="2019-02-05T00:00:00"/>
    <s v="Normal"/>
    <s v="CD1228088"/>
    <x v="0"/>
    <s v="Yangon"/>
    <s v="Yangon"/>
    <s v="Myanmar (Burma)"/>
    <s v="Southeastern Asia"/>
    <s v="OFS-AR-3463"/>
    <x v="2"/>
    <x v="8"/>
    <x v="1069"/>
    <x v="2363"/>
    <n v="7"/>
    <n v="0.17"/>
    <n v="8.4"/>
    <x v="2312"/>
    <s v="Medium"/>
    <n v="31.794062999999998"/>
    <n v="174.00593699999996"/>
  </r>
  <r>
    <s v="2SanDisk Cards &amp; Envelopes"/>
    <x v="2479"/>
    <x v="7"/>
    <d v="2019-02-05T00:00:00"/>
    <s v="Normal"/>
    <s v="CD1228088"/>
    <x v="0"/>
    <s v="Yangon"/>
    <s v="Yangon"/>
    <s v="Myanmar (Burma)"/>
    <s v="Southeastern Asia"/>
    <s v="OFS-PA-5849"/>
    <x v="2"/>
    <x v="7"/>
    <x v="453"/>
    <x v="2364"/>
    <n v="2"/>
    <n v="0.17"/>
    <n v="4.4800000000000004"/>
    <x v="2313"/>
    <s v="Medium"/>
    <n v="13.664124000000001"/>
    <n v="52.595876000000004"/>
  </r>
  <r>
    <s v="3Eldon Folders"/>
    <x v="2480"/>
    <x v="7"/>
    <d v="2019-02-05T00:00:00"/>
    <s v="Normal"/>
    <s v="CD1228088"/>
    <x v="0"/>
    <s v="Yangon"/>
    <s v="Yangon"/>
    <s v="Myanmar (Burma)"/>
    <s v="Southeastern Asia"/>
    <s v="OFS-ST-4060"/>
    <x v="2"/>
    <x v="15"/>
    <x v="1365"/>
    <x v="2365"/>
    <n v="3"/>
    <n v="0.17"/>
    <n v="3.72"/>
    <x v="2314"/>
    <s v="Medium"/>
    <n v="7.1876339999999992"/>
    <n v="24.282366"/>
  </r>
  <r>
    <s v="9Jiffy Business Envelopes"/>
    <x v="2481"/>
    <x v="11"/>
    <d v="2017-07-23T00:00:00"/>
    <s v="3-Hour"/>
    <s v="CD1279027"/>
    <x v="2"/>
    <s v="Shenyang"/>
    <s v="Liaoning"/>
    <s v="China"/>
    <s v="Eastern Asia"/>
    <s v="OFS-EN-4903"/>
    <x v="2"/>
    <x v="16"/>
    <x v="777"/>
    <x v="2366"/>
    <n v="9"/>
    <n v="0"/>
    <n v="25.28"/>
    <x v="2315"/>
    <s v="Medium"/>
    <n v="0"/>
    <n v="87.31"/>
  </r>
  <r>
    <s v="3Cardinal Binding Machine"/>
    <x v="2482"/>
    <x v="11"/>
    <d v="2017-07-23T00:00:00"/>
    <s v="3-Hour"/>
    <s v="CD1279027"/>
    <x v="2"/>
    <s v="Shenyang"/>
    <s v="Liaoning"/>
    <s v="China"/>
    <s v="Eastern Asia"/>
    <s v="OFS-BI-3724"/>
    <x v="2"/>
    <x v="2"/>
    <x v="843"/>
    <x v="2367"/>
    <n v="3"/>
    <n v="0"/>
    <n v="8.9499999999999993"/>
    <x v="2316"/>
    <s v="Medium"/>
    <n v="0"/>
    <n v="70.880000000000024"/>
  </r>
  <r>
    <s v="2Xerox Memo Slips"/>
    <x v="2483"/>
    <x v="741"/>
    <d v="2020-02-04T00:00:00"/>
    <s v="Normal"/>
    <s v="CD1279027"/>
    <x v="2"/>
    <s v="Chengdu"/>
    <s v="Sichuan"/>
    <s v="China"/>
    <s v="Eastern Asia"/>
    <s v="OFS-PA-6612"/>
    <x v="2"/>
    <x v="7"/>
    <x v="89"/>
    <x v="2368"/>
    <n v="2"/>
    <n v="0"/>
    <n v="1.75"/>
    <x v="2317"/>
    <s v="Medium"/>
    <n v="0"/>
    <n v="15.230000000000004"/>
  </r>
  <r>
    <s v="2Canon Copy Machine"/>
    <x v="2484"/>
    <x v="742"/>
    <d v="2020-05-03T00:00:00"/>
    <s v="Next Day"/>
    <s v="CD1279078"/>
    <x v="2"/>
    <s v="Kota Kinabalu"/>
    <s v="Sabah"/>
    <s v="Malaysia"/>
    <s v="Southeastern Asia"/>
    <s v="TEC-CO-3681"/>
    <x v="1"/>
    <x v="1"/>
    <x v="722"/>
    <x v="2369"/>
    <n v="2"/>
    <n v="0"/>
    <n v="26.61"/>
    <x v="2318"/>
    <s v="Medium"/>
    <n v="0"/>
    <n v="366.63000000000011"/>
  </r>
  <r>
    <s v="3Cameo Interoffice Envelope"/>
    <x v="2485"/>
    <x v="742"/>
    <d v="2020-05-03T00:00:00"/>
    <s v="Next Day"/>
    <s v="CD1279078"/>
    <x v="2"/>
    <s v="Kota Kinabalu"/>
    <s v="Sabah"/>
    <s v="Malaysia"/>
    <s v="Southeastern Asia"/>
    <s v="OFS-EN-3661"/>
    <x v="2"/>
    <x v="16"/>
    <x v="424"/>
    <x v="2370"/>
    <n v="3"/>
    <n v="0"/>
    <n v="5.61"/>
    <x v="2319"/>
    <s v="Medium"/>
    <n v="0"/>
    <n v="81.779999999999987"/>
  </r>
  <r>
    <s v="3Jiffy Clasp Envelope"/>
    <x v="2486"/>
    <x v="742"/>
    <d v="2020-05-03T00:00:00"/>
    <s v="Next Day"/>
    <s v="CD1279078"/>
    <x v="2"/>
    <s v="Kota Kinabalu"/>
    <s v="Sabah"/>
    <s v="Malaysia"/>
    <s v="Southeastern Asia"/>
    <s v="OFS-EN-4906"/>
    <x v="2"/>
    <x v="16"/>
    <x v="1366"/>
    <x v="2371"/>
    <n v="3"/>
    <n v="0"/>
    <n v="1.43"/>
    <x v="2320"/>
    <s v="Medium"/>
    <n v="0"/>
    <n v="14.409999999999993"/>
  </r>
  <r>
    <s v="1Konica Calculator"/>
    <x v="2487"/>
    <x v="292"/>
    <d v="2020-06-13T00:00:00"/>
    <s v="Normal"/>
    <s v="DD1357027"/>
    <x v="0"/>
    <s v="Hengyang"/>
    <s v="Hunan"/>
    <s v="China"/>
    <s v="Eastern Asia"/>
    <s v="TEC-MA-4998"/>
    <x v="1"/>
    <x v="14"/>
    <x v="598"/>
    <x v="2372"/>
    <n v="1"/>
    <n v="0"/>
    <n v="4.01"/>
    <x v="1405"/>
    <s v="Medium"/>
    <n v="0"/>
    <n v="30.160000000000004"/>
  </r>
  <r>
    <s v="6Rogers Lockers"/>
    <x v="2488"/>
    <x v="393"/>
    <d v="2020-07-25T00:00:00"/>
    <s v="3-Hour"/>
    <s v="ED1388527"/>
    <x v="2"/>
    <s v="Jixi"/>
    <s v="Heilongjiang"/>
    <s v="China"/>
    <s v="Eastern Asia"/>
    <s v="OFS-ST-5702"/>
    <x v="2"/>
    <x v="15"/>
    <x v="234"/>
    <x v="2373"/>
    <n v="6"/>
    <n v="0"/>
    <n v="194.61"/>
    <x v="2321"/>
    <s v="Critical"/>
    <n v="0"/>
    <n v="516.56999999999982"/>
  </r>
  <r>
    <s v="3Brother Fax and Copier"/>
    <x v="2489"/>
    <x v="393"/>
    <d v="2020-07-25T00:00:00"/>
    <s v="3-Hour"/>
    <s v="ED1388527"/>
    <x v="2"/>
    <s v="Jixi"/>
    <s v="Heilongjiang"/>
    <s v="China"/>
    <s v="Eastern Asia"/>
    <s v="TEC-CO-3591"/>
    <x v="1"/>
    <x v="1"/>
    <x v="524"/>
    <x v="2374"/>
    <n v="3"/>
    <n v="0"/>
    <n v="139.49"/>
    <x v="2322"/>
    <s v="Critical"/>
    <n v="0"/>
    <n v="312.03999999999996"/>
  </r>
  <r>
    <s v="6Dania Stackable Bookrack"/>
    <x v="2490"/>
    <x v="393"/>
    <d v="2020-07-25T00:00:00"/>
    <s v="3-Hour"/>
    <s v="ED1388527"/>
    <x v="2"/>
    <s v="Jixi"/>
    <s v="Heilongjiang"/>
    <s v="China"/>
    <s v="Eastern Asia"/>
    <s v="OFR-BO-3906"/>
    <x v="0"/>
    <x v="4"/>
    <x v="338"/>
    <x v="2375"/>
    <n v="6"/>
    <n v="0"/>
    <n v="129.31"/>
    <x v="2323"/>
    <s v="Critical"/>
    <n v="0"/>
    <n v="483.05"/>
  </r>
  <r>
    <s v="3SanDisk Flash Drive"/>
    <x v="2491"/>
    <x v="393"/>
    <d v="2020-07-25T00:00:00"/>
    <s v="3-Hour"/>
    <s v="ED1388527"/>
    <x v="2"/>
    <s v="Jixi"/>
    <s v="Heilongjiang"/>
    <s v="China"/>
    <s v="Eastern Asia"/>
    <s v="TEC-AC-5862"/>
    <x v="1"/>
    <x v="9"/>
    <x v="608"/>
    <x v="2376"/>
    <n v="3"/>
    <n v="0"/>
    <n v="41.14"/>
    <x v="2324"/>
    <s v="Critical"/>
    <n v="0"/>
    <n v="61.100000000000009"/>
  </r>
  <r>
    <s v="5Wilson Jones Binding Machine"/>
    <x v="2492"/>
    <x v="743"/>
    <d v="2019-12-29T00:00:00"/>
    <s v="Normal"/>
    <s v="ED1388559"/>
    <x v="2"/>
    <s v="Jakarta"/>
    <s v="Jakarta"/>
    <s v="Indonesia"/>
    <s v="Southeastern Asia"/>
    <s v="OFS-BI-6384"/>
    <x v="2"/>
    <x v="2"/>
    <x v="907"/>
    <x v="2377"/>
    <n v="5"/>
    <n v="0.17"/>
    <n v="16.71"/>
    <x v="2325"/>
    <s v="High"/>
    <n v="34.54128"/>
    <n v="188.74871999999999"/>
  </r>
  <r>
    <s v="6Stockwell Rubber Bands"/>
    <x v="2493"/>
    <x v="743"/>
    <d v="2019-12-29T00:00:00"/>
    <s v="Normal"/>
    <s v="ED1388559"/>
    <x v="2"/>
    <s v="Jakarta"/>
    <s v="Jakarta"/>
    <s v="Indonesia"/>
    <s v="Southeastern Asia"/>
    <s v="OFS-FA-6199"/>
    <x v="2"/>
    <x v="11"/>
    <x v="487"/>
    <x v="2378"/>
    <n v="6"/>
    <n v="0.47000000000000003"/>
    <n v="2.5499999999999998"/>
    <x v="2326"/>
    <s v="High"/>
    <n v="24.705738000000007"/>
    <n v="47.264262000000002"/>
  </r>
  <r>
    <s v="2Kleencut Box Cutter"/>
    <x v="2494"/>
    <x v="743"/>
    <d v="2019-12-29T00:00:00"/>
    <s v="Normal"/>
    <s v="ED1388559"/>
    <x v="2"/>
    <s v="Jakarta"/>
    <s v="Jakarta"/>
    <s v="Indonesia"/>
    <s v="Southeastern Asia"/>
    <s v="OFS-SU-4974"/>
    <x v="2"/>
    <x v="13"/>
    <x v="731"/>
    <x v="2379"/>
    <n v="2"/>
    <n v="0.47000000000000003"/>
    <n v="1.9300000000000002"/>
    <x v="2327"/>
    <s v="High"/>
    <n v="17.262630000000001"/>
    <n v="33.487369999999991"/>
  </r>
  <r>
    <s v="3Elite Trimmer"/>
    <x v="2495"/>
    <x v="397"/>
    <d v="2020-10-15T00:00:00"/>
    <s v="3-Hour"/>
    <s v="ED1388559"/>
    <x v="2"/>
    <s v="Medan"/>
    <s v="Sumatera Utara"/>
    <s v="Indonesia"/>
    <s v="Southeastern Asia"/>
    <s v="OFS-SU-4138"/>
    <x v="2"/>
    <x v="13"/>
    <x v="1151"/>
    <x v="2380"/>
    <n v="3"/>
    <n v="0.47000000000000003"/>
    <n v="16.78"/>
    <x v="2328"/>
    <s v="High"/>
    <n v="30.691611000000012"/>
    <n v="26.508389000000019"/>
  </r>
  <r>
    <s v="2Wilson Jones Binding Machine"/>
    <x v="2496"/>
    <x v="744"/>
    <d v="2018-08-26T00:00:00"/>
    <s v="Next Day"/>
    <s v="GD1459027"/>
    <x v="1"/>
    <s v="Lianzhou"/>
    <s v="Guangxi"/>
    <s v="China"/>
    <s v="Eastern Asia"/>
    <s v="OFS-BI-6382"/>
    <x v="2"/>
    <x v="2"/>
    <x v="3"/>
    <x v="944"/>
    <n v="2"/>
    <n v="0"/>
    <n v="16.100000000000001"/>
    <x v="1952"/>
    <s v="High"/>
    <n v="0"/>
    <n v="62.38"/>
  </r>
  <r>
    <s v="3Epson Inkjet"/>
    <x v="2497"/>
    <x v="211"/>
    <d v="2019-10-15T00:00:00"/>
    <s v="3-Hour"/>
    <s v="HD1478527"/>
    <x v="2"/>
    <s v="Shanghai"/>
    <s v="Shanghai"/>
    <s v="China"/>
    <s v="Eastern Asia"/>
    <s v="TEC-MA-4199"/>
    <x v="1"/>
    <x v="14"/>
    <x v="799"/>
    <x v="2381"/>
    <n v="3"/>
    <n v="0"/>
    <n v="225"/>
    <x v="2329"/>
    <s v="Critical"/>
    <n v="0"/>
    <n v="302.13000000000011"/>
  </r>
  <r>
    <s v="4KitchenAid Blender"/>
    <x v="2498"/>
    <x v="211"/>
    <d v="2019-10-15T00:00:00"/>
    <s v="3-Hour"/>
    <s v="HD1478527"/>
    <x v="2"/>
    <s v="Shanghai"/>
    <s v="Shanghai"/>
    <s v="China"/>
    <s v="Eastern Asia"/>
    <s v="OFS-AP-4950"/>
    <x v="2"/>
    <x v="10"/>
    <x v="456"/>
    <x v="2382"/>
    <n v="4"/>
    <n v="0"/>
    <n v="112.06"/>
    <x v="2330"/>
    <s v="Critical"/>
    <n v="0"/>
    <n v="113.41999999999996"/>
  </r>
  <r>
    <s v="3Hewlett Copy Machine"/>
    <x v="2499"/>
    <x v="745"/>
    <d v="2020-08-28T00:00:00"/>
    <s v="Normal"/>
    <s v="HD1478527"/>
    <x v="2"/>
    <s v="Jiangmen"/>
    <s v="Guangdong"/>
    <s v="China"/>
    <s v="Eastern Asia"/>
    <s v="TEC-CO-4568"/>
    <x v="1"/>
    <x v="1"/>
    <x v="1367"/>
    <x v="2383"/>
    <n v="3"/>
    <n v="0"/>
    <n v="152.87"/>
    <x v="2331"/>
    <s v="High"/>
    <n v="0"/>
    <n v="475.69000000000005"/>
  </r>
  <r>
    <s v="5Bush Classic Bookcase"/>
    <x v="2500"/>
    <x v="681"/>
    <d v="2020-11-24T00:00:00"/>
    <s v="Normal"/>
    <s v="HD1478527"/>
    <x v="2"/>
    <s v="Hengyang"/>
    <s v="Hunan"/>
    <s v="China"/>
    <s v="Eastern Asia"/>
    <s v="OFR-BO-3624"/>
    <x v="0"/>
    <x v="4"/>
    <x v="240"/>
    <x v="2384"/>
    <n v="5"/>
    <n v="0"/>
    <n v="179.5"/>
    <x v="2332"/>
    <s v="Medium"/>
    <n v="0"/>
    <n v="995.14999999999964"/>
  </r>
  <r>
    <s v="4Memorex Memory Card"/>
    <x v="2501"/>
    <x v="681"/>
    <d v="2020-11-24T00:00:00"/>
    <s v="Normal"/>
    <s v="HD1478527"/>
    <x v="2"/>
    <s v="Hengyang"/>
    <s v="Hunan"/>
    <s v="China"/>
    <s v="Eastern Asia"/>
    <s v="TEC-AC-5204"/>
    <x v="1"/>
    <x v="9"/>
    <x v="92"/>
    <x v="2385"/>
    <n v="4"/>
    <n v="0"/>
    <n v="37.049999999999997"/>
    <x v="2333"/>
    <s v="Medium"/>
    <n v="0"/>
    <n v="251.18999999999994"/>
  </r>
  <r>
    <s v="2Cardinal Hole Reinforcements"/>
    <x v="2502"/>
    <x v="681"/>
    <d v="2020-11-24T00:00:00"/>
    <s v="Normal"/>
    <s v="HD1478527"/>
    <x v="2"/>
    <s v="Hengyang"/>
    <s v="Hunan"/>
    <s v="China"/>
    <s v="Eastern Asia"/>
    <s v="OFS-BI-3734"/>
    <x v="2"/>
    <x v="2"/>
    <x v="1368"/>
    <x v="2386"/>
    <n v="2"/>
    <n v="0"/>
    <n v="1.58"/>
    <x v="2334"/>
    <s v="Medium"/>
    <n v="0"/>
    <n v="7.6000000000000014"/>
  </r>
  <r>
    <s v="7Samsung Audio Dock"/>
    <x v="2503"/>
    <x v="746"/>
    <d v="2019-01-07T00:00:00"/>
    <s v="Normal"/>
    <s v="HD1478559"/>
    <x v="2"/>
    <s v="Jakarta"/>
    <s v="Jakarta"/>
    <s v="Indonesia"/>
    <s v="Southeastern Asia"/>
    <s v="TEC-PH-5813"/>
    <x v="1"/>
    <x v="3"/>
    <x v="1259"/>
    <x v="2387"/>
    <n v="7"/>
    <n v="0.17"/>
    <n v="48.07"/>
    <x v="2335"/>
    <s v="Medium"/>
    <n v="166.05212400000002"/>
    <n v="515.6278759999999"/>
  </r>
  <r>
    <s v="2Hewlett Fax Machine"/>
    <x v="2504"/>
    <x v="747"/>
    <d v="2018-03-30T00:00:00"/>
    <s v="Normal"/>
    <s v="JD1579027"/>
    <x v="0"/>
    <s v="Jinan"/>
    <s v="Shandong"/>
    <s v="China"/>
    <s v="Eastern Asia"/>
    <s v="TEC-CO-4575"/>
    <x v="1"/>
    <x v="1"/>
    <x v="1369"/>
    <x v="2388"/>
    <n v="2"/>
    <n v="0"/>
    <n v="50.97"/>
    <x v="2336"/>
    <s v="Medium"/>
    <n v="0"/>
    <n v="546.80999999999995"/>
  </r>
  <r>
    <s v="2Fellowes Trays"/>
    <x v="2505"/>
    <x v="747"/>
    <d v="2018-03-30T00:00:00"/>
    <s v="Normal"/>
    <s v="JD1579027"/>
    <x v="0"/>
    <s v="Jinan"/>
    <s v="Shandong"/>
    <s v="China"/>
    <s v="Eastern Asia"/>
    <s v="OFS-ST-4295"/>
    <x v="2"/>
    <x v="15"/>
    <x v="1047"/>
    <x v="2271"/>
    <n v="2"/>
    <n v="0"/>
    <n v="10.17"/>
    <x v="2232"/>
    <s v="Medium"/>
    <n v="0"/>
    <n v="53.010000000000005"/>
  </r>
  <r>
    <s v="2Accos Clamps"/>
    <x v="2506"/>
    <x v="747"/>
    <d v="2018-03-30T00:00:00"/>
    <s v="Normal"/>
    <s v="JD1579027"/>
    <x v="0"/>
    <s v="Jinan"/>
    <s v="Shandong"/>
    <s v="China"/>
    <s v="Eastern Asia"/>
    <s v="OFS-FA-2943"/>
    <x v="2"/>
    <x v="11"/>
    <x v="1031"/>
    <x v="2389"/>
    <n v="2"/>
    <n v="0"/>
    <n v="2.0099999999999998"/>
    <x v="2337"/>
    <s v="Medium"/>
    <n v="0"/>
    <n v="24.930000000000007"/>
  </r>
  <r>
    <s v="2Hon File Folder Labels"/>
    <x v="2507"/>
    <x v="747"/>
    <d v="2018-03-30T00:00:00"/>
    <s v="Normal"/>
    <s v="JD1579027"/>
    <x v="0"/>
    <s v="Jinan"/>
    <s v="Shandong"/>
    <s v="China"/>
    <s v="Eastern Asia"/>
    <s v="OFS-LA-4660"/>
    <x v="2"/>
    <x v="6"/>
    <x v="44"/>
    <x v="2390"/>
    <n v="2"/>
    <n v="0"/>
    <n v="1.08"/>
    <x v="2338"/>
    <s v="Medium"/>
    <n v="0"/>
    <n v="12.600000000000001"/>
  </r>
  <r>
    <s v="13StarTech Card Printer"/>
    <x v="2508"/>
    <x v="748"/>
    <d v="2019-06-02T00:00:00"/>
    <s v="Normal"/>
    <s v="JD1579059"/>
    <x v="0"/>
    <s v="Semarang"/>
    <s v="Jawa Tengah"/>
    <s v="Indonesia"/>
    <s v="Southeastern Asia"/>
    <s v="TEC-MA-6139"/>
    <x v="1"/>
    <x v="14"/>
    <x v="1370"/>
    <x v="2391"/>
    <n v="13"/>
    <n v="0.17"/>
    <n v="200.7"/>
    <x v="2339"/>
    <s v="High"/>
    <n v="299.90805"/>
    <n v="1136.2219499999999"/>
  </r>
  <r>
    <s v="3Acme Shears"/>
    <x v="2509"/>
    <x v="749"/>
    <d v="2019-07-05T00:00:00"/>
    <s v="Normal"/>
    <s v="JD1589527"/>
    <x v="1"/>
    <s v="Taizhou"/>
    <s v="Jiangsu"/>
    <s v="China"/>
    <s v="Eastern Asia"/>
    <s v="OFS-SU-2994"/>
    <x v="2"/>
    <x v="13"/>
    <x v="947"/>
    <x v="2392"/>
    <n v="3"/>
    <n v="0"/>
    <n v="9.5299999999999994"/>
    <x v="2340"/>
    <s v="Medium"/>
    <n v="0"/>
    <n v="87.85"/>
  </r>
  <r>
    <s v="2Brother Fax Machine"/>
    <x v="2510"/>
    <x v="487"/>
    <d v="2019-12-05T00:00:00"/>
    <s v="3-Hour"/>
    <s v="JD1589527"/>
    <x v="1"/>
    <s v="Chongqing"/>
    <s v="Chongqing"/>
    <s v="China"/>
    <s v="Eastern Asia"/>
    <s v="TEC-CO-3598"/>
    <x v="1"/>
    <x v="1"/>
    <x v="666"/>
    <x v="2393"/>
    <n v="2"/>
    <n v="0"/>
    <n v="82.37"/>
    <x v="2341"/>
    <s v="High"/>
    <n v="0"/>
    <n v="363.61"/>
  </r>
  <r>
    <s v="3SanDisk Memo Slips"/>
    <x v="2511"/>
    <x v="487"/>
    <d v="2019-12-05T00:00:00"/>
    <s v="3-Hour"/>
    <s v="JD1589527"/>
    <x v="1"/>
    <s v="Chongqing"/>
    <s v="Chongqing"/>
    <s v="China"/>
    <s v="Eastern Asia"/>
    <s v="OFS-PA-5870"/>
    <x v="2"/>
    <x v="7"/>
    <x v="1089"/>
    <x v="1602"/>
    <n v="3"/>
    <n v="0"/>
    <n v="12.95"/>
    <x v="1609"/>
    <s v="High"/>
    <n v="0"/>
    <n v="20.709999999999997"/>
  </r>
  <r>
    <s v="5Rubbermaid Light Bulb"/>
    <x v="2512"/>
    <x v="618"/>
    <d v="2018-06-30T00:00:00"/>
    <s v="3-Hour"/>
    <s v="JD1589559"/>
    <x v="1"/>
    <s v="Jember"/>
    <s v="Jawa Timur"/>
    <s v="Indonesia"/>
    <s v="Southeastern Asia"/>
    <s v="OFR-FU-5732"/>
    <x v="0"/>
    <x v="0"/>
    <x v="1371"/>
    <x v="2394"/>
    <n v="5"/>
    <n v="0.27"/>
    <n v="4.74"/>
    <x v="2342"/>
    <s v="High"/>
    <n v="18.62595"/>
    <n v="41.884050000000002"/>
  </r>
  <r>
    <s v="7Office Star Steel Folding Chair"/>
    <x v="2513"/>
    <x v="62"/>
    <d v="2020-05-02T00:00:00"/>
    <s v="3-Hour"/>
    <s v="JD1589588"/>
    <x v="1"/>
    <s v="Yangon"/>
    <s v="Yangon"/>
    <s v="Myanmar (Burma)"/>
    <s v="Southeastern Asia"/>
    <s v="OFR-CH-5452"/>
    <x v="0"/>
    <x v="5"/>
    <x v="454"/>
    <x v="2395"/>
    <n v="7"/>
    <n v="0.27"/>
    <n v="79.459999999999994"/>
    <x v="2343"/>
    <s v="Critical"/>
    <n v="126.53228700000001"/>
    <n v="397.54771299999993"/>
  </r>
  <r>
    <s v="6Ames Peel and Seal"/>
    <x v="2514"/>
    <x v="62"/>
    <d v="2020-05-02T00:00:00"/>
    <s v="3-Hour"/>
    <s v="JD1589588"/>
    <x v="1"/>
    <s v="Yangon"/>
    <s v="Yangon"/>
    <s v="Myanmar (Burma)"/>
    <s v="Southeastern Asia"/>
    <s v="OFS-EN-3110"/>
    <x v="2"/>
    <x v="16"/>
    <x v="434"/>
    <x v="2396"/>
    <n v="6"/>
    <n v="0.17"/>
    <n v="38.67"/>
    <x v="2344"/>
    <s v="Critical"/>
    <n v="15.822954000000001"/>
    <n v="54.407046000000001"/>
  </r>
  <r>
    <s v="5Stockwell Thumb Tacks"/>
    <x v="2515"/>
    <x v="62"/>
    <d v="2020-05-02T00:00:00"/>
    <s v="3-Hour"/>
    <s v="JD1589588"/>
    <x v="1"/>
    <s v="Yangon"/>
    <s v="Yangon"/>
    <s v="Myanmar (Burma)"/>
    <s v="Southeastern Asia"/>
    <s v="OFS-FA-6208"/>
    <x v="2"/>
    <x v="11"/>
    <x v="1001"/>
    <x v="2397"/>
    <n v="5"/>
    <n v="0.17"/>
    <n v="11.48"/>
    <x v="2345"/>
    <s v="Critical"/>
    <n v="9.3549299999999995"/>
    <n v="30.315069999999988"/>
  </r>
  <r>
    <s v="12Hon Removable Labels"/>
    <x v="2516"/>
    <x v="750"/>
    <d v="2018-12-05T00:00:00"/>
    <s v="Normal"/>
    <s v="JD1601559"/>
    <x v="0"/>
    <s v="Medan"/>
    <s v="Sumatera Utara"/>
    <s v="Indonesia"/>
    <s v="Southeastern Asia"/>
    <s v="OFS-LA-4680"/>
    <x v="2"/>
    <x v="6"/>
    <x v="900"/>
    <x v="2398"/>
    <n v="12"/>
    <n v="0.47000000000000003"/>
    <n v="4.0599999999999996"/>
    <x v="2346"/>
    <s v="Medium"/>
    <n v="30.131136000000001"/>
    <n v="65.168864000000013"/>
  </r>
  <r>
    <s v="5Kraft Clasp Envelope"/>
    <x v="2517"/>
    <x v="750"/>
    <d v="2018-12-05T00:00:00"/>
    <s v="Normal"/>
    <s v="JD1601559"/>
    <x v="0"/>
    <s v="Medan"/>
    <s v="Sumatera Utara"/>
    <s v="Indonesia"/>
    <s v="Southeastern Asia"/>
    <s v="OFS-EN-5028"/>
    <x v="2"/>
    <x v="16"/>
    <x v="1177"/>
    <x v="1828"/>
    <n v="5"/>
    <n v="0.47000000000000003"/>
    <n v="1.1499999999999999"/>
    <x v="1822"/>
    <s v="Medium"/>
    <n v="15.618569999999998"/>
    <n v="36.031429999999993"/>
  </r>
  <r>
    <s v="4Hon Swivel Stool"/>
    <x v="2518"/>
    <x v="483"/>
    <d v="2017-12-02T00:00:00"/>
    <s v="Same Day"/>
    <s v="JD1606027"/>
    <x v="0"/>
    <s v="Changchun"/>
    <s v="Jilin"/>
    <s v="China"/>
    <s v="Eastern Asia"/>
    <s v="OFR-CH-4702"/>
    <x v="0"/>
    <x v="5"/>
    <x v="938"/>
    <x v="2399"/>
    <n v="4"/>
    <n v="0"/>
    <n v="22.55"/>
    <x v="2347"/>
    <s v="High"/>
    <n v="0"/>
    <n v="312.85000000000008"/>
  </r>
  <r>
    <s v="3Novimex Removable Labels"/>
    <x v="2519"/>
    <x v="483"/>
    <d v="2017-12-02T00:00:00"/>
    <s v="Same Day"/>
    <s v="JD1606027"/>
    <x v="0"/>
    <s v="Changchun"/>
    <s v="Jilin"/>
    <s v="China"/>
    <s v="Eastern Asia"/>
    <s v="OFS-LA-5392"/>
    <x v="2"/>
    <x v="6"/>
    <x v="987"/>
    <x v="1394"/>
    <n v="3"/>
    <n v="0"/>
    <n v="2.75"/>
    <x v="1398"/>
    <s v="High"/>
    <n v="0"/>
    <n v="15.7"/>
  </r>
  <r>
    <s v="2Harbour Creations Round Labels"/>
    <x v="2520"/>
    <x v="483"/>
    <d v="2017-12-02T00:00:00"/>
    <s v="Same Day"/>
    <s v="JD1606027"/>
    <x v="0"/>
    <s v="Changchun"/>
    <s v="Jilin"/>
    <s v="China"/>
    <s v="Eastern Asia"/>
    <s v="OFS-LA-4550"/>
    <x v="2"/>
    <x v="6"/>
    <x v="939"/>
    <x v="2400"/>
    <n v="2"/>
    <n v="0"/>
    <n v="1.87"/>
    <x v="1669"/>
    <s v="High"/>
    <n v="0"/>
    <n v="10.010000000000002"/>
  </r>
  <r>
    <s v="5Avery Legal Exhibit Labels"/>
    <x v="2521"/>
    <x v="751"/>
    <d v="2017-09-21T00:00:00"/>
    <s v="Normal"/>
    <s v="JD1615027"/>
    <x v="1"/>
    <s v="Fuzhou"/>
    <s v="Fujian"/>
    <s v="China"/>
    <s v="Eastern Asia"/>
    <s v="OFS-LA-3299"/>
    <x v="2"/>
    <x v="6"/>
    <x v="1043"/>
    <x v="2401"/>
    <n v="5"/>
    <n v="0"/>
    <n v="5.04"/>
    <x v="1649"/>
    <s v="Medium"/>
    <n v="0"/>
    <n v="44.16"/>
  </r>
  <r>
    <s v="5Xerox Parchment Paper"/>
    <x v="2522"/>
    <x v="240"/>
    <d v="2020-09-05T00:00:00"/>
    <s v="Normal"/>
    <s v="JD1615027"/>
    <x v="1"/>
    <s v="Anshan"/>
    <s v="Liaoning"/>
    <s v="China"/>
    <s v="Eastern Asia"/>
    <s v="OFS-PA-6623"/>
    <x v="2"/>
    <x v="7"/>
    <x v="1242"/>
    <x v="2402"/>
    <n v="5"/>
    <n v="0"/>
    <n v="6.14"/>
    <x v="2348"/>
    <s v="Medium"/>
    <n v="0"/>
    <n v="46.36"/>
  </r>
  <r>
    <s v="2Hamilton Beach Coffee Grinder"/>
    <x v="2523"/>
    <x v="240"/>
    <d v="2020-09-05T00:00:00"/>
    <s v="Normal"/>
    <s v="JD1615027"/>
    <x v="1"/>
    <s v="Anshan"/>
    <s v="Liaoning"/>
    <s v="China"/>
    <s v="Eastern Asia"/>
    <s v="OFS-AP-4494"/>
    <x v="2"/>
    <x v="10"/>
    <x v="626"/>
    <x v="2403"/>
    <n v="2"/>
    <n v="0"/>
    <n v="4.18"/>
    <x v="2349"/>
    <s v="Medium"/>
    <n v="0"/>
    <n v="68.359999999999985"/>
  </r>
  <r>
    <s v="2Cuisinart Stove"/>
    <x v="2524"/>
    <x v="752"/>
    <d v="2019-09-10T00:00:00"/>
    <s v="Normal"/>
    <s v="KD1627021"/>
    <x v="0"/>
    <s v="Phnom Penh"/>
    <s v="Phnom Penh"/>
    <s v="Cambodia"/>
    <s v="Southeastern Asia"/>
    <s v="OFS-AP-3874"/>
    <x v="2"/>
    <x v="10"/>
    <x v="1372"/>
    <x v="2404"/>
    <n v="2"/>
    <n v="0"/>
    <n v="72.55"/>
    <x v="2350"/>
    <s v="Medium"/>
    <n v="0"/>
    <n v="638.99"/>
  </r>
  <r>
    <s v="3OIC Rubber Bands"/>
    <x v="2525"/>
    <x v="752"/>
    <d v="2019-09-10T00:00:00"/>
    <s v="Normal"/>
    <s v="KD1627021"/>
    <x v="0"/>
    <s v="Phnom Penh"/>
    <s v="Phnom Penh"/>
    <s v="Cambodia"/>
    <s v="Southeastern Asia"/>
    <s v="OFS-FA-5475"/>
    <x v="2"/>
    <x v="11"/>
    <x v="321"/>
    <x v="246"/>
    <n v="3"/>
    <n v="0"/>
    <n v="2.6"/>
    <x v="1267"/>
    <s v="Medium"/>
    <n v="0"/>
    <n v="45.46"/>
  </r>
  <r>
    <s v="6Chromcraft Round Table"/>
    <x v="2526"/>
    <x v="121"/>
    <d v="2019-10-29T00:00:00"/>
    <s v="Normal"/>
    <s v="KD1627027"/>
    <x v="0"/>
    <s v="Dongguan"/>
    <s v="Guangdong"/>
    <s v="China"/>
    <s v="Eastern Asia"/>
    <s v="OFR-TA-3772"/>
    <x v="0"/>
    <x v="12"/>
    <x v="819"/>
    <x v="2405"/>
    <n v="6"/>
    <n v="0.3"/>
    <n v="160.54"/>
    <x v="2351"/>
    <s v="Medium"/>
    <n v="588.54599999999994"/>
    <n v="792.43399999999986"/>
  </r>
  <r>
    <s v="3SAFCO Rocking Chair"/>
    <x v="2527"/>
    <x v="121"/>
    <d v="2019-10-29T00:00:00"/>
    <s v="Normal"/>
    <s v="KD1627027"/>
    <x v="0"/>
    <s v="Dongguan"/>
    <s v="Guangdong"/>
    <s v="China"/>
    <s v="Eastern Asia"/>
    <s v="OFR-CH-5795"/>
    <x v="0"/>
    <x v="5"/>
    <x v="1122"/>
    <x v="2406"/>
    <n v="3"/>
    <n v="0"/>
    <n v="37.799999999999997"/>
    <x v="2352"/>
    <s v="Medium"/>
    <n v="0"/>
    <n v="249.57"/>
  </r>
  <r>
    <s v="3Hon Steel Folding Chair"/>
    <x v="2528"/>
    <x v="121"/>
    <d v="2019-10-29T00:00:00"/>
    <s v="Normal"/>
    <s v="KD1627027"/>
    <x v="0"/>
    <s v="Dongguan"/>
    <s v="Guangdong"/>
    <s v="China"/>
    <s v="Eastern Asia"/>
    <s v="OFR-CH-4697"/>
    <x v="0"/>
    <x v="5"/>
    <x v="392"/>
    <x v="2407"/>
    <n v="3"/>
    <n v="0"/>
    <n v="13.46"/>
    <x v="2353"/>
    <s v="Medium"/>
    <n v="0"/>
    <n v="114.97"/>
  </r>
  <r>
    <s v="8Xerox Memo Slips"/>
    <x v="2529"/>
    <x v="121"/>
    <d v="2019-10-29T00:00:00"/>
    <s v="Normal"/>
    <s v="KD1627027"/>
    <x v="0"/>
    <s v="Dongguan"/>
    <s v="Guangdong"/>
    <s v="China"/>
    <s v="Eastern Asia"/>
    <s v="OFS-PA-6611"/>
    <x v="2"/>
    <x v="7"/>
    <x v="271"/>
    <x v="2408"/>
    <n v="8"/>
    <n v="0"/>
    <n v="9.11"/>
    <x v="2354"/>
    <s v="Medium"/>
    <n v="0"/>
    <n v="64.570000000000007"/>
  </r>
  <r>
    <s v="5Hon Round Labels"/>
    <x v="2530"/>
    <x v="121"/>
    <d v="2019-10-29T00:00:00"/>
    <s v="Normal"/>
    <s v="KD1627027"/>
    <x v="0"/>
    <s v="Dongguan"/>
    <s v="Guangdong"/>
    <s v="China"/>
    <s v="Eastern Asia"/>
    <s v="OFS-LA-4687"/>
    <x v="2"/>
    <x v="6"/>
    <x v="1373"/>
    <x v="2409"/>
    <n v="5"/>
    <n v="0"/>
    <n v="1.69"/>
    <x v="2355"/>
    <s v="Medium"/>
    <n v="0"/>
    <n v="14.960000000000006"/>
  </r>
  <r>
    <s v="3SanDisk Flash Drive"/>
    <x v="2531"/>
    <x v="184"/>
    <d v="2020-02-18T00:00:00"/>
    <s v="3-Hour"/>
    <s v="KD1627027"/>
    <x v="0"/>
    <s v="Shanghai"/>
    <s v="Shanghai"/>
    <s v="China"/>
    <s v="Eastern Asia"/>
    <s v="TEC-AC-5862"/>
    <x v="1"/>
    <x v="9"/>
    <x v="608"/>
    <x v="2376"/>
    <n v="3"/>
    <n v="0"/>
    <n v="7.86"/>
    <x v="2324"/>
    <s v="Medium"/>
    <n v="0"/>
    <n v="94.38000000000001"/>
  </r>
  <r>
    <s v="2Smead Box"/>
    <x v="2532"/>
    <x v="753"/>
    <d v="2020-11-25T00:00:00"/>
    <s v="Same Day"/>
    <s v="KD1627027"/>
    <x v="0"/>
    <s v="Jining"/>
    <s v="Inner Mongolia"/>
    <s v="China"/>
    <s v="Eastern Asia"/>
    <s v="OFS-ST-6025"/>
    <x v="2"/>
    <x v="15"/>
    <x v="826"/>
    <x v="2146"/>
    <n v="2"/>
    <n v="0"/>
    <n v="5.16"/>
    <x v="2113"/>
    <s v="High"/>
    <n v="0"/>
    <n v="11.040000000000003"/>
  </r>
  <r>
    <s v="5Lesro Conference Table"/>
    <x v="2533"/>
    <x v="754"/>
    <d v="2018-06-18T00:00:00"/>
    <s v="Normal"/>
    <s v="KD1627059"/>
    <x v="0"/>
    <s v="Bekasi"/>
    <s v="Jawa Barat"/>
    <s v="Indonesia"/>
    <s v="Southeastern Asia"/>
    <s v="OFR-TA-5059"/>
    <x v="0"/>
    <x v="12"/>
    <x v="1374"/>
    <x v="2410"/>
    <n v="5"/>
    <n v="0.47000000000000003"/>
    <n v="190.79"/>
    <x v="2356"/>
    <s v="Medium"/>
    <n v="1065.0893250000001"/>
    <n v="1010.3206749999997"/>
  </r>
  <r>
    <s v="1Ikea Classic Bookcase"/>
    <x v="2534"/>
    <x v="53"/>
    <d v="2020-10-02T00:00:00"/>
    <s v="Normal"/>
    <s v="KD1627059"/>
    <x v="0"/>
    <s v="Depok"/>
    <s v="Yogyakarta"/>
    <s v="Indonesia"/>
    <s v="Southeastern Asia"/>
    <s v="OFR-BO-4848"/>
    <x v="0"/>
    <x v="4"/>
    <x v="1355"/>
    <x v="2411"/>
    <n v="1"/>
    <n v="7.0000000000000007E-2"/>
    <n v="35.24"/>
    <x v="2357"/>
    <s v="Medium"/>
    <n v="26.769770999999999"/>
    <n v="287.52022899999997"/>
  </r>
  <r>
    <s v="11Smead Color Coded Labels"/>
    <x v="2535"/>
    <x v="53"/>
    <d v="2020-10-02T00:00:00"/>
    <s v="Normal"/>
    <s v="KD1627059"/>
    <x v="0"/>
    <s v="Depok"/>
    <s v="Yogyakarta"/>
    <s v="Indonesia"/>
    <s v="Southeastern Asia"/>
    <s v="OFS-LA-6029"/>
    <x v="2"/>
    <x v="6"/>
    <x v="1375"/>
    <x v="2412"/>
    <n v="11"/>
    <n v="0.47000000000000003"/>
    <n v="5.07"/>
    <x v="2358"/>
    <s v="Medium"/>
    <n v="35.265087000000008"/>
    <n v="61.634913000000026"/>
  </r>
  <r>
    <s v="4Okidata Printer"/>
    <x v="2536"/>
    <x v="37"/>
    <d v="2020-10-31T00:00:00"/>
    <s v="Next Day"/>
    <s v="KD1627059"/>
    <x v="0"/>
    <s v="Bekasi"/>
    <s v="Jawa Barat"/>
    <s v="Indonesia"/>
    <s v="Southeastern Asia"/>
    <s v="TEC-MA-5512"/>
    <x v="1"/>
    <x v="14"/>
    <x v="135"/>
    <x v="2413"/>
    <n v="4"/>
    <n v="0.17"/>
    <n v="226.8"/>
    <x v="2359"/>
    <s v="High"/>
    <n v="150.64400400000002"/>
    <n v="401.95599600000014"/>
  </r>
  <r>
    <s v="3Tenex Trays"/>
    <x v="2537"/>
    <x v="37"/>
    <d v="2020-10-31T00:00:00"/>
    <s v="Next Day"/>
    <s v="KD1627059"/>
    <x v="0"/>
    <s v="Bekasi"/>
    <s v="Jawa Barat"/>
    <s v="Indonesia"/>
    <s v="Southeastern Asia"/>
    <s v="OFS-ST-6282"/>
    <x v="2"/>
    <x v="15"/>
    <x v="537"/>
    <x v="2195"/>
    <n v="3"/>
    <n v="0.17"/>
    <n v="17.2"/>
    <x v="2158"/>
    <s v="High"/>
    <n v="23.150276999999996"/>
    <n v="118.859723"/>
  </r>
  <r>
    <s v="1Binney &amp; Smith Markers"/>
    <x v="2538"/>
    <x v="37"/>
    <d v="2020-10-31T00:00:00"/>
    <s v="Next Day"/>
    <s v="KD1627059"/>
    <x v="0"/>
    <s v="Bekasi"/>
    <s v="Jawa Barat"/>
    <s v="Indonesia"/>
    <s v="Southeastern Asia"/>
    <s v="OFS-AR-3489"/>
    <x v="2"/>
    <x v="8"/>
    <x v="173"/>
    <x v="2414"/>
    <n v="1"/>
    <n v="0.27"/>
    <n v="3.08"/>
    <x v="2360"/>
    <s v="High"/>
    <n v="4.8013560000000002"/>
    <n v="15.038643999999996"/>
  </r>
  <r>
    <s v="8Enermax Mouse"/>
    <x v="2539"/>
    <x v="755"/>
    <d v="2020-06-07T00:00:00"/>
    <s v="Next Day"/>
    <s v="KD1634578"/>
    <x v="0"/>
    <s v="Kota Kinabalu"/>
    <s v="Sabah"/>
    <s v="Malaysia"/>
    <s v="Southeastern Asia"/>
    <s v="TEC-AC-4172"/>
    <x v="1"/>
    <x v="9"/>
    <x v="1256"/>
    <x v="2415"/>
    <n v="8"/>
    <n v="0"/>
    <n v="29.7"/>
    <x v="2361"/>
    <s v="High"/>
    <n v="0"/>
    <n v="171.65999999999997"/>
  </r>
  <r>
    <s v="4Smead Shelving"/>
    <x v="2540"/>
    <x v="756"/>
    <d v="2017-12-30T00:00:00"/>
    <s v="Same Day"/>
    <s v="KD1649527"/>
    <x v="1"/>
    <s v="Qingdao"/>
    <s v="Shandong"/>
    <s v="China"/>
    <s v="Eastern Asia"/>
    <s v="OFS-ST-6059"/>
    <x v="2"/>
    <x v="15"/>
    <x v="1285"/>
    <x v="2416"/>
    <n v="4"/>
    <n v="0"/>
    <n v="32.090000000000003"/>
    <x v="2362"/>
    <s v="High"/>
    <n v="0"/>
    <n v="155.94999999999999"/>
  </r>
  <r>
    <s v="5Bush Classic Bookcase"/>
    <x v="2541"/>
    <x v="757"/>
    <d v="2020-06-26T00:00:00"/>
    <s v="Normal"/>
    <s v="KD1649527"/>
    <x v="1"/>
    <s v="Chongqing"/>
    <s v="Chongqing"/>
    <s v="China"/>
    <s v="Eastern Asia"/>
    <s v="OFR-BO-3627"/>
    <x v="0"/>
    <x v="4"/>
    <x v="634"/>
    <x v="2417"/>
    <n v="5"/>
    <n v="0"/>
    <n v="352.64"/>
    <x v="2363"/>
    <s v="Low"/>
    <n v="0"/>
    <n v="1587.0100000000002"/>
  </r>
  <r>
    <s v="3Fellowes File Cart"/>
    <x v="2542"/>
    <x v="757"/>
    <d v="2020-06-26T00:00:00"/>
    <s v="Normal"/>
    <s v="KD1649527"/>
    <x v="1"/>
    <s v="Chongqing"/>
    <s v="Chongqing"/>
    <s v="China"/>
    <s v="Eastern Asia"/>
    <s v="OFS-ST-4259"/>
    <x v="2"/>
    <x v="15"/>
    <x v="1263"/>
    <x v="2418"/>
    <n v="3"/>
    <n v="0"/>
    <n v="39.700000000000003"/>
    <x v="2364"/>
    <s v="Low"/>
    <n v="0"/>
    <n v="166.31"/>
  </r>
  <r>
    <s v="3Accos Push Pins"/>
    <x v="2543"/>
    <x v="758"/>
    <d v="2020-11-20T00:00:00"/>
    <s v="Next Day"/>
    <s v="KD1649527"/>
    <x v="1"/>
    <s v="Guangzhou"/>
    <s v="Guangdong"/>
    <s v="China"/>
    <s v="Eastern Asia"/>
    <s v="OFS-FA-2948"/>
    <x v="2"/>
    <x v="11"/>
    <x v="738"/>
    <x v="2419"/>
    <n v="3"/>
    <n v="0"/>
    <n v="3.12"/>
    <x v="2365"/>
    <s v="Medium"/>
    <n v="0"/>
    <n v="31.080000000000002"/>
  </r>
  <r>
    <s v="4Fellowes Lockers"/>
    <x v="2544"/>
    <x v="418"/>
    <d v="2019-06-22T00:00:00"/>
    <s v="Normal"/>
    <s v="KD1649559"/>
    <x v="1"/>
    <s v="Kendari"/>
    <s v="Sulawesi Tenggara"/>
    <s v="Indonesia"/>
    <s v="Southeastern Asia"/>
    <s v="OFS-ST-4267"/>
    <x v="2"/>
    <x v="15"/>
    <x v="775"/>
    <x v="2420"/>
    <n v="4"/>
    <n v="0.17"/>
    <n v="26.07"/>
    <x v="2366"/>
    <s v="Medium"/>
    <n v="117.287964"/>
    <n v="588.16203599999994"/>
  </r>
  <r>
    <s v="4Ames Business Envelopes"/>
    <x v="2545"/>
    <x v="418"/>
    <d v="2019-06-22T00:00:00"/>
    <s v="Normal"/>
    <s v="KD1649559"/>
    <x v="1"/>
    <s v="Kendari"/>
    <s v="Sulawesi Tenggara"/>
    <s v="Indonesia"/>
    <s v="Southeastern Asia"/>
    <s v="OFS-EN-3089"/>
    <x v="2"/>
    <x v="16"/>
    <x v="1233"/>
    <x v="2421"/>
    <n v="4"/>
    <n v="0.47000000000000003"/>
    <n v="2.02"/>
    <x v="2367"/>
    <s v="Medium"/>
    <n v="14.587296000000004"/>
    <n v="37.272704000000004"/>
  </r>
  <r>
    <s v="2Cameo Clasp Envelope"/>
    <x v="2546"/>
    <x v="418"/>
    <d v="2019-06-22T00:00:00"/>
    <s v="Normal"/>
    <s v="KD1649559"/>
    <x v="1"/>
    <s v="Kendari"/>
    <s v="Sulawesi Tenggara"/>
    <s v="Indonesia"/>
    <s v="Southeastern Asia"/>
    <s v="OFS-EN-3657"/>
    <x v="2"/>
    <x v="16"/>
    <x v="1376"/>
    <x v="2422"/>
    <n v="2"/>
    <n v="0.47000000000000003"/>
    <n v="1.3900000000000001"/>
    <x v="2368"/>
    <s v="Medium"/>
    <n v="4.1400419999999993"/>
    <n v="7.7899579999999968"/>
  </r>
  <r>
    <s v="8Nokia Audio Dock"/>
    <x v="2547"/>
    <x v="759"/>
    <d v="2020-06-08T00:00:00"/>
    <s v="Normal"/>
    <s v="KD1649578"/>
    <x v="1"/>
    <s v="Ipoh"/>
    <s v="Perak"/>
    <s v="Malaysia"/>
    <s v="Southeastern Asia"/>
    <s v="TEC-PH-5335"/>
    <x v="1"/>
    <x v="3"/>
    <x v="727"/>
    <x v="2423"/>
    <n v="8"/>
    <n v="0"/>
    <n v="134.33000000000001"/>
    <x v="2369"/>
    <s v="Medium"/>
    <n v="0"/>
    <n v="788.47"/>
  </r>
  <r>
    <s v="5Wilson Jones Binder Covers"/>
    <x v="2548"/>
    <x v="759"/>
    <d v="2020-06-08T00:00:00"/>
    <s v="Normal"/>
    <s v="KD1649578"/>
    <x v="1"/>
    <s v="Ipoh"/>
    <s v="Perak"/>
    <s v="Malaysia"/>
    <s v="Southeastern Asia"/>
    <s v="OFS-BI-6374"/>
    <x v="2"/>
    <x v="2"/>
    <x v="619"/>
    <x v="2424"/>
    <n v="5"/>
    <n v="0"/>
    <n v="4.37"/>
    <x v="2370"/>
    <s v="Medium"/>
    <n v="0"/>
    <n v="35.679999999999993"/>
  </r>
  <r>
    <s v="1GlobeWeis Peel and Seal"/>
    <x v="2549"/>
    <x v="759"/>
    <d v="2020-06-08T00:00:00"/>
    <s v="Normal"/>
    <s v="KD1649578"/>
    <x v="1"/>
    <s v="Ipoh"/>
    <s v="Perak"/>
    <s v="Malaysia"/>
    <s v="Southeastern Asia"/>
    <s v="OFS-EN-4454"/>
    <x v="2"/>
    <x v="16"/>
    <x v="878"/>
    <x v="2425"/>
    <n v="1"/>
    <n v="0"/>
    <n v="2.06"/>
    <x v="2371"/>
    <s v="Medium"/>
    <n v="0"/>
    <n v="11.17"/>
  </r>
  <r>
    <s v="4HP Personal Copier"/>
    <x v="2550"/>
    <x v="760"/>
    <d v="2019-08-17T00:00:00"/>
    <s v="Normal"/>
    <s v="KD1661527"/>
    <x v="1"/>
    <s v="Rizhao"/>
    <s v="Shandong"/>
    <s v="China"/>
    <s v="Eastern Asia"/>
    <s v="TEC-CO-4785"/>
    <x v="1"/>
    <x v="1"/>
    <x v="1326"/>
    <x v="2426"/>
    <n v="4"/>
    <n v="0"/>
    <n v="30.91"/>
    <x v="2372"/>
    <s v="Medium"/>
    <n v="0"/>
    <n v="410.33"/>
  </r>
  <r>
    <s v="7Stockwell Clamps"/>
    <x v="2551"/>
    <x v="760"/>
    <d v="2019-08-17T00:00:00"/>
    <s v="Normal"/>
    <s v="KD1661527"/>
    <x v="1"/>
    <s v="Rizhao"/>
    <s v="Shandong"/>
    <s v="China"/>
    <s v="Eastern Asia"/>
    <s v="OFS-FA-6185"/>
    <x v="2"/>
    <x v="11"/>
    <x v="635"/>
    <x v="2427"/>
    <n v="7"/>
    <n v="0"/>
    <n v="7.17"/>
    <x v="2373"/>
    <s v="Medium"/>
    <n v="0"/>
    <n v="76.2"/>
  </r>
  <r>
    <s v="5Office Star Chairmat"/>
    <x v="2552"/>
    <x v="58"/>
    <d v="2019-10-19T00:00:00"/>
    <s v="Normal"/>
    <s v="KD1661527"/>
    <x v="1"/>
    <s v="Suzhou"/>
    <s v="Anhui"/>
    <s v="China"/>
    <s v="Eastern Asia"/>
    <s v="OFR-CH-5439"/>
    <x v="0"/>
    <x v="5"/>
    <x v="197"/>
    <x v="2428"/>
    <n v="5"/>
    <n v="0"/>
    <n v="19.350000000000001"/>
    <x v="2374"/>
    <s v="High"/>
    <n v="0"/>
    <n v="148.50000000000003"/>
  </r>
  <r>
    <s v="5Smead File Folder Labels"/>
    <x v="2553"/>
    <x v="413"/>
    <d v="2018-04-24T00:00:00"/>
    <s v="Normal"/>
    <s v="LD1685527"/>
    <x v="1"/>
    <s v="Xiantao"/>
    <s v="Hubei"/>
    <s v="China"/>
    <s v="Eastern Asia"/>
    <s v="OFS-LA-6035"/>
    <x v="2"/>
    <x v="6"/>
    <x v="1321"/>
    <x v="2429"/>
    <n v="5"/>
    <n v="0"/>
    <n v="1.68"/>
    <x v="2220"/>
    <s v="Medium"/>
    <n v="0"/>
    <n v="15.719999999999999"/>
  </r>
  <r>
    <s v="4Nokia Headset"/>
    <x v="2554"/>
    <x v="761"/>
    <d v="2017-07-28T00:00:00"/>
    <s v="Normal"/>
    <s v="LD1685559"/>
    <x v="1"/>
    <s v="Jakarta"/>
    <s v="Jakarta"/>
    <s v="Indonesia"/>
    <s v="Southeastern Asia"/>
    <s v="TEC-PH-5342"/>
    <x v="1"/>
    <x v="3"/>
    <x v="390"/>
    <x v="2430"/>
    <n v="4"/>
    <n v="0.17"/>
    <n v="13.01"/>
    <x v="2375"/>
    <s v="Medium"/>
    <n v="41.263283999999992"/>
    <n v="132.92671599999994"/>
  </r>
  <r>
    <s v="4Wilson Jones Binder Covers"/>
    <x v="2555"/>
    <x v="761"/>
    <d v="2017-07-28T00:00:00"/>
    <s v="Normal"/>
    <s v="LD1685559"/>
    <x v="1"/>
    <s v="Jakarta"/>
    <s v="Jakarta"/>
    <s v="Indonesia"/>
    <s v="Southeastern Asia"/>
    <s v="OFS-BI-6375"/>
    <x v="2"/>
    <x v="2"/>
    <x v="284"/>
    <x v="375"/>
    <n v="4"/>
    <n v="0.17"/>
    <n v="3.38"/>
    <x v="375"/>
    <s v="Medium"/>
    <n v="7.1622359999999992"/>
    <n v="20.537763999999992"/>
  </r>
  <r>
    <s v="4Cisco Headset"/>
    <x v="2556"/>
    <x v="761"/>
    <d v="2017-07-28T00:00:00"/>
    <s v="Normal"/>
    <s v="LD1685559"/>
    <x v="1"/>
    <s v="Jakarta"/>
    <s v="Jakarta"/>
    <s v="Indonesia"/>
    <s v="Southeastern Asia"/>
    <s v="TEC-PH-3791"/>
    <x v="1"/>
    <x v="3"/>
    <x v="1227"/>
    <x v="1938"/>
    <n v="4"/>
    <n v="0.17"/>
    <n v="2.2799999999999998"/>
    <x v="1925"/>
    <s v="Medium"/>
    <n v="50.64361199999999"/>
    <n v="219.95638799999998"/>
  </r>
  <r>
    <s v="2Acco Hole Reinforcements"/>
    <x v="2557"/>
    <x v="761"/>
    <d v="2017-07-28T00:00:00"/>
    <s v="Normal"/>
    <s v="LD1685559"/>
    <x v="1"/>
    <s v="Jakarta"/>
    <s v="Jakarta"/>
    <s v="Indonesia"/>
    <s v="Southeastern Asia"/>
    <s v="OFS-BI-2913"/>
    <x v="2"/>
    <x v="2"/>
    <x v="366"/>
    <x v="2431"/>
    <n v="2"/>
    <n v="0.17"/>
    <n v="1.6099999999999999"/>
    <x v="2376"/>
    <s v="Medium"/>
    <n v="2.3027520000000004"/>
    <n v="8.5072480000000006"/>
  </r>
  <r>
    <s v="5Harbour Creations Color Coded Labels"/>
    <x v="2558"/>
    <x v="380"/>
    <d v="2018-09-17T00:00:00"/>
    <s v="Normal"/>
    <s v="LD1685559"/>
    <x v="1"/>
    <s v="Jakarta"/>
    <s v="Jakarta"/>
    <s v="Indonesia"/>
    <s v="Southeastern Asia"/>
    <s v="OFS-LA-4528"/>
    <x v="2"/>
    <x v="6"/>
    <x v="118"/>
    <x v="2432"/>
    <n v="5"/>
    <n v="0.47000000000000003"/>
    <n v="3.68"/>
    <x v="2377"/>
    <s v="High"/>
    <n v="15.842760000000004"/>
    <n v="38.37724"/>
  </r>
  <r>
    <s v="2Stanley Canvas"/>
    <x v="2559"/>
    <x v="534"/>
    <d v="2019-08-21T00:00:00"/>
    <s v="Normal"/>
    <s v="LD1685559"/>
    <x v="1"/>
    <s v="Dumai"/>
    <s v="Riau"/>
    <s v="Indonesia"/>
    <s v="Southeastern Asia"/>
    <s v="OFS-AR-6107"/>
    <x v="2"/>
    <x v="8"/>
    <x v="237"/>
    <x v="2433"/>
    <n v="2"/>
    <n v="0.27"/>
    <n v="8.3000000000000007"/>
    <x v="2378"/>
    <s v="High"/>
    <n v="19.997766000000006"/>
    <n v="46.822234000000016"/>
  </r>
  <r>
    <s v="2Advantus Paper Clips"/>
    <x v="2560"/>
    <x v="534"/>
    <d v="2019-08-21T00:00:00"/>
    <s v="Normal"/>
    <s v="LD1685559"/>
    <x v="1"/>
    <s v="Dumai"/>
    <s v="Riau"/>
    <s v="Indonesia"/>
    <s v="Southeastern Asia"/>
    <s v="OFS-FA-3044"/>
    <x v="2"/>
    <x v="11"/>
    <x v="28"/>
    <x v="1771"/>
    <n v="2"/>
    <n v="0.47000000000000003"/>
    <n v="1.71"/>
    <x v="2379"/>
    <s v="High"/>
    <n v="6.9498900000000017"/>
    <n v="9.7601099999999992"/>
  </r>
  <r>
    <s v="3Boston Canvas"/>
    <x v="2561"/>
    <x v="762"/>
    <d v="2020-01-07T00:00:00"/>
    <s v="Normal"/>
    <s v="LD1685559"/>
    <x v="1"/>
    <s v="Ambon"/>
    <s v="Maluku"/>
    <s v="Indonesia"/>
    <s v="Southeastern Asia"/>
    <s v="OFS-AR-3525"/>
    <x v="2"/>
    <x v="8"/>
    <x v="761"/>
    <x v="2434"/>
    <n v="3"/>
    <n v="0.27"/>
    <n v="1.93"/>
    <x v="2380"/>
    <s v="Medium"/>
    <n v="31.717332000000003"/>
    <n v="66.162667999999996"/>
  </r>
  <r>
    <s v="5Smead Round Labels"/>
    <x v="2562"/>
    <x v="762"/>
    <d v="2020-01-07T00:00:00"/>
    <s v="Normal"/>
    <s v="LD1685559"/>
    <x v="1"/>
    <s v="Ambon"/>
    <s v="Maluku"/>
    <s v="Indonesia"/>
    <s v="Southeastern Asia"/>
    <s v="OFS-LA-6053"/>
    <x v="2"/>
    <x v="6"/>
    <x v="1051"/>
    <x v="2435"/>
    <n v="5"/>
    <n v="0.47000000000000003"/>
    <n v="1.49"/>
    <x v="2381"/>
    <s v="Medium"/>
    <n v="9.0796950000000027"/>
    <n v="16.430305000000004"/>
  </r>
  <r>
    <s v="3Smead File Cart"/>
    <x v="2563"/>
    <x v="199"/>
    <d v="2017-10-20T00:00:00"/>
    <s v="Normal"/>
    <s v="LD1685578"/>
    <x v="1"/>
    <s v="Ipoh"/>
    <s v="Perak"/>
    <s v="Malaysia"/>
    <s v="Southeastern Asia"/>
    <s v="OFS-ST-6032"/>
    <x v="2"/>
    <x v="15"/>
    <x v="1377"/>
    <x v="2436"/>
    <n v="3"/>
    <n v="0"/>
    <n v="19.22"/>
    <x v="2382"/>
    <s v="Medium"/>
    <n v="0"/>
    <n v="258.15999999999997"/>
  </r>
  <r>
    <s v="6Binney &amp; Smith Pencil Sharpener"/>
    <x v="2564"/>
    <x v="199"/>
    <d v="2017-10-20T00:00:00"/>
    <s v="Normal"/>
    <s v="LD1685578"/>
    <x v="1"/>
    <s v="Ipoh"/>
    <s v="Perak"/>
    <s v="Malaysia"/>
    <s v="Southeastern Asia"/>
    <s v="OFS-AR-3494"/>
    <x v="2"/>
    <x v="8"/>
    <x v="593"/>
    <x v="2437"/>
    <n v="6"/>
    <n v="0"/>
    <n v="10.54"/>
    <x v="2316"/>
    <s v="Medium"/>
    <n v="0"/>
    <n v="83.240000000000009"/>
  </r>
  <r>
    <s v="2Fiskars Shears"/>
    <x v="2565"/>
    <x v="691"/>
    <d v="2020-06-18T00:00:00"/>
    <s v="Normal"/>
    <s v="MD1735027"/>
    <x v="0"/>
    <s v="Guangzhou"/>
    <s v="Guangdong"/>
    <s v="China"/>
    <s v="Eastern Asia"/>
    <s v="OFS-SU-4320"/>
    <x v="2"/>
    <x v="13"/>
    <x v="1378"/>
    <x v="2438"/>
    <n v="2"/>
    <n v="0"/>
    <n v="7.46"/>
    <x v="2383"/>
    <s v="Medium"/>
    <n v="0"/>
    <n v="56.38"/>
  </r>
  <r>
    <s v="5BIC Pencil Sharpener"/>
    <x v="2566"/>
    <x v="763"/>
    <d v="2019-06-10T00:00:00"/>
    <s v="Next Day"/>
    <s v="MD1735056"/>
    <x v="0"/>
    <s v="Kowloon"/>
    <s v="Hong Kong"/>
    <s v="Hong Kong"/>
    <s v="Eastern Asia"/>
    <s v="OFS-AR-3460"/>
    <x v="2"/>
    <x v="8"/>
    <x v="1097"/>
    <x v="1618"/>
    <n v="5"/>
    <n v="0"/>
    <n v="13.15"/>
    <x v="1625"/>
    <s v="Medium"/>
    <n v="0"/>
    <n v="105.79999999999998"/>
  </r>
  <r>
    <s v="2Epson Printer"/>
    <x v="2567"/>
    <x v="368"/>
    <d v="2018-09-03T00:00:00"/>
    <s v="Normal"/>
    <s v="MD1735059"/>
    <x v="0"/>
    <s v="Depok"/>
    <s v="Yogyakarta"/>
    <s v="Indonesia"/>
    <s v="Southeastern Asia"/>
    <s v="TEC-MA-4206"/>
    <x v="1"/>
    <x v="14"/>
    <x v="769"/>
    <x v="2439"/>
    <n v="2"/>
    <n v="0.17"/>
    <n v="24.68"/>
    <x v="2384"/>
    <s v="Medium"/>
    <n v="73.307094000000006"/>
    <n v="374.81290599999994"/>
  </r>
  <r>
    <s v="12Stockwell Clamps"/>
    <x v="2568"/>
    <x v="736"/>
    <d v="2018-06-10T00:00:00"/>
    <s v="Next Day"/>
    <s v="MD1786027"/>
    <x v="1"/>
    <s v="Lanxi"/>
    <s v="Zhejiang"/>
    <s v="China"/>
    <s v="Eastern Asia"/>
    <s v="OFS-FA-6186"/>
    <x v="2"/>
    <x v="11"/>
    <x v="1132"/>
    <x v="2440"/>
    <n v="12"/>
    <n v="0"/>
    <n v="23.85"/>
    <x v="2385"/>
    <s v="Medium"/>
    <n v="0"/>
    <n v="125.54999999999998"/>
  </r>
  <r>
    <s v="3Rogers Box"/>
    <x v="2569"/>
    <x v="736"/>
    <d v="2018-06-10T00:00:00"/>
    <s v="Next Day"/>
    <s v="MD1786027"/>
    <x v="1"/>
    <s v="Lanxi"/>
    <s v="Zhejiang"/>
    <s v="China"/>
    <s v="Eastern Asia"/>
    <s v="OFS-ST-5687"/>
    <x v="2"/>
    <x v="15"/>
    <x v="162"/>
    <x v="2441"/>
    <n v="3"/>
    <n v="0"/>
    <n v="7.76"/>
    <x v="2386"/>
    <s v="Medium"/>
    <n v="0"/>
    <n v="55.330000000000013"/>
  </r>
  <r>
    <s v="2Avery Color Coded Labels"/>
    <x v="2570"/>
    <x v="736"/>
    <d v="2018-06-10T00:00:00"/>
    <s v="Next Day"/>
    <s v="MD1786027"/>
    <x v="1"/>
    <s v="Lanxi"/>
    <s v="Zhejiang"/>
    <s v="China"/>
    <s v="Eastern Asia"/>
    <s v="OFS-LA-3263"/>
    <x v="2"/>
    <x v="6"/>
    <x v="1007"/>
    <x v="2442"/>
    <n v="2"/>
    <n v="0"/>
    <n v="2.96"/>
    <x v="2387"/>
    <s v="Medium"/>
    <n v="0"/>
    <n v="17.799999999999997"/>
  </r>
  <r>
    <s v="3Epson Receipt Printer"/>
    <x v="2571"/>
    <x v="682"/>
    <d v="2017-03-01T00:00:00"/>
    <s v="Next Day"/>
    <s v="MD1786059"/>
    <x v="1"/>
    <s v="Jakarta"/>
    <s v="Jakarta"/>
    <s v="Indonesia"/>
    <s v="Southeastern Asia"/>
    <s v="TEC-MA-4211"/>
    <x v="1"/>
    <x v="14"/>
    <x v="1379"/>
    <x v="2443"/>
    <n v="3"/>
    <n v="0.17"/>
    <n v="81.63"/>
    <x v="2388"/>
    <s v="Critical"/>
    <n v="48.865752000000008"/>
    <n v="202.054248"/>
  </r>
  <r>
    <s v="7Sharp Fax Machine"/>
    <x v="2572"/>
    <x v="447"/>
    <d v="2020-08-02T00:00:00"/>
    <s v="Normal"/>
    <s v="MD1786059"/>
    <x v="1"/>
    <s v="Jakarta"/>
    <s v="Jakarta"/>
    <s v="Indonesia"/>
    <s v="Southeastern Asia"/>
    <s v="TEC-CO-5998"/>
    <x v="1"/>
    <x v="1"/>
    <x v="1305"/>
    <x v="2444"/>
    <n v="7"/>
    <n v="7.0000000000000007E-2"/>
    <n v="187.29"/>
    <x v="2389"/>
    <s v="High"/>
    <n v="134.56365299999999"/>
    <n v="1373.2663469999998"/>
  </r>
  <r>
    <s v="4Cisco Signal Booster"/>
    <x v="2573"/>
    <x v="447"/>
    <d v="2020-08-02T00:00:00"/>
    <s v="Normal"/>
    <s v="MD1786059"/>
    <x v="1"/>
    <s v="Jakarta"/>
    <s v="Jakarta"/>
    <s v="Indonesia"/>
    <s v="Southeastern Asia"/>
    <s v="TEC-PH-3803"/>
    <x v="1"/>
    <x v="3"/>
    <x v="1380"/>
    <x v="2445"/>
    <n v="4"/>
    <n v="0.17"/>
    <n v="90.47"/>
    <x v="2390"/>
    <s v="High"/>
    <n v="85.692851999999988"/>
    <n v="315.83714799999984"/>
  </r>
  <r>
    <s v="1Green Bar Computer Printout Paper"/>
    <x v="2574"/>
    <x v="296"/>
    <d v="2019-05-10T00:00:00"/>
    <s v="3-Hour"/>
    <s v="ND1837027"/>
    <x v="0"/>
    <s v="Huizhou"/>
    <s v="Guangdong"/>
    <s v="China"/>
    <s v="Eastern Asia"/>
    <s v="OFS-PA-4466"/>
    <x v="2"/>
    <x v="7"/>
    <x v="991"/>
    <x v="2446"/>
    <n v="1"/>
    <n v="0"/>
    <n v="12.21"/>
    <x v="2391"/>
    <s v="High"/>
    <n v="0"/>
    <n v="12.900000000000006"/>
  </r>
  <r>
    <s v="4Jiffy Business Envelopes"/>
    <x v="2575"/>
    <x v="296"/>
    <d v="2019-05-10T00:00:00"/>
    <s v="3-Hour"/>
    <s v="ND1837027"/>
    <x v="0"/>
    <s v="Huizhou"/>
    <s v="Guangdong"/>
    <s v="China"/>
    <s v="Eastern Asia"/>
    <s v="OFS-EN-4904"/>
    <x v="2"/>
    <x v="16"/>
    <x v="1204"/>
    <x v="2447"/>
    <n v="4"/>
    <n v="0"/>
    <n v="8.81"/>
    <x v="567"/>
    <s v="High"/>
    <n v="0"/>
    <n v="42.91"/>
  </r>
  <r>
    <s v="5Advantus Stacking Tray"/>
    <x v="2576"/>
    <x v="296"/>
    <d v="2019-05-10T00:00:00"/>
    <s v="3-Hour"/>
    <s v="ND1837027"/>
    <x v="0"/>
    <s v="Huizhou"/>
    <s v="Guangdong"/>
    <s v="China"/>
    <s v="Eastern Asia"/>
    <s v="OFR-FU-3067"/>
    <x v="0"/>
    <x v="0"/>
    <x v="14"/>
    <x v="2448"/>
    <n v="5"/>
    <n v="0"/>
    <n v="4.55"/>
    <x v="2392"/>
    <s v="High"/>
    <n v="0"/>
    <n v="94.9"/>
  </r>
  <r>
    <s v="1Acme Letter Opener"/>
    <x v="2577"/>
    <x v="296"/>
    <d v="2019-05-10T00:00:00"/>
    <s v="3-Hour"/>
    <s v="ND1837027"/>
    <x v="0"/>
    <s v="Huizhou"/>
    <s v="Guangdong"/>
    <s v="China"/>
    <s v="Eastern Asia"/>
    <s v="OFS-SU-2979"/>
    <x v="2"/>
    <x v="13"/>
    <x v="230"/>
    <x v="2449"/>
    <n v="1"/>
    <n v="0"/>
    <n v="4.3"/>
    <x v="832"/>
    <s v="High"/>
    <n v="0"/>
    <n v="12.410000000000004"/>
  </r>
  <r>
    <s v="5Elite Ruler"/>
    <x v="2578"/>
    <x v="296"/>
    <d v="2019-05-10T00:00:00"/>
    <s v="3-Hour"/>
    <s v="ND1837027"/>
    <x v="0"/>
    <s v="Huizhou"/>
    <s v="Guangdong"/>
    <s v="China"/>
    <s v="Eastern Asia"/>
    <s v="OFS-SU-4125"/>
    <x v="2"/>
    <x v="13"/>
    <x v="773"/>
    <x v="2450"/>
    <n v="5"/>
    <n v="0"/>
    <n v="2.37"/>
    <x v="2393"/>
    <s v="High"/>
    <n v="0"/>
    <n v="44.43"/>
  </r>
  <r>
    <s v="13KitchenAid Blender"/>
    <x v="2579"/>
    <x v="13"/>
    <d v="2018-08-15T00:00:00"/>
    <s v="Normal"/>
    <s v="RD1958527"/>
    <x v="0"/>
    <s v="Xinyi"/>
    <s v="Guangdong"/>
    <s v="China"/>
    <s v="Eastern Asia"/>
    <s v="OFS-AP-4950"/>
    <x v="2"/>
    <x v="10"/>
    <x v="456"/>
    <x v="2451"/>
    <n v="13"/>
    <n v="0"/>
    <n v="100.48"/>
    <x v="2394"/>
    <s v="Medium"/>
    <n v="0"/>
    <n v="632.32999999999993"/>
  </r>
  <r>
    <s v="2Logitech Router"/>
    <x v="2580"/>
    <x v="13"/>
    <d v="2018-08-15T00:00:00"/>
    <s v="Normal"/>
    <s v="RD1958527"/>
    <x v="0"/>
    <s v="Xinyi"/>
    <s v="Guangdong"/>
    <s v="China"/>
    <s v="Eastern Asia"/>
    <s v="TEC-AC-5134"/>
    <x v="1"/>
    <x v="9"/>
    <x v="1003"/>
    <x v="2452"/>
    <n v="2"/>
    <n v="0"/>
    <n v="29.75"/>
    <x v="2395"/>
    <s v="Medium"/>
    <n v="0"/>
    <n v="459.96999999999997"/>
  </r>
  <r>
    <s v="2Brother Ink"/>
    <x v="2581"/>
    <x v="13"/>
    <d v="2018-08-15T00:00:00"/>
    <s v="Normal"/>
    <s v="RD1958527"/>
    <x v="0"/>
    <s v="Xinyi"/>
    <s v="Guangdong"/>
    <s v="China"/>
    <s v="Eastern Asia"/>
    <s v="TEC-CO-3599"/>
    <x v="1"/>
    <x v="1"/>
    <x v="318"/>
    <x v="2453"/>
    <n v="2"/>
    <n v="0"/>
    <n v="29.65"/>
    <x v="2396"/>
    <s v="Medium"/>
    <n v="0"/>
    <n v="253.01000000000002"/>
  </r>
  <r>
    <s v="6Memorex Keyboard"/>
    <x v="2582"/>
    <x v="275"/>
    <d v="2018-06-26T00:00:00"/>
    <s v="Same Day"/>
    <s v="RD1958559"/>
    <x v="0"/>
    <s v="Depok"/>
    <s v="Yogyakarta"/>
    <s v="Indonesia"/>
    <s v="Southeastern Asia"/>
    <s v="TEC-AC-5201"/>
    <x v="1"/>
    <x v="9"/>
    <x v="1381"/>
    <x v="2454"/>
    <n v="6"/>
    <n v="0.47000000000000003"/>
    <n v="36.65"/>
    <x v="2397"/>
    <s v="High"/>
    <n v="108.86666400000003"/>
    <n v="230.5033360000001"/>
  </r>
  <r>
    <s v="5Cardinal Index Tab"/>
    <x v="2583"/>
    <x v="275"/>
    <d v="2018-06-26T00:00:00"/>
    <s v="Same Day"/>
    <s v="RD1958559"/>
    <x v="0"/>
    <s v="Depok"/>
    <s v="Yogyakarta"/>
    <s v="Indonesia"/>
    <s v="Southeastern Asia"/>
    <s v="OFS-BI-3738"/>
    <x v="2"/>
    <x v="2"/>
    <x v="1290"/>
    <x v="2455"/>
    <n v="5"/>
    <n v="0.17"/>
    <n v="7.07"/>
    <x v="2398"/>
    <s v="High"/>
    <n v="5.3759100000000002"/>
    <n v="13.204090000000001"/>
  </r>
  <r>
    <s v="1Wilson Jones Binder Covers"/>
    <x v="2584"/>
    <x v="275"/>
    <d v="2018-06-26T00:00:00"/>
    <s v="Same Day"/>
    <s v="RD1958559"/>
    <x v="0"/>
    <s v="Depok"/>
    <s v="Yogyakarta"/>
    <s v="Indonesia"/>
    <s v="Southeastern Asia"/>
    <s v="OFS-BI-6374"/>
    <x v="2"/>
    <x v="2"/>
    <x v="619"/>
    <x v="2456"/>
    <n v="1"/>
    <n v="0.17"/>
    <n v="1.39"/>
    <x v="2399"/>
    <s v="High"/>
    <n v="1.502715"/>
    <n v="5.1172849999999999"/>
  </r>
  <r>
    <s v="2SAFCO Chairmat"/>
    <x v="2585"/>
    <x v="275"/>
    <d v="2018-06-26T00:00:00"/>
    <s v="Same Day"/>
    <s v="RD1958559"/>
    <x v="0"/>
    <s v="Depok"/>
    <s v="Yogyakarta"/>
    <s v="Indonesia"/>
    <s v="Southeastern Asia"/>
    <s v="OFR-CH-5758"/>
    <x v="0"/>
    <x v="5"/>
    <x v="120"/>
    <x v="1904"/>
    <n v="2"/>
    <n v="0.27"/>
    <n v="1.38"/>
    <x v="1894"/>
    <s v="High"/>
    <n v="23.581044000000006"/>
    <n v="48.058956000000009"/>
  </r>
  <r>
    <s v="6Boston Canvas"/>
    <x v="2586"/>
    <x v="190"/>
    <d v="2019-09-19T00:00:00"/>
    <s v="Normal"/>
    <s v="RD1958578"/>
    <x v="0"/>
    <s v="Kuantan"/>
    <s v="Pahang"/>
    <s v="Malaysia"/>
    <s v="Southeastern Asia"/>
    <s v="OFS-AR-3527"/>
    <x v="2"/>
    <x v="8"/>
    <x v="159"/>
    <x v="2457"/>
    <n v="6"/>
    <n v="0"/>
    <n v="16.13"/>
    <x v="2400"/>
    <s v="Medium"/>
    <n v="0"/>
    <n v="181.51000000000005"/>
  </r>
  <r>
    <s v="3Kleencut Trimmer"/>
    <x v="2587"/>
    <x v="190"/>
    <d v="2019-09-19T00:00:00"/>
    <s v="Normal"/>
    <s v="RD1958578"/>
    <x v="0"/>
    <s v="Kuantan"/>
    <s v="Pahang"/>
    <s v="Malaysia"/>
    <s v="Southeastern Asia"/>
    <s v="OFS-SU-4995"/>
    <x v="2"/>
    <x v="13"/>
    <x v="1382"/>
    <x v="2458"/>
    <n v="3"/>
    <n v="0"/>
    <n v="2.15"/>
    <x v="2401"/>
    <s v="Medium"/>
    <n v="0"/>
    <n v="97.390000000000015"/>
  </r>
  <r>
    <s v="4Motorola Signal Booster"/>
    <x v="2588"/>
    <x v="459"/>
    <d v="2019-06-16T00:00:00"/>
    <s v="Normal"/>
    <s v="RD1966027"/>
    <x v="2"/>
    <s v="Shenzhen"/>
    <s v="Guangdong"/>
    <s v="China"/>
    <s v="Eastern Asia"/>
    <s v="TEC-PH-5263"/>
    <x v="1"/>
    <x v="3"/>
    <x v="1128"/>
    <x v="2459"/>
    <n v="4"/>
    <n v="0"/>
    <n v="69.47"/>
    <x v="2402"/>
    <s v="Medium"/>
    <n v="0"/>
    <n v="298.45000000000005"/>
  </r>
  <r>
    <s v="9Avery Binder"/>
    <x v="2589"/>
    <x v="128"/>
    <d v="2020-10-03T00:00:00"/>
    <s v="Normal"/>
    <s v="RD1966059"/>
    <x v="2"/>
    <s v="Bandung"/>
    <s v="Jawa Barat"/>
    <s v="Indonesia"/>
    <s v="Southeastern Asia"/>
    <s v="OFS-BI-3254"/>
    <x v="2"/>
    <x v="2"/>
    <x v="1346"/>
    <x v="2460"/>
    <n v="9"/>
    <n v="0.17"/>
    <n v="15.58"/>
    <x v="2403"/>
    <s v="High"/>
    <n v="16.838873999999997"/>
    <n v="59.651125999999984"/>
  </r>
  <r>
    <s v="3Office Star Executive Leather Armchair"/>
    <x v="2590"/>
    <x v="441"/>
    <d v="2017-12-22T00:00:00"/>
    <s v="Normal"/>
    <s v="RD1966066"/>
    <x v="2"/>
    <s v="Kawasaki"/>
    <s v="Kanagawa"/>
    <s v="Japan"/>
    <s v="Eastern Asia"/>
    <s v="OFR-CH-5443"/>
    <x v="0"/>
    <x v="5"/>
    <x v="964"/>
    <x v="2461"/>
    <n v="3"/>
    <n v="0"/>
    <n v="82.85"/>
    <x v="2404"/>
    <s v="Medium"/>
    <n v="0"/>
    <n v="889.42"/>
  </r>
  <r>
    <s v="5Samsung Audio Dock"/>
    <x v="2591"/>
    <x v="764"/>
    <d v="2020-05-25T00:00:00"/>
    <s v="Normal"/>
    <s v="RD1972027"/>
    <x v="0"/>
    <s v="Tianjin"/>
    <s v="Tianjin"/>
    <s v="China"/>
    <s v="Eastern Asia"/>
    <s v="TEC-PH-5813"/>
    <x v="1"/>
    <x v="3"/>
    <x v="1259"/>
    <x v="2462"/>
    <n v="5"/>
    <n v="0"/>
    <n v="53"/>
    <x v="2405"/>
    <s v="Medium"/>
    <n v="0"/>
    <n v="468.25"/>
  </r>
  <r>
    <s v="5Belkin Numeric Keypad"/>
    <x v="2592"/>
    <x v="764"/>
    <d v="2020-05-25T00:00:00"/>
    <s v="Normal"/>
    <s v="RD1972027"/>
    <x v="0"/>
    <s v="Tianjin"/>
    <s v="Tianjin"/>
    <s v="China"/>
    <s v="Eastern Asia"/>
    <s v="TEC-AC-3396"/>
    <x v="1"/>
    <x v="9"/>
    <x v="1363"/>
    <x v="2463"/>
    <n v="5"/>
    <n v="0"/>
    <n v="27.26"/>
    <x v="2406"/>
    <s v="Medium"/>
    <n v="0"/>
    <n v="123.49000000000002"/>
  </r>
  <r>
    <s v="7SanDisk Flash Drive"/>
    <x v="2593"/>
    <x v="764"/>
    <d v="2020-05-25T00:00:00"/>
    <s v="Normal"/>
    <s v="RD1972027"/>
    <x v="0"/>
    <s v="Tianjin"/>
    <s v="Tianjin"/>
    <s v="China"/>
    <s v="Eastern Asia"/>
    <s v="TEC-AC-5862"/>
    <x v="1"/>
    <x v="9"/>
    <x v="608"/>
    <x v="2464"/>
    <n v="7"/>
    <n v="0"/>
    <n v="25.83"/>
    <x v="2407"/>
    <s v="Medium"/>
    <n v="0"/>
    <n v="212.72999999999996"/>
  </r>
  <r>
    <s v="2Rogers Box"/>
    <x v="2594"/>
    <x v="764"/>
    <d v="2020-05-25T00:00:00"/>
    <s v="Normal"/>
    <s v="RD1972027"/>
    <x v="0"/>
    <s v="Tianjin"/>
    <s v="Tianjin"/>
    <s v="China"/>
    <s v="Eastern Asia"/>
    <s v="OFS-ST-5689"/>
    <x v="2"/>
    <x v="15"/>
    <x v="844"/>
    <x v="2465"/>
    <n v="2"/>
    <n v="0"/>
    <n v="2.39"/>
    <x v="2408"/>
    <s v="Medium"/>
    <n v="0"/>
    <n v="28.989999999999995"/>
  </r>
  <r>
    <s v="5Kleencut Ruler"/>
    <x v="2595"/>
    <x v="141"/>
    <d v="2020-11-19T00:00:00"/>
    <s v="Normal"/>
    <s v="RD1972059"/>
    <x v="0"/>
    <s v="Bekasi"/>
    <s v="Jawa Barat"/>
    <s v="Indonesia"/>
    <s v="Southeastern Asia"/>
    <s v="OFS-SU-4984"/>
    <x v="2"/>
    <x v="13"/>
    <x v="791"/>
    <x v="2466"/>
    <n v="5"/>
    <n v="0.47000000000000003"/>
    <n v="4.45"/>
    <x v="2409"/>
    <s v="Medium"/>
    <n v="16.141680000000004"/>
    <n v="30.708320000000004"/>
  </r>
  <r>
    <s v="5OIC Push Pins"/>
    <x v="2596"/>
    <x v="141"/>
    <d v="2020-11-19T00:00:00"/>
    <s v="Normal"/>
    <s v="RD1972059"/>
    <x v="0"/>
    <s v="Bekasi"/>
    <s v="Jawa Barat"/>
    <s v="Indonesia"/>
    <s v="Southeastern Asia"/>
    <s v="OFS-FA-5474"/>
    <x v="2"/>
    <x v="11"/>
    <x v="256"/>
    <x v="2467"/>
    <n v="5"/>
    <n v="0.47000000000000003"/>
    <n v="1.64"/>
    <x v="2410"/>
    <s v="Medium"/>
    <n v="18.719865000000002"/>
    <n v="19.540134999999996"/>
  </r>
  <r>
    <s v="3Eldon Light Bulb"/>
    <x v="2597"/>
    <x v="765"/>
    <d v="2018-08-15T00:00:00"/>
    <s v="3-Hour"/>
    <s v="RD1972066"/>
    <x v="0"/>
    <s v="Ibaraki"/>
    <s v="Osaka"/>
    <s v="Japan"/>
    <s v="Eastern Asia"/>
    <s v="OFR-FU-4076"/>
    <x v="0"/>
    <x v="0"/>
    <x v="840"/>
    <x v="2468"/>
    <n v="3"/>
    <n v="0"/>
    <n v="31.29"/>
    <x v="1878"/>
    <s v="Critical"/>
    <n v="0"/>
    <n v="5.43"/>
  </r>
  <r>
    <s v="4Stanley Highlighters"/>
    <x v="2598"/>
    <x v="765"/>
    <d v="2018-08-15T00:00:00"/>
    <s v="3-Hour"/>
    <s v="RD1972066"/>
    <x v="0"/>
    <s v="Ibaraki"/>
    <s v="Osaka"/>
    <s v="Japan"/>
    <s v="Eastern Asia"/>
    <s v="OFS-AR-6111"/>
    <x v="2"/>
    <x v="8"/>
    <x v="49"/>
    <x v="2469"/>
    <n v="4"/>
    <n v="0"/>
    <n v="14.36"/>
    <x v="2411"/>
    <s v="Critical"/>
    <n v="0"/>
    <n v="40.840000000000003"/>
  </r>
  <r>
    <s v="2Ibico Binder Covers"/>
    <x v="2599"/>
    <x v="765"/>
    <d v="2018-08-15T00:00:00"/>
    <s v="3-Hour"/>
    <s v="RD1972066"/>
    <x v="0"/>
    <s v="Ibaraki"/>
    <s v="Osaka"/>
    <s v="Japan"/>
    <s v="Eastern Asia"/>
    <s v="OFS-BI-4807"/>
    <x v="2"/>
    <x v="2"/>
    <x v="1383"/>
    <x v="2470"/>
    <n v="2"/>
    <n v="0"/>
    <n v="9.4"/>
    <x v="2412"/>
    <s v="Critical"/>
    <n v="0"/>
    <n v="11.6"/>
  </r>
  <r>
    <s v="1Harbour Creations Shipping Labels"/>
    <x v="2600"/>
    <x v="327"/>
    <d v="2020-05-15T00:00:00"/>
    <s v="3-Hour"/>
    <s v="RD1981027"/>
    <x v="2"/>
    <s v="Jingmen"/>
    <s v="Hubei"/>
    <s v="China"/>
    <s v="Eastern Asia"/>
    <s v="OFS-LA-4554"/>
    <x v="2"/>
    <x v="6"/>
    <x v="1099"/>
    <x v="2471"/>
    <n v="1"/>
    <n v="0"/>
    <n v="1.22"/>
    <x v="1954"/>
    <s v="High"/>
    <n v="0"/>
    <n v="4.7799999999999994"/>
  </r>
  <r>
    <s v="5Novimex Bag Chairs"/>
    <x v="2601"/>
    <x v="766"/>
    <d v="2020-06-28T00:00:00"/>
    <s v="Next Day"/>
    <s v="RD1981027"/>
    <x v="2"/>
    <s v="Changchun"/>
    <s v="Jilin"/>
    <s v="China"/>
    <s v="Eastern Asia"/>
    <s v="OFR-CH-5369"/>
    <x v="0"/>
    <x v="5"/>
    <x v="269"/>
    <x v="2472"/>
    <n v="5"/>
    <n v="0"/>
    <n v="24.53"/>
    <x v="2413"/>
    <s v="Medium"/>
    <n v="0"/>
    <n v="137.02000000000001"/>
  </r>
  <r>
    <s v="7Stockwell Paper Clips"/>
    <x v="2602"/>
    <x v="766"/>
    <d v="2020-06-28T00:00:00"/>
    <s v="Next Day"/>
    <s v="RD1981027"/>
    <x v="2"/>
    <s v="Changchun"/>
    <s v="Jilin"/>
    <s v="China"/>
    <s v="Eastern Asia"/>
    <s v="OFS-FA-6189"/>
    <x v="2"/>
    <x v="11"/>
    <x v="706"/>
    <x v="1832"/>
    <n v="7"/>
    <n v="0"/>
    <n v="10.67"/>
    <x v="2414"/>
    <s v="Medium"/>
    <n v="0"/>
    <n v="74.38"/>
  </r>
  <r>
    <s v="5Sanford Markers"/>
    <x v="2603"/>
    <x v="766"/>
    <d v="2020-06-28T00:00:00"/>
    <s v="Next Day"/>
    <s v="RD1981027"/>
    <x v="2"/>
    <s v="Changchun"/>
    <s v="Jilin"/>
    <s v="China"/>
    <s v="Eastern Asia"/>
    <s v="OFS-AR-5919"/>
    <x v="2"/>
    <x v="8"/>
    <x v="1384"/>
    <x v="2473"/>
    <n v="5"/>
    <n v="0"/>
    <n v="1.27"/>
    <x v="2415"/>
    <s v="Medium"/>
    <n v="0"/>
    <n v="118.87999999999998"/>
  </r>
  <r>
    <s v="7Harbour Creations Color Coded Labels"/>
    <x v="2604"/>
    <x v="767"/>
    <d v="2020-07-15T00:00:00"/>
    <s v="3-Hour"/>
    <s v="RD1981027"/>
    <x v="2"/>
    <s v="Nanyang"/>
    <s v="Henan"/>
    <s v="China"/>
    <s v="Eastern Asia"/>
    <s v="OFS-LA-4526"/>
    <x v="2"/>
    <x v="6"/>
    <x v="1385"/>
    <x v="1535"/>
    <n v="7"/>
    <n v="0"/>
    <n v="10.199999999999999"/>
    <x v="16"/>
    <s v="High"/>
    <n v="0"/>
    <n v="77.37"/>
  </r>
  <r>
    <s v="7Office Star Steel Folding Chair"/>
    <x v="2605"/>
    <x v="321"/>
    <d v="2018-11-24T00:00:00"/>
    <s v="3-Hour"/>
    <s v="RD1990027"/>
    <x v="0"/>
    <s v="Kaifeng"/>
    <s v="Henan"/>
    <s v="China"/>
    <s v="Eastern Asia"/>
    <s v="OFR-CH-5452"/>
    <x v="0"/>
    <x v="5"/>
    <x v="454"/>
    <x v="2474"/>
    <n v="7"/>
    <n v="0"/>
    <n v="177.72"/>
    <x v="2416"/>
    <s v="Critical"/>
    <n v="0"/>
    <n v="425.82000000000005"/>
  </r>
  <r>
    <s v="4Smead File Cart"/>
    <x v="2606"/>
    <x v="321"/>
    <d v="2018-11-24T00:00:00"/>
    <s v="3-Hour"/>
    <s v="RD1990027"/>
    <x v="0"/>
    <s v="Kaifeng"/>
    <s v="Henan"/>
    <s v="China"/>
    <s v="Eastern Asia"/>
    <s v="OFS-ST-6033"/>
    <x v="2"/>
    <x v="15"/>
    <x v="232"/>
    <x v="598"/>
    <n v="4"/>
    <n v="0"/>
    <n v="150.47"/>
    <x v="2417"/>
    <s v="Critical"/>
    <n v="0"/>
    <n v="147.48999999999992"/>
  </r>
  <r>
    <s v="3Harbour Creations Swivel Stool"/>
    <x v="2607"/>
    <x v="208"/>
    <d v="2018-12-05T00:00:00"/>
    <s v="Next Day"/>
    <s v="RD1990066"/>
    <x v="0"/>
    <s v="Tokyo"/>
    <s v="Tokyo"/>
    <s v="Japan"/>
    <s v="Eastern Asia"/>
    <s v="OFR-CH-4563"/>
    <x v="0"/>
    <x v="5"/>
    <x v="641"/>
    <x v="2475"/>
    <n v="3"/>
    <n v="0"/>
    <n v="68.760000000000005"/>
    <x v="2418"/>
    <s v="High"/>
    <n v="0"/>
    <n v="455.4"/>
  </r>
  <r>
    <s v="4Tenex Shelving"/>
    <x v="2608"/>
    <x v="208"/>
    <d v="2018-12-05T00:00:00"/>
    <s v="Next Day"/>
    <s v="RD1990066"/>
    <x v="0"/>
    <s v="Tokyo"/>
    <s v="Tokyo"/>
    <s v="Japan"/>
    <s v="Eastern Asia"/>
    <s v="OFS-ST-6274"/>
    <x v="2"/>
    <x v="15"/>
    <x v="672"/>
    <x v="2476"/>
    <n v="4"/>
    <n v="0"/>
    <n v="33.76"/>
    <x v="2419"/>
    <s v="High"/>
    <n v="0"/>
    <n v="156.68"/>
  </r>
  <r>
    <s v="2Stanley Sketch Pad"/>
    <x v="2609"/>
    <x v="208"/>
    <d v="2018-12-05T00:00:00"/>
    <s v="Next Day"/>
    <s v="RD1990066"/>
    <x v="0"/>
    <s v="Tokyo"/>
    <s v="Tokyo"/>
    <s v="Japan"/>
    <s v="Eastern Asia"/>
    <s v="OFS-AR-6128"/>
    <x v="2"/>
    <x v="8"/>
    <x v="1386"/>
    <x v="2477"/>
    <n v="2"/>
    <n v="0"/>
    <n v="13.67"/>
    <x v="2420"/>
    <s v="High"/>
    <n v="0"/>
    <n v="65.41"/>
  </r>
  <r>
    <s v="3StarTech Card Printer"/>
    <x v="2610"/>
    <x v="768"/>
    <d v="2018-07-25T00:00:00"/>
    <s v="Normal"/>
    <s v="RD1993027"/>
    <x v="0"/>
    <s v="Suzhou"/>
    <s v="Gansu"/>
    <s v="China"/>
    <s v="Eastern Asia"/>
    <s v="TEC-MA-6138"/>
    <x v="1"/>
    <x v="14"/>
    <x v="202"/>
    <x v="2478"/>
    <n v="3"/>
    <n v="0"/>
    <n v="35.96"/>
    <x v="2421"/>
    <s v="Medium"/>
    <n v="0"/>
    <n v="260.41000000000014"/>
  </r>
  <r>
    <s v="1Tenex Trays"/>
    <x v="2611"/>
    <x v="293"/>
    <d v="2018-12-12T00:00:00"/>
    <s v="Normal"/>
    <s v="SD2048527"/>
    <x v="2"/>
    <s v="Wuhan"/>
    <s v="Hubei"/>
    <s v="China"/>
    <s v="Eastern Asia"/>
    <s v="OFS-ST-6284"/>
    <x v="2"/>
    <x v="15"/>
    <x v="1144"/>
    <x v="2067"/>
    <n v="1"/>
    <n v="0.5"/>
    <n v="2.8"/>
    <x v="2422"/>
    <s v="High"/>
    <n v="13.319999999999999"/>
    <n v="13.189999999999996"/>
  </r>
  <r>
    <s v="3Rogers Lockers"/>
    <x v="2612"/>
    <x v="200"/>
    <d v="2020-09-14T00:00:00"/>
    <s v="3-Hour"/>
    <s v="SD2048527"/>
    <x v="2"/>
    <s v="Mianyang"/>
    <s v="Sichuan"/>
    <s v="China"/>
    <s v="Eastern Asia"/>
    <s v="OFS-ST-5702"/>
    <x v="2"/>
    <x v="15"/>
    <x v="234"/>
    <x v="2479"/>
    <n v="3"/>
    <n v="0"/>
    <n v="140.34"/>
    <x v="2423"/>
    <s v="Critical"/>
    <n v="0"/>
    <n v="215.24999999999991"/>
  </r>
  <r>
    <s v="6Apple Headset"/>
    <x v="2613"/>
    <x v="200"/>
    <d v="2020-09-14T00:00:00"/>
    <s v="3-Hour"/>
    <s v="SD2048527"/>
    <x v="2"/>
    <s v="Mianyang"/>
    <s v="Sichuan"/>
    <s v="China"/>
    <s v="Eastern Asia"/>
    <s v="TEC-PH-3133"/>
    <x v="1"/>
    <x v="3"/>
    <x v="36"/>
    <x v="2480"/>
    <n v="6"/>
    <n v="0"/>
    <n v="140.11000000000001"/>
    <x v="2424"/>
    <s v="Critical"/>
    <n v="0"/>
    <n v="132.76999999999992"/>
  </r>
  <r>
    <s v="1HP Wireless Fax"/>
    <x v="2614"/>
    <x v="200"/>
    <d v="2020-09-14T00:00:00"/>
    <s v="3-Hour"/>
    <s v="SD2048527"/>
    <x v="2"/>
    <s v="Mianyang"/>
    <s v="Sichuan"/>
    <s v="China"/>
    <s v="Eastern Asia"/>
    <s v="TEC-CO-4791"/>
    <x v="1"/>
    <x v="1"/>
    <x v="555"/>
    <x v="2481"/>
    <n v="1"/>
    <n v="0"/>
    <n v="77.14"/>
    <x v="2425"/>
    <s v="Critical"/>
    <n v="0"/>
    <n v="166.57999999999998"/>
  </r>
  <r>
    <s v="1Acco Hole Reinforcements"/>
    <x v="2615"/>
    <x v="200"/>
    <d v="2020-09-14T00:00:00"/>
    <s v="3-Hour"/>
    <s v="SD2048527"/>
    <x v="2"/>
    <s v="Mianyang"/>
    <s v="Sichuan"/>
    <s v="China"/>
    <s v="Eastern Asia"/>
    <s v="OFS-BI-2915"/>
    <x v="2"/>
    <x v="2"/>
    <x v="5"/>
    <x v="2482"/>
    <n v="1"/>
    <n v="0"/>
    <n v="2.21"/>
    <x v="2426"/>
    <s v="Critical"/>
    <n v="0"/>
    <n v="4.6899999999999995"/>
  </r>
  <r>
    <s v="1Harbour Creations Bag Chairs"/>
    <x v="2616"/>
    <x v="253"/>
    <d v="2019-09-16T00:00:00"/>
    <s v="Next Day"/>
    <s v="SD2048559"/>
    <x v="2"/>
    <s v="Bandung"/>
    <s v="Jawa Barat"/>
    <s v="Indonesia"/>
    <s v="Southeastern Asia"/>
    <s v="OFR-CH-4519"/>
    <x v="0"/>
    <x v="5"/>
    <x v="100"/>
    <x v="2483"/>
    <n v="1"/>
    <n v="0.27"/>
    <n v="4.66"/>
    <x v="2427"/>
    <s v="Medium"/>
    <n v="11.666349"/>
    <n v="13.883651"/>
  </r>
  <r>
    <s v="7SanDisk Memo Slips"/>
    <x v="2617"/>
    <x v="253"/>
    <d v="2019-09-16T00:00:00"/>
    <s v="Next Day"/>
    <s v="SD2048559"/>
    <x v="2"/>
    <s v="Bandung"/>
    <s v="Jawa Barat"/>
    <s v="Indonesia"/>
    <s v="Southeastern Asia"/>
    <s v="OFS-PA-5868"/>
    <x v="2"/>
    <x v="7"/>
    <x v="821"/>
    <x v="2484"/>
    <n v="7"/>
    <n v="0.47000000000000003"/>
    <n v="4.59"/>
    <x v="2428"/>
    <s v="Medium"/>
    <n v="36.826944000000005"/>
    <n v="32.503056000000008"/>
  </r>
  <r>
    <s v="4Cardinal Binder"/>
    <x v="2618"/>
    <x v="253"/>
    <d v="2019-09-16T00:00:00"/>
    <s v="Next Day"/>
    <s v="SD2048559"/>
    <x v="2"/>
    <s v="Bandung"/>
    <s v="Jawa Barat"/>
    <s v="Indonesia"/>
    <s v="Southeastern Asia"/>
    <s v="OFS-BI-3720"/>
    <x v="2"/>
    <x v="2"/>
    <x v="647"/>
    <x v="790"/>
    <n v="4"/>
    <n v="0.17"/>
    <n v="2.8"/>
    <x v="788"/>
    <s v="Medium"/>
    <n v="7.5008759999999999"/>
    <n v="16.339123999999998"/>
  </r>
  <r>
    <s v="3Kleencut Shears"/>
    <x v="2619"/>
    <x v="769"/>
    <d v="2020-12-17T00:00:00"/>
    <s v="Next Day"/>
    <s v="SD2048559"/>
    <x v="2"/>
    <s v="Jayapura"/>
    <s v="Papua"/>
    <s v="Indonesia"/>
    <s v="Southeastern Asia"/>
    <s v="OFS-SU-4989"/>
    <x v="2"/>
    <x v="13"/>
    <x v="96"/>
    <x v="2485"/>
    <n v="3"/>
    <n v="0.47000000000000003"/>
    <n v="9.66"/>
    <x v="2429"/>
    <s v="Medium"/>
    <n v="36.161847000000002"/>
    <n v="32.658153000000006"/>
  </r>
  <r>
    <s v="8Avery Round Labels"/>
    <x v="2620"/>
    <x v="769"/>
    <d v="2020-12-17T00:00:00"/>
    <s v="Next Day"/>
    <s v="SD2048559"/>
    <x v="2"/>
    <s v="Jayapura"/>
    <s v="Papua"/>
    <s v="Indonesia"/>
    <s v="Southeastern Asia"/>
    <s v="OFS-LA-3314"/>
    <x v="2"/>
    <x v="6"/>
    <x v="1387"/>
    <x v="2486"/>
    <n v="8"/>
    <n v="0.47000000000000003"/>
    <n v="3.01"/>
    <x v="2430"/>
    <s v="Medium"/>
    <n v="15.005784"/>
    <n v="34.544216000000006"/>
  </r>
  <r>
    <s v="3Nokia Office Telephone"/>
    <x v="2621"/>
    <x v="431"/>
    <d v="2020-12-13T00:00:00"/>
    <s v="3-Hour"/>
    <s v="TD2099527"/>
    <x v="0"/>
    <s v="Xintai"/>
    <s v="Shandong"/>
    <s v="China"/>
    <s v="Eastern Asia"/>
    <s v="TEC-PH-5349"/>
    <x v="1"/>
    <x v="3"/>
    <x v="436"/>
    <x v="2487"/>
    <n v="3"/>
    <n v="0"/>
    <n v="71.34"/>
    <x v="2431"/>
    <s v="Critical"/>
    <n v="0"/>
    <n v="77.16"/>
  </r>
  <r>
    <s v="3Logitech Keyboard"/>
    <x v="2622"/>
    <x v="431"/>
    <d v="2020-12-13T00:00:00"/>
    <s v="3-Hour"/>
    <s v="TD2099527"/>
    <x v="0"/>
    <s v="Xintai"/>
    <s v="Shandong"/>
    <s v="China"/>
    <s v="Eastern Asia"/>
    <s v="TEC-AC-5115"/>
    <x v="1"/>
    <x v="9"/>
    <x v="371"/>
    <x v="2488"/>
    <n v="3"/>
    <n v="0"/>
    <n v="61.68"/>
    <x v="2432"/>
    <s v="Critical"/>
    <n v="0"/>
    <n v="47.040000000000028"/>
  </r>
  <r>
    <s v="3Deflect-O Light Bulb"/>
    <x v="2623"/>
    <x v="431"/>
    <d v="2020-12-13T00:00:00"/>
    <s v="3-Hour"/>
    <s v="TD2099527"/>
    <x v="0"/>
    <s v="Xintai"/>
    <s v="Shandong"/>
    <s v="China"/>
    <s v="Eastern Asia"/>
    <s v="OFR-FU-3949"/>
    <x v="0"/>
    <x v="0"/>
    <x v="1052"/>
    <x v="2489"/>
    <n v="3"/>
    <n v="0"/>
    <n v="15.46"/>
    <x v="2433"/>
    <s v="Critical"/>
    <n v="0"/>
    <n v="18.379999999999995"/>
  </r>
  <r>
    <s v="2Harbour Creations Legal Exhibit Labels"/>
    <x v="2624"/>
    <x v="431"/>
    <d v="2020-12-13T00:00:00"/>
    <s v="3-Hour"/>
    <s v="TD2099527"/>
    <x v="0"/>
    <s v="Xintai"/>
    <s v="Shandong"/>
    <s v="China"/>
    <s v="Eastern Asia"/>
    <s v="OFS-LA-4540"/>
    <x v="2"/>
    <x v="6"/>
    <x v="190"/>
    <x v="2490"/>
    <n v="2"/>
    <n v="0"/>
    <n v="8.42"/>
    <x v="2434"/>
    <s v="Critical"/>
    <n v="0"/>
    <n v="7.1799999999999979"/>
  </r>
  <r>
    <s v="3Rogers Folders"/>
    <x v="2625"/>
    <x v="770"/>
    <d v="2020-07-28T00:00:00"/>
    <s v="Same Day"/>
    <s v="VD2167027"/>
    <x v="0"/>
    <s v="Taiyuan"/>
    <s v="Shanxi"/>
    <s v="China"/>
    <s v="Eastern Asia"/>
    <s v="OFS-ST-5695"/>
    <x v="2"/>
    <x v="15"/>
    <x v="52"/>
    <x v="2491"/>
    <n v="3"/>
    <n v="0"/>
    <n v="14.16"/>
    <x v="2435"/>
    <s v="Critical"/>
    <n v="0"/>
    <n v="76.559999999999988"/>
  </r>
  <r>
    <s v="2Sauder Corner Shelving"/>
    <x v="2626"/>
    <x v="122"/>
    <d v="2017-12-29T00:00:00"/>
    <s v="3-Hour"/>
    <s v="VD2167059"/>
    <x v="0"/>
    <s v="Jakarta"/>
    <s v="Jakarta"/>
    <s v="Indonesia"/>
    <s v="Southeastern Asia"/>
    <s v="OFR-BO-5953"/>
    <x v="0"/>
    <x v="4"/>
    <x v="795"/>
    <x v="2492"/>
    <n v="2"/>
    <n v="7.0000000000000007E-2"/>
    <n v="39.31"/>
    <x v="2436"/>
    <s v="High"/>
    <n v="19.506564000000004"/>
    <n v="231.88343600000005"/>
  </r>
  <r>
    <s v="9Smead File Folder Labels"/>
    <x v="2627"/>
    <x v="122"/>
    <d v="2017-12-29T00:00:00"/>
    <s v="3-Hour"/>
    <s v="VD2167059"/>
    <x v="0"/>
    <s v="Jakarta"/>
    <s v="Jakarta"/>
    <s v="Indonesia"/>
    <s v="Southeastern Asia"/>
    <s v="OFS-LA-6035"/>
    <x v="2"/>
    <x v="6"/>
    <x v="1321"/>
    <x v="2493"/>
    <n v="9"/>
    <n v="0.47000000000000003"/>
    <n v="4.32"/>
    <x v="2437"/>
    <s v="High"/>
    <n v="15.200082000000002"/>
    <n v="11.799917999999995"/>
  </r>
  <r>
    <s v="2Apple Headset"/>
    <x v="2628"/>
    <x v="771"/>
    <d v="2018-12-06T00:00:00"/>
    <s v="Next Day"/>
    <s v="VD2167059"/>
    <x v="0"/>
    <s v="Jakarta"/>
    <s v="Jakarta"/>
    <s v="Indonesia"/>
    <s v="Southeastern Asia"/>
    <s v="TEC-PH-3133"/>
    <x v="1"/>
    <x v="3"/>
    <x v="36"/>
    <x v="36"/>
    <n v="2"/>
    <n v="0.17"/>
    <n v="23.5"/>
    <x v="36"/>
    <s v="High"/>
    <n v="21.03801"/>
    <n v="46.42198999999998"/>
  </r>
  <r>
    <s v="5Hon Rocking Chair"/>
    <x v="2629"/>
    <x v="444"/>
    <d v="2017-05-07T00:00:00"/>
    <s v="Normal"/>
    <s v="VD2167088"/>
    <x v="0"/>
    <s v="Yangon"/>
    <s v="Yangon"/>
    <s v="Myanmar (Burma)"/>
    <s v="Southeastern Asia"/>
    <s v="OFR-CH-4683"/>
    <x v="0"/>
    <x v="5"/>
    <x v="609"/>
    <x v="2494"/>
    <n v="5"/>
    <n v="0.27"/>
    <n v="24.43"/>
    <x v="2438"/>
    <s v="Medium"/>
    <n v="128.72601"/>
    <n v="245.24398999999997"/>
  </r>
  <r>
    <s v="5Harbour Creations Shipping Labels"/>
    <x v="2630"/>
    <x v="444"/>
    <d v="2017-05-07T00:00:00"/>
    <s v="Normal"/>
    <s v="VD2167088"/>
    <x v="0"/>
    <s v="Yangon"/>
    <s v="Yangon"/>
    <s v="Myanmar (Burma)"/>
    <s v="Southeastern Asia"/>
    <s v="OFS-LA-4552"/>
    <x v="2"/>
    <x v="6"/>
    <x v="723"/>
    <x v="2495"/>
    <n v="5"/>
    <n v="0.17"/>
    <n v="3.11"/>
    <x v="2439"/>
    <s v="Medium"/>
    <n v="8.3601750000000017"/>
    <n v="24.07982500000001"/>
  </r>
  <r>
    <s v="2Stockwell Push Pins"/>
    <x v="2631"/>
    <x v="444"/>
    <d v="2017-05-07T00:00:00"/>
    <s v="Normal"/>
    <s v="VD2167088"/>
    <x v="0"/>
    <s v="Yangon"/>
    <s v="Yangon"/>
    <s v="Myanmar (Burma)"/>
    <s v="Southeastern Asia"/>
    <s v="OFS-FA-6193"/>
    <x v="2"/>
    <x v="11"/>
    <x v="591"/>
    <x v="2496"/>
    <n v="2"/>
    <n v="0.17"/>
    <n v="1.44"/>
    <x v="2440"/>
    <s v="Medium"/>
    <n v="3.8943600000000007"/>
    <n v="18.725639999999999"/>
  </r>
  <r>
    <s v="2Hon Coffee Table"/>
    <x v="2632"/>
    <x v="769"/>
    <d v="2020-12-18T00:00:00"/>
    <s v="Normal"/>
    <s v="ZD2192527"/>
    <x v="0"/>
    <s v="Shijiazhuang"/>
    <s v="Hebei"/>
    <s v="China"/>
    <s v="Eastern Asia"/>
    <s v="OFR-TA-4634"/>
    <x v="0"/>
    <x v="12"/>
    <x v="1388"/>
    <x v="2497"/>
    <n v="2"/>
    <n v="0.3"/>
    <n v="40.9"/>
    <x v="2441"/>
    <s v="High"/>
    <n v="133.59780000000001"/>
    <n v="207.22220000000004"/>
  </r>
  <r>
    <s v="1Advantus Door Stop"/>
    <x v="2633"/>
    <x v="332"/>
    <d v="2020-07-28T00:00:00"/>
    <s v="3-Hour"/>
    <s v="DK289584"/>
    <x v="0"/>
    <s v="Ulan Bator"/>
    <s v="Ulaanbaatar"/>
    <s v="Mongolia"/>
    <s v="Eastern Asia"/>
    <s v="OFR-FU-3027"/>
    <x v="0"/>
    <x v="0"/>
    <x v="31"/>
    <x v="2498"/>
    <n v="1"/>
    <n v="0"/>
    <n v="11.58"/>
    <x v="2442"/>
    <s v="High"/>
    <n v="0"/>
    <n v="24"/>
  </r>
  <r>
    <s v="2Kleencut Ruler"/>
    <x v="2634"/>
    <x v="332"/>
    <d v="2020-07-28T00:00:00"/>
    <s v="3-Hour"/>
    <s v="DK289584"/>
    <x v="0"/>
    <s v="Ulan Bator"/>
    <s v="Ulaanbaatar"/>
    <s v="Mongolia"/>
    <s v="Eastern Asia"/>
    <s v="OFS-SU-4982"/>
    <x v="2"/>
    <x v="13"/>
    <x v="218"/>
    <x v="2499"/>
    <n v="2"/>
    <n v="0"/>
    <n v="1.1499999999999999"/>
    <x v="2443"/>
    <s v="High"/>
    <n v="0"/>
    <n v="20.03"/>
  </r>
  <r>
    <s v="2Sharp Fax and Copier"/>
    <x v="2635"/>
    <x v="772"/>
    <d v="2018-06-30T00:00:00"/>
    <s v="3-Hour"/>
    <s v="BE1133527"/>
    <x v="2"/>
    <s v="Taiyuan"/>
    <s v="Shanxi"/>
    <s v="China"/>
    <s v="Eastern Asia"/>
    <s v="TEC-CO-5993"/>
    <x v="1"/>
    <x v="1"/>
    <x v="1176"/>
    <x v="2500"/>
    <n v="2"/>
    <n v="0"/>
    <n v="69.959999999999994"/>
    <x v="1404"/>
    <s v="High"/>
    <n v="0"/>
    <n v="236.16000000000003"/>
  </r>
  <r>
    <s v="1Apple Signal Booster"/>
    <x v="2636"/>
    <x v="772"/>
    <d v="2018-06-30T00:00:00"/>
    <s v="3-Hour"/>
    <s v="BE1133527"/>
    <x v="2"/>
    <s v="Taiyuan"/>
    <s v="Shanxi"/>
    <s v="China"/>
    <s v="Eastern Asia"/>
    <s v="TEC-PH-3143"/>
    <x v="1"/>
    <x v="3"/>
    <x v="1389"/>
    <x v="2501"/>
    <n v="1"/>
    <n v="0"/>
    <n v="16.100000000000001"/>
    <x v="2285"/>
    <s v="High"/>
    <n v="0"/>
    <n v="112.24000000000004"/>
  </r>
  <r>
    <s v="14HP Fax and Copier"/>
    <x v="2637"/>
    <x v="128"/>
    <d v="2020-10-03T00:00:00"/>
    <s v="Normal"/>
    <s v="BE1133527"/>
    <x v="2"/>
    <s v="Liaocheng"/>
    <s v="Shandong"/>
    <s v="China"/>
    <s v="Eastern Asia"/>
    <s v="TEC-CO-4770"/>
    <x v="1"/>
    <x v="1"/>
    <x v="1390"/>
    <x v="2502"/>
    <n v="14"/>
    <n v="0"/>
    <n v="169.57"/>
    <x v="2444"/>
    <s v="Medium"/>
    <n v="0"/>
    <n v="1111.01"/>
  </r>
  <r>
    <s v="4Wilson Jones Index Tab"/>
    <x v="2638"/>
    <x v="128"/>
    <d v="2020-10-03T00:00:00"/>
    <s v="Normal"/>
    <s v="BE1133527"/>
    <x v="2"/>
    <s v="Liaocheng"/>
    <s v="Shandong"/>
    <s v="China"/>
    <s v="Eastern Asia"/>
    <s v="OFS-BI-6405"/>
    <x v="2"/>
    <x v="2"/>
    <x v="1138"/>
    <x v="2503"/>
    <n v="4"/>
    <n v="0"/>
    <n v="1.95"/>
    <x v="2069"/>
    <s v="Medium"/>
    <n v="0"/>
    <n v="12.810000000000002"/>
  </r>
  <r>
    <s v="3Avery Shipping Labels"/>
    <x v="2639"/>
    <x v="128"/>
    <d v="2020-10-03T00:00:00"/>
    <s v="Normal"/>
    <s v="BE1133527"/>
    <x v="2"/>
    <s v="Liaocheng"/>
    <s v="Shandong"/>
    <s v="China"/>
    <s v="Eastern Asia"/>
    <s v="OFS-LA-3320"/>
    <x v="2"/>
    <x v="6"/>
    <x v="195"/>
    <x v="1604"/>
    <n v="3"/>
    <n v="0"/>
    <n v="1.76"/>
    <x v="2445"/>
    <s v="Medium"/>
    <n v="0"/>
    <n v="21.819999999999997"/>
  </r>
  <r>
    <s v="5Smead Shelving"/>
    <x v="2640"/>
    <x v="128"/>
    <d v="2020-10-03T00:00:00"/>
    <s v="Normal"/>
    <s v="BE1133527"/>
    <x v="2"/>
    <s v="Liaocheng"/>
    <s v="Shandong"/>
    <s v="China"/>
    <s v="Eastern Asia"/>
    <s v="OFS-ST-6057"/>
    <x v="2"/>
    <x v="15"/>
    <x v="343"/>
    <x v="2504"/>
    <n v="5"/>
    <n v="0"/>
    <n v="1.6"/>
    <x v="2446"/>
    <s v="Medium"/>
    <n v="0"/>
    <n v="135.5"/>
  </r>
  <r>
    <s v="12Konica Receipt Printer"/>
    <x v="2641"/>
    <x v="128"/>
    <d v="2020-10-03T00:00:00"/>
    <s v="Normal"/>
    <s v="BE1133527"/>
    <x v="2"/>
    <s v="Liaocheng"/>
    <s v="Shandong"/>
    <s v="China"/>
    <s v="Eastern Asia"/>
    <s v="TEC-MA-5018"/>
    <x v="1"/>
    <x v="14"/>
    <x v="1199"/>
    <x v="2505"/>
    <n v="12"/>
    <n v="0"/>
    <n v="139.91999999999999"/>
    <x v="2447"/>
    <s v="Medium"/>
    <n v="0"/>
    <n v="946.92000000000041"/>
  </r>
  <r>
    <s v="3Smead File Cart"/>
    <x v="2642"/>
    <x v="128"/>
    <d v="2020-10-03T00:00:00"/>
    <s v="Normal"/>
    <s v="BE1133527"/>
    <x v="2"/>
    <s v="Liaocheng"/>
    <s v="Shandong"/>
    <s v="China"/>
    <s v="Eastern Asia"/>
    <s v="OFS-ST-6032"/>
    <x v="2"/>
    <x v="15"/>
    <x v="1377"/>
    <x v="2436"/>
    <n v="3"/>
    <n v="0"/>
    <n v="34.49"/>
    <x v="2382"/>
    <s v="Medium"/>
    <n v="0"/>
    <n v="242.88999999999993"/>
  </r>
  <r>
    <s v="2Wilson Jones 3-Hole Punch"/>
    <x v="2643"/>
    <x v="128"/>
    <d v="2020-10-03T00:00:00"/>
    <s v="Normal"/>
    <s v="BE1133527"/>
    <x v="2"/>
    <s v="Liaocheng"/>
    <s v="Shandong"/>
    <s v="China"/>
    <s v="Eastern Asia"/>
    <s v="OFS-BI-6369"/>
    <x v="2"/>
    <x v="2"/>
    <x v="1013"/>
    <x v="2506"/>
    <n v="2"/>
    <n v="0"/>
    <n v="5.98"/>
    <x v="2448"/>
    <s v="Medium"/>
    <n v="0"/>
    <n v="40.160000000000011"/>
  </r>
  <r>
    <s v="2Stiletto Trimmer"/>
    <x v="2644"/>
    <x v="128"/>
    <d v="2020-10-03T00:00:00"/>
    <s v="Normal"/>
    <s v="BE1133527"/>
    <x v="2"/>
    <s v="Liaocheng"/>
    <s v="Shandong"/>
    <s v="China"/>
    <s v="Eastern Asia"/>
    <s v="OFS-SU-6182"/>
    <x v="2"/>
    <x v="13"/>
    <x v="581"/>
    <x v="2507"/>
    <n v="2"/>
    <n v="0"/>
    <n v="5.52"/>
    <x v="1913"/>
    <s v="Medium"/>
    <n v="0"/>
    <n v="48.960000000000008"/>
  </r>
  <r>
    <s v="4OIC Push Pins"/>
    <x v="2645"/>
    <x v="128"/>
    <d v="2020-10-03T00:00:00"/>
    <s v="Normal"/>
    <s v="BE1133527"/>
    <x v="2"/>
    <s v="Liaocheng"/>
    <s v="Shandong"/>
    <s v="China"/>
    <s v="Eastern Asia"/>
    <s v="OFS-FA-5471"/>
    <x v="2"/>
    <x v="11"/>
    <x v="1391"/>
    <x v="2508"/>
    <n v="4"/>
    <n v="0"/>
    <n v="4.07"/>
    <x v="2449"/>
    <s v="Medium"/>
    <n v="0"/>
    <n v="24.61"/>
  </r>
  <r>
    <s v="4Cardinal Binder Covers"/>
    <x v="2646"/>
    <x v="128"/>
    <d v="2020-10-03T00:00:00"/>
    <s v="Normal"/>
    <s v="BE1133527"/>
    <x v="2"/>
    <s v="Liaocheng"/>
    <s v="Shandong"/>
    <s v="China"/>
    <s v="Eastern Asia"/>
    <s v="OFS-BI-3719"/>
    <x v="2"/>
    <x v="2"/>
    <x v="1392"/>
    <x v="2509"/>
    <n v="4"/>
    <n v="0"/>
    <n v="3.34"/>
    <x v="2450"/>
    <s v="Medium"/>
    <n v="0"/>
    <n v="24.859999999999996"/>
  </r>
  <r>
    <s v="3Wilson Jones Binder"/>
    <x v="2647"/>
    <x v="128"/>
    <d v="2020-10-03T00:00:00"/>
    <s v="Normal"/>
    <s v="BE1133527"/>
    <x v="2"/>
    <s v="Liaocheng"/>
    <s v="Shandong"/>
    <s v="China"/>
    <s v="Eastern Asia"/>
    <s v="OFS-BI-6379"/>
    <x v="2"/>
    <x v="2"/>
    <x v="1393"/>
    <x v="1470"/>
    <n v="3"/>
    <n v="0"/>
    <n v="3.14"/>
    <x v="2170"/>
    <s v="Medium"/>
    <n v="0"/>
    <n v="27.820000000000004"/>
  </r>
  <r>
    <s v="2Cameo Manila Envelope"/>
    <x v="2648"/>
    <x v="128"/>
    <d v="2020-10-03T00:00:00"/>
    <s v="Normal"/>
    <s v="BE1133527"/>
    <x v="2"/>
    <s v="Liaocheng"/>
    <s v="Shandong"/>
    <s v="China"/>
    <s v="Eastern Asia"/>
    <s v="OFS-EN-3669"/>
    <x v="2"/>
    <x v="16"/>
    <x v="233"/>
    <x v="2510"/>
    <n v="2"/>
    <n v="0"/>
    <n v="1.98"/>
    <x v="2451"/>
    <s v="Medium"/>
    <n v="0"/>
    <n v="26.399999999999995"/>
  </r>
  <r>
    <s v="5SanDisk Router"/>
    <x v="2649"/>
    <x v="773"/>
    <d v="2017-07-03T00:00:00"/>
    <s v="Next Day"/>
    <s v="BE1133578"/>
    <x v="2"/>
    <s v="Ipoh"/>
    <s v="Perak"/>
    <s v="Malaysia"/>
    <s v="Southeastern Asia"/>
    <s v="TEC-AC-5897"/>
    <x v="1"/>
    <x v="9"/>
    <x v="1394"/>
    <x v="2511"/>
    <n v="5"/>
    <n v="0"/>
    <n v="171.13"/>
    <x v="2452"/>
    <s v="High"/>
    <n v="0"/>
    <n v="483.16999999999996"/>
  </r>
  <r>
    <s v="8Smead Trays"/>
    <x v="2650"/>
    <x v="773"/>
    <d v="2017-07-03T00:00:00"/>
    <s v="Next Day"/>
    <s v="BE1133578"/>
    <x v="2"/>
    <s v="Ipoh"/>
    <s v="Perak"/>
    <s v="Malaysia"/>
    <s v="Southeastern Asia"/>
    <s v="OFS-ST-6068"/>
    <x v="2"/>
    <x v="15"/>
    <x v="422"/>
    <x v="2512"/>
    <n v="8"/>
    <n v="0"/>
    <n v="35.369999999999997"/>
    <x v="2453"/>
    <s v="High"/>
    <n v="0"/>
    <n v="276.63"/>
  </r>
  <r>
    <s v="3Ibico 3-Hole Punch"/>
    <x v="2651"/>
    <x v="773"/>
    <d v="2017-07-03T00:00:00"/>
    <s v="Next Day"/>
    <s v="BE1133578"/>
    <x v="2"/>
    <s v="Ipoh"/>
    <s v="Perak"/>
    <s v="Malaysia"/>
    <s v="Southeastern Asia"/>
    <s v="OFS-BI-4804"/>
    <x v="2"/>
    <x v="2"/>
    <x v="291"/>
    <x v="2513"/>
    <n v="3"/>
    <n v="0"/>
    <n v="14.11"/>
    <x v="2454"/>
    <s v="High"/>
    <n v="0"/>
    <n v="58.790000000000006"/>
  </r>
  <r>
    <s v="3Xerox Computer Printout Paper"/>
    <x v="2652"/>
    <x v="773"/>
    <d v="2017-07-03T00:00:00"/>
    <s v="Next Day"/>
    <s v="BE1133578"/>
    <x v="2"/>
    <s v="Ipoh"/>
    <s v="Perak"/>
    <s v="Malaysia"/>
    <s v="Southeastern Asia"/>
    <s v="OFS-PA-6608"/>
    <x v="2"/>
    <x v="7"/>
    <x v="710"/>
    <x v="2514"/>
    <n v="3"/>
    <n v="0"/>
    <n v="13.63"/>
    <x v="12"/>
    <s v="High"/>
    <n v="0"/>
    <n v="37.58"/>
  </r>
  <r>
    <s v="4Barricks Training Table"/>
    <x v="2653"/>
    <x v="369"/>
    <d v="2019-07-29T00:00:00"/>
    <s v="Normal"/>
    <s v="BE1141027"/>
    <x v="0"/>
    <s v="Xuzhou"/>
    <s v="Jiangsu"/>
    <s v="China"/>
    <s v="Eastern Asia"/>
    <s v="OFR-TA-3352"/>
    <x v="0"/>
    <x v="12"/>
    <x v="648"/>
    <x v="2515"/>
    <n v="4"/>
    <n v="0.3"/>
    <n v="73.540000000000006"/>
    <x v="2455"/>
    <s v="Medium"/>
    <n v="269.21159999999992"/>
    <n v="759.80839999999989"/>
  </r>
  <r>
    <s v="13GlobeWeis Mailers"/>
    <x v="2654"/>
    <x v="369"/>
    <d v="2019-07-29T00:00:00"/>
    <s v="Normal"/>
    <s v="BE1141027"/>
    <x v="0"/>
    <s v="Xuzhou"/>
    <s v="Jiangsu"/>
    <s v="China"/>
    <s v="Eastern Asia"/>
    <s v="OFS-EN-4443"/>
    <x v="2"/>
    <x v="16"/>
    <x v="550"/>
    <x v="2516"/>
    <n v="13"/>
    <n v="0"/>
    <n v="52.78"/>
    <x v="2456"/>
    <s v="Medium"/>
    <n v="0"/>
    <n v="214.36999999999998"/>
  </r>
  <r>
    <s v="4Tenex Light Bulb"/>
    <x v="2655"/>
    <x v="464"/>
    <d v="2020-09-02T00:00:00"/>
    <s v="Same Day"/>
    <s v="BE1141027"/>
    <x v="0"/>
    <s v="Lianyuan"/>
    <s v="Hunan"/>
    <s v="China"/>
    <s v="Eastern Asia"/>
    <s v="OFR-FU-6258"/>
    <x v="0"/>
    <x v="0"/>
    <x v="1395"/>
    <x v="2517"/>
    <n v="4"/>
    <n v="0"/>
    <n v="1.45"/>
    <x v="2191"/>
    <s v="High"/>
    <n v="0"/>
    <n v="67.790000000000006"/>
  </r>
  <r>
    <s v="5Dania Library with Doors"/>
    <x v="2656"/>
    <x v="212"/>
    <d v="2018-08-11T00:00:00"/>
    <s v="Same Day"/>
    <s v="BE1141059"/>
    <x v="0"/>
    <s v="Bekasi"/>
    <s v="Jawa Barat"/>
    <s v="Indonesia"/>
    <s v="Southeastern Asia"/>
    <s v="OFR-BO-3904"/>
    <x v="0"/>
    <x v="4"/>
    <x v="1335"/>
    <x v="2518"/>
    <n v="5"/>
    <n v="7.0000000000000007E-2"/>
    <n v="141.54"/>
    <x v="2457"/>
    <s v="High"/>
    <n v="117.96120000000001"/>
    <n v="719.09879999999987"/>
  </r>
  <r>
    <s v="4Epson Card Printer"/>
    <x v="2657"/>
    <x v="212"/>
    <d v="2018-08-11T00:00:00"/>
    <s v="Same Day"/>
    <s v="BE1141059"/>
    <x v="0"/>
    <s v="Bekasi"/>
    <s v="Jawa Barat"/>
    <s v="Indonesia"/>
    <s v="Southeastern Asia"/>
    <s v="TEC-MA-4195"/>
    <x v="1"/>
    <x v="14"/>
    <x v="1396"/>
    <x v="2519"/>
    <n v="4"/>
    <n v="0.17"/>
    <n v="118.92"/>
    <x v="2458"/>
    <s v="High"/>
    <n v="95.022384000000002"/>
    <n v="439.33761600000003"/>
  </r>
  <r>
    <s v="4Ikea Corner Shelving"/>
    <x v="2658"/>
    <x v="212"/>
    <d v="2018-08-11T00:00:00"/>
    <s v="Same Day"/>
    <s v="BE1141059"/>
    <x v="0"/>
    <s v="Bekasi"/>
    <s v="Jawa Barat"/>
    <s v="Indonesia"/>
    <s v="Southeastern Asia"/>
    <s v="OFR-BO-4853"/>
    <x v="0"/>
    <x v="4"/>
    <x v="1397"/>
    <x v="2520"/>
    <n v="4"/>
    <n v="7.0000000000000007E-2"/>
    <n v="76.94"/>
    <x v="2459"/>
    <s v="High"/>
    <n v="32.701032000000005"/>
    <n v="367.59896800000001"/>
  </r>
  <r>
    <s v="3Jiffy Business Envelopes"/>
    <x v="2659"/>
    <x v="762"/>
    <d v="2020-01-09T00:00:00"/>
    <s v="Normal"/>
    <s v="BE1141066"/>
    <x v="0"/>
    <s v="Hachinohe"/>
    <s v="Aomori"/>
    <s v="Japan"/>
    <s v="Eastern Asia"/>
    <s v="OFS-EN-4905"/>
    <x v="2"/>
    <x v="16"/>
    <x v="1398"/>
    <x v="2521"/>
    <n v="3"/>
    <n v="0"/>
    <n v="8.02"/>
    <x v="1682"/>
    <s v="Low"/>
    <n v="0"/>
    <n v="39.409999999999997"/>
  </r>
  <r>
    <s v="5Smead Shelving"/>
    <x v="2660"/>
    <x v="524"/>
    <d v="2018-03-14T00:00:00"/>
    <s v="Normal"/>
    <s v="BE1141078"/>
    <x v="0"/>
    <s v="Kuala Terengganu"/>
    <s v="Trengganu"/>
    <s v="Malaysia"/>
    <s v="Southeastern Asia"/>
    <s v="OFS-ST-6057"/>
    <x v="2"/>
    <x v="15"/>
    <x v="343"/>
    <x v="2504"/>
    <n v="5"/>
    <n v="0"/>
    <n v="37.630000000000003"/>
    <x v="2446"/>
    <s v="High"/>
    <n v="0"/>
    <n v="99.47"/>
  </r>
  <r>
    <s v="3Cisco Audio Dock"/>
    <x v="2661"/>
    <x v="774"/>
    <d v="2017-03-09T00:00:00"/>
    <s v="Normal"/>
    <s v="BE1145527"/>
    <x v="2"/>
    <s v="Chengdu"/>
    <s v="Sichuan"/>
    <s v="China"/>
    <s v="Eastern Asia"/>
    <s v="TEC-PH-3784"/>
    <x v="1"/>
    <x v="3"/>
    <x v="1399"/>
    <x v="2522"/>
    <n v="3"/>
    <n v="0"/>
    <n v="83.22"/>
    <x v="172"/>
    <s v="High"/>
    <n v="0"/>
    <n v="471.53999999999996"/>
  </r>
  <r>
    <s v="3Nokia Office Telephone"/>
    <x v="2662"/>
    <x v="559"/>
    <d v="2017-10-25T00:00:00"/>
    <s v="Same Day"/>
    <s v="BE1145527"/>
    <x v="2"/>
    <s v="Yunyang"/>
    <s v="Henan"/>
    <s v="China"/>
    <s v="Eastern Asia"/>
    <s v="TEC-PH-5348"/>
    <x v="1"/>
    <x v="3"/>
    <x v="1400"/>
    <x v="2523"/>
    <n v="3"/>
    <n v="0"/>
    <n v="58.27"/>
    <x v="2460"/>
    <s v="Critical"/>
    <n v="0"/>
    <n v="68.990000000000009"/>
  </r>
  <r>
    <s v="4Breville Refrigerator"/>
    <x v="2663"/>
    <x v="775"/>
    <d v="2020-10-28T00:00:00"/>
    <s v="Same Day"/>
    <s v="BE1145559"/>
    <x v="2"/>
    <s v="Jakarta"/>
    <s v="Jakarta"/>
    <s v="Indonesia"/>
    <s v="Southeastern Asia"/>
    <s v="OFS-AP-3577"/>
    <x v="2"/>
    <x v="10"/>
    <x v="1401"/>
    <x v="2524"/>
    <n v="4"/>
    <n v="0.17"/>
    <n v="131.72999999999999"/>
    <x v="2461"/>
    <s v="High"/>
    <n v="292.06006799999994"/>
    <n v="921.64993199999958"/>
  </r>
  <r>
    <s v="8Tenex Frame"/>
    <x v="2664"/>
    <x v="775"/>
    <d v="2020-10-28T00:00:00"/>
    <s v="Same Day"/>
    <s v="BE1145559"/>
    <x v="2"/>
    <s v="Jakarta"/>
    <s v="Jakarta"/>
    <s v="Indonesia"/>
    <s v="Southeastern Asia"/>
    <s v="OFR-FU-6254"/>
    <x v="0"/>
    <x v="0"/>
    <x v="1402"/>
    <x v="2525"/>
    <n v="8"/>
    <n v="0.27"/>
    <n v="108.46"/>
    <x v="2462"/>
    <s v="High"/>
    <n v="173.51107199999998"/>
    <n v="255.14892799999993"/>
  </r>
  <r>
    <s v="2Fiskars Box Cutter"/>
    <x v="2665"/>
    <x v="775"/>
    <d v="2020-10-28T00:00:00"/>
    <s v="Same Day"/>
    <s v="BE1145559"/>
    <x v="2"/>
    <s v="Jakarta"/>
    <s v="Jakarta"/>
    <s v="Indonesia"/>
    <s v="Southeastern Asia"/>
    <s v="OFS-SU-4306"/>
    <x v="2"/>
    <x v="13"/>
    <x v="828"/>
    <x v="2526"/>
    <n v="2"/>
    <n v="0.47000000000000003"/>
    <n v="3.76"/>
    <x v="2463"/>
    <s v="High"/>
    <n v="17.397144000000004"/>
    <n v="20.78285600000001"/>
  </r>
  <r>
    <s v="4SanDisk Memo Slips"/>
    <x v="2666"/>
    <x v="775"/>
    <d v="2020-10-28T00:00:00"/>
    <s v="Same Day"/>
    <s v="BE1145559"/>
    <x v="2"/>
    <s v="Jakarta"/>
    <s v="Jakarta"/>
    <s v="Indonesia"/>
    <s v="Southeastern Asia"/>
    <s v="OFS-PA-5870"/>
    <x v="2"/>
    <x v="7"/>
    <x v="1089"/>
    <x v="2527"/>
    <n v="4"/>
    <n v="0.47000000000000003"/>
    <n v="2.1"/>
    <x v="2464"/>
    <s v="High"/>
    <n v="16.918872000000004"/>
    <n v="25.861128000000004"/>
  </r>
  <r>
    <s v="1OIC Clamps"/>
    <x v="2667"/>
    <x v="248"/>
    <d v="2020-09-23T00:00:00"/>
    <s v="Normal"/>
    <s v="DE1325527"/>
    <x v="2"/>
    <s v="Renqiu"/>
    <s v="Hebei"/>
    <s v="China"/>
    <s v="Eastern Asia"/>
    <s v="OFS-FA-5465"/>
    <x v="2"/>
    <x v="11"/>
    <x v="1403"/>
    <x v="2528"/>
    <n v="1"/>
    <n v="0"/>
    <n v="1.57"/>
    <x v="2465"/>
    <s v="Medium"/>
    <n v="0"/>
    <n v="16.73"/>
  </r>
  <r>
    <s v="3Enermax Flash Drive"/>
    <x v="2668"/>
    <x v="343"/>
    <d v="2020-12-17T00:00:00"/>
    <s v="Normal"/>
    <s v="DE1325527"/>
    <x v="2"/>
    <s v="Hangzhou"/>
    <s v="Zhejiang"/>
    <s v="China"/>
    <s v="Eastern Asia"/>
    <s v="TEC-AC-4154"/>
    <x v="1"/>
    <x v="9"/>
    <x v="1404"/>
    <x v="2529"/>
    <n v="3"/>
    <n v="0"/>
    <n v="9.3000000000000007"/>
    <x v="1878"/>
    <s v="Medium"/>
    <n v="0"/>
    <n v="85.92"/>
  </r>
  <r>
    <s v="1SanDisk Cards &amp; Envelopes"/>
    <x v="2669"/>
    <x v="343"/>
    <d v="2020-12-17T00:00:00"/>
    <s v="Normal"/>
    <s v="DE1325527"/>
    <x v="2"/>
    <s v="Hangzhou"/>
    <s v="Zhejiang"/>
    <s v="China"/>
    <s v="Eastern Asia"/>
    <s v="OFS-PA-5847"/>
    <x v="2"/>
    <x v="7"/>
    <x v="1405"/>
    <x v="2530"/>
    <n v="1"/>
    <n v="0"/>
    <n v="2.4900000000000002"/>
    <x v="2466"/>
    <s v="Medium"/>
    <n v="0"/>
    <n v="47.46"/>
  </r>
  <r>
    <s v="2Ames Peel and Seal"/>
    <x v="2670"/>
    <x v="343"/>
    <d v="2020-12-17T00:00:00"/>
    <s v="Normal"/>
    <s v="DE1325527"/>
    <x v="2"/>
    <s v="Hangzhou"/>
    <s v="Zhejiang"/>
    <s v="China"/>
    <s v="Eastern Asia"/>
    <s v="OFS-EN-3110"/>
    <x v="2"/>
    <x v="16"/>
    <x v="434"/>
    <x v="2531"/>
    <n v="2"/>
    <n v="0"/>
    <n v="1.69"/>
    <x v="1741"/>
    <s v="Medium"/>
    <n v="0"/>
    <n v="34.610000000000007"/>
  </r>
  <r>
    <s v="2Enermax Keyboard"/>
    <x v="2671"/>
    <x v="546"/>
    <d v="2018-01-01T00:00:00"/>
    <s v="3-Hour"/>
    <s v="HE1480027"/>
    <x v="1"/>
    <s v="Linyi"/>
    <s v="Shandong"/>
    <s v="China"/>
    <s v="Eastern Asia"/>
    <s v="TEC-AC-4157"/>
    <x v="1"/>
    <x v="9"/>
    <x v="1000"/>
    <x v="1643"/>
    <n v="2"/>
    <n v="0"/>
    <n v="55.03"/>
    <x v="2467"/>
    <s v="Medium"/>
    <n v="0"/>
    <n v="63.950000000000017"/>
  </r>
  <r>
    <s v="1Avery Shipping Labels"/>
    <x v="2672"/>
    <x v="546"/>
    <d v="2018-01-01T00:00:00"/>
    <s v="3-Hour"/>
    <s v="HE1480027"/>
    <x v="1"/>
    <s v="Linyi"/>
    <s v="Shandong"/>
    <s v="China"/>
    <s v="Eastern Asia"/>
    <s v="OFS-LA-3321"/>
    <x v="2"/>
    <x v="6"/>
    <x v="1406"/>
    <x v="2532"/>
    <n v="1"/>
    <n v="0"/>
    <n v="2.09"/>
    <x v="2468"/>
    <s v="Medium"/>
    <n v="0"/>
    <n v="5.32"/>
  </r>
  <r>
    <s v="1Tenex Stacking Tray"/>
    <x v="2673"/>
    <x v="4"/>
    <d v="2019-06-26T00:00:00"/>
    <s v="Normal"/>
    <s v="HE1480059"/>
    <x v="1"/>
    <s v="Kupang"/>
    <s v="Nusa Tenggara Timur"/>
    <s v="Indonesia"/>
    <s v="Southeastern Asia"/>
    <s v="OFR-FU-6276"/>
    <x v="0"/>
    <x v="0"/>
    <x v="74"/>
    <x v="2533"/>
    <n v="1"/>
    <n v="0.27"/>
    <n v="1.08"/>
    <x v="2469"/>
    <s v="Medium"/>
    <n v="4.9846590000000006"/>
    <n v="11.665340999999998"/>
  </r>
  <r>
    <s v="6Enermax Numeric Keypad"/>
    <x v="2674"/>
    <x v="9"/>
    <d v="2017-11-30T00:00:00"/>
    <s v="Normal"/>
    <s v="JE1547527"/>
    <x v="0"/>
    <s v="Yushu"/>
    <s v="Jilin"/>
    <s v="China"/>
    <s v="Eastern Asia"/>
    <s v="TEC-AC-4179"/>
    <x v="1"/>
    <x v="9"/>
    <x v="943"/>
    <x v="2534"/>
    <n v="6"/>
    <n v="0"/>
    <n v="18.12"/>
    <x v="2470"/>
    <s v="Medium"/>
    <n v="0"/>
    <n v="176.10000000000002"/>
  </r>
  <r>
    <s v="4Xerox Note Cards"/>
    <x v="2675"/>
    <x v="674"/>
    <d v="2018-08-14T00:00:00"/>
    <s v="Normal"/>
    <s v="JE1547527"/>
    <x v="0"/>
    <s v="Weihai"/>
    <s v="Shandong"/>
    <s v="China"/>
    <s v="Eastern Asia"/>
    <s v="OFS-PA-6620"/>
    <x v="2"/>
    <x v="7"/>
    <x v="485"/>
    <x v="2535"/>
    <n v="4"/>
    <n v="0"/>
    <n v="5.76"/>
    <x v="2471"/>
    <s v="Medium"/>
    <n v="0"/>
    <n v="55.320000000000007"/>
  </r>
  <r>
    <s v="4OIC Staples"/>
    <x v="2676"/>
    <x v="468"/>
    <d v="2020-06-18T00:00:00"/>
    <s v="Normal"/>
    <s v="JE1547527"/>
    <x v="0"/>
    <s v="Wuzhou"/>
    <s v="Guangxi"/>
    <s v="China"/>
    <s v="Eastern Asia"/>
    <s v="OFS-FA-5482"/>
    <x v="2"/>
    <x v="11"/>
    <x v="1407"/>
    <x v="2536"/>
    <n v="4"/>
    <n v="0"/>
    <n v="5.55"/>
    <x v="1586"/>
    <s v="High"/>
    <n v="0"/>
    <n v="37.650000000000006"/>
  </r>
  <r>
    <s v="4Sauder Classic Bookcase"/>
    <x v="2677"/>
    <x v="139"/>
    <d v="2017-02-19T00:00:00"/>
    <s v="Normal"/>
    <s v="JE1547566"/>
    <x v="0"/>
    <s v="Kawagoe"/>
    <s v="Saitama"/>
    <s v="Japan"/>
    <s v="Eastern Asia"/>
    <s v="OFR-BO-5951"/>
    <x v="0"/>
    <x v="4"/>
    <x v="142"/>
    <x v="2537"/>
    <n v="4"/>
    <n v="0"/>
    <n v="181.61"/>
    <x v="2472"/>
    <s v="Medium"/>
    <n v="0"/>
    <n v="917.11"/>
  </r>
  <r>
    <s v="7Cardinal Index Tab"/>
    <x v="2678"/>
    <x v="620"/>
    <d v="2018-03-15T00:00:00"/>
    <s v="Same Day"/>
    <s v="JE1561027"/>
    <x v="1"/>
    <s v="Qingdao"/>
    <s v="Shandong"/>
    <s v="China"/>
    <s v="Eastern Asia"/>
    <s v="OFS-BI-3737"/>
    <x v="2"/>
    <x v="2"/>
    <x v="73"/>
    <x v="2538"/>
    <n v="7"/>
    <n v="0"/>
    <n v="7.65"/>
    <x v="2473"/>
    <s v="High"/>
    <n v="0"/>
    <n v="18.389999999999993"/>
  </r>
  <r>
    <s v="2Enermax Message Books"/>
    <x v="2679"/>
    <x v="620"/>
    <d v="2018-03-15T00:00:00"/>
    <s v="Same Day"/>
    <s v="JE1561027"/>
    <x v="1"/>
    <s v="Qingdao"/>
    <s v="Shandong"/>
    <s v="China"/>
    <s v="Eastern Asia"/>
    <s v="OFS-PA-4167"/>
    <x v="2"/>
    <x v="7"/>
    <x v="779"/>
    <x v="2539"/>
    <n v="2"/>
    <n v="0"/>
    <n v="4.3099999999999996"/>
    <x v="2283"/>
    <s v="High"/>
    <n v="0"/>
    <n v="35.17"/>
  </r>
  <r>
    <s v="3Acco 3-Hole Punch"/>
    <x v="2680"/>
    <x v="776"/>
    <d v="2018-05-25T00:00:00"/>
    <s v="Normal"/>
    <s v="JE1561027"/>
    <x v="1"/>
    <s v="Liaoyang"/>
    <s v="Liaoning"/>
    <s v="China"/>
    <s v="Eastern Asia"/>
    <s v="OFS-BI-2881"/>
    <x v="2"/>
    <x v="2"/>
    <x v="138"/>
    <x v="2540"/>
    <n v="3"/>
    <n v="0"/>
    <n v="10.09"/>
    <x v="2474"/>
    <s v="Medium"/>
    <n v="0"/>
    <n v="77.84"/>
  </r>
  <r>
    <s v="3Office Star Swivel Stool"/>
    <x v="2681"/>
    <x v="53"/>
    <d v="2020-10-02T00:00:00"/>
    <s v="Normal"/>
    <s v="JE1561027"/>
    <x v="1"/>
    <s v="Kunming"/>
    <s v="Yunnan"/>
    <s v="China"/>
    <s v="Eastern Asia"/>
    <s v="OFR-CH-5456"/>
    <x v="0"/>
    <x v="5"/>
    <x v="1300"/>
    <x v="2001"/>
    <n v="3"/>
    <n v="0"/>
    <n v="44.88"/>
    <x v="2475"/>
    <s v="Medium"/>
    <n v="0"/>
    <n v="362.18999999999994"/>
  </r>
  <r>
    <s v="5Stiletto Trimmer"/>
    <x v="2682"/>
    <x v="53"/>
    <d v="2020-10-02T00:00:00"/>
    <s v="Normal"/>
    <s v="JE1561027"/>
    <x v="1"/>
    <s v="Kunming"/>
    <s v="Yunnan"/>
    <s v="China"/>
    <s v="Eastern Asia"/>
    <s v="OFS-SU-6180"/>
    <x v="2"/>
    <x v="13"/>
    <x v="1408"/>
    <x v="2541"/>
    <n v="5"/>
    <n v="0"/>
    <n v="8.69"/>
    <x v="2476"/>
    <s v="Medium"/>
    <n v="0"/>
    <n v="111.16000000000003"/>
  </r>
  <r>
    <s v="3Boston Highlighters"/>
    <x v="2683"/>
    <x v="777"/>
    <d v="2018-01-08T00:00:00"/>
    <s v="Next Day"/>
    <s v="JE1561059"/>
    <x v="1"/>
    <s v="Depok"/>
    <s v="Jawa Barat"/>
    <s v="Indonesia"/>
    <s v="Southeastern Asia"/>
    <s v="OFS-AR-3533"/>
    <x v="2"/>
    <x v="8"/>
    <x v="1409"/>
    <x v="2542"/>
    <n v="3"/>
    <n v="0.27"/>
    <n v="6.15"/>
    <x v="2477"/>
    <s v="Medium"/>
    <n v="11.902868999999999"/>
    <n v="35.767130999999992"/>
  </r>
  <r>
    <s v="10Konica Phone"/>
    <x v="2684"/>
    <x v="368"/>
    <d v="2018-09-01T00:00:00"/>
    <s v="Next Day"/>
    <s v="JE1571527"/>
    <x v="0"/>
    <s v="Huainan"/>
    <s v="Anhui"/>
    <s v="China"/>
    <s v="Eastern Asia"/>
    <s v="TEC-MA-5013"/>
    <x v="1"/>
    <x v="14"/>
    <x v="1340"/>
    <x v="2543"/>
    <n v="10"/>
    <n v="0"/>
    <n v="100.01"/>
    <x v="2478"/>
    <s v="High"/>
    <n v="0"/>
    <n v="356.89"/>
  </r>
  <r>
    <s v="1Ibico Binder Covers"/>
    <x v="2685"/>
    <x v="368"/>
    <d v="2018-09-01T00:00:00"/>
    <s v="Next Day"/>
    <s v="JE1571527"/>
    <x v="0"/>
    <s v="Huainan"/>
    <s v="Anhui"/>
    <s v="China"/>
    <s v="Eastern Asia"/>
    <s v="OFS-BI-4807"/>
    <x v="2"/>
    <x v="2"/>
    <x v="1383"/>
    <x v="2544"/>
    <n v="1"/>
    <n v="0"/>
    <n v="3.26"/>
    <x v="2466"/>
    <s v="High"/>
    <n v="0"/>
    <n v="7.24"/>
  </r>
  <r>
    <s v="7Sauder Floating Shelf Set"/>
    <x v="2686"/>
    <x v="778"/>
    <d v="2019-01-07T00:00:00"/>
    <s v="Normal"/>
    <s v="JE1571527"/>
    <x v="0"/>
    <s v="Tianjin"/>
    <s v="Tianjin"/>
    <s v="China"/>
    <s v="Eastern Asia"/>
    <s v="OFR-BO-5959"/>
    <x v="0"/>
    <x v="4"/>
    <x v="1410"/>
    <x v="2545"/>
    <n v="7"/>
    <n v="0"/>
    <n v="155.15"/>
    <x v="2479"/>
    <s v="Medium"/>
    <n v="0"/>
    <n v="999.43000000000018"/>
  </r>
  <r>
    <s v="6Dania Library with Doors"/>
    <x v="2687"/>
    <x v="778"/>
    <d v="2019-01-07T00:00:00"/>
    <s v="Normal"/>
    <s v="JE1571527"/>
    <x v="0"/>
    <s v="Tianjin"/>
    <s v="Tianjin"/>
    <s v="China"/>
    <s v="Eastern Asia"/>
    <s v="OFR-BO-3902"/>
    <x v="0"/>
    <x v="4"/>
    <x v="1411"/>
    <x v="2546"/>
    <n v="6"/>
    <n v="0"/>
    <n v="102.05"/>
    <x v="2480"/>
    <s v="Medium"/>
    <n v="0"/>
    <n v="1715.41"/>
  </r>
  <r>
    <s v="7Sauder Floating Shelf Set"/>
    <x v="2688"/>
    <x v="778"/>
    <d v="2019-01-07T00:00:00"/>
    <s v="Normal"/>
    <s v="JE1571527"/>
    <x v="0"/>
    <s v="Tianjin"/>
    <s v="Tianjin"/>
    <s v="China"/>
    <s v="Eastern Asia"/>
    <s v="OFR-BO-5962"/>
    <x v="0"/>
    <x v="4"/>
    <x v="1412"/>
    <x v="2547"/>
    <n v="7"/>
    <n v="0"/>
    <n v="90.86"/>
    <x v="2481"/>
    <s v="Medium"/>
    <n v="0"/>
    <n v="930.78999999999985"/>
  </r>
  <r>
    <s v="5Eldon Shelving"/>
    <x v="2689"/>
    <x v="778"/>
    <d v="2019-01-07T00:00:00"/>
    <s v="Normal"/>
    <s v="JE1571527"/>
    <x v="0"/>
    <s v="Tianjin"/>
    <s v="Tianjin"/>
    <s v="China"/>
    <s v="Eastern Asia"/>
    <s v="OFS-ST-4096"/>
    <x v="2"/>
    <x v="15"/>
    <x v="158"/>
    <x v="2548"/>
    <n v="5"/>
    <n v="0"/>
    <n v="17.52"/>
    <x v="2482"/>
    <s v="Medium"/>
    <n v="0"/>
    <n v="212.72999999999996"/>
  </r>
  <r>
    <s v="1Ames Peel and Seal"/>
    <x v="2690"/>
    <x v="778"/>
    <d v="2019-01-07T00:00:00"/>
    <s v="Normal"/>
    <s v="JE1571527"/>
    <x v="0"/>
    <s v="Tianjin"/>
    <s v="Tianjin"/>
    <s v="China"/>
    <s v="Eastern Asia"/>
    <s v="OFS-EN-3111"/>
    <x v="2"/>
    <x v="16"/>
    <x v="1413"/>
    <x v="2549"/>
    <n v="1"/>
    <n v="0"/>
    <n v="1.69"/>
    <x v="2483"/>
    <s v="Medium"/>
    <n v="0"/>
    <n v="14.78"/>
  </r>
  <r>
    <s v="1Avery Shipping Labels"/>
    <x v="2691"/>
    <x v="266"/>
    <d v="2020-12-26T00:00:00"/>
    <s v="Normal"/>
    <s v="JE1571556"/>
    <x v="0"/>
    <s v="Kowloon"/>
    <s v="Hong Kong"/>
    <s v="Hong Kong"/>
    <s v="Eastern Asia"/>
    <s v="OFS-LA-3323"/>
    <x v="2"/>
    <x v="6"/>
    <x v="691"/>
    <x v="2550"/>
    <n v="1"/>
    <n v="0"/>
    <n v="1.94"/>
    <x v="2484"/>
    <s v="Medium"/>
    <n v="0"/>
    <n v="4.3599999999999994"/>
  </r>
  <r>
    <s v="3Wilson Jones Index Tab"/>
    <x v="2692"/>
    <x v="266"/>
    <d v="2020-12-26T00:00:00"/>
    <s v="Normal"/>
    <s v="JE1571556"/>
    <x v="0"/>
    <s v="Kowloon"/>
    <s v="Hong Kong"/>
    <s v="Hong Kong"/>
    <s v="Eastern Asia"/>
    <s v="OFS-BI-6404"/>
    <x v="2"/>
    <x v="2"/>
    <x v="473"/>
    <x v="2551"/>
    <n v="3"/>
    <n v="0"/>
    <n v="1.58"/>
    <x v="2130"/>
    <s v="Medium"/>
    <n v="0"/>
    <n v="10.659999999999998"/>
  </r>
  <r>
    <s v="6Avery Binder"/>
    <x v="2693"/>
    <x v="779"/>
    <d v="2018-02-11T00:00:00"/>
    <s v="Normal"/>
    <s v="JE1571559"/>
    <x v="0"/>
    <s v="Pekanbaru"/>
    <s v="Riau"/>
    <s v="Indonesia"/>
    <s v="Southeastern Asia"/>
    <s v="OFS-BI-3252"/>
    <x v="2"/>
    <x v="2"/>
    <x v="303"/>
    <x v="2552"/>
    <n v="6"/>
    <n v="0.17"/>
    <n v="2.81"/>
    <x v="2485"/>
    <s v="Medium"/>
    <n v="12.191039999999999"/>
    <n v="65.45895999999999"/>
  </r>
  <r>
    <s v="7Safco 3-Shelf Cabinet"/>
    <x v="2694"/>
    <x v="780"/>
    <d v="2019-05-30T00:00:00"/>
    <s v="Normal"/>
    <s v="JE1571559"/>
    <x v="0"/>
    <s v="Dumai"/>
    <s v="Riau"/>
    <s v="Indonesia"/>
    <s v="Southeastern Asia"/>
    <s v="OFR-BO-5747"/>
    <x v="0"/>
    <x v="4"/>
    <x v="998"/>
    <x v="2553"/>
    <n v="7"/>
    <n v="7.0000000000000007E-2"/>
    <n v="86.92"/>
    <x v="2486"/>
    <s v="Medium"/>
    <n v="77.555582999999999"/>
    <n v="895.81441700000005"/>
  </r>
  <r>
    <s v="2Jiffy Clasp Envelope"/>
    <x v="2695"/>
    <x v="780"/>
    <d v="2019-05-30T00:00:00"/>
    <s v="Normal"/>
    <s v="JE1571559"/>
    <x v="0"/>
    <s v="Dumai"/>
    <s v="Riau"/>
    <s v="Indonesia"/>
    <s v="Southeastern Asia"/>
    <s v="OFS-EN-4908"/>
    <x v="2"/>
    <x v="16"/>
    <x v="1414"/>
    <x v="2554"/>
    <n v="2"/>
    <n v="0.47000000000000003"/>
    <n v="1.6800000000000002"/>
    <x v="2487"/>
    <s v="Medium"/>
    <n v="4.2446640000000002"/>
    <n v="5.1753360000000015"/>
  </r>
  <r>
    <s v="3Harbour Creations File Folder Labels"/>
    <x v="2696"/>
    <x v="780"/>
    <d v="2019-05-30T00:00:00"/>
    <s v="Normal"/>
    <s v="JE1571559"/>
    <x v="0"/>
    <s v="Dumai"/>
    <s v="Riau"/>
    <s v="Indonesia"/>
    <s v="Southeastern Asia"/>
    <s v="OFS-LA-4533"/>
    <x v="2"/>
    <x v="6"/>
    <x v="559"/>
    <x v="254"/>
    <n v="3"/>
    <n v="0.47000000000000003"/>
    <n v="1.21"/>
    <x v="2488"/>
    <s v="Medium"/>
    <n v="6.8153760000000014"/>
    <n v="5.654624000000001"/>
  </r>
  <r>
    <s v="5Avery Legal Exhibit Labels"/>
    <x v="2697"/>
    <x v="228"/>
    <d v="2019-10-30T00:00:00"/>
    <s v="Normal"/>
    <s v="JE1574527"/>
    <x v="0"/>
    <s v="Langfang"/>
    <s v="Hebei"/>
    <s v="China"/>
    <s v="Eastern Asia"/>
    <s v="OFS-LA-3297"/>
    <x v="2"/>
    <x v="6"/>
    <x v="393"/>
    <x v="2555"/>
    <n v="5"/>
    <n v="0"/>
    <n v="3.77"/>
    <x v="2489"/>
    <s v="Medium"/>
    <n v="0"/>
    <n v="29.680000000000003"/>
  </r>
  <r>
    <s v="3Harbour Creations Shipping Labels"/>
    <x v="2698"/>
    <x v="228"/>
    <d v="2019-10-30T00:00:00"/>
    <s v="Normal"/>
    <s v="JE1574527"/>
    <x v="0"/>
    <s v="Langfang"/>
    <s v="Hebei"/>
    <s v="China"/>
    <s v="Eastern Asia"/>
    <s v="OFS-LA-4553"/>
    <x v="2"/>
    <x v="6"/>
    <x v="444"/>
    <x v="2178"/>
    <n v="3"/>
    <n v="0"/>
    <n v="2.11"/>
    <x v="2143"/>
    <s v="Medium"/>
    <n v="0"/>
    <n v="12.289999999999997"/>
  </r>
  <r>
    <s v="1Wilson Jones Binder Covers"/>
    <x v="2699"/>
    <x v="228"/>
    <d v="2019-10-30T00:00:00"/>
    <s v="Normal"/>
    <s v="JE1574527"/>
    <x v="0"/>
    <s v="Langfang"/>
    <s v="Hebei"/>
    <s v="China"/>
    <s v="Eastern Asia"/>
    <s v="OFS-BI-6375"/>
    <x v="2"/>
    <x v="2"/>
    <x v="284"/>
    <x v="2556"/>
    <n v="1"/>
    <n v="0"/>
    <n v="1.98"/>
    <x v="2395"/>
    <s v="Medium"/>
    <n v="0"/>
    <n v="5.7899999999999974"/>
  </r>
  <r>
    <s v="1Stiletto Scissors"/>
    <x v="2700"/>
    <x v="228"/>
    <d v="2019-10-30T00:00:00"/>
    <s v="Normal"/>
    <s v="JE1574527"/>
    <x v="0"/>
    <s v="Langfang"/>
    <s v="Hebei"/>
    <s v="China"/>
    <s v="Eastern Asia"/>
    <s v="OFS-SU-6175"/>
    <x v="2"/>
    <x v="13"/>
    <x v="146"/>
    <x v="2557"/>
    <n v="1"/>
    <n v="0"/>
    <n v="1.57"/>
    <x v="937"/>
    <s v="Medium"/>
    <n v="0"/>
    <n v="20.99"/>
  </r>
  <r>
    <s v="2BIC Pencil Sharpener"/>
    <x v="2701"/>
    <x v="781"/>
    <d v="2017-11-29T00:00:00"/>
    <s v="Normal"/>
    <s v="JE1574559"/>
    <x v="0"/>
    <s v="Jakarta"/>
    <s v="Jakarta"/>
    <s v="Indonesia"/>
    <s v="Southeastern Asia"/>
    <s v="OFS-AR-3462"/>
    <x v="2"/>
    <x v="8"/>
    <x v="1415"/>
    <x v="2558"/>
    <n v="2"/>
    <n v="0.27"/>
    <n v="3.9"/>
    <x v="2490"/>
    <s v="Medium"/>
    <n v="11.932433999999999"/>
    <n v="40.507565999999997"/>
  </r>
  <r>
    <s v="2Acme Letter Opener"/>
    <x v="2702"/>
    <x v="781"/>
    <d v="2017-11-29T00:00:00"/>
    <s v="Normal"/>
    <s v="JE1574559"/>
    <x v="0"/>
    <s v="Jakarta"/>
    <s v="Jakarta"/>
    <s v="Indonesia"/>
    <s v="Southeastern Asia"/>
    <s v="OFS-SU-2977"/>
    <x v="2"/>
    <x v="13"/>
    <x v="787"/>
    <x v="2559"/>
    <n v="2"/>
    <n v="0.47000000000000003"/>
    <n v="2.91"/>
    <x v="2491"/>
    <s v="Medium"/>
    <n v="15.857706000000002"/>
    <n v="18.792294000000005"/>
  </r>
  <r>
    <s v="6Novimex Rocking Chair"/>
    <x v="2703"/>
    <x v="771"/>
    <d v="2018-12-10T00:00:00"/>
    <s v="Normal"/>
    <s v="JE1574559"/>
    <x v="0"/>
    <s v="Surabaya"/>
    <s v="Jawa Timur"/>
    <s v="Indonesia"/>
    <s v="Southeastern Asia"/>
    <s v="OFR-CH-5396"/>
    <x v="0"/>
    <x v="5"/>
    <x v="682"/>
    <x v="2560"/>
    <n v="6"/>
    <n v="0.27"/>
    <n v="50.68"/>
    <x v="2492"/>
    <s v="Medium"/>
    <n v="155.42911799999999"/>
    <n v="519.47088199999996"/>
  </r>
  <r>
    <s v="2Brother Fax Machine"/>
    <x v="2704"/>
    <x v="771"/>
    <d v="2018-12-10T00:00:00"/>
    <s v="Normal"/>
    <s v="JE1574559"/>
    <x v="0"/>
    <s v="Surabaya"/>
    <s v="Jawa Timur"/>
    <s v="Indonesia"/>
    <s v="Southeastern Asia"/>
    <s v="TEC-CO-3597"/>
    <x v="1"/>
    <x v="1"/>
    <x v="280"/>
    <x v="2561"/>
    <n v="2"/>
    <n v="7.0000000000000007E-2"/>
    <n v="45.94"/>
    <x v="2493"/>
    <s v="Medium"/>
    <n v="41.239547999999999"/>
    <n v="476.64045199999987"/>
  </r>
  <r>
    <s v="3Ibico Binding Machine"/>
    <x v="2705"/>
    <x v="771"/>
    <d v="2018-12-10T00:00:00"/>
    <s v="Normal"/>
    <s v="JE1574559"/>
    <x v="0"/>
    <s v="Surabaya"/>
    <s v="Jawa Timur"/>
    <s v="Indonesia"/>
    <s v="Southeastern Asia"/>
    <s v="OFS-BI-4816"/>
    <x v="2"/>
    <x v="2"/>
    <x v="394"/>
    <x v="445"/>
    <n v="3"/>
    <n v="0.17"/>
    <n v="8.61"/>
    <x v="444"/>
    <s v="Medium"/>
    <n v="22.401036000000001"/>
    <n v="62.678963999999993"/>
  </r>
  <r>
    <s v="1Enermax Router"/>
    <x v="2706"/>
    <x v="771"/>
    <d v="2018-12-10T00:00:00"/>
    <s v="Normal"/>
    <s v="JE1574559"/>
    <x v="0"/>
    <s v="Surabaya"/>
    <s v="Jawa Timur"/>
    <s v="Indonesia"/>
    <s v="Southeastern Asia"/>
    <s v="TEC-AC-4188"/>
    <x v="1"/>
    <x v="9"/>
    <x v="1230"/>
    <x v="2562"/>
    <n v="1"/>
    <n v="0.47000000000000003"/>
    <n v="7.95"/>
    <x v="2494"/>
    <s v="Medium"/>
    <n v="64.402314000000018"/>
    <n v="111.21768600000004"/>
  </r>
  <r>
    <s v="6Barricks Computer Table"/>
    <x v="2707"/>
    <x v="4"/>
    <d v="2019-06-29T00:00:00"/>
    <s v="Normal"/>
    <s v="JE1574559"/>
    <x v="0"/>
    <s v="Jakarta"/>
    <s v="Jakarta"/>
    <s v="Indonesia"/>
    <s v="Southeastern Asia"/>
    <s v="OFR-TA-3341"/>
    <x v="0"/>
    <x v="12"/>
    <x v="1025"/>
    <x v="2563"/>
    <n v="6"/>
    <n v="0.47000000000000003"/>
    <n v="166.65"/>
    <x v="2495"/>
    <s v="Low"/>
    <n v="716.37672600000008"/>
    <n v="1216.4932740000004"/>
  </r>
  <r>
    <s v="2Smead Color Coded Labels"/>
    <x v="2708"/>
    <x v="4"/>
    <d v="2019-06-29T00:00:00"/>
    <s v="Normal"/>
    <s v="JE1574559"/>
    <x v="0"/>
    <s v="Jakarta"/>
    <s v="Jakarta"/>
    <s v="Indonesia"/>
    <s v="Southeastern Asia"/>
    <s v="OFS-LA-6029"/>
    <x v="2"/>
    <x v="6"/>
    <x v="1375"/>
    <x v="2564"/>
    <n v="2"/>
    <n v="0.47000000000000003"/>
    <n v="1.4"/>
    <x v="2496"/>
    <s v="Low"/>
    <n v="6.4118340000000016"/>
    <n v="10.728166000000005"/>
  </r>
  <r>
    <s v="2Bush Library with Doors"/>
    <x v="2709"/>
    <x v="145"/>
    <d v="2019-08-08T00:00:00"/>
    <s v="3-Hour"/>
    <s v="JE1616559"/>
    <x v="1"/>
    <s v="Jakarta"/>
    <s v="Jakarta"/>
    <s v="Indonesia"/>
    <s v="Southeastern Asia"/>
    <s v="OFR-BO-3642"/>
    <x v="0"/>
    <x v="4"/>
    <x v="1042"/>
    <x v="2565"/>
    <n v="2"/>
    <n v="7.0000000000000007E-2"/>
    <n v="307.25"/>
    <x v="2497"/>
    <s v="Critical"/>
    <n v="47.434463999999998"/>
    <n v="111.69553599999995"/>
  </r>
  <r>
    <s v="6Motorola Office Telephone"/>
    <x v="2710"/>
    <x v="145"/>
    <d v="2019-08-08T00:00:00"/>
    <s v="3-Hour"/>
    <s v="JE1616559"/>
    <x v="1"/>
    <s v="Jakarta"/>
    <s v="Jakarta"/>
    <s v="Indonesia"/>
    <s v="Southeastern Asia"/>
    <s v="TEC-PH-5262"/>
    <x v="1"/>
    <x v="3"/>
    <x v="1416"/>
    <x v="2566"/>
    <n v="6"/>
    <n v="0.17"/>
    <n v="81.760000000000005"/>
    <x v="2498"/>
    <s v="Critical"/>
    <n v="60.752015999999998"/>
    <n v="90.047983999999957"/>
  </r>
  <r>
    <s v="5Apple Headset"/>
    <x v="2711"/>
    <x v="145"/>
    <d v="2019-08-08T00:00:00"/>
    <s v="3-Hour"/>
    <s v="JE1616559"/>
    <x v="1"/>
    <s v="Jakarta"/>
    <s v="Jakarta"/>
    <s v="Indonesia"/>
    <s v="Southeastern Asia"/>
    <s v="TEC-PH-3133"/>
    <x v="1"/>
    <x v="3"/>
    <x v="36"/>
    <x v="2567"/>
    <n v="5"/>
    <n v="0.17"/>
    <n v="65.38"/>
    <x v="2499"/>
    <s v="Critical"/>
    <n v="52.595024999999993"/>
    <n v="109.42497499999996"/>
  </r>
  <r>
    <s v="3Acme Ruler"/>
    <x v="2712"/>
    <x v="145"/>
    <d v="2019-08-08T00:00:00"/>
    <s v="3-Hour"/>
    <s v="JE1616559"/>
    <x v="1"/>
    <s v="Jakarta"/>
    <s v="Jakarta"/>
    <s v="Indonesia"/>
    <s v="Southeastern Asia"/>
    <s v="OFS-SU-2986"/>
    <x v="2"/>
    <x v="13"/>
    <x v="1417"/>
    <x v="2568"/>
    <n v="3"/>
    <n v="0.47000000000000003"/>
    <n v="7"/>
    <x v="2500"/>
    <s v="Critical"/>
    <n v="10.021293"/>
    <n v="12.408707"/>
  </r>
  <r>
    <s v="1Enermax Flash Drive"/>
    <x v="2713"/>
    <x v="145"/>
    <d v="2019-08-08T00:00:00"/>
    <s v="3-Hour"/>
    <s v="JE1616559"/>
    <x v="1"/>
    <s v="Jakarta"/>
    <s v="Jakarta"/>
    <s v="Indonesia"/>
    <s v="Southeastern Asia"/>
    <s v="TEC-AC-4151"/>
    <x v="1"/>
    <x v="9"/>
    <x v="1418"/>
    <x v="2569"/>
    <n v="1"/>
    <n v="0.47000000000000003"/>
    <n v="3.76"/>
    <x v="2501"/>
    <s v="Critical"/>
    <n v="10.342632"/>
    <n v="18.717367999999993"/>
  </r>
  <r>
    <s v="2Canon Fax and Copier"/>
    <x v="2714"/>
    <x v="782"/>
    <d v="2019-02-11T00:00:00"/>
    <s v="Normal"/>
    <s v="KE1642027"/>
    <x v="1"/>
    <s v="Huizhou"/>
    <s v="Guangdong"/>
    <s v="China"/>
    <s v="Eastern Asia"/>
    <s v="TEC-CO-3684"/>
    <x v="1"/>
    <x v="1"/>
    <x v="355"/>
    <x v="2570"/>
    <n v="2"/>
    <n v="0"/>
    <n v="46.23"/>
    <x v="2502"/>
    <s v="Low"/>
    <n v="0"/>
    <n v="302.5499999999999"/>
  </r>
  <r>
    <s v="3Avery File Folder Labels"/>
    <x v="2715"/>
    <x v="522"/>
    <d v="2017-11-21T00:00:00"/>
    <s v="Normal"/>
    <s v="KE1642059"/>
    <x v="1"/>
    <s v="Jakarta"/>
    <s v="Jakarta"/>
    <s v="Indonesia"/>
    <s v="Southeastern Asia"/>
    <s v="OFS-LA-3273"/>
    <x v="2"/>
    <x v="6"/>
    <x v="1419"/>
    <x v="1744"/>
    <n v="3"/>
    <n v="0.47000000000000003"/>
    <n v="1.94"/>
    <x v="2503"/>
    <s v="Medium"/>
    <n v="6.6808620000000012"/>
    <n v="10.459137999999999"/>
  </r>
  <r>
    <s v="1Smead Box"/>
    <x v="2716"/>
    <x v="783"/>
    <d v="2020-05-07T00:00:00"/>
    <s v="Normal"/>
    <s v="KE1642059"/>
    <x v="1"/>
    <s v="Medan"/>
    <s v="Sumatera Utara"/>
    <s v="Indonesia"/>
    <s v="Southeastern Asia"/>
    <s v="OFS-ST-6025"/>
    <x v="2"/>
    <x v="15"/>
    <x v="826"/>
    <x v="2571"/>
    <n v="1"/>
    <n v="0.17"/>
    <n v="1.34"/>
    <x v="2504"/>
    <s v="Medium"/>
    <n v="1.5238800000000001"/>
    <n v="5.2361200000000014"/>
  </r>
  <r>
    <s v="3Accos Rubber Bands"/>
    <x v="2717"/>
    <x v="755"/>
    <d v="2020-06-09T00:00:00"/>
    <s v="Normal"/>
    <s v="KE1642059"/>
    <x v="1"/>
    <s v="Surabaya"/>
    <s v="Jawa Timur"/>
    <s v="Indonesia"/>
    <s v="Southeastern Asia"/>
    <s v="OFS-FA-2951"/>
    <x v="2"/>
    <x v="11"/>
    <x v="289"/>
    <x v="2572"/>
    <n v="3"/>
    <n v="0.47000000000000003"/>
    <n v="2"/>
    <x v="2505"/>
    <s v="Medium"/>
    <n v="12.039002999999999"/>
    <n v="27.090996999999994"/>
  </r>
  <r>
    <s v="4Hewlett Ink"/>
    <x v="2718"/>
    <x v="625"/>
    <d v="2020-08-10T00:00:00"/>
    <s v="Normal"/>
    <s v="KE1642059"/>
    <x v="1"/>
    <s v="Tegal"/>
    <s v="Jawa Tengah"/>
    <s v="Indonesia"/>
    <s v="Southeastern Asia"/>
    <s v="TEC-CO-4580"/>
    <x v="1"/>
    <x v="1"/>
    <x v="184"/>
    <x v="2573"/>
    <n v="4"/>
    <n v="7.0000000000000007E-2"/>
    <n v="38.520000000000003"/>
    <x v="2506"/>
    <s v="Medium"/>
    <n v="38.622527999999996"/>
    <n v="278.89747199999994"/>
  </r>
  <r>
    <s v="9Belkin Mouse"/>
    <x v="2719"/>
    <x v="625"/>
    <d v="2020-08-10T00:00:00"/>
    <s v="Normal"/>
    <s v="KE1642059"/>
    <x v="1"/>
    <s v="Tegal"/>
    <s v="Jawa Tengah"/>
    <s v="Indonesia"/>
    <s v="Southeastern Asia"/>
    <s v="TEC-AC-3392"/>
    <x v="1"/>
    <x v="9"/>
    <x v="1420"/>
    <x v="2574"/>
    <n v="9"/>
    <n v="0.47000000000000003"/>
    <n v="10.41"/>
    <x v="2507"/>
    <s v="Medium"/>
    <n v="91.267749000000009"/>
    <n v="213.68225099999998"/>
  </r>
  <r>
    <s v="7Novimex Swivel Stool"/>
    <x v="2720"/>
    <x v="170"/>
    <d v="2020-06-19T00:00:00"/>
    <s v="Same Day"/>
    <s v="KE1642066"/>
    <x v="1"/>
    <s v="Kure"/>
    <s v="Hiroshima"/>
    <s v="Japan"/>
    <s v="Eastern Asia"/>
    <s v="OFR-CH-5411"/>
    <x v="0"/>
    <x v="5"/>
    <x v="1421"/>
    <x v="2575"/>
    <n v="7"/>
    <n v="0"/>
    <n v="157.58000000000001"/>
    <x v="2508"/>
    <s v="Medium"/>
    <n v="0"/>
    <n v="718.96"/>
  </r>
  <r>
    <s v="6Avery Round Labels"/>
    <x v="2721"/>
    <x v="170"/>
    <d v="2020-06-19T00:00:00"/>
    <s v="Same Day"/>
    <s v="KE1642066"/>
    <x v="1"/>
    <s v="Kure"/>
    <s v="Hiroshima"/>
    <s v="Japan"/>
    <s v="Eastern Asia"/>
    <s v="OFS-LA-3315"/>
    <x v="2"/>
    <x v="6"/>
    <x v="669"/>
    <x v="1983"/>
    <n v="6"/>
    <n v="0"/>
    <n v="2.5"/>
    <x v="1267"/>
    <s v="Medium"/>
    <n v="0"/>
    <n v="26.3"/>
  </r>
  <r>
    <s v="2Eaton Memo Slips"/>
    <x v="2722"/>
    <x v="170"/>
    <d v="2020-06-19T00:00:00"/>
    <s v="Same Day"/>
    <s v="KE1642066"/>
    <x v="1"/>
    <s v="Kure"/>
    <s v="Hiroshima"/>
    <s v="Japan"/>
    <s v="Eastern Asia"/>
    <s v="OFS-PA-3996"/>
    <x v="2"/>
    <x v="7"/>
    <x v="210"/>
    <x v="2576"/>
    <n v="2"/>
    <n v="0"/>
    <n v="1.3900000000000001"/>
    <x v="1802"/>
    <s v="Medium"/>
    <n v="0"/>
    <n v="13.73"/>
  </r>
  <r>
    <s v="5Advantus Thumb Tacks"/>
    <x v="2723"/>
    <x v="170"/>
    <d v="2020-06-19T00:00:00"/>
    <s v="Same Day"/>
    <s v="KE1642066"/>
    <x v="1"/>
    <s v="Kure"/>
    <s v="Hiroshima"/>
    <s v="Japan"/>
    <s v="Eastern Asia"/>
    <s v="OFS-FA-3072"/>
    <x v="2"/>
    <x v="11"/>
    <x v="61"/>
    <x v="2577"/>
    <n v="5"/>
    <n v="0"/>
    <n v="1.01"/>
    <x v="2334"/>
    <s v="Medium"/>
    <n v="0"/>
    <n v="59.589999999999996"/>
  </r>
  <r>
    <s v="4StarTech Phone"/>
    <x v="2724"/>
    <x v="35"/>
    <d v="2020-05-26T00:00:00"/>
    <s v="Normal"/>
    <s v="KE1642078"/>
    <x v="1"/>
    <s v="Kuala Lumpur"/>
    <s v="Kuala Lumpur"/>
    <s v="Malaysia"/>
    <s v="Southeastern Asia"/>
    <s v="TEC-MA-6143"/>
    <x v="1"/>
    <x v="14"/>
    <x v="1276"/>
    <x v="2578"/>
    <n v="4"/>
    <n v="0"/>
    <n v="16.28"/>
    <x v="2509"/>
    <s v="Low"/>
    <n v="0"/>
    <n v="267.39999999999998"/>
  </r>
  <r>
    <s v="2Boston Markers"/>
    <x v="2725"/>
    <x v="784"/>
    <d v="2017-12-01T00:00:00"/>
    <s v="Next Day"/>
    <s v="LE1681066"/>
    <x v="0"/>
    <s v="Matsudo"/>
    <s v="Chiba"/>
    <s v="Japan"/>
    <s v="Eastern Asia"/>
    <s v="OFS-AR-3538"/>
    <x v="2"/>
    <x v="8"/>
    <x v="155"/>
    <x v="2539"/>
    <n v="2"/>
    <n v="0"/>
    <n v="4.1100000000000003"/>
    <x v="2510"/>
    <s v="High"/>
    <n v="0"/>
    <n v="45.45"/>
  </r>
  <r>
    <s v="3Sauder 3-Shelf Cabinet"/>
    <x v="2726"/>
    <x v="785"/>
    <d v="2020-10-12T00:00:00"/>
    <s v="Normal"/>
    <s v="ME1732027"/>
    <x v="2"/>
    <s v="Wuhan"/>
    <s v="Hubei"/>
    <s v="China"/>
    <s v="Eastern Asia"/>
    <s v="OFR-BO-5942"/>
    <x v="0"/>
    <x v="4"/>
    <x v="1422"/>
    <x v="2579"/>
    <n v="3"/>
    <n v="0.5"/>
    <n v="22.85"/>
    <x v="2511"/>
    <s v="Medium"/>
    <n v="126.02250000000002"/>
    <n v="294.73750000000007"/>
  </r>
  <r>
    <s v="6StarTech Card Printer"/>
    <x v="2727"/>
    <x v="159"/>
    <d v="2020-12-06T00:00:00"/>
    <s v="Normal"/>
    <s v="ME1732027"/>
    <x v="2"/>
    <s v="Shihezi"/>
    <s v="Xinjiang Uygur"/>
    <s v="China"/>
    <s v="Eastern Asia"/>
    <s v="TEC-MA-6137"/>
    <x v="1"/>
    <x v="14"/>
    <x v="1323"/>
    <x v="2580"/>
    <n v="6"/>
    <n v="0"/>
    <n v="158.91999999999999"/>
    <x v="2512"/>
    <s v="High"/>
    <n v="0"/>
    <n v="535.1600000000002"/>
  </r>
  <r>
    <s v="3Kraft Manila Envelope"/>
    <x v="2728"/>
    <x v="159"/>
    <d v="2020-12-06T00:00:00"/>
    <s v="Normal"/>
    <s v="ME1732027"/>
    <x v="2"/>
    <s v="Shihezi"/>
    <s v="Xinjiang Uygur"/>
    <s v="China"/>
    <s v="Eastern Asia"/>
    <s v="OFS-EN-5039"/>
    <x v="2"/>
    <x v="16"/>
    <x v="533"/>
    <x v="2581"/>
    <n v="3"/>
    <n v="0"/>
    <n v="4.74"/>
    <x v="2414"/>
    <s v="High"/>
    <n v="0"/>
    <n v="65.28"/>
  </r>
  <r>
    <s v="3Konica Inkjet"/>
    <x v="2729"/>
    <x v="786"/>
    <d v="2020-12-31T00:00:00"/>
    <s v="Normal"/>
    <s v="ME1732027"/>
    <x v="2"/>
    <s v="Beijing"/>
    <s v="Beijing"/>
    <s v="China"/>
    <s v="Eastern Asia"/>
    <s v="TEC-MA-5007"/>
    <x v="1"/>
    <x v="14"/>
    <x v="1239"/>
    <x v="2582"/>
    <n v="3"/>
    <n v="0"/>
    <n v="153.47999999999999"/>
    <x v="2513"/>
    <s v="High"/>
    <n v="0"/>
    <n v="564.00000000000011"/>
  </r>
  <r>
    <s v="3Hon Coffee Table"/>
    <x v="2730"/>
    <x v="786"/>
    <d v="2020-12-31T00:00:00"/>
    <s v="Normal"/>
    <s v="ME1732027"/>
    <x v="2"/>
    <s v="Beijing"/>
    <s v="Beijing"/>
    <s v="China"/>
    <s v="Eastern Asia"/>
    <s v="OFR-TA-4636"/>
    <x v="0"/>
    <x v="12"/>
    <x v="1423"/>
    <x v="2583"/>
    <n v="3"/>
    <n v="0.3"/>
    <n v="94.18"/>
    <x v="2514"/>
    <s v="High"/>
    <n v="199.01700000000002"/>
    <n v="626.15300000000002"/>
  </r>
  <r>
    <s v="2Fiskars Trimmer"/>
    <x v="2731"/>
    <x v="786"/>
    <d v="2020-12-31T00:00:00"/>
    <s v="Normal"/>
    <s v="ME1732027"/>
    <x v="2"/>
    <s v="Beijing"/>
    <s v="Beijing"/>
    <s v="China"/>
    <s v="Eastern Asia"/>
    <s v="OFS-SU-4328"/>
    <x v="2"/>
    <x v="13"/>
    <x v="137"/>
    <x v="2584"/>
    <n v="2"/>
    <n v="0"/>
    <n v="7.72"/>
    <x v="2022"/>
    <s v="High"/>
    <n v="0"/>
    <n v="68.180000000000007"/>
  </r>
  <r>
    <s v="5Office Star Steel Folding Chair"/>
    <x v="2732"/>
    <x v="530"/>
    <d v="2019-11-27T00:00:00"/>
    <s v="Normal"/>
    <s v="ME1772527"/>
    <x v="0"/>
    <s v="Suzhou"/>
    <s v="Anhui"/>
    <s v="China"/>
    <s v="Eastern Asia"/>
    <s v="OFR-CH-5451"/>
    <x v="0"/>
    <x v="5"/>
    <x v="741"/>
    <x v="2585"/>
    <n v="5"/>
    <n v="0"/>
    <n v="35.729999999999997"/>
    <x v="2515"/>
    <s v="High"/>
    <n v="0"/>
    <n v="383.96999999999997"/>
  </r>
  <r>
    <s v="2Logitech Numeric Keypad"/>
    <x v="2733"/>
    <x v="530"/>
    <d v="2019-11-27T00:00:00"/>
    <s v="Normal"/>
    <s v="ME1772527"/>
    <x v="0"/>
    <s v="Suzhou"/>
    <s v="Anhui"/>
    <s v="China"/>
    <s v="Eastern Asia"/>
    <s v="TEC-AC-5132"/>
    <x v="1"/>
    <x v="9"/>
    <x v="1424"/>
    <x v="2586"/>
    <n v="2"/>
    <n v="0"/>
    <n v="10.91"/>
    <x v="2516"/>
    <s v="High"/>
    <n v="0"/>
    <n v="67.570000000000022"/>
  </r>
  <r>
    <s v="2Belkin Mouse"/>
    <x v="2734"/>
    <x v="530"/>
    <d v="2019-11-27T00:00:00"/>
    <s v="Normal"/>
    <s v="ME1772527"/>
    <x v="0"/>
    <s v="Suzhou"/>
    <s v="Anhui"/>
    <s v="China"/>
    <s v="Eastern Asia"/>
    <s v="TEC-AC-3393"/>
    <x v="1"/>
    <x v="9"/>
    <x v="75"/>
    <x v="1717"/>
    <n v="2"/>
    <n v="0"/>
    <n v="5.72"/>
    <x v="1715"/>
    <s v="High"/>
    <n v="0"/>
    <n v="54.399999999999991"/>
  </r>
  <r>
    <s v="3Xerox Memo Slips"/>
    <x v="2735"/>
    <x v="530"/>
    <d v="2019-11-27T00:00:00"/>
    <s v="Normal"/>
    <s v="ME1772527"/>
    <x v="0"/>
    <s v="Suzhou"/>
    <s v="Anhui"/>
    <s v="China"/>
    <s v="Eastern Asia"/>
    <s v="OFS-PA-6612"/>
    <x v="2"/>
    <x v="7"/>
    <x v="89"/>
    <x v="2587"/>
    <n v="3"/>
    <n v="0"/>
    <n v="4.96"/>
    <x v="2401"/>
    <s v="High"/>
    <n v="0"/>
    <n v="20.510000000000009"/>
  </r>
  <r>
    <s v="2Accos Push Pins"/>
    <x v="2736"/>
    <x v="530"/>
    <d v="2019-11-27T00:00:00"/>
    <s v="Normal"/>
    <s v="ME1772527"/>
    <x v="0"/>
    <s v="Suzhou"/>
    <s v="Anhui"/>
    <s v="China"/>
    <s v="Eastern Asia"/>
    <s v="OFS-FA-2948"/>
    <x v="2"/>
    <x v="11"/>
    <x v="738"/>
    <x v="2588"/>
    <n v="2"/>
    <n v="0"/>
    <n v="2.36"/>
    <x v="2517"/>
    <s v="High"/>
    <n v="0"/>
    <n v="20.440000000000001"/>
  </r>
  <r>
    <s v="4Panasonic Card Printer"/>
    <x v="2737"/>
    <x v="787"/>
    <d v="2018-09-05T00:00:00"/>
    <s v="Normal"/>
    <s v="ME1772559"/>
    <x v="0"/>
    <s v="Jakarta"/>
    <s v="Jakarta"/>
    <s v="Indonesia"/>
    <s v="Southeastern Asia"/>
    <s v="TEC-MA-5543"/>
    <x v="1"/>
    <x v="14"/>
    <x v="1425"/>
    <x v="2589"/>
    <n v="4"/>
    <n v="0.17"/>
    <n v="53.44"/>
    <x v="2518"/>
    <s v="Medium"/>
    <n v="96.495468000000017"/>
    <n v="533.94453199999998"/>
  </r>
  <r>
    <s v="6SAFCO Chairmat"/>
    <x v="2738"/>
    <x v="121"/>
    <d v="2019-10-27T00:00:00"/>
    <s v="Next Day"/>
    <s v="ME1801021"/>
    <x v="1"/>
    <s v="Phnom Penh"/>
    <s v="Phnom Penh"/>
    <s v="Cambodia"/>
    <s v="Southeastern Asia"/>
    <s v="OFR-CH-5757"/>
    <x v="0"/>
    <x v="5"/>
    <x v="1297"/>
    <x v="2590"/>
    <n v="6"/>
    <n v="0"/>
    <n v="79.069999999999993"/>
    <x v="2519"/>
    <s v="Critical"/>
    <n v="0"/>
    <n v="206.77000000000004"/>
  </r>
  <r>
    <s v="1Acme Ruler"/>
    <x v="2739"/>
    <x v="571"/>
    <d v="2017-02-13T00:00:00"/>
    <s v="Next Day"/>
    <s v="ME1801027"/>
    <x v="1"/>
    <s v="Wuhan"/>
    <s v="Hubei"/>
    <s v="China"/>
    <s v="Eastern Asia"/>
    <s v="OFS-SU-2984"/>
    <x v="2"/>
    <x v="13"/>
    <x v="1040"/>
    <x v="2591"/>
    <n v="1"/>
    <n v="0.5"/>
    <n v="1.98"/>
    <x v="2520"/>
    <s v="High"/>
    <n v="4.5825000000000005"/>
    <n v="10.327500000000001"/>
  </r>
  <r>
    <s v="2Office Star Executive Leather Armchair"/>
    <x v="2740"/>
    <x v="788"/>
    <d v="2018-02-22T00:00:00"/>
    <s v="Normal"/>
    <s v="ME1801027"/>
    <x v="1"/>
    <s v="Yantai"/>
    <s v="Shandong"/>
    <s v="China"/>
    <s v="Eastern Asia"/>
    <s v="OFR-CH-5441"/>
    <x v="0"/>
    <x v="5"/>
    <x v="425"/>
    <x v="2592"/>
    <n v="2"/>
    <n v="0"/>
    <n v="78.06"/>
    <x v="2521"/>
    <s v="Medium"/>
    <n v="0"/>
    <n v="693.83999999999969"/>
  </r>
  <r>
    <s v="7Enermax Memo Slips"/>
    <x v="2741"/>
    <x v="704"/>
    <d v="2019-11-04T00:00:00"/>
    <s v="Normal"/>
    <s v="ME1801027"/>
    <x v="1"/>
    <s v="Zhengzhou"/>
    <s v="Henan"/>
    <s v="China"/>
    <s v="Eastern Asia"/>
    <s v="OFS-PA-4162"/>
    <x v="2"/>
    <x v="7"/>
    <x v="892"/>
    <x v="2593"/>
    <n v="7"/>
    <n v="0"/>
    <n v="8.57"/>
    <x v="2522"/>
    <s v="Medium"/>
    <n v="0"/>
    <n v="54.850000000000009"/>
  </r>
  <r>
    <s v="2Xerox Message Books"/>
    <x v="2742"/>
    <x v="704"/>
    <d v="2019-11-04T00:00:00"/>
    <s v="Normal"/>
    <s v="ME1801027"/>
    <x v="1"/>
    <s v="Zhengzhou"/>
    <s v="Henan"/>
    <s v="China"/>
    <s v="Eastern Asia"/>
    <s v="OFS-PA-6616"/>
    <x v="2"/>
    <x v="7"/>
    <x v="905"/>
    <x v="2594"/>
    <n v="2"/>
    <n v="0"/>
    <n v="2.71"/>
    <x v="2304"/>
    <s v="Medium"/>
    <n v="0"/>
    <n v="35.03"/>
  </r>
  <r>
    <s v="3Canon Wireless Fax"/>
    <x v="2743"/>
    <x v="443"/>
    <d v="2018-08-07T00:00:00"/>
    <s v="Normal"/>
    <s v="RE1940527"/>
    <x v="0"/>
    <s v="Tengzhou"/>
    <s v="Shandong"/>
    <s v="China"/>
    <s v="Eastern Asia"/>
    <s v="TEC-CO-3707"/>
    <x v="1"/>
    <x v="1"/>
    <x v="85"/>
    <x v="2595"/>
    <n v="3"/>
    <n v="0"/>
    <n v="123.67"/>
    <x v="2523"/>
    <s v="High"/>
    <n v="0"/>
    <n v="583.37000000000023"/>
  </r>
  <r>
    <s v="1Wilson Jones Binder Covers"/>
    <x v="2744"/>
    <x v="443"/>
    <d v="2018-08-07T00:00:00"/>
    <s v="Normal"/>
    <s v="RE1940527"/>
    <x v="0"/>
    <s v="Tengzhou"/>
    <s v="Shandong"/>
    <s v="China"/>
    <s v="Eastern Asia"/>
    <s v="OFS-BI-6377"/>
    <x v="2"/>
    <x v="2"/>
    <x v="1426"/>
    <x v="2596"/>
    <n v="1"/>
    <n v="0"/>
    <n v="1.0900000000000001"/>
    <x v="2524"/>
    <s v="High"/>
    <n v="0"/>
    <n v="6.8899999999999988"/>
  </r>
  <r>
    <s v="4Jiffy Mailers"/>
    <x v="2745"/>
    <x v="654"/>
    <d v="2020-05-07T00:00:00"/>
    <s v="3-Hour"/>
    <s v="RE1940527"/>
    <x v="0"/>
    <s v="Yichun"/>
    <s v="Jiangxi"/>
    <s v="China"/>
    <s v="Eastern Asia"/>
    <s v="OFS-EN-4917"/>
    <x v="2"/>
    <x v="16"/>
    <x v="578"/>
    <x v="2597"/>
    <n v="4"/>
    <n v="0"/>
    <n v="9.44"/>
    <x v="2525"/>
    <s v="High"/>
    <n v="0"/>
    <n v="89.92"/>
  </r>
  <r>
    <s v="3Stanley Pencil Sharpener"/>
    <x v="2746"/>
    <x v="608"/>
    <d v="2020-12-02T00:00:00"/>
    <s v="Normal"/>
    <s v="RE1940527"/>
    <x v="0"/>
    <s v="Guangzhou"/>
    <s v="Guangdong"/>
    <s v="China"/>
    <s v="Eastern Asia"/>
    <s v="OFS-AR-6120"/>
    <x v="2"/>
    <x v="8"/>
    <x v="628"/>
    <x v="2598"/>
    <n v="3"/>
    <n v="0"/>
    <n v="5.81"/>
    <x v="1678"/>
    <s v="Medium"/>
    <n v="0"/>
    <n v="43.86999999999999"/>
  </r>
  <r>
    <s v="1Eldon Photo Frame"/>
    <x v="2747"/>
    <x v="608"/>
    <d v="2020-12-02T00:00:00"/>
    <s v="Normal"/>
    <s v="RE1940527"/>
    <x v="0"/>
    <s v="Guangzhou"/>
    <s v="Guangdong"/>
    <s v="China"/>
    <s v="Eastern Asia"/>
    <s v="OFR-FU-4085"/>
    <x v="0"/>
    <x v="0"/>
    <x v="630"/>
    <x v="2599"/>
    <n v="1"/>
    <n v="0"/>
    <n v="1.82"/>
    <x v="2526"/>
    <s v="Medium"/>
    <n v="0"/>
    <n v="25.75"/>
  </r>
  <r>
    <s v="3Acme Scissors"/>
    <x v="2748"/>
    <x v="25"/>
    <d v="2019-08-28T00:00:00"/>
    <s v="Next Day"/>
    <s v="RE1940559"/>
    <x v="0"/>
    <s v="Padang"/>
    <s v="Sumatera Barat"/>
    <s v="Indonesia"/>
    <s v="Southeastern Asia"/>
    <s v="OFS-SU-2991"/>
    <x v="2"/>
    <x v="13"/>
    <x v="1427"/>
    <x v="2600"/>
    <n v="3"/>
    <n v="0.47000000000000003"/>
    <n v="3.32"/>
    <x v="2527"/>
    <s v="Medium"/>
    <n v="18.562932000000007"/>
    <n v="42.287068000000005"/>
  </r>
  <r>
    <s v="2Brother Copy Machine"/>
    <x v="2749"/>
    <x v="329"/>
    <d v="2018-06-19T00:00:00"/>
    <s v="Normal"/>
    <s v="RE1945059"/>
    <x v="0"/>
    <s v="Jakarta"/>
    <s v="Jakarta"/>
    <s v="Indonesia"/>
    <s v="Southeastern Asia"/>
    <s v="TEC-CO-3587"/>
    <x v="1"/>
    <x v="1"/>
    <x v="399"/>
    <x v="2601"/>
    <n v="2"/>
    <n v="7.0000000000000007E-2"/>
    <n v="23.47"/>
    <x v="2528"/>
    <s v="Medium"/>
    <n v="33.915798000000002"/>
    <n v="276.094202"/>
  </r>
  <r>
    <s v="3Acco 3-Hole Punch"/>
    <x v="2750"/>
    <x v="329"/>
    <d v="2018-06-19T00:00:00"/>
    <s v="Normal"/>
    <s v="RE1945059"/>
    <x v="0"/>
    <s v="Jakarta"/>
    <s v="Jakarta"/>
    <s v="Indonesia"/>
    <s v="Southeastern Asia"/>
    <s v="OFS-BI-2883"/>
    <x v="2"/>
    <x v="2"/>
    <x v="1228"/>
    <x v="1941"/>
    <n v="3"/>
    <n v="0.17"/>
    <n v="5.23"/>
    <x v="1928"/>
    <s v="Medium"/>
    <n v="12.749796000000002"/>
    <n v="58.880204000000006"/>
  </r>
  <r>
    <s v="5Wilson Jones Binder Covers"/>
    <x v="2751"/>
    <x v="526"/>
    <d v="2019-02-02T00:00:00"/>
    <s v="Normal"/>
    <s v="SE2011027"/>
    <x v="0"/>
    <s v="Taiyuan"/>
    <s v="Shanxi"/>
    <s v="China"/>
    <s v="Eastern Asia"/>
    <s v="OFS-BI-6377"/>
    <x v="2"/>
    <x v="2"/>
    <x v="1426"/>
    <x v="2602"/>
    <n v="5"/>
    <n v="0"/>
    <n v="4.16"/>
    <x v="2529"/>
    <s v="Medium"/>
    <n v="0"/>
    <n v="35.739999999999995"/>
  </r>
  <r>
    <s v="3Sauder Corner Shelving"/>
    <x v="2752"/>
    <x v="789"/>
    <d v="2018-11-24T00:00:00"/>
    <s v="Normal"/>
    <s v="SE2011059"/>
    <x v="0"/>
    <s v="Semarang"/>
    <s v="Jawa Tengah"/>
    <s v="Indonesia"/>
    <s v="Southeastern Asia"/>
    <s v="OFR-BO-5952"/>
    <x v="0"/>
    <x v="4"/>
    <x v="707"/>
    <x v="2603"/>
    <n v="3"/>
    <n v="7.0000000000000007E-2"/>
    <n v="36.29"/>
    <x v="2530"/>
    <s v="Medium"/>
    <n v="28.662227999999999"/>
    <n v="181.64777199999995"/>
  </r>
  <r>
    <s v="6Novimex Swivel Stool"/>
    <x v="2753"/>
    <x v="789"/>
    <d v="2018-11-24T00:00:00"/>
    <s v="Normal"/>
    <s v="SE2011059"/>
    <x v="0"/>
    <s v="Semarang"/>
    <s v="Jawa Tengah"/>
    <s v="Indonesia"/>
    <s v="Southeastern Asia"/>
    <s v="OFR-CH-5413"/>
    <x v="0"/>
    <x v="5"/>
    <x v="1085"/>
    <x v="2604"/>
    <n v="6"/>
    <n v="0.27"/>
    <n v="14.21"/>
    <x v="2531"/>
    <s v="Medium"/>
    <n v="194.49039600000003"/>
    <n v="531.45960400000001"/>
  </r>
  <r>
    <s v="4Kraft Clasp Envelope"/>
    <x v="2754"/>
    <x v="789"/>
    <d v="2018-11-24T00:00:00"/>
    <s v="Normal"/>
    <s v="SE2011059"/>
    <x v="0"/>
    <s v="Semarang"/>
    <s v="Jawa Tengah"/>
    <s v="Indonesia"/>
    <s v="Southeastern Asia"/>
    <s v="OFS-EN-5028"/>
    <x v="2"/>
    <x v="16"/>
    <x v="1177"/>
    <x v="2605"/>
    <n v="4"/>
    <n v="0.47000000000000003"/>
    <n v="2.52"/>
    <x v="2532"/>
    <s v="Medium"/>
    <n v="12.494856"/>
    <n v="27.225143999999993"/>
  </r>
  <r>
    <s v="3Rubbermaid Photo Frame"/>
    <x v="2755"/>
    <x v="790"/>
    <d v="2019-07-03T00:00:00"/>
    <s v="Normal"/>
    <s v="SE2011059"/>
    <x v="0"/>
    <s v="Jakarta"/>
    <s v="Jakarta"/>
    <s v="Indonesia"/>
    <s v="Southeastern Asia"/>
    <s v="OFR-FU-5738"/>
    <x v="0"/>
    <x v="0"/>
    <x v="475"/>
    <x v="2606"/>
    <n v="3"/>
    <n v="0.27"/>
    <n v="7.09"/>
    <x v="2533"/>
    <s v="Medium"/>
    <n v="29.783781000000001"/>
    <n v="96.146219000000002"/>
  </r>
  <r>
    <s v="4Cardinal Binder Covers"/>
    <x v="2756"/>
    <x v="790"/>
    <d v="2019-07-03T00:00:00"/>
    <s v="Normal"/>
    <s v="SE2011059"/>
    <x v="0"/>
    <s v="Jakarta"/>
    <s v="Jakarta"/>
    <s v="Indonesia"/>
    <s v="Southeastern Asia"/>
    <s v="OFS-BI-3719"/>
    <x v="2"/>
    <x v="2"/>
    <x v="1392"/>
    <x v="2607"/>
    <n v="4"/>
    <n v="0.17"/>
    <n v="3.14"/>
    <x v="2534"/>
    <s v="Medium"/>
    <n v="6.9759839999999995"/>
    <n v="18.084015999999995"/>
  </r>
  <r>
    <s v="2Eldon Folders"/>
    <x v="2757"/>
    <x v="693"/>
    <d v="2019-05-20T00:00:00"/>
    <s v="Normal"/>
    <s v="SE2011066"/>
    <x v="0"/>
    <s v="Kasugai"/>
    <s v="Aichi"/>
    <s v="Japan"/>
    <s v="Eastern Asia"/>
    <s v="OFS-ST-4061"/>
    <x v="2"/>
    <x v="15"/>
    <x v="1261"/>
    <x v="2608"/>
    <n v="2"/>
    <n v="0"/>
    <n v="1.19"/>
    <x v="2535"/>
    <s v="Medium"/>
    <n v="0"/>
    <n v="32.71"/>
  </r>
  <r>
    <s v="9Eldon Lockers"/>
    <x v="2758"/>
    <x v="791"/>
    <d v="2020-05-28T00:00:00"/>
    <s v="Normal"/>
    <s v="AF1087027"/>
    <x v="0"/>
    <s v="Tangshan"/>
    <s v="Hebei"/>
    <s v="China"/>
    <s v="Eastern Asia"/>
    <s v="OFS-ST-4078"/>
    <x v="2"/>
    <x v="15"/>
    <x v="1428"/>
    <x v="2609"/>
    <n v="9"/>
    <n v="0"/>
    <n v="185.15"/>
    <x v="2536"/>
    <s v="Medium"/>
    <n v="0"/>
    <n v="1560.67"/>
  </r>
  <r>
    <s v="5Stanley Highlighters"/>
    <x v="2759"/>
    <x v="792"/>
    <d v="2017-11-06T00:00:00"/>
    <s v="3-Hour"/>
    <s v="AF1087059"/>
    <x v="0"/>
    <s v="Medan"/>
    <s v="Sumatera Utara"/>
    <s v="Indonesia"/>
    <s v="Southeastern Asia"/>
    <s v="OFS-AR-6110"/>
    <x v="2"/>
    <x v="8"/>
    <x v="308"/>
    <x v="2610"/>
    <n v="5"/>
    <n v="0.27"/>
    <n v="6.74"/>
    <x v="2537"/>
    <s v="Medium"/>
    <n v="14.48685"/>
    <n v="30.22315"/>
  </r>
  <r>
    <s v="3SanDisk Note Cards"/>
    <x v="2760"/>
    <x v="792"/>
    <d v="2017-11-06T00:00:00"/>
    <s v="3-Hour"/>
    <s v="AF1087059"/>
    <x v="0"/>
    <s v="Medan"/>
    <s v="Sumatera Utara"/>
    <s v="Indonesia"/>
    <s v="Southeastern Asia"/>
    <s v="OFS-PA-5886"/>
    <x v="2"/>
    <x v="7"/>
    <x v="130"/>
    <x v="2611"/>
    <n v="3"/>
    <n v="0.47000000000000003"/>
    <n v="3.54"/>
    <x v="2538"/>
    <s v="Medium"/>
    <n v="22.284486000000001"/>
    <n v="18.905514000000004"/>
  </r>
  <r>
    <s v="1Office Star Bag Chairs"/>
    <x v="2761"/>
    <x v="230"/>
    <d v="2019-05-18T00:00:00"/>
    <s v="Next Day"/>
    <s v="AF1088527"/>
    <x v="0"/>
    <s v="Baotou"/>
    <s v="Inner Mongolia"/>
    <s v="China"/>
    <s v="Eastern Asia"/>
    <s v="OFR-CH-5434"/>
    <x v="0"/>
    <x v="5"/>
    <x v="1429"/>
    <x v="2612"/>
    <n v="1"/>
    <n v="0"/>
    <n v="13.78"/>
    <x v="2539"/>
    <s v="Critical"/>
    <n v="0"/>
    <n v="34.459999999999987"/>
  </r>
  <r>
    <s v="5SanDisk Message Books"/>
    <x v="2762"/>
    <x v="793"/>
    <d v="2019-12-13T00:00:00"/>
    <s v="Normal"/>
    <s v="AF1088527"/>
    <x v="0"/>
    <s v="Datong"/>
    <s v="Anhui"/>
    <s v="China"/>
    <s v="Eastern Asia"/>
    <s v="OFS-PA-5878"/>
    <x v="2"/>
    <x v="7"/>
    <x v="1430"/>
    <x v="2613"/>
    <n v="5"/>
    <n v="0"/>
    <n v="7.85"/>
    <x v="172"/>
    <s v="Medium"/>
    <n v="0"/>
    <n v="111.25"/>
  </r>
  <r>
    <s v="3Advantus Paper Clips"/>
    <x v="2763"/>
    <x v="793"/>
    <d v="2019-12-13T00:00:00"/>
    <s v="Normal"/>
    <s v="AF1088527"/>
    <x v="0"/>
    <s v="Datong"/>
    <s v="Anhui"/>
    <s v="China"/>
    <s v="Eastern Asia"/>
    <s v="OFS-FA-3045"/>
    <x v="2"/>
    <x v="11"/>
    <x v="954"/>
    <x v="2614"/>
    <n v="3"/>
    <n v="0"/>
    <n v="2.34"/>
    <x v="2540"/>
    <s v="Medium"/>
    <n v="0"/>
    <n v="32.31"/>
  </r>
  <r>
    <s v="2Ibico 3-Hole Punch"/>
    <x v="2764"/>
    <x v="443"/>
    <d v="2018-08-08T00:00:00"/>
    <s v="Normal"/>
    <s v="AF1088559"/>
    <x v="0"/>
    <s v="Pontianak"/>
    <s v="Kalimantan Barat"/>
    <s v="Indonesia"/>
    <s v="Southeastern Asia"/>
    <s v="OFS-BI-4806"/>
    <x v="2"/>
    <x v="2"/>
    <x v="471"/>
    <x v="2615"/>
    <n v="2"/>
    <n v="0.17"/>
    <n v="2.91"/>
    <x v="2541"/>
    <s v="Medium"/>
    <n v="8.6945820000000005"/>
    <n v="21.095418000000002"/>
  </r>
  <r>
    <s v="3Kraft Peel and Seal"/>
    <x v="2765"/>
    <x v="443"/>
    <d v="2018-08-08T00:00:00"/>
    <s v="Normal"/>
    <s v="AF1088559"/>
    <x v="0"/>
    <s v="Pontianak"/>
    <s v="Kalimantan Barat"/>
    <s v="Indonesia"/>
    <s v="Southeastern Asia"/>
    <s v="OFS-EN-5041"/>
    <x v="2"/>
    <x v="16"/>
    <x v="1188"/>
    <x v="2616"/>
    <n v="3"/>
    <n v="0.47000000000000003"/>
    <n v="1.1499999999999999"/>
    <x v="2542"/>
    <s v="Medium"/>
    <n v="14.415417000000001"/>
    <n v="33.664583000000007"/>
  </r>
  <r>
    <s v="9Novimex Steel Folding Chair"/>
    <x v="2766"/>
    <x v="65"/>
    <d v="2020-10-22T00:00:00"/>
    <s v="Normal"/>
    <s v="AF1088559"/>
    <x v="0"/>
    <s v="Surabaya"/>
    <s v="Jawa Timur"/>
    <s v="Indonesia"/>
    <s v="Southeastern Asia"/>
    <s v="OFR-CH-5409"/>
    <x v="0"/>
    <x v="5"/>
    <x v="417"/>
    <x v="2617"/>
    <n v="9"/>
    <n v="0.27"/>
    <n v="34.6"/>
    <x v="2543"/>
    <s v="Medium"/>
    <n v="149.859072"/>
    <n v="545.62092799999994"/>
  </r>
  <r>
    <s v="4Canon Fax Machine"/>
    <x v="2767"/>
    <x v="794"/>
    <d v="2017-08-08T00:00:00"/>
    <s v="Same Day"/>
    <s v="BF1097527"/>
    <x v="1"/>
    <s v="Guangzhou"/>
    <s v="Guangdong"/>
    <s v="China"/>
    <s v="Eastern Asia"/>
    <s v="TEC-CO-3689"/>
    <x v="1"/>
    <x v="1"/>
    <x v="825"/>
    <x v="2618"/>
    <n v="4"/>
    <n v="0"/>
    <n v="213.03"/>
    <x v="2544"/>
    <s v="Medium"/>
    <n v="0"/>
    <n v="487.5300000000002"/>
  </r>
  <r>
    <s v="2Hewlett Personal Copier"/>
    <x v="2768"/>
    <x v="794"/>
    <d v="2017-08-08T00:00:00"/>
    <s v="Same Day"/>
    <s v="BF1097527"/>
    <x v="1"/>
    <s v="Guangzhou"/>
    <s v="Guangdong"/>
    <s v="China"/>
    <s v="Eastern Asia"/>
    <s v="TEC-CO-4588"/>
    <x v="1"/>
    <x v="1"/>
    <x v="149"/>
    <x v="2619"/>
    <n v="2"/>
    <n v="0"/>
    <n v="36.21"/>
    <x v="2304"/>
    <s v="Medium"/>
    <n v="0"/>
    <n v="245.90999999999994"/>
  </r>
  <r>
    <s v="3Rubbermaid Clock"/>
    <x v="2769"/>
    <x v="794"/>
    <d v="2017-08-08T00:00:00"/>
    <s v="Same Day"/>
    <s v="BF1097527"/>
    <x v="1"/>
    <s v="Guangzhou"/>
    <s v="Guangdong"/>
    <s v="China"/>
    <s v="Eastern Asia"/>
    <s v="OFR-FU-5718"/>
    <x v="0"/>
    <x v="0"/>
    <x v="1067"/>
    <x v="2620"/>
    <n v="3"/>
    <n v="0"/>
    <n v="23.03"/>
    <x v="2545"/>
    <s v="Medium"/>
    <n v="0"/>
    <n v="76.330000000000013"/>
  </r>
  <r>
    <s v="7GlobeWeis Clasp Envelope"/>
    <x v="2770"/>
    <x v="794"/>
    <d v="2017-08-08T00:00:00"/>
    <s v="Same Day"/>
    <s v="BF1097527"/>
    <x v="1"/>
    <s v="Guangzhou"/>
    <s v="Guangdong"/>
    <s v="China"/>
    <s v="Eastern Asia"/>
    <s v="OFS-EN-4435"/>
    <x v="2"/>
    <x v="16"/>
    <x v="1431"/>
    <x v="2621"/>
    <n v="7"/>
    <n v="0"/>
    <n v="12.19"/>
    <x v="2546"/>
    <s v="Medium"/>
    <n v="0"/>
    <n v="40.309999999999988"/>
  </r>
  <r>
    <s v="2Acco Hole Reinforcements"/>
    <x v="2771"/>
    <x v="794"/>
    <d v="2017-08-08T00:00:00"/>
    <s v="Same Day"/>
    <s v="BF1097527"/>
    <x v="1"/>
    <s v="Guangzhou"/>
    <s v="Guangdong"/>
    <s v="China"/>
    <s v="Eastern Asia"/>
    <s v="OFS-BI-2914"/>
    <x v="2"/>
    <x v="2"/>
    <x v="796"/>
    <x v="2622"/>
    <n v="2"/>
    <n v="0"/>
    <n v="1.93"/>
    <x v="2395"/>
    <s v="Medium"/>
    <n v="0"/>
    <n v="6.4700000000000006"/>
  </r>
  <r>
    <s v="5Advantus Push Pins"/>
    <x v="2772"/>
    <x v="795"/>
    <d v="2017-11-04T00:00:00"/>
    <s v="Normal"/>
    <s v="BF1097559"/>
    <x v="1"/>
    <s v="Bandung"/>
    <s v="Jawa Barat"/>
    <s v="Indonesia"/>
    <s v="Southeastern Asia"/>
    <s v="OFS-FA-3057"/>
    <x v="2"/>
    <x v="11"/>
    <x v="1432"/>
    <x v="2623"/>
    <n v="5"/>
    <n v="0.47000000000000003"/>
    <n v="2.98"/>
    <x v="2547"/>
    <s v="Medium"/>
    <n v="18.122025000000004"/>
    <n v="42.947975000000014"/>
  </r>
  <r>
    <s v="3Stockwell Rubber Bands"/>
    <x v="2773"/>
    <x v="795"/>
    <d v="2017-11-04T00:00:00"/>
    <s v="Normal"/>
    <s v="BF1097559"/>
    <x v="1"/>
    <s v="Bandung"/>
    <s v="Jawa Barat"/>
    <s v="Indonesia"/>
    <s v="Southeastern Asia"/>
    <s v="OFS-FA-6198"/>
    <x v="2"/>
    <x v="11"/>
    <x v="432"/>
    <x v="1345"/>
    <n v="3"/>
    <n v="0.47000000000000003"/>
    <n v="1.5"/>
    <x v="2548"/>
    <s v="Medium"/>
    <n v="10.447254000000001"/>
    <n v="9.022746000000005"/>
  </r>
  <r>
    <s v="3SAFCO Rocking Chair"/>
    <x v="2774"/>
    <x v="796"/>
    <d v="2019-10-04T00:00:00"/>
    <s v="3-Hour"/>
    <s v="BF1100527"/>
    <x v="2"/>
    <s v="Anshan"/>
    <s v="Liaoning"/>
    <s v="China"/>
    <s v="Eastern Asia"/>
    <s v="OFR-CH-5795"/>
    <x v="0"/>
    <x v="5"/>
    <x v="1122"/>
    <x v="2406"/>
    <n v="3"/>
    <n v="0"/>
    <n v="154"/>
    <x v="2352"/>
    <s v="Critical"/>
    <n v="0"/>
    <n v="133.37"/>
  </r>
  <r>
    <s v="1Sauder Classic Bookcase"/>
    <x v="2775"/>
    <x v="796"/>
    <d v="2019-10-04T00:00:00"/>
    <s v="3-Hour"/>
    <s v="BF1100527"/>
    <x v="2"/>
    <s v="Anshan"/>
    <s v="Liaoning"/>
    <s v="China"/>
    <s v="Eastern Asia"/>
    <s v="OFR-BO-5950"/>
    <x v="0"/>
    <x v="4"/>
    <x v="848"/>
    <x v="2624"/>
    <n v="1"/>
    <n v="0"/>
    <n v="126.41"/>
    <x v="2549"/>
    <s v="Critical"/>
    <n v="0"/>
    <n v="214.72"/>
  </r>
  <r>
    <s v="4Ibico 3-Hole Punch"/>
    <x v="2776"/>
    <x v="441"/>
    <d v="2017-12-19T00:00:00"/>
    <s v="Next Day"/>
    <s v="BF1102059"/>
    <x v="1"/>
    <s v="Depok"/>
    <s v="Jawa Barat"/>
    <s v="Indonesia"/>
    <s v="Southeastern Asia"/>
    <s v="OFS-BI-4805"/>
    <x v="2"/>
    <x v="2"/>
    <x v="1433"/>
    <x v="2625"/>
    <n v="4"/>
    <n v="0.17"/>
    <n v="23.94"/>
    <x v="2550"/>
    <s v="Critical"/>
    <n v="17.185980000000004"/>
    <n v="21.034020000000009"/>
  </r>
  <r>
    <s v="2Canon Personal Copier"/>
    <x v="2777"/>
    <x v="637"/>
    <d v="2020-09-17T00:00:00"/>
    <s v="Normal"/>
    <s v="BF1102059"/>
    <x v="1"/>
    <s v="Jakarta"/>
    <s v="Jakarta"/>
    <s v="Indonesia"/>
    <s v="Southeastern Asia"/>
    <s v="TEC-CO-3703"/>
    <x v="1"/>
    <x v="1"/>
    <x v="223"/>
    <x v="2626"/>
    <n v="2"/>
    <n v="7.0000000000000007E-2"/>
    <n v="20.16"/>
    <x v="2551"/>
    <s v="Low"/>
    <n v="18.772236000000003"/>
    <n v="211.98776400000003"/>
  </r>
  <r>
    <s v="5Stiletto Letter Opener"/>
    <x v="2778"/>
    <x v="45"/>
    <d v="2017-04-05T00:00:00"/>
    <s v="Normal"/>
    <s v="BF1108059"/>
    <x v="0"/>
    <s v="Jakarta"/>
    <s v="Jakarta"/>
    <s v="Indonesia"/>
    <s v="Southeastern Asia"/>
    <s v="OFS-SU-6167"/>
    <x v="2"/>
    <x v="13"/>
    <x v="391"/>
    <x v="2627"/>
    <n v="5"/>
    <n v="0.47000000000000003"/>
    <n v="5.43"/>
    <x v="2552"/>
    <s v="Medium"/>
    <n v="31.237140000000011"/>
    <n v="47.482860000000016"/>
  </r>
  <r>
    <s v="3Stockwell Clamps"/>
    <x v="2779"/>
    <x v="45"/>
    <d v="2017-04-05T00:00:00"/>
    <s v="Normal"/>
    <s v="BF1108059"/>
    <x v="0"/>
    <s v="Jakarta"/>
    <s v="Jakarta"/>
    <s v="Indonesia"/>
    <s v="Southeastern Asia"/>
    <s v="OFS-FA-6186"/>
    <x v="2"/>
    <x v="11"/>
    <x v="1132"/>
    <x v="2628"/>
    <n v="3"/>
    <n v="0.47000000000000003"/>
    <n v="2.25"/>
    <x v="2553"/>
    <s v="Medium"/>
    <n v="14.079132000000003"/>
    <n v="21.020868000000007"/>
  </r>
  <r>
    <s v="10Advantus Push Pins"/>
    <x v="2780"/>
    <x v="797"/>
    <d v="2018-05-18T00:00:00"/>
    <s v="3-Hour"/>
    <s v="BF1108078"/>
    <x v="0"/>
    <s v="Kuala Lumpur"/>
    <s v="Kuala Lumpur"/>
    <s v="Malaysia"/>
    <s v="Southeastern Asia"/>
    <s v="OFS-FA-3057"/>
    <x v="2"/>
    <x v="11"/>
    <x v="1432"/>
    <x v="2629"/>
    <n v="10"/>
    <n v="0"/>
    <n v="17.559999999999999"/>
    <x v="2554"/>
    <s v="Medium"/>
    <n v="0"/>
    <n v="110.53999999999999"/>
  </r>
  <r>
    <s v="7Ikea Classic Bookcase"/>
    <x v="2781"/>
    <x v="798"/>
    <d v="2018-03-25T00:00:00"/>
    <s v="Normal"/>
    <s v="BF1117027"/>
    <x v="2"/>
    <s v="Ningbo"/>
    <s v="Zhejiang"/>
    <s v="China"/>
    <s v="Eastern Asia"/>
    <s v="OFR-BO-4848"/>
    <x v="0"/>
    <x v="4"/>
    <x v="1355"/>
    <x v="2630"/>
    <n v="7"/>
    <n v="0"/>
    <n v="148.38"/>
    <x v="2555"/>
    <s v="Medium"/>
    <n v="0"/>
    <n v="2298.33"/>
  </r>
  <r>
    <s v="2Sauder Library with Doors"/>
    <x v="2782"/>
    <x v="798"/>
    <d v="2018-03-25T00:00:00"/>
    <s v="Normal"/>
    <s v="BF1117027"/>
    <x v="2"/>
    <s v="Ningbo"/>
    <s v="Zhejiang"/>
    <s v="China"/>
    <s v="Eastern Asia"/>
    <s v="OFR-BO-5967"/>
    <x v="0"/>
    <x v="4"/>
    <x v="1434"/>
    <x v="2631"/>
    <n v="2"/>
    <n v="0"/>
    <n v="45.14"/>
    <x v="2556"/>
    <s v="Medium"/>
    <n v="0"/>
    <n v="477.69999999999993"/>
  </r>
  <r>
    <s v="5Office Star Swivel Stool"/>
    <x v="2783"/>
    <x v="798"/>
    <d v="2018-03-25T00:00:00"/>
    <s v="Normal"/>
    <s v="BF1117027"/>
    <x v="2"/>
    <s v="Ningbo"/>
    <s v="Zhejiang"/>
    <s v="China"/>
    <s v="Eastern Asia"/>
    <s v="OFR-CH-5456"/>
    <x v="0"/>
    <x v="5"/>
    <x v="1300"/>
    <x v="2632"/>
    <n v="5"/>
    <n v="0"/>
    <n v="39.83"/>
    <x v="2557"/>
    <s v="Medium"/>
    <n v="0"/>
    <n v="638.62"/>
  </r>
  <r>
    <s v="8Hoover Coffee Grinder"/>
    <x v="2784"/>
    <x v="798"/>
    <d v="2018-03-25T00:00:00"/>
    <s v="Normal"/>
    <s v="BF1117027"/>
    <x v="2"/>
    <s v="Ningbo"/>
    <s v="Zhejiang"/>
    <s v="China"/>
    <s v="Eastern Asia"/>
    <s v="OFS-AP-4725"/>
    <x v="2"/>
    <x v="10"/>
    <x v="953"/>
    <x v="2633"/>
    <n v="8"/>
    <n v="0"/>
    <n v="32.53"/>
    <x v="2558"/>
    <s v="Medium"/>
    <n v="0"/>
    <n v="481.55000000000007"/>
  </r>
  <r>
    <s v="4Eaton Message Books"/>
    <x v="2785"/>
    <x v="798"/>
    <d v="2018-03-25T00:00:00"/>
    <s v="Normal"/>
    <s v="BF1117027"/>
    <x v="2"/>
    <s v="Ningbo"/>
    <s v="Zhejiang"/>
    <s v="China"/>
    <s v="Eastern Asia"/>
    <s v="OFS-PA-3998"/>
    <x v="2"/>
    <x v="7"/>
    <x v="1435"/>
    <x v="2634"/>
    <n v="4"/>
    <n v="0"/>
    <n v="10.36"/>
    <x v="2559"/>
    <s v="Medium"/>
    <n v="0"/>
    <n v="50.959999999999994"/>
  </r>
  <r>
    <s v="7Ibico Binder Covers"/>
    <x v="2786"/>
    <x v="798"/>
    <d v="2018-03-25T00:00:00"/>
    <s v="Normal"/>
    <s v="BF1117027"/>
    <x v="2"/>
    <s v="Ningbo"/>
    <s v="Zhejiang"/>
    <s v="China"/>
    <s v="Eastern Asia"/>
    <s v="OFS-BI-4810"/>
    <x v="2"/>
    <x v="2"/>
    <x v="832"/>
    <x v="2635"/>
    <n v="7"/>
    <n v="0"/>
    <n v="9.2799999999999994"/>
    <x v="2560"/>
    <s v="Medium"/>
    <n v="0"/>
    <n v="85.009999999999991"/>
  </r>
  <r>
    <s v="5Enermax Computer Printout Paper"/>
    <x v="2787"/>
    <x v="798"/>
    <d v="2018-03-25T00:00:00"/>
    <s v="Normal"/>
    <s v="BF1117027"/>
    <x v="2"/>
    <s v="Ningbo"/>
    <s v="Zhejiang"/>
    <s v="China"/>
    <s v="Eastern Asia"/>
    <s v="OFS-PA-4150"/>
    <x v="2"/>
    <x v="7"/>
    <x v="675"/>
    <x v="2636"/>
    <n v="5"/>
    <n v="0"/>
    <n v="5.88"/>
    <x v="2561"/>
    <s v="Medium"/>
    <n v="0"/>
    <n v="127.62"/>
  </r>
  <r>
    <s v="3Green Bar Note Cards"/>
    <x v="2788"/>
    <x v="798"/>
    <d v="2018-03-25T00:00:00"/>
    <s v="Normal"/>
    <s v="BF1117027"/>
    <x v="2"/>
    <s v="Ningbo"/>
    <s v="Zhejiang"/>
    <s v="China"/>
    <s v="Eastern Asia"/>
    <s v="OFS-PA-4480"/>
    <x v="2"/>
    <x v="7"/>
    <x v="506"/>
    <x v="2637"/>
    <n v="3"/>
    <n v="0"/>
    <n v="3.39"/>
    <x v="2411"/>
    <s v="Medium"/>
    <n v="0"/>
    <n v="85.530000000000015"/>
  </r>
  <r>
    <s v="4SanDisk Parchment Paper"/>
    <x v="2789"/>
    <x v="798"/>
    <d v="2018-03-25T00:00:00"/>
    <s v="Normal"/>
    <s v="BF1117027"/>
    <x v="2"/>
    <s v="Ningbo"/>
    <s v="Zhejiang"/>
    <s v="China"/>
    <s v="Eastern Asia"/>
    <s v="OFS-PA-5891"/>
    <x v="2"/>
    <x v="7"/>
    <x v="1360"/>
    <x v="2638"/>
    <n v="4"/>
    <n v="0"/>
    <n v="2.95"/>
    <x v="2562"/>
    <s v="Medium"/>
    <n v="0"/>
    <n v="42.769999999999989"/>
  </r>
  <r>
    <s v="2Dania Library with Doors"/>
    <x v="2790"/>
    <x v="220"/>
    <d v="2020-11-11T00:00:00"/>
    <s v="Normal"/>
    <s v="BF1117059"/>
    <x v="2"/>
    <s v="Surabaya"/>
    <s v="Jawa Timur"/>
    <s v="Indonesia"/>
    <s v="Southeastern Asia"/>
    <s v="OFR-BO-3902"/>
    <x v="0"/>
    <x v="4"/>
    <x v="1411"/>
    <x v="2639"/>
    <n v="2"/>
    <n v="7.0000000000000007E-2"/>
    <n v="26.09"/>
    <x v="2563"/>
    <s v="Medium"/>
    <n v="47.512584000000004"/>
    <n v="532.21741599999996"/>
  </r>
  <r>
    <s v="4Jiffy Peel and Seal"/>
    <x v="2791"/>
    <x v="220"/>
    <d v="2020-11-11T00:00:00"/>
    <s v="Normal"/>
    <s v="BF1117059"/>
    <x v="2"/>
    <s v="Surabaya"/>
    <s v="Jawa Timur"/>
    <s v="Indonesia"/>
    <s v="Southeastern Asia"/>
    <s v="OFS-EN-4926"/>
    <x v="2"/>
    <x v="16"/>
    <x v="725"/>
    <x v="2640"/>
    <n v="4"/>
    <n v="0.47000000000000003"/>
    <n v="1.91"/>
    <x v="2564"/>
    <s v="Medium"/>
    <n v="23.465219999999999"/>
    <n v="37.744780000000006"/>
  </r>
  <r>
    <s v="2Chromcraft Round Table"/>
    <x v="2792"/>
    <x v="502"/>
    <d v="2018-06-08T00:00:00"/>
    <s v="3-Hour"/>
    <s v="BF1121527"/>
    <x v="2"/>
    <s v="Lanzhou"/>
    <s v="Gansu"/>
    <s v="China"/>
    <s v="Eastern Asia"/>
    <s v="OFR-TA-3769"/>
    <x v="0"/>
    <x v="12"/>
    <x v="665"/>
    <x v="2641"/>
    <n v="2"/>
    <n v="0.3"/>
    <n v="104.01"/>
    <x v="2565"/>
    <s v="High"/>
    <n v="197.1018"/>
    <n v="262.04819999999995"/>
  </r>
  <r>
    <s v="1Accos Rubber Bands"/>
    <x v="2793"/>
    <x v="502"/>
    <d v="2018-06-08T00:00:00"/>
    <s v="3-Hour"/>
    <s v="BF1121527"/>
    <x v="2"/>
    <s v="Lanzhou"/>
    <s v="Gansu"/>
    <s v="China"/>
    <s v="Eastern Asia"/>
    <s v="OFS-FA-2954"/>
    <x v="2"/>
    <x v="11"/>
    <x v="1436"/>
    <x v="2642"/>
    <n v="1"/>
    <n v="0"/>
    <n v="3.48"/>
    <x v="2566"/>
    <s v="High"/>
    <n v="0"/>
    <n v="7.9499999999999993"/>
  </r>
  <r>
    <s v="5Enermax Mouse"/>
    <x v="2794"/>
    <x v="250"/>
    <d v="2019-12-24T00:00:00"/>
    <s v="Normal"/>
    <s v="BF1121527"/>
    <x v="2"/>
    <s v="Huaibei"/>
    <s v="Anhui"/>
    <s v="China"/>
    <s v="Eastern Asia"/>
    <s v="TEC-AC-4173"/>
    <x v="1"/>
    <x v="9"/>
    <x v="1275"/>
    <x v="2643"/>
    <n v="5"/>
    <n v="0"/>
    <n v="16.14"/>
    <x v="2567"/>
    <s v="Medium"/>
    <n v="0"/>
    <n v="101.00999999999999"/>
  </r>
  <r>
    <s v="2Cameo Mailers"/>
    <x v="2795"/>
    <x v="250"/>
    <d v="2019-12-24T00:00:00"/>
    <s v="Normal"/>
    <s v="BF1121527"/>
    <x v="2"/>
    <s v="Huaibei"/>
    <s v="Anhui"/>
    <s v="China"/>
    <s v="Eastern Asia"/>
    <s v="OFS-EN-3667"/>
    <x v="2"/>
    <x v="16"/>
    <x v="1295"/>
    <x v="2644"/>
    <n v="2"/>
    <n v="0"/>
    <n v="7.28"/>
    <x v="2568"/>
    <s v="Medium"/>
    <n v="0"/>
    <n v="39.280000000000008"/>
  </r>
  <r>
    <s v="3Sanford Pencil Sharpener"/>
    <x v="2796"/>
    <x v="250"/>
    <d v="2019-12-24T00:00:00"/>
    <s v="Normal"/>
    <s v="BF1121527"/>
    <x v="2"/>
    <s v="Huaibei"/>
    <s v="Anhui"/>
    <s v="China"/>
    <s v="Eastern Asia"/>
    <s v="OFS-AR-5921"/>
    <x v="2"/>
    <x v="8"/>
    <x v="1041"/>
    <x v="2645"/>
    <n v="3"/>
    <n v="0"/>
    <n v="5.03"/>
    <x v="1826"/>
    <s v="Medium"/>
    <n v="0"/>
    <n v="35.649999999999984"/>
  </r>
  <r>
    <s v="3Bush Corner Shelving"/>
    <x v="2797"/>
    <x v="52"/>
    <d v="2017-10-06T00:00:00"/>
    <s v="Next Day"/>
    <s v="BF1121559"/>
    <x v="2"/>
    <s v="Cirebon"/>
    <s v="Jawa Barat"/>
    <s v="Indonesia"/>
    <s v="Southeastern Asia"/>
    <s v="OFR-BO-3630"/>
    <x v="0"/>
    <x v="4"/>
    <x v="1437"/>
    <x v="2646"/>
    <n v="3"/>
    <n v="7.0000000000000007E-2"/>
    <n v="33.1"/>
    <x v="2569"/>
    <s v="Medium"/>
    <n v="24.478902000000001"/>
    <n v="149.24109799999999"/>
  </r>
  <r>
    <s v="6Tenex Trays"/>
    <x v="2798"/>
    <x v="52"/>
    <d v="2017-10-06T00:00:00"/>
    <s v="Next Day"/>
    <s v="BF1121559"/>
    <x v="2"/>
    <s v="Cirebon"/>
    <s v="Jawa Barat"/>
    <s v="Indonesia"/>
    <s v="Southeastern Asia"/>
    <s v="OFS-ST-6282"/>
    <x v="2"/>
    <x v="15"/>
    <x v="537"/>
    <x v="2647"/>
    <n v="6"/>
    <n v="0.17"/>
    <n v="7.13"/>
    <x v="2570"/>
    <s v="Medium"/>
    <n v="46.300553999999991"/>
    <n v="264.98944599999999"/>
  </r>
  <r>
    <s v="4Apple Audio Dock"/>
    <x v="2799"/>
    <x v="523"/>
    <d v="2017-01-18T00:00:00"/>
    <s v="Normal"/>
    <s v="DF1313559"/>
    <x v="0"/>
    <s v="Bekasi"/>
    <s v="Jawa Barat"/>
    <s v="Indonesia"/>
    <s v="Southeastern Asia"/>
    <s v="TEC-PH-3129"/>
    <x v="1"/>
    <x v="3"/>
    <x v="430"/>
    <x v="2648"/>
    <n v="4"/>
    <n v="0.17"/>
    <n v="42.43"/>
    <x v="2571"/>
    <s v="Medium"/>
    <n v="94.24351200000001"/>
    <n v="377.64648800000003"/>
  </r>
  <r>
    <s v="9Sanford Canvas"/>
    <x v="2800"/>
    <x v="523"/>
    <d v="2017-01-18T00:00:00"/>
    <s v="Normal"/>
    <s v="DF1313559"/>
    <x v="0"/>
    <s v="Bekasi"/>
    <s v="Jawa Barat"/>
    <s v="Indonesia"/>
    <s v="Southeastern Asia"/>
    <s v="OFS-AR-5903"/>
    <x v="2"/>
    <x v="8"/>
    <x v="663"/>
    <x v="2649"/>
    <n v="9"/>
    <n v="0.27"/>
    <n v="23.56"/>
    <x v="2572"/>
    <s v="Medium"/>
    <n v="90.096380999999994"/>
    <n v="206.56361899999996"/>
  </r>
  <r>
    <s v="5Advantus Clock"/>
    <x v="2801"/>
    <x v="523"/>
    <d v="2017-01-18T00:00:00"/>
    <s v="Normal"/>
    <s v="DF1313559"/>
    <x v="0"/>
    <s v="Bekasi"/>
    <s v="Jawa Barat"/>
    <s v="Indonesia"/>
    <s v="Southeastern Asia"/>
    <s v="OFR-FU-3023"/>
    <x v="0"/>
    <x v="0"/>
    <x v="1438"/>
    <x v="2650"/>
    <n v="5"/>
    <n v="0.27"/>
    <n v="15.77"/>
    <x v="2573"/>
    <s v="Medium"/>
    <n v="50.644845000000011"/>
    <n v="118.68515500000001"/>
  </r>
  <r>
    <s v="1Avery Hole Reinforcements"/>
    <x v="2802"/>
    <x v="523"/>
    <d v="2017-01-18T00:00:00"/>
    <s v="Normal"/>
    <s v="DF1313559"/>
    <x v="0"/>
    <s v="Bekasi"/>
    <s v="Jawa Barat"/>
    <s v="Indonesia"/>
    <s v="Southeastern Asia"/>
    <s v="OFS-BI-3290"/>
    <x v="2"/>
    <x v="2"/>
    <x v="750"/>
    <x v="1905"/>
    <n v="1"/>
    <n v="0.17"/>
    <n v="1.3"/>
    <x v="1895"/>
    <s v="Medium"/>
    <n v="0.833901"/>
    <n v="2.7860990000000001"/>
  </r>
  <r>
    <s v="5Lesro Training Table"/>
    <x v="2803"/>
    <x v="596"/>
    <d v="2019-09-16T00:00:00"/>
    <s v="Normal"/>
    <s v="DF1313559"/>
    <x v="0"/>
    <s v="Surabaya"/>
    <s v="Jawa Timur"/>
    <s v="Indonesia"/>
    <s v="Southeastern Asia"/>
    <s v="OFR-TA-5069"/>
    <x v="0"/>
    <x v="12"/>
    <x v="1439"/>
    <x v="2651"/>
    <n v="5"/>
    <n v="0.47000000000000003"/>
    <n v="43.58"/>
    <x v="2574"/>
    <s v="Medium"/>
    <n v="331.76383500000009"/>
    <n v="836.65616499999999"/>
  </r>
  <r>
    <s v="3Apple Speaker Phone"/>
    <x v="2804"/>
    <x v="596"/>
    <d v="2019-09-16T00:00:00"/>
    <s v="Normal"/>
    <s v="DF1313559"/>
    <x v="0"/>
    <s v="Surabaya"/>
    <s v="Jawa Timur"/>
    <s v="Indonesia"/>
    <s v="Southeastern Asia"/>
    <s v="TEC-PH-3150"/>
    <x v="1"/>
    <x v="3"/>
    <x v="1440"/>
    <x v="2652"/>
    <n v="3"/>
    <n v="0.17"/>
    <n v="14.63"/>
    <x v="2575"/>
    <s v="Medium"/>
    <n v="53.399295000000002"/>
    <n v="215.83070500000002"/>
  </r>
  <r>
    <s v="4Cardinal Binding Machine"/>
    <x v="2805"/>
    <x v="266"/>
    <d v="2020-12-26T00:00:00"/>
    <s v="Normal"/>
    <s v="DF1313559"/>
    <x v="0"/>
    <s v="Jember"/>
    <s v="Jawa Timur"/>
    <s v="Indonesia"/>
    <s v="Southeastern Asia"/>
    <s v="OFS-BI-3724"/>
    <x v="2"/>
    <x v="2"/>
    <x v="843"/>
    <x v="2653"/>
    <n v="4"/>
    <n v="0.17"/>
    <n v="14.21"/>
    <x v="2576"/>
    <s v="Medium"/>
    <n v="27.785412000000008"/>
    <n v="64.444588000000039"/>
  </r>
  <r>
    <s v="3Boston Markers"/>
    <x v="2806"/>
    <x v="266"/>
    <d v="2020-12-26T00:00:00"/>
    <s v="Normal"/>
    <s v="DF1313559"/>
    <x v="0"/>
    <s v="Jember"/>
    <s v="Jawa Timur"/>
    <s v="Indonesia"/>
    <s v="Southeastern Asia"/>
    <s v="OFS-AR-3538"/>
    <x v="2"/>
    <x v="8"/>
    <x v="155"/>
    <x v="2654"/>
    <n v="3"/>
    <n v="0.27"/>
    <n v="3.25"/>
    <x v="2577"/>
    <s v="Medium"/>
    <n v="15.752232000000001"/>
    <n v="55.337768000000004"/>
  </r>
  <r>
    <s v="3Kleencut Letter Opener"/>
    <x v="2807"/>
    <x v="682"/>
    <d v="2017-02-28T00:00:00"/>
    <s v="3-Hour"/>
    <s v="DF1313566"/>
    <x v="0"/>
    <s v="Funabashi"/>
    <s v="Chiba"/>
    <s v="Japan"/>
    <s v="Eastern Asia"/>
    <s v="OFS-SU-4979"/>
    <x v="2"/>
    <x v="13"/>
    <x v="1441"/>
    <x v="2655"/>
    <n v="3"/>
    <n v="0"/>
    <n v="28.91"/>
    <x v="2246"/>
    <s v="Critical"/>
    <n v="0"/>
    <n v="25.09"/>
  </r>
  <r>
    <s v="5Accos Push Pins"/>
    <x v="2808"/>
    <x v="372"/>
    <d v="2019-10-03T00:00:00"/>
    <s v="Normal"/>
    <s v="HF1499527"/>
    <x v="0"/>
    <s v="Luoyang"/>
    <s v="Fujian"/>
    <s v="China"/>
    <s v="Eastern Asia"/>
    <s v="OFS-FA-2950"/>
    <x v="2"/>
    <x v="11"/>
    <x v="945"/>
    <x v="2656"/>
    <n v="5"/>
    <n v="0"/>
    <n v="2.66"/>
    <x v="2578"/>
    <s v="Medium"/>
    <n v="0"/>
    <n v="42.040000000000006"/>
  </r>
  <r>
    <s v="1Safco 3-Shelf Cabinet"/>
    <x v="2809"/>
    <x v="76"/>
    <d v="2019-10-06T00:00:00"/>
    <s v="Normal"/>
    <s v="HF1499527"/>
    <x v="0"/>
    <s v="Zhaoyuan"/>
    <s v="Heilongjiang"/>
    <s v="China"/>
    <s v="Eastern Asia"/>
    <s v="OFR-BO-5745"/>
    <x v="0"/>
    <x v="4"/>
    <x v="78"/>
    <x v="2657"/>
    <n v="1"/>
    <n v="0"/>
    <n v="10.07"/>
    <x v="2579"/>
    <s v="Medium"/>
    <n v="0"/>
    <n v="79.150000000000006"/>
  </r>
  <r>
    <s v="2Bush 3-Shelf Cabinet"/>
    <x v="2810"/>
    <x v="298"/>
    <d v="2017-12-15T00:00:00"/>
    <s v="Normal"/>
    <s v="HF1499559"/>
    <x v="0"/>
    <s v="Denpasar"/>
    <s v="Bali"/>
    <s v="Indonesia"/>
    <s v="Southeastern Asia"/>
    <s v="OFR-BO-3616"/>
    <x v="0"/>
    <x v="4"/>
    <x v="455"/>
    <x v="2658"/>
    <n v="2"/>
    <n v="7.0000000000000007E-2"/>
    <n v="16.64"/>
    <x v="2580"/>
    <s v="Medium"/>
    <n v="18.994878000000003"/>
    <n v="218.22512200000003"/>
  </r>
  <r>
    <s v="8Hon Training Table"/>
    <x v="2811"/>
    <x v="189"/>
    <d v="2020-12-07T00:00:00"/>
    <s v="Normal"/>
    <s v="JF1519021"/>
    <x v="0"/>
    <s v="Phnom Penh"/>
    <s v="Phnom Penh"/>
    <s v="Cambodia"/>
    <s v="Southeastern Asia"/>
    <s v="OFR-TA-4706"/>
    <x v="0"/>
    <x v="12"/>
    <x v="357"/>
    <x v="2659"/>
    <n v="8"/>
    <n v="0"/>
    <n v="432.57"/>
    <x v="2581"/>
    <s v="High"/>
    <n v="0"/>
    <n v="1171.5900000000004"/>
  </r>
  <r>
    <s v="4Safco Library with Doors"/>
    <x v="2812"/>
    <x v="189"/>
    <d v="2020-12-07T00:00:00"/>
    <s v="Normal"/>
    <s v="JF1519021"/>
    <x v="0"/>
    <s v="Phnom Penh"/>
    <s v="Phnom Penh"/>
    <s v="Cambodia"/>
    <s v="Southeastern Asia"/>
    <s v="OFR-BO-5788"/>
    <x v="0"/>
    <x v="4"/>
    <x v="574"/>
    <x v="2660"/>
    <n v="4"/>
    <n v="0"/>
    <n v="193.56"/>
    <x v="2582"/>
    <s v="High"/>
    <n v="0"/>
    <n v="960.24000000000024"/>
  </r>
  <r>
    <s v="6Deflect-O Frame"/>
    <x v="2813"/>
    <x v="189"/>
    <d v="2020-12-07T00:00:00"/>
    <s v="Normal"/>
    <s v="JF1519021"/>
    <x v="0"/>
    <s v="Phnom Penh"/>
    <s v="Phnom Penh"/>
    <s v="Cambodia"/>
    <s v="Southeastern Asia"/>
    <s v="OFR-FU-3943"/>
    <x v="0"/>
    <x v="0"/>
    <x v="816"/>
    <x v="1694"/>
    <n v="6"/>
    <n v="0"/>
    <n v="79.75"/>
    <x v="344"/>
    <s v="High"/>
    <n v="0"/>
    <n v="461.51"/>
  </r>
  <r>
    <s v="5Avery Binder Covers"/>
    <x v="2814"/>
    <x v="189"/>
    <d v="2020-12-07T00:00:00"/>
    <s v="Normal"/>
    <s v="JF1519021"/>
    <x v="0"/>
    <s v="Phnom Penh"/>
    <s v="Phnom Penh"/>
    <s v="Cambodia"/>
    <s v="Southeastern Asia"/>
    <s v="OFS-BI-3248"/>
    <x v="2"/>
    <x v="2"/>
    <x v="1442"/>
    <x v="2661"/>
    <n v="5"/>
    <n v="0"/>
    <n v="9.23"/>
    <x v="2583"/>
    <s v="High"/>
    <n v="0"/>
    <n v="23.470000000000002"/>
  </r>
  <r>
    <s v="1Acme Trimmer"/>
    <x v="2815"/>
    <x v="189"/>
    <d v="2020-12-07T00:00:00"/>
    <s v="Normal"/>
    <s v="JF1519021"/>
    <x v="0"/>
    <s v="Phnom Penh"/>
    <s v="Phnom Penh"/>
    <s v="Cambodia"/>
    <s v="Southeastern Asia"/>
    <s v="OFS-SU-3004"/>
    <x v="2"/>
    <x v="13"/>
    <x v="724"/>
    <x v="2662"/>
    <n v="1"/>
    <n v="0"/>
    <n v="8.09"/>
    <x v="2024"/>
    <s v="High"/>
    <n v="0"/>
    <n v="32.38000000000001"/>
  </r>
  <r>
    <s v="1Smead Box"/>
    <x v="2816"/>
    <x v="189"/>
    <d v="2020-12-07T00:00:00"/>
    <s v="Normal"/>
    <s v="JF1519021"/>
    <x v="0"/>
    <s v="Phnom Penh"/>
    <s v="Phnom Penh"/>
    <s v="Cambodia"/>
    <s v="Southeastern Asia"/>
    <s v="OFS-ST-6026"/>
    <x v="2"/>
    <x v="15"/>
    <x v="384"/>
    <x v="1666"/>
    <n v="1"/>
    <n v="0"/>
    <n v="1.88"/>
    <x v="1669"/>
    <s v="High"/>
    <n v="0"/>
    <n v="6.7"/>
  </r>
  <r>
    <s v="5Bush Floating Shelf Set"/>
    <x v="2817"/>
    <x v="406"/>
    <d v="2020-05-10T00:00:00"/>
    <s v="Normal"/>
    <s v="JF1519027"/>
    <x v="0"/>
    <s v="Mianyang"/>
    <s v="Sichuan"/>
    <s v="China"/>
    <s v="Eastern Asia"/>
    <s v="OFR-BO-3634"/>
    <x v="0"/>
    <x v="4"/>
    <x v="1030"/>
    <x v="2663"/>
    <n v="5"/>
    <n v="0"/>
    <n v="83.82"/>
    <x v="2584"/>
    <s v="Medium"/>
    <n v="0"/>
    <n v="547.98"/>
  </r>
  <r>
    <s v="3Sanford Highlighters"/>
    <x v="2818"/>
    <x v="406"/>
    <d v="2020-05-10T00:00:00"/>
    <s v="Normal"/>
    <s v="JF1519027"/>
    <x v="0"/>
    <s v="Mianyang"/>
    <s v="Sichuan"/>
    <s v="China"/>
    <s v="Eastern Asia"/>
    <s v="OFS-AR-5911"/>
    <x v="2"/>
    <x v="8"/>
    <x v="1189"/>
    <x v="2664"/>
    <n v="3"/>
    <n v="0"/>
    <n v="2.54"/>
    <x v="626"/>
    <s v="Medium"/>
    <n v="0"/>
    <n v="43.63"/>
  </r>
  <r>
    <s v="1Acme Ruler"/>
    <x v="2819"/>
    <x v="406"/>
    <d v="2020-05-10T00:00:00"/>
    <s v="Normal"/>
    <s v="JF1519027"/>
    <x v="0"/>
    <s v="Mianyang"/>
    <s v="Sichuan"/>
    <s v="China"/>
    <s v="Eastern Asia"/>
    <s v="OFS-SU-2986"/>
    <x v="2"/>
    <x v="13"/>
    <x v="1417"/>
    <x v="2665"/>
    <n v="1"/>
    <n v="0"/>
    <n v="2.0499999999999998"/>
    <x v="2338"/>
    <s v="Medium"/>
    <n v="0"/>
    <n v="7.7600000000000007"/>
  </r>
  <r>
    <s v="2Avery Color Coded Labels"/>
    <x v="2820"/>
    <x v="406"/>
    <d v="2020-05-10T00:00:00"/>
    <s v="Normal"/>
    <s v="JF1519027"/>
    <x v="0"/>
    <s v="Mianyang"/>
    <s v="Sichuan"/>
    <s v="China"/>
    <s v="Eastern Asia"/>
    <s v="OFS-LA-3261"/>
    <x v="2"/>
    <x v="6"/>
    <x v="1186"/>
    <x v="2666"/>
    <n v="2"/>
    <n v="0"/>
    <n v="1.1299999999999999"/>
    <x v="2483"/>
    <s v="Medium"/>
    <n v="0"/>
    <n v="15.489999999999998"/>
  </r>
  <r>
    <s v="5Smead File Cart"/>
    <x v="2821"/>
    <x v="315"/>
    <d v="2018-07-07T00:00:00"/>
    <s v="Normal"/>
    <s v="JF1519059"/>
    <x v="0"/>
    <s v="Palembang"/>
    <s v="Sumatera Selatan"/>
    <s v="Indonesia"/>
    <s v="Southeastern Asia"/>
    <s v="OFS-ST-6031"/>
    <x v="2"/>
    <x v="15"/>
    <x v="270"/>
    <x v="2667"/>
    <n v="5"/>
    <n v="0.17"/>
    <n v="60.44"/>
    <x v="2585"/>
    <s v="Low"/>
    <n v="89.930085000000005"/>
    <n v="302.17991499999994"/>
  </r>
  <r>
    <s v="1Eldon Frame"/>
    <x v="2822"/>
    <x v="315"/>
    <d v="2018-07-07T00:00:00"/>
    <s v="Normal"/>
    <s v="JF1519059"/>
    <x v="0"/>
    <s v="Palembang"/>
    <s v="Sumatera Selatan"/>
    <s v="Indonesia"/>
    <s v="Southeastern Asia"/>
    <s v="OFR-FU-4064"/>
    <x v="0"/>
    <x v="0"/>
    <x v="462"/>
    <x v="2668"/>
    <n v="1"/>
    <n v="0.27"/>
    <n v="12.3"/>
    <x v="2586"/>
    <s v="Low"/>
    <n v="22.912875"/>
    <n v="71.737125000000006"/>
  </r>
  <r>
    <s v="2Enermax Keyboard"/>
    <x v="2823"/>
    <x v="496"/>
    <d v="2020-06-13T00:00:00"/>
    <s v="3-Hour"/>
    <s v="JF1519059"/>
    <x v="0"/>
    <s v="Surabaya"/>
    <s v="Jawa Timur"/>
    <s v="Indonesia"/>
    <s v="Southeastern Asia"/>
    <s v="TEC-AC-4157"/>
    <x v="1"/>
    <x v="9"/>
    <x v="1000"/>
    <x v="1414"/>
    <n v="2"/>
    <n v="0.47000000000000003"/>
    <n v="5.57"/>
    <x v="1417"/>
    <s v="High"/>
    <n v="42.327072000000008"/>
    <n v="71.08292800000001"/>
  </r>
  <r>
    <s v="6Stiletto Scissors"/>
    <x v="2824"/>
    <x v="261"/>
    <d v="2020-12-27T00:00:00"/>
    <s v="3-Hour"/>
    <s v="JF1519059"/>
    <x v="0"/>
    <s v="Jakarta"/>
    <s v="Jakarta"/>
    <s v="Indonesia"/>
    <s v="Southeastern Asia"/>
    <s v="OFS-SU-6172"/>
    <x v="2"/>
    <x v="13"/>
    <x v="583"/>
    <x v="1773"/>
    <n v="6"/>
    <n v="0.47000000000000003"/>
    <n v="7.93"/>
    <x v="2587"/>
    <s v="Medium"/>
    <n v="37.708758000000003"/>
    <n v="96.741241999999986"/>
  </r>
  <r>
    <s v="9Cameo Business Envelopes"/>
    <x v="2825"/>
    <x v="261"/>
    <d v="2020-12-27T00:00:00"/>
    <s v="3-Hour"/>
    <s v="JF1519059"/>
    <x v="0"/>
    <s v="Jakarta"/>
    <s v="Jakarta"/>
    <s v="Indonesia"/>
    <s v="Southeastern Asia"/>
    <s v="OFS-EN-3654"/>
    <x v="2"/>
    <x v="16"/>
    <x v="957"/>
    <x v="2669"/>
    <n v="9"/>
    <n v="0.47000000000000003"/>
    <n v="5.71"/>
    <x v="2588"/>
    <s v="Medium"/>
    <n v="43.380765000000004"/>
    <n v="123.43923500000002"/>
  </r>
  <r>
    <s v="7Bevis Wood Table"/>
    <x v="2826"/>
    <x v="357"/>
    <d v="2020-04-05T00:00:00"/>
    <s v="Normal"/>
    <s v="JF1541527"/>
    <x v="0"/>
    <s v="Liaoyang"/>
    <s v="Liaoning"/>
    <s v="China"/>
    <s v="Eastern Asia"/>
    <s v="OFR-TA-3442"/>
    <x v="0"/>
    <x v="12"/>
    <x v="1443"/>
    <x v="2670"/>
    <n v="7"/>
    <n v="0.3"/>
    <n v="203.26"/>
    <x v="2589"/>
    <s v="Medium"/>
    <n v="784.40669999999977"/>
    <n v="2448.9832999999999"/>
  </r>
  <r>
    <s v="4Motorola Speaker Phone"/>
    <x v="2827"/>
    <x v="357"/>
    <d v="2020-04-05T00:00:00"/>
    <s v="Normal"/>
    <s v="JF1541527"/>
    <x v="0"/>
    <s v="Liaoyang"/>
    <s v="Liaoning"/>
    <s v="China"/>
    <s v="Eastern Asia"/>
    <s v="TEC-PH-5272"/>
    <x v="1"/>
    <x v="3"/>
    <x v="1073"/>
    <x v="2671"/>
    <n v="4"/>
    <n v="0"/>
    <n v="45.48"/>
    <x v="2590"/>
    <s v="Medium"/>
    <n v="0"/>
    <n v="380.52"/>
  </r>
  <r>
    <s v="6Novimex Legal Exhibit Labels"/>
    <x v="2828"/>
    <x v="357"/>
    <d v="2020-04-05T00:00:00"/>
    <s v="Normal"/>
    <s v="JF1541527"/>
    <x v="0"/>
    <s v="Liaoyang"/>
    <s v="Liaoning"/>
    <s v="China"/>
    <s v="Eastern Asia"/>
    <s v="OFS-LA-5390"/>
    <x v="2"/>
    <x v="6"/>
    <x v="253"/>
    <x v="2672"/>
    <n v="6"/>
    <n v="0"/>
    <n v="3.81"/>
    <x v="2193"/>
    <s v="Medium"/>
    <n v="0"/>
    <n v="49.649999999999991"/>
  </r>
  <r>
    <s v="1HP Fax Machine"/>
    <x v="2829"/>
    <x v="799"/>
    <d v="2018-08-06T00:00:00"/>
    <s v="Normal"/>
    <s v="JF1541559"/>
    <x v="0"/>
    <s v="Palembang"/>
    <s v="Sumatera Selatan"/>
    <s v="Indonesia"/>
    <s v="Southeastern Asia"/>
    <s v="TEC-CO-4773"/>
    <x v="1"/>
    <x v="1"/>
    <x v="464"/>
    <x v="2673"/>
    <n v="1"/>
    <n v="7.0000000000000007E-2"/>
    <n v="32.06"/>
    <x v="2591"/>
    <s v="High"/>
    <n v="19.619838000000001"/>
    <n v="156.28016199999996"/>
  </r>
  <r>
    <s v="2Canon Copy Machine"/>
    <x v="2830"/>
    <x v="73"/>
    <d v="2020-11-30T00:00:00"/>
    <s v="Normal"/>
    <s v="JF1549078"/>
    <x v="0"/>
    <s v="Kuching"/>
    <s v="Sarawak"/>
    <s v="Malaysia"/>
    <s v="Southeastern Asia"/>
    <s v="TEC-CO-3678"/>
    <x v="1"/>
    <x v="1"/>
    <x v="1444"/>
    <x v="2674"/>
    <n v="2"/>
    <n v="0"/>
    <n v="61.07"/>
    <x v="172"/>
    <s v="High"/>
    <n v="0"/>
    <n v="466.09"/>
  </r>
  <r>
    <s v="5Motorola Signal Booster"/>
    <x v="2831"/>
    <x v="166"/>
    <d v="2020-04-19T00:00:00"/>
    <s v="3-Hour"/>
    <s v="JF1556527"/>
    <x v="0"/>
    <s v="Changchun"/>
    <s v="Jilin"/>
    <s v="China"/>
    <s v="Eastern Asia"/>
    <s v="TEC-PH-5265"/>
    <x v="1"/>
    <x v="3"/>
    <x v="978"/>
    <x v="2675"/>
    <n v="5"/>
    <n v="0"/>
    <n v="120.72"/>
    <x v="2592"/>
    <s v="High"/>
    <n v="0"/>
    <n v="251.73"/>
  </r>
  <r>
    <s v="5BIC Pencil Sharpener"/>
    <x v="2832"/>
    <x v="166"/>
    <d v="2020-04-19T00:00:00"/>
    <s v="3-Hour"/>
    <s v="JF1556527"/>
    <x v="0"/>
    <s v="Changchun"/>
    <s v="Jilin"/>
    <s v="China"/>
    <s v="Eastern Asia"/>
    <s v="OFS-AR-3460"/>
    <x v="2"/>
    <x v="8"/>
    <x v="1097"/>
    <x v="1618"/>
    <n v="5"/>
    <n v="0"/>
    <n v="25.15"/>
    <x v="1625"/>
    <s v="High"/>
    <n v="0"/>
    <n v="93.799999999999983"/>
  </r>
  <r>
    <s v="5Cisco Audio Dock"/>
    <x v="2833"/>
    <x v="786"/>
    <d v="2021-01-01T00:00:00"/>
    <s v="Normal"/>
    <s v="JF1556566"/>
    <x v="0"/>
    <s v="Edogawa-ku"/>
    <s v="Tokyo"/>
    <s v="Japan"/>
    <s v="Eastern Asia"/>
    <s v="TEC-PH-3787"/>
    <x v="1"/>
    <x v="3"/>
    <x v="126"/>
    <x v="2676"/>
    <n v="5"/>
    <n v="0"/>
    <n v="33.15"/>
    <x v="2593"/>
    <s v="Medium"/>
    <n v="0"/>
    <n v="485.85"/>
  </r>
  <r>
    <s v="4Harbour Creations Swivel Stool"/>
    <x v="2834"/>
    <x v="119"/>
    <d v="2019-07-12T00:00:00"/>
    <s v="Normal"/>
    <s v="KF1628527"/>
    <x v="2"/>
    <s v="Xuzhou"/>
    <s v="Jiangsu"/>
    <s v="China"/>
    <s v="Eastern Asia"/>
    <s v="OFR-CH-4562"/>
    <x v="0"/>
    <x v="5"/>
    <x v="980"/>
    <x v="2677"/>
    <n v="4"/>
    <n v="0"/>
    <n v="116.79"/>
    <x v="2594"/>
    <s v="Low"/>
    <n v="0"/>
    <n v="252.81"/>
  </r>
  <r>
    <s v="1Stanley Highlighters"/>
    <x v="2835"/>
    <x v="119"/>
    <d v="2019-07-12T00:00:00"/>
    <s v="Normal"/>
    <s v="KF1628527"/>
    <x v="2"/>
    <s v="Xuzhou"/>
    <s v="Jiangsu"/>
    <s v="China"/>
    <s v="Eastern Asia"/>
    <s v="OFS-AR-6113"/>
    <x v="2"/>
    <x v="8"/>
    <x v="1115"/>
    <x v="2678"/>
    <n v="1"/>
    <n v="0"/>
    <n v="1.22"/>
    <x v="2595"/>
    <s v="Low"/>
    <n v="0"/>
    <n v="12.909999999999998"/>
  </r>
  <r>
    <s v="1Ames Mailers"/>
    <x v="2836"/>
    <x v="562"/>
    <d v="2020-11-18T00:00:00"/>
    <s v="Next Day"/>
    <s v="KF1628559"/>
    <x v="2"/>
    <s v="Malang"/>
    <s v="Jawa Timur"/>
    <s v="Indonesia"/>
    <s v="Southeastern Asia"/>
    <s v="OFS-EN-3100"/>
    <x v="2"/>
    <x v="16"/>
    <x v="489"/>
    <x v="2679"/>
    <n v="1"/>
    <n v="0.47000000000000003"/>
    <n v="2.79"/>
    <x v="2596"/>
    <s v="High"/>
    <n v="8.6313150000000007"/>
    <n v="14.228684999999999"/>
  </r>
  <r>
    <s v="2Binney &amp; Smith Pens"/>
    <x v="2837"/>
    <x v="800"/>
    <d v="2018-02-13T00:00:00"/>
    <s v="Normal"/>
    <s v="LF1718527"/>
    <x v="0"/>
    <s v="Beijing"/>
    <s v="Beijing"/>
    <s v="China"/>
    <s v="Eastern Asia"/>
    <s v="OFS-AR-3497"/>
    <x v="2"/>
    <x v="8"/>
    <x v="1086"/>
    <x v="626"/>
    <n v="2"/>
    <n v="0"/>
    <n v="1.4"/>
    <x v="2597"/>
    <s v="Medium"/>
    <n v="0"/>
    <n v="20.560000000000002"/>
  </r>
  <r>
    <s v="7Epson Printer"/>
    <x v="2838"/>
    <x v="338"/>
    <d v="2019-11-09T00:00:00"/>
    <s v="Next Day"/>
    <s v="MF1766527"/>
    <x v="1"/>
    <s v="Chaoyang"/>
    <s v="Jilin"/>
    <s v="China"/>
    <s v="Eastern Asia"/>
    <s v="TEC-MA-4205"/>
    <x v="1"/>
    <x v="14"/>
    <x v="1445"/>
    <x v="2680"/>
    <n v="7"/>
    <n v="0"/>
    <n v="253.5"/>
    <x v="2598"/>
    <s v="High"/>
    <n v="0"/>
    <n v="1346.7"/>
  </r>
  <r>
    <s v="3Sharp Copy Machine"/>
    <x v="2839"/>
    <x v="338"/>
    <d v="2019-11-09T00:00:00"/>
    <s v="Next Day"/>
    <s v="MF1766527"/>
    <x v="1"/>
    <s v="Chaoyang"/>
    <s v="Jilin"/>
    <s v="China"/>
    <s v="Eastern Asia"/>
    <s v="TEC-CO-5990"/>
    <x v="1"/>
    <x v="1"/>
    <x v="690"/>
    <x v="2681"/>
    <n v="3"/>
    <n v="0"/>
    <n v="119.11"/>
    <x v="2599"/>
    <s v="High"/>
    <n v="0"/>
    <n v="465.43999999999994"/>
  </r>
  <r>
    <s v="2Logitech Memory Card"/>
    <x v="2840"/>
    <x v="338"/>
    <d v="2019-11-09T00:00:00"/>
    <s v="Next Day"/>
    <s v="MF1766527"/>
    <x v="1"/>
    <s v="Chaoyang"/>
    <s v="Jilin"/>
    <s v="China"/>
    <s v="Eastern Asia"/>
    <s v="TEC-AC-5121"/>
    <x v="1"/>
    <x v="9"/>
    <x v="1446"/>
    <x v="2682"/>
    <n v="2"/>
    <n v="0"/>
    <n v="41.58"/>
    <x v="2600"/>
    <s v="High"/>
    <n v="0"/>
    <n v="136.26"/>
  </r>
  <r>
    <s v="3Tenex Light Bulb"/>
    <x v="2841"/>
    <x v="338"/>
    <d v="2019-11-09T00:00:00"/>
    <s v="Next Day"/>
    <s v="MF1766527"/>
    <x v="1"/>
    <s v="Chaoyang"/>
    <s v="Jilin"/>
    <s v="China"/>
    <s v="Eastern Asia"/>
    <s v="OFR-FU-6260"/>
    <x v="0"/>
    <x v="0"/>
    <x v="1447"/>
    <x v="2683"/>
    <n v="3"/>
    <n v="0"/>
    <n v="7.04"/>
    <x v="2601"/>
    <s v="High"/>
    <n v="0"/>
    <n v="42.459999999999994"/>
  </r>
  <r>
    <s v="7Stockwell Clamps"/>
    <x v="2842"/>
    <x v="801"/>
    <d v="2017-03-29T00:00:00"/>
    <s v="Normal"/>
    <s v="MF1766559"/>
    <x v="1"/>
    <s v="Banda Aceh"/>
    <s v="Aceh"/>
    <s v="Indonesia"/>
    <s v="Southeastern Asia"/>
    <s v="OFS-FA-6186"/>
    <x v="2"/>
    <x v="11"/>
    <x v="1132"/>
    <x v="2684"/>
    <n v="7"/>
    <n v="0.47000000000000003"/>
    <n v="8.1199999999999992"/>
    <x v="2602"/>
    <s v="Medium"/>
    <n v="33.531351000000001"/>
    <n v="80.988648999999995"/>
  </r>
  <r>
    <s v="5Stanley Pens"/>
    <x v="2843"/>
    <x v="801"/>
    <d v="2017-03-29T00:00:00"/>
    <s v="Normal"/>
    <s v="MF1766559"/>
    <x v="1"/>
    <s v="Banda Aceh"/>
    <s v="Aceh"/>
    <s v="Indonesia"/>
    <s v="Southeastern Asia"/>
    <s v="OFS-AR-6122"/>
    <x v="2"/>
    <x v="8"/>
    <x v="1109"/>
    <x v="2685"/>
    <n v="5"/>
    <n v="0.27"/>
    <n v="2.52"/>
    <x v="2603"/>
    <s v="Medium"/>
    <n v="10.170360000000001"/>
    <n v="20.909640000000003"/>
  </r>
  <r>
    <s v="4Avery File Folder Labels"/>
    <x v="2844"/>
    <x v="801"/>
    <d v="2017-03-29T00:00:00"/>
    <s v="Normal"/>
    <s v="MF1766559"/>
    <x v="1"/>
    <s v="Banda Aceh"/>
    <s v="Aceh"/>
    <s v="Indonesia"/>
    <s v="Southeastern Asia"/>
    <s v="OFS-LA-3274"/>
    <x v="2"/>
    <x v="6"/>
    <x v="325"/>
    <x v="2686"/>
    <n v="4"/>
    <n v="0.47000000000000003"/>
    <n v="1.55"/>
    <x v="2604"/>
    <s v="Medium"/>
    <n v="9.0871680000000019"/>
    <n v="10.962832000000002"/>
  </r>
  <r>
    <s v="2Avery Binder Covers"/>
    <x v="2845"/>
    <x v="733"/>
    <d v="2020-03-25T00:00:00"/>
    <s v="Normal"/>
    <s v="MF1766559"/>
    <x v="1"/>
    <s v="Bogor"/>
    <s v="Jawa Barat"/>
    <s v="Indonesia"/>
    <s v="Southeastern Asia"/>
    <s v="OFS-BI-3247"/>
    <x v="2"/>
    <x v="2"/>
    <x v="134"/>
    <x v="2687"/>
    <n v="2"/>
    <n v="0.17"/>
    <n v="1.9"/>
    <x v="2605"/>
    <s v="Low"/>
    <n v="3.5472539999999997"/>
    <n v="19.212745999999999"/>
  </r>
  <r>
    <s v="2Elite Trimmer"/>
    <x v="2846"/>
    <x v="377"/>
    <d v="2019-11-09T00:00:00"/>
    <s v="3-Hour"/>
    <s v="MF1766566"/>
    <x v="1"/>
    <s v="Kawasaki"/>
    <s v="Fukuoka"/>
    <s v="Japan"/>
    <s v="Eastern Asia"/>
    <s v="OFS-SU-4136"/>
    <x v="2"/>
    <x v="13"/>
    <x v="429"/>
    <x v="2688"/>
    <n v="2"/>
    <n v="0"/>
    <n v="30.85"/>
    <x v="1108"/>
    <s v="Critical"/>
    <n v="0"/>
    <n v="32.51"/>
  </r>
  <r>
    <s v="3Hamilton Beach Microwave"/>
    <x v="2847"/>
    <x v="802"/>
    <d v="2018-08-26T00:00:00"/>
    <s v="Normal"/>
    <s v="MF1825027"/>
    <x v="1"/>
    <s v="Ezhou"/>
    <s v="Hubei"/>
    <s v="China"/>
    <s v="Eastern Asia"/>
    <s v="OFS-AP-4498"/>
    <x v="2"/>
    <x v="10"/>
    <x v="1448"/>
    <x v="2689"/>
    <n v="3"/>
    <n v="0"/>
    <n v="59.33"/>
    <x v="2606"/>
    <s v="Medium"/>
    <n v="0"/>
    <n v="593.35"/>
  </r>
  <r>
    <s v="3Enermax Numeric Keypad"/>
    <x v="2848"/>
    <x v="802"/>
    <d v="2018-08-26T00:00:00"/>
    <s v="Normal"/>
    <s v="MF1825027"/>
    <x v="1"/>
    <s v="Ezhou"/>
    <s v="Hubei"/>
    <s v="China"/>
    <s v="Eastern Asia"/>
    <s v="TEC-AC-4178"/>
    <x v="1"/>
    <x v="9"/>
    <x v="525"/>
    <x v="2690"/>
    <n v="3"/>
    <n v="0"/>
    <n v="18.38"/>
    <x v="2607"/>
    <s v="Medium"/>
    <n v="0"/>
    <n v="146.77000000000001"/>
  </r>
  <r>
    <s v="5Jiffy Business Envelopes"/>
    <x v="2849"/>
    <x v="802"/>
    <d v="2018-08-26T00:00:00"/>
    <s v="Normal"/>
    <s v="MF1825027"/>
    <x v="1"/>
    <s v="Ezhou"/>
    <s v="Hubei"/>
    <s v="China"/>
    <s v="Eastern Asia"/>
    <s v="OFS-EN-4905"/>
    <x v="2"/>
    <x v="16"/>
    <x v="1398"/>
    <x v="2691"/>
    <n v="5"/>
    <n v="0"/>
    <n v="5.74"/>
    <x v="2608"/>
    <s v="Medium"/>
    <n v="0"/>
    <n v="73.31"/>
  </r>
  <r>
    <s v="9Green Bar Cards &amp; Envelopes"/>
    <x v="2850"/>
    <x v="803"/>
    <d v="2018-12-21T00:00:00"/>
    <s v="Normal"/>
    <s v="MF1825027"/>
    <x v="1"/>
    <s v="Chengdu"/>
    <s v="Sichuan"/>
    <s v="China"/>
    <s v="Eastern Asia"/>
    <s v="OFS-PA-4462"/>
    <x v="2"/>
    <x v="7"/>
    <x v="1449"/>
    <x v="2692"/>
    <n v="9"/>
    <n v="0"/>
    <n v="58.41"/>
    <x v="2609"/>
    <s v="Medium"/>
    <n v="0"/>
    <n v="349.56000000000006"/>
  </r>
  <r>
    <s v="4Cameo Business Envelopes"/>
    <x v="2851"/>
    <x v="803"/>
    <d v="2018-12-21T00:00:00"/>
    <s v="Normal"/>
    <s v="MF1825027"/>
    <x v="1"/>
    <s v="Chengdu"/>
    <s v="Sichuan"/>
    <s v="China"/>
    <s v="Eastern Asia"/>
    <s v="OFS-EN-3654"/>
    <x v="2"/>
    <x v="16"/>
    <x v="957"/>
    <x v="2693"/>
    <n v="4"/>
    <n v="0"/>
    <n v="5.89"/>
    <x v="2034"/>
    <s v="Medium"/>
    <n v="0"/>
    <n v="70.790000000000006"/>
  </r>
  <r>
    <s v="4Hon Color Coded Labels"/>
    <x v="2852"/>
    <x v="803"/>
    <d v="2018-12-21T00:00:00"/>
    <s v="Normal"/>
    <s v="MF1825027"/>
    <x v="1"/>
    <s v="Chengdu"/>
    <s v="Sichuan"/>
    <s v="China"/>
    <s v="Eastern Asia"/>
    <s v="OFS-LA-4637"/>
    <x v="2"/>
    <x v="6"/>
    <x v="1450"/>
    <x v="1921"/>
    <n v="4"/>
    <n v="0"/>
    <n v="4.29"/>
    <x v="2610"/>
    <s v="Medium"/>
    <n v="0"/>
    <n v="31.71"/>
  </r>
  <r>
    <s v="5Novimex Round Labels"/>
    <x v="2853"/>
    <x v="803"/>
    <d v="2018-12-21T00:00:00"/>
    <s v="Normal"/>
    <s v="MF1825027"/>
    <x v="1"/>
    <s v="Chengdu"/>
    <s v="Sichuan"/>
    <s v="China"/>
    <s v="Eastern Asia"/>
    <s v="OFS-LA-5398"/>
    <x v="2"/>
    <x v="6"/>
    <x v="673"/>
    <x v="834"/>
    <n v="5"/>
    <n v="0"/>
    <n v="2.04"/>
    <x v="832"/>
    <s v="Medium"/>
    <n v="0"/>
    <n v="21.06"/>
  </r>
  <r>
    <s v="2Acco Index Tab"/>
    <x v="2854"/>
    <x v="803"/>
    <d v="2018-12-21T00:00:00"/>
    <s v="Normal"/>
    <s v="MF1825027"/>
    <x v="1"/>
    <s v="Chengdu"/>
    <s v="Sichuan"/>
    <s v="China"/>
    <s v="Eastern Asia"/>
    <s v="OFS-BI-2918"/>
    <x v="2"/>
    <x v="2"/>
    <x v="1197"/>
    <x v="2694"/>
    <n v="2"/>
    <n v="0"/>
    <n v="1.1599999999999999"/>
    <x v="2611"/>
    <s v="Medium"/>
    <n v="0"/>
    <n v="12.639999999999995"/>
  </r>
  <r>
    <s v="6Smead Trays"/>
    <x v="2855"/>
    <x v="759"/>
    <d v="2020-06-09T00:00:00"/>
    <s v="Normal"/>
    <s v="MF1825027"/>
    <x v="1"/>
    <s v="Fushun"/>
    <s v="Liaoning"/>
    <s v="China"/>
    <s v="Eastern Asia"/>
    <s v="OFS-ST-6067"/>
    <x v="2"/>
    <x v="15"/>
    <x v="185"/>
    <x v="2695"/>
    <n v="6"/>
    <n v="0"/>
    <n v="41.4"/>
    <x v="2340"/>
    <s v="High"/>
    <n v="0"/>
    <n v="197.27999999999994"/>
  </r>
  <r>
    <s v="3Samsung Headset"/>
    <x v="2856"/>
    <x v="487"/>
    <d v="2019-12-07T00:00:00"/>
    <s v="Normal"/>
    <s v="MF1825059"/>
    <x v="1"/>
    <s v="Depok"/>
    <s v="Yogyakarta"/>
    <s v="Indonesia"/>
    <s v="Southeastern Asia"/>
    <s v="TEC-PH-5827"/>
    <x v="1"/>
    <x v="3"/>
    <x v="1119"/>
    <x v="2696"/>
    <n v="3"/>
    <n v="0.17"/>
    <n v="14.76"/>
    <x v="2612"/>
    <s v="Medium"/>
    <n v="30.985559999999996"/>
    <n v="158.55443999999997"/>
  </r>
  <r>
    <s v="2SanDisk Mouse"/>
    <x v="2857"/>
    <x v="487"/>
    <d v="2019-12-07T00:00:00"/>
    <s v="Normal"/>
    <s v="MF1825059"/>
    <x v="1"/>
    <s v="Depok"/>
    <s v="Yogyakarta"/>
    <s v="Indonesia"/>
    <s v="Southeastern Asia"/>
    <s v="TEC-AC-5882"/>
    <x v="1"/>
    <x v="9"/>
    <x v="899"/>
    <x v="2697"/>
    <n v="2"/>
    <n v="0.47000000000000003"/>
    <n v="4.3600000000000003"/>
    <x v="2613"/>
    <s v="Medium"/>
    <n v="19.833342000000005"/>
    <n v="53.866658000000001"/>
  </r>
  <r>
    <s v="7Sauder Corner Shelving"/>
    <x v="2858"/>
    <x v="201"/>
    <d v="2017-09-12T00:00:00"/>
    <s v="Normal"/>
    <s v="MF1825088"/>
    <x v="1"/>
    <s v="Yangon"/>
    <s v="Yangon"/>
    <s v="Myanmar (Burma)"/>
    <s v="Southeastern Asia"/>
    <s v="OFR-BO-5955"/>
    <x v="0"/>
    <x v="4"/>
    <x v="8"/>
    <x v="2698"/>
    <n v="7"/>
    <n v="0.37"/>
    <n v="22.72"/>
    <x v="2614"/>
    <s v="Medium"/>
    <n v="240.34941000000003"/>
    <n v="396.96059000000002"/>
  </r>
  <r>
    <s v="3Boston Sketch Pad"/>
    <x v="2859"/>
    <x v="201"/>
    <d v="2017-09-12T00:00:00"/>
    <s v="Normal"/>
    <s v="MF1825088"/>
    <x v="1"/>
    <s v="Yangon"/>
    <s v="Yangon"/>
    <s v="Myanmar (Burma)"/>
    <s v="Southeastern Asia"/>
    <s v="OFS-AR-3555"/>
    <x v="2"/>
    <x v="8"/>
    <x v="435"/>
    <x v="2699"/>
    <n v="3"/>
    <n v="0.17"/>
    <n v="12.02"/>
    <x v="2615"/>
    <s v="Medium"/>
    <n v="21.918474"/>
    <n v="104.39152599999998"/>
  </r>
  <r>
    <s v="2Acme Shears"/>
    <x v="2860"/>
    <x v="201"/>
    <d v="2017-09-12T00:00:00"/>
    <s v="Normal"/>
    <s v="MF1825088"/>
    <x v="1"/>
    <s v="Yangon"/>
    <s v="Yangon"/>
    <s v="Myanmar (Burma)"/>
    <s v="Southeastern Asia"/>
    <s v="OFS-SU-2995"/>
    <x v="2"/>
    <x v="13"/>
    <x v="516"/>
    <x v="2700"/>
    <n v="2"/>
    <n v="0.17"/>
    <n v="3.48"/>
    <x v="2616"/>
    <s v="Medium"/>
    <n v="13.156164000000002"/>
    <n v="66.403835999999998"/>
  </r>
  <r>
    <s v="1Boston Pens"/>
    <x v="2861"/>
    <x v="201"/>
    <d v="2017-09-12T00:00:00"/>
    <s v="Normal"/>
    <s v="MF1825088"/>
    <x v="1"/>
    <s v="Yangon"/>
    <s v="Yangon"/>
    <s v="Myanmar (Burma)"/>
    <s v="Southeastern Asia"/>
    <s v="OFS-AR-3546"/>
    <x v="2"/>
    <x v="8"/>
    <x v="368"/>
    <x v="2701"/>
    <n v="1"/>
    <n v="0.17"/>
    <n v="1.99"/>
    <x v="2617"/>
    <s v="Medium"/>
    <n v="2.0064420000000003"/>
    <n v="10.223558000000001"/>
  </r>
  <r>
    <s v="1Wilson Jones 3-Hole Punch"/>
    <x v="2862"/>
    <x v="201"/>
    <d v="2017-09-12T00:00:00"/>
    <s v="Normal"/>
    <s v="MF1825088"/>
    <x v="1"/>
    <s v="Yangon"/>
    <s v="Yangon"/>
    <s v="Myanmar (Burma)"/>
    <s v="Southeastern Asia"/>
    <s v="OFS-BI-6372"/>
    <x v="2"/>
    <x v="2"/>
    <x v="188"/>
    <x v="2702"/>
    <n v="1"/>
    <n v="0.17"/>
    <n v="1.97"/>
    <x v="2618"/>
    <s v="Medium"/>
    <n v="4.0001850000000001"/>
    <n v="8.4898150000000001"/>
  </r>
  <r>
    <s v="5Avery Binder Covers"/>
    <x v="2863"/>
    <x v="201"/>
    <d v="2017-09-12T00:00:00"/>
    <s v="Normal"/>
    <s v="MF1825088"/>
    <x v="1"/>
    <s v="Yangon"/>
    <s v="Yangon"/>
    <s v="Myanmar (Burma)"/>
    <s v="Southeastern Asia"/>
    <s v="OFS-BI-3247"/>
    <x v="2"/>
    <x v="2"/>
    <x v="134"/>
    <x v="2703"/>
    <n v="5"/>
    <n v="0.17"/>
    <n v="1.61"/>
    <x v="2619"/>
    <s v="Medium"/>
    <n v="8.8681349999999988"/>
    <n v="51.171864999999997"/>
  </r>
  <r>
    <s v="3Samsung Office Telephone"/>
    <x v="2864"/>
    <x v="535"/>
    <d v="2017-12-30T00:00:00"/>
    <s v="Normal"/>
    <s v="NF1838527"/>
    <x v="0"/>
    <s v="Shenyang"/>
    <s v="Liaoning"/>
    <s v="China"/>
    <s v="Eastern Asia"/>
    <s v="TEC-PH-5830"/>
    <x v="1"/>
    <x v="3"/>
    <x v="1451"/>
    <x v="2704"/>
    <n v="3"/>
    <n v="0"/>
    <n v="27.68"/>
    <x v="2620"/>
    <s v="Low"/>
    <n v="0"/>
    <n v="155.91999999999996"/>
  </r>
  <r>
    <s v="6Elite Scissors"/>
    <x v="2865"/>
    <x v="535"/>
    <d v="2017-12-30T00:00:00"/>
    <s v="Normal"/>
    <s v="NF1838527"/>
    <x v="0"/>
    <s v="Shenyang"/>
    <s v="Liaoning"/>
    <s v="China"/>
    <s v="Eastern Asia"/>
    <s v="OFS-SU-4130"/>
    <x v="2"/>
    <x v="13"/>
    <x v="659"/>
    <x v="2705"/>
    <n v="6"/>
    <n v="0"/>
    <n v="26.65"/>
    <x v="2621"/>
    <s v="Low"/>
    <n v="0"/>
    <n v="74.689999999999969"/>
  </r>
  <r>
    <s v="2Dania Stackable Bookrack"/>
    <x v="2866"/>
    <x v="535"/>
    <d v="2017-12-30T00:00:00"/>
    <s v="Normal"/>
    <s v="NF1838527"/>
    <x v="0"/>
    <s v="Shenyang"/>
    <s v="Liaoning"/>
    <s v="China"/>
    <s v="Eastern Asia"/>
    <s v="OFR-BO-3905"/>
    <x v="0"/>
    <x v="4"/>
    <x v="1452"/>
    <x v="2706"/>
    <n v="2"/>
    <n v="0"/>
    <n v="16.18"/>
    <x v="2622"/>
    <s v="Low"/>
    <n v="0"/>
    <n v="137.05999999999995"/>
  </r>
  <r>
    <s v="2Hoover Toaster"/>
    <x v="2867"/>
    <x v="535"/>
    <d v="2017-12-30T00:00:00"/>
    <s v="Normal"/>
    <s v="NF1838527"/>
    <x v="0"/>
    <s v="Shenyang"/>
    <s v="Liaoning"/>
    <s v="China"/>
    <s v="Eastern Asia"/>
    <s v="OFS-AP-4746"/>
    <x v="2"/>
    <x v="10"/>
    <x v="1453"/>
    <x v="2707"/>
    <n v="2"/>
    <n v="0"/>
    <n v="8.1300000000000008"/>
    <x v="2623"/>
    <s v="Low"/>
    <n v="0"/>
    <n v="111.51000000000002"/>
  </r>
  <r>
    <s v="2Green Bar Memo Slips"/>
    <x v="2868"/>
    <x v="535"/>
    <d v="2017-12-30T00:00:00"/>
    <s v="Normal"/>
    <s v="NF1838527"/>
    <x v="0"/>
    <s v="Shenyang"/>
    <s v="Liaoning"/>
    <s v="China"/>
    <s v="Eastern Asia"/>
    <s v="OFS-PA-4473"/>
    <x v="2"/>
    <x v="7"/>
    <x v="764"/>
    <x v="1582"/>
    <n v="2"/>
    <n v="0"/>
    <n v="4.47"/>
    <x v="2310"/>
    <s v="Low"/>
    <n v="0"/>
    <n v="18.509999999999998"/>
  </r>
  <r>
    <s v="7Tenex Box"/>
    <x v="2869"/>
    <x v="107"/>
    <d v="2019-08-14T00:00:00"/>
    <s v="Normal"/>
    <s v="NF1838527"/>
    <x v="0"/>
    <s v="Nanchang"/>
    <s v="Jiangxi"/>
    <s v="China"/>
    <s v="Eastern Asia"/>
    <s v="OFS-ST-6230"/>
    <x v="2"/>
    <x v="15"/>
    <x v="252"/>
    <x v="2708"/>
    <n v="7"/>
    <n v="0"/>
    <n v="6.32"/>
    <x v="2624"/>
    <s v="Medium"/>
    <n v="0"/>
    <n v="69.070000000000022"/>
  </r>
  <r>
    <s v="4KitchenAid Microwave"/>
    <x v="2870"/>
    <x v="257"/>
    <d v="2020-11-23T00:00:00"/>
    <s v="Next Day"/>
    <s v="NF1838527"/>
    <x v="0"/>
    <s v="Xinzhou"/>
    <s v="Shanxi"/>
    <s v="China"/>
    <s v="Eastern Asia"/>
    <s v="OFS-AP-4957"/>
    <x v="2"/>
    <x v="10"/>
    <x v="1454"/>
    <x v="2709"/>
    <n v="4"/>
    <n v="0"/>
    <n v="166.93"/>
    <x v="2625"/>
    <s v="Medium"/>
    <n v="0"/>
    <n v="639.94999999999982"/>
  </r>
  <r>
    <s v="4Hewlett Ink"/>
    <x v="2871"/>
    <x v="257"/>
    <d v="2020-11-23T00:00:00"/>
    <s v="Next Day"/>
    <s v="NF1838527"/>
    <x v="0"/>
    <s v="Xinzhou"/>
    <s v="Shanxi"/>
    <s v="China"/>
    <s v="Eastern Asia"/>
    <s v="TEC-CO-4582"/>
    <x v="1"/>
    <x v="1"/>
    <x v="1262"/>
    <x v="2710"/>
    <n v="4"/>
    <n v="0"/>
    <n v="56.49"/>
    <x v="2626"/>
    <s v="Medium"/>
    <n v="0"/>
    <n v="246.86999999999989"/>
  </r>
  <r>
    <s v="3Kleencut Box Cutter"/>
    <x v="2872"/>
    <x v="257"/>
    <d v="2020-11-23T00:00:00"/>
    <s v="Next Day"/>
    <s v="NF1838527"/>
    <x v="0"/>
    <s v="Xinzhou"/>
    <s v="Shanxi"/>
    <s v="China"/>
    <s v="Eastern Asia"/>
    <s v="OFS-SU-4974"/>
    <x v="2"/>
    <x v="13"/>
    <x v="731"/>
    <x v="2711"/>
    <n v="3"/>
    <n v="0"/>
    <n v="13.08"/>
    <x v="2627"/>
    <s v="Medium"/>
    <n v="0"/>
    <n v="65.939999999999984"/>
  </r>
  <r>
    <s v="2Kleencut Shears"/>
    <x v="2873"/>
    <x v="257"/>
    <d v="2020-11-23T00:00:00"/>
    <s v="Next Day"/>
    <s v="NF1838527"/>
    <x v="0"/>
    <s v="Xinzhou"/>
    <s v="Shanxi"/>
    <s v="China"/>
    <s v="Eastern Asia"/>
    <s v="OFS-SU-4989"/>
    <x v="2"/>
    <x v="13"/>
    <x v="96"/>
    <x v="2712"/>
    <n v="2"/>
    <n v="0"/>
    <n v="12.93"/>
    <x v="2628"/>
    <s v="Medium"/>
    <n v="0"/>
    <n v="39.39"/>
  </r>
  <r>
    <s v="4Stockwell Rubber Bands"/>
    <x v="2874"/>
    <x v="257"/>
    <d v="2020-11-23T00:00:00"/>
    <s v="Next Day"/>
    <s v="NF1838527"/>
    <x v="0"/>
    <s v="Xinzhou"/>
    <s v="Shanxi"/>
    <s v="China"/>
    <s v="Eastern Asia"/>
    <s v="OFS-FA-6198"/>
    <x v="2"/>
    <x v="11"/>
    <x v="432"/>
    <x v="2713"/>
    <n v="4"/>
    <n v="0"/>
    <n v="3.82"/>
    <x v="785"/>
    <s v="Medium"/>
    <n v="0"/>
    <n v="40.819999999999993"/>
  </r>
  <r>
    <s v="2Stockwell Staples"/>
    <x v="2875"/>
    <x v="257"/>
    <d v="2020-11-23T00:00:00"/>
    <s v="Next Day"/>
    <s v="NF1838527"/>
    <x v="0"/>
    <s v="Xinzhou"/>
    <s v="Shanxi"/>
    <s v="China"/>
    <s v="Eastern Asia"/>
    <s v="OFS-FA-6203"/>
    <x v="2"/>
    <x v="11"/>
    <x v="637"/>
    <x v="338"/>
    <n v="2"/>
    <n v="0"/>
    <n v="1.87"/>
    <x v="2147"/>
    <s v="Medium"/>
    <n v="0"/>
    <n v="11.749999999999996"/>
  </r>
  <r>
    <s v="2Advantus Thumb Tacks"/>
    <x v="2876"/>
    <x v="257"/>
    <d v="2020-11-23T00:00:00"/>
    <s v="Next Day"/>
    <s v="NF1838527"/>
    <x v="0"/>
    <s v="Xinzhou"/>
    <s v="Shanxi"/>
    <s v="China"/>
    <s v="Eastern Asia"/>
    <s v="OFS-FA-3074"/>
    <x v="2"/>
    <x v="11"/>
    <x v="645"/>
    <x v="2714"/>
    <n v="2"/>
    <n v="0"/>
    <n v="1.47"/>
    <x v="1398"/>
    <s v="Medium"/>
    <n v="0"/>
    <n v="20.85"/>
  </r>
  <r>
    <s v="7SanDisk Cards &amp; Envelopes"/>
    <x v="2877"/>
    <x v="370"/>
    <d v="2017-04-22T00:00:00"/>
    <s v="Normal"/>
    <s v="NF1847527"/>
    <x v="2"/>
    <s v="Luoyang"/>
    <s v="Guangdong"/>
    <s v="China"/>
    <s v="Eastern Asia"/>
    <s v="OFS-PA-5848"/>
    <x v="2"/>
    <x v="7"/>
    <x v="1455"/>
    <x v="2715"/>
    <n v="7"/>
    <n v="0"/>
    <n v="38.22"/>
    <x v="2629"/>
    <s v="High"/>
    <n v="0"/>
    <n v="286.23"/>
  </r>
  <r>
    <s v="2Rogers Shelving"/>
    <x v="2878"/>
    <x v="370"/>
    <d v="2017-04-22T00:00:00"/>
    <s v="Normal"/>
    <s v="NF1847527"/>
    <x v="2"/>
    <s v="Luoyang"/>
    <s v="Guangdong"/>
    <s v="China"/>
    <s v="Eastern Asia"/>
    <s v="OFS-ST-5706"/>
    <x v="2"/>
    <x v="15"/>
    <x v="1348"/>
    <x v="2716"/>
    <n v="2"/>
    <n v="0"/>
    <n v="22.06"/>
    <x v="938"/>
    <s v="High"/>
    <n v="0"/>
    <n v="80.659999999999982"/>
  </r>
  <r>
    <s v="2SanDisk Parchment Paper"/>
    <x v="2879"/>
    <x v="370"/>
    <d v="2017-04-22T00:00:00"/>
    <s v="Normal"/>
    <s v="NF1847527"/>
    <x v="2"/>
    <s v="Luoyang"/>
    <s v="Guangdong"/>
    <s v="China"/>
    <s v="Eastern Asia"/>
    <s v="OFS-PA-5893"/>
    <x v="2"/>
    <x v="7"/>
    <x v="624"/>
    <x v="2717"/>
    <n v="2"/>
    <n v="0"/>
    <n v="2.1"/>
    <x v="1748"/>
    <s v="High"/>
    <n v="0"/>
    <n v="18.899999999999991"/>
  </r>
  <r>
    <s v="1Acco Index Tab"/>
    <x v="2880"/>
    <x v="370"/>
    <d v="2017-04-22T00:00:00"/>
    <s v="Normal"/>
    <s v="NF1847527"/>
    <x v="2"/>
    <s v="Luoyang"/>
    <s v="Guangdong"/>
    <s v="China"/>
    <s v="Eastern Asia"/>
    <s v="OFS-BI-2917"/>
    <x v="2"/>
    <x v="2"/>
    <x v="1456"/>
    <x v="2718"/>
    <n v="1"/>
    <n v="0"/>
    <n v="1.99"/>
    <x v="2090"/>
    <s v="High"/>
    <n v="0"/>
    <n v="3.169999999999999"/>
  </r>
  <r>
    <s v="1Tenex Clock"/>
    <x v="2881"/>
    <x v="792"/>
    <d v="2017-11-09T00:00:00"/>
    <s v="Next Day"/>
    <s v="NF1847527"/>
    <x v="2"/>
    <s v="Zhangjiakou"/>
    <s v="Hebei"/>
    <s v="China"/>
    <s v="Eastern Asia"/>
    <s v="OFR-FU-6239"/>
    <x v="0"/>
    <x v="0"/>
    <x v="1457"/>
    <x v="2719"/>
    <n v="1"/>
    <n v="0"/>
    <n v="5.99"/>
    <x v="2630"/>
    <s v="Medium"/>
    <n v="0"/>
    <n v="26.29"/>
  </r>
  <r>
    <s v="3Breville Microwave"/>
    <x v="2882"/>
    <x v="480"/>
    <d v="2019-04-15T00:00:00"/>
    <s v="3-Hour"/>
    <s v="NF1847527"/>
    <x v="2"/>
    <s v="Ningbo"/>
    <s v="Zhejiang"/>
    <s v="China"/>
    <s v="Eastern Asia"/>
    <s v="OFS-AP-3573"/>
    <x v="2"/>
    <x v="10"/>
    <x v="470"/>
    <x v="2720"/>
    <n v="3"/>
    <n v="0"/>
    <n v="313.70999999999998"/>
    <x v="2631"/>
    <s v="Critical"/>
    <n v="0"/>
    <n v="262.02000000000004"/>
  </r>
  <r>
    <s v="4Konica Card Printer"/>
    <x v="2883"/>
    <x v="480"/>
    <d v="2019-04-15T00:00:00"/>
    <s v="3-Hour"/>
    <s v="NF1847527"/>
    <x v="2"/>
    <s v="Ningbo"/>
    <s v="Zhejiang"/>
    <s v="China"/>
    <s v="Eastern Asia"/>
    <s v="TEC-MA-5005"/>
    <x v="1"/>
    <x v="14"/>
    <x v="1179"/>
    <x v="2721"/>
    <n v="4"/>
    <n v="0"/>
    <n v="70.42"/>
    <x v="2632"/>
    <s v="Critical"/>
    <n v="0"/>
    <n v="279.98"/>
  </r>
  <r>
    <s v="9Accos Push Pins"/>
    <x v="2884"/>
    <x v="480"/>
    <d v="2019-04-15T00:00:00"/>
    <s v="3-Hour"/>
    <s v="NF1847527"/>
    <x v="2"/>
    <s v="Ningbo"/>
    <s v="Zhejiang"/>
    <s v="China"/>
    <s v="Eastern Asia"/>
    <s v="OFS-FA-2948"/>
    <x v="2"/>
    <x v="11"/>
    <x v="738"/>
    <x v="2722"/>
    <n v="9"/>
    <n v="0"/>
    <n v="39.700000000000003"/>
    <x v="2633"/>
    <s v="Critical"/>
    <n v="0"/>
    <n v="62.900000000000006"/>
  </r>
  <r>
    <s v="7Panasonic Inkjet"/>
    <x v="2885"/>
    <x v="804"/>
    <d v="2017-01-12T00:00:00"/>
    <s v="Next Day"/>
    <s v="NF1859527"/>
    <x v="2"/>
    <s v="Kunming"/>
    <s v="Yunnan"/>
    <s v="China"/>
    <s v="Eastern Asia"/>
    <s v="TEC-MA-5548"/>
    <x v="1"/>
    <x v="14"/>
    <x v="452"/>
    <x v="2723"/>
    <n v="7"/>
    <n v="0"/>
    <n v="275.52"/>
    <x v="2634"/>
    <s v="Medium"/>
    <n v="0"/>
    <n v="1637.1600000000005"/>
  </r>
  <r>
    <s v="6Novimex File Folder Labels"/>
    <x v="2886"/>
    <x v="805"/>
    <d v="2017-03-16T00:00:00"/>
    <s v="Same Day"/>
    <s v="PF1912027"/>
    <x v="0"/>
    <s v="Guangzhou"/>
    <s v="Guangdong"/>
    <s v="China"/>
    <s v="Eastern Asia"/>
    <s v="OFS-LA-5385"/>
    <x v="2"/>
    <x v="6"/>
    <x v="1458"/>
    <x v="246"/>
    <n v="6"/>
    <n v="0"/>
    <n v="19.579999999999998"/>
    <x v="159"/>
    <s v="Critical"/>
    <n v="0"/>
    <n v="29.560000000000002"/>
  </r>
  <r>
    <s v="12KitchenAid Microwave"/>
    <x v="2887"/>
    <x v="399"/>
    <d v="2019-06-09T00:00:00"/>
    <s v="Next Day"/>
    <s v="PF1912027"/>
    <x v="0"/>
    <s v="Mudanjiang"/>
    <s v="Heilongjiang"/>
    <s v="China"/>
    <s v="Eastern Asia"/>
    <s v="OFS-AP-4959"/>
    <x v="2"/>
    <x v="10"/>
    <x v="1459"/>
    <x v="2724"/>
    <n v="12"/>
    <n v="0"/>
    <n v="804.54"/>
    <x v="2635"/>
    <s v="Critical"/>
    <n v="0"/>
    <n v="1860.8999999999996"/>
  </r>
  <r>
    <s v="1SanDisk Router"/>
    <x v="2888"/>
    <x v="399"/>
    <d v="2019-06-09T00:00:00"/>
    <s v="Next Day"/>
    <s v="PF1912027"/>
    <x v="0"/>
    <s v="Mudanjiang"/>
    <s v="Heilongjiang"/>
    <s v="China"/>
    <s v="Eastern Asia"/>
    <s v="TEC-AC-5895"/>
    <x v="1"/>
    <x v="9"/>
    <x v="217"/>
    <x v="2204"/>
    <n v="1"/>
    <n v="0"/>
    <n v="66.5"/>
    <x v="2167"/>
    <s v="Critical"/>
    <n v="0"/>
    <n v="147.01"/>
  </r>
  <r>
    <s v="6Office Star Executive Leather Armchair"/>
    <x v="2889"/>
    <x v="806"/>
    <d v="2019-10-09T00:00:00"/>
    <s v="Normal"/>
    <s v="PF1912027"/>
    <x v="0"/>
    <s v="Shuangcheng"/>
    <s v="Heilongjiang"/>
    <s v="China"/>
    <s v="Eastern Asia"/>
    <s v="OFR-CH-5441"/>
    <x v="0"/>
    <x v="5"/>
    <x v="425"/>
    <x v="2725"/>
    <n v="6"/>
    <n v="0"/>
    <n v="218.16"/>
    <x v="2636"/>
    <s v="Medium"/>
    <n v="0"/>
    <n v="2263.14"/>
  </r>
  <r>
    <s v="4Rogers Shelving"/>
    <x v="2890"/>
    <x v="616"/>
    <d v="2018-05-27T00:00:00"/>
    <s v="Next Day"/>
    <s v="PF1916559"/>
    <x v="0"/>
    <s v="Palembang"/>
    <s v="Sumatera Selatan"/>
    <s v="Indonesia"/>
    <s v="Southeastern Asia"/>
    <s v="OFS-ST-5708"/>
    <x v="2"/>
    <x v="15"/>
    <x v="1460"/>
    <x v="2726"/>
    <n v="4"/>
    <n v="0.17"/>
    <n v="31.75"/>
    <x v="2637"/>
    <s v="Critical"/>
    <n v="34.54128"/>
    <n v="107.58871999999997"/>
  </r>
  <r>
    <s v="2Enermax Flash Drive"/>
    <x v="2891"/>
    <x v="388"/>
    <d v="2020-10-04T00:00:00"/>
    <s v="3-Hour"/>
    <s v="PF1916559"/>
    <x v="0"/>
    <s v="Depok"/>
    <s v="Yogyakarta"/>
    <s v="Indonesia"/>
    <s v="Southeastern Asia"/>
    <s v="TEC-AC-4153"/>
    <x v="1"/>
    <x v="9"/>
    <x v="1461"/>
    <x v="2727"/>
    <n v="2"/>
    <n v="0.47000000000000003"/>
    <n v="4.59"/>
    <x v="2638"/>
    <s v="High"/>
    <n v="21.432563999999999"/>
    <n v="56.597436000000002"/>
  </r>
  <r>
    <s v="6HP Ink"/>
    <x v="2892"/>
    <x v="807"/>
    <d v="2019-04-02T00:00:00"/>
    <s v="Normal"/>
    <s v="PF1916566"/>
    <x v="0"/>
    <s v="Takamatsu"/>
    <s v="Ishikawa"/>
    <s v="Japan"/>
    <s v="Eastern Asia"/>
    <s v="TEC-CO-4779"/>
    <x v="1"/>
    <x v="1"/>
    <x v="67"/>
    <x v="2728"/>
    <n v="6"/>
    <n v="0"/>
    <n v="47.69"/>
    <x v="2639"/>
    <s v="Medium"/>
    <n v="0"/>
    <n v="386.46999999999997"/>
  </r>
  <r>
    <s v="2Harbour Creations Swivel Stool"/>
    <x v="2893"/>
    <x v="807"/>
    <d v="2019-04-02T00:00:00"/>
    <s v="Normal"/>
    <s v="PF1916566"/>
    <x v="0"/>
    <s v="Takamatsu"/>
    <s v="Ishikawa"/>
    <s v="Japan"/>
    <s v="Eastern Asia"/>
    <s v="OFR-CH-4564"/>
    <x v="0"/>
    <x v="5"/>
    <x v="1273"/>
    <x v="2729"/>
    <n v="2"/>
    <n v="0"/>
    <n v="30.62"/>
    <x v="2640"/>
    <s v="Medium"/>
    <n v="0"/>
    <n v="210.16"/>
  </r>
  <r>
    <s v="2Hon Legal Exhibit Labels"/>
    <x v="2894"/>
    <x v="807"/>
    <d v="2019-04-02T00:00:00"/>
    <s v="Normal"/>
    <s v="PF1916566"/>
    <x v="0"/>
    <s v="Takamatsu"/>
    <s v="Ishikawa"/>
    <s v="Japan"/>
    <s v="Eastern Asia"/>
    <s v="OFS-LA-4665"/>
    <x v="2"/>
    <x v="6"/>
    <x v="1462"/>
    <x v="2730"/>
    <n v="2"/>
    <n v="0"/>
    <n v="1.19"/>
    <x v="2641"/>
    <s v="Medium"/>
    <n v="0"/>
    <n v="17.109999999999996"/>
  </r>
  <r>
    <s v="3Memorex Keyboard"/>
    <x v="2895"/>
    <x v="808"/>
    <d v="2019-03-19T00:00:00"/>
    <s v="3-Hour"/>
    <s v="PF1922521"/>
    <x v="0"/>
    <s v="Phnom Penh"/>
    <s v="Phnom Penh"/>
    <s v="Cambodia"/>
    <s v="Southeastern Asia"/>
    <s v="TEC-AC-5201"/>
    <x v="1"/>
    <x v="9"/>
    <x v="1381"/>
    <x v="2731"/>
    <n v="3"/>
    <n v="0"/>
    <n v="61.86"/>
    <x v="2642"/>
    <s v="High"/>
    <n v="0"/>
    <n v="126.15000000000002"/>
  </r>
  <r>
    <s v="4Sanford Sketch Pad"/>
    <x v="2896"/>
    <x v="250"/>
    <d v="2019-12-23T00:00:00"/>
    <s v="Normal"/>
    <s v="PF1922527"/>
    <x v="0"/>
    <s v="Dalian"/>
    <s v="Liaoning"/>
    <s v="China"/>
    <s v="Eastern Asia"/>
    <s v="OFS-AR-5930"/>
    <x v="2"/>
    <x v="8"/>
    <x v="614"/>
    <x v="2732"/>
    <n v="4"/>
    <n v="0"/>
    <n v="15.85"/>
    <x v="2643"/>
    <s v="High"/>
    <n v="0"/>
    <n v="126.11000000000001"/>
  </r>
  <r>
    <s v="2Canon Ink"/>
    <x v="2897"/>
    <x v="632"/>
    <d v="2021-01-02T00:00:00"/>
    <s v="Next Day"/>
    <s v="PF1922527"/>
    <x v="0"/>
    <s v="Penglai"/>
    <s v="Shandong"/>
    <s v="China"/>
    <s v="Eastern Asia"/>
    <s v="TEC-CO-3697"/>
    <x v="1"/>
    <x v="1"/>
    <x v="1205"/>
    <x v="2733"/>
    <n v="2"/>
    <n v="0"/>
    <n v="7.69"/>
    <x v="2644"/>
    <s v="Medium"/>
    <n v="0"/>
    <n v="151.24999999999997"/>
  </r>
  <r>
    <s v="1Brother Wireless Fax"/>
    <x v="2898"/>
    <x v="509"/>
    <d v="2020-06-21T00:00:00"/>
    <s v="3-Hour"/>
    <s v="PF1922559"/>
    <x v="0"/>
    <s v="Jakarta"/>
    <s v="Jakarta"/>
    <s v="Indonesia"/>
    <s v="Southeastern Asia"/>
    <s v="TEC-CO-3610"/>
    <x v="1"/>
    <x v="1"/>
    <x v="1343"/>
    <x v="2734"/>
    <n v="1"/>
    <n v="7.0000000000000007E-2"/>
    <n v="26.85"/>
    <x v="2645"/>
    <s v="Medium"/>
    <n v="24.543350999999998"/>
    <n v="216.29664899999995"/>
  </r>
  <r>
    <s v="2HP Copy Machine"/>
    <x v="2899"/>
    <x v="92"/>
    <d v="2020-10-16T00:00:00"/>
    <s v="Normal"/>
    <s v="PF1922559"/>
    <x v="0"/>
    <s v="Medan"/>
    <s v="Sumatera Utara"/>
    <s v="Indonesia"/>
    <s v="Southeastern Asia"/>
    <s v="TEC-CO-4765"/>
    <x v="1"/>
    <x v="1"/>
    <x v="1220"/>
    <x v="2735"/>
    <n v="2"/>
    <n v="7.0000000000000007E-2"/>
    <n v="13.94"/>
    <x v="2646"/>
    <s v="Medium"/>
    <n v="31.494077999999998"/>
    <n v="201.34592199999992"/>
  </r>
  <r>
    <s v="2Smead Shipping Labels"/>
    <x v="2900"/>
    <x v="22"/>
    <d v="2020-07-03T00:00:00"/>
    <s v="Normal"/>
    <s v="RF1934521"/>
    <x v="1"/>
    <s v="Phnom Penh"/>
    <s v="Phnom Penh"/>
    <s v="Cambodia"/>
    <s v="Southeastern Asia"/>
    <s v="OFS-LA-6064"/>
    <x v="2"/>
    <x v="6"/>
    <x v="1463"/>
    <x v="2736"/>
    <n v="2"/>
    <n v="0"/>
    <n v="2.25"/>
    <x v="2647"/>
    <s v="Medium"/>
    <n v="0"/>
    <n v="15.629999999999999"/>
  </r>
  <r>
    <s v="8Sauder 3-Shelf Cabinet"/>
    <x v="2901"/>
    <x v="809"/>
    <d v="2017-06-04T00:00:00"/>
    <s v="3-Hour"/>
    <s v="RF1934527"/>
    <x v="1"/>
    <s v="Jiangyan"/>
    <s v="Jiangsu"/>
    <s v="China"/>
    <s v="Eastern Asia"/>
    <s v="OFR-BO-5941"/>
    <x v="0"/>
    <x v="4"/>
    <x v="556"/>
    <x v="2737"/>
    <n v="8"/>
    <n v="0"/>
    <n v="155.51"/>
    <x v="2648"/>
    <s v="Medium"/>
    <n v="0"/>
    <n v="656.6500000000002"/>
  </r>
  <r>
    <s v="3Lesro Wood Table"/>
    <x v="2902"/>
    <x v="809"/>
    <d v="2017-06-04T00:00:00"/>
    <s v="3-Hour"/>
    <s v="RF1934527"/>
    <x v="1"/>
    <s v="Jiangyan"/>
    <s v="Jiangsu"/>
    <s v="China"/>
    <s v="Eastern Asia"/>
    <s v="OFR-TA-5071"/>
    <x v="0"/>
    <x v="12"/>
    <x v="1464"/>
    <x v="2738"/>
    <n v="3"/>
    <n v="0.3"/>
    <n v="78.44"/>
    <x v="2649"/>
    <s v="Medium"/>
    <n v="295.86059999999998"/>
    <n v="1020.5193999999999"/>
  </r>
  <r>
    <s v="3Stockwell Rubber Bands"/>
    <x v="2903"/>
    <x v="809"/>
    <d v="2017-06-04T00:00:00"/>
    <s v="3-Hour"/>
    <s v="RF1934527"/>
    <x v="1"/>
    <s v="Jiangyan"/>
    <s v="Jiangsu"/>
    <s v="China"/>
    <s v="Eastern Asia"/>
    <s v="OFS-FA-6199"/>
    <x v="2"/>
    <x v="11"/>
    <x v="487"/>
    <x v="2739"/>
    <n v="3"/>
    <n v="0"/>
    <n v="8.92"/>
    <x v="1542"/>
    <s v="Medium"/>
    <n v="0"/>
    <n v="28.340000000000003"/>
  </r>
  <r>
    <s v="3Elite Letter Opener"/>
    <x v="2904"/>
    <x v="809"/>
    <d v="2017-06-04T00:00:00"/>
    <s v="3-Hour"/>
    <s v="RF1934527"/>
    <x v="1"/>
    <s v="Jiangyan"/>
    <s v="Jiangsu"/>
    <s v="China"/>
    <s v="Eastern Asia"/>
    <s v="OFS-SU-4120"/>
    <x v="2"/>
    <x v="13"/>
    <x v="222"/>
    <x v="940"/>
    <n v="3"/>
    <n v="0"/>
    <n v="4.6399999999999997"/>
    <x v="938"/>
    <s v="Medium"/>
    <n v="0"/>
    <n v="59.61999999999999"/>
  </r>
  <r>
    <s v="5Eldon File Cart"/>
    <x v="2905"/>
    <x v="678"/>
    <d v="2020-01-08T00:00:00"/>
    <s v="Normal"/>
    <s v="RF1934527"/>
    <x v="1"/>
    <s v="Xinxiang"/>
    <s v="Henan"/>
    <s v="China"/>
    <s v="Eastern Asia"/>
    <s v="OFS-ST-4055"/>
    <x v="2"/>
    <x v="15"/>
    <x v="988"/>
    <x v="2740"/>
    <n v="5"/>
    <n v="0"/>
    <n v="59.96"/>
    <x v="2650"/>
    <s v="High"/>
    <n v="0"/>
    <n v="403.54000000000013"/>
  </r>
  <r>
    <s v="3Deflect-O Stacking Tray"/>
    <x v="2906"/>
    <x v="678"/>
    <d v="2020-01-08T00:00:00"/>
    <s v="Normal"/>
    <s v="RF1934527"/>
    <x v="1"/>
    <s v="Xinxiang"/>
    <s v="Henan"/>
    <s v="China"/>
    <s v="Eastern Asia"/>
    <s v="OFR-FU-3957"/>
    <x v="0"/>
    <x v="0"/>
    <x v="595"/>
    <x v="1743"/>
    <n v="3"/>
    <n v="0"/>
    <n v="10.3"/>
    <x v="2651"/>
    <s v="High"/>
    <n v="0"/>
    <n v="51.350000000000009"/>
  </r>
  <r>
    <s v="2Fiskars Scissors"/>
    <x v="2907"/>
    <x v="678"/>
    <d v="2020-01-08T00:00:00"/>
    <s v="Normal"/>
    <s v="RF1934527"/>
    <x v="1"/>
    <s v="Xinxiang"/>
    <s v="Henan"/>
    <s v="China"/>
    <s v="Eastern Asia"/>
    <s v="OFS-SU-4315"/>
    <x v="2"/>
    <x v="13"/>
    <x v="1143"/>
    <x v="2741"/>
    <n v="2"/>
    <n v="0"/>
    <n v="5.69"/>
    <x v="2652"/>
    <s v="High"/>
    <n v="0"/>
    <n v="29.529999999999998"/>
  </r>
  <r>
    <s v="7Stockwell Thumb Tacks"/>
    <x v="2908"/>
    <x v="678"/>
    <d v="2020-01-08T00:00:00"/>
    <s v="Normal"/>
    <s v="RF1934527"/>
    <x v="1"/>
    <s v="Xinxiang"/>
    <s v="Henan"/>
    <s v="China"/>
    <s v="Eastern Asia"/>
    <s v="OFS-FA-6207"/>
    <x v="2"/>
    <x v="11"/>
    <x v="670"/>
    <x v="2742"/>
    <n v="7"/>
    <n v="0"/>
    <n v="4.3099999999999996"/>
    <x v="2624"/>
    <s v="High"/>
    <n v="0"/>
    <n v="47.35"/>
  </r>
  <r>
    <s v="7Tenex Clock"/>
    <x v="2909"/>
    <x v="810"/>
    <d v="2017-03-05T00:00:00"/>
    <s v="Normal"/>
    <s v="RF1934566"/>
    <x v="1"/>
    <s v="Handa"/>
    <s v="Aichi"/>
    <s v="Japan"/>
    <s v="Eastern Asia"/>
    <s v="OFR-FU-6236"/>
    <x v="0"/>
    <x v="0"/>
    <x v="106"/>
    <x v="2743"/>
    <n v="7"/>
    <n v="0"/>
    <n v="15.91"/>
    <x v="1606"/>
    <s v="Medium"/>
    <n v="0"/>
    <n v="276.2"/>
  </r>
  <r>
    <s v="7Lesro Training Table"/>
    <x v="2910"/>
    <x v="67"/>
    <d v="2019-05-19T00:00:00"/>
    <s v="3-Hour"/>
    <s v="RF1973559"/>
    <x v="0"/>
    <s v="Medan"/>
    <s v="Sumatera Utara"/>
    <s v="Indonesia"/>
    <s v="Southeastern Asia"/>
    <s v="OFR-TA-5069"/>
    <x v="0"/>
    <x v="12"/>
    <x v="1439"/>
    <x v="2744"/>
    <n v="7"/>
    <n v="0.47000000000000003"/>
    <n v="39.89"/>
    <x v="2653"/>
    <s v="Medium"/>
    <n v="464.46936900000009"/>
    <n v="1192.4406309999999"/>
  </r>
  <r>
    <s v="5Eaton Note Cards"/>
    <x v="2911"/>
    <x v="67"/>
    <d v="2019-05-19T00:00:00"/>
    <s v="3-Hour"/>
    <s v="RF1973559"/>
    <x v="0"/>
    <s v="Medan"/>
    <s v="Sumatera Utara"/>
    <s v="Indonesia"/>
    <s v="Southeastern Asia"/>
    <s v="OFS-PA-4003"/>
    <x v="2"/>
    <x v="7"/>
    <x v="279"/>
    <x v="2745"/>
    <n v="5"/>
    <n v="0.47000000000000003"/>
    <n v="11"/>
    <x v="2654"/>
    <s v="Medium"/>
    <n v="38.261760000000002"/>
    <n v="65.938239999999979"/>
  </r>
  <r>
    <s v="2Sanford Pens"/>
    <x v="2912"/>
    <x v="67"/>
    <d v="2019-05-19T00:00:00"/>
    <s v="3-Hour"/>
    <s v="RF1973559"/>
    <x v="0"/>
    <s v="Medan"/>
    <s v="Sumatera Utara"/>
    <s v="Indonesia"/>
    <s v="Southeastern Asia"/>
    <s v="OFS-AR-5924"/>
    <x v="2"/>
    <x v="8"/>
    <x v="1465"/>
    <x v="2746"/>
    <n v="2"/>
    <n v="0.27"/>
    <n v="1.34"/>
    <x v="2655"/>
    <s v="Medium"/>
    <n v="4.3756200000000014"/>
    <n v="12.524380000000004"/>
  </r>
  <r>
    <s v="3Sharp Copy Machine"/>
    <x v="2913"/>
    <x v="501"/>
    <d v="2017-07-16T00:00:00"/>
    <s v="Next Day"/>
    <s v="RF1973588"/>
    <x v="0"/>
    <s v="Yangon"/>
    <s v="Yangon"/>
    <s v="Myanmar (Burma)"/>
    <s v="Southeastern Asia"/>
    <s v="TEC-CO-5990"/>
    <x v="1"/>
    <x v="1"/>
    <x v="690"/>
    <x v="2747"/>
    <n v="3"/>
    <n v="0.37"/>
    <n v="77.84"/>
    <x v="2656"/>
    <s v="High"/>
    <n v="168.41941199999999"/>
    <n v="360.70058799999993"/>
  </r>
  <r>
    <s v="1Apple Office Telephone"/>
    <x v="2914"/>
    <x v="501"/>
    <d v="2017-07-16T00:00:00"/>
    <s v="Next Day"/>
    <s v="RF1973588"/>
    <x v="0"/>
    <s v="Yangon"/>
    <s v="Yangon"/>
    <s v="Myanmar (Burma)"/>
    <s v="Southeastern Asia"/>
    <s v="TEC-PH-3142"/>
    <x v="1"/>
    <x v="3"/>
    <x v="1045"/>
    <x v="2748"/>
    <n v="1"/>
    <n v="0.17"/>
    <n v="7.94"/>
    <x v="2657"/>
    <s v="High"/>
    <n v="9.2110080000000014"/>
    <n v="22.688991999999999"/>
  </r>
  <r>
    <s v="1Logitech Numeric Keypad"/>
    <x v="2915"/>
    <x v="811"/>
    <d v="2019-02-12T00:00:00"/>
    <s v="Normal"/>
    <s v="RF1984027"/>
    <x v="0"/>
    <s v="Shouguang"/>
    <s v="Shandong"/>
    <s v="China"/>
    <s v="Eastern Asia"/>
    <s v="TEC-AC-5130"/>
    <x v="1"/>
    <x v="9"/>
    <x v="1466"/>
    <x v="2749"/>
    <n v="1"/>
    <n v="0"/>
    <n v="1.26"/>
    <x v="2418"/>
    <s v="Medium"/>
    <n v="0"/>
    <n v="28.860000000000003"/>
  </r>
  <r>
    <s v="3Hewlett Fax Machine"/>
    <x v="2916"/>
    <x v="13"/>
    <d v="2018-08-13T00:00:00"/>
    <s v="Normal"/>
    <s v="SF2006527"/>
    <x v="0"/>
    <s v="Changzhou"/>
    <s v="Jiangsu"/>
    <s v="China"/>
    <s v="Eastern Asia"/>
    <s v="TEC-CO-4577"/>
    <x v="1"/>
    <x v="1"/>
    <x v="1303"/>
    <x v="2750"/>
    <n v="3"/>
    <n v="0"/>
    <n v="151.72999999999999"/>
    <x v="2658"/>
    <s v="High"/>
    <n v="0"/>
    <n v="459.09999999999991"/>
  </r>
  <r>
    <s v="6Avery 3-Hole Punch"/>
    <x v="2917"/>
    <x v="90"/>
    <d v="2017-02-06T00:00:00"/>
    <s v="Normal"/>
    <s v="SF2020027"/>
    <x v="0"/>
    <s v="Chongqing"/>
    <s v="Chongqing"/>
    <s v="China"/>
    <s v="Eastern Asia"/>
    <s v="OFS-BI-3186"/>
    <x v="2"/>
    <x v="2"/>
    <x v="380"/>
    <x v="2751"/>
    <n v="6"/>
    <n v="0"/>
    <n v="10.65"/>
    <x v="1651"/>
    <s v="Medium"/>
    <n v="0"/>
    <n v="135.33000000000001"/>
  </r>
  <r>
    <s v="5Barricks Training Table"/>
    <x v="2918"/>
    <x v="328"/>
    <d v="2017-11-25T00:00:00"/>
    <s v="Normal"/>
    <s v="SF2020027"/>
    <x v="0"/>
    <s v="Tianjin"/>
    <s v="Tianjin"/>
    <s v="China"/>
    <s v="Eastern Asia"/>
    <s v="OFR-TA-3353"/>
    <x v="0"/>
    <x v="12"/>
    <x v="199"/>
    <x v="2752"/>
    <n v="5"/>
    <n v="0.3"/>
    <n v="46.43"/>
    <x v="2659"/>
    <s v="Medium"/>
    <n v="335.75849999999997"/>
    <n v="481.21149999999994"/>
  </r>
  <r>
    <s v="2Green Bar Note Cards"/>
    <x v="2919"/>
    <x v="328"/>
    <d v="2017-11-25T00:00:00"/>
    <s v="Normal"/>
    <s v="SF2020027"/>
    <x v="0"/>
    <s v="Tianjin"/>
    <s v="Tianjin"/>
    <s v="China"/>
    <s v="Eastern Asia"/>
    <s v="OFS-PA-4480"/>
    <x v="2"/>
    <x v="7"/>
    <x v="506"/>
    <x v="2753"/>
    <n v="2"/>
    <n v="0"/>
    <n v="2.68"/>
    <x v="2660"/>
    <s v="Medium"/>
    <n v="0"/>
    <n v="56.600000000000009"/>
  </r>
  <r>
    <s v="3Harbour Creations Removable Labels"/>
    <x v="2920"/>
    <x v="812"/>
    <d v="2019-11-03T00:00:00"/>
    <s v="Normal"/>
    <s v="SF2020027"/>
    <x v="0"/>
    <s v="Yicheng"/>
    <s v="Hubei"/>
    <s v="China"/>
    <s v="Eastern Asia"/>
    <s v="OFS-LA-4541"/>
    <x v="2"/>
    <x v="6"/>
    <x v="1467"/>
    <x v="2754"/>
    <n v="3"/>
    <n v="0"/>
    <n v="2.34"/>
    <x v="1637"/>
    <s v="Medium"/>
    <n v="0"/>
    <n v="19.440000000000005"/>
  </r>
  <r>
    <s v="3Novimex Removable Labels"/>
    <x v="2921"/>
    <x v="812"/>
    <d v="2019-11-03T00:00:00"/>
    <s v="Normal"/>
    <s v="SF2020027"/>
    <x v="0"/>
    <s v="Yicheng"/>
    <s v="Hubei"/>
    <s v="China"/>
    <s v="Eastern Asia"/>
    <s v="OFS-LA-5393"/>
    <x v="2"/>
    <x v="6"/>
    <x v="600"/>
    <x v="2755"/>
    <n v="3"/>
    <n v="0"/>
    <n v="2.29"/>
    <x v="2661"/>
    <s v="Medium"/>
    <n v="0"/>
    <n v="12.29"/>
  </r>
  <r>
    <s v="6Acco Binder Covers"/>
    <x v="2922"/>
    <x v="442"/>
    <d v="2018-12-04T00:00:00"/>
    <s v="Normal"/>
    <s v="SF2020059"/>
    <x v="0"/>
    <s v="Surabaya"/>
    <s v="Jawa Timur"/>
    <s v="Indonesia"/>
    <s v="Southeastern Asia"/>
    <s v="OFS-BI-2891"/>
    <x v="2"/>
    <x v="2"/>
    <x v="751"/>
    <x v="2756"/>
    <n v="6"/>
    <n v="0.17"/>
    <n v="4.26"/>
    <x v="2662"/>
    <s v="Medium"/>
    <n v="10.819547999999999"/>
    <n v="61.60045199999999"/>
  </r>
  <r>
    <s v="2Xerox Message Books"/>
    <x v="2923"/>
    <x v="813"/>
    <d v="2019-01-04T00:00:00"/>
    <s v="Normal"/>
    <s v="SF2096559"/>
    <x v="1"/>
    <s v="Manado"/>
    <s v="Sulawesi Utara"/>
    <s v="Indonesia"/>
    <s v="Southeastern Asia"/>
    <s v="OFS-PA-6616"/>
    <x v="2"/>
    <x v="7"/>
    <x v="905"/>
    <x v="2757"/>
    <n v="2"/>
    <n v="0.47000000000000003"/>
    <n v="1.98"/>
    <x v="2663"/>
    <s v="Medium"/>
    <n v="10.103496000000002"/>
    <n v="25.656504000000012"/>
  </r>
  <r>
    <s v="14Enermax Parchment Paper"/>
    <x v="2924"/>
    <x v="749"/>
    <d v="2019-07-05T00:00:00"/>
    <s v="Normal"/>
    <s v="VF2171527"/>
    <x v="2"/>
    <s v="Tanggu"/>
    <s v="Tianjin"/>
    <s v="China"/>
    <s v="Eastern Asia"/>
    <s v="OFS-PA-4183"/>
    <x v="2"/>
    <x v="7"/>
    <x v="1468"/>
    <x v="2758"/>
    <n v="14"/>
    <n v="0"/>
    <n v="14.5"/>
    <x v="172"/>
    <s v="Medium"/>
    <n v="0"/>
    <n v="200.96"/>
  </r>
  <r>
    <s v="2Ames Interoffice Envelope"/>
    <x v="2925"/>
    <x v="749"/>
    <d v="2019-07-05T00:00:00"/>
    <s v="Normal"/>
    <s v="VF2171527"/>
    <x v="2"/>
    <s v="Tanggu"/>
    <s v="Tianjin"/>
    <s v="China"/>
    <s v="Eastern Asia"/>
    <s v="OFS-EN-3099"/>
    <x v="2"/>
    <x v="16"/>
    <x v="642"/>
    <x v="2759"/>
    <n v="2"/>
    <n v="0"/>
    <n v="8.18"/>
    <x v="1398"/>
    <s v="Medium"/>
    <n v="0"/>
    <n v="84.28"/>
  </r>
  <r>
    <s v="1Ibico Binding Machine"/>
    <x v="2926"/>
    <x v="749"/>
    <d v="2019-07-05T00:00:00"/>
    <s v="Normal"/>
    <s v="VF2171527"/>
    <x v="2"/>
    <s v="Tanggu"/>
    <s v="Tianjin"/>
    <s v="China"/>
    <s v="Eastern Asia"/>
    <s v="OFS-BI-4818"/>
    <x v="2"/>
    <x v="2"/>
    <x v="548"/>
    <x v="1667"/>
    <n v="1"/>
    <n v="0"/>
    <n v="6.72"/>
    <x v="2664"/>
    <s v="Medium"/>
    <n v="0"/>
    <n v="39.899999999999991"/>
  </r>
  <r>
    <s v="2BIC Markers"/>
    <x v="2927"/>
    <x v="749"/>
    <d v="2019-07-05T00:00:00"/>
    <s v="Normal"/>
    <s v="VF2171527"/>
    <x v="2"/>
    <s v="Tanggu"/>
    <s v="Tianjin"/>
    <s v="China"/>
    <s v="Eastern Asia"/>
    <s v="OFS-AR-3457"/>
    <x v="2"/>
    <x v="8"/>
    <x v="1469"/>
    <x v="2760"/>
    <n v="2"/>
    <n v="0"/>
    <n v="3.03"/>
    <x v="2371"/>
    <s v="Medium"/>
    <n v="0"/>
    <n v="38.67"/>
  </r>
  <r>
    <s v="6Eldon Trays"/>
    <x v="2928"/>
    <x v="460"/>
    <d v="2019-09-03T00:00:00"/>
    <s v="Normal"/>
    <s v="VF2171566"/>
    <x v="2"/>
    <s v="Yokkaichi"/>
    <s v="Oita"/>
    <s v="Japan"/>
    <s v="Eastern Asia"/>
    <s v="OFS-ST-4107"/>
    <x v="2"/>
    <x v="15"/>
    <x v="536"/>
    <x v="2761"/>
    <n v="6"/>
    <n v="0"/>
    <n v="40.799999999999997"/>
    <x v="1896"/>
    <s v="High"/>
    <n v="0"/>
    <n v="227.03999999999996"/>
  </r>
  <r>
    <s v="4Smead Trays"/>
    <x v="2929"/>
    <x v="814"/>
    <d v="2017-09-28T00:00:00"/>
    <s v="Next Day"/>
    <s v="AG1027027"/>
    <x v="0"/>
    <s v="Suzhou"/>
    <s v="Anhui"/>
    <s v="China"/>
    <s v="Eastern Asia"/>
    <s v="OFS-ST-6068"/>
    <x v="2"/>
    <x v="15"/>
    <x v="422"/>
    <x v="2762"/>
    <n v="4"/>
    <n v="0"/>
    <n v="22.82"/>
    <x v="2665"/>
    <s v="Medium"/>
    <n v="0"/>
    <n v="133.18"/>
  </r>
  <r>
    <s v="1Fellowes Lockers"/>
    <x v="2930"/>
    <x v="814"/>
    <d v="2017-09-28T00:00:00"/>
    <s v="Next Day"/>
    <s v="AG1027027"/>
    <x v="0"/>
    <s v="Suzhou"/>
    <s v="Anhui"/>
    <s v="China"/>
    <s v="Eastern Asia"/>
    <s v="OFS-ST-4268"/>
    <x v="2"/>
    <x v="15"/>
    <x v="1470"/>
    <x v="2763"/>
    <n v="1"/>
    <n v="0"/>
    <n v="7.49"/>
    <x v="2666"/>
    <s v="Medium"/>
    <n v="0"/>
    <n v="195.72999999999996"/>
  </r>
  <r>
    <s v="7OIC Staples"/>
    <x v="2931"/>
    <x v="814"/>
    <d v="2017-09-28T00:00:00"/>
    <s v="Next Day"/>
    <s v="AG1027027"/>
    <x v="0"/>
    <s v="Suzhou"/>
    <s v="Anhui"/>
    <s v="China"/>
    <s v="Eastern Asia"/>
    <s v="OFS-FA-5483"/>
    <x v="2"/>
    <x v="11"/>
    <x v="1471"/>
    <x v="2764"/>
    <n v="7"/>
    <n v="0"/>
    <n v="6.15"/>
    <x v="2416"/>
    <s v="Medium"/>
    <n v="0"/>
    <n v="35.64"/>
  </r>
  <r>
    <s v="10Safco Floating Shelf Set"/>
    <x v="2932"/>
    <x v="474"/>
    <d v="2018-01-19T00:00:00"/>
    <s v="Normal"/>
    <s v="AG1027027"/>
    <x v="0"/>
    <s v="Shantou"/>
    <s v="Guangdong"/>
    <s v="China"/>
    <s v="Eastern Asia"/>
    <s v="OFR-BO-5777"/>
    <x v="0"/>
    <x v="4"/>
    <x v="1033"/>
    <x v="2765"/>
    <n v="10"/>
    <n v="0"/>
    <n v="162.76"/>
    <x v="2667"/>
    <s v="Medium"/>
    <n v="0"/>
    <n v="1406.8400000000001"/>
  </r>
  <r>
    <s v="2SAFCO Steel Folding Chair"/>
    <x v="2933"/>
    <x v="474"/>
    <d v="2018-01-19T00:00:00"/>
    <s v="Normal"/>
    <s v="AG1027027"/>
    <x v="0"/>
    <s v="Shantou"/>
    <s v="Guangdong"/>
    <s v="China"/>
    <s v="Eastern Asia"/>
    <s v="OFR-CH-5801"/>
    <x v="0"/>
    <x v="5"/>
    <x v="383"/>
    <x v="2766"/>
    <n v="2"/>
    <n v="0"/>
    <n v="16.170000000000002"/>
    <x v="2668"/>
    <s v="Medium"/>
    <n v="0"/>
    <n v="73.83"/>
  </r>
  <r>
    <s v="1Memorex Numeric Keypad"/>
    <x v="2934"/>
    <x v="474"/>
    <d v="2018-01-19T00:00:00"/>
    <s v="Normal"/>
    <s v="AG1027027"/>
    <x v="0"/>
    <s v="Shantou"/>
    <s v="Guangdong"/>
    <s v="China"/>
    <s v="Eastern Asia"/>
    <s v="TEC-AC-5220"/>
    <x v="1"/>
    <x v="9"/>
    <x v="535"/>
    <x v="2767"/>
    <n v="1"/>
    <n v="0"/>
    <n v="5.7"/>
    <x v="2669"/>
    <s v="Medium"/>
    <n v="0"/>
    <n v="27.030000000000005"/>
  </r>
  <r>
    <s v="3Novimex Color Coded Labels"/>
    <x v="2935"/>
    <x v="474"/>
    <d v="2018-01-19T00:00:00"/>
    <s v="Normal"/>
    <s v="AG1027027"/>
    <x v="0"/>
    <s v="Shantou"/>
    <s v="Guangdong"/>
    <s v="China"/>
    <s v="Eastern Asia"/>
    <s v="OFS-LA-5374"/>
    <x v="2"/>
    <x v="6"/>
    <x v="606"/>
    <x v="2768"/>
    <n v="3"/>
    <n v="0"/>
    <n v="3.37"/>
    <x v="2670"/>
    <s v="Medium"/>
    <n v="0"/>
    <n v="26.239999999999991"/>
  </r>
  <r>
    <s v="3Sanford Highlighters"/>
    <x v="2936"/>
    <x v="474"/>
    <d v="2018-01-19T00:00:00"/>
    <s v="Normal"/>
    <s v="AG1027027"/>
    <x v="0"/>
    <s v="Shantou"/>
    <s v="Guangdong"/>
    <s v="China"/>
    <s v="Eastern Asia"/>
    <s v="OFS-AR-5912"/>
    <x v="2"/>
    <x v="8"/>
    <x v="342"/>
    <x v="2769"/>
    <n v="3"/>
    <n v="0"/>
    <n v="3.17"/>
    <x v="2671"/>
    <s v="Medium"/>
    <n v="0"/>
    <n v="31.029999999999987"/>
  </r>
  <r>
    <s v="7Sanford Sketch Pad"/>
    <x v="2937"/>
    <x v="318"/>
    <d v="2020-08-12T00:00:00"/>
    <s v="Normal"/>
    <s v="AG1027027"/>
    <x v="0"/>
    <s v="Yancheng"/>
    <s v="Jiangsu"/>
    <s v="China"/>
    <s v="Eastern Asia"/>
    <s v="OFS-AR-5933"/>
    <x v="2"/>
    <x v="8"/>
    <x v="18"/>
    <x v="2770"/>
    <n v="7"/>
    <n v="0"/>
    <n v="24.72"/>
    <x v="2672"/>
    <s v="Medium"/>
    <n v="0"/>
    <n v="241.14000000000001"/>
  </r>
  <r>
    <s v="2Apple Speaker Phone"/>
    <x v="2938"/>
    <x v="515"/>
    <d v="2020-10-29T00:00:00"/>
    <s v="Next Day"/>
    <s v="AG1027027"/>
    <x v="0"/>
    <s v="Suzhou"/>
    <s v="Gansu"/>
    <s v="China"/>
    <s v="Eastern Asia"/>
    <s v="TEC-PH-3151"/>
    <x v="1"/>
    <x v="3"/>
    <x v="263"/>
    <x v="2771"/>
    <n v="2"/>
    <n v="0"/>
    <n v="30.12"/>
    <x v="2673"/>
    <s v="High"/>
    <n v="0"/>
    <n v="159.30000000000001"/>
  </r>
  <r>
    <s v="4Avery 3-Hole Punch"/>
    <x v="2939"/>
    <x v="515"/>
    <d v="2020-10-29T00:00:00"/>
    <s v="Next Day"/>
    <s v="AG1027027"/>
    <x v="0"/>
    <s v="Suzhou"/>
    <s v="Gansu"/>
    <s v="China"/>
    <s v="Eastern Asia"/>
    <s v="OFS-BI-3186"/>
    <x v="2"/>
    <x v="2"/>
    <x v="380"/>
    <x v="2772"/>
    <n v="4"/>
    <n v="0"/>
    <n v="23.3"/>
    <x v="2674"/>
    <s v="High"/>
    <n v="0"/>
    <n v="74.020000000000024"/>
  </r>
  <r>
    <s v="5Avery Removable Labels"/>
    <x v="2940"/>
    <x v="515"/>
    <d v="2020-10-29T00:00:00"/>
    <s v="Next Day"/>
    <s v="AG1027027"/>
    <x v="0"/>
    <s v="Suzhou"/>
    <s v="Gansu"/>
    <s v="China"/>
    <s v="Eastern Asia"/>
    <s v="OFS-LA-3310"/>
    <x v="2"/>
    <x v="6"/>
    <x v="1472"/>
    <x v="2773"/>
    <n v="5"/>
    <n v="0"/>
    <n v="3.23"/>
    <x v="2675"/>
    <s v="High"/>
    <n v="0"/>
    <n v="32.469999999999992"/>
  </r>
  <r>
    <s v="2Brother Wireless Fax"/>
    <x v="2941"/>
    <x v="815"/>
    <d v="2019-05-05T00:00:00"/>
    <s v="Normal"/>
    <s v="AG1030027"/>
    <x v="1"/>
    <s v="Shaoxing"/>
    <s v="Zhejiang"/>
    <s v="China"/>
    <s v="Eastern Asia"/>
    <s v="TEC-CO-3609"/>
    <x v="1"/>
    <x v="1"/>
    <x v="1473"/>
    <x v="2774"/>
    <n v="2"/>
    <n v="0"/>
    <n v="137.43"/>
    <x v="2676"/>
    <s v="High"/>
    <n v="0"/>
    <n v="248.61000000000007"/>
  </r>
  <r>
    <s v="3Breville Toaster"/>
    <x v="2942"/>
    <x v="815"/>
    <d v="2019-05-05T00:00:00"/>
    <s v="Normal"/>
    <s v="AG1030027"/>
    <x v="1"/>
    <s v="Shaoxing"/>
    <s v="Zhejiang"/>
    <s v="China"/>
    <s v="Eastern Asia"/>
    <s v="OFS-AP-3585"/>
    <x v="2"/>
    <x v="10"/>
    <x v="1474"/>
    <x v="2775"/>
    <n v="3"/>
    <n v="0"/>
    <n v="14.05"/>
    <x v="2677"/>
    <s v="High"/>
    <n v="0"/>
    <n v="98.27"/>
  </r>
  <r>
    <s v="3Avery Binder"/>
    <x v="2943"/>
    <x v="348"/>
    <d v="2020-12-06T00:00:00"/>
    <s v="Next Day"/>
    <s v="AG1030027"/>
    <x v="1"/>
    <s v="Suzhou"/>
    <s v="Anhui"/>
    <s v="China"/>
    <s v="Eastern Asia"/>
    <s v="OFS-BI-3253"/>
    <x v="2"/>
    <x v="2"/>
    <x v="863"/>
    <x v="2776"/>
    <n v="3"/>
    <n v="0"/>
    <n v="2.71"/>
    <x v="1588"/>
    <s v="Medium"/>
    <n v="0"/>
    <n v="20.149999999999995"/>
  </r>
  <r>
    <s v="6Cisco Headset"/>
    <x v="2944"/>
    <x v="341"/>
    <d v="2020-02-14T00:00:00"/>
    <s v="Same Day"/>
    <s v="AG1030059"/>
    <x v="1"/>
    <s v="Bandung"/>
    <s v="Jawa Barat"/>
    <s v="Indonesia"/>
    <s v="Southeastern Asia"/>
    <s v="TEC-PH-3790"/>
    <x v="1"/>
    <x v="3"/>
    <x v="281"/>
    <x v="2777"/>
    <n v="6"/>
    <n v="0.17"/>
    <n v="12.26"/>
    <x v="2678"/>
    <s v="Medium"/>
    <n v="77.286113999999998"/>
    <n v="326.79388599999999"/>
  </r>
  <r>
    <s v="2GlobeWeis Business Envelopes"/>
    <x v="2945"/>
    <x v="163"/>
    <d v="2018-05-09T00:00:00"/>
    <s v="Normal"/>
    <s v="AG1033027"/>
    <x v="0"/>
    <s v="Weifang"/>
    <s v="Shandong"/>
    <s v="China"/>
    <s v="Eastern Asia"/>
    <s v="OFS-EN-4434"/>
    <x v="2"/>
    <x v="16"/>
    <x v="1175"/>
    <x v="2778"/>
    <n v="2"/>
    <n v="0"/>
    <n v="3.15"/>
    <x v="2679"/>
    <s v="Low"/>
    <n v="0"/>
    <n v="25.71"/>
  </r>
  <r>
    <s v="4Breville Refrigerator"/>
    <x v="2946"/>
    <x v="816"/>
    <d v="2020-07-14T00:00:00"/>
    <s v="Next Day"/>
    <s v="AG1033059"/>
    <x v="0"/>
    <s v="Jambi"/>
    <s v="Jambi"/>
    <s v="Indonesia"/>
    <s v="Southeastern Asia"/>
    <s v="OFS-AP-3574"/>
    <x v="2"/>
    <x v="10"/>
    <x v="1315"/>
    <x v="2779"/>
    <n v="4"/>
    <n v="0.17"/>
    <n v="430.04"/>
    <x v="2680"/>
    <s v="Critical"/>
    <n v="292.78814399999999"/>
    <n v="460.01185599999997"/>
  </r>
  <r>
    <s v="7HP Wireless Fax"/>
    <x v="2947"/>
    <x v="251"/>
    <d v="2017-12-13T00:00:00"/>
    <s v="Normal"/>
    <s v="AG1049527"/>
    <x v="1"/>
    <s v="Xiangtan"/>
    <s v="Hunan"/>
    <s v="China"/>
    <s v="Eastern Asia"/>
    <s v="TEC-CO-4790"/>
    <x v="1"/>
    <x v="1"/>
    <x v="111"/>
    <x v="2780"/>
    <n v="7"/>
    <n v="0"/>
    <n v="283.08999999999997"/>
    <x v="2681"/>
    <s v="Medium"/>
    <n v="0"/>
    <n v="1681.8800000000003"/>
  </r>
  <r>
    <s v="3BIC Markers"/>
    <x v="2948"/>
    <x v="251"/>
    <d v="2017-12-13T00:00:00"/>
    <s v="Normal"/>
    <s v="AG1049527"/>
    <x v="1"/>
    <s v="Xiangtan"/>
    <s v="Hunan"/>
    <s v="China"/>
    <s v="Eastern Asia"/>
    <s v="OFS-AR-3457"/>
    <x v="2"/>
    <x v="8"/>
    <x v="1469"/>
    <x v="2781"/>
    <n v="3"/>
    <n v="0"/>
    <n v="4.4000000000000004"/>
    <x v="2392"/>
    <s v="Medium"/>
    <n v="0"/>
    <n v="58.150000000000013"/>
  </r>
  <r>
    <s v="2SanDisk Message Books"/>
    <x v="2949"/>
    <x v="251"/>
    <d v="2017-12-13T00:00:00"/>
    <s v="Normal"/>
    <s v="AG1049527"/>
    <x v="1"/>
    <s v="Xiangtan"/>
    <s v="Hunan"/>
    <s v="China"/>
    <s v="Eastern Asia"/>
    <s v="OFS-PA-5877"/>
    <x v="2"/>
    <x v="7"/>
    <x v="1475"/>
    <x v="2782"/>
    <n v="2"/>
    <n v="0"/>
    <n v="2.34"/>
    <x v="2084"/>
    <s v="Medium"/>
    <n v="0"/>
    <n v="46.620000000000005"/>
  </r>
  <r>
    <s v="2Acco Binder Covers"/>
    <x v="2950"/>
    <x v="251"/>
    <d v="2017-12-13T00:00:00"/>
    <s v="Normal"/>
    <s v="AG1049527"/>
    <x v="1"/>
    <s v="Xiangtan"/>
    <s v="Hunan"/>
    <s v="China"/>
    <s v="Eastern Asia"/>
    <s v="OFS-BI-2891"/>
    <x v="2"/>
    <x v="2"/>
    <x v="751"/>
    <x v="2783"/>
    <n v="2"/>
    <n v="0"/>
    <n v="1.53"/>
    <x v="172"/>
    <s v="Medium"/>
    <n v="0"/>
    <n v="24.029999999999998"/>
  </r>
  <r>
    <s v="5BIC Pencil Sharpener"/>
    <x v="2951"/>
    <x v="54"/>
    <d v="2018-09-08T00:00:00"/>
    <s v="3-Hour"/>
    <s v="AG1049559"/>
    <x v="1"/>
    <s v="Pekalongan"/>
    <s v="Jawa Tengah"/>
    <s v="Indonesia"/>
    <s v="Southeastern Asia"/>
    <s v="OFS-AR-3462"/>
    <x v="2"/>
    <x v="8"/>
    <x v="1415"/>
    <x v="2784"/>
    <n v="5"/>
    <n v="0.27"/>
    <n v="2.88"/>
    <x v="2682"/>
    <s v="Medium"/>
    <n v="29.831084999999998"/>
    <n v="108.138915"/>
  </r>
  <r>
    <s v="3Fiskars Box Cutter"/>
    <x v="2952"/>
    <x v="458"/>
    <d v="2019-08-28T00:00:00"/>
    <s v="Normal"/>
    <s v="AG1076527"/>
    <x v="2"/>
    <s v="Xinzhou"/>
    <s v="Hubei"/>
    <s v="China"/>
    <s v="Eastern Asia"/>
    <s v="OFS-SU-4305"/>
    <x v="2"/>
    <x v="13"/>
    <x v="1476"/>
    <x v="2785"/>
    <n v="3"/>
    <n v="0"/>
    <n v="9.3800000000000008"/>
    <x v="2560"/>
    <s v="Low"/>
    <n v="0"/>
    <n v="83.5"/>
  </r>
  <r>
    <s v="2Hamilton Beach Refrigerator"/>
    <x v="2953"/>
    <x v="293"/>
    <d v="2018-12-11T00:00:00"/>
    <s v="Next Day"/>
    <s v="AG1076559"/>
    <x v="2"/>
    <s v="Malang"/>
    <s v="Jawa Timur"/>
    <s v="Indonesia"/>
    <s v="Southeastern Asia"/>
    <s v="OFS-AP-4502"/>
    <x v="2"/>
    <x v="10"/>
    <x v="1112"/>
    <x v="2786"/>
    <n v="2"/>
    <n v="0.17"/>
    <n v="79.41"/>
    <x v="2683"/>
    <s v="High"/>
    <n v="141.13668599999997"/>
    <n v="419.65331399999991"/>
  </r>
  <r>
    <s v="3BIC Markers"/>
    <x v="2954"/>
    <x v="293"/>
    <d v="2018-12-11T00:00:00"/>
    <s v="Next Day"/>
    <s v="AG1076559"/>
    <x v="2"/>
    <s v="Malang"/>
    <s v="Jawa Timur"/>
    <s v="Indonesia"/>
    <s v="Southeastern Asia"/>
    <s v="OFS-AR-3458"/>
    <x v="2"/>
    <x v="8"/>
    <x v="1336"/>
    <x v="2787"/>
    <n v="3"/>
    <n v="0.27"/>
    <n v="4.9000000000000004"/>
    <x v="2684"/>
    <s v="High"/>
    <n v="16.373097000000001"/>
    <n v="46.856902999999996"/>
  </r>
  <r>
    <s v="2Tenex Door Stop"/>
    <x v="2955"/>
    <x v="339"/>
    <d v="2019-06-19T00:00:00"/>
    <s v="Normal"/>
    <s v="AG1076559"/>
    <x v="2"/>
    <s v="Jakarta"/>
    <s v="Jakarta"/>
    <s v="Indonesia"/>
    <s v="Southeastern Asia"/>
    <s v="OFR-FU-6244"/>
    <x v="0"/>
    <x v="0"/>
    <x v="1072"/>
    <x v="2202"/>
    <n v="2"/>
    <n v="0.27"/>
    <n v="4.54"/>
    <x v="2165"/>
    <s v="Medium"/>
    <n v="16.757442000000001"/>
    <n v="37.382558000000017"/>
  </r>
  <r>
    <s v="3Hoover Refrigerator"/>
    <x v="2956"/>
    <x v="213"/>
    <d v="2019-05-25T00:00:00"/>
    <s v="3-Hour"/>
    <s v="BG1103527"/>
    <x v="0"/>
    <s v="Anqing"/>
    <s v="Anhui"/>
    <s v="China"/>
    <s v="Eastern Asia"/>
    <s v="OFS-AP-4737"/>
    <x v="2"/>
    <x v="10"/>
    <x v="1477"/>
    <x v="2788"/>
    <n v="3"/>
    <n v="0"/>
    <n v="206.05"/>
    <x v="2685"/>
    <s v="Critical"/>
    <n v="0"/>
    <n v="584.51"/>
  </r>
  <r>
    <s v="6Eldon Frame"/>
    <x v="2957"/>
    <x v="213"/>
    <d v="2019-05-25T00:00:00"/>
    <s v="3-Hour"/>
    <s v="BG1103527"/>
    <x v="0"/>
    <s v="Anqing"/>
    <s v="Anhui"/>
    <s v="China"/>
    <s v="Eastern Asia"/>
    <s v="OFR-FU-4065"/>
    <x v="0"/>
    <x v="0"/>
    <x v="532"/>
    <x v="2789"/>
    <n v="6"/>
    <n v="0"/>
    <n v="149.22"/>
    <x v="2686"/>
    <s v="Critical"/>
    <n v="0"/>
    <n v="339.29999999999995"/>
  </r>
  <r>
    <s v="4Novimex Bag Chairs"/>
    <x v="2958"/>
    <x v="213"/>
    <d v="2019-05-25T00:00:00"/>
    <s v="3-Hour"/>
    <s v="BG1103527"/>
    <x v="0"/>
    <s v="Anqing"/>
    <s v="Anhui"/>
    <s v="China"/>
    <s v="Eastern Asia"/>
    <s v="OFR-CH-5367"/>
    <x v="0"/>
    <x v="5"/>
    <x v="543"/>
    <x v="2790"/>
    <n v="4"/>
    <n v="0"/>
    <n v="19.43"/>
    <x v="2687"/>
    <s v="Critical"/>
    <n v="0"/>
    <n v="153.01"/>
  </r>
  <r>
    <s v="9Konica Phone"/>
    <x v="2959"/>
    <x v="817"/>
    <d v="2017-12-04T00:00:00"/>
    <s v="Normal"/>
    <s v="BG1103559"/>
    <x v="0"/>
    <s v="Tasikmalaya"/>
    <s v="Jawa Barat"/>
    <s v="Indonesia"/>
    <s v="Southeastern Asia"/>
    <s v="TEC-MA-5013"/>
    <x v="1"/>
    <x v="14"/>
    <x v="1340"/>
    <x v="2791"/>
    <n v="9"/>
    <n v="0.17"/>
    <n v="44.24"/>
    <x v="2688"/>
    <s v="Medium"/>
    <n v="109.452681"/>
    <n v="257.51731899999999"/>
  </r>
  <r>
    <s v="3Elite Trimmer"/>
    <x v="2960"/>
    <x v="817"/>
    <d v="2017-12-04T00:00:00"/>
    <s v="Normal"/>
    <s v="BG1103559"/>
    <x v="0"/>
    <s v="Tasikmalaya"/>
    <s v="Jawa Barat"/>
    <s v="Indonesia"/>
    <s v="Southeastern Asia"/>
    <s v="OFS-SU-4135"/>
    <x v="2"/>
    <x v="13"/>
    <x v="1478"/>
    <x v="2792"/>
    <n v="3"/>
    <n v="0.47000000000000003"/>
    <n v="2.66"/>
    <x v="2689"/>
    <s v="Medium"/>
    <n v="32.350617"/>
    <n v="54.62938299999999"/>
  </r>
  <r>
    <s v="1Motorola Audio Dock"/>
    <x v="2961"/>
    <x v="798"/>
    <d v="2018-03-27T00:00:00"/>
    <s v="Normal"/>
    <s v="BG1169527"/>
    <x v="1"/>
    <s v="Tianjin"/>
    <s v="Tianjin"/>
    <s v="China"/>
    <s v="Eastern Asia"/>
    <s v="TEC-PH-5249"/>
    <x v="1"/>
    <x v="3"/>
    <x v="1479"/>
    <x v="2793"/>
    <n v="1"/>
    <n v="0"/>
    <n v="9.0399999999999991"/>
    <x v="2690"/>
    <s v="Medium"/>
    <n v="0"/>
    <n v="82.85"/>
  </r>
  <r>
    <s v="2Bush Floating Shelf Set"/>
    <x v="2962"/>
    <x v="223"/>
    <d v="2020-10-29T00:00:00"/>
    <s v="Normal"/>
    <s v="BG1169559"/>
    <x v="1"/>
    <s v="Binjai"/>
    <s v="Sumatera Utara"/>
    <s v="Indonesia"/>
    <s v="Southeastern Asia"/>
    <s v="OFR-BO-3637"/>
    <x v="0"/>
    <x v="4"/>
    <x v="1480"/>
    <x v="2794"/>
    <n v="2"/>
    <n v="7.0000000000000007E-2"/>
    <n v="10.14"/>
    <x v="2691"/>
    <s v="Medium"/>
    <n v="22.299354000000001"/>
    <n v="217.64064599999995"/>
  </r>
  <r>
    <s v="2Kraft Peel and Seal"/>
    <x v="2963"/>
    <x v="223"/>
    <d v="2020-10-29T00:00:00"/>
    <s v="Normal"/>
    <s v="BG1169559"/>
    <x v="1"/>
    <s v="Binjai"/>
    <s v="Sumatera Utara"/>
    <s v="Indonesia"/>
    <s v="Southeastern Asia"/>
    <s v="OFS-EN-5044"/>
    <x v="2"/>
    <x v="16"/>
    <x v="1481"/>
    <x v="2795"/>
    <n v="2"/>
    <n v="0.47000000000000003"/>
    <n v="2.31"/>
    <x v="2692"/>
    <s v="Medium"/>
    <n v="11.971746000000001"/>
    <n v="11.698254000000004"/>
  </r>
  <r>
    <s v="2BIC Pencil Sharpener"/>
    <x v="2964"/>
    <x v="818"/>
    <d v="2018-05-06T00:00:00"/>
    <s v="Normal"/>
    <s v="BG1169578"/>
    <x v="1"/>
    <s v="Kuantan"/>
    <s v="Pahang"/>
    <s v="Malaysia"/>
    <s v="Southeastern Asia"/>
    <s v="OFS-AR-3461"/>
    <x v="2"/>
    <x v="8"/>
    <x v="1482"/>
    <x v="2796"/>
    <n v="2"/>
    <n v="0"/>
    <n v="4.91"/>
    <x v="438"/>
    <s v="Medium"/>
    <n v="0"/>
    <n v="32.590000000000003"/>
  </r>
  <r>
    <s v="5Elite Ruler"/>
    <x v="2965"/>
    <x v="818"/>
    <d v="2018-05-06T00:00:00"/>
    <s v="Normal"/>
    <s v="BG1169578"/>
    <x v="1"/>
    <s v="Kuantan"/>
    <s v="Pahang"/>
    <s v="Malaysia"/>
    <s v="Southeastern Asia"/>
    <s v="OFS-SU-4126"/>
    <x v="2"/>
    <x v="13"/>
    <x v="1483"/>
    <x v="2797"/>
    <n v="5"/>
    <n v="0"/>
    <n v="3.36"/>
    <x v="2693"/>
    <s v="Medium"/>
    <n v="0"/>
    <n v="40.89"/>
  </r>
  <r>
    <s v="2Eldon Folders"/>
    <x v="2966"/>
    <x v="818"/>
    <d v="2018-05-06T00:00:00"/>
    <s v="Normal"/>
    <s v="BG1169578"/>
    <x v="1"/>
    <s v="Kuantan"/>
    <s v="Pahang"/>
    <s v="Malaysia"/>
    <s v="Southeastern Asia"/>
    <s v="OFS-ST-4060"/>
    <x v="2"/>
    <x v="15"/>
    <x v="1365"/>
    <x v="895"/>
    <n v="2"/>
    <n v="0"/>
    <n v="2.5299999999999998"/>
    <x v="2694"/>
    <s v="Medium"/>
    <n v="0"/>
    <n v="20.93"/>
  </r>
  <r>
    <s v="2Sanford Highlighters"/>
    <x v="2967"/>
    <x v="818"/>
    <d v="2018-05-06T00:00:00"/>
    <s v="Normal"/>
    <s v="BG1169578"/>
    <x v="1"/>
    <s v="Kuantan"/>
    <s v="Pahang"/>
    <s v="Malaysia"/>
    <s v="Southeastern Asia"/>
    <s v="OFS-AR-5912"/>
    <x v="2"/>
    <x v="8"/>
    <x v="342"/>
    <x v="2308"/>
    <n v="2"/>
    <n v="0"/>
    <n v="2.19"/>
    <x v="2265"/>
    <s v="Medium"/>
    <n v="0"/>
    <n v="20.609999999999996"/>
  </r>
  <r>
    <s v="2Apple Smart Phone"/>
    <x v="2968"/>
    <x v="289"/>
    <d v="2020-01-14T00:00:00"/>
    <s v="Normal"/>
    <s v="BG1169588"/>
    <x v="1"/>
    <s v="Yangon"/>
    <s v="Yangon"/>
    <s v="Myanmar (Burma)"/>
    <s v="Southeastern Asia"/>
    <s v="TEC-PH-3148"/>
    <x v="1"/>
    <x v="3"/>
    <x v="589"/>
    <x v="2798"/>
    <n v="2"/>
    <n v="0.17"/>
    <n v="79.87"/>
    <x v="2695"/>
    <s v="Medium"/>
    <n v="179.53846200000001"/>
    <n v="923.97153800000024"/>
  </r>
  <r>
    <s v="3StarTech Card Printer"/>
    <x v="2969"/>
    <x v="289"/>
    <d v="2020-01-14T00:00:00"/>
    <s v="Normal"/>
    <s v="BG1169588"/>
    <x v="1"/>
    <s v="Yangon"/>
    <s v="Yangon"/>
    <s v="Myanmar (Burma)"/>
    <s v="Southeastern Asia"/>
    <s v="TEC-MA-6139"/>
    <x v="1"/>
    <x v="14"/>
    <x v="1370"/>
    <x v="2799"/>
    <n v="3"/>
    <n v="0.17"/>
    <n v="30.19"/>
    <x v="2696"/>
    <s v="Medium"/>
    <n v="69.209549999999993"/>
    <n v="278.33044999999998"/>
  </r>
  <r>
    <s v="5Hon Chairmat"/>
    <x v="2970"/>
    <x v="289"/>
    <d v="2020-01-14T00:00:00"/>
    <s v="Normal"/>
    <s v="BG1169588"/>
    <x v="1"/>
    <s v="Yangon"/>
    <s v="Yangon"/>
    <s v="Myanmar (Burma)"/>
    <s v="Southeastern Asia"/>
    <s v="OFR-CH-4632"/>
    <x v="0"/>
    <x v="5"/>
    <x v="182"/>
    <x v="2800"/>
    <n v="5"/>
    <n v="0.27"/>
    <n v="17.79"/>
    <x v="2697"/>
    <s v="Medium"/>
    <n v="54.724815000000007"/>
    <n v="135.83518500000002"/>
  </r>
  <r>
    <s v="3Sanford Sketch Pad"/>
    <x v="2971"/>
    <x v="289"/>
    <d v="2020-01-14T00:00:00"/>
    <s v="Normal"/>
    <s v="BG1169588"/>
    <x v="1"/>
    <s v="Yangon"/>
    <s v="Yangon"/>
    <s v="Myanmar (Burma)"/>
    <s v="Southeastern Asia"/>
    <s v="OFS-AR-5933"/>
    <x v="2"/>
    <x v="8"/>
    <x v="18"/>
    <x v="2801"/>
    <n v="3"/>
    <n v="0.17"/>
    <n v="7.56"/>
    <x v="2698"/>
    <s v="Medium"/>
    <n v="20.597778000000002"/>
    <n v="85.78222199999999"/>
  </r>
  <r>
    <s v="2Canon Wireless Fax"/>
    <x v="2972"/>
    <x v="583"/>
    <d v="2018-09-29T00:00:00"/>
    <s v="Normal"/>
    <s v="BG1174027"/>
    <x v="0"/>
    <s v="Tongling"/>
    <s v="Anhui"/>
    <s v="China"/>
    <s v="Eastern Asia"/>
    <s v="TEC-CO-3709"/>
    <x v="1"/>
    <x v="1"/>
    <x v="211"/>
    <x v="2802"/>
    <n v="2"/>
    <n v="0"/>
    <n v="66.989999999999995"/>
    <x v="2699"/>
    <s v="Low"/>
    <n v="0"/>
    <n v="626.49"/>
  </r>
  <r>
    <s v="4Nokia Smart Phone"/>
    <x v="2973"/>
    <x v="641"/>
    <d v="2017-07-20T00:00:00"/>
    <s v="3-Hour"/>
    <s v="BG1174078"/>
    <x v="0"/>
    <s v="Kuala Lumpur"/>
    <s v="Kuala Lumpur"/>
    <s v="Malaysia"/>
    <s v="Southeastern Asia"/>
    <s v="TEC-PH-5356"/>
    <x v="1"/>
    <x v="3"/>
    <x v="257"/>
    <x v="2803"/>
    <n v="4"/>
    <n v="0"/>
    <n v="410.22"/>
    <x v="2700"/>
    <s v="High"/>
    <n v="0"/>
    <n v="1480.9800000000002"/>
  </r>
  <r>
    <s v="9StarTech Receipt Printer"/>
    <x v="2974"/>
    <x v="641"/>
    <d v="2017-07-20T00:00:00"/>
    <s v="3-Hour"/>
    <s v="BG1174078"/>
    <x v="0"/>
    <s v="Kuala Lumpur"/>
    <s v="Kuala Lumpur"/>
    <s v="Malaysia"/>
    <s v="Southeastern Asia"/>
    <s v="TEC-MA-6153"/>
    <x v="1"/>
    <x v="14"/>
    <x v="1182"/>
    <x v="2804"/>
    <n v="9"/>
    <n v="0"/>
    <n v="95.42"/>
    <x v="2701"/>
    <s v="High"/>
    <n v="0"/>
    <n v="669.7600000000001"/>
  </r>
  <r>
    <s v="3Belkin Router"/>
    <x v="2975"/>
    <x v="819"/>
    <d v="2017-12-12T00:00:00"/>
    <s v="3-Hour"/>
    <s v="CG1204027"/>
    <x v="2"/>
    <s v="Yuci"/>
    <s v="Shanxi"/>
    <s v="China"/>
    <s v="Eastern Asia"/>
    <s v="TEC-AC-3402"/>
    <x v="1"/>
    <x v="9"/>
    <x v="1484"/>
    <x v="2805"/>
    <n v="3"/>
    <n v="0"/>
    <n v="170.99"/>
    <x v="2702"/>
    <s v="Medium"/>
    <n v="0"/>
    <n v="380.16999999999996"/>
  </r>
  <r>
    <s v="5SanDisk Cards &amp; Envelopes"/>
    <x v="2976"/>
    <x v="421"/>
    <d v="2019-06-14T00:00:00"/>
    <s v="Normal"/>
    <s v="CG1204059"/>
    <x v="2"/>
    <s v="Bandung"/>
    <s v="Jawa Barat"/>
    <s v="Indonesia"/>
    <s v="Southeastern Asia"/>
    <s v="OFS-PA-5850"/>
    <x v="2"/>
    <x v="7"/>
    <x v="849"/>
    <x v="2806"/>
    <n v="5"/>
    <n v="0.47000000000000003"/>
    <n v="6.92"/>
    <x v="2703"/>
    <s v="Medium"/>
    <n v="60.195015000000005"/>
    <n v="152.93498500000001"/>
  </r>
  <r>
    <s v="4Brother Copy Machine"/>
    <x v="2977"/>
    <x v="339"/>
    <d v="2019-06-17T00:00:00"/>
    <s v="Next Day"/>
    <s v="CG1252059"/>
    <x v="0"/>
    <s v="Bandung"/>
    <s v="Jawa Barat"/>
    <s v="Indonesia"/>
    <s v="Southeastern Asia"/>
    <s v="TEC-CO-3587"/>
    <x v="1"/>
    <x v="1"/>
    <x v="399"/>
    <x v="2807"/>
    <n v="4"/>
    <n v="7.0000000000000007E-2"/>
    <n v="139.88999999999999"/>
    <x v="2704"/>
    <s v="High"/>
    <n v="67.831596000000005"/>
    <n v="459.23840400000006"/>
  </r>
  <r>
    <s v="1Chromcraft Round Table"/>
    <x v="2978"/>
    <x v="339"/>
    <d v="2019-06-17T00:00:00"/>
    <s v="Next Day"/>
    <s v="CG1252059"/>
    <x v="0"/>
    <s v="Bandung"/>
    <s v="Jawa Barat"/>
    <s v="Indonesia"/>
    <s v="Southeastern Asia"/>
    <s v="OFR-TA-3769"/>
    <x v="0"/>
    <x v="12"/>
    <x v="665"/>
    <x v="2808"/>
    <n v="1"/>
    <n v="0.47000000000000003"/>
    <n v="32.119999999999997"/>
    <x v="2705"/>
    <s v="High"/>
    <n v="116.90013900000002"/>
    <n v="132.55986100000001"/>
  </r>
  <r>
    <s v="7Novimex Color Coded Labels"/>
    <x v="2979"/>
    <x v="339"/>
    <d v="2019-06-17T00:00:00"/>
    <s v="Next Day"/>
    <s v="CG1252059"/>
    <x v="0"/>
    <s v="Bandung"/>
    <s v="Jawa Barat"/>
    <s v="Indonesia"/>
    <s v="Southeastern Asia"/>
    <s v="OFS-LA-5376"/>
    <x v="2"/>
    <x v="6"/>
    <x v="93"/>
    <x v="2809"/>
    <n v="7"/>
    <n v="0.47000000000000003"/>
    <n v="5.75"/>
    <x v="2706"/>
    <s v="High"/>
    <n v="21.342888000000002"/>
    <n v="43.257112000000006"/>
  </r>
  <r>
    <s v="3Bevis Computer Table"/>
    <x v="2980"/>
    <x v="143"/>
    <d v="2017-08-18T00:00:00"/>
    <s v="Next Day"/>
    <s v="DG1330027"/>
    <x v="1"/>
    <s v="Changshu"/>
    <s v="Jiangsu"/>
    <s v="China"/>
    <s v="Eastern Asia"/>
    <s v="OFR-TA-3418"/>
    <x v="0"/>
    <x v="12"/>
    <x v="1320"/>
    <x v="2810"/>
    <n v="3"/>
    <n v="0.3"/>
    <n v="154.1"/>
    <x v="2707"/>
    <s v="Medium"/>
    <n v="311.54759999999999"/>
    <n v="884.44240000000002"/>
  </r>
  <r>
    <s v="5Ibico Binding Machine"/>
    <x v="2981"/>
    <x v="143"/>
    <d v="2017-08-18T00:00:00"/>
    <s v="Next Day"/>
    <s v="DG1330027"/>
    <x v="1"/>
    <s v="Changshu"/>
    <s v="Jiangsu"/>
    <s v="China"/>
    <s v="Eastern Asia"/>
    <s v="OFS-BI-4816"/>
    <x v="2"/>
    <x v="2"/>
    <x v="394"/>
    <x v="2811"/>
    <n v="5"/>
    <n v="0"/>
    <n v="27.53"/>
    <x v="2708"/>
    <s v="Medium"/>
    <n v="0"/>
    <n v="128.62000000000003"/>
  </r>
  <r>
    <s v="3Boston Canvas"/>
    <x v="2982"/>
    <x v="143"/>
    <d v="2017-08-18T00:00:00"/>
    <s v="Next Day"/>
    <s v="DG1330027"/>
    <x v="1"/>
    <s v="Changshu"/>
    <s v="Jiangsu"/>
    <s v="China"/>
    <s v="Eastern Asia"/>
    <s v="OFS-AR-3527"/>
    <x v="2"/>
    <x v="8"/>
    <x v="159"/>
    <x v="2812"/>
    <n v="3"/>
    <n v="0"/>
    <n v="11.97"/>
    <x v="2709"/>
    <s v="Medium"/>
    <n v="0"/>
    <n v="86.850000000000023"/>
  </r>
  <r>
    <s v="7Smead Box"/>
    <x v="2983"/>
    <x v="143"/>
    <d v="2017-08-18T00:00:00"/>
    <s v="Next Day"/>
    <s v="DG1330027"/>
    <x v="1"/>
    <s v="Changshu"/>
    <s v="Jiangsu"/>
    <s v="China"/>
    <s v="Eastern Asia"/>
    <s v="OFS-ST-6024"/>
    <x v="2"/>
    <x v="15"/>
    <x v="1149"/>
    <x v="2514"/>
    <n v="7"/>
    <n v="0"/>
    <n v="8.48"/>
    <x v="2416"/>
    <s v="Medium"/>
    <n v="0"/>
    <n v="31.84"/>
  </r>
  <r>
    <s v="5Sanford Markers"/>
    <x v="2984"/>
    <x v="455"/>
    <d v="2017-12-13T00:00:00"/>
    <s v="Normal"/>
    <s v="DG1330027"/>
    <x v="1"/>
    <s v="Xinzhou"/>
    <s v="Hubei"/>
    <s v="China"/>
    <s v="Eastern Asia"/>
    <s v="OFS-AR-5920"/>
    <x v="2"/>
    <x v="8"/>
    <x v="1094"/>
    <x v="2813"/>
    <n v="5"/>
    <n v="0"/>
    <n v="16.09"/>
    <x v="2710"/>
    <s v="Medium"/>
    <n v="0"/>
    <n v="87.109999999999971"/>
  </r>
  <r>
    <s v="2Tenex Trays"/>
    <x v="2985"/>
    <x v="455"/>
    <d v="2017-12-13T00:00:00"/>
    <s v="Normal"/>
    <s v="DG1330027"/>
    <x v="1"/>
    <s v="Xinzhou"/>
    <s v="Hubei"/>
    <s v="China"/>
    <s v="Eastern Asia"/>
    <s v="OFS-ST-6281"/>
    <x v="2"/>
    <x v="15"/>
    <x v="842"/>
    <x v="2814"/>
    <n v="2"/>
    <n v="0"/>
    <n v="8.65"/>
    <x v="2711"/>
    <s v="Medium"/>
    <n v="0"/>
    <n v="52.069999999999986"/>
  </r>
  <r>
    <s v="3Rogers Folders"/>
    <x v="2986"/>
    <x v="455"/>
    <d v="2017-12-13T00:00:00"/>
    <s v="Normal"/>
    <s v="DG1330027"/>
    <x v="1"/>
    <s v="Xinzhou"/>
    <s v="Hubei"/>
    <s v="China"/>
    <s v="Eastern Asia"/>
    <s v="OFS-ST-5695"/>
    <x v="2"/>
    <x v="15"/>
    <x v="52"/>
    <x v="2491"/>
    <n v="3"/>
    <n v="0"/>
    <n v="5.63"/>
    <x v="2435"/>
    <s v="Medium"/>
    <n v="0"/>
    <n v="85.089999999999989"/>
  </r>
  <r>
    <s v="4Stiletto Ruler"/>
    <x v="2987"/>
    <x v="455"/>
    <d v="2017-12-13T00:00:00"/>
    <s v="Normal"/>
    <s v="DG1330027"/>
    <x v="1"/>
    <s v="Xinzhou"/>
    <s v="Hubei"/>
    <s v="China"/>
    <s v="Eastern Asia"/>
    <s v="OFS-SU-6168"/>
    <x v="2"/>
    <x v="13"/>
    <x v="1159"/>
    <x v="2797"/>
    <n v="4"/>
    <n v="0"/>
    <n v="5.04"/>
    <x v="1954"/>
    <s v="Medium"/>
    <n v="0"/>
    <n v="55.68"/>
  </r>
  <r>
    <s v="5Konica Receipt Printer"/>
    <x v="2988"/>
    <x v="820"/>
    <d v="2020-01-04T00:00:00"/>
    <s v="Normal"/>
    <s v="DG1330027"/>
    <x v="1"/>
    <s v="Shanghai"/>
    <s v="Shanghai"/>
    <s v="China"/>
    <s v="Eastern Asia"/>
    <s v="TEC-MA-5020"/>
    <x v="1"/>
    <x v="14"/>
    <x v="1485"/>
    <x v="2815"/>
    <n v="5"/>
    <n v="0"/>
    <n v="42.93"/>
    <x v="2712"/>
    <s v="High"/>
    <n v="0"/>
    <n v="355.32000000000022"/>
  </r>
  <r>
    <s v="4Elite Shears"/>
    <x v="2989"/>
    <x v="496"/>
    <d v="2020-06-14T00:00:00"/>
    <s v="Next Day"/>
    <s v="DG1330027"/>
    <x v="1"/>
    <s v="Shantou"/>
    <s v="Guangdong"/>
    <s v="China"/>
    <s v="Eastern Asia"/>
    <s v="OFS-SU-4134"/>
    <x v="2"/>
    <x v="13"/>
    <x v="887"/>
    <x v="2816"/>
    <n v="4"/>
    <n v="0"/>
    <n v="29.3"/>
    <x v="2713"/>
    <s v="Medium"/>
    <n v="0"/>
    <n v="149.01999999999998"/>
  </r>
  <r>
    <s v="6Novimex Chairmat"/>
    <x v="2990"/>
    <x v="496"/>
    <d v="2020-06-14T00:00:00"/>
    <s v="Next Day"/>
    <s v="DG1330027"/>
    <x v="1"/>
    <s v="Shantou"/>
    <s v="Guangdong"/>
    <s v="China"/>
    <s v="Eastern Asia"/>
    <s v="OFR-CH-5371"/>
    <x v="0"/>
    <x v="5"/>
    <x v="1486"/>
    <x v="2072"/>
    <n v="6"/>
    <n v="0"/>
    <n v="27.12"/>
    <x v="2714"/>
    <s v="Medium"/>
    <n v="0"/>
    <n v="157.37999999999997"/>
  </r>
  <r>
    <s v="4Smead File Folder Labels"/>
    <x v="2991"/>
    <x v="268"/>
    <d v="2020-08-16T00:00:00"/>
    <s v="Next Day"/>
    <s v="DG1330027"/>
    <x v="1"/>
    <s v="Suzhou"/>
    <s v="Gansu"/>
    <s v="China"/>
    <s v="Eastern Asia"/>
    <s v="OFS-LA-6035"/>
    <x v="2"/>
    <x v="6"/>
    <x v="1321"/>
    <x v="2499"/>
    <n v="4"/>
    <n v="0"/>
    <n v="4.68"/>
    <x v="2370"/>
    <s v="High"/>
    <n v="0"/>
    <n v="9.2399999999999967"/>
  </r>
  <r>
    <s v="7SanDisk Numeric Keypad"/>
    <x v="2992"/>
    <x v="630"/>
    <d v="2020-01-23T00:00:00"/>
    <s v="Normal"/>
    <s v="DG1330056"/>
    <x v="1"/>
    <s v="Kowloon"/>
    <s v="Hong Kong"/>
    <s v="Hong Kong"/>
    <s v="Eastern Asia"/>
    <s v="TEC-AC-5889"/>
    <x v="1"/>
    <x v="9"/>
    <x v="41"/>
    <x v="2817"/>
    <n v="7"/>
    <n v="0"/>
    <n v="29.44"/>
    <x v="2715"/>
    <s v="Medium"/>
    <n v="0"/>
    <n v="234.95000000000005"/>
  </r>
  <r>
    <s v="1Motorola Audio Dock"/>
    <x v="2993"/>
    <x v="48"/>
    <d v="2020-10-09T00:00:00"/>
    <s v="Same Day"/>
    <s v="EG1390088"/>
    <x v="0"/>
    <s v="Yangon"/>
    <s v="Yangon"/>
    <s v="Myanmar (Burma)"/>
    <s v="Southeastern Asia"/>
    <s v="TEC-PH-5247"/>
    <x v="1"/>
    <x v="3"/>
    <x v="1487"/>
    <x v="2818"/>
    <n v="1"/>
    <n v="0.17"/>
    <n v="14.86"/>
    <x v="2716"/>
    <s v="High"/>
    <n v="24.644525999999999"/>
    <n v="93.245473999999973"/>
  </r>
  <r>
    <s v="3Nokia Signal Booster"/>
    <x v="2994"/>
    <x v="801"/>
    <d v="2017-03-26T00:00:00"/>
    <s v="3-Hour"/>
    <s v="GG1465027"/>
    <x v="1"/>
    <s v="Shanghai"/>
    <s v="Shanghai"/>
    <s v="China"/>
    <s v="Eastern Asia"/>
    <s v="TEC-PH-5351"/>
    <x v="1"/>
    <x v="3"/>
    <x v="554"/>
    <x v="2819"/>
    <n v="3"/>
    <n v="0"/>
    <n v="114.66"/>
    <x v="2717"/>
    <s v="Critical"/>
    <n v="0"/>
    <n v="182.97"/>
  </r>
  <r>
    <s v="2Harbour Creations Steel Folding Chair"/>
    <x v="2995"/>
    <x v="801"/>
    <d v="2017-03-26T00:00:00"/>
    <s v="3-Hour"/>
    <s v="GG1465027"/>
    <x v="1"/>
    <s v="Shanghai"/>
    <s v="Shanghai"/>
    <s v="China"/>
    <s v="Eastern Asia"/>
    <s v="OFR-CH-4558"/>
    <x v="0"/>
    <x v="5"/>
    <x v="1488"/>
    <x v="2820"/>
    <n v="2"/>
    <n v="0"/>
    <n v="86.65"/>
    <x v="2718"/>
    <s v="Critical"/>
    <n v="0"/>
    <n v="64.190000000000026"/>
  </r>
  <r>
    <s v="2Rogers Folders"/>
    <x v="2996"/>
    <x v="801"/>
    <d v="2017-03-26T00:00:00"/>
    <s v="3-Hour"/>
    <s v="GG1465027"/>
    <x v="1"/>
    <s v="Shanghai"/>
    <s v="Shanghai"/>
    <s v="China"/>
    <s v="Eastern Asia"/>
    <s v="OFS-ST-5694"/>
    <x v="2"/>
    <x v="15"/>
    <x v="911"/>
    <x v="2086"/>
    <n v="2"/>
    <n v="0"/>
    <n v="16.850000000000001"/>
    <x v="2057"/>
    <s v="Critical"/>
    <n v="0"/>
    <n v="14.469999999999995"/>
  </r>
  <r>
    <s v="6Green Bar Cards &amp; Envelopes"/>
    <x v="2997"/>
    <x v="316"/>
    <d v="2017-08-08T00:00:00"/>
    <s v="Normal"/>
    <s v="GG1465027"/>
    <x v="1"/>
    <s v="Shenzhen"/>
    <s v="Guangdong"/>
    <s v="China"/>
    <s v="Eastern Asia"/>
    <s v="OFS-PA-4462"/>
    <x v="2"/>
    <x v="7"/>
    <x v="1449"/>
    <x v="2821"/>
    <n v="6"/>
    <n v="0"/>
    <n v="13.51"/>
    <x v="2719"/>
    <s v="Medium"/>
    <n v="0"/>
    <n v="258.47000000000003"/>
  </r>
  <r>
    <s v="9Novimex Shipping Labels"/>
    <x v="2998"/>
    <x v="316"/>
    <d v="2017-08-08T00:00:00"/>
    <s v="Normal"/>
    <s v="GG1465027"/>
    <x v="1"/>
    <s v="Shenzhen"/>
    <s v="Guangdong"/>
    <s v="China"/>
    <s v="Eastern Asia"/>
    <s v="OFS-LA-5403"/>
    <x v="2"/>
    <x v="6"/>
    <x v="16"/>
    <x v="2822"/>
    <n v="9"/>
    <n v="0"/>
    <n v="6.47"/>
    <x v="2720"/>
    <s v="Medium"/>
    <n v="0"/>
    <n v="48.879999999999988"/>
  </r>
  <r>
    <s v="3Stanley Markers"/>
    <x v="2999"/>
    <x v="316"/>
    <d v="2017-08-08T00:00:00"/>
    <s v="Normal"/>
    <s v="GG1465027"/>
    <x v="1"/>
    <s v="Shenzhen"/>
    <s v="Guangdong"/>
    <s v="China"/>
    <s v="Eastern Asia"/>
    <s v="OFS-AR-6116"/>
    <x v="2"/>
    <x v="8"/>
    <x v="1312"/>
    <x v="2823"/>
    <n v="3"/>
    <n v="0"/>
    <n v="2.13"/>
    <x v="2433"/>
    <s v="Medium"/>
    <n v="0"/>
    <n v="49.259999999999991"/>
  </r>
  <r>
    <s v="2Hon Legal Exhibit Labels"/>
    <x v="3000"/>
    <x v="316"/>
    <d v="2017-08-08T00:00:00"/>
    <s v="Normal"/>
    <s v="GG1465027"/>
    <x v="1"/>
    <s v="Shenzhen"/>
    <s v="Guangdong"/>
    <s v="China"/>
    <s v="Eastern Asia"/>
    <s v="OFS-LA-4662"/>
    <x v="2"/>
    <x v="6"/>
    <x v="1489"/>
    <x v="2824"/>
    <n v="2"/>
    <n v="0"/>
    <n v="1.81"/>
    <x v="1255"/>
    <s v="Medium"/>
    <n v="0"/>
    <n v="11.69"/>
  </r>
  <r>
    <s v="6Rogers Box"/>
    <x v="3001"/>
    <x v="821"/>
    <d v="2019-07-28T00:00:00"/>
    <s v="Normal"/>
    <s v="GG1465027"/>
    <x v="1"/>
    <s v="Taizhou"/>
    <s v="Jiangsu"/>
    <s v="China"/>
    <s v="Eastern Asia"/>
    <s v="OFS-ST-5686"/>
    <x v="2"/>
    <x v="15"/>
    <x v="244"/>
    <x v="2825"/>
    <n v="6"/>
    <n v="0"/>
    <n v="13.94"/>
    <x v="2721"/>
    <s v="High"/>
    <n v="0"/>
    <n v="88.3"/>
  </r>
  <r>
    <s v="3GlobeWeis Peel and Seal"/>
    <x v="3002"/>
    <x v="821"/>
    <d v="2019-07-28T00:00:00"/>
    <s v="Normal"/>
    <s v="GG1465027"/>
    <x v="1"/>
    <s v="Taizhou"/>
    <s v="Jiangsu"/>
    <s v="China"/>
    <s v="Eastern Asia"/>
    <s v="OFS-EN-4452"/>
    <x v="2"/>
    <x v="16"/>
    <x v="916"/>
    <x v="1801"/>
    <n v="3"/>
    <n v="0"/>
    <n v="6.78"/>
    <x v="1793"/>
    <s v="High"/>
    <n v="0"/>
    <n v="37.500000000000007"/>
  </r>
  <r>
    <s v="2Avery Removable Labels"/>
    <x v="3003"/>
    <x v="821"/>
    <d v="2019-07-28T00:00:00"/>
    <s v="Normal"/>
    <s v="GG1465027"/>
    <x v="1"/>
    <s v="Taizhou"/>
    <s v="Jiangsu"/>
    <s v="China"/>
    <s v="Eastern Asia"/>
    <s v="OFS-LA-3310"/>
    <x v="2"/>
    <x v="6"/>
    <x v="1472"/>
    <x v="2113"/>
    <n v="2"/>
    <n v="0"/>
    <n v="3.08"/>
    <x v="2147"/>
    <s v="High"/>
    <n v="0"/>
    <n v="11.199999999999998"/>
  </r>
  <r>
    <s v="1Rubbermaid Light Bulb"/>
    <x v="3004"/>
    <x v="580"/>
    <d v="2017-10-13T00:00:00"/>
    <s v="Normal"/>
    <s v="HG1484527"/>
    <x v="0"/>
    <s v="Suzhou"/>
    <s v="Gansu"/>
    <s v="China"/>
    <s v="Eastern Asia"/>
    <s v="OFR-FU-5734"/>
    <x v="0"/>
    <x v="0"/>
    <x v="1253"/>
    <x v="2826"/>
    <n v="1"/>
    <n v="0"/>
    <n v="1.45"/>
    <x v="2722"/>
    <s v="Medium"/>
    <n v="0"/>
    <n v="15.499999999999996"/>
  </r>
  <r>
    <s v="4Wilson Jones Index Tab"/>
    <x v="3005"/>
    <x v="580"/>
    <d v="2017-10-13T00:00:00"/>
    <s v="Normal"/>
    <s v="HG1484527"/>
    <x v="0"/>
    <s v="Suzhou"/>
    <s v="Gansu"/>
    <s v="China"/>
    <s v="Eastern Asia"/>
    <s v="OFS-BI-6402"/>
    <x v="2"/>
    <x v="2"/>
    <x v="1490"/>
    <x v="2827"/>
    <n v="4"/>
    <n v="0"/>
    <n v="1.3900000000000001"/>
    <x v="2723"/>
    <s v="Medium"/>
    <n v="0"/>
    <n v="21.41"/>
  </r>
  <r>
    <s v="2Enermax Flash Drive"/>
    <x v="3006"/>
    <x v="145"/>
    <d v="2019-08-10T00:00:00"/>
    <s v="Normal"/>
    <s v="HG1484527"/>
    <x v="0"/>
    <s v="Luoyang"/>
    <s v="Fujian"/>
    <s v="China"/>
    <s v="Eastern Asia"/>
    <s v="TEC-AC-4152"/>
    <x v="1"/>
    <x v="9"/>
    <x v="180"/>
    <x v="2828"/>
    <n v="2"/>
    <n v="0"/>
    <n v="8.7799999999999994"/>
    <x v="2724"/>
    <s v="High"/>
    <n v="0"/>
    <n v="36.879999999999995"/>
  </r>
  <r>
    <s v="8Stockwell Clamps"/>
    <x v="3007"/>
    <x v="822"/>
    <d v="2017-05-05T00:00:00"/>
    <s v="3-Hour"/>
    <s v="HG1484559"/>
    <x v="0"/>
    <s v="Yogyakarta"/>
    <s v="Yogyakarta"/>
    <s v="Indonesia"/>
    <s v="Southeastern Asia"/>
    <s v="OFS-FA-6187"/>
    <x v="2"/>
    <x v="11"/>
    <x v="29"/>
    <x v="2829"/>
    <n v="8"/>
    <n v="0.47000000000000003"/>
    <n v="20.100000000000001"/>
    <x v="2725"/>
    <s v="High"/>
    <n v="38.560680000000005"/>
    <n v="56.059320000000028"/>
  </r>
  <r>
    <s v="1Panasonic Calculator"/>
    <x v="3008"/>
    <x v="822"/>
    <d v="2017-05-05T00:00:00"/>
    <s v="3-Hour"/>
    <s v="HG1484559"/>
    <x v="0"/>
    <s v="Yogyakarta"/>
    <s v="Yogyakarta"/>
    <s v="Indonesia"/>
    <s v="Southeastern Asia"/>
    <s v="TEC-MA-5538"/>
    <x v="1"/>
    <x v="14"/>
    <x v="315"/>
    <x v="2830"/>
    <n v="1"/>
    <n v="0.17"/>
    <n v="12.86"/>
    <x v="2726"/>
    <s v="High"/>
    <n v="7.1114400000000009"/>
    <n v="29.948560000000001"/>
  </r>
  <r>
    <s v="1Cuisinart Blender"/>
    <x v="3009"/>
    <x v="822"/>
    <d v="2017-05-05T00:00:00"/>
    <s v="3-Hour"/>
    <s v="HG1484559"/>
    <x v="0"/>
    <s v="Yogyakarta"/>
    <s v="Yogyakarta"/>
    <s v="Indonesia"/>
    <s v="Southeastern Asia"/>
    <s v="OFS-AP-3857"/>
    <x v="2"/>
    <x v="10"/>
    <x v="1083"/>
    <x v="2831"/>
    <n v="1"/>
    <n v="0.17"/>
    <n v="7.34"/>
    <x v="2727"/>
    <s v="High"/>
    <n v="9.4522890000000022"/>
    <n v="38.167711000000004"/>
  </r>
  <r>
    <s v="6Safco Library with Doors"/>
    <x v="3010"/>
    <x v="823"/>
    <d v="2019-12-17T00:00:00"/>
    <s v="Next Day"/>
    <s v="HG1496527"/>
    <x v="1"/>
    <s v="Dalian"/>
    <s v="Liaoning"/>
    <s v="China"/>
    <s v="Eastern Asia"/>
    <s v="OFR-BO-5787"/>
    <x v="0"/>
    <x v="4"/>
    <x v="735"/>
    <x v="2832"/>
    <n v="6"/>
    <n v="0"/>
    <n v="106.88"/>
    <x v="2728"/>
    <s v="Medium"/>
    <n v="0"/>
    <n v="1981.8400000000001"/>
  </r>
  <r>
    <s v="1Rubbermaid Door Stop"/>
    <x v="3011"/>
    <x v="823"/>
    <d v="2019-12-17T00:00:00"/>
    <s v="Next Day"/>
    <s v="HG1496527"/>
    <x v="1"/>
    <s v="Dalian"/>
    <s v="Liaoning"/>
    <s v="China"/>
    <s v="Eastern Asia"/>
    <s v="OFR-FU-5723"/>
    <x v="0"/>
    <x v="0"/>
    <x v="823"/>
    <x v="2833"/>
    <n v="1"/>
    <n v="0"/>
    <n v="3.88"/>
    <x v="2729"/>
    <s v="Medium"/>
    <n v="0"/>
    <n v="32.93"/>
  </r>
  <r>
    <s v="3Fellowes Shelving"/>
    <x v="3012"/>
    <x v="65"/>
    <d v="2020-10-21T00:00:00"/>
    <s v="Normal"/>
    <s v="HG1496527"/>
    <x v="1"/>
    <s v="Pingxiang"/>
    <s v="Jiangxi"/>
    <s v="China"/>
    <s v="Eastern Asia"/>
    <s v="OFS-ST-4284"/>
    <x v="2"/>
    <x v="15"/>
    <x v="1120"/>
    <x v="2834"/>
    <n v="3"/>
    <n v="0"/>
    <n v="13.21"/>
    <x v="938"/>
    <s v="Medium"/>
    <n v="0"/>
    <n v="137.89999999999998"/>
  </r>
  <r>
    <s v="7Office Star Bag Chairs"/>
    <x v="3013"/>
    <x v="169"/>
    <d v="2020-11-04T00:00:00"/>
    <s v="Next Day"/>
    <s v="HG1496527"/>
    <x v="1"/>
    <s v="Liaoyang"/>
    <s v="Liaoning"/>
    <s v="China"/>
    <s v="Eastern Asia"/>
    <s v="OFR-CH-5434"/>
    <x v="0"/>
    <x v="5"/>
    <x v="1429"/>
    <x v="2835"/>
    <n v="7"/>
    <n v="0"/>
    <n v="55.12"/>
    <x v="2730"/>
    <s v="High"/>
    <n v="0"/>
    <n v="282.55999999999995"/>
  </r>
  <r>
    <s v="9Eldon Clock"/>
    <x v="3014"/>
    <x v="824"/>
    <d v="2019-07-19T00:00:00"/>
    <s v="Normal"/>
    <s v="HG1496559"/>
    <x v="1"/>
    <s v="Jakarta"/>
    <s v="Jakarta"/>
    <s v="Indonesia"/>
    <s v="Southeastern Asia"/>
    <s v="OFR-FU-4034"/>
    <x v="0"/>
    <x v="0"/>
    <x v="1491"/>
    <x v="2836"/>
    <n v="9"/>
    <n v="0.27"/>
    <n v="36.57"/>
    <x v="2731"/>
    <s v="Medium"/>
    <n v="100.260828"/>
    <n v="199.049172"/>
  </r>
  <r>
    <s v="3Advantus Frame"/>
    <x v="3015"/>
    <x v="824"/>
    <d v="2019-07-19T00:00:00"/>
    <s v="Normal"/>
    <s v="HG1496559"/>
    <x v="1"/>
    <s v="Jakarta"/>
    <s v="Jakarta"/>
    <s v="Indonesia"/>
    <s v="Southeastern Asia"/>
    <s v="OFR-FU-3035"/>
    <x v="0"/>
    <x v="0"/>
    <x v="588"/>
    <x v="2837"/>
    <n v="3"/>
    <n v="0.27"/>
    <n v="16.05"/>
    <x v="2732"/>
    <s v="Medium"/>
    <n v="64.889262000000002"/>
    <n v="123.18073799999993"/>
  </r>
  <r>
    <s v="2Nokia Speaker Phone"/>
    <x v="3016"/>
    <x v="824"/>
    <d v="2019-07-19T00:00:00"/>
    <s v="Normal"/>
    <s v="HG1496559"/>
    <x v="1"/>
    <s v="Jakarta"/>
    <s v="Jakarta"/>
    <s v="Indonesia"/>
    <s v="Southeastern Asia"/>
    <s v="TEC-PH-5357"/>
    <x v="1"/>
    <x v="3"/>
    <x v="742"/>
    <x v="934"/>
    <n v="2"/>
    <n v="0.17"/>
    <n v="6.69"/>
    <x v="932"/>
    <s v="Medium"/>
    <n v="35.557200000000002"/>
    <n v="156.83279999999999"/>
  </r>
  <r>
    <s v="6Novimex Swivel Stool"/>
    <x v="3017"/>
    <x v="323"/>
    <d v="2020-06-02T00:00:00"/>
    <s v="3-Hour"/>
    <s v="HG1496566"/>
    <x v="1"/>
    <s v="Koshigaya"/>
    <s v="Saitama"/>
    <s v="Japan"/>
    <s v="Eastern Asia"/>
    <s v="OFR-CH-5411"/>
    <x v="0"/>
    <x v="5"/>
    <x v="1421"/>
    <x v="2838"/>
    <n v="6"/>
    <n v="0"/>
    <n v="195.24"/>
    <x v="2733"/>
    <s v="High"/>
    <n v="0"/>
    <n v="556.08000000000004"/>
  </r>
  <r>
    <s v="6Tenex Trays"/>
    <x v="3018"/>
    <x v="323"/>
    <d v="2020-06-02T00:00:00"/>
    <s v="3-Hour"/>
    <s v="HG1496566"/>
    <x v="1"/>
    <s v="Koshigaya"/>
    <s v="Saitama"/>
    <s v="Japan"/>
    <s v="Eastern Asia"/>
    <s v="OFS-ST-6283"/>
    <x v="2"/>
    <x v="15"/>
    <x v="528"/>
    <x v="2839"/>
    <n v="6"/>
    <n v="0"/>
    <n v="62.79"/>
    <x v="2734"/>
    <s v="High"/>
    <n v="0"/>
    <n v="126.02999999999994"/>
  </r>
  <r>
    <s v="3Logitech Numeric Keypad"/>
    <x v="3019"/>
    <x v="323"/>
    <d v="2020-06-02T00:00:00"/>
    <s v="3-Hour"/>
    <s v="HG1496566"/>
    <x v="1"/>
    <s v="Koshigaya"/>
    <s v="Saitama"/>
    <s v="Japan"/>
    <s v="Eastern Asia"/>
    <s v="TEC-AC-5131"/>
    <x v="1"/>
    <x v="9"/>
    <x v="622"/>
    <x v="2840"/>
    <n v="3"/>
    <n v="0"/>
    <n v="9.0299999999999994"/>
    <x v="2735"/>
    <s v="High"/>
    <n v="0"/>
    <n v="81.06"/>
  </r>
  <r>
    <s v="2OIC Clamps"/>
    <x v="3020"/>
    <x v="323"/>
    <d v="2020-06-02T00:00:00"/>
    <s v="3-Hour"/>
    <s v="HG1496566"/>
    <x v="1"/>
    <s v="Koshigaya"/>
    <s v="Saitama"/>
    <s v="Japan"/>
    <s v="Eastern Asia"/>
    <s v="OFS-FA-5465"/>
    <x v="2"/>
    <x v="11"/>
    <x v="1403"/>
    <x v="2296"/>
    <n v="2"/>
    <n v="0"/>
    <n v="6.53"/>
    <x v="2736"/>
    <s v="High"/>
    <n v="0"/>
    <n v="30.07"/>
  </r>
  <r>
    <s v="3Logitech Memory Card"/>
    <x v="3021"/>
    <x v="825"/>
    <d v="2020-10-07T00:00:00"/>
    <s v="Normal"/>
    <s v="HG1502527"/>
    <x v="0"/>
    <s v="Ningbo"/>
    <s v="Zhejiang"/>
    <s v="China"/>
    <s v="Eastern Asia"/>
    <s v="TEC-AC-5121"/>
    <x v="1"/>
    <x v="9"/>
    <x v="1446"/>
    <x v="2841"/>
    <n v="3"/>
    <n v="0"/>
    <n v="17.399999999999999"/>
    <x v="2276"/>
    <s v="Medium"/>
    <n v="0"/>
    <n v="249.35999999999999"/>
  </r>
  <r>
    <s v="8Safco Library with Doors"/>
    <x v="3022"/>
    <x v="453"/>
    <d v="2020-07-13T00:00:00"/>
    <s v="Normal"/>
    <s v="HG1502559"/>
    <x v="0"/>
    <s v="Medan"/>
    <s v="Sumatera Utara"/>
    <s v="Indonesia"/>
    <s v="Southeastern Asia"/>
    <s v="OFR-BO-5787"/>
    <x v="0"/>
    <x v="4"/>
    <x v="735"/>
    <x v="2842"/>
    <n v="8"/>
    <n v="7.0000000000000007E-2"/>
    <n v="456.32"/>
    <x v="2737"/>
    <s v="High"/>
    <n v="203.70571199999998"/>
    <n v="2124.9342879999995"/>
  </r>
  <r>
    <s v="3Tenex Frame"/>
    <x v="3023"/>
    <x v="453"/>
    <d v="2020-07-13T00:00:00"/>
    <s v="Normal"/>
    <s v="HG1502559"/>
    <x v="0"/>
    <s v="Medan"/>
    <s v="Sumatera Utara"/>
    <s v="Indonesia"/>
    <s v="Southeastern Asia"/>
    <s v="OFR-FU-6255"/>
    <x v="0"/>
    <x v="0"/>
    <x v="1492"/>
    <x v="2843"/>
    <n v="3"/>
    <n v="0.27"/>
    <n v="30.2"/>
    <x v="2738"/>
    <s v="High"/>
    <n v="63.275013000000001"/>
    <n v="153.75498700000003"/>
  </r>
  <r>
    <s v="3Rubbermaid Stacking Tray"/>
    <x v="3024"/>
    <x v="453"/>
    <d v="2020-07-13T00:00:00"/>
    <s v="Normal"/>
    <s v="HG1502559"/>
    <x v="0"/>
    <s v="Medan"/>
    <s v="Sumatera Utara"/>
    <s v="Indonesia"/>
    <s v="Southeastern Asia"/>
    <s v="OFR-FU-5741"/>
    <x v="0"/>
    <x v="0"/>
    <x v="344"/>
    <x v="2844"/>
    <n v="3"/>
    <n v="0.27"/>
    <n v="6.56"/>
    <x v="2739"/>
    <s v="High"/>
    <n v="13.109120999999998"/>
    <n v="28.930878999999987"/>
  </r>
  <r>
    <s v="1Hon Executive Leather Armchair"/>
    <x v="3025"/>
    <x v="258"/>
    <d v="2020-12-20T00:00:00"/>
    <s v="Next Day"/>
    <s v="IG1508527"/>
    <x v="0"/>
    <s v="Beijing"/>
    <s v="Beijing"/>
    <s v="China"/>
    <s v="Eastern Asia"/>
    <s v="OFR-CH-4654"/>
    <x v="0"/>
    <x v="5"/>
    <x v="1308"/>
    <x v="2845"/>
    <n v="1"/>
    <n v="0"/>
    <n v="99.43"/>
    <x v="2740"/>
    <s v="High"/>
    <n v="0"/>
    <n v="272.89999999999992"/>
  </r>
  <r>
    <s v="4Eldon Folders"/>
    <x v="3026"/>
    <x v="258"/>
    <d v="2020-12-20T00:00:00"/>
    <s v="Next Day"/>
    <s v="IG1508527"/>
    <x v="0"/>
    <s v="Beijing"/>
    <s v="Beijing"/>
    <s v="China"/>
    <s v="Eastern Asia"/>
    <s v="OFS-ST-4061"/>
    <x v="2"/>
    <x v="15"/>
    <x v="1261"/>
    <x v="2846"/>
    <n v="4"/>
    <n v="0"/>
    <n v="8.76"/>
    <x v="2741"/>
    <s v="High"/>
    <n v="0"/>
    <n v="59.04"/>
  </r>
  <r>
    <s v="2Stockwell Thumb Tacks"/>
    <x v="3027"/>
    <x v="258"/>
    <d v="2020-12-20T00:00:00"/>
    <s v="Next Day"/>
    <s v="IG1508527"/>
    <x v="0"/>
    <s v="Beijing"/>
    <s v="Beijing"/>
    <s v="China"/>
    <s v="Eastern Asia"/>
    <s v="OFS-FA-6207"/>
    <x v="2"/>
    <x v="11"/>
    <x v="670"/>
    <x v="2847"/>
    <n v="2"/>
    <n v="0"/>
    <n v="4.21"/>
    <x v="2306"/>
    <s v="High"/>
    <n v="0"/>
    <n v="15.829999999999998"/>
  </r>
  <r>
    <s v="2Fiskars Box Cutter"/>
    <x v="3028"/>
    <x v="273"/>
    <d v="2020-08-16T00:00:00"/>
    <s v="Normal"/>
    <s v="IG1508566"/>
    <x v="0"/>
    <s v="Kawasaki"/>
    <s v="Fukuoka"/>
    <s v="Japan"/>
    <s v="Eastern Asia"/>
    <s v="OFS-SU-4306"/>
    <x v="2"/>
    <x v="13"/>
    <x v="828"/>
    <x v="2846"/>
    <n v="2"/>
    <n v="0"/>
    <n v="4.05"/>
    <x v="2742"/>
    <s v="Medium"/>
    <n v="0"/>
    <n v="37.89"/>
  </r>
  <r>
    <s v="6Rogers Box"/>
    <x v="3029"/>
    <x v="394"/>
    <d v="2019-12-25T00:00:00"/>
    <s v="Normal"/>
    <s v="JG1511527"/>
    <x v="0"/>
    <s v="Xi'an"/>
    <s v="Shaanxi"/>
    <s v="China"/>
    <s v="Eastern Asia"/>
    <s v="OFS-ST-5688"/>
    <x v="2"/>
    <x v="15"/>
    <x v="995"/>
    <x v="2848"/>
    <n v="6"/>
    <n v="0"/>
    <n v="7.75"/>
    <x v="1549"/>
    <s v="Medium"/>
    <n v="0"/>
    <n v="127.61000000000001"/>
  </r>
  <r>
    <s v="3Advantus Paper Clips"/>
    <x v="3030"/>
    <x v="826"/>
    <d v="2017-06-21T00:00:00"/>
    <s v="Next Day"/>
    <s v="JG1516027"/>
    <x v="0"/>
    <s v="Chongqing"/>
    <s v="Chongqing"/>
    <s v="China"/>
    <s v="Eastern Asia"/>
    <s v="OFS-FA-3045"/>
    <x v="2"/>
    <x v="11"/>
    <x v="954"/>
    <x v="2614"/>
    <n v="3"/>
    <n v="0"/>
    <n v="5.16"/>
    <x v="2540"/>
    <s v="Medium"/>
    <n v="0"/>
    <n v="29.49"/>
  </r>
  <r>
    <s v="5Elite Ruler"/>
    <x v="3031"/>
    <x v="826"/>
    <d v="2017-06-21T00:00:00"/>
    <s v="Next Day"/>
    <s v="JG1516027"/>
    <x v="0"/>
    <s v="Chongqing"/>
    <s v="Chongqing"/>
    <s v="China"/>
    <s v="Eastern Asia"/>
    <s v="OFS-SU-4125"/>
    <x v="2"/>
    <x v="13"/>
    <x v="773"/>
    <x v="2450"/>
    <n v="5"/>
    <n v="0"/>
    <n v="4.49"/>
    <x v="2393"/>
    <s v="Medium"/>
    <n v="0"/>
    <n v="42.309999999999995"/>
  </r>
  <r>
    <s v="5Sharp Wireless Fax"/>
    <x v="3032"/>
    <x v="827"/>
    <d v="2018-10-24T00:00:00"/>
    <s v="Normal"/>
    <s v="JG1531027"/>
    <x v="1"/>
    <s v="Jining"/>
    <s v="Shandong"/>
    <s v="China"/>
    <s v="Eastern Asia"/>
    <s v="TEC-CO-6010"/>
    <x v="1"/>
    <x v="1"/>
    <x v="802"/>
    <x v="2849"/>
    <n v="5"/>
    <n v="0"/>
    <n v="97.92"/>
    <x v="2743"/>
    <s v="Medium"/>
    <n v="0"/>
    <n v="1022.13"/>
  </r>
  <r>
    <s v="4Hon Removable Labels"/>
    <x v="3033"/>
    <x v="827"/>
    <d v="2018-10-24T00:00:00"/>
    <s v="Normal"/>
    <s v="JG1531027"/>
    <x v="1"/>
    <s v="Jining"/>
    <s v="Shandong"/>
    <s v="China"/>
    <s v="Eastern Asia"/>
    <s v="OFS-LA-4679"/>
    <x v="2"/>
    <x v="6"/>
    <x v="123"/>
    <x v="2850"/>
    <n v="4"/>
    <n v="0"/>
    <n v="2.15"/>
    <x v="1662"/>
    <s v="Medium"/>
    <n v="0"/>
    <n v="27.01"/>
  </r>
  <r>
    <s v="3SanDisk Numeric Keypad"/>
    <x v="3034"/>
    <x v="828"/>
    <d v="2018-11-29T00:00:00"/>
    <s v="Next Day"/>
    <s v="JG1531027"/>
    <x v="1"/>
    <s v="Tianjin"/>
    <s v="Tianjin"/>
    <s v="China"/>
    <s v="Eastern Asia"/>
    <s v="TEC-AC-5887"/>
    <x v="1"/>
    <x v="9"/>
    <x v="99"/>
    <x v="2851"/>
    <n v="3"/>
    <n v="0"/>
    <n v="23.4"/>
    <x v="2744"/>
    <s v="High"/>
    <n v="0"/>
    <n v="124.47"/>
  </r>
  <r>
    <s v="3SAFCO Bag Chairs"/>
    <x v="3035"/>
    <x v="488"/>
    <d v="2019-12-27T00:00:00"/>
    <s v="Normal"/>
    <s v="JG1531027"/>
    <x v="1"/>
    <s v="Huangshi"/>
    <s v="Hubei"/>
    <s v="China"/>
    <s v="Eastern Asia"/>
    <s v="OFR-CH-5753"/>
    <x v="0"/>
    <x v="5"/>
    <x v="570"/>
    <x v="2852"/>
    <n v="3"/>
    <n v="0"/>
    <n v="22.4"/>
    <x v="2745"/>
    <s v="Low"/>
    <n v="0"/>
    <n v="72.28"/>
  </r>
  <r>
    <s v="3Breville Coffee Grinder"/>
    <x v="3036"/>
    <x v="829"/>
    <d v="2020-06-19T00:00:00"/>
    <s v="Normal"/>
    <s v="JG1531027"/>
    <x v="1"/>
    <s v="Jilin"/>
    <s v="Jilin"/>
    <s v="China"/>
    <s v="Eastern Asia"/>
    <s v="OFS-AP-3567"/>
    <x v="2"/>
    <x v="10"/>
    <x v="1493"/>
    <x v="2853"/>
    <n v="3"/>
    <n v="0"/>
    <n v="14.81"/>
    <x v="2746"/>
    <s v="Medium"/>
    <n v="0"/>
    <n v="111.45999999999998"/>
  </r>
  <r>
    <s v="5Acco Hole Reinforcements"/>
    <x v="3037"/>
    <x v="829"/>
    <d v="2020-06-19T00:00:00"/>
    <s v="Normal"/>
    <s v="JG1531027"/>
    <x v="1"/>
    <s v="Jilin"/>
    <s v="Jilin"/>
    <s v="China"/>
    <s v="Eastern Asia"/>
    <s v="OFS-BI-2912"/>
    <x v="2"/>
    <x v="2"/>
    <x v="491"/>
    <x v="2854"/>
    <n v="5"/>
    <n v="0"/>
    <n v="1.64"/>
    <x v="2747"/>
    <s v="Medium"/>
    <n v="0"/>
    <n v="16.21"/>
  </r>
  <r>
    <s v="7Eldon Lockers"/>
    <x v="3038"/>
    <x v="830"/>
    <d v="2020-05-14T00:00:00"/>
    <s v="Normal"/>
    <s v="JG1531059"/>
    <x v="1"/>
    <s v="Denpasar"/>
    <s v="Bali"/>
    <s v="Indonesia"/>
    <s v="Southeastern Asia"/>
    <s v="OFS-ST-4079"/>
    <x v="2"/>
    <x v="15"/>
    <x v="1257"/>
    <x v="2855"/>
    <n v="7"/>
    <n v="0.17"/>
    <n v="138.79"/>
    <x v="2748"/>
    <s v="High"/>
    <n v="195.94980299999997"/>
    <n v="470.82019699999978"/>
  </r>
  <r>
    <s v="7SanDisk Keyboard"/>
    <x v="3039"/>
    <x v="700"/>
    <d v="2018-06-10T00:00:00"/>
    <s v="Normal"/>
    <s v="JG1580527"/>
    <x v="1"/>
    <s v="Shanghai"/>
    <s v="Shanghai"/>
    <s v="China"/>
    <s v="Eastern Asia"/>
    <s v="TEC-AC-5865"/>
    <x v="1"/>
    <x v="9"/>
    <x v="1150"/>
    <x v="2856"/>
    <n v="7"/>
    <n v="0"/>
    <n v="46.17"/>
    <x v="2749"/>
    <s v="Medium"/>
    <n v="0"/>
    <n v="242.5800000000001"/>
  </r>
  <r>
    <s v="3Hon Executive Leather Armchair"/>
    <x v="3040"/>
    <x v="534"/>
    <d v="2019-08-21T00:00:00"/>
    <s v="Next Day"/>
    <s v="JG1580527"/>
    <x v="1"/>
    <s v="Daqing"/>
    <s v="Heilongjiang"/>
    <s v="China"/>
    <s v="Eastern Asia"/>
    <s v="OFR-CH-4656"/>
    <x v="0"/>
    <x v="5"/>
    <x v="504"/>
    <x v="2857"/>
    <n v="3"/>
    <n v="0"/>
    <n v="189.75"/>
    <x v="2750"/>
    <s v="High"/>
    <n v="0"/>
    <n v="981.77999999999975"/>
  </r>
  <r>
    <s v="7Sauder Floating Shelf Set"/>
    <x v="3041"/>
    <x v="534"/>
    <d v="2019-08-21T00:00:00"/>
    <s v="Next Day"/>
    <s v="JG1580527"/>
    <x v="1"/>
    <s v="Daqing"/>
    <s v="Heilongjiang"/>
    <s v="China"/>
    <s v="Eastern Asia"/>
    <s v="OFR-BO-5959"/>
    <x v="0"/>
    <x v="4"/>
    <x v="1410"/>
    <x v="2545"/>
    <n v="7"/>
    <n v="0"/>
    <n v="163.41999999999999"/>
    <x v="2479"/>
    <s v="High"/>
    <n v="0"/>
    <n v="991.1600000000002"/>
  </r>
  <r>
    <s v="3Sauder 3-Shelf Cabinet"/>
    <x v="3042"/>
    <x v="534"/>
    <d v="2019-08-21T00:00:00"/>
    <s v="Next Day"/>
    <s v="JG1580527"/>
    <x v="1"/>
    <s v="Daqing"/>
    <s v="Heilongjiang"/>
    <s v="China"/>
    <s v="Eastern Asia"/>
    <s v="OFR-BO-5940"/>
    <x v="0"/>
    <x v="4"/>
    <x v="54"/>
    <x v="2858"/>
    <n v="3"/>
    <n v="0"/>
    <n v="32.950000000000003"/>
    <x v="2751"/>
    <s v="High"/>
    <n v="0"/>
    <n v="241.19000000000005"/>
  </r>
  <r>
    <s v="5Stiletto Shears"/>
    <x v="3043"/>
    <x v="534"/>
    <d v="2019-08-21T00:00:00"/>
    <s v="Next Day"/>
    <s v="JG1580527"/>
    <x v="1"/>
    <s v="Daqing"/>
    <s v="Heilongjiang"/>
    <s v="China"/>
    <s v="Eastern Asia"/>
    <s v="OFS-SU-6176"/>
    <x v="2"/>
    <x v="13"/>
    <x v="1289"/>
    <x v="2859"/>
    <n v="5"/>
    <n v="0"/>
    <n v="32.28"/>
    <x v="2413"/>
    <s v="High"/>
    <n v="0"/>
    <n v="136.77000000000001"/>
  </r>
  <r>
    <s v="1Advantus Paper Clips"/>
    <x v="3044"/>
    <x v="534"/>
    <d v="2019-08-21T00:00:00"/>
    <s v="Next Day"/>
    <s v="JG1580527"/>
    <x v="1"/>
    <s v="Daqing"/>
    <s v="Heilongjiang"/>
    <s v="China"/>
    <s v="Eastern Asia"/>
    <s v="OFS-FA-3046"/>
    <x v="2"/>
    <x v="11"/>
    <x v="1494"/>
    <x v="2860"/>
    <n v="1"/>
    <n v="0"/>
    <n v="1.88"/>
    <x v="2752"/>
    <s v="High"/>
    <n v="0"/>
    <n v="6.31"/>
  </r>
  <r>
    <s v="2Wilson Jones Hole Reinforcements"/>
    <x v="3045"/>
    <x v="534"/>
    <d v="2019-08-21T00:00:00"/>
    <s v="Next Day"/>
    <s v="JG1580527"/>
    <x v="1"/>
    <s v="Daqing"/>
    <s v="Heilongjiang"/>
    <s v="China"/>
    <s v="Eastern Asia"/>
    <s v="OFS-BI-6398"/>
    <x v="2"/>
    <x v="2"/>
    <x v="58"/>
    <x v="159"/>
    <n v="2"/>
    <n v="0"/>
    <n v="1.31"/>
    <x v="159"/>
    <s v="High"/>
    <n v="0"/>
    <n v="10.390000000000002"/>
  </r>
  <r>
    <s v="5Office Star Rocking Chair"/>
    <x v="3046"/>
    <x v="509"/>
    <d v="2020-06-21T00:00:00"/>
    <s v="3-Hour"/>
    <s v="JG1580559"/>
    <x v="1"/>
    <s v="Medan"/>
    <s v="Sumatera Utara"/>
    <s v="Indonesia"/>
    <s v="Southeastern Asia"/>
    <s v="OFR-CH-5446"/>
    <x v="0"/>
    <x v="5"/>
    <x v="1057"/>
    <x v="2861"/>
    <n v="5"/>
    <n v="0.27"/>
    <n v="77.5"/>
    <x v="2753"/>
    <s v="Medium"/>
    <n v="141.32069999999999"/>
    <n v="483.92930000000001"/>
  </r>
  <r>
    <s v="3Boston Canvas"/>
    <x v="3047"/>
    <x v="509"/>
    <d v="2020-06-21T00:00:00"/>
    <s v="3-Hour"/>
    <s v="JG1580559"/>
    <x v="1"/>
    <s v="Medan"/>
    <s v="Sumatera Utara"/>
    <s v="Indonesia"/>
    <s v="Southeastern Asia"/>
    <s v="OFS-AR-3526"/>
    <x v="2"/>
    <x v="8"/>
    <x v="219"/>
    <x v="2862"/>
    <n v="3"/>
    <n v="0.27"/>
    <n v="13.54"/>
    <x v="2754"/>
    <s v="Medium"/>
    <n v="31.876982999999999"/>
    <n v="85.623017000000004"/>
  </r>
  <r>
    <s v="4Wilson Jones Index Tab"/>
    <x v="3048"/>
    <x v="509"/>
    <d v="2020-06-21T00:00:00"/>
    <s v="3-Hour"/>
    <s v="JG1580559"/>
    <x v="1"/>
    <s v="Medan"/>
    <s v="Sumatera Utara"/>
    <s v="Indonesia"/>
    <s v="Southeastern Asia"/>
    <s v="OFS-BI-6405"/>
    <x v="2"/>
    <x v="2"/>
    <x v="1138"/>
    <x v="2863"/>
    <n v="4"/>
    <n v="0.17"/>
    <n v="3.65"/>
    <x v="2755"/>
    <s v="Medium"/>
    <n v="3.8435640000000006"/>
    <n v="7.2664360000000006"/>
  </r>
  <r>
    <s v="3Advantus Rubber Bands"/>
    <x v="3049"/>
    <x v="509"/>
    <d v="2020-06-21T00:00:00"/>
    <s v="3-Hour"/>
    <s v="JG1580559"/>
    <x v="1"/>
    <s v="Medan"/>
    <s v="Sumatera Utara"/>
    <s v="Indonesia"/>
    <s v="Southeastern Asia"/>
    <s v="OFS-FA-3060"/>
    <x v="2"/>
    <x v="11"/>
    <x v="1495"/>
    <x v="2795"/>
    <n v="3"/>
    <n v="0.47000000000000003"/>
    <n v="3.07"/>
    <x v="2756"/>
    <s v="Medium"/>
    <n v="11.971746000000001"/>
    <n v="26.358254000000002"/>
  </r>
  <r>
    <s v="3Harbour Creations Shipping Labels"/>
    <x v="3050"/>
    <x v="509"/>
    <d v="2020-06-21T00:00:00"/>
    <s v="3-Hour"/>
    <s v="JG1580559"/>
    <x v="1"/>
    <s v="Medan"/>
    <s v="Sumatera Utara"/>
    <s v="Indonesia"/>
    <s v="Southeastern Asia"/>
    <s v="OFS-LA-4555"/>
    <x v="2"/>
    <x v="6"/>
    <x v="772"/>
    <x v="2864"/>
    <n v="3"/>
    <n v="0.47000000000000003"/>
    <n v="1.47"/>
    <x v="2757"/>
    <s v="Medium"/>
    <n v="8.5640579999999993"/>
    <n v="11.295942"/>
  </r>
  <r>
    <s v="2SAFCO Rocking Chair"/>
    <x v="3051"/>
    <x v="171"/>
    <d v="2018-07-08T00:00:00"/>
    <s v="Next Day"/>
    <s v="MG1765027"/>
    <x v="2"/>
    <s v="Tianjin"/>
    <s v="Tianjin"/>
    <s v="China"/>
    <s v="Eastern Asia"/>
    <s v="OFR-CH-5795"/>
    <x v="0"/>
    <x v="5"/>
    <x v="1122"/>
    <x v="2865"/>
    <n v="2"/>
    <n v="0"/>
    <n v="37.76"/>
    <x v="2758"/>
    <s v="High"/>
    <n v="0"/>
    <n v="153.82"/>
  </r>
  <r>
    <s v="8Rubbermaid Light Bulb"/>
    <x v="3052"/>
    <x v="171"/>
    <d v="2018-07-08T00:00:00"/>
    <s v="Next Day"/>
    <s v="MG1765027"/>
    <x v="2"/>
    <s v="Tianjin"/>
    <s v="Tianjin"/>
    <s v="China"/>
    <s v="Eastern Asia"/>
    <s v="OFR-FU-5733"/>
    <x v="0"/>
    <x v="0"/>
    <x v="410"/>
    <x v="2866"/>
    <n v="8"/>
    <n v="0"/>
    <n v="19.010000000000002"/>
    <x v="2759"/>
    <s v="High"/>
    <n v="0"/>
    <n v="72.429999999999978"/>
  </r>
  <r>
    <s v="2Ames Business Envelopes"/>
    <x v="3053"/>
    <x v="171"/>
    <d v="2018-07-08T00:00:00"/>
    <s v="Next Day"/>
    <s v="MG1765027"/>
    <x v="2"/>
    <s v="Tianjin"/>
    <s v="Tianjin"/>
    <s v="China"/>
    <s v="Eastern Asia"/>
    <s v="OFS-EN-3090"/>
    <x v="2"/>
    <x v="16"/>
    <x v="561"/>
    <x v="2867"/>
    <n v="2"/>
    <n v="0"/>
    <n v="6.87"/>
    <x v="2760"/>
    <s v="High"/>
    <n v="0"/>
    <n v="14.249999999999996"/>
  </r>
  <r>
    <s v="3Cameo Peel and Seal"/>
    <x v="3054"/>
    <x v="171"/>
    <d v="2018-07-08T00:00:00"/>
    <s v="Next Day"/>
    <s v="MG1765027"/>
    <x v="2"/>
    <s v="Tianjin"/>
    <s v="Tianjin"/>
    <s v="China"/>
    <s v="Eastern Asia"/>
    <s v="OFS-EN-3675"/>
    <x v="2"/>
    <x v="16"/>
    <x v="586"/>
    <x v="2328"/>
    <n v="3"/>
    <n v="0"/>
    <n v="4.67"/>
    <x v="2761"/>
    <s v="High"/>
    <n v="0"/>
    <n v="40.06"/>
  </r>
  <r>
    <s v="2Avery Shipping Labels"/>
    <x v="3055"/>
    <x v="171"/>
    <d v="2018-07-08T00:00:00"/>
    <s v="Next Day"/>
    <s v="MG1765027"/>
    <x v="2"/>
    <s v="Tianjin"/>
    <s v="Tianjin"/>
    <s v="China"/>
    <s v="Eastern Asia"/>
    <s v="OFS-LA-3322"/>
    <x v="2"/>
    <x v="6"/>
    <x v="40"/>
    <x v="2868"/>
    <n v="2"/>
    <n v="0"/>
    <n v="3.71"/>
    <x v="1667"/>
    <s v="High"/>
    <n v="0"/>
    <n v="10.329999999999995"/>
  </r>
  <r>
    <s v="4KitchenAid Microwave"/>
    <x v="3056"/>
    <x v="831"/>
    <d v="2019-09-02T00:00:00"/>
    <s v="Normal"/>
    <s v="MG1765027"/>
    <x v="2"/>
    <s v="Kunming"/>
    <s v="Yunnan"/>
    <s v="China"/>
    <s v="Eastern Asia"/>
    <s v="OFS-AP-4957"/>
    <x v="2"/>
    <x v="10"/>
    <x v="1454"/>
    <x v="2709"/>
    <n v="4"/>
    <n v="0"/>
    <n v="106.27"/>
    <x v="2625"/>
    <s v="Medium"/>
    <n v="0"/>
    <n v="700.6099999999999"/>
  </r>
  <r>
    <s v="5Epson Card Printer"/>
    <x v="3057"/>
    <x v="831"/>
    <d v="2019-09-02T00:00:00"/>
    <s v="Normal"/>
    <s v="MG1765027"/>
    <x v="2"/>
    <s v="Kunming"/>
    <s v="Yunnan"/>
    <s v="China"/>
    <s v="Eastern Asia"/>
    <s v="TEC-MA-4193"/>
    <x v="1"/>
    <x v="14"/>
    <x v="1496"/>
    <x v="2869"/>
    <n v="5"/>
    <n v="0"/>
    <n v="94.52"/>
    <x v="2762"/>
    <s v="Medium"/>
    <n v="0"/>
    <n v="619.7800000000002"/>
  </r>
  <r>
    <s v="6Cuisinart Coffee Grinder"/>
    <x v="3058"/>
    <x v="831"/>
    <d v="2019-09-02T00:00:00"/>
    <s v="Normal"/>
    <s v="MG1765027"/>
    <x v="2"/>
    <s v="Kunming"/>
    <s v="Yunnan"/>
    <s v="China"/>
    <s v="Eastern Asia"/>
    <s v="OFS-AP-3862"/>
    <x v="2"/>
    <x v="10"/>
    <x v="341"/>
    <x v="2870"/>
    <n v="6"/>
    <n v="0"/>
    <n v="24.66"/>
    <x v="2763"/>
    <s v="Medium"/>
    <n v="0"/>
    <n v="159.66"/>
  </r>
  <r>
    <s v="4Hon Bag Chairs"/>
    <x v="3059"/>
    <x v="831"/>
    <d v="2019-09-02T00:00:00"/>
    <s v="Normal"/>
    <s v="MG1765027"/>
    <x v="2"/>
    <s v="Kunming"/>
    <s v="Yunnan"/>
    <s v="China"/>
    <s v="Eastern Asia"/>
    <s v="OFR-CH-4628"/>
    <x v="0"/>
    <x v="5"/>
    <x v="1095"/>
    <x v="2871"/>
    <n v="4"/>
    <n v="0"/>
    <n v="9.36"/>
    <x v="2764"/>
    <s v="Medium"/>
    <n v="0"/>
    <n v="93.6"/>
  </r>
  <r>
    <s v="6Hewlett Personal Copier"/>
    <x v="3060"/>
    <x v="343"/>
    <d v="2020-12-17T00:00:00"/>
    <s v="Normal"/>
    <s v="MG1765027"/>
    <x v="2"/>
    <s v="Huaiyin"/>
    <s v="Jiangsu"/>
    <s v="China"/>
    <s v="Eastern Asia"/>
    <s v="TEC-CO-4589"/>
    <x v="1"/>
    <x v="1"/>
    <x v="1009"/>
    <x v="2872"/>
    <n v="6"/>
    <n v="0"/>
    <n v="94.83"/>
    <x v="2354"/>
    <s v="Medium"/>
    <n v="0"/>
    <n v="736.2299999999999"/>
  </r>
  <r>
    <s v="4Logitech Numeric Keypad"/>
    <x v="3061"/>
    <x v="343"/>
    <d v="2020-12-17T00:00:00"/>
    <s v="Normal"/>
    <s v="MG1765027"/>
    <x v="2"/>
    <s v="Huaiyin"/>
    <s v="Jiangsu"/>
    <s v="China"/>
    <s v="Eastern Asia"/>
    <s v="TEC-AC-5130"/>
    <x v="1"/>
    <x v="9"/>
    <x v="1466"/>
    <x v="2873"/>
    <n v="4"/>
    <n v="0"/>
    <n v="17.64"/>
    <x v="2765"/>
    <s v="Medium"/>
    <n v="0"/>
    <n v="102.84000000000002"/>
  </r>
  <r>
    <s v="6Deflect-O Light Bulb"/>
    <x v="3062"/>
    <x v="343"/>
    <d v="2020-12-17T00:00:00"/>
    <s v="Normal"/>
    <s v="MG1765027"/>
    <x v="2"/>
    <s v="Huaiyin"/>
    <s v="Jiangsu"/>
    <s v="China"/>
    <s v="Eastern Asia"/>
    <s v="OFR-FU-3947"/>
    <x v="0"/>
    <x v="0"/>
    <x v="671"/>
    <x v="2874"/>
    <n v="6"/>
    <n v="0"/>
    <n v="8.51"/>
    <x v="2143"/>
    <s v="Medium"/>
    <n v="0"/>
    <n v="92.109999999999971"/>
  </r>
  <r>
    <s v="2Belkin Flash Drive"/>
    <x v="3063"/>
    <x v="320"/>
    <d v="2019-04-23T00:00:00"/>
    <s v="Normal"/>
    <s v="MG1768027"/>
    <x v="2"/>
    <s v="Shanwei"/>
    <s v="Guangdong"/>
    <s v="China"/>
    <s v="Eastern Asia"/>
    <s v="TEC-AC-3380"/>
    <x v="1"/>
    <x v="9"/>
    <x v="594"/>
    <x v="705"/>
    <n v="2"/>
    <n v="0"/>
    <n v="5.34"/>
    <x v="703"/>
    <s v="Medium"/>
    <n v="0"/>
    <n v="66.779999999999987"/>
  </r>
  <r>
    <s v="6SAFCO Rocking Chair"/>
    <x v="3064"/>
    <x v="735"/>
    <d v="2020-10-11T00:00:00"/>
    <s v="Normal"/>
    <s v="MG1768027"/>
    <x v="2"/>
    <s v="Qitaihe"/>
    <s v="Heilongjiang"/>
    <s v="China"/>
    <s v="Eastern Asia"/>
    <s v="OFR-CH-5796"/>
    <x v="0"/>
    <x v="5"/>
    <x v="10"/>
    <x v="2875"/>
    <n v="6"/>
    <n v="0"/>
    <n v="104.87"/>
    <x v="2766"/>
    <s v="Low"/>
    <n v="0"/>
    <n v="528.91"/>
  </r>
  <r>
    <s v="5Epson Receipt Printer"/>
    <x v="3065"/>
    <x v="735"/>
    <d v="2020-10-11T00:00:00"/>
    <s v="Normal"/>
    <s v="MG1768027"/>
    <x v="2"/>
    <s v="Qitaihe"/>
    <s v="Heilongjiang"/>
    <s v="China"/>
    <s v="Eastern Asia"/>
    <s v="TEC-MA-4212"/>
    <x v="1"/>
    <x v="14"/>
    <x v="680"/>
    <x v="2876"/>
    <n v="5"/>
    <n v="0"/>
    <n v="55.16"/>
    <x v="2767"/>
    <s v="Low"/>
    <n v="0"/>
    <n v="389.59000000000003"/>
  </r>
  <r>
    <s v="2Hon Swivel Stool"/>
    <x v="3066"/>
    <x v="735"/>
    <d v="2020-10-11T00:00:00"/>
    <s v="Normal"/>
    <s v="MG1768027"/>
    <x v="2"/>
    <s v="Qitaihe"/>
    <s v="Heilongjiang"/>
    <s v="China"/>
    <s v="Eastern Asia"/>
    <s v="OFR-CH-4701"/>
    <x v="0"/>
    <x v="5"/>
    <x v="546"/>
    <x v="1326"/>
    <n v="2"/>
    <n v="0"/>
    <n v="33.119999999999997"/>
    <x v="1327"/>
    <s v="Low"/>
    <n v="0"/>
    <n v="269.28000000000009"/>
  </r>
  <r>
    <s v="4Green Bar Note Cards"/>
    <x v="3067"/>
    <x v="735"/>
    <d v="2020-10-11T00:00:00"/>
    <s v="Normal"/>
    <s v="MG1768027"/>
    <x v="2"/>
    <s v="Qitaihe"/>
    <s v="Heilongjiang"/>
    <s v="China"/>
    <s v="Eastern Asia"/>
    <s v="OFS-PA-4479"/>
    <x v="2"/>
    <x v="7"/>
    <x v="1124"/>
    <x v="2877"/>
    <n v="4"/>
    <n v="0"/>
    <n v="14.47"/>
    <x v="2768"/>
    <s v="Low"/>
    <n v="0"/>
    <n v="90.05"/>
  </r>
  <r>
    <s v="4Binney &amp; Smith Highlighters"/>
    <x v="3068"/>
    <x v="735"/>
    <d v="2020-10-11T00:00:00"/>
    <s v="Normal"/>
    <s v="MG1768027"/>
    <x v="2"/>
    <s v="Qitaihe"/>
    <s v="Heilongjiang"/>
    <s v="China"/>
    <s v="Eastern Asia"/>
    <s v="OFS-AR-3484"/>
    <x v="2"/>
    <x v="8"/>
    <x v="1497"/>
    <x v="2878"/>
    <n v="4"/>
    <n v="0"/>
    <n v="9.2100000000000009"/>
    <x v="1404"/>
    <s v="Low"/>
    <n v="0"/>
    <n v="35.909999999999997"/>
  </r>
  <r>
    <s v="2Advantus Stacking Tray"/>
    <x v="3069"/>
    <x v="735"/>
    <d v="2020-10-11T00:00:00"/>
    <s v="Normal"/>
    <s v="MG1768027"/>
    <x v="2"/>
    <s v="Qitaihe"/>
    <s v="Heilongjiang"/>
    <s v="China"/>
    <s v="Eastern Asia"/>
    <s v="OFR-FU-3066"/>
    <x v="0"/>
    <x v="0"/>
    <x v="439"/>
    <x v="2879"/>
    <n v="2"/>
    <n v="0"/>
    <n v="8.24"/>
    <x v="1846"/>
    <s v="Low"/>
    <n v="0"/>
    <n v="25.000000000000007"/>
  </r>
  <r>
    <s v="4Harbour Creations Legal Exhibit Labels"/>
    <x v="3070"/>
    <x v="735"/>
    <d v="2020-10-11T00:00:00"/>
    <s v="Normal"/>
    <s v="MG1768027"/>
    <x v="2"/>
    <s v="Qitaihe"/>
    <s v="Heilongjiang"/>
    <s v="China"/>
    <s v="Eastern Asia"/>
    <s v="OFS-LA-4537"/>
    <x v="2"/>
    <x v="6"/>
    <x v="431"/>
    <x v="2536"/>
    <n v="4"/>
    <n v="0"/>
    <n v="4.21"/>
    <x v="2769"/>
    <s v="Low"/>
    <n v="0"/>
    <n v="31.189999999999998"/>
  </r>
  <r>
    <s v="9Novimex Removable Labels"/>
    <x v="3071"/>
    <x v="832"/>
    <d v="2020-01-23T00:00:00"/>
    <s v="Normal"/>
    <s v="MG1769527"/>
    <x v="0"/>
    <s v="Shenyang"/>
    <s v="Liaoning"/>
    <s v="China"/>
    <s v="Eastern Asia"/>
    <s v="OFS-LA-5393"/>
    <x v="2"/>
    <x v="6"/>
    <x v="600"/>
    <x v="2880"/>
    <n v="9"/>
    <n v="0"/>
    <n v="5.94"/>
    <x v="2770"/>
    <s v="Medium"/>
    <n v="0"/>
    <n v="37.799999999999997"/>
  </r>
  <r>
    <s v="7Sauder Classic Bookcase"/>
    <x v="3072"/>
    <x v="614"/>
    <d v="2020-10-22T00:00:00"/>
    <s v="Normal"/>
    <s v="MG1769527"/>
    <x v="0"/>
    <s v="Qingdao"/>
    <s v="Shandong"/>
    <s v="China"/>
    <s v="Eastern Asia"/>
    <s v="OFR-BO-5948"/>
    <x v="0"/>
    <x v="4"/>
    <x v="1498"/>
    <x v="2881"/>
    <n v="7"/>
    <n v="0"/>
    <n v="185.65"/>
    <x v="2771"/>
    <s v="Medium"/>
    <n v="0"/>
    <n v="1399.4300000000005"/>
  </r>
  <r>
    <s v="6Advantus Frame"/>
    <x v="3073"/>
    <x v="614"/>
    <d v="2020-10-22T00:00:00"/>
    <s v="Normal"/>
    <s v="MG1769527"/>
    <x v="0"/>
    <s v="Qingdao"/>
    <s v="Shandong"/>
    <s v="China"/>
    <s v="Eastern Asia"/>
    <s v="OFR-FU-3034"/>
    <x v="0"/>
    <x v="0"/>
    <x v="699"/>
    <x v="2882"/>
    <n v="6"/>
    <n v="0"/>
    <n v="51.18"/>
    <x v="2772"/>
    <s v="Medium"/>
    <n v="0"/>
    <n v="461.46000000000009"/>
  </r>
  <r>
    <s v="7Wilson Jones Binder"/>
    <x v="3074"/>
    <x v="614"/>
    <d v="2020-10-22T00:00:00"/>
    <s v="Normal"/>
    <s v="MG1769527"/>
    <x v="0"/>
    <s v="Qingdao"/>
    <s v="Shandong"/>
    <s v="China"/>
    <s v="Eastern Asia"/>
    <s v="OFS-BI-6380"/>
    <x v="2"/>
    <x v="2"/>
    <x v="1499"/>
    <x v="2883"/>
    <n v="7"/>
    <n v="0"/>
    <n v="5.21"/>
    <x v="2773"/>
    <s v="Medium"/>
    <n v="0"/>
    <n v="68.710000000000008"/>
  </r>
  <r>
    <s v="5Cardinal Binder"/>
    <x v="3075"/>
    <x v="605"/>
    <d v="2020-10-28T00:00:00"/>
    <s v="Normal"/>
    <s v="MG1769527"/>
    <x v="0"/>
    <s v="Shenzhen"/>
    <s v="Guangdong"/>
    <s v="China"/>
    <s v="Eastern Asia"/>
    <s v="OFS-BI-3721"/>
    <x v="2"/>
    <x v="2"/>
    <x v="1191"/>
    <x v="2884"/>
    <n v="5"/>
    <n v="0"/>
    <n v="3.44"/>
    <x v="1993"/>
    <s v="Medium"/>
    <n v="0"/>
    <n v="51.01"/>
  </r>
  <r>
    <s v="3Memorex Memory Card"/>
    <x v="3076"/>
    <x v="331"/>
    <d v="2021-01-04T00:00:00"/>
    <s v="Normal"/>
    <s v="MG1769527"/>
    <x v="0"/>
    <s v="Jilin"/>
    <s v="Jilin"/>
    <s v="China"/>
    <s v="Eastern Asia"/>
    <s v="TEC-AC-5204"/>
    <x v="1"/>
    <x v="9"/>
    <x v="92"/>
    <x v="2885"/>
    <n v="3"/>
    <n v="0"/>
    <n v="23.96"/>
    <x v="2774"/>
    <s v="Medium"/>
    <n v="0"/>
    <n v="192.21999999999994"/>
  </r>
  <r>
    <s v="9OIC Staples"/>
    <x v="3077"/>
    <x v="689"/>
    <d v="2020-03-08T00:00:00"/>
    <s v="Normal"/>
    <s v="MG1769559"/>
    <x v="0"/>
    <s v="Bandung"/>
    <s v="Jawa Barat"/>
    <s v="Indonesia"/>
    <s v="Southeastern Asia"/>
    <s v="OFS-FA-5482"/>
    <x v="2"/>
    <x v="11"/>
    <x v="1407"/>
    <x v="2886"/>
    <n v="9"/>
    <n v="0.47000000000000003"/>
    <n v="3.44"/>
    <x v="2775"/>
    <s v="Medium"/>
    <n v="25.423146000000003"/>
    <n v="68.336854000000002"/>
  </r>
  <r>
    <s v="5Deflect-O Clock"/>
    <x v="3078"/>
    <x v="562"/>
    <d v="2020-11-17T00:00:00"/>
    <s v="Normal"/>
    <s v="MG1787527"/>
    <x v="2"/>
    <s v="Yichun"/>
    <s v="Heilongjiang"/>
    <s v="China"/>
    <s v="Eastern Asia"/>
    <s v="OFR-FU-3930"/>
    <x v="0"/>
    <x v="0"/>
    <x v="1088"/>
    <x v="2887"/>
    <n v="5"/>
    <n v="0"/>
    <n v="19.36"/>
    <x v="2776"/>
    <s v="Medium"/>
    <n v="0"/>
    <n v="212.69"/>
  </r>
  <r>
    <s v="7Advantus Clamps"/>
    <x v="3079"/>
    <x v="562"/>
    <d v="2020-11-17T00:00:00"/>
    <s v="Normal"/>
    <s v="MG1787527"/>
    <x v="2"/>
    <s v="Yichun"/>
    <s v="Heilongjiang"/>
    <s v="China"/>
    <s v="Eastern Asia"/>
    <s v="OFS-FA-3021"/>
    <x v="2"/>
    <x v="11"/>
    <x v="1014"/>
    <x v="2888"/>
    <n v="7"/>
    <n v="0"/>
    <n v="7.36"/>
    <x v="2777"/>
    <s v="Medium"/>
    <n v="0"/>
    <n v="73.700000000000031"/>
  </r>
  <r>
    <s v="5Boston Highlighters"/>
    <x v="3080"/>
    <x v="533"/>
    <d v="2020-11-22T00:00:00"/>
    <s v="Next Day"/>
    <s v="MG1787559"/>
    <x v="2"/>
    <s v="Bogor"/>
    <s v="Jawa Barat"/>
    <s v="Indonesia"/>
    <s v="Southeastern Asia"/>
    <s v="OFS-AR-3532"/>
    <x v="2"/>
    <x v="8"/>
    <x v="1082"/>
    <x v="2889"/>
    <n v="5"/>
    <n v="0.27"/>
    <n v="10.7"/>
    <x v="2778"/>
    <s v="Medium"/>
    <n v="18.862469999999998"/>
    <n v="47.087529999999987"/>
  </r>
  <r>
    <s v="4Sanford Pens"/>
    <x v="3081"/>
    <x v="533"/>
    <d v="2020-11-22T00:00:00"/>
    <s v="Next Day"/>
    <s v="MG1787559"/>
    <x v="2"/>
    <s v="Bogor"/>
    <s v="Jawa Barat"/>
    <s v="Indonesia"/>
    <s v="Southeastern Asia"/>
    <s v="OFS-AR-5924"/>
    <x v="2"/>
    <x v="8"/>
    <x v="1465"/>
    <x v="2890"/>
    <n v="4"/>
    <n v="0.27"/>
    <n v="3.67"/>
    <x v="2779"/>
    <s v="Medium"/>
    <n v="8.7512400000000028"/>
    <n v="24.058760000000007"/>
  </r>
  <r>
    <s v="2Rubbermaid Stacking Tray"/>
    <x v="3082"/>
    <x v="533"/>
    <d v="2020-11-22T00:00:00"/>
    <s v="Next Day"/>
    <s v="MG1787559"/>
    <x v="2"/>
    <s v="Bogor"/>
    <s v="Jawa Barat"/>
    <s v="Indonesia"/>
    <s v="Southeastern Asia"/>
    <s v="OFR-FU-5741"/>
    <x v="0"/>
    <x v="0"/>
    <x v="344"/>
    <x v="2891"/>
    <n v="2"/>
    <n v="0.27"/>
    <n v="2.17"/>
    <x v="2780"/>
    <s v="Medium"/>
    <n v="9.3661919999999999"/>
    <n v="12.703807999999993"/>
  </r>
  <r>
    <s v="5Bush Library with Doors"/>
    <x v="3083"/>
    <x v="825"/>
    <d v="2020-10-06T00:00:00"/>
    <s v="Normal"/>
    <s v="MG1789027"/>
    <x v="2"/>
    <s v="Tengzhou"/>
    <s v="Shandong"/>
    <s v="China"/>
    <s v="Eastern Asia"/>
    <s v="OFR-BO-3641"/>
    <x v="0"/>
    <x v="4"/>
    <x v="1500"/>
    <x v="2892"/>
    <n v="5"/>
    <n v="0"/>
    <n v="191.76"/>
    <x v="2781"/>
    <s v="High"/>
    <n v="0"/>
    <n v="1197.8400000000001"/>
  </r>
  <r>
    <s v="4Hoover Refrigerator"/>
    <x v="3084"/>
    <x v="833"/>
    <d v="2020-12-11T00:00:00"/>
    <s v="Normal"/>
    <s v="MG1789056"/>
    <x v="2"/>
    <s v="Kowloon"/>
    <s v="Hong Kong"/>
    <s v="Hong Kong"/>
    <s v="Eastern Asia"/>
    <s v="OFS-AP-4736"/>
    <x v="2"/>
    <x v="10"/>
    <x v="1501"/>
    <x v="2893"/>
    <n v="4"/>
    <n v="0"/>
    <n v="63.68"/>
    <x v="2782"/>
    <s v="Medium"/>
    <n v="0"/>
    <n v="1325.6799999999998"/>
  </r>
  <r>
    <s v="3Green Bar Message Books"/>
    <x v="3085"/>
    <x v="833"/>
    <d v="2020-12-11T00:00:00"/>
    <s v="Normal"/>
    <s v="MG1789056"/>
    <x v="2"/>
    <s v="Kowloon"/>
    <s v="Hong Kong"/>
    <s v="Hong Kong"/>
    <s v="Eastern Asia"/>
    <s v="OFS-PA-4476"/>
    <x v="2"/>
    <x v="7"/>
    <x v="910"/>
    <x v="1801"/>
    <n v="3"/>
    <n v="0"/>
    <n v="3.63"/>
    <x v="2783"/>
    <s v="Medium"/>
    <n v="0"/>
    <n v="44.970000000000006"/>
  </r>
  <r>
    <s v="3Elite Scissors"/>
    <x v="3086"/>
    <x v="833"/>
    <d v="2020-12-11T00:00:00"/>
    <s v="Normal"/>
    <s v="MG1789056"/>
    <x v="2"/>
    <s v="Kowloon"/>
    <s v="Hong Kong"/>
    <s v="Hong Kong"/>
    <s v="Eastern Asia"/>
    <s v="OFS-SU-4129"/>
    <x v="2"/>
    <x v="13"/>
    <x v="1020"/>
    <x v="2894"/>
    <n v="3"/>
    <n v="0"/>
    <n v="2.5499999999999998"/>
    <x v="2784"/>
    <s v="Medium"/>
    <n v="0"/>
    <n v="30.929999999999989"/>
  </r>
  <r>
    <s v="3Eldon Shelving"/>
    <x v="3087"/>
    <x v="457"/>
    <d v="2020-05-31T00:00:00"/>
    <s v="Normal"/>
    <s v="MG1789099"/>
    <x v="2"/>
    <s v="Port Moresby"/>
    <s v="National Capital"/>
    <s v="Papua New Guinea"/>
    <s v="Oceania"/>
    <s v="OFS-ST-4096"/>
    <x v="2"/>
    <x v="15"/>
    <x v="158"/>
    <x v="2895"/>
    <n v="3"/>
    <n v="0.5"/>
    <n v="5.74"/>
    <x v="2785"/>
    <s v="Medium"/>
    <n v="36.337499999999999"/>
    <n v="96.072499999999962"/>
  </r>
  <r>
    <s v="3Eaton Computer Printout Paper"/>
    <x v="3088"/>
    <x v="457"/>
    <d v="2020-05-31T00:00:00"/>
    <s v="Normal"/>
    <s v="MG1789099"/>
    <x v="2"/>
    <s v="Port Moresby"/>
    <s v="National Capital"/>
    <s v="Papua New Guinea"/>
    <s v="Oceania"/>
    <s v="OFS-PA-3991"/>
    <x v="2"/>
    <x v="7"/>
    <x v="992"/>
    <x v="2896"/>
    <n v="3"/>
    <n v="0.5"/>
    <n v="4.12"/>
    <x v="2786"/>
    <s v="Medium"/>
    <n v="20.97"/>
    <n v="27.83"/>
  </r>
  <r>
    <s v="7Avery Hole Reinforcements"/>
    <x v="3089"/>
    <x v="457"/>
    <d v="2020-05-31T00:00:00"/>
    <s v="Normal"/>
    <s v="MG1789099"/>
    <x v="2"/>
    <s v="Port Moresby"/>
    <s v="National Capital"/>
    <s v="Papua New Guinea"/>
    <s v="Oceania"/>
    <s v="OFS-BI-3289"/>
    <x v="2"/>
    <x v="2"/>
    <x v="1203"/>
    <x v="2897"/>
    <n v="7"/>
    <n v="0.5"/>
    <n v="1.79"/>
    <x v="2787"/>
    <s v="Medium"/>
    <n v="6.7725"/>
    <n v="5.7174999999999985"/>
  </r>
  <r>
    <s v="4Avery Legal Exhibit Labels"/>
    <x v="3090"/>
    <x v="457"/>
    <d v="2020-05-31T00:00:00"/>
    <s v="Normal"/>
    <s v="MG1789099"/>
    <x v="2"/>
    <s v="Port Moresby"/>
    <s v="National Capital"/>
    <s v="Papua New Guinea"/>
    <s v="Oceania"/>
    <s v="OFS-LA-3299"/>
    <x v="2"/>
    <x v="6"/>
    <x v="1043"/>
    <x v="2898"/>
    <n v="4"/>
    <n v="0.5"/>
    <n v="1.1000000000000001"/>
    <x v="2788"/>
    <s v="Medium"/>
    <n v="11.16"/>
    <n v="27.099999999999998"/>
  </r>
  <r>
    <s v="1Sauder Corner Shelving"/>
    <x v="3091"/>
    <x v="834"/>
    <d v="2020-07-24T00:00:00"/>
    <s v="Normal"/>
    <s v="MG1814527"/>
    <x v="0"/>
    <s v="Wuhan"/>
    <s v="Hubei"/>
    <s v="China"/>
    <s v="Eastern Asia"/>
    <s v="OFR-BO-5953"/>
    <x v="0"/>
    <x v="4"/>
    <x v="795"/>
    <x v="2899"/>
    <n v="1"/>
    <n v="0.5"/>
    <n v="7.49"/>
    <x v="2789"/>
    <s v="High"/>
    <n v="37.455000000000005"/>
    <n v="100.405"/>
  </r>
  <r>
    <s v="8Novimex Shipping Labels"/>
    <x v="3092"/>
    <x v="771"/>
    <d v="2018-12-09T00:00:00"/>
    <s v="Normal"/>
    <s v="MG1814559"/>
    <x v="0"/>
    <s v="Padang"/>
    <s v="Sumatera Barat"/>
    <s v="Indonesia"/>
    <s v="Southeastern Asia"/>
    <s v="OFS-LA-5405"/>
    <x v="2"/>
    <x v="6"/>
    <x v="1502"/>
    <x v="2900"/>
    <n v="8"/>
    <n v="0.47000000000000003"/>
    <n v="2.2200000000000002"/>
    <x v="2790"/>
    <s v="Medium"/>
    <n v="21.880944"/>
    <n v="49.819056000000003"/>
  </r>
  <r>
    <s v="2Nokia Headset"/>
    <x v="3093"/>
    <x v="608"/>
    <d v="2020-12-02T00:00:00"/>
    <s v="Normal"/>
    <s v="MG1814578"/>
    <x v="0"/>
    <s v="Seremban"/>
    <s v="Negeri Sembilan"/>
    <s v="Malaysia"/>
    <s v="Southeastern Asia"/>
    <s v="TEC-PH-5339"/>
    <x v="1"/>
    <x v="3"/>
    <x v="21"/>
    <x v="2901"/>
    <n v="2"/>
    <n v="0"/>
    <n v="14.15"/>
    <x v="2791"/>
    <s v="Medium"/>
    <n v="0"/>
    <n v="72.489999999999981"/>
  </r>
  <r>
    <s v="6Office Star Rocking Chair"/>
    <x v="3094"/>
    <x v="199"/>
    <d v="2017-10-20T00:00:00"/>
    <s v="Normal"/>
    <s v="MG1820527"/>
    <x v="1"/>
    <s v="Guangzhou"/>
    <s v="Guangdong"/>
    <s v="China"/>
    <s v="Eastern Asia"/>
    <s v="OFR-CH-5448"/>
    <x v="0"/>
    <x v="5"/>
    <x v="1503"/>
    <x v="2902"/>
    <n v="6"/>
    <n v="0"/>
    <n v="131.69999999999999"/>
    <x v="2792"/>
    <s v="Low"/>
    <n v="0"/>
    <n v="620.88000000000011"/>
  </r>
  <r>
    <s v="1Enermax Memory Card"/>
    <x v="3095"/>
    <x v="199"/>
    <d v="2017-10-20T00:00:00"/>
    <s v="Normal"/>
    <s v="MG1820527"/>
    <x v="1"/>
    <s v="Guangzhou"/>
    <s v="Guangdong"/>
    <s v="China"/>
    <s v="Eastern Asia"/>
    <s v="TEC-AC-4164"/>
    <x v="1"/>
    <x v="9"/>
    <x v="310"/>
    <x v="2903"/>
    <n v="1"/>
    <n v="0"/>
    <n v="11.06"/>
    <x v="2793"/>
    <s v="Low"/>
    <n v="0"/>
    <n v="54.039999999999978"/>
  </r>
  <r>
    <s v="2Wilson Jones Binder"/>
    <x v="3096"/>
    <x v="199"/>
    <d v="2017-10-20T00:00:00"/>
    <s v="Normal"/>
    <s v="MG1820527"/>
    <x v="1"/>
    <s v="Guangzhou"/>
    <s v="Guangdong"/>
    <s v="China"/>
    <s v="Eastern Asia"/>
    <s v="OFS-BI-6379"/>
    <x v="2"/>
    <x v="2"/>
    <x v="1393"/>
    <x v="2904"/>
    <n v="2"/>
    <n v="0"/>
    <n v="2.87"/>
    <x v="2794"/>
    <s v="Low"/>
    <n v="0"/>
    <n v="17.77"/>
  </r>
  <r>
    <s v="2Sanford Pens"/>
    <x v="3097"/>
    <x v="199"/>
    <d v="2017-10-20T00:00:00"/>
    <s v="Normal"/>
    <s v="MG1820527"/>
    <x v="1"/>
    <s v="Guangzhou"/>
    <s v="Guangdong"/>
    <s v="China"/>
    <s v="Eastern Asia"/>
    <s v="OFS-AR-5925"/>
    <x v="2"/>
    <x v="8"/>
    <x v="59"/>
    <x v="2905"/>
    <n v="2"/>
    <n v="0"/>
    <n v="2.5499999999999998"/>
    <x v="1887"/>
    <s v="Low"/>
    <n v="0"/>
    <n v="15.870000000000001"/>
  </r>
  <r>
    <s v="5SanDisk Note Cards"/>
    <x v="3098"/>
    <x v="835"/>
    <d v="2019-09-07T00:00:00"/>
    <s v="Normal"/>
    <s v="MG1820578"/>
    <x v="1"/>
    <s v="Kuantan"/>
    <s v="Pahang"/>
    <s v="Malaysia"/>
    <s v="Southeastern Asia"/>
    <s v="OFS-PA-5886"/>
    <x v="2"/>
    <x v="7"/>
    <x v="130"/>
    <x v="2906"/>
    <n v="5"/>
    <n v="0"/>
    <n v="6.04"/>
    <x v="2795"/>
    <s v="Medium"/>
    <n v="0"/>
    <n v="107.96"/>
  </r>
  <r>
    <s v="2Accos Thumb Tacks"/>
    <x v="3099"/>
    <x v="835"/>
    <d v="2019-09-07T00:00:00"/>
    <s v="Normal"/>
    <s v="MG1820578"/>
    <x v="1"/>
    <s v="Kuantan"/>
    <s v="Pahang"/>
    <s v="Malaysia"/>
    <s v="Southeastern Asia"/>
    <s v="OFS-FA-2962"/>
    <x v="2"/>
    <x v="11"/>
    <x v="1504"/>
    <x v="2907"/>
    <n v="2"/>
    <n v="0"/>
    <n v="2"/>
    <x v="2434"/>
    <s v="Medium"/>
    <n v="0"/>
    <n v="19.299999999999997"/>
  </r>
  <r>
    <s v="5HP Ink"/>
    <x v="3100"/>
    <x v="760"/>
    <d v="2019-08-20T00:00:00"/>
    <s v="Normal"/>
    <s v="NG1835527"/>
    <x v="1"/>
    <s v="Handan"/>
    <s v="Hebei"/>
    <s v="China"/>
    <s v="Eastern Asia"/>
    <s v="TEC-CO-4777"/>
    <x v="1"/>
    <x v="1"/>
    <x v="893"/>
    <x v="2908"/>
    <n v="5"/>
    <n v="0"/>
    <n v="42.11"/>
    <x v="2796"/>
    <s v="Medium"/>
    <n v="0"/>
    <n v="563.14"/>
  </r>
  <r>
    <s v="4Advantus Clock"/>
    <x v="3101"/>
    <x v="760"/>
    <d v="2019-08-20T00:00:00"/>
    <s v="Normal"/>
    <s v="NG1835527"/>
    <x v="1"/>
    <s v="Handan"/>
    <s v="Hebei"/>
    <s v="China"/>
    <s v="Eastern Asia"/>
    <s v="OFR-FU-3023"/>
    <x v="0"/>
    <x v="0"/>
    <x v="1438"/>
    <x v="2909"/>
    <n v="4"/>
    <n v="0"/>
    <n v="23.86"/>
    <x v="2797"/>
    <s v="Medium"/>
    <n v="0"/>
    <n v="124.22000000000004"/>
  </r>
  <r>
    <s v="5Cameo Mailers"/>
    <x v="3102"/>
    <x v="760"/>
    <d v="2019-08-20T00:00:00"/>
    <s v="Normal"/>
    <s v="NG1835527"/>
    <x v="1"/>
    <s v="Handan"/>
    <s v="Hebei"/>
    <s v="China"/>
    <s v="Eastern Asia"/>
    <s v="OFS-EN-3666"/>
    <x v="2"/>
    <x v="16"/>
    <x v="678"/>
    <x v="839"/>
    <n v="5"/>
    <n v="0"/>
    <n v="16.59"/>
    <x v="2798"/>
    <s v="Medium"/>
    <n v="0"/>
    <n v="119.31000000000003"/>
  </r>
  <r>
    <s v="3Novimex Rocking Chair"/>
    <x v="3103"/>
    <x v="760"/>
    <d v="2019-08-20T00:00:00"/>
    <s v="Normal"/>
    <s v="NG1835527"/>
    <x v="1"/>
    <s v="Handan"/>
    <s v="Hebei"/>
    <s v="China"/>
    <s v="Eastern Asia"/>
    <s v="OFR-CH-5394"/>
    <x v="0"/>
    <x v="5"/>
    <x v="601"/>
    <x v="2910"/>
    <n v="3"/>
    <n v="0"/>
    <n v="14.09"/>
    <x v="2799"/>
    <s v="Medium"/>
    <n v="0"/>
    <n v="222.97000000000003"/>
  </r>
  <r>
    <s v="3Office Star Steel Folding Chair"/>
    <x v="3104"/>
    <x v="760"/>
    <d v="2019-08-20T00:00:00"/>
    <s v="Normal"/>
    <s v="NG1835527"/>
    <x v="1"/>
    <s v="Handan"/>
    <s v="Hebei"/>
    <s v="China"/>
    <s v="Eastern Asia"/>
    <s v="OFR-CH-5452"/>
    <x v="0"/>
    <x v="5"/>
    <x v="454"/>
    <x v="2911"/>
    <n v="3"/>
    <n v="0"/>
    <n v="10.94"/>
    <x v="2800"/>
    <s v="Medium"/>
    <n v="0"/>
    <n v="247.71999999999997"/>
  </r>
  <r>
    <s v="3Accos Thumb Tacks"/>
    <x v="3105"/>
    <x v="760"/>
    <d v="2019-08-20T00:00:00"/>
    <s v="Normal"/>
    <s v="NG1835527"/>
    <x v="1"/>
    <s v="Handan"/>
    <s v="Hebei"/>
    <s v="China"/>
    <s v="Eastern Asia"/>
    <s v="OFS-FA-2960"/>
    <x v="2"/>
    <x v="11"/>
    <x v="402"/>
    <x v="727"/>
    <n v="3"/>
    <n v="0"/>
    <n v="3.33"/>
    <x v="1772"/>
    <s v="Medium"/>
    <n v="0"/>
    <n v="27.810000000000002"/>
  </r>
  <r>
    <s v="4Advantus Push Pins"/>
    <x v="3106"/>
    <x v="760"/>
    <d v="2019-08-20T00:00:00"/>
    <s v="Normal"/>
    <s v="NG1835527"/>
    <x v="1"/>
    <s v="Handan"/>
    <s v="Hebei"/>
    <s v="China"/>
    <s v="Eastern Asia"/>
    <s v="OFS-FA-3055"/>
    <x v="2"/>
    <x v="11"/>
    <x v="1505"/>
    <x v="2912"/>
    <n v="4"/>
    <n v="0"/>
    <n v="1.92"/>
    <x v="2801"/>
    <s v="Medium"/>
    <n v="0"/>
    <n v="26.160000000000004"/>
  </r>
  <r>
    <s v="2Harbour Creations Color Coded Labels"/>
    <x v="3107"/>
    <x v="760"/>
    <d v="2019-08-20T00:00:00"/>
    <s v="Normal"/>
    <s v="NG1835527"/>
    <x v="1"/>
    <s v="Handan"/>
    <s v="Hebei"/>
    <s v="China"/>
    <s v="Eastern Asia"/>
    <s v="OFS-LA-4529"/>
    <x v="2"/>
    <x v="6"/>
    <x v="1506"/>
    <x v="256"/>
    <n v="2"/>
    <n v="0"/>
    <n v="1.85"/>
    <x v="1255"/>
    <s v="Medium"/>
    <n v="0"/>
    <n v="14.949999999999998"/>
  </r>
  <r>
    <s v="3Nokia Headset"/>
    <x v="3108"/>
    <x v="836"/>
    <d v="2020-06-03T00:00:00"/>
    <s v="Normal"/>
    <s v="NG1835527"/>
    <x v="1"/>
    <s v="Hohhot"/>
    <s v="Inner Mongolia"/>
    <s v="China"/>
    <s v="Eastern Asia"/>
    <s v="TEC-PH-5342"/>
    <x v="1"/>
    <x v="3"/>
    <x v="390"/>
    <x v="2913"/>
    <n v="3"/>
    <n v="0"/>
    <n v="15.36"/>
    <x v="2802"/>
    <s v="Medium"/>
    <n v="0"/>
    <n v="125.03999999999998"/>
  </r>
  <r>
    <s v="6Sharp Fax Machine"/>
    <x v="3109"/>
    <x v="298"/>
    <d v="2017-12-14T00:00:00"/>
    <s v="Normal"/>
    <s v="NG1843027"/>
    <x v="0"/>
    <s v="Shanghai"/>
    <s v="Shanghai"/>
    <s v="China"/>
    <s v="Eastern Asia"/>
    <s v="TEC-CO-6000"/>
    <x v="1"/>
    <x v="1"/>
    <x v="1507"/>
    <x v="2914"/>
    <n v="6"/>
    <n v="0"/>
    <n v="140.99"/>
    <x v="2803"/>
    <s v="High"/>
    <n v="0"/>
    <n v="1508.8899999999999"/>
  </r>
  <r>
    <s v="1Belkin Mouse"/>
    <x v="3110"/>
    <x v="432"/>
    <d v="2017-11-13T00:00:00"/>
    <s v="Normal"/>
    <s v="NG1843059"/>
    <x v="0"/>
    <s v="Medan"/>
    <s v="Sumatera Utara"/>
    <s v="Indonesia"/>
    <s v="Southeastern Asia"/>
    <s v="TEC-AC-3394"/>
    <x v="1"/>
    <x v="9"/>
    <x v="1038"/>
    <x v="2915"/>
    <n v="1"/>
    <n v="0.47000000000000003"/>
    <n v="1.08"/>
    <x v="2804"/>
    <s v="Medium"/>
    <n v="10.514511000000001"/>
    <n v="24.735489000000008"/>
  </r>
  <r>
    <s v="3Safco Classic Bookcase"/>
    <x v="3111"/>
    <x v="79"/>
    <d v="2019-04-30T00:00:00"/>
    <s v="Next Day"/>
    <s v="PG1882021"/>
    <x v="0"/>
    <s v="Phnom Penh"/>
    <s v="Phnom Penh"/>
    <s v="Cambodia"/>
    <s v="Southeastern Asia"/>
    <s v="OFR-BO-5763"/>
    <x v="0"/>
    <x v="4"/>
    <x v="1508"/>
    <x v="2916"/>
    <n v="3"/>
    <n v="0"/>
    <n v="85.83"/>
    <x v="2805"/>
    <s v="Medium"/>
    <n v="0"/>
    <n v="1189.2"/>
  </r>
  <r>
    <s v="1SAFCO Rocking Chair"/>
    <x v="3112"/>
    <x v="79"/>
    <d v="2019-04-30T00:00:00"/>
    <s v="Next Day"/>
    <s v="PG1882021"/>
    <x v="0"/>
    <s v="Phnom Penh"/>
    <s v="Phnom Penh"/>
    <s v="Cambodia"/>
    <s v="Southeastern Asia"/>
    <s v="OFR-CH-5796"/>
    <x v="0"/>
    <x v="5"/>
    <x v="10"/>
    <x v="2917"/>
    <n v="1"/>
    <n v="0"/>
    <n v="8.2799999999999994"/>
    <x v="2806"/>
    <s v="Medium"/>
    <n v="0"/>
    <n v="97.35"/>
  </r>
  <r>
    <s v="6Wilson Jones Index Tab"/>
    <x v="3113"/>
    <x v="54"/>
    <d v="2018-09-09T00:00:00"/>
    <s v="Normal"/>
    <s v="PG1882027"/>
    <x v="0"/>
    <s v="Xinshi"/>
    <s v="Hubei"/>
    <s v="China"/>
    <s v="Eastern Asia"/>
    <s v="OFS-BI-6402"/>
    <x v="2"/>
    <x v="2"/>
    <x v="1490"/>
    <x v="2918"/>
    <n v="6"/>
    <n v="0"/>
    <n v="3.14"/>
    <x v="2807"/>
    <s v="High"/>
    <n v="0"/>
    <n v="31.060000000000002"/>
  </r>
  <r>
    <s v="9Sharp Fax and Copier"/>
    <x v="3114"/>
    <x v="837"/>
    <d v="2019-01-14T00:00:00"/>
    <s v="3-Hour"/>
    <s v="PG1882027"/>
    <x v="0"/>
    <s v="Xuzhou"/>
    <s v="Jiangsu"/>
    <s v="China"/>
    <s v="Eastern Asia"/>
    <s v="TEC-CO-5995"/>
    <x v="1"/>
    <x v="1"/>
    <x v="446"/>
    <x v="2919"/>
    <n v="9"/>
    <n v="0"/>
    <n v="152.88999999999999"/>
    <x v="2808"/>
    <s v="High"/>
    <n v="0"/>
    <n v="1258.3999999999996"/>
  </r>
  <r>
    <s v="10Xerox Computer Printout Paper"/>
    <x v="3115"/>
    <x v="837"/>
    <d v="2019-01-14T00:00:00"/>
    <s v="3-Hour"/>
    <s v="PG1882027"/>
    <x v="0"/>
    <s v="Xuzhou"/>
    <s v="Jiangsu"/>
    <s v="China"/>
    <s v="Eastern Asia"/>
    <s v="OFS-PA-6608"/>
    <x v="2"/>
    <x v="7"/>
    <x v="710"/>
    <x v="2920"/>
    <n v="10"/>
    <n v="0"/>
    <n v="33.94"/>
    <x v="2567"/>
    <s v="High"/>
    <n v="0"/>
    <n v="136.76"/>
  </r>
  <r>
    <s v="3Binney &amp; Smith Sketch Pad"/>
    <x v="3116"/>
    <x v="837"/>
    <d v="2019-01-14T00:00:00"/>
    <s v="3-Hour"/>
    <s v="PG1882027"/>
    <x v="0"/>
    <s v="Xuzhou"/>
    <s v="Jiangsu"/>
    <s v="China"/>
    <s v="Eastern Asia"/>
    <s v="OFS-AR-3501"/>
    <x v="2"/>
    <x v="8"/>
    <x v="918"/>
    <x v="2921"/>
    <n v="3"/>
    <n v="0"/>
    <n v="20.25"/>
    <x v="2643"/>
    <s v="High"/>
    <n v="0"/>
    <n v="82.53"/>
  </r>
  <r>
    <s v="1Sanford Pencil Sharpener"/>
    <x v="3117"/>
    <x v="837"/>
    <d v="2019-01-14T00:00:00"/>
    <s v="3-Hour"/>
    <s v="PG1882027"/>
    <x v="0"/>
    <s v="Xuzhou"/>
    <s v="Jiangsu"/>
    <s v="China"/>
    <s v="Eastern Asia"/>
    <s v="OFS-AR-5923"/>
    <x v="2"/>
    <x v="8"/>
    <x v="944"/>
    <x v="2922"/>
    <n v="1"/>
    <n v="0"/>
    <n v="8.1999999999999993"/>
    <x v="2809"/>
    <s v="High"/>
    <n v="0"/>
    <n v="14.719999999999999"/>
  </r>
  <r>
    <s v="7SanDisk Flash Drive"/>
    <x v="3118"/>
    <x v="659"/>
    <d v="2020-04-10T00:00:00"/>
    <s v="Next Day"/>
    <s v="PG1882027"/>
    <x v="0"/>
    <s v="Chongqing"/>
    <s v="Chongqing"/>
    <s v="China"/>
    <s v="Eastern Asia"/>
    <s v="TEC-AC-5862"/>
    <x v="1"/>
    <x v="9"/>
    <x v="608"/>
    <x v="2464"/>
    <n v="7"/>
    <n v="0"/>
    <n v="43.12"/>
    <x v="2407"/>
    <s v="High"/>
    <n v="0"/>
    <n v="195.43999999999997"/>
  </r>
  <r>
    <s v="7Epson Printer"/>
    <x v="3119"/>
    <x v="73"/>
    <d v="2020-11-30T00:00:00"/>
    <s v="Normal"/>
    <s v="PG1882027"/>
    <x v="0"/>
    <s v="Qitaihe"/>
    <s v="Heilongjiang"/>
    <s v="China"/>
    <s v="Eastern Asia"/>
    <s v="TEC-MA-4205"/>
    <x v="1"/>
    <x v="14"/>
    <x v="1445"/>
    <x v="2680"/>
    <n v="7"/>
    <n v="0"/>
    <n v="123.24"/>
    <x v="2598"/>
    <s v="Medium"/>
    <n v="0"/>
    <n v="1476.96"/>
  </r>
  <r>
    <s v="6Hewlett Fax and Copier"/>
    <x v="3120"/>
    <x v="73"/>
    <d v="2020-11-30T00:00:00"/>
    <s v="Normal"/>
    <s v="PG1882027"/>
    <x v="0"/>
    <s v="Qitaihe"/>
    <s v="Heilongjiang"/>
    <s v="China"/>
    <s v="Eastern Asia"/>
    <s v="TEC-CO-4574"/>
    <x v="1"/>
    <x v="1"/>
    <x v="1078"/>
    <x v="2923"/>
    <n v="6"/>
    <n v="0"/>
    <n v="92.1"/>
    <x v="2810"/>
    <s v="Medium"/>
    <n v="0"/>
    <n v="764.34"/>
  </r>
  <r>
    <s v="8Stanley Pencil Sharpener"/>
    <x v="3121"/>
    <x v="73"/>
    <d v="2020-11-30T00:00:00"/>
    <s v="Normal"/>
    <s v="PG1882027"/>
    <x v="0"/>
    <s v="Qitaihe"/>
    <s v="Heilongjiang"/>
    <s v="China"/>
    <s v="Eastern Asia"/>
    <s v="OFS-AR-6120"/>
    <x v="2"/>
    <x v="8"/>
    <x v="628"/>
    <x v="2924"/>
    <n v="8"/>
    <n v="0"/>
    <n v="16.52"/>
    <x v="2811"/>
    <s v="Medium"/>
    <n v="0"/>
    <n v="160.35999999999999"/>
  </r>
  <r>
    <s v="3Smead Shelving"/>
    <x v="3122"/>
    <x v="73"/>
    <d v="2020-11-30T00:00:00"/>
    <s v="Normal"/>
    <s v="PG1882027"/>
    <x v="0"/>
    <s v="Qitaihe"/>
    <s v="Heilongjiang"/>
    <s v="China"/>
    <s v="Eastern Asia"/>
    <s v="OFS-ST-6057"/>
    <x v="2"/>
    <x v="15"/>
    <x v="343"/>
    <x v="2925"/>
    <n v="3"/>
    <n v="0"/>
    <n v="8.66"/>
    <x v="2812"/>
    <s v="Medium"/>
    <n v="0"/>
    <n v="73.599999999999966"/>
  </r>
  <r>
    <s v="2Office Star Swivel Stool"/>
    <x v="3123"/>
    <x v="838"/>
    <d v="2017-11-28T00:00:00"/>
    <s v="Normal"/>
    <s v="PG1882059"/>
    <x v="0"/>
    <s v="Pontianak"/>
    <s v="Kalimantan Barat"/>
    <s v="Indonesia"/>
    <s v="Southeastern Asia"/>
    <s v="OFR-CH-5455"/>
    <x v="0"/>
    <x v="5"/>
    <x v="1509"/>
    <x v="2926"/>
    <n v="2"/>
    <n v="0.27"/>
    <n v="19.079999999999998"/>
    <x v="2813"/>
    <s v="Medium"/>
    <n v="67.609242000000009"/>
    <n v="115.75075800000006"/>
  </r>
  <r>
    <s v="4Acme Trimmer"/>
    <x v="3124"/>
    <x v="838"/>
    <d v="2017-11-28T00:00:00"/>
    <s v="Normal"/>
    <s v="PG1882059"/>
    <x v="0"/>
    <s v="Pontianak"/>
    <s v="Kalimantan Barat"/>
    <s v="Indonesia"/>
    <s v="Southeastern Asia"/>
    <s v="OFS-SU-3001"/>
    <x v="2"/>
    <x v="13"/>
    <x v="459"/>
    <x v="2927"/>
    <n v="4"/>
    <n v="0.47000000000000003"/>
    <n v="3.18"/>
    <x v="2814"/>
    <s v="Medium"/>
    <n v="46.033680000000011"/>
    <n v="124.54632000000001"/>
  </r>
  <r>
    <s v="8Ames Mailers"/>
    <x v="3125"/>
    <x v="352"/>
    <d v="2017-11-30T00:00:00"/>
    <s v="Same Day"/>
    <s v="PG1889527"/>
    <x v="0"/>
    <s v="Jiangmen"/>
    <s v="Guangdong"/>
    <s v="China"/>
    <s v="Eastern Asia"/>
    <s v="OFS-EN-3102"/>
    <x v="2"/>
    <x v="16"/>
    <x v="1126"/>
    <x v="2928"/>
    <n v="8"/>
    <n v="0"/>
    <n v="80.38"/>
    <x v="2815"/>
    <s v="Critical"/>
    <n v="0"/>
    <n v="68.899999999999949"/>
  </r>
  <r>
    <s v="9SanDisk Parchment Paper"/>
    <x v="3126"/>
    <x v="352"/>
    <d v="2017-11-30T00:00:00"/>
    <s v="Same Day"/>
    <s v="PG1889527"/>
    <x v="0"/>
    <s v="Jiangmen"/>
    <s v="Guangdong"/>
    <s v="China"/>
    <s v="Eastern Asia"/>
    <s v="OFS-PA-5893"/>
    <x v="2"/>
    <x v="7"/>
    <x v="624"/>
    <x v="1561"/>
    <n v="9"/>
    <n v="0"/>
    <n v="51.87"/>
    <x v="2816"/>
    <s v="Critical"/>
    <n v="0"/>
    <n v="42.629999999999988"/>
  </r>
  <r>
    <s v="3Barricks Coffee Table"/>
    <x v="3127"/>
    <x v="215"/>
    <d v="2018-10-18T00:00:00"/>
    <s v="Normal"/>
    <s v="PG1889527"/>
    <x v="0"/>
    <s v="Shenyang"/>
    <s v="Liaoning"/>
    <s v="China"/>
    <s v="Eastern Asia"/>
    <s v="OFR-TA-3336"/>
    <x v="0"/>
    <x v="12"/>
    <x v="1510"/>
    <x v="2929"/>
    <n v="3"/>
    <n v="0.3"/>
    <n v="42.15"/>
    <x v="2817"/>
    <s v="Medium"/>
    <n v="191.32469999999992"/>
    <n v="285.91529999999989"/>
  </r>
  <r>
    <s v="8Stockwell Paper Clips"/>
    <x v="3128"/>
    <x v="456"/>
    <d v="2018-11-27T00:00:00"/>
    <s v="Normal"/>
    <s v="PG1889527"/>
    <x v="0"/>
    <s v="Kunming"/>
    <s v="Yunnan"/>
    <s v="China"/>
    <s v="Eastern Asia"/>
    <s v="OFS-FA-6190"/>
    <x v="2"/>
    <x v="11"/>
    <x v="156"/>
    <x v="2930"/>
    <n v="8"/>
    <n v="0"/>
    <n v="7.47"/>
    <x v="2818"/>
    <s v="Medium"/>
    <n v="0"/>
    <n v="64.53"/>
  </r>
  <r>
    <s v="3Stanley Pencil Sharpener"/>
    <x v="3129"/>
    <x v="456"/>
    <d v="2018-11-27T00:00:00"/>
    <s v="Normal"/>
    <s v="PG1889527"/>
    <x v="0"/>
    <s v="Kunming"/>
    <s v="Yunnan"/>
    <s v="China"/>
    <s v="Eastern Asia"/>
    <s v="OFS-AR-6119"/>
    <x v="2"/>
    <x v="8"/>
    <x v="228"/>
    <x v="1755"/>
    <n v="3"/>
    <n v="0"/>
    <n v="4.87"/>
    <x v="2819"/>
    <s v="Medium"/>
    <n v="0"/>
    <n v="48.680000000000007"/>
  </r>
  <r>
    <s v="1Ames Manila Envelope"/>
    <x v="3130"/>
    <x v="456"/>
    <d v="2018-11-27T00:00:00"/>
    <s v="Normal"/>
    <s v="PG1889527"/>
    <x v="0"/>
    <s v="Kunming"/>
    <s v="Yunnan"/>
    <s v="China"/>
    <s v="Eastern Asia"/>
    <s v="OFS-EN-3106"/>
    <x v="2"/>
    <x v="16"/>
    <x v="1511"/>
    <x v="2931"/>
    <n v="1"/>
    <n v="0"/>
    <n v="1.37"/>
    <x v="2820"/>
    <s v="Medium"/>
    <n v="0"/>
    <n v="19.87"/>
  </r>
  <r>
    <s v="3Smead File Folder Labels"/>
    <x v="3131"/>
    <x v="839"/>
    <d v="2017-04-10T00:00:00"/>
    <s v="Normal"/>
    <s v="PG1889559"/>
    <x v="0"/>
    <s v="Medan"/>
    <s v="Sumatera Utara"/>
    <s v="Indonesia"/>
    <s v="Southeastern Asia"/>
    <s v="OFS-LA-6034"/>
    <x v="2"/>
    <x v="6"/>
    <x v="1512"/>
    <x v="2932"/>
    <n v="3"/>
    <n v="0.47000000000000003"/>
    <n v="1.85"/>
    <x v="2821"/>
    <s v="Medium"/>
    <n v="6.9274710000000006"/>
    <n v="17.682528999999999"/>
  </r>
  <r>
    <s v="6Dania Corner Shelving"/>
    <x v="3132"/>
    <x v="341"/>
    <d v="2020-02-19T00:00:00"/>
    <s v="Normal"/>
    <s v="PG1889559"/>
    <x v="0"/>
    <s v="Jember"/>
    <s v="Jawa Timur"/>
    <s v="Indonesia"/>
    <s v="Southeastern Asia"/>
    <s v="OFR-BO-3896"/>
    <x v="0"/>
    <x v="4"/>
    <x v="1292"/>
    <x v="2933"/>
    <n v="6"/>
    <n v="7.0000000000000007E-2"/>
    <n v="57.84"/>
    <x v="2822"/>
    <s v="High"/>
    <n v="47.680542000000003"/>
    <n v="553.81945799999994"/>
  </r>
  <r>
    <s v="5Acco Binder Covers"/>
    <x v="3133"/>
    <x v="341"/>
    <d v="2020-02-19T00:00:00"/>
    <s v="Normal"/>
    <s v="PG1889559"/>
    <x v="0"/>
    <s v="Jember"/>
    <s v="Jawa Timur"/>
    <s v="Indonesia"/>
    <s v="Southeastern Asia"/>
    <s v="OFS-BI-2891"/>
    <x v="2"/>
    <x v="2"/>
    <x v="751"/>
    <x v="2934"/>
    <n v="5"/>
    <n v="0.17"/>
    <n v="5.95"/>
    <x v="2823"/>
    <s v="High"/>
    <n v="9.0162899999999997"/>
    <n v="48.933709999999991"/>
  </r>
  <r>
    <s v="1Acco Binder"/>
    <x v="3134"/>
    <x v="341"/>
    <d v="2020-02-19T00:00:00"/>
    <s v="Normal"/>
    <s v="PG1889559"/>
    <x v="0"/>
    <s v="Jember"/>
    <s v="Jawa Timur"/>
    <s v="Indonesia"/>
    <s v="Southeastern Asia"/>
    <s v="OFS-BI-2898"/>
    <x v="2"/>
    <x v="2"/>
    <x v="540"/>
    <x v="2935"/>
    <n v="1"/>
    <n v="0.17"/>
    <n v="1.26"/>
    <x v="2824"/>
    <s v="High"/>
    <n v="2.1884609999999998"/>
    <n v="11.461538999999998"/>
  </r>
  <r>
    <s v="4Sanford Pencil Sharpener"/>
    <x v="3135"/>
    <x v="840"/>
    <d v="2017-09-26T00:00:00"/>
    <s v="Normal"/>
    <s v="SG2008059"/>
    <x v="0"/>
    <s v="Samarinda"/>
    <s v="Kalimantan Timur"/>
    <s v="Indonesia"/>
    <s v="Southeastern Asia"/>
    <s v="OFS-AR-5923"/>
    <x v="2"/>
    <x v="8"/>
    <x v="944"/>
    <x v="2936"/>
    <n v="4"/>
    <n v="0.27"/>
    <n v="2.06"/>
    <x v="2825"/>
    <s v="Medium"/>
    <n v="22.871483999999999"/>
    <n v="66.748515999999995"/>
  </r>
  <r>
    <s v="2Acco Binder"/>
    <x v="3136"/>
    <x v="840"/>
    <d v="2017-09-26T00:00:00"/>
    <s v="Normal"/>
    <s v="SG2008059"/>
    <x v="0"/>
    <s v="Samarinda"/>
    <s v="Kalimantan Timur"/>
    <s v="Indonesia"/>
    <s v="Southeastern Asia"/>
    <s v="OFS-BI-2895"/>
    <x v="2"/>
    <x v="2"/>
    <x v="88"/>
    <x v="2937"/>
    <n v="2"/>
    <n v="0.17"/>
    <n v="1.08"/>
    <x v="2826"/>
    <s v="Medium"/>
    <n v="4.1229420000000001"/>
    <n v="17.297057999999993"/>
  </r>
  <r>
    <s v="1Belkin Memory Card"/>
    <x v="3137"/>
    <x v="152"/>
    <d v="2018-11-20T00:00:00"/>
    <s v="Normal"/>
    <s v="SG2047027"/>
    <x v="0"/>
    <s v="Changzhi"/>
    <s v="Shanxi"/>
    <s v="China"/>
    <s v="Eastern Asia"/>
    <s v="TEC-AC-3391"/>
    <x v="1"/>
    <x v="9"/>
    <x v="1011"/>
    <x v="2938"/>
    <n v="1"/>
    <n v="0"/>
    <n v="11.3"/>
    <x v="2820"/>
    <s v="Medium"/>
    <n v="0"/>
    <n v="100.26999999999998"/>
  </r>
  <r>
    <s v="3Hon Steel Folding Chair"/>
    <x v="3138"/>
    <x v="507"/>
    <d v="2019-09-10T00:00:00"/>
    <s v="Normal"/>
    <s v="SG2047027"/>
    <x v="0"/>
    <s v="Taiyuan"/>
    <s v="Shanxi"/>
    <s v="China"/>
    <s v="Eastern Asia"/>
    <s v="OFR-CH-4700"/>
    <x v="0"/>
    <x v="5"/>
    <x v="1513"/>
    <x v="2099"/>
    <n v="3"/>
    <n v="0"/>
    <n v="10.29"/>
    <x v="2827"/>
    <s v="Medium"/>
    <n v="0"/>
    <n v="117.78"/>
  </r>
  <r>
    <s v="3Xerox Memo Slips"/>
    <x v="3139"/>
    <x v="184"/>
    <d v="2020-02-20T00:00:00"/>
    <s v="Normal"/>
    <s v="SG2047059"/>
    <x v="0"/>
    <s v="Jakarta"/>
    <s v="Jakarta"/>
    <s v="Indonesia"/>
    <s v="Southeastern Asia"/>
    <s v="OFS-PA-6609"/>
    <x v="2"/>
    <x v="7"/>
    <x v="975"/>
    <x v="2939"/>
    <n v="3"/>
    <n v="0.47000000000000003"/>
    <n v="2.5499999999999998"/>
    <x v="2828"/>
    <s v="High"/>
    <n v="13.204791000000004"/>
    <n v="35.725209000000007"/>
  </r>
  <r>
    <s v="3Sauder 3-Shelf Cabinet"/>
    <x v="3140"/>
    <x v="841"/>
    <d v="2017-06-24T00:00:00"/>
    <s v="Next Day"/>
    <s v="SG2060527"/>
    <x v="0"/>
    <s v="Chengdu"/>
    <s v="Sichuan"/>
    <s v="China"/>
    <s v="Eastern Asia"/>
    <s v="OFR-BO-5941"/>
    <x v="0"/>
    <x v="4"/>
    <x v="556"/>
    <x v="2940"/>
    <n v="3"/>
    <n v="0"/>
    <n v="52.81"/>
    <x v="2829"/>
    <s v="High"/>
    <n v="0"/>
    <n v="251.75000000000006"/>
  </r>
  <r>
    <s v="6Konica Phone"/>
    <x v="3141"/>
    <x v="462"/>
    <d v="2020-06-08T00:00:00"/>
    <s v="Normal"/>
    <s v="SG2060566"/>
    <x v="0"/>
    <s v="Yao"/>
    <s v="Osaka"/>
    <s v="Japan"/>
    <s v="Eastern Asia"/>
    <s v="TEC-MA-5013"/>
    <x v="1"/>
    <x v="14"/>
    <x v="1340"/>
    <x v="2941"/>
    <n v="6"/>
    <n v="0"/>
    <n v="31.16"/>
    <x v="2830"/>
    <s v="Medium"/>
    <n v="0"/>
    <n v="242.98"/>
  </r>
  <r>
    <s v="8Jiffy Manila Envelope"/>
    <x v="3142"/>
    <x v="462"/>
    <d v="2020-06-08T00:00:00"/>
    <s v="Normal"/>
    <s v="SG2060566"/>
    <x v="0"/>
    <s v="Yao"/>
    <s v="Osaka"/>
    <s v="Japan"/>
    <s v="Eastern Asia"/>
    <s v="OFS-EN-4919"/>
    <x v="2"/>
    <x v="16"/>
    <x v="1514"/>
    <x v="2942"/>
    <n v="8"/>
    <n v="0"/>
    <n v="7.5"/>
    <x v="2831"/>
    <s v="Medium"/>
    <n v="0"/>
    <n v="174.41999999999996"/>
  </r>
  <r>
    <s v="2Stanley Pencil Sharpener"/>
    <x v="3143"/>
    <x v="462"/>
    <d v="2020-06-08T00:00:00"/>
    <s v="Normal"/>
    <s v="SG2060566"/>
    <x v="0"/>
    <s v="Yao"/>
    <s v="Osaka"/>
    <s v="Japan"/>
    <s v="Eastern Asia"/>
    <s v="OFS-AR-6120"/>
    <x v="2"/>
    <x v="8"/>
    <x v="628"/>
    <x v="1870"/>
    <n v="2"/>
    <n v="0"/>
    <n v="1.27"/>
    <x v="1863"/>
    <s v="Medium"/>
    <n v="0"/>
    <n v="31.849999999999991"/>
  </r>
  <r>
    <s v="1Cisco Signal Booster"/>
    <x v="3144"/>
    <x v="790"/>
    <d v="2019-06-30T00:00:00"/>
    <s v="3-Hour"/>
    <s v="SG2089027"/>
    <x v="1"/>
    <s v="Wenzhou"/>
    <s v="Zhejiang"/>
    <s v="China"/>
    <s v="Eastern Asia"/>
    <s v="TEC-PH-3802"/>
    <x v="1"/>
    <x v="3"/>
    <x v="282"/>
    <x v="315"/>
    <n v="1"/>
    <n v="0"/>
    <n v="21.93"/>
    <x v="2832"/>
    <s v="High"/>
    <n v="0"/>
    <n v="78.360000000000014"/>
  </r>
  <r>
    <s v="1Acme Shears"/>
    <x v="3145"/>
    <x v="790"/>
    <d v="2019-06-30T00:00:00"/>
    <s v="3-Hour"/>
    <s v="SG2089027"/>
    <x v="1"/>
    <s v="Wenzhou"/>
    <s v="Zhejiang"/>
    <s v="China"/>
    <s v="Eastern Asia"/>
    <s v="OFS-SU-2995"/>
    <x v="2"/>
    <x v="13"/>
    <x v="516"/>
    <x v="599"/>
    <n v="1"/>
    <n v="0"/>
    <n v="5.86"/>
    <x v="2833"/>
    <s v="High"/>
    <n v="0"/>
    <n v="35.660000000000004"/>
  </r>
  <r>
    <s v="3Office Star Chairmat"/>
    <x v="3146"/>
    <x v="842"/>
    <d v="2020-04-02T00:00:00"/>
    <s v="Normal"/>
    <s v="SG2089059"/>
    <x v="1"/>
    <s v="Medan"/>
    <s v="Sumatera Utara"/>
    <s v="Indonesia"/>
    <s v="Southeastern Asia"/>
    <s v="OFR-CH-5439"/>
    <x v="0"/>
    <x v="5"/>
    <x v="197"/>
    <x v="2943"/>
    <n v="3"/>
    <n v="0.27"/>
    <n v="9.4600000000000009"/>
    <x v="2834"/>
    <s v="High"/>
    <n v="38.919366000000004"/>
    <n v="52.330634000000025"/>
  </r>
  <r>
    <s v="4Cisco Smart Phone"/>
    <x v="3147"/>
    <x v="615"/>
    <d v="2020-08-06T00:00:00"/>
    <s v="Normal"/>
    <s v="SG2089059"/>
    <x v="1"/>
    <s v="Jakarta"/>
    <s v="Jakarta"/>
    <s v="Indonesia"/>
    <s v="Southeastern Asia"/>
    <s v="TEC-PH-3807"/>
    <x v="1"/>
    <x v="3"/>
    <x v="1515"/>
    <x v="2944"/>
    <n v="4"/>
    <n v="0.17"/>
    <n v="155.13"/>
    <x v="2835"/>
    <s v="Medium"/>
    <n v="369.25305600000002"/>
    <n v="1019.6569439999998"/>
  </r>
  <r>
    <s v="2Memorex Flash Drive"/>
    <x v="3148"/>
    <x v="615"/>
    <d v="2020-08-06T00:00:00"/>
    <s v="Normal"/>
    <s v="SG2089059"/>
    <x v="1"/>
    <s v="Jakarta"/>
    <s v="Jakarta"/>
    <s v="Indonesia"/>
    <s v="Southeastern Asia"/>
    <s v="TEC-AC-5195"/>
    <x v="1"/>
    <x v="9"/>
    <x v="1006"/>
    <x v="2945"/>
    <n v="2"/>
    <n v="0.47000000000000003"/>
    <n v="2.09"/>
    <x v="2836"/>
    <s v="Medium"/>
    <n v="15.394380000000004"/>
    <n v="29.495619999999995"/>
  </r>
  <r>
    <s v="5Sanford Canvas"/>
    <x v="3149"/>
    <x v="607"/>
    <d v="2017-02-18T00:00:00"/>
    <s v="Normal"/>
    <s v="TG2131027"/>
    <x v="0"/>
    <s v="Anshan"/>
    <s v="Liaoning"/>
    <s v="China"/>
    <s v="Eastern Asia"/>
    <s v="OFS-AR-5903"/>
    <x v="2"/>
    <x v="8"/>
    <x v="663"/>
    <x v="2946"/>
    <n v="5"/>
    <n v="0"/>
    <n v="16.29"/>
    <x v="2837"/>
    <s v="Medium"/>
    <n v="0"/>
    <n v="161.60999999999999"/>
  </r>
  <r>
    <s v="3Tenex Photo Frame"/>
    <x v="3150"/>
    <x v="607"/>
    <d v="2017-02-18T00:00:00"/>
    <s v="Normal"/>
    <s v="TG2131027"/>
    <x v="0"/>
    <s v="Anshan"/>
    <s v="Liaoning"/>
    <s v="China"/>
    <s v="Eastern Asia"/>
    <s v="OFR-FU-6270"/>
    <x v="0"/>
    <x v="0"/>
    <x v="113"/>
    <x v="2947"/>
    <n v="3"/>
    <n v="0"/>
    <n v="11.53"/>
    <x v="2838"/>
    <s v="Medium"/>
    <n v="0"/>
    <n v="73.519999999999982"/>
  </r>
  <r>
    <s v="5Harbour Creations File Folder Labels"/>
    <x v="3151"/>
    <x v="348"/>
    <d v="2020-12-09T00:00:00"/>
    <s v="Next Day"/>
    <s v="TG2131027"/>
    <x v="0"/>
    <s v="Suihua"/>
    <s v="Heilongjiang"/>
    <s v="China"/>
    <s v="Eastern Asia"/>
    <s v="OFS-LA-4536"/>
    <x v="2"/>
    <x v="6"/>
    <x v="1287"/>
    <x v="2948"/>
    <n v="5"/>
    <n v="0"/>
    <n v="3.07"/>
    <x v="2839"/>
    <s v="Medium"/>
    <n v="0"/>
    <n v="25.430000000000003"/>
  </r>
  <r>
    <s v="5Hon File Folder Labels"/>
    <x v="3152"/>
    <x v="348"/>
    <d v="2020-12-09T00:00:00"/>
    <s v="Next Day"/>
    <s v="TG2131027"/>
    <x v="0"/>
    <s v="Suihua"/>
    <s v="Heilongjiang"/>
    <s v="China"/>
    <s v="Eastern Asia"/>
    <s v="OFS-LA-4657"/>
    <x v="2"/>
    <x v="6"/>
    <x v="743"/>
    <x v="2949"/>
    <n v="5"/>
    <n v="0"/>
    <n v="3.05"/>
    <x v="2840"/>
    <s v="Medium"/>
    <n v="0"/>
    <n v="25.45"/>
  </r>
  <r>
    <s v="3SanDisk Keyboard"/>
    <x v="3153"/>
    <x v="843"/>
    <d v="2019-07-23T00:00:00"/>
    <s v="Same Day"/>
    <s v="TG2131059"/>
    <x v="0"/>
    <s v="Palu"/>
    <s v="Sulawesi Tengah"/>
    <s v="Indonesia"/>
    <s v="Southeastern Asia"/>
    <s v="TEC-AC-5867"/>
    <x v="1"/>
    <x v="9"/>
    <x v="866"/>
    <x v="1144"/>
    <n v="3"/>
    <n v="0.47000000000000003"/>
    <n v="20.65"/>
    <x v="1144"/>
    <s v="High"/>
    <n v="61.046937000000021"/>
    <n v="94.793063000000046"/>
  </r>
  <r>
    <s v="5Tenex Box"/>
    <x v="3154"/>
    <x v="843"/>
    <d v="2019-07-23T00:00:00"/>
    <s v="Same Day"/>
    <s v="TG2131059"/>
    <x v="0"/>
    <s v="Palu"/>
    <s v="Sulawesi Tengah"/>
    <s v="Indonesia"/>
    <s v="Southeastern Asia"/>
    <s v="OFS-ST-6229"/>
    <x v="2"/>
    <x v="15"/>
    <x v="214"/>
    <x v="2950"/>
    <n v="5"/>
    <n v="0.17"/>
    <n v="7.58"/>
    <x v="2841"/>
    <s v="High"/>
    <n v="11.97939"/>
    <n v="52.740609999999997"/>
  </r>
  <r>
    <s v="3Kleencut Box Cutter"/>
    <x v="3155"/>
    <x v="361"/>
    <d v="2020-12-24T00:00:00"/>
    <s v="Normal"/>
    <s v="TG2131059"/>
    <x v="0"/>
    <s v="Jakarta"/>
    <s v="Jakarta"/>
    <s v="Indonesia"/>
    <s v="Southeastern Asia"/>
    <s v="OFS-SU-4975"/>
    <x v="2"/>
    <x v="13"/>
    <x v="1516"/>
    <x v="2951"/>
    <n v="3"/>
    <n v="0.47000000000000003"/>
    <n v="5.92"/>
    <x v="2842"/>
    <s v="Low"/>
    <n v="23.427855000000005"/>
    <n v="30.862145000000009"/>
  </r>
  <r>
    <s v="2Harbour Creations Swivel Stool"/>
    <x v="3156"/>
    <x v="154"/>
    <d v="2019-06-18T00:00:00"/>
    <s v="Normal"/>
    <s v="TG2131066"/>
    <x v="0"/>
    <s v="Tsukuba"/>
    <s v="Ibaraki"/>
    <s v="Japan"/>
    <s v="Eastern Asia"/>
    <s v="OFR-CH-4561"/>
    <x v="0"/>
    <x v="5"/>
    <x v="1068"/>
    <x v="2952"/>
    <n v="2"/>
    <n v="0"/>
    <n v="13.75"/>
    <x v="766"/>
    <s v="Medium"/>
    <n v="0"/>
    <n v="329.57000000000005"/>
  </r>
  <r>
    <s v="8Acco 3-Hole Punch"/>
    <x v="3157"/>
    <x v="233"/>
    <d v="2018-10-03T00:00:00"/>
    <s v="Normal"/>
    <s v="TG2164027"/>
    <x v="0"/>
    <s v="Jiaxing"/>
    <s v="Zhejiang"/>
    <s v="China"/>
    <s v="Eastern Asia"/>
    <s v="OFS-BI-2884"/>
    <x v="2"/>
    <x v="2"/>
    <x v="166"/>
    <x v="2953"/>
    <n v="8"/>
    <n v="0"/>
    <n v="26.95"/>
    <x v="2843"/>
    <s v="High"/>
    <n v="0"/>
    <n v="148.73000000000005"/>
  </r>
  <r>
    <s v="5Smead Removable Labels"/>
    <x v="3158"/>
    <x v="95"/>
    <d v="2018-11-20T00:00:00"/>
    <s v="Normal"/>
    <s v="TG2164059"/>
    <x v="0"/>
    <s v="Surabaya"/>
    <s v="Jawa Timur"/>
    <s v="Indonesia"/>
    <s v="Southeastern Asia"/>
    <s v="OFS-LA-6051"/>
    <x v="2"/>
    <x v="6"/>
    <x v="37"/>
    <x v="2954"/>
    <n v="5"/>
    <n v="0.47000000000000003"/>
    <n v="2.0699999999999998"/>
    <x v="2844"/>
    <s v="Medium"/>
    <n v="13.563495000000003"/>
    <n v="11.666505000000008"/>
  </r>
  <r>
    <s v="7Belkin Flash Drive"/>
    <x v="3159"/>
    <x v="844"/>
    <d v="2019-10-14T00:00:00"/>
    <s v="Normal"/>
    <s v="TG2164066"/>
    <x v="0"/>
    <s v="Sakai"/>
    <s v="Osaka"/>
    <s v="Japan"/>
    <s v="Eastern Asia"/>
    <s v="TEC-AC-3379"/>
    <x v="1"/>
    <x v="9"/>
    <x v="616"/>
    <x v="2955"/>
    <n v="7"/>
    <n v="0.5"/>
    <n v="9.02"/>
    <x v="2845"/>
    <s v="Medium"/>
    <n v="69.5625"/>
    <n v="149.6875"/>
  </r>
  <r>
    <s v="7Ikea 3-Shelf Cabinet"/>
    <x v="3160"/>
    <x v="117"/>
    <d v="2018-01-26T00:00:00"/>
    <s v="Same Day"/>
    <s v="TG2164078"/>
    <x v="0"/>
    <s v="Kuantan"/>
    <s v="Pahang"/>
    <s v="Malaysia"/>
    <s v="Southeastern Asia"/>
    <s v="OFR-BO-4845"/>
    <x v="0"/>
    <x v="4"/>
    <x v="1517"/>
    <x v="2956"/>
    <n v="7"/>
    <n v="0"/>
    <n v="222.52"/>
    <x v="2846"/>
    <s v="High"/>
    <n v="0"/>
    <n v="650.24000000000024"/>
  </r>
  <r>
    <s v="2Office Star Chairmat"/>
    <x v="3161"/>
    <x v="117"/>
    <d v="2018-01-26T00:00:00"/>
    <s v="Same Day"/>
    <s v="TG2164078"/>
    <x v="0"/>
    <s v="Kuantan"/>
    <s v="Pahang"/>
    <s v="Malaysia"/>
    <s v="Southeastern Asia"/>
    <s v="OFR-CH-5439"/>
    <x v="0"/>
    <x v="5"/>
    <x v="197"/>
    <x v="2957"/>
    <n v="2"/>
    <n v="0"/>
    <n v="2.21"/>
    <x v="2847"/>
    <s v="High"/>
    <n v="0"/>
    <n v="64.930000000000021"/>
  </r>
  <r>
    <s v="8Hon File Folder Labels"/>
    <x v="3162"/>
    <x v="845"/>
    <d v="2017-04-01T00:00:00"/>
    <s v="Normal"/>
    <s v="VG2179078"/>
    <x v="0"/>
    <s v="Ipoh"/>
    <s v="Perak"/>
    <s v="Malaysia"/>
    <s v="Southeastern Asia"/>
    <s v="OFS-LA-4659"/>
    <x v="2"/>
    <x v="6"/>
    <x v="951"/>
    <x v="2958"/>
    <n v="8"/>
    <n v="0"/>
    <n v="4.33"/>
    <x v="2288"/>
    <s v="Medium"/>
    <n v="0"/>
    <n v="32.389999999999993"/>
  </r>
  <r>
    <s v="4Chromcraft Conference Table"/>
    <x v="3163"/>
    <x v="846"/>
    <d v="2019-06-06T00:00:00"/>
    <s v="Normal"/>
    <s v="VG2180527"/>
    <x v="1"/>
    <s v="Jiangmen"/>
    <s v="Guangdong"/>
    <s v="China"/>
    <s v="Eastern Asia"/>
    <s v="OFR-TA-3765"/>
    <x v="0"/>
    <x v="12"/>
    <x v="1518"/>
    <x v="2959"/>
    <n v="4"/>
    <n v="0.3"/>
    <n v="244.03"/>
    <x v="2848"/>
    <s v="High"/>
    <n v="731.00159999999994"/>
    <n v="1949.0083999999997"/>
  </r>
  <r>
    <s v="2Bush Library with Doors"/>
    <x v="3164"/>
    <x v="186"/>
    <d v="2019-12-26T00:00:00"/>
    <s v="3-Hour"/>
    <s v="VG2180527"/>
    <x v="1"/>
    <s v="Harbin"/>
    <s v="Heilongjiang"/>
    <s v="China"/>
    <s v="Eastern Asia"/>
    <s v="OFR-BO-3641"/>
    <x v="0"/>
    <x v="4"/>
    <x v="1500"/>
    <x v="2960"/>
    <n v="2"/>
    <n v="0"/>
    <n v="328.35"/>
    <x v="2849"/>
    <s v="Critical"/>
    <n v="0"/>
    <n v="227.49"/>
  </r>
  <r>
    <s v="3Bush Library with Doors"/>
    <x v="3165"/>
    <x v="186"/>
    <d v="2019-12-26T00:00:00"/>
    <s v="3-Hour"/>
    <s v="VG2180527"/>
    <x v="1"/>
    <s v="Harbin"/>
    <s v="Heilongjiang"/>
    <s v="China"/>
    <s v="Eastern Asia"/>
    <s v="OFR-BO-3642"/>
    <x v="0"/>
    <x v="4"/>
    <x v="1042"/>
    <x v="2961"/>
    <n v="3"/>
    <n v="0"/>
    <n v="304.16000000000003"/>
    <x v="2850"/>
    <s v="Critical"/>
    <n v="0"/>
    <n v="395.41"/>
  </r>
  <r>
    <s v="2Panasonic Calculator"/>
    <x v="3166"/>
    <x v="186"/>
    <d v="2019-12-26T00:00:00"/>
    <s v="3-Hour"/>
    <s v="VG2180527"/>
    <x v="1"/>
    <s v="Harbin"/>
    <s v="Heilongjiang"/>
    <s v="China"/>
    <s v="Eastern Asia"/>
    <s v="TEC-MA-5538"/>
    <x v="1"/>
    <x v="14"/>
    <x v="315"/>
    <x v="2962"/>
    <n v="2"/>
    <n v="0"/>
    <n v="30.86"/>
    <x v="2851"/>
    <s v="Critical"/>
    <n v="0"/>
    <n v="68.980000000000018"/>
  </r>
  <r>
    <s v="2Tenex Light Bulb"/>
    <x v="3167"/>
    <x v="186"/>
    <d v="2019-12-26T00:00:00"/>
    <s v="3-Hour"/>
    <s v="VG2180527"/>
    <x v="1"/>
    <s v="Harbin"/>
    <s v="Heilongjiang"/>
    <s v="China"/>
    <s v="Eastern Asia"/>
    <s v="OFR-FU-6258"/>
    <x v="0"/>
    <x v="0"/>
    <x v="1395"/>
    <x v="2963"/>
    <n v="2"/>
    <n v="0"/>
    <n v="16.89"/>
    <x v="2225"/>
    <s v="Critical"/>
    <n v="0"/>
    <n v="17.730000000000004"/>
  </r>
  <r>
    <s v="2Eldon Trays"/>
    <x v="3168"/>
    <x v="186"/>
    <d v="2019-12-26T00:00:00"/>
    <s v="3-Hour"/>
    <s v="VG2180527"/>
    <x v="1"/>
    <s v="Harbin"/>
    <s v="Heilongjiang"/>
    <s v="China"/>
    <s v="Eastern Asia"/>
    <s v="OFS-ST-4105"/>
    <x v="2"/>
    <x v="15"/>
    <x v="1519"/>
    <x v="2964"/>
    <n v="2"/>
    <n v="0"/>
    <n v="16.3"/>
    <x v="1770"/>
    <s v="Critical"/>
    <n v="0"/>
    <n v="37.459999999999994"/>
  </r>
  <r>
    <s v="7Rogers Trays"/>
    <x v="3169"/>
    <x v="9"/>
    <d v="2017-11-29T00:00:00"/>
    <s v="Normal"/>
    <s v="VG2180559"/>
    <x v="1"/>
    <s v="Bogor"/>
    <s v="Jawa Barat"/>
    <s v="Indonesia"/>
    <s v="Southeastern Asia"/>
    <s v="OFS-ST-5712"/>
    <x v="2"/>
    <x v="15"/>
    <x v="53"/>
    <x v="2965"/>
    <n v="7"/>
    <n v="0.17"/>
    <n v="46.59"/>
    <x v="2852"/>
    <s v="High"/>
    <n v="60.002775"/>
    <n v="144.35722499999997"/>
  </r>
  <r>
    <s v="3HP Personal Copier"/>
    <x v="3170"/>
    <x v="9"/>
    <d v="2017-11-29T00:00:00"/>
    <s v="Normal"/>
    <s v="VG2180559"/>
    <x v="1"/>
    <s v="Bogor"/>
    <s v="Jawa Barat"/>
    <s v="Indonesia"/>
    <s v="Southeastern Asia"/>
    <s v="TEC-CO-4786"/>
    <x v="1"/>
    <x v="1"/>
    <x v="883"/>
    <x v="2966"/>
    <n v="3"/>
    <n v="7.0000000000000007E-2"/>
    <n v="37.47"/>
    <x v="2853"/>
    <s v="High"/>
    <n v="23.922296999999997"/>
    <n v="302.47770299999996"/>
  </r>
  <r>
    <s v="7StarTech Calculator"/>
    <x v="3171"/>
    <x v="9"/>
    <d v="2017-11-29T00:00:00"/>
    <s v="Normal"/>
    <s v="VG2180559"/>
    <x v="1"/>
    <s v="Bogor"/>
    <s v="Jawa Barat"/>
    <s v="Indonesia"/>
    <s v="Southeastern Asia"/>
    <s v="TEC-MA-6135"/>
    <x v="1"/>
    <x v="14"/>
    <x v="238"/>
    <x v="2967"/>
    <n v="7"/>
    <n v="0.17"/>
    <n v="25.35"/>
    <x v="2854"/>
    <s v="High"/>
    <n v="39.468492000000005"/>
    <n v="175.84150800000003"/>
  </r>
  <r>
    <s v="2Eldon Door Stop"/>
    <x v="3172"/>
    <x v="847"/>
    <d v="2018-02-15T00:00:00"/>
    <s v="Next Day"/>
    <s v="VG2180559"/>
    <x v="1"/>
    <s v="Jakarta"/>
    <s v="Jakarta"/>
    <s v="Indonesia"/>
    <s v="Southeastern Asia"/>
    <s v="OFR-FU-4040"/>
    <x v="0"/>
    <x v="0"/>
    <x v="808"/>
    <x v="1041"/>
    <n v="2"/>
    <n v="0.27"/>
    <n v="13.39"/>
    <x v="1040"/>
    <s v="High"/>
    <n v="19.773072000000003"/>
    <n v="48.136928000000012"/>
  </r>
  <r>
    <s v="2Breville Coffee Grinder"/>
    <x v="3173"/>
    <x v="391"/>
    <d v="2018-08-14T00:00:00"/>
    <s v="Next Day"/>
    <s v="VG2180559"/>
    <x v="1"/>
    <s v="Medan"/>
    <s v="Sumatera Utara"/>
    <s v="Indonesia"/>
    <s v="Southeastern Asia"/>
    <s v="OFS-AP-3569"/>
    <x v="2"/>
    <x v="10"/>
    <x v="1196"/>
    <x v="2968"/>
    <n v="2"/>
    <n v="0.17"/>
    <n v="11.03"/>
    <x v="2855"/>
    <s v="Medium"/>
    <n v="16.931999999999999"/>
    <n v="52.438000000000002"/>
  </r>
  <r>
    <s v="6Office Star Bag Chairs"/>
    <x v="3174"/>
    <x v="426"/>
    <d v="2020-03-17T00:00:00"/>
    <s v="Next Day"/>
    <s v="GG465084"/>
    <x v="1"/>
    <s v="Ulan Bator"/>
    <s v="Ulaanbaatar"/>
    <s v="Mongolia"/>
    <s v="Eastern Asia"/>
    <s v="OFR-CH-5436"/>
    <x v="0"/>
    <x v="5"/>
    <x v="872"/>
    <x v="2969"/>
    <n v="6"/>
    <n v="0"/>
    <n v="44.98"/>
    <x v="1609"/>
    <s v="High"/>
    <n v="0"/>
    <n v="283.88"/>
  </r>
  <r>
    <s v="4Ames Clasp Envelope"/>
    <x v="3175"/>
    <x v="426"/>
    <d v="2020-03-17T00:00:00"/>
    <s v="Next Day"/>
    <s v="GG465084"/>
    <x v="1"/>
    <s v="Ulan Bator"/>
    <s v="Ulaanbaatar"/>
    <s v="Mongolia"/>
    <s v="Eastern Asia"/>
    <s v="OFS-EN-3094"/>
    <x v="2"/>
    <x v="16"/>
    <x v="317"/>
    <x v="2970"/>
    <n v="4"/>
    <n v="0"/>
    <n v="7.08"/>
    <x v="893"/>
    <s v="High"/>
    <n v="0"/>
    <n v="30.840000000000003"/>
  </r>
  <r>
    <s v="9Elite Ruler"/>
    <x v="3176"/>
    <x v="848"/>
    <d v="2018-12-13T00:00:00"/>
    <s v="3-Hour"/>
    <s v="AH1003027"/>
    <x v="1"/>
    <s v="Chongqing"/>
    <s v="Chongqing"/>
    <s v="China"/>
    <s v="Eastern Asia"/>
    <s v="OFS-SU-4126"/>
    <x v="2"/>
    <x v="13"/>
    <x v="1483"/>
    <x v="2971"/>
    <n v="9"/>
    <n v="0"/>
    <n v="16.46"/>
    <x v="2856"/>
    <s v="High"/>
    <n v="0"/>
    <n v="63.190000000000005"/>
  </r>
  <r>
    <s v="5SAFCO Rocking Chair"/>
    <x v="3177"/>
    <x v="849"/>
    <d v="2017-12-17T00:00:00"/>
    <s v="Normal"/>
    <s v="AH1003059"/>
    <x v="1"/>
    <s v="Jakarta"/>
    <s v="Jakarta"/>
    <s v="Indonesia"/>
    <s v="Southeastern Asia"/>
    <s v="OFR-CH-5795"/>
    <x v="0"/>
    <x v="5"/>
    <x v="1122"/>
    <x v="2972"/>
    <n v="5"/>
    <n v="0.27"/>
    <n v="34.07"/>
    <x v="2857"/>
    <s v="Medium"/>
    <n v="132.95380499999999"/>
    <n v="311.92619499999995"/>
  </r>
  <r>
    <s v="5Elite Letter Opener"/>
    <x v="3178"/>
    <x v="850"/>
    <d v="2019-02-19T00:00:00"/>
    <s v="Next Day"/>
    <s v="AH1003059"/>
    <x v="1"/>
    <s v="Depok"/>
    <s v="Yogyakarta"/>
    <s v="Indonesia"/>
    <s v="Southeastern Asia"/>
    <s v="OFS-SU-4121"/>
    <x v="2"/>
    <x v="13"/>
    <x v="352"/>
    <x v="2973"/>
    <n v="5"/>
    <n v="0.47000000000000003"/>
    <n v="19.96"/>
    <x v="2858"/>
    <s v="Critical"/>
    <n v="33.254849999999998"/>
    <n v="14.885149999999996"/>
  </r>
  <r>
    <s v="2Harbour Creations Chairmat"/>
    <x v="3179"/>
    <x v="850"/>
    <d v="2019-02-19T00:00:00"/>
    <s v="Next Day"/>
    <s v="AH1003059"/>
    <x v="1"/>
    <s v="Depok"/>
    <s v="Yogyakarta"/>
    <s v="Indonesia"/>
    <s v="Southeastern Asia"/>
    <s v="OFR-CH-4525"/>
    <x v="0"/>
    <x v="5"/>
    <x v="1520"/>
    <x v="2974"/>
    <n v="2"/>
    <n v="0.27"/>
    <n v="18.98"/>
    <x v="2859"/>
    <s v="Critical"/>
    <n v="29.269350000000006"/>
    <n v="98.810650000000038"/>
  </r>
  <r>
    <s v="3Motorola Smart Phone"/>
    <x v="3180"/>
    <x v="356"/>
    <d v="2019-03-16T00:00:00"/>
    <s v="Normal"/>
    <s v="AH1003066"/>
    <x v="1"/>
    <s v="Yokkaichi"/>
    <s v="Mie"/>
    <s v="Japan"/>
    <s v="Eastern Asia"/>
    <s v="TEC-PH-5268"/>
    <x v="1"/>
    <x v="3"/>
    <x v="386"/>
    <x v="2975"/>
    <n v="3"/>
    <n v="0"/>
    <n v="71.459999999999994"/>
    <x v="2860"/>
    <s v="Medium"/>
    <n v="0"/>
    <n v="1126.3500000000001"/>
  </r>
  <r>
    <s v="6Novimex Steel Folding Chair"/>
    <x v="3181"/>
    <x v="356"/>
    <d v="2019-03-16T00:00:00"/>
    <s v="Normal"/>
    <s v="AH1003066"/>
    <x v="1"/>
    <s v="Yokkaichi"/>
    <s v="Mie"/>
    <s v="Japan"/>
    <s v="Eastern Asia"/>
    <s v="OFR-CH-5407"/>
    <x v="0"/>
    <x v="5"/>
    <x v="949"/>
    <x v="2976"/>
    <n v="6"/>
    <n v="0"/>
    <n v="21.85"/>
    <x v="2861"/>
    <s v="Medium"/>
    <n v="0"/>
    <n v="370.90999999999997"/>
  </r>
  <r>
    <s v="3Eldon Door Stop"/>
    <x v="3182"/>
    <x v="851"/>
    <d v="2020-04-15T00:00:00"/>
    <s v="Normal"/>
    <s v="AH1007527"/>
    <x v="1"/>
    <s v="Lianyuan"/>
    <s v="Hunan"/>
    <s v="China"/>
    <s v="Eastern Asia"/>
    <s v="OFR-FU-4041"/>
    <x v="0"/>
    <x v="0"/>
    <x v="1521"/>
    <x v="2977"/>
    <n v="3"/>
    <n v="0"/>
    <n v="16.04"/>
    <x v="2862"/>
    <s v="Medium"/>
    <n v="0"/>
    <n v="80.440000000000026"/>
  </r>
  <r>
    <s v="3Bevis Conference Table"/>
    <x v="3183"/>
    <x v="725"/>
    <d v="2018-11-18T00:00:00"/>
    <s v="3-Hour"/>
    <s v="AH1007559"/>
    <x v="1"/>
    <s v="Bandung"/>
    <s v="Jawa Barat"/>
    <s v="Indonesia"/>
    <s v="Southeastern Asia"/>
    <s v="OFR-TA-3420"/>
    <x v="0"/>
    <x v="12"/>
    <x v="1522"/>
    <x v="2978"/>
    <n v="3"/>
    <n v="0.47000000000000003"/>
    <n v="191.26"/>
    <x v="2863"/>
    <s v="Medium"/>
    <n v="691.42437899999993"/>
    <n v="1504.4756209999996"/>
  </r>
  <r>
    <s v="4Hon Swivel Stool"/>
    <x v="3184"/>
    <x v="725"/>
    <d v="2018-11-18T00:00:00"/>
    <s v="3-Hour"/>
    <s v="AH1007559"/>
    <x v="1"/>
    <s v="Bandung"/>
    <s v="Jawa Barat"/>
    <s v="Indonesia"/>
    <s v="Southeastern Asia"/>
    <s v="OFR-CH-4701"/>
    <x v="0"/>
    <x v="5"/>
    <x v="546"/>
    <x v="2979"/>
    <n v="4"/>
    <n v="0.27"/>
    <n v="104.75"/>
    <x v="2864"/>
    <s v="Medium"/>
    <n v="130.98477600000004"/>
    <n v="369.06522400000017"/>
  </r>
  <r>
    <s v="6Wilson Jones Index Tab"/>
    <x v="3185"/>
    <x v="725"/>
    <d v="2018-11-18T00:00:00"/>
    <s v="3-Hour"/>
    <s v="AH1007559"/>
    <x v="1"/>
    <s v="Bandung"/>
    <s v="Jawa Barat"/>
    <s v="Indonesia"/>
    <s v="Southeastern Asia"/>
    <s v="OFS-BI-6404"/>
    <x v="2"/>
    <x v="2"/>
    <x v="473"/>
    <x v="2980"/>
    <n v="6"/>
    <n v="0.17"/>
    <n v="4.3099999999999996"/>
    <x v="2865"/>
    <s v="Medium"/>
    <n v="5.4605699999999997"/>
    <n v="14.709429999999998"/>
  </r>
  <r>
    <s v="2Enermax Message Books"/>
    <x v="3186"/>
    <x v="725"/>
    <d v="2018-11-18T00:00:00"/>
    <s v="3-Hour"/>
    <s v="AH1007559"/>
    <x v="1"/>
    <s v="Bandung"/>
    <s v="Jawa Barat"/>
    <s v="Indonesia"/>
    <s v="Southeastern Asia"/>
    <s v="OFS-PA-4169"/>
    <x v="2"/>
    <x v="7"/>
    <x v="1523"/>
    <x v="2981"/>
    <n v="2"/>
    <n v="0.47000000000000003"/>
    <n v="1.9100000000000001"/>
    <x v="2866"/>
    <s v="Medium"/>
    <n v="11.209500000000002"/>
    <n v="18.860500000000002"/>
  </r>
  <r>
    <s v="7Eldon Trays"/>
    <x v="3187"/>
    <x v="852"/>
    <d v="2019-09-23T00:00:00"/>
    <s v="Normal"/>
    <s v="AH1012027"/>
    <x v="2"/>
    <s v="Qidong"/>
    <s v="Jiangsu"/>
    <s v="China"/>
    <s v="Eastern Asia"/>
    <s v="OFS-ST-4107"/>
    <x v="2"/>
    <x v="15"/>
    <x v="536"/>
    <x v="2982"/>
    <n v="7"/>
    <n v="0"/>
    <n v="18.059999999999999"/>
    <x v="2867"/>
    <s v="Medium"/>
    <n v="0"/>
    <n v="294.42"/>
  </r>
  <r>
    <s v="4Canon Copy Machine"/>
    <x v="3188"/>
    <x v="251"/>
    <d v="2017-12-07T00:00:00"/>
    <s v="3-Hour"/>
    <s v="AH1021027"/>
    <x v="0"/>
    <s v="Baotou"/>
    <s v="Inner Mongolia"/>
    <s v="China"/>
    <s v="Eastern Asia"/>
    <s v="TEC-CO-3681"/>
    <x v="1"/>
    <x v="1"/>
    <x v="722"/>
    <x v="2983"/>
    <n v="4"/>
    <n v="0"/>
    <n v="104.6"/>
    <x v="2868"/>
    <s v="Medium"/>
    <n v="0"/>
    <n v="681.88000000000022"/>
  </r>
  <r>
    <s v="3Novimex Color Coded Labels"/>
    <x v="3189"/>
    <x v="251"/>
    <d v="2017-12-07T00:00:00"/>
    <s v="3-Hour"/>
    <s v="AH1021027"/>
    <x v="0"/>
    <s v="Baotou"/>
    <s v="Inner Mongolia"/>
    <s v="China"/>
    <s v="Eastern Asia"/>
    <s v="OFS-LA-5377"/>
    <x v="2"/>
    <x v="6"/>
    <x v="1524"/>
    <x v="2984"/>
    <n v="3"/>
    <n v="0"/>
    <n v="6.64"/>
    <x v="2869"/>
    <s v="Medium"/>
    <n v="0"/>
    <n v="21.70999999999999"/>
  </r>
  <r>
    <s v="4Avery Shipping Labels"/>
    <x v="3190"/>
    <x v="785"/>
    <d v="2020-10-08T00:00:00"/>
    <s v="Next Day"/>
    <s v="AH1046527"/>
    <x v="0"/>
    <s v="Harbin"/>
    <s v="Heilongjiang"/>
    <s v="China"/>
    <s v="Eastern Asia"/>
    <s v="OFS-LA-3322"/>
    <x v="2"/>
    <x v="6"/>
    <x v="40"/>
    <x v="2985"/>
    <n v="4"/>
    <n v="0"/>
    <n v="5.87"/>
    <x v="2145"/>
    <s v="High"/>
    <n v="0"/>
    <n v="22.20999999999999"/>
  </r>
  <r>
    <s v="2Sanford Canvas"/>
    <x v="3191"/>
    <x v="853"/>
    <d v="2019-03-15T00:00:00"/>
    <s v="Normal"/>
    <s v="AH1046559"/>
    <x v="0"/>
    <s v="Medan"/>
    <s v="Sumatera Utara"/>
    <s v="Indonesia"/>
    <s v="Southeastern Asia"/>
    <s v="OFS-AR-5904"/>
    <x v="2"/>
    <x v="8"/>
    <x v="1525"/>
    <x v="2986"/>
    <n v="2"/>
    <n v="0.27"/>
    <n v="8.84"/>
    <x v="2870"/>
    <s v="Low"/>
    <n v="20.411676"/>
    <n v="42.208324000000005"/>
  </r>
  <r>
    <s v="5Belkin Mouse"/>
    <x v="3192"/>
    <x v="854"/>
    <d v="2020-01-29T00:00:00"/>
    <s v="Normal"/>
    <s v="AH1058527"/>
    <x v="0"/>
    <s v="Zhuhai"/>
    <s v="Guangdong"/>
    <s v="China"/>
    <s v="Eastern Asia"/>
    <s v="TEC-AC-3392"/>
    <x v="1"/>
    <x v="9"/>
    <x v="1420"/>
    <x v="2987"/>
    <n v="5"/>
    <n v="0"/>
    <n v="12.29"/>
    <x v="2871"/>
    <s v="Medium"/>
    <n v="0"/>
    <n v="162.91000000000003"/>
  </r>
  <r>
    <s v="5Sanford Canvas"/>
    <x v="3193"/>
    <x v="854"/>
    <d v="2020-01-29T00:00:00"/>
    <s v="Normal"/>
    <s v="AH1058527"/>
    <x v="0"/>
    <s v="Zhuhai"/>
    <s v="Guangdong"/>
    <s v="China"/>
    <s v="Eastern Asia"/>
    <s v="OFS-AR-5903"/>
    <x v="2"/>
    <x v="8"/>
    <x v="663"/>
    <x v="2946"/>
    <n v="5"/>
    <n v="0"/>
    <n v="10.17"/>
    <x v="2837"/>
    <s v="Medium"/>
    <n v="0"/>
    <n v="167.73"/>
  </r>
  <r>
    <s v="2Avery Hole Reinforcements"/>
    <x v="3194"/>
    <x v="854"/>
    <d v="2020-01-29T00:00:00"/>
    <s v="Normal"/>
    <s v="AH1058527"/>
    <x v="0"/>
    <s v="Zhuhai"/>
    <s v="Guangdong"/>
    <s v="China"/>
    <s v="Eastern Asia"/>
    <s v="OFS-BI-3291"/>
    <x v="2"/>
    <x v="2"/>
    <x v="1526"/>
    <x v="2988"/>
    <n v="2"/>
    <n v="0"/>
    <n v="1.48"/>
    <x v="1661"/>
    <s v="Medium"/>
    <n v="0"/>
    <n v="4.6999999999999993"/>
  </r>
  <r>
    <s v="2Eldon Box"/>
    <x v="3195"/>
    <x v="854"/>
    <d v="2020-01-29T00:00:00"/>
    <s v="Normal"/>
    <s v="AH1058527"/>
    <x v="0"/>
    <s v="Zhuhai"/>
    <s v="Guangdong"/>
    <s v="China"/>
    <s v="Eastern Asia"/>
    <s v="OFS-ST-4030"/>
    <x v="2"/>
    <x v="15"/>
    <x v="625"/>
    <x v="908"/>
    <n v="2"/>
    <n v="0"/>
    <n v="1.34"/>
    <x v="906"/>
    <s v="Medium"/>
    <n v="0"/>
    <n v="11.019999999999998"/>
  </r>
  <r>
    <s v="2Deflect-O Light Bulb"/>
    <x v="3196"/>
    <x v="855"/>
    <d v="2020-06-30T00:00:00"/>
    <s v="Next Day"/>
    <s v="AH1058559"/>
    <x v="0"/>
    <s v="Samarinda"/>
    <s v="Kalimantan Timur"/>
    <s v="Indonesia"/>
    <s v="Southeastern Asia"/>
    <s v="OFR-FU-3948"/>
    <x v="0"/>
    <x v="0"/>
    <x v="1527"/>
    <x v="2989"/>
    <n v="2"/>
    <n v="0.27"/>
    <n v="2.96"/>
    <x v="2872"/>
    <s v="Medium"/>
    <n v="6.3150839999999988"/>
    <n v="16.044915999999994"/>
  </r>
  <r>
    <s v="1GlobeWeis Manila Envelope"/>
    <x v="3197"/>
    <x v="855"/>
    <d v="2020-06-30T00:00:00"/>
    <s v="Next Day"/>
    <s v="AH1058559"/>
    <x v="0"/>
    <s v="Samarinda"/>
    <s v="Kalimantan Timur"/>
    <s v="Indonesia"/>
    <s v="Southeastern Asia"/>
    <s v="OFS-EN-4447"/>
    <x v="2"/>
    <x v="16"/>
    <x v="1327"/>
    <x v="2990"/>
    <n v="1"/>
    <n v="0.47000000000000003"/>
    <n v="1.1299999999999999"/>
    <x v="2873"/>
    <s v="Medium"/>
    <n v="6.5239290000000008"/>
    <n v="11.486071000000001"/>
  </r>
  <r>
    <s v="2Hoover Coffee Grinder"/>
    <x v="3198"/>
    <x v="764"/>
    <d v="2020-05-25T00:00:00"/>
    <s v="Normal"/>
    <s v="AH1058566"/>
    <x v="0"/>
    <s v="Nishinomiya"/>
    <s v="Hyogo"/>
    <s v="Japan"/>
    <s v="Eastern Asia"/>
    <s v="OFS-AP-4723"/>
    <x v="2"/>
    <x v="10"/>
    <x v="1528"/>
    <x v="2991"/>
    <n v="2"/>
    <n v="0"/>
    <n v="10.15"/>
    <x v="2874"/>
    <s v="High"/>
    <n v="0"/>
    <n v="98.570000000000007"/>
  </r>
  <r>
    <s v="2Ibico Binding Machine"/>
    <x v="3199"/>
    <x v="856"/>
    <d v="2018-12-17T00:00:00"/>
    <s v="Normal"/>
    <s v="AH1069027"/>
    <x v="1"/>
    <s v="Chongqing"/>
    <s v="Chongqing"/>
    <s v="China"/>
    <s v="Eastern Asia"/>
    <s v="OFS-BI-4815"/>
    <x v="2"/>
    <x v="2"/>
    <x v="569"/>
    <x v="2992"/>
    <n v="2"/>
    <n v="0"/>
    <n v="8.26"/>
    <x v="172"/>
    <s v="Medium"/>
    <n v="0"/>
    <n v="93.5"/>
  </r>
  <r>
    <s v="2Panasonic Receipt Printer"/>
    <x v="3200"/>
    <x v="647"/>
    <d v="2019-12-08T00:00:00"/>
    <s v="3-Hour"/>
    <s v="AH1069027"/>
    <x v="1"/>
    <s v="Chenzhou"/>
    <s v="Hunan"/>
    <s v="China"/>
    <s v="Eastern Asia"/>
    <s v="TEC-MA-5576"/>
    <x v="1"/>
    <x v="14"/>
    <x v="1215"/>
    <x v="1914"/>
    <n v="2"/>
    <n v="0"/>
    <n v="50.02"/>
    <x v="1903"/>
    <s v="Medium"/>
    <n v="0"/>
    <n v="112.94000000000003"/>
  </r>
  <r>
    <s v="7SanDisk Note Cards"/>
    <x v="3201"/>
    <x v="647"/>
    <d v="2019-12-08T00:00:00"/>
    <s v="3-Hour"/>
    <s v="AH1069027"/>
    <x v="1"/>
    <s v="Chenzhou"/>
    <s v="Hunan"/>
    <s v="China"/>
    <s v="Eastern Asia"/>
    <s v="OFS-PA-5884"/>
    <x v="2"/>
    <x v="7"/>
    <x v="526"/>
    <x v="2993"/>
    <n v="7"/>
    <n v="0"/>
    <n v="48.4"/>
    <x v="2875"/>
    <s v="Medium"/>
    <n v="0"/>
    <n v="145.22"/>
  </r>
  <r>
    <s v="4Panasonic Receipt Printer"/>
    <x v="3202"/>
    <x v="647"/>
    <d v="2019-12-08T00:00:00"/>
    <s v="3-Hour"/>
    <s v="AH1069027"/>
    <x v="1"/>
    <s v="Chenzhou"/>
    <s v="Hunan"/>
    <s v="China"/>
    <s v="Eastern Asia"/>
    <s v="TEC-MA-5578"/>
    <x v="1"/>
    <x v="14"/>
    <x v="1529"/>
    <x v="2994"/>
    <n v="4"/>
    <n v="0"/>
    <n v="38.409999999999997"/>
    <x v="2600"/>
    <s v="Medium"/>
    <n v="0"/>
    <n v="416.27"/>
  </r>
  <r>
    <s v="4Eaton Note Cards"/>
    <x v="3203"/>
    <x v="647"/>
    <d v="2019-12-08T00:00:00"/>
    <s v="3-Hour"/>
    <s v="AH1069027"/>
    <x v="1"/>
    <s v="Chenzhou"/>
    <s v="Hunan"/>
    <s v="China"/>
    <s v="Eastern Asia"/>
    <s v="OFS-PA-4002"/>
    <x v="2"/>
    <x v="7"/>
    <x v="1160"/>
    <x v="2995"/>
    <n v="4"/>
    <n v="0"/>
    <n v="10.25"/>
    <x v="2876"/>
    <s v="Medium"/>
    <n v="0"/>
    <n v="61.870000000000005"/>
  </r>
  <r>
    <s v="2SanDisk Memo Slips"/>
    <x v="3204"/>
    <x v="647"/>
    <d v="2019-12-08T00:00:00"/>
    <s v="3-Hour"/>
    <s v="AH1069027"/>
    <x v="1"/>
    <s v="Chenzhou"/>
    <s v="Hunan"/>
    <s v="China"/>
    <s v="Eastern Asia"/>
    <s v="OFS-PA-5870"/>
    <x v="2"/>
    <x v="7"/>
    <x v="1089"/>
    <x v="895"/>
    <n v="2"/>
    <n v="0"/>
    <n v="2.27"/>
    <x v="2877"/>
    <s v="Medium"/>
    <n v="0"/>
    <n v="20.170000000000002"/>
  </r>
  <r>
    <s v="1Cardinal Index Tab"/>
    <x v="3205"/>
    <x v="766"/>
    <d v="2020-07-02T00:00:00"/>
    <s v="Normal"/>
    <s v="AH1069027"/>
    <x v="1"/>
    <s v="Liaoyang"/>
    <s v="Liaoning"/>
    <s v="China"/>
    <s v="Eastern Asia"/>
    <s v="OFS-BI-3737"/>
    <x v="2"/>
    <x v="2"/>
    <x v="73"/>
    <x v="2996"/>
    <n v="1"/>
    <n v="0"/>
    <n v="1.45"/>
    <x v="2878"/>
    <s v="Medium"/>
    <n v="0"/>
    <n v="4.5199999999999996"/>
  </r>
  <r>
    <s v="3Fellowes Box"/>
    <x v="3206"/>
    <x v="479"/>
    <d v="2017-01-10T00:00:00"/>
    <s v="Normal"/>
    <s v="BH1171059"/>
    <x v="0"/>
    <s v="Padang"/>
    <s v="Sumatera Barat"/>
    <s v="Indonesia"/>
    <s v="Southeastern Asia"/>
    <s v="OFS-ST-4251"/>
    <x v="2"/>
    <x v="15"/>
    <x v="552"/>
    <x v="2997"/>
    <n v="3"/>
    <n v="0.17"/>
    <n v="6.2"/>
    <x v="2879"/>
    <s v="High"/>
    <n v="8.5337280000000018"/>
    <n v="29.456272000000006"/>
  </r>
  <r>
    <s v="7Advantus Staples"/>
    <x v="3207"/>
    <x v="479"/>
    <d v="2017-01-10T00:00:00"/>
    <s v="Normal"/>
    <s v="BH1171059"/>
    <x v="0"/>
    <s v="Padang"/>
    <s v="Sumatera Barat"/>
    <s v="Indonesia"/>
    <s v="Southeastern Asia"/>
    <s v="OFS-FA-3071"/>
    <x v="2"/>
    <x v="11"/>
    <x v="1530"/>
    <x v="2998"/>
    <n v="7"/>
    <n v="0.47000000000000003"/>
    <n v="2.63"/>
    <x v="2880"/>
    <s v="High"/>
    <n v="19.145826000000003"/>
    <n v="46.054174000000017"/>
  </r>
  <r>
    <s v="5Advantus Light Bulb"/>
    <x v="3208"/>
    <x v="857"/>
    <d v="2018-01-16T00:00:00"/>
    <s v="Normal"/>
    <s v="CH1207021"/>
    <x v="2"/>
    <s v="Phnom Penh"/>
    <s v="Phnom Penh"/>
    <s v="Cambodia"/>
    <s v="Southeastern Asia"/>
    <s v="OFR-FU-3039"/>
    <x v="0"/>
    <x v="0"/>
    <x v="418"/>
    <x v="2999"/>
    <n v="5"/>
    <n v="0"/>
    <n v="12.71"/>
    <x v="2881"/>
    <s v="High"/>
    <n v="0"/>
    <n v="44.439999999999991"/>
  </r>
  <r>
    <s v="2OIC Staples"/>
    <x v="3209"/>
    <x v="857"/>
    <d v="2018-01-16T00:00:00"/>
    <s v="Normal"/>
    <s v="CH1207021"/>
    <x v="2"/>
    <s v="Phnom Penh"/>
    <s v="Phnom Penh"/>
    <s v="Cambodia"/>
    <s v="Southeastern Asia"/>
    <s v="OFS-FA-5482"/>
    <x v="2"/>
    <x v="11"/>
    <x v="1407"/>
    <x v="3000"/>
    <n v="2"/>
    <n v="0"/>
    <n v="2.72"/>
    <x v="1741"/>
    <s v="High"/>
    <n v="0"/>
    <n v="18.880000000000003"/>
  </r>
  <r>
    <s v="4Ikea Library with Doors"/>
    <x v="3210"/>
    <x v="858"/>
    <d v="2017-04-17T00:00:00"/>
    <s v="Normal"/>
    <s v="CH1207027"/>
    <x v="2"/>
    <s v="Jining"/>
    <s v="Shandong"/>
    <s v="China"/>
    <s v="Eastern Asia"/>
    <s v="OFR-BO-4860"/>
    <x v="0"/>
    <x v="4"/>
    <x v="519"/>
    <x v="3001"/>
    <n v="4"/>
    <n v="0"/>
    <n v="132.82"/>
    <x v="21"/>
    <s v="Medium"/>
    <n v="0"/>
    <n v="1188.0200000000002"/>
  </r>
  <r>
    <s v="5Enermax Cards &amp; Envelopes"/>
    <x v="3211"/>
    <x v="557"/>
    <d v="2020-08-27T00:00:00"/>
    <s v="Normal"/>
    <s v="CH1207027"/>
    <x v="2"/>
    <s v="Daqing"/>
    <s v="Heilongjiang"/>
    <s v="China"/>
    <s v="Eastern Asia"/>
    <s v="OFS-PA-4146"/>
    <x v="2"/>
    <x v="7"/>
    <x v="1222"/>
    <x v="3002"/>
    <n v="5"/>
    <n v="0"/>
    <n v="26.31"/>
    <x v="2882"/>
    <s v="Medium"/>
    <n v="0"/>
    <n v="147.69"/>
  </r>
  <r>
    <s v="4Stanley Pencil Sharpener"/>
    <x v="3212"/>
    <x v="557"/>
    <d v="2020-08-27T00:00:00"/>
    <s v="Normal"/>
    <s v="CH1207027"/>
    <x v="2"/>
    <s v="Daqing"/>
    <s v="Heilongjiang"/>
    <s v="China"/>
    <s v="Eastern Asia"/>
    <s v="OFS-AR-6119"/>
    <x v="2"/>
    <x v="8"/>
    <x v="228"/>
    <x v="3003"/>
    <n v="4"/>
    <n v="0"/>
    <n v="8.44"/>
    <x v="2883"/>
    <s v="Medium"/>
    <n v="0"/>
    <n v="62.960000000000008"/>
  </r>
  <r>
    <s v="2Motorola Office Telephone"/>
    <x v="3213"/>
    <x v="859"/>
    <d v="2018-11-04T00:00:00"/>
    <s v="Normal"/>
    <s v="CH1207059"/>
    <x v="2"/>
    <s v="Jakarta"/>
    <s v="Jakarta"/>
    <s v="Indonesia"/>
    <s v="Southeastern Asia"/>
    <s v="TEC-PH-5261"/>
    <x v="1"/>
    <x v="3"/>
    <x v="1264"/>
    <x v="3004"/>
    <n v="2"/>
    <n v="0.17"/>
    <n v="24.4"/>
    <x v="2884"/>
    <s v="High"/>
    <n v="20.276070000000001"/>
    <n v="35.84393"/>
  </r>
  <r>
    <s v="2Enermax Flash Drive"/>
    <x v="3214"/>
    <x v="859"/>
    <d v="2018-11-04T00:00:00"/>
    <s v="Normal"/>
    <s v="CH1207059"/>
    <x v="2"/>
    <s v="Jakarta"/>
    <s v="Jakarta"/>
    <s v="Indonesia"/>
    <s v="Southeastern Asia"/>
    <s v="TEC-AC-4152"/>
    <x v="1"/>
    <x v="9"/>
    <x v="180"/>
    <x v="195"/>
    <n v="2"/>
    <n v="0.47000000000000003"/>
    <n v="7.09"/>
    <x v="195"/>
    <s v="High"/>
    <n v="19.594206"/>
    <n v="18.975793999999993"/>
  </r>
  <r>
    <s v="9Hamilton Beach Microwave"/>
    <x v="3215"/>
    <x v="28"/>
    <d v="2020-03-22T00:00:00"/>
    <s v="Next Day"/>
    <s v="DH1307559"/>
    <x v="1"/>
    <s v="Depok"/>
    <s v="Yogyakarta"/>
    <s v="Indonesia"/>
    <s v="Southeastern Asia"/>
    <s v="OFS-AP-4500"/>
    <x v="2"/>
    <x v="10"/>
    <x v="124"/>
    <x v="3005"/>
    <n v="9"/>
    <n v="0.17"/>
    <n v="172.27"/>
    <x v="2885"/>
    <s v="Medium"/>
    <n v="356.39743500000003"/>
    <n v="1997.1825649999998"/>
  </r>
  <r>
    <s v="1Tenex Lockers"/>
    <x v="3216"/>
    <x v="28"/>
    <d v="2020-03-22T00:00:00"/>
    <s v="Next Day"/>
    <s v="DH1307559"/>
    <x v="1"/>
    <s v="Depok"/>
    <s v="Yogyakarta"/>
    <s v="Indonesia"/>
    <s v="Southeastern Asia"/>
    <s v="OFS-ST-6261"/>
    <x v="2"/>
    <x v="15"/>
    <x v="603"/>
    <x v="3006"/>
    <n v="1"/>
    <n v="0.17"/>
    <n v="18.3"/>
    <x v="2886"/>
    <s v="Medium"/>
    <n v="28.805564999999998"/>
    <n v="103.97443499999997"/>
  </r>
  <r>
    <s v="3Rogers Shelving"/>
    <x v="3217"/>
    <x v="28"/>
    <d v="2020-03-22T00:00:00"/>
    <s v="Next Day"/>
    <s v="DH1307559"/>
    <x v="1"/>
    <s v="Depok"/>
    <s v="Yogyakarta"/>
    <s v="Indonesia"/>
    <s v="Southeastern Asia"/>
    <s v="OFS-ST-5706"/>
    <x v="2"/>
    <x v="15"/>
    <x v="1348"/>
    <x v="3007"/>
    <n v="3"/>
    <n v="0.17"/>
    <n v="14.34"/>
    <x v="2887"/>
    <s v="Medium"/>
    <n v="26.502812999999996"/>
    <n v="113.23718699999995"/>
  </r>
  <r>
    <s v="3Office Star Chairmat"/>
    <x v="3218"/>
    <x v="28"/>
    <d v="2020-03-22T00:00:00"/>
    <s v="Next Day"/>
    <s v="DH1307559"/>
    <x v="1"/>
    <s v="Depok"/>
    <s v="Yogyakarta"/>
    <s v="Indonesia"/>
    <s v="Southeastern Asia"/>
    <s v="OFR-CH-5438"/>
    <x v="0"/>
    <x v="5"/>
    <x v="1531"/>
    <x v="3008"/>
    <n v="3"/>
    <n v="0.27"/>
    <n v="10.119999999999999"/>
    <x v="2888"/>
    <s v="Medium"/>
    <n v="37.482507000000005"/>
    <n v="74.167493000000007"/>
  </r>
  <r>
    <s v="3Ikea 3-Shelf Cabinet"/>
    <x v="3219"/>
    <x v="28"/>
    <d v="2020-03-22T00:00:00"/>
    <s v="Next Day"/>
    <s v="DH1307559"/>
    <x v="1"/>
    <s v="Depok"/>
    <s v="Yogyakarta"/>
    <s v="Indonesia"/>
    <s v="Southeastern Asia"/>
    <s v="OFR-BO-4844"/>
    <x v="0"/>
    <x v="4"/>
    <x v="869"/>
    <x v="3009"/>
    <n v="3"/>
    <n v="7.0000000000000007E-2"/>
    <n v="7.15"/>
    <x v="2889"/>
    <s v="Medium"/>
    <n v="27.713069999999998"/>
    <n v="305.69692999999995"/>
  </r>
  <r>
    <s v="2Jiffy Mailers"/>
    <x v="3220"/>
    <x v="28"/>
    <d v="2020-03-22T00:00:00"/>
    <s v="Next Day"/>
    <s v="DH1307559"/>
    <x v="1"/>
    <s v="Depok"/>
    <s v="Yogyakarta"/>
    <s v="Indonesia"/>
    <s v="Southeastern Asia"/>
    <s v="OFS-EN-4917"/>
    <x v="2"/>
    <x v="16"/>
    <x v="578"/>
    <x v="3010"/>
    <n v="2"/>
    <n v="0.47000000000000003"/>
    <n v="4.72"/>
    <x v="2890"/>
    <s v="Medium"/>
    <n v="20.281722000000002"/>
    <n v="24.678277999999999"/>
  </r>
  <r>
    <s v="2Ikea Library with Doors"/>
    <x v="3221"/>
    <x v="529"/>
    <d v="2018-12-08T00:00:00"/>
    <s v="3-Hour"/>
    <s v="EH1376527"/>
    <x v="1"/>
    <s v="Zigong"/>
    <s v="Sichuan"/>
    <s v="China"/>
    <s v="Eastern Asia"/>
    <s v="OFR-BO-4862"/>
    <x v="0"/>
    <x v="4"/>
    <x v="1156"/>
    <x v="1809"/>
    <n v="2"/>
    <n v="0"/>
    <n v="134.97"/>
    <x v="1801"/>
    <s v="High"/>
    <n v="0"/>
    <n v="375.69000000000005"/>
  </r>
  <r>
    <s v="7Dania Floating Shelf Set"/>
    <x v="3222"/>
    <x v="471"/>
    <d v="2019-08-11T00:00:00"/>
    <s v="Normal"/>
    <s v="EH1376527"/>
    <x v="1"/>
    <s v="Yibin"/>
    <s v="Sichuan"/>
    <s v="China"/>
    <s v="Eastern Asia"/>
    <s v="OFR-BO-3897"/>
    <x v="0"/>
    <x v="4"/>
    <x v="1532"/>
    <x v="3011"/>
    <n v="7"/>
    <n v="0"/>
    <n v="147.91999999999999"/>
    <x v="2891"/>
    <s v="Low"/>
    <n v="0"/>
    <n v="797.50000000000011"/>
  </r>
  <r>
    <s v="7Dania Corner Shelving"/>
    <x v="3223"/>
    <x v="471"/>
    <d v="2019-08-11T00:00:00"/>
    <s v="Normal"/>
    <s v="EH1376527"/>
    <x v="1"/>
    <s v="Yibin"/>
    <s v="Sichuan"/>
    <s v="China"/>
    <s v="Eastern Asia"/>
    <s v="OFR-BO-3894"/>
    <x v="0"/>
    <x v="4"/>
    <x v="1024"/>
    <x v="3012"/>
    <n v="7"/>
    <n v="0"/>
    <n v="86.57"/>
    <x v="2892"/>
    <s v="Low"/>
    <n v="0"/>
    <n v="776.95"/>
  </r>
  <r>
    <s v="7Logitech Keyboard"/>
    <x v="3224"/>
    <x v="471"/>
    <d v="2019-08-11T00:00:00"/>
    <s v="Normal"/>
    <s v="EH1376527"/>
    <x v="1"/>
    <s v="Yibin"/>
    <s v="Sichuan"/>
    <s v="China"/>
    <s v="Eastern Asia"/>
    <s v="TEC-AC-5117"/>
    <x v="1"/>
    <x v="9"/>
    <x v="305"/>
    <x v="3013"/>
    <n v="7"/>
    <n v="0"/>
    <n v="69.510000000000005"/>
    <x v="2893"/>
    <s v="Low"/>
    <n v="0"/>
    <n v="324.02999999999997"/>
  </r>
  <r>
    <s v="6Ibico Binder Covers"/>
    <x v="3225"/>
    <x v="471"/>
    <d v="2019-08-11T00:00:00"/>
    <s v="Normal"/>
    <s v="EH1376527"/>
    <x v="1"/>
    <s v="Yibin"/>
    <s v="Sichuan"/>
    <s v="China"/>
    <s v="Eastern Asia"/>
    <s v="OFS-BI-4807"/>
    <x v="2"/>
    <x v="2"/>
    <x v="1383"/>
    <x v="2828"/>
    <n v="6"/>
    <n v="0"/>
    <n v="5.3"/>
    <x v="2184"/>
    <s v="Low"/>
    <n v="0"/>
    <n v="57.7"/>
  </r>
  <r>
    <s v="2Cardinal Binder Covers"/>
    <x v="3226"/>
    <x v="471"/>
    <d v="2019-08-11T00:00:00"/>
    <s v="Normal"/>
    <s v="EH1376527"/>
    <x v="1"/>
    <s v="Yibin"/>
    <s v="Sichuan"/>
    <s v="China"/>
    <s v="Eastern Asia"/>
    <s v="OFS-BI-3719"/>
    <x v="2"/>
    <x v="2"/>
    <x v="1392"/>
    <x v="3014"/>
    <n v="2"/>
    <n v="0"/>
    <n v="2.68"/>
    <x v="1813"/>
    <s v="Low"/>
    <n v="0"/>
    <n v="11.419999999999998"/>
  </r>
  <r>
    <s v="7Enermax Note Cards"/>
    <x v="3227"/>
    <x v="700"/>
    <d v="2018-06-08T00:00:00"/>
    <s v="3-Hour"/>
    <s v="EH1394559"/>
    <x v="0"/>
    <s v="Surabaya"/>
    <s v="Jawa Timur"/>
    <s v="Indonesia"/>
    <s v="Southeastern Asia"/>
    <s v="OFS-PA-4175"/>
    <x v="2"/>
    <x v="7"/>
    <x v="170"/>
    <x v="3015"/>
    <n v="7"/>
    <n v="0.47000000000000003"/>
    <n v="11.3"/>
    <x v="2894"/>
    <s v="Medium"/>
    <n v="49.538517000000013"/>
    <n v="100.44148300000001"/>
  </r>
  <r>
    <s v="3GlobeWeis Peel and Seal"/>
    <x v="3228"/>
    <x v="700"/>
    <d v="2018-06-08T00:00:00"/>
    <s v="3-Hour"/>
    <s v="EH1394559"/>
    <x v="0"/>
    <s v="Surabaya"/>
    <s v="Jawa Timur"/>
    <s v="Indonesia"/>
    <s v="Southeastern Asia"/>
    <s v="OFS-EN-4453"/>
    <x v="2"/>
    <x v="16"/>
    <x v="47"/>
    <x v="3016"/>
    <n v="3"/>
    <n v="0.47000000000000003"/>
    <n v="3.03"/>
    <x v="2895"/>
    <s v="Medium"/>
    <n v="15.984747000000002"/>
    <n v="27.875252999999997"/>
  </r>
  <r>
    <s v="5Green Bar Memo Slips"/>
    <x v="3229"/>
    <x v="860"/>
    <d v="2019-08-12T00:00:00"/>
    <s v="3-Hour"/>
    <s v="EH1394559"/>
    <x v="0"/>
    <s v="Jakarta"/>
    <s v="Jakarta"/>
    <s v="Indonesia"/>
    <s v="Southeastern Asia"/>
    <s v="OFS-PA-4470"/>
    <x v="2"/>
    <x v="7"/>
    <x v="1061"/>
    <x v="3017"/>
    <n v="5"/>
    <n v="0.47000000000000003"/>
    <n v="11.74"/>
    <x v="2896"/>
    <s v="Critical"/>
    <n v="26.267595000000004"/>
    <n v="14.792404999999999"/>
  </r>
  <r>
    <s v="3Kleencut Box Cutter"/>
    <x v="3230"/>
    <x v="860"/>
    <d v="2019-08-12T00:00:00"/>
    <s v="3-Hour"/>
    <s v="EH1394559"/>
    <x v="0"/>
    <s v="Jakarta"/>
    <s v="Jakarta"/>
    <s v="Indonesia"/>
    <s v="Southeastern Asia"/>
    <s v="OFS-SU-4975"/>
    <x v="2"/>
    <x v="13"/>
    <x v="1516"/>
    <x v="2951"/>
    <n v="3"/>
    <n v="0.47000000000000003"/>
    <n v="11.72"/>
    <x v="2842"/>
    <s v="Critical"/>
    <n v="23.427855000000005"/>
    <n v="25.062145000000012"/>
  </r>
  <r>
    <s v="2Stanley Pens"/>
    <x v="3231"/>
    <x v="860"/>
    <d v="2019-08-12T00:00:00"/>
    <s v="3-Hour"/>
    <s v="EH1394559"/>
    <x v="0"/>
    <s v="Jakarta"/>
    <s v="Jakarta"/>
    <s v="Indonesia"/>
    <s v="Southeastern Asia"/>
    <s v="OFS-AR-6122"/>
    <x v="2"/>
    <x v="8"/>
    <x v="1109"/>
    <x v="3018"/>
    <n v="2"/>
    <n v="0.27"/>
    <n v="4.2"/>
    <x v="2897"/>
    <s v="Critical"/>
    <n v="4.0681440000000002"/>
    <n v="5.1718560000000018"/>
  </r>
  <r>
    <s v="1Bush 3-Shelf Cabinet"/>
    <x v="3232"/>
    <x v="302"/>
    <d v="2019-11-25T00:00:00"/>
    <s v="Normal"/>
    <s v="EH1394559"/>
    <x v="0"/>
    <s v="Jakarta"/>
    <s v="Jakarta"/>
    <s v="Indonesia"/>
    <s v="Southeastern Asia"/>
    <s v="OFR-BO-3618"/>
    <x v="0"/>
    <x v="4"/>
    <x v="1254"/>
    <x v="3019"/>
    <n v="1"/>
    <n v="7.0000000000000007E-2"/>
    <n v="13.27"/>
    <x v="2898"/>
    <s v="Medium"/>
    <n v="9.3333870000000019"/>
    <n v="70.60661300000001"/>
  </r>
  <r>
    <s v="3Sharp Fax Machine"/>
    <x v="3233"/>
    <x v="572"/>
    <d v="2019-06-10T00:00:00"/>
    <s v="Normal"/>
    <s v="EH1399027"/>
    <x v="0"/>
    <s v="Shanghai"/>
    <s v="Shanghai"/>
    <s v="China"/>
    <s v="Eastern Asia"/>
    <s v="TEC-CO-5998"/>
    <x v="1"/>
    <x v="1"/>
    <x v="1305"/>
    <x v="3020"/>
    <n v="3"/>
    <n v="0"/>
    <n v="91.95"/>
    <x v="2899"/>
    <s v="Medium"/>
    <n v="0"/>
    <n v="634.52999999999986"/>
  </r>
  <r>
    <s v="5Eldon Trays"/>
    <x v="3234"/>
    <x v="572"/>
    <d v="2019-06-10T00:00:00"/>
    <s v="Normal"/>
    <s v="EH1399027"/>
    <x v="0"/>
    <s v="Shanghai"/>
    <s v="Shanghai"/>
    <s v="China"/>
    <s v="Eastern Asia"/>
    <s v="OFS-ST-4108"/>
    <x v="2"/>
    <x v="15"/>
    <x v="1533"/>
    <x v="3021"/>
    <n v="5"/>
    <n v="0"/>
    <n v="15.71"/>
    <x v="2900"/>
    <s v="Medium"/>
    <n v="0"/>
    <n v="184.23999999999998"/>
  </r>
  <r>
    <s v="4Eldon Clock"/>
    <x v="3235"/>
    <x v="861"/>
    <d v="2019-04-07T00:00:00"/>
    <s v="Next Day"/>
    <s v="EH1399059"/>
    <x v="0"/>
    <s v="Pematangsiantar"/>
    <s v="Sumatera Utara"/>
    <s v="Indonesia"/>
    <s v="Southeastern Asia"/>
    <s v="OFR-FU-4035"/>
    <x v="0"/>
    <x v="0"/>
    <x v="932"/>
    <x v="3022"/>
    <n v="4"/>
    <n v="0.27"/>
    <n v="27.03"/>
    <x v="2901"/>
    <s v="Critical"/>
    <n v="44.607672000000001"/>
    <n v="48.362327999999998"/>
  </r>
  <r>
    <s v="3Green Bar Cards &amp; Envelopes"/>
    <x v="3236"/>
    <x v="128"/>
    <d v="2020-10-03T00:00:00"/>
    <s v="Normal"/>
    <s v="EH1400527"/>
    <x v="2"/>
    <s v="Chongqing"/>
    <s v="Chongqing"/>
    <s v="China"/>
    <s v="Eastern Asia"/>
    <s v="OFS-PA-4461"/>
    <x v="2"/>
    <x v="7"/>
    <x v="686"/>
    <x v="3023"/>
    <n v="3"/>
    <n v="0"/>
    <n v="9.1199999999999992"/>
    <x v="1403"/>
    <s v="Medium"/>
    <n v="0"/>
    <n v="129.57"/>
  </r>
  <r>
    <s v="1SanDisk Computer Printout Paper"/>
    <x v="3237"/>
    <x v="128"/>
    <d v="2020-10-03T00:00:00"/>
    <s v="Normal"/>
    <s v="EH1400527"/>
    <x v="2"/>
    <s v="Chongqing"/>
    <s v="Chongqing"/>
    <s v="China"/>
    <s v="Eastern Asia"/>
    <s v="OFS-PA-5854"/>
    <x v="2"/>
    <x v="7"/>
    <x v="909"/>
    <x v="3024"/>
    <n v="1"/>
    <n v="0"/>
    <n v="1.8"/>
    <x v="2902"/>
    <s v="Medium"/>
    <n v="0"/>
    <n v="21.09"/>
  </r>
  <r>
    <s v="1Fiskars Ruler"/>
    <x v="3238"/>
    <x v="128"/>
    <d v="2020-10-03T00:00:00"/>
    <s v="Normal"/>
    <s v="EH1400527"/>
    <x v="2"/>
    <s v="Chongqing"/>
    <s v="Chongqing"/>
    <s v="China"/>
    <s v="Eastern Asia"/>
    <s v="OFS-SU-4312"/>
    <x v="2"/>
    <x v="13"/>
    <x v="573"/>
    <x v="3025"/>
    <n v="1"/>
    <n v="0"/>
    <n v="1.45"/>
    <x v="1586"/>
    <s v="Medium"/>
    <n v="0"/>
    <n v="10.82"/>
  </r>
  <r>
    <s v="11OIC Rubber Bands"/>
    <x v="3239"/>
    <x v="414"/>
    <d v="2020-02-09T00:00:00"/>
    <s v="Normal"/>
    <s v="EH1400559"/>
    <x v="2"/>
    <s v="Padang"/>
    <s v="Sumatera Barat"/>
    <s v="Indonesia"/>
    <s v="Southeastern Asia"/>
    <s v="OFS-FA-5477"/>
    <x v="2"/>
    <x v="11"/>
    <x v="1266"/>
    <x v="3026"/>
    <n v="11"/>
    <n v="0.47000000000000003"/>
    <n v="12.35"/>
    <x v="2903"/>
    <s v="High"/>
    <n v="46.773507000000002"/>
    <n v="64.956493000000023"/>
  </r>
  <r>
    <s v="5Cameo Manila Envelope"/>
    <x v="3240"/>
    <x v="838"/>
    <d v="2017-11-29T00:00:00"/>
    <s v="Normal"/>
    <s v="EH1400578"/>
    <x v="2"/>
    <s v="Kuala Lumpur"/>
    <s v="Kuala Lumpur"/>
    <s v="Malaysia"/>
    <s v="Southeastern Asia"/>
    <s v="OFS-EN-3670"/>
    <x v="2"/>
    <x v="16"/>
    <x v="1265"/>
    <x v="3027"/>
    <n v="5"/>
    <n v="0"/>
    <n v="17.32"/>
    <x v="2904"/>
    <s v="Low"/>
    <n v="0"/>
    <n v="82.72999999999999"/>
  </r>
  <r>
    <s v="5Motorola Audio Dock"/>
    <x v="3241"/>
    <x v="862"/>
    <d v="2019-10-25T00:00:00"/>
    <s v="Same Day"/>
    <s v="EH1412578"/>
    <x v="2"/>
    <s v="Kota Kinabalu"/>
    <s v="Sabah"/>
    <s v="Malaysia"/>
    <s v="Southeastern Asia"/>
    <s v="TEC-PH-5246"/>
    <x v="1"/>
    <x v="3"/>
    <x v="803"/>
    <x v="3028"/>
    <n v="5"/>
    <n v="0"/>
    <n v="208.56"/>
    <x v="2905"/>
    <s v="High"/>
    <n v="0"/>
    <n v="487.59"/>
  </r>
  <r>
    <s v="3Cardinal Binder Covers"/>
    <x v="3242"/>
    <x v="863"/>
    <d v="2017-04-08T00:00:00"/>
    <s v="Normal"/>
    <s v="EH1418527"/>
    <x v="0"/>
    <s v="Guangzhou"/>
    <s v="Guangdong"/>
    <s v="China"/>
    <s v="Eastern Asia"/>
    <s v="OFS-BI-3717"/>
    <x v="2"/>
    <x v="2"/>
    <x v="70"/>
    <x v="2026"/>
    <n v="3"/>
    <n v="0"/>
    <n v="1.99"/>
    <x v="2906"/>
    <s v="Medium"/>
    <n v="0"/>
    <n v="18.71"/>
  </r>
  <r>
    <s v="3Boston Canvas"/>
    <x v="3243"/>
    <x v="655"/>
    <d v="2018-11-07T00:00:00"/>
    <s v="Normal"/>
    <s v="EH1418527"/>
    <x v="0"/>
    <s v="Zigong"/>
    <s v="Sichuan"/>
    <s v="China"/>
    <s v="Eastern Asia"/>
    <s v="OFS-AR-3527"/>
    <x v="2"/>
    <x v="8"/>
    <x v="159"/>
    <x v="2812"/>
    <n v="3"/>
    <n v="0"/>
    <n v="14.69"/>
    <x v="2709"/>
    <s v="Medium"/>
    <n v="0"/>
    <n v="84.130000000000024"/>
  </r>
  <r>
    <s v="2Dania Floating Shelf Set"/>
    <x v="3244"/>
    <x v="119"/>
    <d v="2019-07-05T00:00:00"/>
    <s v="Same Day"/>
    <s v="EH1418559"/>
    <x v="0"/>
    <s v="Medan"/>
    <s v="Sumatera Utara"/>
    <s v="Indonesia"/>
    <s v="Southeastern Asia"/>
    <s v="OFR-BO-3900"/>
    <x v="0"/>
    <x v="4"/>
    <x v="1534"/>
    <x v="3029"/>
    <n v="2"/>
    <n v="7.0000000000000007E-2"/>
    <n v="33.67"/>
    <x v="2907"/>
    <s v="High"/>
    <n v="22.04937"/>
    <n v="134.00063"/>
  </r>
  <r>
    <s v="2Binney &amp; Smith Pens"/>
    <x v="3245"/>
    <x v="119"/>
    <d v="2019-07-05T00:00:00"/>
    <s v="Same Day"/>
    <s v="EH1418559"/>
    <x v="0"/>
    <s v="Medan"/>
    <s v="Sumatera Utara"/>
    <s v="Indonesia"/>
    <s v="Southeastern Asia"/>
    <s v="OFS-AR-3498"/>
    <x v="2"/>
    <x v="8"/>
    <x v="1216"/>
    <x v="3030"/>
    <n v="2"/>
    <n v="0.27"/>
    <n v="4.7699999999999996"/>
    <x v="2908"/>
    <s v="High"/>
    <n v="5.9603040000000007"/>
    <n v="7.4496960000000065"/>
  </r>
  <r>
    <s v="5Hon Steel Folding Chair"/>
    <x v="3246"/>
    <x v="603"/>
    <d v="2019-12-14T00:00:00"/>
    <s v="Normal"/>
    <s v="EH1418559"/>
    <x v="0"/>
    <s v="Bogor"/>
    <s v="Jawa Barat"/>
    <s v="Indonesia"/>
    <s v="Southeastern Asia"/>
    <s v="OFR-CH-4699"/>
    <x v="0"/>
    <x v="5"/>
    <x v="1325"/>
    <x v="3031"/>
    <n v="5"/>
    <n v="0.27"/>
    <n v="25.81"/>
    <x v="2909"/>
    <s v="Medium"/>
    <n v="80.239410000000007"/>
    <n v="146.40058999999997"/>
  </r>
  <r>
    <s v="3Advantus Thumb Tacks"/>
    <x v="3247"/>
    <x v="603"/>
    <d v="2019-12-14T00:00:00"/>
    <s v="Normal"/>
    <s v="EH1418559"/>
    <x v="0"/>
    <s v="Bogor"/>
    <s v="Jawa Barat"/>
    <s v="Indonesia"/>
    <s v="Southeastern Asia"/>
    <s v="OFS-FA-3074"/>
    <x v="2"/>
    <x v="11"/>
    <x v="645"/>
    <x v="1559"/>
    <n v="3"/>
    <n v="0.47000000000000003"/>
    <n v="1.73"/>
    <x v="1563"/>
    <s v="Medium"/>
    <n v="10.155807000000001"/>
    <n v="21.594193000000004"/>
  </r>
  <r>
    <s v="4Lesro Training Table"/>
    <x v="3248"/>
    <x v="864"/>
    <d v="2020-04-10T00:00:00"/>
    <s v="Normal"/>
    <s v="EH1418588"/>
    <x v="0"/>
    <s v="Yangon"/>
    <s v="Yangon"/>
    <s v="Myanmar (Burma)"/>
    <s v="Southeastern Asia"/>
    <s v="OFR-TA-5069"/>
    <x v="0"/>
    <x v="12"/>
    <x v="1439"/>
    <x v="3032"/>
    <n v="4"/>
    <n v="0.57000000000000006"/>
    <n v="30.75"/>
    <x v="2910"/>
    <s v="Medium"/>
    <n v="261.14914800000003"/>
    <n v="677.70085199999994"/>
  </r>
  <r>
    <s v="11Dania Library with Doors"/>
    <x v="3249"/>
    <x v="250"/>
    <d v="2019-12-26T00:00:00"/>
    <s v="Normal"/>
    <s v="FH1427559"/>
    <x v="1"/>
    <s v="Palu"/>
    <s v="Sulawesi Tengah"/>
    <s v="Indonesia"/>
    <s v="Southeastern Asia"/>
    <s v="OFR-BO-3904"/>
    <x v="0"/>
    <x v="4"/>
    <x v="1335"/>
    <x v="3033"/>
    <n v="11"/>
    <n v="7.0000000000000007E-2"/>
    <n v="298.44"/>
    <x v="2911"/>
    <s v="Medium"/>
    <n v="259.51464000000004"/>
    <n v="1594.9653599999999"/>
  </r>
  <r>
    <s v="4Hon Executive Leather Armchair"/>
    <x v="3250"/>
    <x v="865"/>
    <d v="2019-12-05T00:00:00"/>
    <s v="Normal"/>
    <s v="FH1435027"/>
    <x v="0"/>
    <s v="Guangzhou"/>
    <s v="Guangdong"/>
    <s v="China"/>
    <s v="Eastern Asia"/>
    <s v="OFR-CH-4654"/>
    <x v="0"/>
    <x v="5"/>
    <x v="1308"/>
    <x v="3034"/>
    <n v="4"/>
    <n v="0"/>
    <n v="78.03"/>
    <x v="2912"/>
    <s v="Medium"/>
    <n v="0"/>
    <n v="1086.0899999999997"/>
  </r>
  <r>
    <s v="2Sharp Personal Copier"/>
    <x v="3251"/>
    <x v="865"/>
    <d v="2019-12-05T00:00:00"/>
    <s v="Normal"/>
    <s v="FH1435027"/>
    <x v="0"/>
    <s v="Guangzhou"/>
    <s v="Guangdong"/>
    <s v="China"/>
    <s v="Eastern Asia"/>
    <s v="TEC-CO-6006"/>
    <x v="1"/>
    <x v="1"/>
    <x v="1535"/>
    <x v="3035"/>
    <n v="2"/>
    <n v="0"/>
    <n v="11.5"/>
    <x v="1665"/>
    <s v="Medium"/>
    <n v="0"/>
    <n v="220.64000000000004"/>
  </r>
  <r>
    <s v="5Advantus Staples"/>
    <x v="3252"/>
    <x v="865"/>
    <d v="2019-12-05T00:00:00"/>
    <s v="Normal"/>
    <s v="FH1435027"/>
    <x v="0"/>
    <s v="Guangzhou"/>
    <s v="Guangdong"/>
    <s v="China"/>
    <s v="Eastern Asia"/>
    <s v="OFS-FA-3069"/>
    <x v="2"/>
    <x v="11"/>
    <x v="931"/>
    <x v="3036"/>
    <n v="5"/>
    <n v="0"/>
    <n v="5.1100000000000003"/>
    <x v="2913"/>
    <s v="Medium"/>
    <n v="0"/>
    <n v="33.590000000000003"/>
  </r>
  <r>
    <s v="1Ames Clasp Envelope"/>
    <x v="3253"/>
    <x v="865"/>
    <d v="2019-12-05T00:00:00"/>
    <s v="Normal"/>
    <s v="FH1435027"/>
    <x v="0"/>
    <s v="Guangzhou"/>
    <s v="Guangdong"/>
    <s v="China"/>
    <s v="Eastern Asia"/>
    <s v="OFS-EN-3094"/>
    <x v="2"/>
    <x v="16"/>
    <x v="317"/>
    <x v="1669"/>
    <n v="1"/>
    <n v="0"/>
    <n v="1.9100000000000001"/>
    <x v="2914"/>
    <s v="Medium"/>
    <n v="0"/>
    <n v="8.6199999999999992"/>
  </r>
  <r>
    <s v="4Brother Fax and Copier"/>
    <x v="3254"/>
    <x v="562"/>
    <d v="2020-11-16T00:00:00"/>
    <s v="3-Hour"/>
    <s v="FH1435059"/>
    <x v="0"/>
    <s v="Malang"/>
    <s v="Jawa Timur"/>
    <s v="Indonesia"/>
    <s v="Southeastern Asia"/>
    <s v="TEC-CO-3594"/>
    <x v="1"/>
    <x v="1"/>
    <x v="2"/>
    <x v="3037"/>
    <n v="4"/>
    <n v="7.0000000000000007E-2"/>
    <n v="68.569999999999993"/>
    <x v="2915"/>
    <s v="High"/>
    <n v="49.863996000000007"/>
    <n v="502.08600400000006"/>
  </r>
  <r>
    <s v="3Acme Scissors"/>
    <x v="3255"/>
    <x v="866"/>
    <d v="2018-05-21T00:00:00"/>
    <s v="3-Hour"/>
    <s v="FH1436527"/>
    <x v="1"/>
    <s v="Suzhou"/>
    <s v="Jiangsu"/>
    <s v="China"/>
    <s v="Eastern Asia"/>
    <s v="OFS-SU-2991"/>
    <x v="2"/>
    <x v="13"/>
    <x v="1427"/>
    <x v="3038"/>
    <n v="3"/>
    <n v="0"/>
    <n v="4.1100000000000003"/>
    <x v="2916"/>
    <s v="Medium"/>
    <n v="0"/>
    <n v="60.060000000000016"/>
  </r>
  <r>
    <s v="2Safco Floating Shelf Set"/>
    <x v="3256"/>
    <x v="260"/>
    <d v="2020-09-25T00:00:00"/>
    <s v="3-Hour"/>
    <s v="FH1436559"/>
    <x v="1"/>
    <s v="Semarang"/>
    <s v="Jawa Tengah"/>
    <s v="Indonesia"/>
    <s v="Southeastern Asia"/>
    <s v="OFR-BO-5777"/>
    <x v="0"/>
    <x v="4"/>
    <x v="1033"/>
    <x v="3039"/>
    <n v="2"/>
    <n v="7.0000000000000007E-2"/>
    <n v="32.21"/>
    <x v="2917"/>
    <s v="Critical"/>
    <n v="25.545240000000003"/>
    <n v="256.16476000000006"/>
  </r>
  <r>
    <s v="2Smead Removable Labels"/>
    <x v="3257"/>
    <x v="260"/>
    <d v="2020-09-25T00:00:00"/>
    <s v="3-Hour"/>
    <s v="FH1436559"/>
    <x v="1"/>
    <s v="Semarang"/>
    <s v="Jawa Tengah"/>
    <s v="Indonesia"/>
    <s v="Southeastern Asia"/>
    <s v="OFS-LA-6051"/>
    <x v="2"/>
    <x v="6"/>
    <x v="37"/>
    <x v="440"/>
    <n v="2"/>
    <n v="0.47000000000000003"/>
    <n v="2.62"/>
    <x v="2918"/>
    <s v="Critical"/>
    <n v="4.1848799999999997"/>
    <n v="6.3351199999999963"/>
  </r>
  <r>
    <s v="7Hamilton Beach Coffee Grinder"/>
    <x v="3258"/>
    <x v="867"/>
    <d v="2017-05-03T00:00:00"/>
    <s v="Normal"/>
    <s v="GH1442527"/>
    <x v="0"/>
    <s v="Chenzhou"/>
    <s v="Hunan"/>
    <s v="China"/>
    <s v="Eastern Asia"/>
    <s v="OFS-AP-4494"/>
    <x v="2"/>
    <x v="10"/>
    <x v="626"/>
    <x v="753"/>
    <n v="7"/>
    <n v="0"/>
    <n v="16.11"/>
    <x v="750"/>
    <s v="Medium"/>
    <n v="0"/>
    <n v="237.78000000000003"/>
  </r>
  <r>
    <s v="7BIC Sketch Pad"/>
    <x v="3259"/>
    <x v="441"/>
    <d v="2017-12-18T00:00:00"/>
    <s v="Next Day"/>
    <s v="GH1442527"/>
    <x v="0"/>
    <s v="Shenyang"/>
    <s v="Liaoning"/>
    <s v="China"/>
    <s v="Eastern Asia"/>
    <s v="OFS-AR-3471"/>
    <x v="2"/>
    <x v="8"/>
    <x v="813"/>
    <x v="3040"/>
    <n v="7"/>
    <n v="0"/>
    <n v="60.82"/>
    <x v="2919"/>
    <s v="High"/>
    <n v="0"/>
    <n v="135.32"/>
  </r>
  <r>
    <s v="4Enermax Mouse"/>
    <x v="3260"/>
    <x v="441"/>
    <d v="2017-12-18T00:00:00"/>
    <s v="Next Day"/>
    <s v="GH1442527"/>
    <x v="0"/>
    <s v="Shenyang"/>
    <s v="Liaoning"/>
    <s v="China"/>
    <s v="Eastern Asia"/>
    <s v="TEC-AC-4173"/>
    <x v="1"/>
    <x v="9"/>
    <x v="1275"/>
    <x v="3041"/>
    <n v="4"/>
    <n v="0"/>
    <n v="16.010000000000002"/>
    <x v="2920"/>
    <s v="High"/>
    <n v="0"/>
    <n v="77.709999999999994"/>
  </r>
  <r>
    <s v="3Dania Classic Bookcase"/>
    <x v="3261"/>
    <x v="279"/>
    <d v="2019-07-29T00:00:00"/>
    <s v="3-Hour"/>
    <s v="GH1442527"/>
    <x v="0"/>
    <s v="Wafangdian"/>
    <s v="Liaoning"/>
    <s v="China"/>
    <s v="Eastern Asia"/>
    <s v="OFR-BO-3891"/>
    <x v="0"/>
    <x v="4"/>
    <x v="1298"/>
    <x v="3042"/>
    <n v="3"/>
    <n v="0"/>
    <n v="286.57"/>
    <x v="2921"/>
    <s v="Medium"/>
    <n v="0"/>
    <n v="430.5499999999999"/>
  </r>
  <r>
    <s v="5Fiskars Scissors"/>
    <x v="3262"/>
    <x v="279"/>
    <d v="2019-07-29T00:00:00"/>
    <s v="3-Hour"/>
    <s v="GH1442527"/>
    <x v="0"/>
    <s v="Wafangdian"/>
    <s v="Liaoning"/>
    <s v="China"/>
    <s v="Eastern Asia"/>
    <s v="OFS-SU-4318"/>
    <x v="2"/>
    <x v="13"/>
    <x v="1246"/>
    <x v="3043"/>
    <n v="5"/>
    <n v="0"/>
    <n v="8.1199999999999992"/>
    <x v="2922"/>
    <s v="Medium"/>
    <n v="0"/>
    <n v="66.430000000000007"/>
  </r>
  <r>
    <s v="6Dania 3-Shelf Cabinet"/>
    <x v="3263"/>
    <x v="68"/>
    <d v="2020-09-28T00:00:00"/>
    <s v="Normal"/>
    <s v="GH1442578"/>
    <x v="0"/>
    <s v="Taiping"/>
    <s v="Perak"/>
    <s v="Malaysia"/>
    <s v="Southeastern Asia"/>
    <s v="OFR-BO-3885"/>
    <x v="0"/>
    <x v="4"/>
    <x v="1536"/>
    <x v="2902"/>
    <n v="6"/>
    <n v="0"/>
    <n v="43.17"/>
    <x v="2923"/>
    <s v="Medium"/>
    <n v="0"/>
    <n v="506.55"/>
  </r>
  <r>
    <s v="3Kleencut Scissors"/>
    <x v="3264"/>
    <x v="68"/>
    <d v="2020-09-28T00:00:00"/>
    <s v="Normal"/>
    <s v="GH1442578"/>
    <x v="0"/>
    <s v="Taiping"/>
    <s v="Perak"/>
    <s v="Malaysia"/>
    <s v="Southeastern Asia"/>
    <s v="OFS-SU-4986"/>
    <x v="2"/>
    <x v="13"/>
    <x v="440"/>
    <x v="3044"/>
    <n v="3"/>
    <n v="0"/>
    <n v="3.54"/>
    <x v="2924"/>
    <s v="Medium"/>
    <n v="0"/>
    <n v="34.620000000000005"/>
  </r>
  <r>
    <s v="2Stockwell Staples"/>
    <x v="3265"/>
    <x v="68"/>
    <d v="2020-09-28T00:00:00"/>
    <s v="Normal"/>
    <s v="GH1442578"/>
    <x v="0"/>
    <s v="Taiping"/>
    <s v="Perak"/>
    <s v="Malaysia"/>
    <s v="Southeastern Asia"/>
    <s v="OFS-FA-6201"/>
    <x v="2"/>
    <x v="11"/>
    <x v="48"/>
    <x v="3045"/>
    <n v="2"/>
    <n v="0"/>
    <n v="2.0499999999999998"/>
    <x v="2535"/>
    <s v="Medium"/>
    <n v="0"/>
    <n v="17.39"/>
  </r>
  <r>
    <s v="1Motorola Signal Booster"/>
    <x v="3266"/>
    <x v="730"/>
    <d v="2019-07-22T00:00:00"/>
    <s v="Normal"/>
    <s v="GH1448559"/>
    <x v="1"/>
    <s v="Denpasar"/>
    <s v="Bali"/>
    <s v="Indonesia"/>
    <s v="Southeastern Asia"/>
    <s v="TEC-PH-5263"/>
    <x v="1"/>
    <x v="3"/>
    <x v="1128"/>
    <x v="3046"/>
    <n v="1"/>
    <n v="0.17"/>
    <n v="6.7"/>
    <x v="2925"/>
    <s v="Medium"/>
    <n v="20.597778000000002"/>
    <n v="64.68222200000001"/>
  </r>
  <r>
    <s v="8Hon Shipping Labels"/>
    <x v="3267"/>
    <x v="730"/>
    <d v="2019-07-22T00:00:00"/>
    <s v="Normal"/>
    <s v="GH1448559"/>
    <x v="1"/>
    <s v="Denpasar"/>
    <s v="Bali"/>
    <s v="Indonesia"/>
    <s v="Southeastern Asia"/>
    <s v="OFS-LA-4696"/>
    <x v="2"/>
    <x v="6"/>
    <x v="881"/>
    <x v="3047"/>
    <n v="8"/>
    <n v="0.47000000000000003"/>
    <n v="5.0999999999999996"/>
    <x v="2926"/>
    <s v="Medium"/>
    <n v="22.658136000000002"/>
    <n v="17.841864000000005"/>
  </r>
  <r>
    <s v="10Sauder Stackable Bookrack"/>
    <x v="3268"/>
    <x v="28"/>
    <d v="2020-03-23T00:00:00"/>
    <s v="Normal"/>
    <s v="GH1448566"/>
    <x v="1"/>
    <s v="Aoba-ku"/>
    <s v="Kanagawa"/>
    <s v="Japan"/>
    <s v="Eastern Asia"/>
    <s v="OFR-BO-5972"/>
    <x v="0"/>
    <x v="4"/>
    <x v="287"/>
    <x v="3048"/>
    <n v="10"/>
    <n v="0"/>
    <n v="108.02"/>
    <x v="2927"/>
    <s v="Medium"/>
    <n v="0"/>
    <n v="662.68000000000029"/>
  </r>
  <r>
    <s v="4StarTech Receipt Printer"/>
    <x v="3269"/>
    <x v="28"/>
    <d v="2020-03-23T00:00:00"/>
    <s v="Normal"/>
    <s v="GH1448566"/>
    <x v="1"/>
    <s v="Aoba-ku"/>
    <s v="Kanagawa"/>
    <s v="Japan"/>
    <s v="Eastern Asia"/>
    <s v="TEC-MA-6154"/>
    <x v="1"/>
    <x v="14"/>
    <x v="1537"/>
    <x v="3049"/>
    <n v="4"/>
    <n v="0"/>
    <n v="32.630000000000003"/>
    <x v="2928"/>
    <s v="Medium"/>
    <n v="0"/>
    <n v="308.04999999999995"/>
  </r>
  <r>
    <s v="7Eldon Box"/>
    <x v="3270"/>
    <x v="28"/>
    <d v="2020-03-23T00:00:00"/>
    <s v="Normal"/>
    <s v="GH1448566"/>
    <x v="1"/>
    <s v="Aoba-ku"/>
    <s v="Kanagawa"/>
    <s v="Japan"/>
    <s v="Eastern Asia"/>
    <s v="OFS-ST-4028"/>
    <x v="2"/>
    <x v="15"/>
    <x v="1538"/>
    <x v="3050"/>
    <n v="7"/>
    <n v="0"/>
    <n v="3.58"/>
    <x v="2629"/>
    <s v="Medium"/>
    <n v="0"/>
    <n v="43.879999999999995"/>
  </r>
  <r>
    <s v="8Novimex Swivel Stool"/>
    <x v="3271"/>
    <x v="868"/>
    <d v="2017-06-17T00:00:00"/>
    <s v="3-Hour"/>
    <s v="GH1466527"/>
    <x v="0"/>
    <s v="Cangzhou"/>
    <s v="Hebei"/>
    <s v="China"/>
    <s v="Eastern Asia"/>
    <s v="OFR-CH-5412"/>
    <x v="0"/>
    <x v="5"/>
    <x v="57"/>
    <x v="3051"/>
    <n v="8"/>
    <n v="0"/>
    <n v="358.85"/>
    <x v="2929"/>
    <s v="Critical"/>
    <n v="0"/>
    <n v="652.27000000000021"/>
  </r>
  <r>
    <s v="2Binney &amp; Smith Pens"/>
    <x v="3272"/>
    <x v="868"/>
    <d v="2017-06-17T00:00:00"/>
    <s v="3-Hour"/>
    <s v="GH1466527"/>
    <x v="0"/>
    <s v="Cangzhou"/>
    <s v="Hebei"/>
    <s v="China"/>
    <s v="Eastern Asia"/>
    <s v="OFS-AR-3497"/>
    <x v="2"/>
    <x v="8"/>
    <x v="1086"/>
    <x v="626"/>
    <n v="2"/>
    <n v="0"/>
    <n v="5.95"/>
    <x v="2597"/>
    <s v="Critical"/>
    <n v="0"/>
    <n v="16.010000000000002"/>
  </r>
  <r>
    <s v="5Belkin Memory Card"/>
    <x v="3273"/>
    <x v="836"/>
    <d v="2020-06-03T00:00:00"/>
    <s v="Normal"/>
    <s v="GH1466527"/>
    <x v="0"/>
    <s v="Qiqihar"/>
    <s v="Heilongjiang"/>
    <s v="China"/>
    <s v="Eastern Asia"/>
    <s v="TEC-AC-3390"/>
    <x v="1"/>
    <x v="9"/>
    <x v="1539"/>
    <x v="3052"/>
    <n v="5"/>
    <n v="0"/>
    <n v="45.63"/>
    <x v="2930"/>
    <s v="Medium"/>
    <n v="0"/>
    <n v="413.81999999999994"/>
  </r>
  <r>
    <s v="1Binney &amp; Smith Sketch Pad"/>
    <x v="3274"/>
    <x v="644"/>
    <d v="2020-11-01T00:00:00"/>
    <s v="Normal"/>
    <s v="GH1466527"/>
    <x v="0"/>
    <s v="Donghai"/>
    <s v="Guangdong"/>
    <s v="China"/>
    <s v="Eastern Asia"/>
    <s v="OFS-AR-3501"/>
    <x v="2"/>
    <x v="8"/>
    <x v="918"/>
    <x v="1251"/>
    <n v="1"/>
    <n v="0"/>
    <n v="2.4500000000000002"/>
    <x v="2931"/>
    <s v="Medium"/>
    <n v="0"/>
    <n v="31.81"/>
  </r>
  <r>
    <s v="1Deflect-O Photo Frame"/>
    <x v="3275"/>
    <x v="869"/>
    <d v="2017-10-01T00:00:00"/>
    <s v="3-Hour"/>
    <s v="GH1466559"/>
    <x v="0"/>
    <s v="Manado"/>
    <s v="Sulawesi Utara"/>
    <s v="Indonesia"/>
    <s v="Southeastern Asia"/>
    <s v="OFR-FU-3950"/>
    <x v="0"/>
    <x v="0"/>
    <x v="1540"/>
    <x v="3053"/>
    <n v="1"/>
    <n v="0.27"/>
    <n v="2.35"/>
    <x v="2932"/>
    <s v="Medium"/>
    <n v="10.22949"/>
    <n v="34.67051"/>
  </r>
  <r>
    <s v="3Sauder 3-Shelf Cabinet"/>
    <x v="3276"/>
    <x v="688"/>
    <d v="2019-02-04T00:00:00"/>
    <s v="Normal"/>
    <s v="GH1466566"/>
    <x v="0"/>
    <s v="Kawasaki"/>
    <s v="Kanagawa"/>
    <s v="Japan"/>
    <s v="Eastern Asia"/>
    <s v="OFR-BO-5942"/>
    <x v="0"/>
    <x v="4"/>
    <x v="1422"/>
    <x v="3054"/>
    <n v="3"/>
    <n v="0"/>
    <n v="47.15"/>
    <x v="2144"/>
    <s v="Medium"/>
    <n v="0"/>
    <n v="396.46000000000009"/>
  </r>
  <r>
    <s v="3Fellowes Box"/>
    <x v="3277"/>
    <x v="203"/>
    <d v="2020-08-09T00:00:00"/>
    <s v="Normal"/>
    <s v="HH1501027"/>
    <x v="1"/>
    <s v="Jiaozuo"/>
    <s v="Henan"/>
    <s v="China"/>
    <s v="Eastern Asia"/>
    <s v="OFS-ST-4251"/>
    <x v="2"/>
    <x v="15"/>
    <x v="552"/>
    <x v="1092"/>
    <n v="3"/>
    <n v="0"/>
    <n v="6.17"/>
    <x v="1092"/>
    <s v="Medium"/>
    <n v="0"/>
    <n v="38.02000000000001"/>
  </r>
  <r>
    <s v="2Rogers Trays"/>
    <x v="3278"/>
    <x v="203"/>
    <d v="2020-08-09T00:00:00"/>
    <s v="Normal"/>
    <s v="HH1501027"/>
    <x v="1"/>
    <s v="Jiaozuo"/>
    <s v="Henan"/>
    <s v="China"/>
    <s v="Eastern Asia"/>
    <s v="OFS-ST-5709"/>
    <x v="2"/>
    <x v="15"/>
    <x v="1541"/>
    <x v="3055"/>
    <n v="2"/>
    <n v="0"/>
    <n v="4.33"/>
    <x v="2933"/>
    <s v="Medium"/>
    <n v="0"/>
    <n v="86.99"/>
  </r>
  <r>
    <s v="6Enermax Memory Card"/>
    <x v="3279"/>
    <x v="489"/>
    <d v="2018-10-11T00:00:00"/>
    <s v="Normal"/>
    <s v="HH1501066"/>
    <x v="1"/>
    <s v="Tokyo"/>
    <s v="Tokyo"/>
    <s v="Japan"/>
    <s v="Eastern Asia"/>
    <s v="TEC-AC-4166"/>
    <x v="1"/>
    <x v="9"/>
    <x v="176"/>
    <x v="3056"/>
    <n v="6"/>
    <n v="0"/>
    <n v="78.930000000000007"/>
    <x v="2934"/>
    <s v="Medium"/>
    <n v="0"/>
    <n v="498.68999999999988"/>
  </r>
  <r>
    <s v="4HP Fax Machine"/>
    <x v="3280"/>
    <x v="489"/>
    <d v="2018-10-11T00:00:00"/>
    <s v="Normal"/>
    <s v="HH1501066"/>
    <x v="1"/>
    <s v="Tokyo"/>
    <s v="Tokyo"/>
    <s v="Japan"/>
    <s v="Eastern Asia"/>
    <s v="TEC-CO-4776"/>
    <x v="1"/>
    <x v="1"/>
    <x v="1333"/>
    <x v="3057"/>
    <n v="4"/>
    <n v="0"/>
    <n v="67.17"/>
    <x v="2935"/>
    <s v="Medium"/>
    <n v="0"/>
    <n v="736.71"/>
  </r>
  <r>
    <s v="3Enermax Keyboard"/>
    <x v="3281"/>
    <x v="489"/>
    <d v="2018-10-11T00:00:00"/>
    <s v="Normal"/>
    <s v="HH1501066"/>
    <x v="1"/>
    <s v="Tokyo"/>
    <s v="Tokyo"/>
    <s v="Japan"/>
    <s v="Eastern Asia"/>
    <s v="TEC-AC-4158"/>
    <x v="1"/>
    <x v="9"/>
    <x v="917"/>
    <x v="2099"/>
    <n v="3"/>
    <n v="0"/>
    <n v="24.89"/>
    <x v="2072"/>
    <s v="Medium"/>
    <n v="0"/>
    <n v="163.38999999999999"/>
  </r>
  <r>
    <s v="6Stockwell Clamps"/>
    <x v="3282"/>
    <x v="489"/>
    <d v="2018-10-11T00:00:00"/>
    <s v="Normal"/>
    <s v="HH1501066"/>
    <x v="1"/>
    <s v="Tokyo"/>
    <s v="Tokyo"/>
    <s v="Japan"/>
    <s v="Eastern Asia"/>
    <s v="OFS-FA-6187"/>
    <x v="2"/>
    <x v="11"/>
    <x v="29"/>
    <x v="1796"/>
    <n v="6"/>
    <n v="0"/>
    <n v="7.41"/>
    <x v="1601"/>
    <s v="Medium"/>
    <n v="0"/>
    <n v="99.690000000000012"/>
  </r>
  <r>
    <s v="9Advantus Staples"/>
    <x v="3283"/>
    <x v="489"/>
    <d v="2018-10-11T00:00:00"/>
    <s v="Normal"/>
    <s v="HH1501066"/>
    <x v="1"/>
    <s v="Tokyo"/>
    <s v="Tokyo"/>
    <s v="Japan"/>
    <s v="Eastern Asia"/>
    <s v="OFS-FA-3069"/>
    <x v="2"/>
    <x v="11"/>
    <x v="931"/>
    <x v="3058"/>
    <n v="9"/>
    <n v="0"/>
    <n v="4.5199999999999996"/>
    <x v="2633"/>
    <s v="Medium"/>
    <n v="0"/>
    <n v="65.140000000000015"/>
  </r>
  <r>
    <s v="6Hon Color Coded Labels"/>
    <x v="3284"/>
    <x v="489"/>
    <d v="2018-10-11T00:00:00"/>
    <s v="Normal"/>
    <s v="HH1501066"/>
    <x v="1"/>
    <s v="Tokyo"/>
    <s v="Tokyo"/>
    <s v="Japan"/>
    <s v="Eastern Asia"/>
    <s v="OFS-LA-4637"/>
    <x v="2"/>
    <x v="6"/>
    <x v="1450"/>
    <x v="3059"/>
    <n v="6"/>
    <n v="0"/>
    <n v="2.38"/>
    <x v="2936"/>
    <s v="Medium"/>
    <n v="0"/>
    <n v="51.61999999999999"/>
  </r>
  <r>
    <s v="2Enermax Flash Drive"/>
    <x v="3285"/>
    <x v="395"/>
    <d v="2020-06-19T00:00:00"/>
    <s v="Next Day"/>
    <s v="JH1543027"/>
    <x v="0"/>
    <s v="Bijie"/>
    <s v="Guizhou"/>
    <s v="China"/>
    <s v="Eastern Asia"/>
    <s v="TEC-AC-4152"/>
    <x v="1"/>
    <x v="9"/>
    <x v="180"/>
    <x v="2828"/>
    <n v="2"/>
    <n v="0"/>
    <n v="8.5500000000000007"/>
    <x v="2724"/>
    <s v="High"/>
    <n v="0"/>
    <n v="37.11"/>
  </r>
  <r>
    <s v="3Samsung Signal Booster"/>
    <x v="3286"/>
    <x v="736"/>
    <d v="2018-06-09T00:00:00"/>
    <s v="Normal"/>
    <s v="JH1543059"/>
    <x v="0"/>
    <s v="Pekanbaru"/>
    <s v="Riau"/>
    <s v="Indonesia"/>
    <s v="Southeastern Asia"/>
    <s v="TEC-PH-5835"/>
    <x v="1"/>
    <x v="3"/>
    <x v="1542"/>
    <x v="3060"/>
    <n v="3"/>
    <n v="0.17"/>
    <n v="42.74"/>
    <x v="2937"/>
    <s v="High"/>
    <n v="59.024952000000006"/>
    <n v="237.085048"/>
  </r>
  <r>
    <s v="3Advantus Clamps"/>
    <x v="3287"/>
    <x v="736"/>
    <d v="2018-06-09T00:00:00"/>
    <s v="Normal"/>
    <s v="JH1543059"/>
    <x v="0"/>
    <s v="Pekanbaru"/>
    <s v="Riau"/>
    <s v="Indonesia"/>
    <s v="Southeastern Asia"/>
    <s v="OFS-FA-3020"/>
    <x v="2"/>
    <x v="11"/>
    <x v="181"/>
    <x v="3061"/>
    <n v="3"/>
    <n v="0.47000000000000003"/>
    <n v="3.74"/>
    <x v="2938"/>
    <s v="High"/>
    <n v="12.509802000000004"/>
    <n v="28.030198000000002"/>
  </r>
  <r>
    <s v="3Enermax Memory Card"/>
    <x v="3288"/>
    <x v="233"/>
    <d v="2018-10-03T00:00:00"/>
    <s v="Normal"/>
    <s v="JH1543059"/>
    <x v="0"/>
    <s v="Kupang"/>
    <s v="Nusa Tenggara Timur"/>
    <s v="Indonesia"/>
    <s v="Southeastern Asia"/>
    <s v="TEC-AC-4166"/>
    <x v="1"/>
    <x v="9"/>
    <x v="176"/>
    <x v="3062"/>
    <n v="3"/>
    <n v="0.47000000000000003"/>
    <n v="15.65"/>
    <x v="2939"/>
    <s v="High"/>
    <n v="85.64058"/>
    <n v="187.51942000000003"/>
  </r>
  <r>
    <s v="6Eldon Light Bulb"/>
    <x v="3289"/>
    <x v="233"/>
    <d v="2018-10-03T00:00:00"/>
    <s v="Normal"/>
    <s v="JH1543059"/>
    <x v="0"/>
    <s v="Kupang"/>
    <s v="Nusa Tenggara Timur"/>
    <s v="Indonesia"/>
    <s v="Southeastern Asia"/>
    <s v="OFR-FU-4076"/>
    <x v="0"/>
    <x v="0"/>
    <x v="840"/>
    <x v="3063"/>
    <n v="6"/>
    <n v="0.27"/>
    <n v="13.97"/>
    <x v="2940"/>
    <s v="High"/>
    <n v="26.289197999999999"/>
    <n v="33.180802"/>
  </r>
  <r>
    <s v="4Lesro Wood Table"/>
    <x v="3290"/>
    <x v="186"/>
    <d v="2019-12-29T00:00:00"/>
    <s v="Normal"/>
    <s v="JH1543059"/>
    <x v="0"/>
    <s v="Depok"/>
    <s v="Jawa Barat"/>
    <s v="Indonesia"/>
    <s v="Southeastern Asia"/>
    <s v="OFR-TA-5074"/>
    <x v="0"/>
    <x v="12"/>
    <x v="1543"/>
    <x v="3064"/>
    <n v="4"/>
    <n v="0.47000000000000003"/>
    <n v="127.59"/>
    <x v="2941"/>
    <s v="High"/>
    <n v="465.74725200000006"/>
    <n v="1276.3827480000002"/>
  </r>
  <r>
    <s v="7Stockwell Rubber Bands"/>
    <x v="3291"/>
    <x v="261"/>
    <d v="2020-12-29T00:00:00"/>
    <s v="Normal"/>
    <s v="JH1543078"/>
    <x v="0"/>
    <s v="Tawau"/>
    <s v="Sabah"/>
    <s v="Malaysia"/>
    <s v="Southeastern Asia"/>
    <s v="OFS-FA-6198"/>
    <x v="2"/>
    <x v="11"/>
    <x v="432"/>
    <x v="3065"/>
    <n v="7"/>
    <n v="0"/>
    <n v="8.41"/>
    <x v="2942"/>
    <s v="Medium"/>
    <n v="0"/>
    <n v="40.519999999999996"/>
  </r>
  <r>
    <s v="2Enermax Flash Drive"/>
    <x v="3292"/>
    <x v="261"/>
    <d v="2020-12-29T00:00:00"/>
    <s v="Normal"/>
    <s v="JH1543078"/>
    <x v="0"/>
    <s v="Tawau"/>
    <s v="Sabah"/>
    <s v="Malaysia"/>
    <s v="Southeastern Asia"/>
    <s v="TEC-AC-4152"/>
    <x v="1"/>
    <x v="9"/>
    <x v="180"/>
    <x v="2828"/>
    <n v="2"/>
    <n v="0"/>
    <n v="6"/>
    <x v="2724"/>
    <s v="Medium"/>
    <n v="0"/>
    <n v="39.659999999999997"/>
  </r>
  <r>
    <s v="5Kraft Business Envelopes"/>
    <x v="3293"/>
    <x v="261"/>
    <d v="2020-12-29T00:00:00"/>
    <s v="Normal"/>
    <s v="JH1543078"/>
    <x v="0"/>
    <s v="Tawau"/>
    <s v="Sabah"/>
    <s v="Malaysia"/>
    <s v="Southeastern Asia"/>
    <s v="OFS-EN-5023"/>
    <x v="2"/>
    <x v="16"/>
    <x v="1544"/>
    <x v="3066"/>
    <n v="5"/>
    <n v="0"/>
    <n v="2.19"/>
    <x v="1701"/>
    <s v="Medium"/>
    <n v="0"/>
    <n v="69.360000000000014"/>
  </r>
  <r>
    <s v="2Jiffy Business Envelopes"/>
    <x v="3294"/>
    <x v="261"/>
    <d v="2020-12-29T00:00:00"/>
    <s v="Normal"/>
    <s v="JH1543078"/>
    <x v="0"/>
    <s v="Tawau"/>
    <s v="Sabah"/>
    <s v="Malaysia"/>
    <s v="Southeastern Asia"/>
    <s v="OFS-EN-4905"/>
    <x v="2"/>
    <x v="16"/>
    <x v="1398"/>
    <x v="3067"/>
    <n v="2"/>
    <n v="0"/>
    <n v="1.63"/>
    <x v="833"/>
    <s v="Medium"/>
    <n v="0"/>
    <n v="29.990000000000002"/>
  </r>
  <r>
    <s v="2Tenex Light Bulb"/>
    <x v="3295"/>
    <x v="261"/>
    <d v="2020-12-29T00:00:00"/>
    <s v="Normal"/>
    <s v="JH1543078"/>
    <x v="0"/>
    <s v="Tawau"/>
    <s v="Sabah"/>
    <s v="Malaysia"/>
    <s v="Southeastern Asia"/>
    <s v="OFR-FU-6257"/>
    <x v="0"/>
    <x v="0"/>
    <x v="1241"/>
    <x v="3068"/>
    <n v="2"/>
    <n v="0"/>
    <n v="1.17"/>
    <x v="2943"/>
    <s v="Medium"/>
    <n v="0"/>
    <n v="31.049999999999997"/>
  </r>
  <r>
    <s v="5Harbour Creations File Folder Labels"/>
    <x v="3296"/>
    <x v="351"/>
    <d v="2019-12-19T00:00:00"/>
    <s v="Normal"/>
    <s v="JH1582027"/>
    <x v="0"/>
    <s v="Chengdu"/>
    <s v="Sichuan"/>
    <s v="China"/>
    <s v="Eastern Asia"/>
    <s v="OFS-LA-4534"/>
    <x v="2"/>
    <x v="6"/>
    <x v="1291"/>
    <x v="3069"/>
    <n v="5"/>
    <n v="0"/>
    <n v="1.1100000000000001"/>
    <x v="2913"/>
    <s v="Medium"/>
    <n v="0"/>
    <n v="29.189999999999998"/>
  </r>
  <r>
    <s v="2Wilson Jones Hole Reinforcements"/>
    <x v="3297"/>
    <x v="870"/>
    <d v="2020-08-07T00:00:00"/>
    <s v="Next Day"/>
    <s v="JH1582027"/>
    <x v="0"/>
    <s v="Chongqing"/>
    <s v="Chongqing"/>
    <s v="China"/>
    <s v="Eastern Asia"/>
    <s v="OFS-BI-6400"/>
    <x v="2"/>
    <x v="2"/>
    <x v="65"/>
    <x v="3070"/>
    <n v="2"/>
    <n v="0"/>
    <n v="1.6600000000000001"/>
    <x v="2641"/>
    <s v="Medium"/>
    <n v="0"/>
    <n v="4.7000000000000011"/>
  </r>
  <r>
    <s v="2Cardinal Index Tab"/>
    <x v="3298"/>
    <x v="870"/>
    <d v="2020-08-07T00:00:00"/>
    <s v="Next Day"/>
    <s v="JH1582027"/>
    <x v="0"/>
    <s v="Chongqing"/>
    <s v="Chongqing"/>
    <s v="China"/>
    <s v="Eastern Asia"/>
    <s v="OFS-BI-3737"/>
    <x v="2"/>
    <x v="2"/>
    <x v="73"/>
    <x v="3071"/>
    <n v="2"/>
    <n v="0"/>
    <n v="1.66"/>
    <x v="936"/>
    <s v="Medium"/>
    <n v="0"/>
    <n v="5.7799999999999976"/>
  </r>
  <r>
    <s v="2Rogers Lockers"/>
    <x v="3299"/>
    <x v="410"/>
    <d v="2020-11-23T00:00:00"/>
    <s v="3-Hour"/>
    <s v="JH1582059"/>
    <x v="0"/>
    <s v="Palembang"/>
    <s v="Sumatera Selatan"/>
    <s v="Indonesia"/>
    <s v="Southeastern Asia"/>
    <s v="OFS-ST-5702"/>
    <x v="2"/>
    <x v="15"/>
    <x v="234"/>
    <x v="3072"/>
    <n v="2"/>
    <n v="0.17"/>
    <n v="81.61"/>
    <x v="2944"/>
    <s v="Medium"/>
    <n v="59.727629999999998"/>
    <n v="95.722369999999927"/>
  </r>
  <r>
    <s v="5Fellowes Lockers"/>
    <x v="3300"/>
    <x v="871"/>
    <d v="2017-12-26T00:00:00"/>
    <s v="Normal"/>
    <s v="JH1591027"/>
    <x v="0"/>
    <s v="Beijing"/>
    <s v="Beijing"/>
    <s v="China"/>
    <s v="Eastern Asia"/>
    <s v="OFS-ST-4268"/>
    <x v="2"/>
    <x v="15"/>
    <x v="1470"/>
    <x v="3073"/>
    <n v="5"/>
    <n v="0"/>
    <n v="25.18"/>
    <x v="2945"/>
    <s v="Medium"/>
    <n v="0"/>
    <n v="990.91999999999973"/>
  </r>
  <r>
    <s v="2Smead Shipping Labels"/>
    <x v="3301"/>
    <x v="872"/>
    <d v="2018-12-22T00:00:00"/>
    <s v="Normal"/>
    <s v="JH1591027"/>
    <x v="0"/>
    <s v="Haikou"/>
    <s v="Hainan"/>
    <s v="China"/>
    <s v="Eastern Asia"/>
    <s v="OFS-LA-6061"/>
    <x v="2"/>
    <x v="6"/>
    <x v="258"/>
    <x v="3074"/>
    <n v="2"/>
    <n v="0"/>
    <n v="3.02"/>
    <x v="1852"/>
    <s v="High"/>
    <n v="0"/>
    <n v="10.18"/>
  </r>
  <r>
    <s v="3Cardinal Binding Machine"/>
    <x v="3302"/>
    <x v="835"/>
    <d v="2019-09-04T00:00:00"/>
    <s v="3-Hour"/>
    <s v="JH1591059"/>
    <x v="0"/>
    <s v="Semarang"/>
    <s v="Jawa Tengah"/>
    <s v="Indonesia"/>
    <s v="Southeastern Asia"/>
    <s v="OFS-BI-3727"/>
    <x v="2"/>
    <x v="2"/>
    <x v="781"/>
    <x v="3075"/>
    <n v="3"/>
    <n v="0.17"/>
    <n v="31.34"/>
    <x v="2946"/>
    <s v="Medium"/>
    <n v="21.220029"/>
    <n v="28.709971000000007"/>
  </r>
  <r>
    <s v="2Hamilton Beach Coffee Grinder"/>
    <x v="3303"/>
    <x v="835"/>
    <d v="2019-09-04T00:00:00"/>
    <s v="3-Hour"/>
    <s v="JH1591059"/>
    <x v="0"/>
    <s v="Semarang"/>
    <s v="Jawa Tengah"/>
    <s v="Indonesia"/>
    <s v="Southeastern Asia"/>
    <s v="OFS-AP-4495"/>
    <x v="2"/>
    <x v="10"/>
    <x v="804"/>
    <x v="3076"/>
    <n v="2"/>
    <n v="0.17"/>
    <n v="15.01"/>
    <x v="2947"/>
    <s v="Medium"/>
    <n v="12.250302"/>
    <n v="37.899698000000001"/>
  </r>
  <r>
    <s v="2Binney &amp; Smith Markers"/>
    <x v="3304"/>
    <x v="835"/>
    <d v="2019-09-04T00:00:00"/>
    <s v="3-Hour"/>
    <s v="JH1591059"/>
    <x v="0"/>
    <s v="Semarang"/>
    <s v="Jawa Tengah"/>
    <s v="Indonesia"/>
    <s v="Southeastern Asia"/>
    <s v="OFS-AR-3490"/>
    <x v="2"/>
    <x v="8"/>
    <x v="378"/>
    <x v="909"/>
    <n v="2"/>
    <n v="0.27"/>
    <n v="2.5"/>
    <x v="2948"/>
    <s v="Medium"/>
    <n v="9.9929699999999997"/>
    <n v="28.067029999999995"/>
  </r>
  <r>
    <s v="8Novimex Legal Exhibit Labels"/>
    <x v="3305"/>
    <x v="835"/>
    <d v="2019-09-04T00:00:00"/>
    <s v="3-Hour"/>
    <s v="JH1591059"/>
    <x v="0"/>
    <s v="Semarang"/>
    <s v="Jawa Tengah"/>
    <s v="Indonesia"/>
    <s v="Southeastern Asia"/>
    <s v="OFS-LA-5388"/>
    <x v="2"/>
    <x v="6"/>
    <x v="1545"/>
    <x v="3077"/>
    <n v="8"/>
    <n v="0.47000000000000003"/>
    <n v="2.2999999999999998"/>
    <x v="2949"/>
    <s v="Medium"/>
    <n v="16.679736000000002"/>
    <n v="40.780264000000017"/>
  </r>
  <r>
    <s v="3Enermax Note Cards"/>
    <x v="3306"/>
    <x v="835"/>
    <d v="2019-09-04T00:00:00"/>
    <s v="3-Hour"/>
    <s v="JH1591059"/>
    <x v="0"/>
    <s v="Semarang"/>
    <s v="Jawa Tengah"/>
    <s v="Indonesia"/>
    <s v="Southeastern Asia"/>
    <s v="OFS-PA-4176"/>
    <x v="2"/>
    <x v="7"/>
    <x v="1546"/>
    <x v="3078"/>
    <n v="3"/>
    <n v="0.47000000000000003"/>
    <n v="1.49"/>
    <x v="2950"/>
    <s v="Medium"/>
    <n v="24.391872000000006"/>
    <n v="66.18812800000002"/>
  </r>
  <r>
    <s v="5Smead Removable Labels"/>
    <x v="3307"/>
    <x v="681"/>
    <d v="2020-11-24T00:00:00"/>
    <s v="Normal"/>
    <s v="JH1591059"/>
    <x v="0"/>
    <s v="Jakarta"/>
    <s v="Jakarta"/>
    <s v="Indonesia"/>
    <s v="Southeastern Asia"/>
    <s v="OFS-LA-6050"/>
    <x v="2"/>
    <x v="6"/>
    <x v="613"/>
    <x v="3079"/>
    <n v="5"/>
    <n v="0.47000000000000003"/>
    <n v="1.64"/>
    <x v="2951"/>
    <s v="Medium"/>
    <n v="13.077750000000002"/>
    <n v="15.282250000000005"/>
  </r>
  <r>
    <s v="7Bush Classic Bookcase"/>
    <x v="3308"/>
    <x v="873"/>
    <d v="2019-07-16T00:00:00"/>
    <s v="Normal"/>
    <s v="JH1591066"/>
    <x v="0"/>
    <s v="Matsubara"/>
    <s v="Oita"/>
    <s v="Japan"/>
    <s v="Eastern Asia"/>
    <s v="OFR-BO-3627"/>
    <x v="0"/>
    <x v="4"/>
    <x v="634"/>
    <x v="3080"/>
    <n v="7"/>
    <n v="0"/>
    <n v="256.64"/>
    <x v="2952"/>
    <s v="Medium"/>
    <n v="0"/>
    <n v="2458.8700000000003"/>
  </r>
  <r>
    <s v="9Eldon Stacking Tray"/>
    <x v="3309"/>
    <x v="873"/>
    <d v="2019-07-16T00:00:00"/>
    <s v="Normal"/>
    <s v="JH1591066"/>
    <x v="0"/>
    <s v="Matsubara"/>
    <s v="Oita"/>
    <s v="Japan"/>
    <s v="Eastern Asia"/>
    <s v="OFR-FU-4103"/>
    <x v="0"/>
    <x v="0"/>
    <x v="109"/>
    <x v="3081"/>
    <n v="9"/>
    <n v="0"/>
    <n v="19.059999999999999"/>
    <x v="2953"/>
    <s v="Medium"/>
    <n v="0"/>
    <n v="168.58999999999997"/>
  </r>
  <r>
    <s v="3HP Ink"/>
    <x v="3310"/>
    <x v="874"/>
    <d v="2017-09-28T00:00:00"/>
    <s v="Normal"/>
    <s v="JH1598527"/>
    <x v="0"/>
    <s v="Chengdu"/>
    <s v="Sichuan"/>
    <s v="China"/>
    <s v="Eastern Asia"/>
    <s v="TEC-CO-4778"/>
    <x v="1"/>
    <x v="1"/>
    <x v="965"/>
    <x v="1811"/>
    <n v="3"/>
    <n v="0"/>
    <n v="15.62"/>
    <x v="1804"/>
    <s v="Medium"/>
    <n v="0"/>
    <n v="242.40999999999997"/>
  </r>
  <r>
    <s v="7Boston Canvas"/>
    <x v="3311"/>
    <x v="874"/>
    <d v="2017-09-28T00:00:00"/>
    <s v="Normal"/>
    <s v="JH1598527"/>
    <x v="0"/>
    <s v="Chengdu"/>
    <s v="Sichuan"/>
    <s v="China"/>
    <s v="Eastern Asia"/>
    <s v="OFS-AR-3528"/>
    <x v="2"/>
    <x v="8"/>
    <x v="1547"/>
    <x v="3082"/>
    <n v="7"/>
    <n v="0"/>
    <n v="14.31"/>
    <x v="172"/>
    <s v="Medium"/>
    <n v="0"/>
    <n v="383.43000000000006"/>
  </r>
  <r>
    <s v="2Advantus Rubber Bands"/>
    <x v="3312"/>
    <x v="432"/>
    <d v="2017-11-08T00:00:00"/>
    <s v="3-Hour"/>
    <s v="JH1598559"/>
    <x v="0"/>
    <s v="Jakarta"/>
    <s v="Jakarta"/>
    <s v="Indonesia"/>
    <s v="Southeastern Asia"/>
    <s v="OFS-FA-3063"/>
    <x v="2"/>
    <x v="11"/>
    <x v="1152"/>
    <x v="3083"/>
    <n v="2"/>
    <n v="0.47000000000000003"/>
    <n v="4.58"/>
    <x v="2954"/>
    <s v="High"/>
    <n v="8.3249220000000008"/>
    <n v="9.5350780000000057"/>
  </r>
  <r>
    <s v="3Fellowes File Cart"/>
    <x v="3313"/>
    <x v="338"/>
    <d v="2019-11-08T00:00:00"/>
    <s v="Next Day"/>
    <s v="JH1598559"/>
    <x v="0"/>
    <s v="Medan"/>
    <s v="Sumatera Utara"/>
    <s v="Indonesia"/>
    <s v="Southeastern Asia"/>
    <s v="OFS-ST-4259"/>
    <x v="2"/>
    <x v="15"/>
    <x v="1263"/>
    <x v="3084"/>
    <n v="3"/>
    <n v="0.17"/>
    <n v="86.41"/>
    <x v="2955"/>
    <s v="Critical"/>
    <n v="58.136021999999997"/>
    <n v="61.463977999999997"/>
  </r>
  <r>
    <s v="3Sharp Fax Machine"/>
    <x v="3314"/>
    <x v="338"/>
    <d v="2019-11-08T00:00:00"/>
    <s v="Next Day"/>
    <s v="JH1598559"/>
    <x v="0"/>
    <s v="Medan"/>
    <s v="Sumatera Utara"/>
    <s v="Indonesia"/>
    <s v="Southeastern Asia"/>
    <s v="TEC-CO-5997"/>
    <x v="1"/>
    <x v="1"/>
    <x v="1548"/>
    <x v="3085"/>
    <n v="3"/>
    <n v="7.0000000000000007E-2"/>
    <n v="86"/>
    <x v="2956"/>
    <s v="Critical"/>
    <n v="58.021676999999997"/>
    <n v="738.33832299999983"/>
  </r>
  <r>
    <s v="3Logitech Flash Drive"/>
    <x v="3315"/>
    <x v="338"/>
    <d v="2019-11-08T00:00:00"/>
    <s v="Next Day"/>
    <s v="JH1598559"/>
    <x v="0"/>
    <s v="Medan"/>
    <s v="Sumatera Utara"/>
    <s v="Indonesia"/>
    <s v="Southeastern Asia"/>
    <s v="TEC-AC-5100"/>
    <x v="1"/>
    <x v="9"/>
    <x v="897"/>
    <x v="3086"/>
    <n v="3"/>
    <n v="0.47000000000000003"/>
    <n v="13.15"/>
    <x v="2957"/>
    <s v="Critical"/>
    <n v="21.163536000000004"/>
    <n v="13.296464000000004"/>
  </r>
  <r>
    <s v="14Jiffy Manila Envelope"/>
    <x v="3316"/>
    <x v="710"/>
    <d v="2020-09-03T00:00:00"/>
    <s v="Normal"/>
    <s v="JH1598559"/>
    <x v="0"/>
    <s v="Jakarta"/>
    <s v="Jakarta"/>
    <s v="Indonesia"/>
    <s v="Southeastern Asia"/>
    <s v="OFS-EN-4918"/>
    <x v="2"/>
    <x v="16"/>
    <x v="850"/>
    <x v="3087"/>
    <n v="14"/>
    <n v="0.47000000000000003"/>
    <n v="18.59"/>
    <x v="2958"/>
    <s v="Low"/>
    <n v="86.522394000000006"/>
    <n v="238.86760600000002"/>
  </r>
  <r>
    <s v="3Kleencut Shears"/>
    <x v="3317"/>
    <x v="875"/>
    <d v="2019-12-02T00:00:00"/>
    <s v="Normal"/>
    <s v="JH1618059"/>
    <x v="0"/>
    <s v="Jakarta"/>
    <s v="Jakarta"/>
    <s v="Indonesia"/>
    <s v="Southeastern Asia"/>
    <s v="OFS-SU-4992"/>
    <x v="2"/>
    <x v="13"/>
    <x v="144"/>
    <x v="3088"/>
    <n v="3"/>
    <n v="0.47000000000000003"/>
    <n v="4.5999999999999996"/>
    <x v="2959"/>
    <s v="Medium"/>
    <n v="34.502841000000004"/>
    <n v="73.12715900000002"/>
  </r>
  <r>
    <s v="2Jiffy Business Envelopes"/>
    <x v="3318"/>
    <x v="875"/>
    <d v="2019-12-02T00:00:00"/>
    <s v="Normal"/>
    <s v="JH1618059"/>
    <x v="0"/>
    <s v="Jakarta"/>
    <s v="Jakarta"/>
    <s v="Indonesia"/>
    <s v="Southeastern Asia"/>
    <s v="OFS-EN-4903"/>
    <x v="2"/>
    <x v="16"/>
    <x v="777"/>
    <x v="3089"/>
    <n v="2"/>
    <n v="0.47000000000000003"/>
    <n v="1.85"/>
    <x v="2960"/>
    <s v="Medium"/>
    <n v="7.3534320000000006"/>
    <n v="16.236567999999998"/>
  </r>
  <r>
    <s v="2Acco Index Tab"/>
    <x v="3319"/>
    <x v="875"/>
    <d v="2019-12-02T00:00:00"/>
    <s v="Normal"/>
    <s v="JH1618059"/>
    <x v="0"/>
    <s v="Jakarta"/>
    <s v="Jakarta"/>
    <s v="Indonesia"/>
    <s v="Southeastern Asia"/>
    <s v="OFS-BI-2917"/>
    <x v="2"/>
    <x v="2"/>
    <x v="1456"/>
    <x v="3090"/>
    <n v="2"/>
    <n v="0.17"/>
    <n v="1.73"/>
    <x v="2961"/>
    <s v="Medium"/>
    <n v="2.2688879999999996"/>
    <n v="6.3211119999999967"/>
  </r>
  <r>
    <s v="2Stockwell Push Pins"/>
    <x v="3320"/>
    <x v="875"/>
    <d v="2019-12-02T00:00:00"/>
    <s v="Normal"/>
    <s v="JH1618059"/>
    <x v="0"/>
    <s v="Jakarta"/>
    <s v="Jakarta"/>
    <s v="Indonesia"/>
    <s v="Southeastern Asia"/>
    <s v="OFS-FA-6195"/>
    <x v="2"/>
    <x v="11"/>
    <x v="841"/>
    <x v="3091"/>
    <n v="2"/>
    <n v="0.47000000000000003"/>
    <n v="1.1599999999999999"/>
    <x v="2962"/>
    <s v="Medium"/>
    <n v="7.1591340000000017"/>
    <n v="12.140866000000003"/>
  </r>
  <r>
    <s v="6Dania 3-Shelf Cabinet"/>
    <x v="3321"/>
    <x v="876"/>
    <d v="2020-07-14T00:00:00"/>
    <s v="3-Hour"/>
    <s v="JH1618059"/>
    <x v="0"/>
    <s v="Depok"/>
    <s v="Yogyakarta"/>
    <s v="Indonesia"/>
    <s v="Southeastern Asia"/>
    <s v="OFR-BO-3887"/>
    <x v="0"/>
    <x v="4"/>
    <x v="1549"/>
    <x v="3092"/>
    <n v="6"/>
    <n v="7.0000000000000007E-2"/>
    <n v="270.56"/>
    <x v="2963"/>
    <s v="High"/>
    <n v="55.777680000000011"/>
    <n v="239.22232000000005"/>
  </r>
  <r>
    <s v="5Brother Fax and Copier"/>
    <x v="3322"/>
    <x v="876"/>
    <d v="2020-07-14T00:00:00"/>
    <s v="3-Hour"/>
    <s v="JH1618059"/>
    <x v="0"/>
    <s v="Depok"/>
    <s v="Yogyakarta"/>
    <s v="Indonesia"/>
    <s v="Southeastern Asia"/>
    <s v="TEC-CO-3594"/>
    <x v="1"/>
    <x v="1"/>
    <x v="2"/>
    <x v="3093"/>
    <n v="5"/>
    <n v="7.0000000000000007E-2"/>
    <n v="181.55"/>
    <x v="2964"/>
    <s v="High"/>
    <n v="62.329995000000004"/>
    <n v="531.77000499999986"/>
  </r>
  <r>
    <s v="3Stockwell Staples"/>
    <x v="3323"/>
    <x v="876"/>
    <d v="2020-07-14T00:00:00"/>
    <s v="3-Hour"/>
    <s v="JH1618059"/>
    <x v="0"/>
    <s v="Depok"/>
    <s v="Yogyakarta"/>
    <s v="Indonesia"/>
    <s v="Southeastern Asia"/>
    <s v="OFS-FA-6201"/>
    <x v="2"/>
    <x v="11"/>
    <x v="48"/>
    <x v="3094"/>
    <n v="3"/>
    <n v="0.47000000000000003"/>
    <n v="3.21"/>
    <x v="2965"/>
    <s v="High"/>
    <n v="7.3534320000000015"/>
    <n v="16.616568000000001"/>
  </r>
  <r>
    <s v="4Wilson Jones Hole Reinforcements"/>
    <x v="3324"/>
    <x v="496"/>
    <d v="2020-06-13T00:00:00"/>
    <s v="3-Hour"/>
    <s v="JH1618088"/>
    <x v="0"/>
    <s v="Yangon"/>
    <s v="Yangon"/>
    <s v="Myanmar (Burma)"/>
    <s v="Southeastern Asia"/>
    <s v="OFS-BI-6400"/>
    <x v="2"/>
    <x v="2"/>
    <x v="65"/>
    <x v="3095"/>
    <n v="4"/>
    <n v="0.17"/>
    <n v="3.02"/>
    <x v="2966"/>
    <s v="High"/>
    <n v="2.759916"/>
    <n v="6.9400840000000006"/>
  </r>
  <r>
    <s v="4Sharp Copy Machine"/>
    <x v="3325"/>
    <x v="590"/>
    <d v="2017-08-11T00:00:00"/>
    <s v="Next Day"/>
    <s v="KH1633027"/>
    <x v="1"/>
    <s v="Bijie"/>
    <s v="Guizhou"/>
    <s v="China"/>
    <s v="Eastern Asia"/>
    <s v="TEC-CO-5992"/>
    <x v="1"/>
    <x v="1"/>
    <x v="6"/>
    <x v="3096"/>
    <n v="4"/>
    <n v="0"/>
    <n v="115.56"/>
    <x v="2967"/>
    <s v="High"/>
    <n v="0"/>
    <n v="372.11999999999983"/>
  </r>
  <r>
    <s v="1Dania Library with Doors"/>
    <x v="3326"/>
    <x v="412"/>
    <d v="2020-12-19T00:00:00"/>
    <s v="Next Day"/>
    <s v="KH1633027"/>
    <x v="1"/>
    <s v="Shenzhen"/>
    <s v="Guangdong"/>
    <s v="China"/>
    <s v="Eastern Asia"/>
    <s v="OFR-BO-3901"/>
    <x v="0"/>
    <x v="4"/>
    <x v="696"/>
    <x v="3097"/>
    <n v="1"/>
    <n v="0"/>
    <n v="35.590000000000003"/>
    <x v="2968"/>
    <s v="High"/>
    <n v="0"/>
    <n v="315.44000000000005"/>
  </r>
  <r>
    <s v="8KitchenAid Refrigerator"/>
    <x v="3327"/>
    <x v="877"/>
    <d v="2018-08-09T00:00:00"/>
    <s v="Normal"/>
    <s v="KH1633059"/>
    <x v="1"/>
    <s v="Yogyakarta"/>
    <s v="Yogyakarta"/>
    <s v="Indonesia"/>
    <s v="Southeastern Asia"/>
    <s v="OFS-AP-4960"/>
    <x v="2"/>
    <x v="10"/>
    <x v="1247"/>
    <x v="3098"/>
    <n v="8"/>
    <n v="0.17"/>
    <n v="479.96"/>
    <x v="2969"/>
    <s v="High"/>
    <n v="595.29525599999999"/>
    <n v="2215.6247439999997"/>
  </r>
  <r>
    <s v="6BIC Pens"/>
    <x v="3328"/>
    <x v="877"/>
    <d v="2018-08-09T00:00:00"/>
    <s v="Normal"/>
    <s v="KH1633059"/>
    <x v="1"/>
    <s v="Yogyakarta"/>
    <s v="Yogyakarta"/>
    <s v="Indonesia"/>
    <s v="Southeastern Asia"/>
    <s v="OFS-AR-3466"/>
    <x v="2"/>
    <x v="8"/>
    <x v="919"/>
    <x v="3099"/>
    <n v="6"/>
    <n v="0.27"/>
    <n v="7.14"/>
    <x v="2970"/>
    <s v="High"/>
    <n v="18.377603999999998"/>
    <n v="40.722395999999996"/>
  </r>
  <r>
    <s v="3Green Bar Computer Printout Paper"/>
    <x v="3329"/>
    <x v="877"/>
    <d v="2018-08-09T00:00:00"/>
    <s v="Normal"/>
    <s v="KH1633059"/>
    <x v="1"/>
    <s v="Yogyakarta"/>
    <s v="Yogyakarta"/>
    <s v="Indonesia"/>
    <s v="Southeastern Asia"/>
    <s v="OFS-PA-4469"/>
    <x v="2"/>
    <x v="7"/>
    <x v="1550"/>
    <x v="1524"/>
    <n v="3"/>
    <n v="0.47000000000000003"/>
    <n v="4.92"/>
    <x v="2971"/>
    <s v="High"/>
    <n v="22.172391000000005"/>
    <n v="37.07760900000001"/>
  </r>
  <r>
    <s v="1Enermax Flash Drive"/>
    <x v="3330"/>
    <x v="195"/>
    <d v="2019-04-06T00:00:00"/>
    <s v="Normal"/>
    <s v="KH1633059"/>
    <x v="1"/>
    <s v="Jakarta"/>
    <s v="Jakarta"/>
    <s v="Indonesia"/>
    <s v="Southeastern Asia"/>
    <s v="TEC-AC-4152"/>
    <x v="1"/>
    <x v="9"/>
    <x v="180"/>
    <x v="3100"/>
    <n v="1"/>
    <n v="0.47000000000000003"/>
    <n v="1.1399999999999999"/>
    <x v="2972"/>
    <s v="Medium"/>
    <n v="9.7971029999999999"/>
    <n v="11.892896999999998"/>
  </r>
  <r>
    <s v="3Jiffy Manila Envelope"/>
    <x v="3331"/>
    <x v="554"/>
    <d v="2020-06-08T00:00:00"/>
    <s v="Next Day"/>
    <s v="KH1633088"/>
    <x v="1"/>
    <s v="Yangon"/>
    <s v="Yangon"/>
    <s v="Myanmar (Burma)"/>
    <s v="Southeastern Asia"/>
    <s v="OFS-EN-4920"/>
    <x v="2"/>
    <x v="16"/>
    <x v="1054"/>
    <x v="3101"/>
    <n v="3"/>
    <n v="0.17"/>
    <n v="2.16"/>
    <x v="2973"/>
    <s v="High"/>
    <n v="11.010032999999998"/>
    <n v="31.379966999999986"/>
  </r>
  <r>
    <s v="3Sauder Stackable Bookrack"/>
    <x v="3332"/>
    <x v="102"/>
    <d v="2017-06-06T00:00:00"/>
    <s v="Normal"/>
    <s v="KH1636059"/>
    <x v="0"/>
    <s v="Bengkulu"/>
    <s v="Bengkulu"/>
    <s v="Indonesia"/>
    <s v="Southeastern Asia"/>
    <s v="OFR-BO-5972"/>
    <x v="0"/>
    <x v="4"/>
    <x v="287"/>
    <x v="3102"/>
    <n v="3"/>
    <n v="7.0000000000000007E-2"/>
    <n v="62.43"/>
    <x v="2974"/>
    <s v="High"/>
    <n v="28.937601000000004"/>
    <n v="139.84239900000006"/>
  </r>
  <r>
    <s v="4Cisco Speaker Phone"/>
    <x v="3333"/>
    <x v="878"/>
    <d v="2019-11-03T00:00:00"/>
    <s v="Normal"/>
    <s v="KH1636059"/>
    <x v="0"/>
    <s v="Depok"/>
    <s v="Jawa Barat"/>
    <s v="Indonesia"/>
    <s v="Southeastern Asia"/>
    <s v="TEC-PH-3815"/>
    <x v="1"/>
    <x v="3"/>
    <x v="301"/>
    <x v="3103"/>
    <n v="4"/>
    <n v="0.17"/>
    <n v="59.7"/>
    <x v="2975"/>
    <s v="High"/>
    <n v="79.766651999999993"/>
    <n v="261.93334799999991"/>
  </r>
  <r>
    <s v="5Avery Binder"/>
    <x v="3334"/>
    <x v="878"/>
    <d v="2019-11-03T00:00:00"/>
    <s v="Normal"/>
    <s v="KH1636059"/>
    <x v="0"/>
    <s v="Depok"/>
    <s v="Jawa Barat"/>
    <s v="Indonesia"/>
    <s v="Southeastern Asia"/>
    <s v="OFS-BI-3252"/>
    <x v="2"/>
    <x v="2"/>
    <x v="303"/>
    <x v="3104"/>
    <n v="5"/>
    <n v="0.17"/>
    <n v="5.65"/>
    <x v="2976"/>
    <s v="High"/>
    <n v="10.159199999999998"/>
    <n v="51.2408"/>
  </r>
  <r>
    <s v="3Epson Calculator"/>
    <x v="3335"/>
    <x v="762"/>
    <d v="2020-01-07T00:00:00"/>
    <s v="Normal"/>
    <s v="KH1651027"/>
    <x v="0"/>
    <s v="Kunming"/>
    <s v="Yunnan"/>
    <s v="China"/>
    <s v="Eastern Asia"/>
    <s v="TEC-MA-4192"/>
    <x v="1"/>
    <x v="14"/>
    <x v="1551"/>
    <x v="3105"/>
    <n v="3"/>
    <n v="0"/>
    <n v="11.64"/>
    <x v="1133"/>
    <s v="Medium"/>
    <n v="0"/>
    <n v="59.370000000000019"/>
  </r>
  <r>
    <s v="1Kraft Mailers"/>
    <x v="3336"/>
    <x v="762"/>
    <d v="2020-01-07T00:00:00"/>
    <s v="Normal"/>
    <s v="KH1651027"/>
    <x v="0"/>
    <s v="Kunming"/>
    <s v="Yunnan"/>
    <s v="China"/>
    <s v="Eastern Asia"/>
    <s v="OFS-EN-5033"/>
    <x v="2"/>
    <x v="16"/>
    <x v="1552"/>
    <x v="3106"/>
    <n v="1"/>
    <n v="0"/>
    <n v="2"/>
    <x v="2977"/>
    <s v="Medium"/>
    <n v="0"/>
    <n v="29.740000000000002"/>
  </r>
  <r>
    <s v="1Cameo Manila Envelope"/>
    <x v="3337"/>
    <x v="762"/>
    <d v="2020-01-07T00:00:00"/>
    <s v="Normal"/>
    <s v="KH1651027"/>
    <x v="0"/>
    <s v="Kunming"/>
    <s v="Yunnan"/>
    <s v="China"/>
    <s v="Eastern Asia"/>
    <s v="OFS-EN-3670"/>
    <x v="2"/>
    <x v="16"/>
    <x v="1265"/>
    <x v="2123"/>
    <n v="1"/>
    <n v="0"/>
    <n v="1.91"/>
    <x v="2978"/>
    <s v="Medium"/>
    <n v="0"/>
    <n v="18.100000000000001"/>
  </r>
  <r>
    <s v="2Ames Business Envelopes"/>
    <x v="3338"/>
    <x v="306"/>
    <d v="2020-02-01T00:00:00"/>
    <s v="Next Day"/>
    <s v="KH1663088"/>
    <x v="1"/>
    <s v="Yangon"/>
    <s v="Yangon"/>
    <s v="Myanmar (Burma)"/>
    <s v="Southeastern Asia"/>
    <s v="OFS-EN-3088"/>
    <x v="2"/>
    <x v="16"/>
    <x v="1553"/>
    <x v="3107"/>
    <n v="2"/>
    <n v="0.17"/>
    <n v="2.2999999999999998"/>
    <x v="2979"/>
    <s v="High"/>
    <n v="4.808688000000001"/>
    <n v="12.331312000000004"/>
  </r>
  <r>
    <s v="4Elite Letter Opener"/>
    <x v="3339"/>
    <x v="740"/>
    <d v="2020-11-20T00:00:00"/>
    <s v="3-Hour"/>
    <s v="KH1663088"/>
    <x v="1"/>
    <s v="Yangon"/>
    <s v="Yangon"/>
    <s v="Myanmar (Burma)"/>
    <s v="Southeastern Asia"/>
    <s v="OFS-SU-4122"/>
    <x v="2"/>
    <x v="13"/>
    <x v="1229"/>
    <x v="3108"/>
    <n v="4"/>
    <n v="0.17"/>
    <n v="12.51"/>
    <x v="1397"/>
    <s v="Medium"/>
    <n v="13.545599999999997"/>
    <n v="30.584399999999984"/>
  </r>
  <r>
    <s v="2Stiletto Letter Opener"/>
    <x v="3340"/>
    <x v="740"/>
    <d v="2020-11-20T00:00:00"/>
    <s v="3-Hour"/>
    <s v="KH1663088"/>
    <x v="1"/>
    <s v="Yangon"/>
    <s v="Yangon"/>
    <s v="Myanmar (Burma)"/>
    <s v="Southeastern Asia"/>
    <s v="OFS-SU-6167"/>
    <x v="2"/>
    <x v="13"/>
    <x v="391"/>
    <x v="3109"/>
    <n v="2"/>
    <n v="0.17"/>
    <n v="2.75"/>
    <x v="2980"/>
    <s v="Medium"/>
    <n v="7.0775760000000023"/>
    <n v="23.83242400000001"/>
  </r>
  <r>
    <s v="3Barricks Wood Table"/>
    <x v="3341"/>
    <x v="315"/>
    <d v="2018-07-05T00:00:00"/>
    <s v="Normal"/>
    <s v="KH1669027"/>
    <x v="1"/>
    <s v="Wuchang"/>
    <s v="Heilongjiang"/>
    <s v="China"/>
    <s v="Eastern Asia"/>
    <s v="OFR-TA-3359"/>
    <x v="0"/>
    <x v="12"/>
    <x v="1200"/>
    <x v="3110"/>
    <n v="3"/>
    <n v="0.3"/>
    <n v="129.5"/>
    <x v="2981"/>
    <s v="High"/>
    <n v="325.66589999999997"/>
    <n v="785.4840999999999"/>
  </r>
  <r>
    <s v="3Xerox Message Books"/>
    <x v="3342"/>
    <x v="315"/>
    <d v="2018-07-05T00:00:00"/>
    <s v="Normal"/>
    <s v="KH1669027"/>
    <x v="1"/>
    <s v="Wuchang"/>
    <s v="Heilongjiang"/>
    <s v="China"/>
    <s v="Eastern Asia"/>
    <s v="OFS-PA-6613"/>
    <x v="2"/>
    <x v="7"/>
    <x v="385"/>
    <x v="3111"/>
    <n v="3"/>
    <n v="0"/>
    <n v="12.08"/>
    <x v="1586"/>
    <s v="High"/>
    <n v="0"/>
    <n v="59.290000000000006"/>
  </r>
  <r>
    <s v="5Elite Ruler"/>
    <x v="3343"/>
    <x v="315"/>
    <d v="2018-07-05T00:00:00"/>
    <s v="Normal"/>
    <s v="KH1669027"/>
    <x v="1"/>
    <s v="Wuchang"/>
    <s v="Heilongjiang"/>
    <s v="China"/>
    <s v="Eastern Asia"/>
    <s v="OFS-SU-4126"/>
    <x v="2"/>
    <x v="13"/>
    <x v="1483"/>
    <x v="2797"/>
    <n v="5"/>
    <n v="0"/>
    <n v="7.46"/>
    <x v="2693"/>
    <s v="High"/>
    <n v="0"/>
    <n v="36.79"/>
  </r>
  <r>
    <s v="5Advantus Rubber Bands"/>
    <x v="3344"/>
    <x v="36"/>
    <d v="2020-08-22T00:00:00"/>
    <s v="3-Hour"/>
    <s v="KH1669027"/>
    <x v="1"/>
    <s v="Wuhan"/>
    <s v="Hubei"/>
    <s v="China"/>
    <s v="Eastern Asia"/>
    <s v="OFS-FA-3062"/>
    <x v="2"/>
    <x v="11"/>
    <x v="1554"/>
    <x v="3112"/>
    <n v="5"/>
    <n v="0.5"/>
    <n v="2.1800000000000002"/>
    <x v="2982"/>
    <s v="High"/>
    <n v="20.737500000000001"/>
    <n v="26.882500000000004"/>
  </r>
  <r>
    <s v="3Kraft Clasp Envelope"/>
    <x v="3345"/>
    <x v="36"/>
    <d v="2020-08-22T00:00:00"/>
    <s v="3-Hour"/>
    <s v="KH1669027"/>
    <x v="1"/>
    <s v="Wuhan"/>
    <s v="Hubei"/>
    <s v="China"/>
    <s v="Eastern Asia"/>
    <s v="OFS-EN-5028"/>
    <x v="2"/>
    <x v="16"/>
    <x v="1177"/>
    <x v="3113"/>
    <n v="3"/>
    <n v="0.5"/>
    <n v="1.92"/>
    <x v="2983"/>
    <s v="High"/>
    <n v="9.4049999999999994"/>
    <n v="20.354999999999997"/>
  </r>
  <r>
    <s v="2Green Bar Computer Printout Paper"/>
    <x v="3346"/>
    <x v="36"/>
    <d v="2020-08-22T00:00:00"/>
    <s v="3-Hour"/>
    <s v="KH1669027"/>
    <x v="1"/>
    <s v="Wuhan"/>
    <s v="Hubei"/>
    <s v="China"/>
    <s v="Eastern Asia"/>
    <s v="OFS-PA-4467"/>
    <x v="2"/>
    <x v="7"/>
    <x v="685"/>
    <x v="3114"/>
    <n v="2"/>
    <n v="0.5"/>
    <n v="1.31"/>
    <x v="2984"/>
    <s v="High"/>
    <n v="15.585000000000001"/>
    <n v="31.765000000000001"/>
  </r>
  <r>
    <s v="3Motorola Headset"/>
    <x v="3347"/>
    <x v="830"/>
    <d v="2020-05-14T00:00:00"/>
    <s v="Normal"/>
    <s v="KH1669059"/>
    <x v="1"/>
    <s v="Jakarta"/>
    <s v="Jakarta"/>
    <s v="Indonesia"/>
    <s v="Southeastern Asia"/>
    <s v="TEC-PH-5252"/>
    <x v="1"/>
    <x v="3"/>
    <x v="1282"/>
    <x v="3115"/>
    <n v="3"/>
    <n v="0.17"/>
    <n v="15.63"/>
    <x v="2985"/>
    <s v="Medium"/>
    <n v="34.299999"/>
    <n v="93.530000999999984"/>
  </r>
  <r>
    <s v="2Acme Shears"/>
    <x v="3348"/>
    <x v="830"/>
    <d v="2020-05-14T00:00:00"/>
    <s v="Normal"/>
    <s v="KH1669059"/>
    <x v="1"/>
    <s v="Jakarta"/>
    <s v="Jakarta"/>
    <s v="Indonesia"/>
    <s v="Southeastern Asia"/>
    <s v="OFS-SU-2996"/>
    <x v="2"/>
    <x v="13"/>
    <x v="461"/>
    <x v="3116"/>
    <n v="2"/>
    <n v="0.47000000000000003"/>
    <n v="4.49"/>
    <x v="2986"/>
    <s v="Medium"/>
    <n v="24.571224000000008"/>
    <n v="46.898776000000019"/>
  </r>
  <r>
    <s v="5Rubbermaid Stacking Tray"/>
    <x v="3349"/>
    <x v="137"/>
    <d v="2019-06-24T00:00:00"/>
    <s v="Normal"/>
    <s v="LH1675027"/>
    <x v="0"/>
    <s v="Beijing"/>
    <s v="Beijing"/>
    <s v="China"/>
    <s v="Eastern Asia"/>
    <s v="OFR-FU-5739"/>
    <x v="0"/>
    <x v="0"/>
    <x v="903"/>
    <x v="3117"/>
    <n v="5"/>
    <n v="0"/>
    <n v="2.5"/>
    <x v="2987"/>
    <s v="Medium"/>
    <n v="0"/>
    <n v="95.9"/>
  </r>
  <r>
    <s v="2Eldon Lockers"/>
    <x v="3350"/>
    <x v="795"/>
    <d v="2017-11-03T00:00:00"/>
    <s v="Normal"/>
    <s v="LH1690027"/>
    <x v="0"/>
    <s v="Shanghai"/>
    <s v="Shanghai"/>
    <s v="China"/>
    <s v="Eastern Asia"/>
    <s v="OFS-ST-4079"/>
    <x v="2"/>
    <x v="15"/>
    <x v="1257"/>
    <x v="2020"/>
    <n v="2"/>
    <n v="0"/>
    <n v="19.79"/>
    <x v="2988"/>
    <s v="Medium"/>
    <n v="0"/>
    <n v="210.36999999999998"/>
  </r>
  <r>
    <s v="2Smead Folders"/>
    <x v="3351"/>
    <x v="795"/>
    <d v="2017-11-03T00:00:00"/>
    <s v="Normal"/>
    <s v="LH1690027"/>
    <x v="0"/>
    <s v="Shanghai"/>
    <s v="Shanghai"/>
    <s v="China"/>
    <s v="Eastern Asia"/>
    <s v="OFS-ST-6038"/>
    <x v="2"/>
    <x v="15"/>
    <x v="1555"/>
    <x v="3118"/>
    <n v="2"/>
    <n v="0"/>
    <n v="1.34"/>
    <x v="2285"/>
    <s v="Medium"/>
    <n v="0"/>
    <n v="22.480000000000004"/>
  </r>
  <r>
    <s v="3Nokia Audio Dock"/>
    <x v="3352"/>
    <x v="34"/>
    <d v="2017-07-10T00:00:00"/>
    <s v="Next Day"/>
    <s v="LH1690059"/>
    <x v="0"/>
    <s v="Malang"/>
    <s v="Jawa Timur"/>
    <s v="Indonesia"/>
    <s v="Southeastern Asia"/>
    <s v="TEC-PH-5338"/>
    <x v="1"/>
    <x v="3"/>
    <x v="32"/>
    <x v="3119"/>
    <n v="3"/>
    <n v="0.17"/>
    <n v="29.69"/>
    <x v="2989"/>
    <s v="Medium"/>
    <n v="70.581042000000011"/>
    <n v="209.86895800000008"/>
  </r>
  <r>
    <s v="7Ibico Binder Covers"/>
    <x v="3353"/>
    <x v="34"/>
    <d v="2017-07-10T00:00:00"/>
    <s v="Next Day"/>
    <s v="LH1690059"/>
    <x v="0"/>
    <s v="Malang"/>
    <s v="Jawa Timur"/>
    <s v="Indonesia"/>
    <s v="Southeastern Asia"/>
    <s v="OFS-BI-4808"/>
    <x v="2"/>
    <x v="2"/>
    <x v="449"/>
    <x v="3120"/>
    <n v="7"/>
    <n v="0.17"/>
    <n v="3.04"/>
    <x v="2990"/>
    <s v="Medium"/>
    <n v="14.963654999999999"/>
    <n v="51.08634499999998"/>
  </r>
  <r>
    <s v="6Rogers Shelving"/>
    <x v="3354"/>
    <x v="879"/>
    <d v="2019-05-06T00:00:00"/>
    <s v="Normal"/>
    <s v="LH1690059"/>
    <x v="0"/>
    <s v="Depok"/>
    <s v="Jawa Barat"/>
    <s v="Indonesia"/>
    <s v="Southeastern Asia"/>
    <s v="OFS-ST-5708"/>
    <x v="2"/>
    <x v="15"/>
    <x v="1460"/>
    <x v="3121"/>
    <n v="6"/>
    <n v="0.17"/>
    <n v="52.84"/>
    <x v="2991"/>
    <s v="Low"/>
    <n v="51.811919999999994"/>
    <n v="156.16807999999995"/>
  </r>
  <r>
    <s v="6SAFCO Bag Chairs"/>
    <x v="3355"/>
    <x v="879"/>
    <d v="2019-05-06T00:00:00"/>
    <s v="Normal"/>
    <s v="LH1690059"/>
    <x v="0"/>
    <s v="Depok"/>
    <s v="Jawa Barat"/>
    <s v="Indonesia"/>
    <s v="Southeastern Asia"/>
    <s v="OFR-CH-5753"/>
    <x v="0"/>
    <x v="5"/>
    <x v="570"/>
    <x v="3122"/>
    <n v="6"/>
    <n v="0.27"/>
    <n v="33.47"/>
    <x v="2992"/>
    <s v="Low"/>
    <n v="61.128594"/>
    <n v="94.761406000000022"/>
  </r>
  <r>
    <s v="1Belkin Flash Drive"/>
    <x v="3356"/>
    <x v="879"/>
    <d v="2019-05-06T00:00:00"/>
    <s v="Normal"/>
    <s v="LH1690059"/>
    <x v="0"/>
    <s v="Depok"/>
    <s v="Jawa Barat"/>
    <s v="Indonesia"/>
    <s v="Southeastern Asia"/>
    <s v="TEC-AC-3379"/>
    <x v="1"/>
    <x v="9"/>
    <x v="616"/>
    <x v="3123"/>
    <n v="1"/>
    <n v="0.47000000000000003"/>
    <n v="3.4"/>
    <x v="2993"/>
    <s v="Low"/>
    <n v="9.9017250000000026"/>
    <n v="19.308274999999998"/>
  </r>
  <r>
    <s v="5Brother Fax Machine"/>
    <x v="3357"/>
    <x v="665"/>
    <d v="2018-10-29T00:00:00"/>
    <s v="3-Hour"/>
    <s v="LH1702027"/>
    <x v="0"/>
    <s v="Anshan"/>
    <s v="Liaoning"/>
    <s v="China"/>
    <s v="Eastern Asia"/>
    <s v="TEC-CO-3597"/>
    <x v="1"/>
    <x v="1"/>
    <x v="280"/>
    <x v="3124"/>
    <n v="5"/>
    <n v="0"/>
    <n v="479.67"/>
    <x v="2994"/>
    <s v="Critical"/>
    <n v="0"/>
    <n v="929.88000000000011"/>
  </r>
  <r>
    <s v="9Green Bar Computer Printout Paper"/>
    <x v="3358"/>
    <x v="665"/>
    <d v="2018-10-29T00:00:00"/>
    <s v="3-Hour"/>
    <s v="LH1702027"/>
    <x v="0"/>
    <s v="Anshan"/>
    <s v="Liaoning"/>
    <s v="China"/>
    <s v="Eastern Asia"/>
    <s v="OFS-PA-4466"/>
    <x v="2"/>
    <x v="7"/>
    <x v="991"/>
    <x v="3125"/>
    <n v="9"/>
    <n v="0"/>
    <n v="82.7"/>
    <x v="2995"/>
    <s v="Critical"/>
    <n v="0"/>
    <n v="143.29000000000002"/>
  </r>
  <r>
    <s v="5Cardinal Binder"/>
    <x v="3359"/>
    <x v="880"/>
    <d v="2017-10-04T00:00:00"/>
    <s v="Next Day"/>
    <s v="LH1702066"/>
    <x v="0"/>
    <s v="Edogawa-ku"/>
    <s v="Tokyo"/>
    <s v="Japan"/>
    <s v="Eastern Asia"/>
    <s v="OFS-BI-3720"/>
    <x v="2"/>
    <x v="2"/>
    <x v="647"/>
    <x v="3126"/>
    <n v="5"/>
    <n v="0"/>
    <n v="7.23"/>
    <x v="2996"/>
    <s v="High"/>
    <n v="0"/>
    <n v="26.06999999999999"/>
  </r>
  <r>
    <s v="2Hon Swivel Stool"/>
    <x v="3360"/>
    <x v="810"/>
    <d v="2017-03-06T00:00:00"/>
    <s v="Normal"/>
    <s v="LH1715559"/>
    <x v="0"/>
    <s v="Palembang"/>
    <s v="Sumatera Selatan"/>
    <s v="Indonesia"/>
    <s v="Southeastern Asia"/>
    <s v="OFR-CH-4703"/>
    <x v="0"/>
    <x v="5"/>
    <x v="1556"/>
    <x v="3127"/>
    <n v="2"/>
    <n v="0.27"/>
    <n v="15.01"/>
    <x v="2997"/>
    <s v="Medium"/>
    <n v="64.510829999999999"/>
    <n v="97.23917000000003"/>
  </r>
  <r>
    <s v="9Kraft Peel and Seal"/>
    <x v="3361"/>
    <x v="810"/>
    <d v="2017-03-06T00:00:00"/>
    <s v="Normal"/>
    <s v="LH1715559"/>
    <x v="0"/>
    <s v="Palembang"/>
    <s v="Sumatera Selatan"/>
    <s v="Indonesia"/>
    <s v="Southeastern Asia"/>
    <s v="OFS-EN-5042"/>
    <x v="2"/>
    <x v="16"/>
    <x v="1075"/>
    <x v="3128"/>
    <n v="9"/>
    <n v="0.47000000000000003"/>
    <n v="14.58"/>
    <x v="2998"/>
    <s v="Medium"/>
    <n v="51.317091000000005"/>
    <n v="117.70290900000001"/>
  </r>
  <r>
    <s v="4Boston Sketch Pad"/>
    <x v="3362"/>
    <x v="881"/>
    <d v="2017-07-17T00:00:00"/>
    <s v="3-Hour"/>
    <s v="LH1715559"/>
    <x v="0"/>
    <s v="Jakarta"/>
    <s v="Jakarta"/>
    <s v="Indonesia"/>
    <s v="Southeastern Asia"/>
    <s v="OFS-AR-3555"/>
    <x v="2"/>
    <x v="8"/>
    <x v="435"/>
    <x v="3129"/>
    <n v="4"/>
    <n v="0.27"/>
    <n v="52.16"/>
    <x v="2999"/>
    <s v="Critical"/>
    <n v="40.823352"/>
    <n v="91.456648000000001"/>
  </r>
  <r>
    <s v="2Eaton Note Cards"/>
    <x v="3363"/>
    <x v="712"/>
    <d v="2018-05-28T00:00:00"/>
    <s v="Normal"/>
    <s v="LH1715559"/>
    <x v="0"/>
    <s v="Jakarta"/>
    <s v="Jakarta"/>
    <s v="Indonesia"/>
    <s v="Southeastern Asia"/>
    <s v="OFS-PA-4002"/>
    <x v="2"/>
    <x v="7"/>
    <x v="1160"/>
    <x v="3130"/>
    <n v="2"/>
    <n v="0.47000000000000003"/>
    <n v="2.4700000000000002"/>
    <x v="3000"/>
    <s v="Medium"/>
    <n v="13.197318000000003"/>
    <n v="20.392682000000008"/>
  </r>
  <r>
    <s v="3Avery Index Tab"/>
    <x v="3364"/>
    <x v="712"/>
    <d v="2018-05-28T00:00:00"/>
    <s v="Normal"/>
    <s v="LH1715559"/>
    <x v="0"/>
    <s v="Jakarta"/>
    <s v="Jakarta"/>
    <s v="Indonesia"/>
    <s v="Southeastern Asia"/>
    <s v="OFS-BI-3293"/>
    <x v="2"/>
    <x v="2"/>
    <x v="38"/>
    <x v="3131"/>
    <n v="3"/>
    <n v="0.17"/>
    <n v="1.94"/>
    <x v="3001"/>
    <s v="Medium"/>
    <n v="2.4509069999999999"/>
    <n v="9.9190930000000002"/>
  </r>
  <r>
    <s v="5Avery Round Labels"/>
    <x v="3365"/>
    <x v="712"/>
    <d v="2018-05-28T00:00:00"/>
    <s v="Normal"/>
    <s v="LH1715559"/>
    <x v="0"/>
    <s v="Jakarta"/>
    <s v="Jakarta"/>
    <s v="Indonesia"/>
    <s v="Southeastern Asia"/>
    <s v="OFS-LA-3316"/>
    <x v="2"/>
    <x v="6"/>
    <x v="167"/>
    <x v="3132"/>
    <n v="5"/>
    <n v="0.47000000000000003"/>
    <n v="1.19"/>
    <x v="3002"/>
    <s v="Medium"/>
    <n v="8.6686800000000002"/>
    <n v="10.091319999999998"/>
  </r>
  <r>
    <s v="3Fellowes Trays"/>
    <x v="3366"/>
    <x v="791"/>
    <d v="2020-05-25T00:00:00"/>
    <s v="3-Hour"/>
    <s v="LH1715559"/>
    <x v="0"/>
    <s v="Jakarta"/>
    <s v="Jakarta"/>
    <s v="Indonesia"/>
    <s v="Southeastern Asia"/>
    <s v="OFS-ST-4295"/>
    <x v="2"/>
    <x v="15"/>
    <x v="1047"/>
    <x v="1523"/>
    <n v="3"/>
    <n v="0.17"/>
    <n v="17.46"/>
    <x v="1526"/>
    <s v="Medium"/>
    <n v="24.305886000000001"/>
    <n v="53.004114000000001"/>
  </r>
  <r>
    <s v="3BIC Sketch Pad"/>
    <x v="3367"/>
    <x v="380"/>
    <d v="2018-09-17T00:00:00"/>
    <s v="Normal"/>
    <s v="LH1715566"/>
    <x v="0"/>
    <s v="Kawasaki"/>
    <s v="Fukuoka"/>
    <s v="Japan"/>
    <s v="Eastern Asia"/>
    <s v="OFS-AR-3471"/>
    <x v="2"/>
    <x v="8"/>
    <x v="813"/>
    <x v="3133"/>
    <n v="3"/>
    <n v="0"/>
    <n v="6.89"/>
    <x v="3003"/>
    <s v="Medium"/>
    <n v="0"/>
    <n v="77.17"/>
  </r>
  <r>
    <s v="2Avery Binder Covers"/>
    <x v="3368"/>
    <x v="380"/>
    <d v="2018-09-17T00:00:00"/>
    <s v="Normal"/>
    <s v="LH1715566"/>
    <x v="0"/>
    <s v="Kawasaki"/>
    <s v="Fukuoka"/>
    <s v="Japan"/>
    <s v="Eastern Asia"/>
    <s v="OFS-BI-3247"/>
    <x v="2"/>
    <x v="2"/>
    <x v="134"/>
    <x v="3134"/>
    <n v="2"/>
    <n v="0"/>
    <n v="2.5"/>
    <x v="1923"/>
    <s v="Medium"/>
    <n v="0"/>
    <n v="22.159999999999997"/>
  </r>
  <r>
    <s v="3Fellowes Box"/>
    <x v="3369"/>
    <x v="137"/>
    <d v="2019-06-25T00:00:00"/>
    <s v="Normal"/>
    <s v="LH1715588"/>
    <x v="0"/>
    <s v="Yangon"/>
    <s v="Yangon"/>
    <s v="Myanmar (Burma)"/>
    <s v="Southeastern Asia"/>
    <s v="OFS-ST-4251"/>
    <x v="2"/>
    <x v="15"/>
    <x v="552"/>
    <x v="2997"/>
    <n v="3"/>
    <n v="0.17"/>
    <n v="3.07"/>
    <x v="2879"/>
    <s v="Medium"/>
    <n v="8.5337280000000018"/>
    <n v="32.586272000000008"/>
  </r>
  <r>
    <s v="2SanDisk Message Books"/>
    <x v="3370"/>
    <x v="137"/>
    <d v="2019-06-25T00:00:00"/>
    <s v="Normal"/>
    <s v="LH1715588"/>
    <x v="0"/>
    <s v="Yangon"/>
    <s v="Yangon"/>
    <s v="Myanmar (Burma)"/>
    <s v="Southeastern Asia"/>
    <s v="OFS-PA-5878"/>
    <x v="2"/>
    <x v="7"/>
    <x v="1430"/>
    <x v="3135"/>
    <n v="2"/>
    <n v="0.17"/>
    <n v="2.08"/>
    <x v="3004"/>
    <s v="Medium"/>
    <n v="6.7220040000000001"/>
    <n v="38.837996000000004"/>
  </r>
  <r>
    <s v="2Dania Floating Shelf Set"/>
    <x v="3371"/>
    <x v="715"/>
    <d v="2018-12-25T00:00:00"/>
    <s v="Normal"/>
    <s v="MH1744027"/>
    <x v="1"/>
    <s v="Changde"/>
    <s v="Hunan"/>
    <s v="China"/>
    <s v="Eastern Asia"/>
    <s v="OFR-BO-3897"/>
    <x v="0"/>
    <x v="4"/>
    <x v="1532"/>
    <x v="3136"/>
    <n v="2"/>
    <n v="0"/>
    <n v="26.77"/>
    <x v="3005"/>
    <s v="Medium"/>
    <n v="0"/>
    <n v="243.35"/>
  </r>
  <r>
    <s v="1Tenex Stacking Tray"/>
    <x v="3372"/>
    <x v="730"/>
    <d v="2019-07-23T00:00:00"/>
    <s v="Normal"/>
    <s v="MH1744027"/>
    <x v="1"/>
    <s v="Shashi"/>
    <s v="Hubei"/>
    <s v="China"/>
    <s v="Eastern Asia"/>
    <s v="OFR-FU-6278"/>
    <x v="0"/>
    <x v="0"/>
    <x v="451"/>
    <x v="2113"/>
    <n v="1"/>
    <n v="0"/>
    <n v="3.57"/>
    <x v="2560"/>
    <s v="Low"/>
    <n v="0"/>
    <n v="14.909999999999997"/>
  </r>
  <r>
    <s v="2Sanford Sketch Pad"/>
    <x v="3373"/>
    <x v="512"/>
    <d v="2020-01-28T00:00:00"/>
    <s v="Normal"/>
    <s v="MH1744027"/>
    <x v="1"/>
    <s v="Dalian"/>
    <s v="Liaoning"/>
    <s v="China"/>
    <s v="Eastern Asia"/>
    <s v="OFS-AR-5933"/>
    <x v="2"/>
    <x v="8"/>
    <x v="18"/>
    <x v="2759"/>
    <n v="2"/>
    <n v="0"/>
    <n v="5.39"/>
    <x v="2558"/>
    <s v="Medium"/>
    <n v="0"/>
    <n v="70.569999999999993"/>
  </r>
  <r>
    <s v="4Advantus Staples"/>
    <x v="3374"/>
    <x v="512"/>
    <d v="2020-01-28T00:00:00"/>
    <s v="Normal"/>
    <s v="MH1744027"/>
    <x v="1"/>
    <s v="Dalian"/>
    <s v="Liaoning"/>
    <s v="China"/>
    <s v="Eastern Asia"/>
    <s v="OFS-FA-3069"/>
    <x v="2"/>
    <x v="11"/>
    <x v="931"/>
    <x v="3137"/>
    <n v="4"/>
    <n v="0"/>
    <n v="2.2799999999999998"/>
    <x v="1375"/>
    <s v="Medium"/>
    <n v="0"/>
    <n v="28.68"/>
  </r>
  <r>
    <s v="5Dania Classic Bookcase"/>
    <x v="3375"/>
    <x v="73"/>
    <d v="2020-11-30T00:00:00"/>
    <s v="Normal"/>
    <s v="MH1744027"/>
    <x v="1"/>
    <s v="Qingdao"/>
    <s v="Shandong"/>
    <s v="China"/>
    <s v="Eastern Asia"/>
    <s v="OFR-BO-3890"/>
    <x v="0"/>
    <x v="4"/>
    <x v="1557"/>
    <x v="3138"/>
    <n v="5"/>
    <n v="0"/>
    <n v="181.45"/>
    <x v="3006"/>
    <s v="Medium"/>
    <n v="0"/>
    <n v="1781.7499999999995"/>
  </r>
  <r>
    <s v="4BIC Sketch Pad"/>
    <x v="3376"/>
    <x v="73"/>
    <d v="2020-11-30T00:00:00"/>
    <s v="Normal"/>
    <s v="MH1744027"/>
    <x v="1"/>
    <s v="Qingdao"/>
    <s v="Shandong"/>
    <s v="China"/>
    <s v="Eastern Asia"/>
    <s v="OFS-AR-3469"/>
    <x v="2"/>
    <x v="8"/>
    <x v="421"/>
    <x v="3139"/>
    <n v="4"/>
    <n v="0"/>
    <n v="11"/>
    <x v="2768"/>
    <s v="Medium"/>
    <n v="0"/>
    <n v="153.51999999999998"/>
  </r>
  <r>
    <s v="7Harbour Creations Round Labels"/>
    <x v="3377"/>
    <x v="73"/>
    <d v="2020-11-30T00:00:00"/>
    <s v="Normal"/>
    <s v="MH1744027"/>
    <x v="1"/>
    <s v="Qingdao"/>
    <s v="Shandong"/>
    <s v="China"/>
    <s v="Eastern Asia"/>
    <s v="OFS-LA-4551"/>
    <x v="2"/>
    <x v="6"/>
    <x v="1558"/>
    <x v="872"/>
    <n v="7"/>
    <n v="0"/>
    <n v="2.54"/>
    <x v="3007"/>
    <s v="Medium"/>
    <n v="0"/>
    <n v="31.479999999999997"/>
  </r>
  <r>
    <s v="2Wilson Jones Binder"/>
    <x v="3378"/>
    <x v="73"/>
    <d v="2020-11-30T00:00:00"/>
    <s v="Normal"/>
    <s v="MH1744027"/>
    <x v="1"/>
    <s v="Qingdao"/>
    <s v="Shandong"/>
    <s v="China"/>
    <s v="Eastern Asia"/>
    <s v="OFS-BI-6378"/>
    <x v="2"/>
    <x v="2"/>
    <x v="754"/>
    <x v="951"/>
    <n v="2"/>
    <n v="0"/>
    <n v="1.1299999999999999"/>
    <x v="949"/>
    <s v="Medium"/>
    <n v="0"/>
    <n v="21.610000000000003"/>
  </r>
  <r>
    <s v="3Advantus Clamps"/>
    <x v="3379"/>
    <x v="882"/>
    <d v="2018-03-29T00:00:00"/>
    <s v="Normal"/>
    <s v="MH1744059"/>
    <x v="1"/>
    <s v="Jakarta"/>
    <s v="Jakarta"/>
    <s v="Indonesia"/>
    <s v="Southeastern Asia"/>
    <s v="OFS-FA-3019"/>
    <x v="2"/>
    <x v="11"/>
    <x v="1559"/>
    <x v="3140"/>
    <n v="3"/>
    <n v="0.47000000000000003"/>
    <n v="1.78"/>
    <x v="3008"/>
    <s v="Medium"/>
    <n v="13.989456000000001"/>
    <n v="25.810543999999997"/>
  </r>
  <r>
    <s v="3HP Copy Machine"/>
    <x v="3380"/>
    <x v="243"/>
    <d v="2019-09-24T00:00:00"/>
    <s v="Normal"/>
    <s v="MH1745527"/>
    <x v="0"/>
    <s v="Shantou"/>
    <s v="Guangdong"/>
    <s v="China"/>
    <s v="Eastern Asia"/>
    <s v="TEC-CO-4765"/>
    <x v="1"/>
    <x v="1"/>
    <x v="1220"/>
    <x v="3141"/>
    <n v="3"/>
    <n v="0"/>
    <n v="31.84"/>
    <x v="3009"/>
    <s v="Medium"/>
    <n v="0"/>
    <n v="338.33"/>
  </r>
  <r>
    <s v="4Advantus Rubber Bands"/>
    <x v="3381"/>
    <x v="656"/>
    <d v="2020-03-23T00:00:00"/>
    <s v="Next Day"/>
    <s v="MH1745559"/>
    <x v="0"/>
    <s v="Tasikmalaya"/>
    <s v="Jawa Barat"/>
    <s v="Indonesia"/>
    <s v="Southeastern Asia"/>
    <s v="OFS-FA-3061"/>
    <x v="2"/>
    <x v="11"/>
    <x v="1096"/>
    <x v="3140"/>
    <n v="4"/>
    <n v="0.47000000000000003"/>
    <n v="1.85"/>
    <x v="3010"/>
    <s v="Medium"/>
    <n v="13.989456000000001"/>
    <n v="16.800543999999999"/>
  </r>
  <r>
    <s v="3Eaton Computer Printout Paper"/>
    <x v="3382"/>
    <x v="705"/>
    <d v="2018-12-10T00:00:00"/>
    <s v="Normal"/>
    <s v="MH1762059"/>
    <x v="1"/>
    <s v="Purwokerto"/>
    <s v="Jawa Tengah"/>
    <s v="Indonesia"/>
    <s v="Southeastern Asia"/>
    <s v="OFS-PA-3993"/>
    <x v="2"/>
    <x v="7"/>
    <x v="472"/>
    <x v="3142"/>
    <n v="3"/>
    <n v="0.47000000000000003"/>
    <n v="4.1399999999999997"/>
    <x v="3011"/>
    <s v="High"/>
    <n v="19.773558000000005"/>
    <n v="30.086442000000009"/>
  </r>
  <r>
    <s v="4Tenex File Cart"/>
    <x v="3383"/>
    <x v="883"/>
    <d v="2019-03-01T00:00:00"/>
    <s v="3-Hour"/>
    <s v="MH1778527"/>
    <x v="1"/>
    <s v="Tianjin"/>
    <s v="Tianjin"/>
    <s v="China"/>
    <s v="Eastern Asia"/>
    <s v="OFS-ST-6248"/>
    <x v="2"/>
    <x v="15"/>
    <x v="689"/>
    <x v="3143"/>
    <n v="4"/>
    <n v="0"/>
    <n v="96.84"/>
    <x v="3012"/>
    <s v="High"/>
    <n v="0"/>
    <n v="285.48"/>
  </r>
  <r>
    <s v="3Boston Markers"/>
    <x v="3384"/>
    <x v="883"/>
    <d v="2019-03-01T00:00:00"/>
    <s v="3-Hour"/>
    <s v="MH1778527"/>
    <x v="1"/>
    <s v="Tianjin"/>
    <s v="Tianjin"/>
    <s v="China"/>
    <s v="Eastern Asia"/>
    <s v="OFS-AR-3539"/>
    <x v="2"/>
    <x v="8"/>
    <x v="1560"/>
    <x v="3144"/>
    <n v="3"/>
    <n v="0"/>
    <n v="5.99"/>
    <x v="2092"/>
    <s v="High"/>
    <n v="0"/>
    <n v="40.450000000000017"/>
  </r>
  <r>
    <s v="2Xerox Computer Printout Paper"/>
    <x v="3385"/>
    <x v="883"/>
    <d v="2019-03-01T00:00:00"/>
    <s v="3-Hour"/>
    <s v="MH1778527"/>
    <x v="1"/>
    <s v="Tianjin"/>
    <s v="Tianjin"/>
    <s v="China"/>
    <s v="Eastern Asia"/>
    <s v="OFS-PA-6605"/>
    <x v="2"/>
    <x v="7"/>
    <x v="611"/>
    <x v="3145"/>
    <n v="2"/>
    <n v="0"/>
    <n v="4.3499999999999996"/>
    <x v="3013"/>
    <s v="High"/>
    <n v="0"/>
    <n v="40.169999999999995"/>
  </r>
  <r>
    <s v="3Tenex Box"/>
    <x v="3386"/>
    <x v="883"/>
    <d v="2019-03-01T00:00:00"/>
    <s v="3-Hour"/>
    <s v="MH1778527"/>
    <x v="1"/>
    <s v="Tianjin"/>
    <s v="Tianjin"/>
    <s v="China"/>
    <s v="Eastern Asia"/>
    <s v="OFS-ST-6230"/>
    <x v="2"/>
    <x v="15"/>
    <x v="252"/>
    <x v="2739"/>
    <n v="3"/>
    <n v="0"/>
    <n v="3.83"/>
    <x v="1609"/>
    <s v="High"/>
    <n v="0"/>
    <n v="28.480000000000004"/>
  </r>
  <r>
    <s v="4Boston Pencil Sharpener"/>
    <x v="3387"/>
    <x v="883"/>
    <d v="2019-03-01T00:00:00"/>
    <s v="3-Hour"/>
    <s v="MH1778527"/>
    <x v="1"/>
    <s v="Tianjin"/>
    <s v="Tianjin"/>
    <s v="China"/>
    <s v="Eastern Asia"/>
    <s v="OFS-AR-3543"/>
    <x v="2"/>
    <x v="8"/>
    <x v="1561"/>
    <x v="3146"/>
    <n v="4"/>
    <n v="0"/>
    <n v="3.59"/>
    <x v="3014"/>
    <s v="High"/>
    <n v="0"/>
    <n v="64.09"/>
  </r>
  <r>
    <s v="3Office Star Swivel Stool"/>
    <x v="3388"/>
    <x v="883"/>
    <d v="2019-03-01T00:00:00"/>
    <s v="3-Hour"/>
    <s v="MH1778527"/>
    <x v="1"/>
    <s v="Tianjin"/>
    <s v="Tianjin"/>
    <s v="China"/>
    <s v="Eastern Asia"/>
    <s v="OFR-CH-5456"/>
    <x v="0"/>
    <x v="5"/>
    <x v="1300"/>
    <x v="2001"/>
    <n v="3"/>
    <n v="0"/>
    <n v="95.74"/>
    <x v="2475"/>
    <s v="High"/>
    <n v="0"/>
    <n v="311.32999999999993"/>
  </r>
  <r>
    <s v="2Office Star Bag Chairs"/>
    <x v="3389"/>
    <x v="883"/>
    <d v="2019-03-01T00:00:00"/>
    <s v="3-Hour"/>
    <s v="MH1778527"/>
    <x v="1"/>
    <s v="Tianjin"/>
    <s v="Tianjin"/>
    <s v="China"/>
    <s v="Eastern Asia"/>
    <s v="OFR-CH-5434"/>
    <x v="0"/>
    <x v="5"/>
    <x v="1429"/>
    <x v="3147"/>
    <n v="2"/>
    <n v="0"/>
    <n v="19.32"/>
    <x v="3015"/>
    <s v="High"/>
    <n v="0"/>
    <n v="77.159999999999968"/>
  </r>
  <r>
    <s v="2Eldon Frame"/>
    <x v="3390"/>
    <x v="883"/>
    <d v="2019-03-01T00:00:00"/>
    <s v="3-Hour"/>
    <s v="MH1778527"/>
    <x v="1"/>
    <s v="Tianjin"/>
    <s v="Tianjin"/>
    <s v="China"/>
    <s v="Eastern Asia"/>
    <s v="OFR-FU-4065"/>
    <x v="0"/>
    <x v="0"/>
    <x v="532"/>
    <x v="3148"/>
    <n v="2"/>
    <n v="0"/>
    <n v="16.71"/>
    <x v="3016"/>
    <s v="High"/>
    <n v="0"/>
    <n v="146.13"/>
  </r>
  <r>
    <s v="2Smead Trays"/>
    <x v="3391"/>
    <x v="883"/>
    <d v="2019-03-01T00:00:00"/>
    <s v="3-Hour"/>
    <s v="MH1778527"/>
    <x v="1"/>
    <s v="Tianjin"/>
    <s v="Tianjin"/>
    <s v="China"/>
    <s v="Eastern Asia"/>
    <s v="OFS-ST-6068"/>
    <x v="2"/>
    <x v="15"/>
    <x v="422"/>
    <x v="3149"/>
    <n v="2"/>
    <n v="0"/>
    <n v="13.2"/>
    <x v="3017"/>
    <s v="High"/>
    <n v="0"/>
    <n v="64.8"/>
  </r>
  <r>
    <s v="1Bush Library with Doors"/>
    <x v="3392"/>
    <x v="883"/>
    <d v="2019-03-01T00:00:00"/>
    <s v="3-Hour"/>
    <s v="MH1778527"/>
    <x v="1"/>
    <s v="Tianjin"/>
    <s v="Tianjin"/>
    <s v="China"/>
    <s v="Eastern Asia"/>
    <s v="OFR-BO-3642"/>
    <x v="0"/>
    <x v="4"/>
    <x v="1042"/>
    <x v="1512"/>
    <n v="1"/>
    <n v="0"/>
    <n v="12.81"/>
    <x v="1515"/>
    <s v="High"/>
    <n v="0"/>
    <n v="220.38"/>
  </r>
  <r>
    <s v="4Sanford Pens"/>
    <x v="3393"/>
    <x v="883"/>
    <d v="2019-03-01T00:00:00"/>
    <s v="3-Hour"/>
    <s v="MH1778527"/>
    <x v="1"/>
    <s v="Tianjin"/>
    <s v="Tianjin"/>
    <s v="China"/>
    <s v="Eastern Asia"/>
    <s v="OFS-AR-5926"/>
    <x v="2"/>
    <x v="8"/>
    <x v="973"/>
    <x v="2509"/>
    <n v="4"/>
    <n v="0"/>
    <n v="11.13"/>
    <x v="3018"/>
    <s v="High"/>
    <n v="0"/>
    <n v="24.029999999999994"/>
  </r>
  <r>
    <s v="4Ibico Binder"/>
    <x v="3394"/>
    <x v="883"/>
    <d v="2019-03-01T00:00:00"/>
    <s v="3-Hour"/>
    <s v="MH1778527"/>
    <x v="1"/>
    <s v="Tianjin"/>
    <s v="Tianjin"/>
    <s v="China"/>
    <s v="Eastern Asia"/>
    <s v="OFS-BI-4812"/>
    <x v="2"/>
    <x v="2"/>
    <x v="786"/>
    <x v="3150"/>
    <n v="4"/>
    <n v="0"/>
    <n v="10.84"/>
    <x v="831"/>
    <s v="High"/>
    <n v="0"/>
    <n v="42.919999999999987"/>
  </r>
  <r>
    <s v="2SanDisk Flash Drive"/>
    <x v="3395"/>
    <x v="883"/>
    <d v="2019-03-01T00:00:00"/>
    <s v="3-Hour"/>
    <s v="MH1778527"/>
    <x v="1"/>
    <s v="Tianjin"/>
    <s v="Tianjin"/>
    <s v="China"/>
    <s v="Eastern Asia"/>
    <s v="TEC-AC-5863"/>
    <x v="1"/>
    <x v="9"/>
    <x v="1217"/>
    <x v="3151"/>
    <n v="2"/>
    <n v="0"/>
    <n v="10.73"/>
    <x v="3019"/>
    <s v="High"/>
    <n v="0"/>
    <n v="52.86999999999999"/>
  </r>
  <r>
    <s v="7Acme Letter Opener"/>
    <x v="3396"/>
    <x v="884"/>
    <d v="2020-05-17T00:00:00"/>
    <s v="Next Day"/>
    <s v="MH1778527"/>
    <x v="1"/>
    <s v="Datong"/>
    <s v="Anhui"/>
    <s v="China"/>
    <s v="Eastern Asia"/>
    <s v="OFS-SU-2979"/>
    <x v="2"/>
    <x v="13"/>
    <x v="230"/>
    <x v="3152"/>
    <n v="7"/>
    <n v="0"/>
    <n v="20.09"/>
    <x v="3020"/>
    <s v="High"/>
    <n v="0"/>
    <n v="96.880000000000038"/>
  </r>
  <r>
    <s v="1Cameo Mailers"/>
    <x v="3397"/>
    <x v="884"/>
    <d v="2020-05-17T00:00:00"/>
    <s v="Next Day"/>
    <s v="MH1778527"/>
    <x v="1"/>
    <s v="Datong"/>
    <s v="Anhui"/>
    <s v="China"/>
    <s v="Eastern Asia"/>
    <s v="OFS-EN-3665"/>
    <x v="2"/>
    <x v="16"/>
    <x v="511"/>
    <x v="1224"/>
    <n v="1"/>
    <n v="0"/>
    <n v="5.51"/>
    <x v="703"/>
    <s v="High"/>
    <n v="0"/>
    <n v="16.690000000000005"/>
  </r>
  <r>
    <s v="4Tenex Lockers"/>
    <x v="3398"/>
    <x v="624"/>
    <d v="2017-11-10T00:00:00"/>
    <s v="3-Hour"/>
    <s v="MH1778559"/>
    <x v="1"/>
    <s v="Bandung"/>
    <s v="Jawa Barat"/>
    <s v="Indonesia"/>
    <s v="Southeastern Asia"/>
    <s v="OFS-ST-6261"/>
    <x v="2"/>
    <x v="15"/>
    <x v="603"/>
    <x v="3153"/>
    <n v="4"/>
    <n v="0.17"/>
    <n v="153.25"/>
    <x v="3021"/>
    <s v="High"/>
    <n v="115.22225999999999"/>
    <n v="335.84773999999993"/>
  </r>
  <r>
    <s v="4Enermax Router"/>
    <x v="3399"/>
    <x v="624"/>
    <d v="2017-11-10T00:00:00"/>
    <s v="3-Hour"/>
    <s v="MH1778559"/>
    <x v="1"/>
    <s v="Bandung"/>
    <s v="Jawa Barat"/>
    <s v="Indonesia"/>
    <s v="Southeastern Asia"/>
    <s v="TEC-AC-4186"/>
    <x v="1"/>
    <x v="9"/>
    <x v="221"/>
    <x v="3154"/>
    <n v="4"/>
    <n v="0.47000000000000003"/>
    <n v="51.59"/>
    <x v="3022"/>
    <s v="High"/>
    <n v="255.21789600000005"/>
    <n v="492.39210400000019"/>
  </r>
  <r>
    <s v="4Cisco Headset"/>
    <x v="3400"/>
    <x v="331"/>
    <d v="2021-01-06T00:00:00"/>
    <s v="Normal"/>
    <s v="MH1778559"/>
    <x v="1"/>
    <s v="Surabaya"/>
    <s v="Jawa Timur"/>
    <s v="Indonesia"/>
    <s v="Southeastern Asia"/>
    <s v="TEC-PH-3793"/>
    <x v="1"/>
    <x v="3"/>
    <x v="255"/>
    <x v="3155"/>
    <n v="4"/>
    <n v="0.17"/>
    <n v="13.57"/>
    <x v="3023"/>
    <s v="Medium"/>
    <n v="49.915535999999996"/>
    <n v="141.71446399999999"/>
  </r>
  <r>
    <s v="2Hoover Microwave"/>
    <x v="3401"/>
    <x v="712"/>
    <d v="2018-05-29T00:00:00"/>
    <s v="Next Day"/>
    <s v="NH1861059"/>
    <x v="1"/>
    <s v="Bogor"/>
    <s v="Jawa Barat"/>
    <s v="Indonesia"/>
    <s v="Southeastern Asia"/>
    <s v="OFS-AP-4730"/>
    <x v="2"/>
    <x v="10"/>
    <x v="1562"/>
    <x v="3156"/>
    <n v="2"/>
    <n v="0.17"/>
    <n v="69.09"/>
    <x v="3024"/>
    <s v="High"/>
    <n v="86.937353999999999"/>
    <n v="195.21264599999998"/>
  </r>
  <r>
    <s v="6Accos Paper Clips"/>
    <x v="3402"/>
    <x v="712"/>
    <d v="2018-05-29T00:00:00"/>
    <s v="Next Day"/>
    <s v="NH1861059"/>
    <x v="1"/>
    <s v="Bogor"/>
    <s v="Jawa Barat"/>
    <s v="Indonesia"/>
    <s v="Southeastern Asia"/>
    <s v="OFS-FA-2945"/>
    <x v="2"/>
    <x v="11"/>
    <x v="1563"/>
    <x v="3086"/>
    <n v="6"/>
    <n v="0.47000000000000003"/>
    <n v="7.07"/>
    <x v="3025"/>
    <s v="High"/>
    <n v="21.163536000000004"/>
    <n v="44.126464000000013"/>
  </r>
  <r>
    <s v="1Belkin Numeric Keypad"/>
    <x v="3403"/>
    <x v="712"/>
    <d v="2018-05-29T00:00:00"/>
    <s v="Next Day"/>
    <s v="NH1861059"/>
    <x v="1"/>
    <s v="Bogor"/>
    <s v="Jawa Barat"/>
    <s v="Indonesia"/>
    <s v="Southeastern Asia"/>
    <s v="TEC-AC-3397"/>
    <x v="1"/>
    <x v="9"/>
    <x v="377"/>
    <x v="3157"/>
    <n v="1"/>
    <n v="0.47000000000000003"/>
    <n v="2.36"/>
    <x v="3026"/>
    <s v="High"/>
    <n v="14.759175000000001"/>
    <n v="32.080825000000004"/>
  </r>
  <r>
    <s v="1Ibico Index Tab"/>
    <x v="3404"/>
    <x v="712"/>
    <d v="2018-05-29T00:00:00"/>
    <s v="Next Day"/>
    <s v="NH1861059"/>
    <x v="1"/>
    <s v="Bogor"/>
    <s v="Jawa Barat"/>
    <s v="Indonesia"/>
    <s v="Southeastern Asia"/>
    <s v="OFS-BI-4828"/>
    <x v="2"/>
    <x v="2"/>
    <x v="27"/>
    <x v="3158"/>
    <n v="1"/>
    <n v="0.17"/>
    <n v="1.92"/>
    <x v="3027"/>
    <s v="High"/>
    <n v="1.257201"/>
    <n v="5.4927989999999998"/>
  </r>
  <r>
    <s v="4Cardinal 3-Hole Punch"/>
    <x v="3405"/>
    <x v="388"/>
    <d v="2020-10-08T00:00:00"/>
    <s v="Normal"/>
    <s v="NH1861059"/>
    <x v="1"/>
    <s v="Bekasi"/>
    <s v="Jawa Barat"/>
    <s v="Indonesia"/>
    <s v="Southeastern Asia"/>
    <s v="OFS-BI-3714"/>
    <x v="2"/>
    <x v="2"/>
    <x v="612"/>
    <x v="3159"/>
    <n v="4"/>
    <n v="0.17"/>
    <n v="8.34"/>
    <x v="3028"/>
    <s v="Medium"/>
    <n v="16.254719999999999"/>
    <n v="73.325279999999992"/>
  </r>
  <r>
    <s v="2Okidata Printer"/>
    <x v="3406"/>
    <x v="431"/>
    <d v="2020-12-16T00:00:00"/>
    <s v="Normal"/>
    <s v="NH1861059"/>
    <x v="1"/>
    <s v="Jakarta"/>
    <s v="Jakarta"/>
    <s v="Indonesia"/>
    <s v="Southeastern Asia"/>
    <s v="TEC-MA-5513"/>
    <x v="1"/>
    <x v="14"/>
    <x v="243"/>
    <x v="3160"/>
    <n v="2"/>
    <n v="0.17"/>
    <n v="32.770000000000003"/>
    <x v="3029"/>
    <s v="Medium"/>
    <n v="75.770700000000019"/>
    <n v="406.97930000000008"/>
  </r>
  <r>
    <s v="3Hon Shipping Labels"/>
    <x v="3407"/>
    <x v="431"/>
    <d v="2020-12-16T00:00:00"/>
    <s v="Normal"/>
    <s v="NH1861059"/>
    <x v="1"/>
    <s v="Jakarta"/>
    <s v="Jakarta"/>
    <s v="Indonesia"/>
    <s v="Southeastern Asia"/>
    <s v="OFS-LA-4696"/>
    <x v="2"/>
    <x v="6"/>
    <x v="881"/>
    <x v="3161"/>
    <n v="3"/>
    <n v="0.47000000000000003"/>
    <n v="1.1499999999999999"/>
    <x v="3030"/>
    <s v="Medium"/>
    <n v="8.4968010000000014"/>
    <n v="7.4531990000000032"/>
  </r>
  <r>
    <s v="4Hon Round Labels"/>
    <x v="3408"/>
    <x v="431"/>
    <d v="2020-12-16T00:00:00"/>
    <s v="Normal"/>
    <s v="NH1861059"/>
    <x v="1"/>
    <s v="Jakarta"/>
    <s v="Jakarta"/>
    <s v="Indonesia"/>
    <s v="Southeastern Asia"/>
    <s v="OFS-LA-4688"/>
    <x v="2"/>
    <x v="6"/>
    <x v="296"/>
    <x v="3162"/>
    <n v="4"/>
    <n v="0.47000000000000003"/>
    <n v="1.1100000000000001"/>
    <x v="3031"/>
    <s v="Medium"/>
    <n v="6.6360239999999999"/>
    <n v="14.213976000000002"/>
  </r>
  <r>
    <s v="4Fellowes File Cart"/>
    <x v="3409"/>
    <x v="431"/>
    <d v="2020-12-16T00:00:00"/>
    <s v="Normal"/>
    <s v="NH1861059"/>
    <x v="1"/>
    <s v="Jakarta"/>
    <s v="Jakarta"/>
    <s v="Indonesia"/>
    <s v="Southeastern Asia"/>
    <s v="OFS-ST-4259"/>
    <x v="2"/>
    <x v="15"/>
    <x v="1263"/>
    <x v="3163"/>
    <n v="4"/>
    <n v="0.17"/>
    <n v="25.54"/>
    <x v="3032"/>
    <s v="Medium"/>
    <n v="77.514696000000001"/>
    <n v="171.62530400000003"/>
  </r>
  <r>
    <s v="3Cisco Headset"/>
    <x v="3410"/>
    <x v="431"/>
    <d v="2020-12-16T00:00:00"/>
    <s v="Normal"/>
    <s v="NH1861059"/>
    <x v="1"/>
    <s v="Jakarta"/>
    <s v="Jakarta"/>
    <s v="Indonesia"/>
    <s v="Southeastern Asia"/>
    <s v="TEC-PH-3793"/>
    <x v="1"/>
    <x v="3"/>
    <x v="255"/>
    <x v="3164"/>
    <n v="3"/>
    <n v="0.17"/>
    <n v="19.32"/>
    <x v="3033"/>
    <s v="Medium"/>
    <n v="37.436652000000002"/>
    <n v="97.143347999999975"/>
  </r>
  <r>
    <s v="8Green Bar Message Books"/>
    <x v="3411"/>
    <x v="431"/>
    <d v="2020-12-16T00:00:00"/>
    <s v="Normal"/>
    <s v="NH1861059"/>
    <x v="1"/>
    <s v="Jakarta"/>
    <s v="Jakarta"/>
    <s v="Indonesia"/>
    <s v="Southeastern Asia"/>
    <s v="OFS-PA-4474"/>
    <x v="2"/>
    <x v="7"/>
    <x v="12"/>
    <x v="3165"/>
    <n v="8"/>
    <n v="0.47000000000000003"/>
    <n v="7.57"/>
    <x v="3034"/>
    <s v="Medium"/>
    <n v="55.658904000000007"/>
    <n v="135.73109600000001"/>
  </r>
  <r>
    <s v="3Deflect-O Door Stop"/>
    <x v="3412"/>
    <x v="431"/>
    <d v="2020-12-16T00:00:00"/>
    <s v="Normal"/>
    <s v="NH1861059"/>
    <x v="1"/>
    <s v="Jakarta"/>
    <s v="Jakarta"/>
    <s v="Indonesia"/>
    <s v="Southeastern Asia"/>
    <s v="OFR-FU-3935"/>
    <x v="0"/>
    <x v="0"/>
    <x v="1118"/>
    <x v="3166"/>
    <n v="3"/>
    <n v="0.27"/>
    <n v="6.73"/>
    <x v="3035"/>
    <s v="Medium"/>
    <n v="25.171641000000008"/>
    <n v="35.868359000000027"/>
  </r>
  <r>
    <s v="6Tenex Box"/>
    <x v="3413"/>
    <x v="431"/>
    <d v="2020-12-16T00:00:00"/>
    <s v="Normal"/>
    <s v="NH1861059"/>
    <x v="1"/>
    <s v="Jakarta"/>
    <s v="Jakarta"/>
    <s v="Indonesia"/>
    <s v="Southeastern Asia"/>
    <s v="OFS-ST-6229"/>
    <x v="2"/>
    <x v="15"/>
    <x v="214"/>
    <x v="3167"/>
    <n v="6"/>
    <n v="0.17"/>
    <n v="5.45"/>
    <x v="3036"/>
    <s v="Medium"/>
    <n v="14.375267999999998"/>
    <n v="66.934731999999997"/>
  </r>
  <r>
    <s v="2Acme Trimmer"/>
    <x v="3414"/>
    <x v="431"/>
    <d v="2020-12-16T00:00:00"/>
    <s v="Normal"/>
    <s v="NH1861059"/>
    <x v="1"/>
    <s v="Jakarta"/>
    <s v="Jakarta"/>
    <s v="Indonesia"/>
    <s v="Southeastern Asia"/>
    <s v="OFS-SU-3004"/>
    <x v="2"/>
    <x v="13"/>
    <x v="724"/>
    <x v="3168"/>
    <n v="2"/>
    <n v="0.47000000000000003"/>
    <n v="3.97"/>
    <x v="3037"/>
    <s v="Medium"/>
    <n v="21.910836000000003"/>
    <n v="55.05916400000001"/>
  </r>
  <r>
    <s v="3Enermax Parchment Paper"/>
    <x v="3415"/>
    <x v="431"/>
    <d v="2020-12-16T00:00:00"/>
    <s v="Normal"/>
    <s v="NH1861059"/>
    <x v="1"/>
    <s v="Jakarta"/>
    <s v="Jakarta"/>
    <s v="Indonesia"/>
    <s v="Southeastern Asia"/>
    <s v="OFS-PA-4181"/>
    <x v="2"/>
    <x v="7"/>
    <x v="1564"/>
    <x v="3169"/>
    <n v="3"/>
    <n v="0.47000000000000003"/>
    <n v="2.39"/>
    <x v="3038"/>
    <s v="Medium"/>
    <n v="14.594769000000001"/>
    <n v="25.855231000000003"/>
  </r>
  <r>
    <s v="2Jiffy Interoffice Envelope"/>
    <x v="3416"/>
    <x v="431"/>
    <d v="2020-12-16T00:00:00"/>
    <s v="Normal"/>
    <s v="NH1861059"/>
    <x v="1"/>
    <s v="Jakarta"/>
    <s v="Jakarta"/>
    <s v="Indonesia"/>
    <s v="Southeastern Asia"/>
    <s v="OFS-EN-4911"/>
    <x v="2"/>
    <x v="16"/>
    <x v="867"/>
    <x v="3170"/>
    <n v="2"/>
    <n v="0.47000000000000003"/>
    <n v="1.98"/>
    <x v="3039"/>
    <s v="Medium"/>
    <n v="24.332088000000006"/>
    <n v="44.067912000000014"/>
  </r>
  <r>
    <s v="5Office Star Bag Chairs"/>
    <x v="3417"/>
    <x v="286"/>
    <d v="2020-09-17T00:00:00"/>
    <s v="3-Hour"/>
    <s v="NH1861088"/>
    <x v="1"/>
    <s v="Yangon"/>
    <s v="Yangon"/>
    <s v="Myanmar (Burma)"/>
    <s v="Southeastern Asia"/>
    <s v="OFR-CH-5436"/>
    <x v="0"/>
    <x v="5"/>
    <x v="872"/>
    <x v="3171"/>
    <n v="5"/>
    <n v="0.27"/>
    <n v="42.25"/>
    <x v="3040"/>
    <s v="High"/>
    <n v="56.853494999999995"/>
    <n v="56.746504999999971"/>
  </r>
  <r>
    <s v="2Lesro Round Table"/>
    <x v="3418"/>
    <x v="286"/>
    <d v="2020-09-17T00:00:00"/>
    <s v="3-Hour"/>
    <s v="NH1861088"/>
    <x v="1"/>
    <s v="Yangon"/>
    <s v="Yangon"/>
    <s v="Myanmar (Burma)"/>
    <s v="Southeastern Asia"/>
    <s v="OFR-TA-5063"/>
    <x v="0"/>
    <x v="12"/>
    <x v="523"/>
    <x v="3172"/>
    <n v="2"/>
    <n v="0.57000000000000006"/>
    <n v="37.090000000000003"/>
    <x v="3041"/>
    <s v="High"/>
    <n v="222.29589600000003"/>
    <n v="203.21410400000008"/>
  </r>
  <r>
    <s v="3SanDisk Mouse"/>
    <x v="3419"/>
    <x v="220"/>
    <d v="2020-11-08T00:00:00"/>
    <s v="Normal"/>
    <s v="PH1879059"/>
    <x v="2"/>
    <s v="Bekasi"/>
    <s v="Jawa Barat"/>
    <s v="Indonesia"/>
    <s v="Southeastern Asia"/>
    <s v="TEC-AC-5883"/>
    <x v="1"/>
    <x v="9"/>
    <x v="1565"/>
    <x v="3173"/>
    <n v="3"/>
    <n v="0.47000000000000003"/>
    <n v="2.5299999999999998"/>
    <x v="3042"/>
    <s v="Medium"/>
    <n v="28.785995999999997"/>
    <n v="84.24400399999999"/>
  </r>
  <r>
    <s v="5Eldon File Cart"/>
    <x v="3420"/>
    <x v="885"/>
    <d v="2018-01-10T00:00:00"/>
    <s v="Next Day"/>
    <s v="PH1879066"/>
    <x v="2"/>
    <s v="Matsubara"/>
    <s v="Oita"/>
    <s v="Japan"/>
    <s v="Eastern Asia"/>
    <s v="OFS-ST-4057"/>
    <x v="2"/>
    <x v="15"/>
    <x v="332"/>
    <x v="3174"/>
    <n v="5"/>
    <n v="0"/>
    <n v="35.33"/>
    <x v="2922"/>
    <s v="Medium"/>
    <n v="0"/>
    <n v="566.02"/>
  </r>
  <r>
    <s v="2Hon Bag Chairs"/>
    <x v="3421"/>
    <x v="561"/>
    <d v="2017-08-03T00:00:00"/>
    <s v="3-Hour"/>
    <s v="RH1949527"/>
    <x v="0"/>
    <s v="Shangzhi"/>
    <s v="Heilongjiang"/>
    <s v="China"/>
    <s v="Eastern Asia"/>
    <s v="OFR-CH-4628"/>
    <x v="0"/>
    <x v="5"/>
    <x v="1095"/>
    <x v="1613"/>
    <n v="2"/>
    <n v="0"/>
    <n v="22.38"/>
    <x v="1620"/>
    <s v="High"/>
    <n v="0"/>
    <n v="29.099999999999998"/>
  </r>
  <r>
    <s v="5Fellowes Shelving"/>
    <x v="3422"/>
    <x v="444"/>
    <d v="2017-05-05T00:00:00"/>
    <s v="Next Day"/>
    <s v="RH1949559"/>
    <x v="0"/>
    <s v="Jakarta"/>
    <s v="Jakarta"/>
    <s v="Indonesia"/>
    <s v="Southeastern Asia"/>
    <s v="OFS-ST-4285"/>
    <x v="2"/>
    <x v="15"/>
    <x v="1063"/>
    <x v="3175"/>
    <n v="5"/>
    <n v="0.17"/>
    <n v="47.87"/>
    <x v="3043"/>
    <s v="High"/>
    <n v="40.150005"/>
    <n v="62.879994999999973"/>
  </r>
  <r>
    <s v="5Xerox Memo Slips"/>
    <x v="3423"/>
    <x v="558"/>
    <d v="2019-12-18T00:00:00"/>
    <s v="Normal"/>
    <s v="RH1949559"/>
    <x v="0"/>
    <s v="Bogor"/>
    <s v="Jawa Barat"/>
    <s v="Indonesia"/>
    <s v="Southeastern Asia"/>
    <s v="OFS-PA-6612"/>
    <x v="2"/>
    <x v="7"/>
    <x v="89"/>
    <x v="3176"/>
    <n v="5"/>
    <n v="0.47000000000000003"/>
    <n v="1.81"/>
    <x v="3044"/>
    <s v="Medium"/>
    <n v="16.739520000000002"/>
    <n v="23.900479999999998"/>
  </r>
  <r>
    <s v="2Avery Binder"/>
    <x v="3424"/>
    <x v="637"/>
    <d v="2020-09-15T00:00:00"/>
    <s v="Normal"/>
    <s v="RH1949559"/>
    <x v="0"/>
    <s v="Surabaya"/>
    <s v="Jawa Timur"/>
    <s v="Indonesia"/>
    <s v="Southeastern Asia"/>
    <s v="OFS-BI-3254"/>
    <x v="2"/>
    <x v="2"/>
    <x v="1346"/>
    <x v="3177"/>
    <n v="2"/>
    <n v="0.17"/>
    <n v="1.84"/>
    <x v="3045"/>
    <s v="Medium"/>
    <n v="3.7419720000000001"/>
    <n v="14.878027999999997"/>
  </r>
  <r>
    <s v="3Wilson Jones Hole Reinforcements"/>
    <x v="3425"/>
    <x v="637"/>
    <d v="2020-09-15T00:00:00"/>
    <s v="Normal"/>
    <s v="RH1949559"/>
    <x v="0"/>
    <s v="Surabaya"/>
    <s v="Jawa Timur"/>
    <s v="Indonesia"/>
    <s v="Southeastern Asia"/>
    <s v="OFS-BI-6397"/>
    <x v="2"/>
    <x v="2"/>
    <x v="558"/>
    <x v="3178"/>
    <n v="3"/>
    <n v="0.17"/>
    <n v="1.3900000000000001"/>
    <x v="3046"/>
    <s v="Medium"/>
    <n v="1.6889670000000001"/>
    <n v="5.5610330000000001"/>
  </r>
  <r>
    <s v="4Sharp Wireless Fax"/>
    <x v="3426"/>
    <x v="886"/>
    <d v="2018-09-16T00:00:00"/>
    <s v="Normal"/>
    <s v="RH1955559"/>
    <x v="0"/>
    <s v="Semarang"/>
    <s v="Jawa Tengah"/>
    <s v="Indonesia"/>
    <s v="Southeastern Asia"/>
    <s v="TEC-CO-6011"/>
    <x v="1"/>
    <x v="1"/>
    <x v="1012"/>
    <x v="3179"/>
    <n v="4"/>
    <n v="7.0000000000000007E-2"/>
    <n v="61.86"/>
    <x v="3047"/>
    <s v="Medium"/>
    <n v="92.212848000000008"/>
    <n v="865.80715199999997"/>
  </r>
  <r>
    <s v="12Samsung Office Telephone"/>
    <x v="3427"/>
    <x v="886"/>
    <d v="2018-09-16T00:00:00"/>
    <s v="Normal"/>
    <s v="RH1955559"/>
    <x v="0"/>
    <s v="Semarang"/>
    <s v="Jawa Tengah"/>
    <s v="Indonesia"/>
    <s v="Southeastern Asia"/>
    <s v="TEC-PH-5830"/>
    <x v="1"/>
    <x v="3"/>
    <x v="1451"/>
    <x v="3180"/>
    <n v="12"/>
    <n v="0.17"/>
    <n v="22.08"/>
    <x v="3048"/>
    <s v="Medium"/>
    <n v="112.61473199999999"/>
    <n v="599.70526799999982"/>
  </r>
  <r>
    <s v="2Ikea Floating Shelf Set"/>
    <x v="3428"/>
    <x v="628"/>
    <d v="2020-07-04T00:00:00"/>
    <s v="Normal"/>
    <s v="RH1960088"/>
    <x v="0"/>
    <s v="Yangon"/>
    <s v="Yangon"/>
    <s v="Myanmar (Burma)"/>
    <s v="Southeastern Asia"/>
    <s v="OFR-BO-4858"/>
    <x v="0"/>
    <x v="4"/>
    <x v="466"/>
    <x v="533"/>
    <n v="2"/>
    <n v="0.37"/>
    <n v="26.09"/>
    <x v="531"/>
    <s v="High"/>
    <n v="80.041877999999997"/>
    <n v="223.56812200000002"/>
  </r>
  <r>
    <s v="6Eaton Cards &amp; Envelopes"/>
    <x v="3429"/>
    <x v="887"/>
    <d v="2018-10-24T00:00:00"/>
    <s v="Normal"/>
    <s v="SH1997527"/>
    <x v="1"/>
    <s v="Wuzhou"/>
    <s v="Guangxi"/>
    <s v="China"/>
    <s v="Eastern Asia"/>
    <s v="OFS-PA-3987"/>
    <x v="2"/>
    <x v="7"/>
    <x v="1169"/>
    <x v="3181"/>
    <n v="6"/>
    <n v="0"/>
    <n v="28.13"/>
    <x v="431"/>
    <s v="Medium"/>
    <n v="0"/>
    <n v="181.57000000000002"/>
  </r>
  <r>
    <s v="3Stockwell Paper Clips"/>
    <x v="3430"/>
    <x v="105"/>
    <d v="2019-05-10T00:00:00"/>
    <s v="Next Day"/>
    <s v="SH1997527"/>
    <x v="1"/>
    <s v="Jiaxing"/>
    <s v="Zhejiang"/>
    <s v="China"/>
    <s v="Eastern Asia"/>
    <s v="OFS-FA-6189"/>
    <x v="2"/>
    <x v="11"/>
    <x v="706"/>
    <x v="2026"/>
    <n v="3"/>
    <n v="0"/>
    <n v="6.55"/>
    <x v="2007"/>
    <s v="High"/>
    <n v="0"/>
    <n v="29.900000000000002"/>
  </r>
  <r>
    <s v="3Smead Removable Labels"/>
    <x v="3431"/>
    <x v="888"/>
    <d v="2020-12-12T00:00:00"/>
    <s v="Normal"/>
    <s v="SH1997527"/>
    <x v="1"/>
    <s v="Wenling"/>
    <s v="Zhejiang"/>
    <s v="China"/>
    <s v="Eastern Asia"/>
    <s v="OFS-LA-6051"/>
    <x v="2"/>
    <x v="6"/>
    <x v="37"/>
    <x v="3182"/>
    <n v="3"/>
    <n v="0"/>
    <n v="3.71"/>
    <x v="1092"/>
    <s v="Medium"/>
    <n v="0"/>
    <n v="12.670000000000002"/>
  </r>
  <r>
    <s v="6SanDisk Keyboard"/>
    <x v="3432"/>
    <x v="811"/>
    <d v="2019-02-15T00:00:00"/>
    <s v="Normal"/>
    <s v="SH2039527"/>
    <x v="0"/>
    <s v="Huainan"/>
    <s v="Anhui"/>
    <s v="China"/>
    <s v="Eastern Asia"/>
    <s v="TEC-AC-5864"/>
    <x v="1"/>
    <x v="9"/>
    <x v="1566"/>
    <x v="3183"/>
    <n v="6"/>
    <n v="0"/>
    <n v="41.8"/>
    <x v="3049"/>
    <s v="Medium"/>
    <n v="0"/>
    <n v="329.90000000000009"/>
  </r>
  <r>
    <s v="5Motorola Headset"/>
    <x v="3433"/>
    <x v="811"/>
    <d v="2019-02-15T00:00:00"/>
    <s v="Normal"/>
    <s v="SH2039527"/>
    <x v="0"/>
    <s v="Huainan"/>
    <s v="Anhui"/>
    <s v="China"/>
    <s v="Eastern Asia"/>
    <s v="TEC-PH-5254"/>
    <x v="1"/>
    <x v="3"/>
    <x v="447"/>
    <x v="3184"/>
    <n v="5"/>
    <n v="0"/>
    <n v="24.6"/>
    <x v="3050"/>
    <s v="Medium"/>
    <n v="0"/>
    <n v="286.5"/>
  </r>
  <r>
    <s v="6Avery 3-Hole Punch"/>
    <x v="3434"/>
    <x v="811"/>
    <d v="2019-02-15T00:00:00"/>
    <s v="Normal"/>
    <s v="SH2039527"/>
    <x v="0"/>
    <s v="Huainan"/>
    <s v="Anhui"/>
    <s v="China"/>
    <s v="Eastern Asia"/>
    <s v="OFS-BI-3189"/>
    <x v="2"/>
    <x v="2"/>
    <x v="467"/>
    <x v="3185"/>
    <n v="6"/>
    <n v="0"/>
    <n v="7.2"/>
    <x v="3051"/>
    <s v="Medium"/>
    <n v="0"/>
    <n v="81.000000000000028"/>
  </r>
  <r>
    <s v="4Sharp Ink"/>
    <x v="3435"/>
    <x v="270"/>
    <d v="2020-08-23T00:00:00"/>
    <s v="Normal"/>
    <s v="SH2039527"/>
    <x v="0"/>
    <s v="Xi'an"/>
    <s v="Shaanxi"/>
    <s v="China"/>
    <s v="Eastern Asia"/>
    <s v="TEC-CO-6002"/>
    <x v="1"/>
    <x v="1"/>
    <x v="1249"/>
    <x v="3186"/>
    <n v="4"/>
    <n v="0"/>
    <n v="28.43"/>
    <x v="3052"/>
    <s v="Medium"/>
    <n v="0"/>
    <n v="403.33000000000004"/>
  </r>
  <r>
    <s v="3Canon Personal Copier"/>
    <x v="3436"/>
    <x v="270"/>
    <d v="2020-08-23T00:00:00"/>
    <s v="Normal"/>
    <s v="SH2039527"/>
    <x v="0"/>
    <s v="Xi'an"/>
    <s v="Shaanxi"/>
    <s v="China"/>
    <s v="Eastern Asia"/>
    <s v="TEC-CO-3706"/>
    <x v="1"/>
    <x v="1"/>
    <x v="1567"/>
    <x v="3187"/>
    <n v="3"/>
    <n v="0"/>
    <n v="20.260000000000002"/>
    <x v="3053"/>
    <s v="Medium"/>
    <n v="0"/>
    <n v="296.63000000000005"/>
  </r>
  <r>
    <s v="4Hon Steel Folding Chair"/>
    <x v="3437"/>
    <x v="270"/>
    <d v="2020-08-23T00:00:00"/>
    <s v="Normal"/>
    <s v="SH2039527"/>
    <x v="0"/>
    <s v="Xi'an"/>
    <s v="Shaanxi"/>
    <s v="China"/>
    <s v="Eastern Asia"/>
    <s v="OFR-CH-4699"/>
    <x v="0"/>
    <x v="5"/>
    <x v="1325"/>
    <x v="3188"/>
    <n v="4"/>
    <n v="0"/>
    <n v="17.28"/>
    <x v="3054"/>
    <s v="Medium"/>
    <n v="0"/>
    <n v="184.68"/>
  </r>
  <r>
    <s v="3SAFCO Chairmat"/>
    <x v="3438"/>
    <x v="270"/>
    <d v="2020-08-23T00:00:00"/>
    <s v="Normal"/>
    <s v="SH2039527"/>
    <x v="0"/>
    <s v="Xi'an"/>
    <s v="Shaanxi"/>
    <s v="China"/>
    <s v="Eastern Asia"/>
    <s v="OFR-CH-5756"/>
    <x v="0"/>
    <x v="5"/>
    <x v="971"/>
    <x v="3189"/>
    <n v="3"/>
    <n v="0"/>
    <n v="14.95"/>
    <x v="3055"/>
    <s v="Medium"/>
    <n v="0"/>
    <n v="142.10000000000002"/>
  </r>
  <r>
    <s v="3Boston Markers"/>
    <x v="3439"/>
    <x v="270"/>
    <d v="2020-08-23T00:00:00"/>
    <s v="Normal"/>
    <s v="SH2039527"/>
    <x v="0"/>
    <s v="Xi'an"/>
    <s v="Shaanxi"/>
    <s v="China"/>
    <s v="Eastern Asia"/>
    <s v="OFS-AR-3538"/>
    <x v="2"/>
    <x v="8"/>
    <x v="155"/>
    <x v="3190"/>
    <n v="3"/>
    <n v="0"/>
    <n v="6.82"/>
    <x v="3056"/>
    <s v="Medium"/>
    <n v="0"/>
    <n v="67.52000000000001"/>
  </r>
  <r>
    <s v="1Harbour Creations Chairmat"/>
    <x v="3440"/>
    <x v="270"/>
    <d v="2020-08-23T00:00:00"/>
    <s v="Normal"/>
    <s v="SH2039527"/>
    <x v="0"/>
    <s v="Xi'an"/>
    <s v="Shaanxi"/>
    <s v="China"/>
    <s v="Eastern Asia"/>
    <s v="OFR-CH-4523"/>
    <x v="0"/>
    <x v="5"/>
    <x v="1102"/>
    <x v="3191"/>
    <n v="1"/>
    <n v="0"/>
    <n v="2.98"/>
    <x v="1578"/>
    <s v="Medium"/>
    <n v="0"/>
    <n v="58.940000000000012"/>
  </r>
  <r>
    <s v="5Stiletto Ruler"/>
    <x v="3441"/>
    <x v="429"/>
    <d v="2018-05-27T00:00:00"/>
    <s v="Normal"/>
    <s v="SH2039559"/>
    <x v="0"/>
    <s v="Depok"/>
    <s v="Jawa Barat"/>
    <s v="Indonesia"/>
    <s v="Southeastern Asia"/>
    <s v="OFS-SU-6171"/>
    <x v="2"/>
    <x v="13"/>
    <x v="962"/>
    <x v="3192"/>
    <n v="5"/>
    <n v="0.47000000000000003"/>
    <n v="6.01"/>
    <x v="3057"/>
    <s v="Low"/>
    <n v="17.785740000000001"/>
    <n v="27.654259999999997"/>
  </r>
  <r>
    <s v="1Accos Push Pins"/>
    <x v="3442"/>
    <x v="537"/>
    <d v="2018-12-03T00:00:00"/>
    <s v="3-Hour"/>
    <s v="SH2039599"/>
    <x v="0"/>
    <s v="Port Moresby"/>
    <s v="National Capital"/>
    <s v="Papua New Guinea"/>
    <s v="Oceania"/>
    <s v="OFS-FA-2949"/>
    <x v="2"/>
    <x v="11"/>
    <x v="1021"/>
    <x v="2996"/>
    <n v="1"/>
    <n v="0.5"/>
    <n v="1.97"/>
    <x v="3058"/>
    <s v="High"/>
    <n v="3.63"/>
    <n v="4.1500000000000004"/>
  </r>
  <r>
    <s v="3Canon Fax and Copier"/>
    <x v="3443"/>
    <x v="889"/>
    <d v="2019-08-06T00:00:00"/>
    <s v="Normal"/>
    <s v="SH2063527"/>
    <x v="1"/>
    <s v="Nanning"/>
    <s v="Guangxi"/>
    <s v="China"/>
    <s v="Eastern Asia"/>
    <s v="TEC-CO-3684"/>
    <x v="1"/>
    <x v="1"/>
    <x v="355"/>
    <x v="3193"/>
    <n v="3"/>
    <n v="0"/>
    <n v="51.77"/>
    <x v="3059"/>
    <s v="High"/>
    <n v="0"/>
    <n v="471.39999999999986"/>
  </r>
  <r>
    <s v="2Office Star Chairmat"/>
    <x v="3444"/>
    <x v="107"/>
    <d v="2019-08-12T00:00:00"/>
    <s v="Normal"/>
    <s v="SH2063527"/>
    <x v="1"/>
    <s v="Bijie"/>
    <s v="Guizhou"/>
    <s v="China"/>
    <s v="Eastern Asia"/>
    <s v="OFR-CH-5437"/>
    <x v="0"/>
    <x v="5"/>
    <x v="1236"/>
    <x v="3194"/>
    <n v="2"/>
    <n v="0"/>
    <n v="24.85"/>
    <x v="1748"/>
    <s v="High"/>
    <n v="0"/>
    <n v="99.53"/>
  </r>
  <r>
    <s v="4BIC Markers"/>
    <x v="3445"/>
    <x v="107"/>
    <d v="2019-08-12T00:00:00"/>
    <s v="Normal"/>
    <s v="SH2063527"/>
    <x v="1"/>
    <s v="Bijie"/>
    <s v="Guizhou"/>
    <s v="China"/>
    <s v="Eastern Asia"/>
    <s v="OFS-AR-3457"/>
    <x v="2"/>
    <x v="8"/>
    <x v="1469"/>
    <x v="3195"/>
    <n v="4"/>
    <n v="0"/>
    <n v="22.72"/>
    <x v="1967"/>
    <s v="High"/>
    <n v="0"/>
    <n v="60.680000000000007"/>
  </r>
  <r>
    <s v="5Accos Push Pins"/>
    <x v="3446"/>
    <x v="107"/>
    <d v="2019-08-12T00:00:00"/>
    <s v="Normal"/>
    <s v="SH2063527"/>
    <x v="1"/>
    <s v="Bijie"/>
    <s v="Guizhou"/>
    <s v="China"/>
    <s v="Eastern Asia"/>
    <s v="OFS-FA-2948"/>
    <x v="2"/>
    <x v="11"/>
    <x v="738"/>
    <x v="3196"/>
    <n v="5"/>
    <n v="0"/>
    <n v="7.49"/>
    <x v="2913"/>
    <s v="High"/>
    <n v="0"/>
    <n v="49.51"/>
  </r>
  <r>
    <s v="3Okidata Printer"/>
    <x v="3447"/>
    <x v="460"/>
    <d v="2019-09-05T00:00:00"/>
    <s v="Normal"/>
    <s v="SH2063527"/>
    <x v="1"/>
    <s v="Jinhua"/>
    <s v="Zhejiang"/>
    <s v="China"/>
    <s v="Eastern Asia"/>
    <s v="TEC-MA-5513"/>
    <x v="1"/>
    <x v="14"/>
    <x v="243"/>
    <x v="3197"/>
    <n v="3"/>
    <n v="0"/>
    <n v="122.95"/>
    <x v="3060"/>
    <s v="Low"/>
    <n v="0"/>
    <n v="650.33000000000015"/>
  </r>
  <r>
    <s v="2Panasonic Receipt Printer"/>
    <x v="3448"/>
    <x v="460"/>
    <d v="2019-09-05T00:00:00"/>
    <s v="Normal"/>
    <s v="SH2063527"/>
    <x v="1"/>
    <s v="Jinhua"/>
    <s v="Zhejiang"/>
    <s v="China"/>
    <s v="Eastern Asia"/>
    <s v="TEC-MA-5575"/>
    <x v="1"/>
    <x v="14"/>
    <x v="1568"/>
    <x v="3198"/>
    <n v="2"/>
    <n v="0"/>
    <n v="36.299999999999997"/>
    <x v="3061"/>
    <s v="Low"/>
    <n v="0"/>
    <n v="183.96000000000004"/>
  </r>
  <r>
    <s v="3Fiskars Shears"/>
    <x v="3449"/>
    <x v="460"/>
    <d v="2019-09-05T00:00:00"/>
    <s v="Normal"/>
    <s v="SH2063527"/>
    <x v="1"/>
    <s v="Jinhua"/>
    <s v="Zhejiang"/>
    <s v="China"/>
    <s v="Eastern Asia"/>
    <s v="OFS-SU-4321"/>
    <x v="2"/>
    <x v="13"/>
    <x v="827"/>
    <x v="3199"/>
    <n v="3"/>
    <n v="0"/>
    <n v="9.3000000000000007"/>
    <x v="3062"/>
    <s v="Low"/>
    <n v="0"/>
    <n v="121.11000000000003"/>
  </r>
  <r>
    <s v="5Epson Receipt Printer"/>
    <x v="3450"/>
    <x v="890"/>
    <d v="2020-08-28T00:00:00"/>
    <s v="Normal"/>
    <s v="SH2063559"/>
    <x v="1"/>
    <s v="Surabaya"/>
    <s v="Jawa Timur"/>
    <s v="Indonesia"/>
    <s v="Southeastern Asia"/>
    <s v="TEC-MA-4209"/>
    <x v="1"/>
    <x v="14"/>
    <x v="1569"/>
    <x v="3200"/>
    <n v="5"/>
    <n v="0.17"/>
    <n v="44.34"/>
    <x v="3063"/>
    <s v="Low"/>
    <n v="82.649325000000005"/>
    <n v="230.46067500000001"/>
  </r>
  <r>
    <s v="3Sauder 3-Shelf Cabinet"/>
    <x v="3451"/>
    <x v="890"/>
    <d v="2020-08-28T00:00:00"/>
    <s v="Normal"/>
    <s v="SH2063559"/>
    <x v="1"/>
    <s v="Surabaya"/>
    <s v="Jawa Timur"/>
    <s v="Indonesia"/>
    <s v="Southeastern Asia"/>
    <s v="OFR-BO-5943"/>
    <x v="0"/>
    <x v="4"/>
    <x v="1332"/>
    <x v="3201"/>
    <n v="3"/>
    <n v="7.0000000000000007E-2"/>
    <n v="43.69"/>
    <x v="3064"/>
    <s v="Low"/>
    <n v="32.552604000000002"/>
    <n v="368.80739599999993"/>
  </r>
  <r>
    <s v="8BIC Highlighters"/>
    <x v="3452"/>
    <x v="890"/>
    <d v="2020-08-28T00:00:00"/>
    <s v="Normal"/>
    <s v="SH2063559"/>
    <x v="1"/>
    <s v="Surabaya"/>
    <s v="Jawa Timur"/>
    <s v="Indonesia"/>
    <s v="Southeastern Asia"/>
    <s v="OFS-AR-3454"/>
    <x v="2"/>
    <x v="8"/>
    <x v="713"/>
    <x v="3202"/>
    <n v="8"/>
    <n v="0.27"/>
    <n v="18.600000000000001"/>
    <x v="3065"/>
    <s v="Low"/>
    <n v="34.863047999999999"/>
    <n v="123.41695200000001"/>
  </r>
  <r>
    <s v="3SanDisk Parchment Paper"/>
    <x v="3453"/>
    <x v="890"/>
    <d v="2020-08-28T00:00:00"/>
    <s v="Normal"/>
    <s v="SH2063559"/>
    <x v="1"/>
    <s v="Surabaya"/>
    <s v="Jawa Timur"/>
    <s v="Indonesia"/>
    <s v="Southeastern Asia"/>
    <s v="OFS-PA-5891"/>
    <x v="2"/>
    <x v="7"/>
    <x v="1360"/>
    <x v="3203"/>
    <n v="3"/>
    <n v="0.47000000000000003"/>
    <n v="3.38"/>
    <x v="3066"/>
    <s v="Low"/>
    <n v="13.541075999999999"/>
    <n v="17.368923999999993"/>
  </r>
  <r>
    <s v="3Novimex Round Labels"/>
    <x v="3454"/>
    <x v="890"/>
    <d v="2020-08-28T00:00:00"/>
    <s v="Normal"/>
    <s v="SH2063559"/>
    <x v="1"/>
    <s v="Surabaya"/>
    <s v="Jawa Timur"/>
    <s v="Indonesia"/>
    <s v="Southeastern Asia"/>
    <s v="OFS-LA-5398"/>
    <x v="2"/>
    <x v="6"/>
    <x v="673"/>
    <x v="1677"/>
    <n v="3"/>
    <n v="0.47000000000000003"/>
    <n v="1.8199999999999998"/>
    <x v="1677"/>
    <s v="Low"/>
    <n v="4.9770180000000002"/>
    <n v="7.062981999999999"/>
  </r>
  <r>
    <s v="2Breville Microwave"/>
    <x v="3455"/>
    <x v="843"/>
    <d v="2019-07-26T00:00:00"/>
    <s v="Next Day"/>
    <s v="TH2110059"/>
    <x v="0"/>
    <s v="Surabaya"/>
    <s v="Jawa Timur"/>
    <s v="Indonesia"/>
    <s v="Southeastern Asia"/>
    <s v="OFS-AP-3572"/>
    <x v="2"/>
    <x v="10"/>
    <x v="1570"/>
    <x v="3204"/>
    <n v="2"/>
    <n v="0.17"/>
    <n v="66.14"/>
    <x v="3067"/>
    <s v="High"/>
    <n v="85.35421199999999"/>
    <n v="399.00578799999994"/>
  </r>
  <r>
    <s v="4Office Star Rocking Chair"/>
    <x v="3456"/>
    <x v="843"/>
    <d v="2019-07-26T00:00:00"/>
    <s v="Next Day"/>
    <s v="TH2110059"/>
    <x v="0"/>
    <s v="Surabaya"/>
    <s v="Jawa Timur"/>
    <s v="Indonesia"/>
    <s v="Southeastern Asia"/>
    <s v="OFR-CH-5446"/>
    <x v="0"/>
    <x v="5"/>
    <x v="1057"/>
    <x v="3205"/>
    <n v="4"/>
    <n v="0.27"/>
    <n v="39.549999999999997"/>
    <x v="3068"/>
    <s v="High"/>
    <n v="113.05656"/>
    <n v="409.5934400000001"/>
  </r>
  <r>
    <s v="1Barricks Computer Table"/>
    <x v="3457"/>
    <x v="843"/>
    <d v="2019-07-26T00:00:00"/>
    <s v="Next Day"/>
    <s v="TH2110059"/>
    <x v="0"/>
    <s v="Surabaya"/>
    <s v="Jawa Timur"/>
    <s v="Indonesia"/>
    <s v="Southeastern Asia"/>
    <s v="OFR-TA-3341"/>
    <x v="0"/>
    <x v="12"/>
    <x v="1025"/>
    <x v="3206"/>
    <n v="1"/>
    <n v="0.47000000000000003"/>
    <n v="27.05"/>
    <x v="3069"/>
    <s v="High"/>
    <n v="119.39612100000002"/>
    <n v="203.47387900000004"/>
  </r>
  <r>
    <s v="5Brother Ink"/>
    <x v="3458"/>
    <x v="843"/>
    <d v="2019-07-26T00:00:00"/>
    <s v="Next Day"/>
    <s v="TH2110059"/>
    <x v="0"/>
    <s v="Surabaya"/>
    <s v="Jawa Timur"/>
    <s v="Indonesia"/>
    <s v="Southeastern Asia"/>
    <s v="TEC-CO-3599"/>
    <x v="1"/>
    <x v="1"/>
    <x v="318"/>
    <x v="3207"/>
    <n v="5"/>
    <n v="7.0000000000000007E-2"/>
    <n v="25.8"/>
    <x v="3070"/>
    <s v="High"/>
    <n v="48.414870000000008"/>
    <n v="632.43513000000007"/>
  </r>
  <r>
    <s v="3Binney &amp; Smith Pencil Sharpener"/>
    <x v="3459"/>
    <x v="843"/>
    <d v="2019-07-26T00:00:00"/>
    <s v="Next Day"/>
    <s v="TH2110059"/>
    <x v="0"/>
    <s v="Surabaya"/>
    <s v="Jawa Timur"/>
    <s v="Indonesia"/>
    <s v="Southeastern Asia"/>
    <s v="OFS-AR-3493"/>
    <x v="2"/>
    <x v="8"/>
    <x v="1571"/>
    <x v="3208"/>
    <n v="3"/>
    <n v="0.27"/>
    <n v="9.66"/>
    <x v="3071"/>
    <s v="High"/>
    <n v="15.769971000000004"/>
    <n v="20.200029000000008"/>
  </r>
  <r>
    <s v="3Memorex Keyboard"/>
    <x v="3460"/>
    <x v="843"/>
    <d v="2019-07-26T00:00:00"/>
    <s v="Next Day"/>
    <s v="TH2110059"/>
    <x v="0"/>
    <s v="Surabaya"/>
    <s v="Jawa Timur"/>
    <s v="Indonesia"/>
    <s v="Southeastern Asia"/>
    <s v="TEC-AC-5200"/>
    <x v="1"/>
    <x v="9"/>
    <x v="151"/>
    <x v="161"/>
    <n v="3"/>
    <n v="0.47000000000000003"/>
    <n v="7.84"/>
    <x v="161"/>
    <s v="High"/>
    <n v="51.675795000000008"/>
    <n v="69.184205000000006"/>
  </r>
  <r>
    <s v="3Hewlett Personal Copier"/>
    <x v="3461"/>
    <x v="843"/>
    <d v="2019-07-26T00:00:00"/>
    <s v="Next Day"/>
    <s v="TH2110059"/>
    <x v="0"/>
    <s v="Surabaya"/>
    <s v="Jawa Timur"/>
    <s v="Indonesia"/>
    <s v="Southeastern Asia"/>
    <s v="TEC-CO-4586"/>
    <x v="1"/>
    <x v="1"/>
    <x v="822"/>
    <x v="3209"/>
    <n v="3"/>
    <n v="7.0000000000000007E-2"/>
    <n v="2.17"/>
    <x v="3072"/>
    <s v="High"/>
    <n v="28.457163000000001"/>
    <n v="209.85283699999997"/>
  </r>
  <r>
    <s v="2Green Bar Memo Slips"/>
    <x v="3462"/>
    <x v="843"/>
    <d v="2019-07-26T00:00:00"/>
    <s v="Next Day"/>
    <s v="TH2110059"/>
    <x v="0"/>
    <s v="Surabaya"/>
    <s v="Jawa Timur"/>
    <s v="Indonesia"/>
    <s v="Southeastern Asia"/>
    <s v="OFS-PA-4472"/>
    <x v="2"/>
    <x v="7"/>
    <x v="913"/>
    <x v="3210"/>
    <n v="2"/>
    <n v="0.47000000000000003"/>
    <n v="1.9"/>
    <x v="3073"/>
    <s v="High"/>
    <n v="8.4444900000000018"/>
    <n v="11.735510000000005"/>
  </r>
  <r>
    <s v="4Motorola Audio Dock"/>
    <x v="3463"/>
    <x v="891"/>
    <d v="2018-01-18T00:00:00"/>
    <s v="Next Day"/>
    <s v="TH2110078"/>
    <x v="0"/>
    <s v="Kuching"/>
    <s v="Sarawak"/>
    <s v="Malaysia"/>
    <s v="Southeastern Asia"/>
    <s v="TEC-PH-5248"/>
    <x v="1"/>
    <x v="3"/>
    <x v="1255"/>
    <x v="3211"/>
    <n v="4"/>
    <n v="0"/>
    <n v="70.489999999999995"/>
    <x v="3074"/>
    <s v="High"/>
    <n v="0"/>
    <n v="429.19000000000005"/>
  </r>
  <r>
    <s v="3Rubbermaid Photo Frame"/>
    <x v="3464"/>
    <x v="131"/>
    <d v="2018-06-21T00:00:00"/>
    <s v="Same Day"/>
    <s v="TH2110099"/>
    <x v="0"/>
    <s v="Port Moresby"/>
    <s v="National Capital"/>
    <s v="Papua New Guinea"/>
    <s v="Oceania"/>
    <s v="OFR-FU-5737"/>
    <x v="0"/>
    <x v="0"/>
    <x v="785"/>
    <x v="3212"/>
    <n v="3"/>
    <n v="0.2"/>
    <n v="18.14"/>
    <x v="3075"/>
    <s v="Medium"/>
    <n v="23.414400000000001"/>
    <n v="36.025600000000011"/>
  </r>
  <r>
    <s v="1Apple Smart Phone"/>
    <x v="3465"/>
    <x v="476"/>
    <d v="2020-05-26T00:00:00"/>
    <s v="Normal"/>
    <s v="TH2111527"/>
    <x v="1"/>
    <s v="Beijing"/>
    <s v="Beijing"/>
    <s v="China"/>
    <s v="Eastern Asia"/>
    <s v="TEC-PH-3149"/>
    <x v="1"/>
    <x v="3"/>
    <x v="1572"/>
    <x v="3213"/>
    <n v="1"/>
    <n v="0"/>
    <n v="80.63"/>
    <x v="3076"/>
    <s v="High"/>
    <n v="0"/>
    <n v="245.32000000000005"/>
  </r>
  <r>
    <s v="5HP Fax Machine"/>
    <x v="3466"/>
    <x v="564"/>
    <d v="2018-06-28T00:00:00"/>
    <s v="Normal"/>
    <s v="TH2111578"/>
    <x v="1"/>
    <s v="Kuala Lumpur"/>
    <s v="Kuala Lumpur"/>
    <s v="Malaysia"/>
    <s v="Southeastern Asia"/>
    <s v="TEC-CO-4776"/>
    <x v="1"/>
    <x v="1"/>
    <x v="1333"/>
    <x v="3214"/>
    <n v="5"/>
    <n v="0"/>
    <n v="120.33"/>
    <x v="3077"/>
    <s v="Medium"/>
    <n v="0"/>
    <n v="884.52"/>
  </r>
  <r>
    <s v="3Nokia Signal Booster"/>
    <x v="3467"/>
    <x v="564"/>
    <d v="2018-06-28T00:00:00"/>
    <s v="Normal"/>
    <s v="TH2111578"/>
    <x v="1"/>
    <s v="Kuala Lumpur"/>
    <s v="Kuala Lumpur"/>
    <s v="Malaysia"/>
    <s v="Southeastern Asia"/>
    <s v="TEC-PH-5350"/>
    <x v="1"/>
    <x v="3"/>
    <x v="20"/>
    <x v="3215"/>
    <n v="3"/>
    <n v="0"/>
    <n v="37.979999999999997"/>
    <x v="3078"/>
    <s v="Medium"/>
    <n v="0"/>
    <n v="300.69000000000005"/>
  </r>
  <r>
    <s v="4Office Star Chairmat"/>
    <x v="3468"/>
    <x v="564"/>
    <d v="2018-06-28T00:00:00"/>
    <s v="Normal"/>
    <s v="TH2111578"/>
    <x v="1"/>
    <s v="Kuala Lumpur"/>
    <s v="Kuala Lumpur"/>
    <s v="Malaysia"/>
    <s v="Southeastern Asia"/>
    <s v="OFR-CH-5440"/>
    <x v="0"/>
    <x v="5"/>
    <x v="518"/>
    <x v="3216"/>
    <n v="4"/>
    <n v="0"/>
    <n v="17.489999999999998"/>
    <x v="3079"/>
    <s v="Medium"/>
    <n v="0"/>
    <n v="154.11000000000001"/>
  </r>
  <r>
    <s v="3Samsung Office Telephone"/>
    <x v="3469"/>
    <x v="564"/>
    <d v="2018-06-28T00:00:00"/>
    <s v="Normal"/>
    <s v="TH2111578"/>
    <x v="1"/>
    <s v="Kuala Lumpur"/>
    <s v="Kuala Lumpur"/>
    <s v="Malaysia"/>
    <s v="Southeastern Asia"/>
    <s v="TEC-PH-5831"/>
    <x v="1"/>
    <x v="3"/>
    <x v="1344"/>
    <x v="3217"/>
    <n v="3"/>
    <n v="0"/>
    <n v="13.92"/>
    <x v="3080"/>
    <s v="Medium"/>
    <n v="0"/>
    <n v="93.90000000000002"/>
  </r>
  <r>
    <s v="3Avery Removable Labels"/>
    <x v="3470"/>
    <x v="226"/>
    <d v="2017-05-19T00:00:00"/>
    <s v="Same Day"/>
    <s v="TH2123527"/>
    <x v="1"/>
    <s v="Guangzhou"/>
    <s v="Guangdong"/>
    <s v="China"/>
    <s v="Eastern Asia"/>
    <s v="OFS-LA-3312"/>
    <x v="2"/>
    <x v="6"/>
    <x v="414"/>
    <x v="3218"/>
    <n v="3"/>
    <n v="0"/>
    <n v="4.79"/>
    <x v="3081"/>
    <s v="High"/>
    <n v="0"/>
    <n v="20.590000000000003"/>
  </r>
  <r>
    <s v="2Cameo Manila Envelope"/>
    <x v="3471"/>
    <x v="892"/>
    <d v="2018-05-16T00:00:00"/>
    <s v="Same Day"/>
    <s v="TH2155027"/>
    <x v="2"/>
    <s v="Shuangyashan"/>
    <s v="Heilongjiang"/>
    <s v="China"/>
    <s v="Eastern Asia"/>
    <s v="OFS-EN-3672"/>
    <x v="2"/>
    <x v="16"/>
    <x v="551"/>
    <x v="3219"/>
    <n v="2"/>
    <n v="0"/>
    <n v="1.1100000000000001"/>
    <x v="3082"/>
    <s v="Medium"/>
    <n v="0"/>
    <n v="33.75"/>
  </r>
  <r>
    <s v="3Kraft Peel and Seal"/>
    <x v="3472"/>
    <x v="197"/>
    <d v="2019-02-16T00:00:00"/>
    <s v="Next Day"/>
    <s v="TH2155059"/>
    <x v="2"/>
    <s v="Surabaya"/>
    <s v="Jawa Timur"/>
    <s v="Indonesia"/>
    <s v="Southeastern Asia"/>
    <s v="OFS-EN-5043"/>
    <x v="2"/>
    <x v="16"/>
    <x v="1573"/>
    <x v="3220"/>
    <n v="3"/>
    <n v="0.47000000000000003"/>
    <n v="2.66"/>
    <x v="3083"/>
    <s v="Medium"/>
    <n v="15.312177000000002"/>
    <n v="38.637823000000012"/>
  </r>
  <r>
    <s v="7Stanley Sketch Pad"/>
    <x v="3473"/>
    <x v="187"/>
    <d v="2019-10-08T00:00:00"/>
    <s v="Normal"/>
    <s v="TH2155066"/>
    <x v="2"/>
    <s v="Hamamatsu"/>
    <s v="Shizuoka"/>
    <s v="Japan"/>
    <s v="Eastern Asia"/>
    <s v="OFS-AR-6127"/>
    <x v="2"/>
    <x v="8"/>
    <x v="924"/>
    <x v="3221"/>
    <n v="7"/>
    <n v="0"/>
    <n v="48.86"/>
    <x v="2318"/>
    <s v="High"/>
    <n v="0"/>
    <n v="139.93"/>
  </r>
  <r>
    <s v="5Samsung Signal Booster"/>
    <x v="3474"/>
    <x v="187"/>
    <d v="2019-10-08T00:00:00"/>
    <s v="Normal"/>
    <s v="TH2155066"/>
    <x v="2"/>
    <s v="Hamamatsu"/>
    <s v="Shizuoka"/>
    <s v="Japan"/>
    <s v="Eastern Asia"/>
    <s v="TEC-PH-5835"/>
    <x v="1"/>
    <x v="3"/>
    <x v="1542"/>
    <x v="3222"/>
    <n v="5"/>
    <n v="0"/>
    <n v="27.98"/>
    <x v="3084"/>
    <s v="High"/>
    <n v="0"/>
    <n v="536.77"/>
  </r>
  <r>
    <s v="2Canon Fax and Copier"/>
    <x v="3475"/>
    <x v="187"/>
    <d v="2019-10-08T00:00:00"/>
    <s v="Normal"/>
    <s v="TH2155066"/>
    <x v="2"/>
    <s v="Hamamatsu"/>
    <s v="Shizuoka"/>
    <s v="Japan"/>
    <s v="Eastern Asia"/>
    <s v="TEC-CO-3683"/>
    <x v="1"/>
    <x v="1"/>
    <x v="107"/>
    <x v="304"/>
    <n v="2"/>
    <n v="0"/>
    <n v="21.03"/>
    <x v="303"/>
    <s v="High"/>
    <n v="0"/>
    <n v="169.95"/>
  </r>
  <r>
    <s v="5Kleencut Shears"/>
    <x v="3476"/>
    <x v="893"/>
    <d v="2020-03-04T00:00:00"/>
    <s v="Normal"/>
    <s v="AI1085559"/>
    <x v="0"/>
    <s v="Bandung"/>
    <s v="Jawa Barat"/>
    <s v="Indonesia"/>
    <s v="Southeastern Asia"/>
    <s v="OFS-SU-4990"/>
    <x v="2"/>
    <x v="13"/>
    <x v="817"/>
    <x v="3223"/>
    <n v="5"/>
    <n v="0.47000000000000003"/>
    <n v="8.64"/>
    <x v="3085"/>
    <s v="Medium"/>
    <n v="58.252035000000006"/>
    <n v="141.307965"/>
  </r>
  <r>
    <s v="2Xerox Cards &amp; Envelopes"/>
    <x v="3477"/>
    <x v="893"/>
    <d v="2020-03-04T00:00:00"/>
    <s v="Normal"/>
    <s v="AI1085559"/>
    <x v="0"/>
    <s v="Bandung"/>
    <s v="Jawa Barat"/>
    <s v="Indonesia"/>
    <s v="Southeastern Asia"/>
    <s v="OFS-PA-6603"/>
    <x v="2"/>
    <x v="7"/>
    <x v="891"/>
    <x v="3224"/>
    <n v="2"/>
    <n v="0.47000000000000003"/>
    <n v="6.27"/>
    <x v="3086"/>
    <s v="Medium"/>
    <n v="22.359216000000004"/>
    <n v="34.25078400000001"/>
  </r>
  <r>
    <s v="3Cisco Office Telephone"/>
    <x v="3478"/>
    <x v="35"/>
    <d v="2020-05-26T00:00:00"/>
    <s v="Normal"/>
    <s v="AJ1078027"/>
    <x v="1"/>
    <s v="Tangshan"/>
    <s v="Hebei"/>
    <s v="China"/>
    <s v="Eastern Asia"/>
    <s v="TEC-PH-3799"/>
    <x v="1"/>
    <x v="3"/>
    <x v="362"/>
    <x v="3225"/>
    <n v="3"/>
    <n v="0"/>
    <n v="38.07"/>
    <x v="3087"/>
    <s v="Low"/>
    <n v="0"/>
    <n v="145.44000000000003"/>
  </r>
  <r>
    <s v="5Smead Shipping Labels"/>
    <x v="3479"/>
    <x v="441"/>
    <d v="2017-12-16T00:00:00"/>
    <s v="Same Day"/>
    <s v="AJ1078059"/>
    <x v="1"/>
    <s v="Jakarta"/>
    <s v="Jakarta"/>
    <s v="Indonesia"/>
    <s v="Southeastern Asia"/>
    <s v="OFS-LA-6064"/>
    <x v="2"/>
    <x v="6"/>
    <x v="1463"/>
    <x v="3226"/>
    <n v="5"/>
    <n v="0.47000000000000003"/>
    <n v="8.14"/>
    <x v="3088"/>
    <s v="Critical"/>
    <n v="14.460255000000002"/>
    <n v="22.099744999999992"/>
  </r>
  <r>
    <s v="2SanDisk Note Cards"/>
    <x v="3480"/>
    <x v="441"/>
    <d v="2017-12-16T00:00:00"/>
    <s v="Same Day"/>
    <s v="AJ1078059"/>
    <x v="1"/>
    <s v="Jakarta"/>
    <s v="Jakarta"/>
    <s v="Indonesia"/>
    <s v="Southeastern Asia"/>
    <s v="OFS-PA-5885"/>
    <x v="2"/>
    <x v="7"/>
    <x v="815"/>
    <x v="2527"/>
    <n v="2"/>
    <n v="0.47000000000000003"/>
    <n v="8.1300000000000008"/>
    <x v="3089"/>
    <s v="Critical"/>
    <n v="16.918872000000004"/>
    <n v="27.931127999999998"/>
  </r>
  <r>
    <s v="2Accos Paper Clips"/>
    <x v="3481"/>
    <x v="457"/>
    <d v="2020-05-31T00:00:00"/>
    <s v="Normal"/>
    <s v="AJ1078059"/>
    <x v="1"/>
    <s v="Jakarta"/>
    <s v="Jakarta"/>
    <s v="Indonesia"/>
    <s v="Southeastern Asia"/>
    <s v="OFS-FA-2945"/>
    <x v="2"/>
    <x v="11"/>
    <x v="1563"/>
    <x v="3227"/>
    <n v="2"/>
    <n v="0.47000000000000003"/>
    <n v="2"/>
    <x v="3090"/>
    <s v="High"/>
    <n v="7.0545120000000008"/>
    <n v="15.065488000000004"/>
  </r>
  <r>
    <s v="8Sanford Pencil Sharpener"/>
    <x v="3482"/>
    <x v="678"/>
    <d v="2020-01-11T00:00:00"/>
    <s v="Normal"/>
    <s v="AJ1079527"/>
    <x v="1"/>
    <s v="Kunming"/>
    <s v="Yunnan"/>
    <s v="China"/>
    <s v="Eastern Asia"/>
    <s v="OFS-AR-5921"/>
    <x v="2"/>
    <x v="8"/>
    <x v="1041"/>
    <x v="3228"/>
    <n v="8"/>
    <n v="0"/>
    <n v="18.899999999999999"/>
    <x v="2247"/>
    <s v="Medium"/>
    <n v="0"/>
    <n v="89.579999999999984"/>
  </r>
  <r>
    <s v="2Rubbermaid Light Bulb"/>
    <x v="3483"/>
    <x v="52"/>
    <d v="2017-10-05T00:00:00"/>
    <s v="3-Hour"/>
    <s v="AJ1094527"/>
    <x v="0"/>
    <s v="Tianjin"/>
    <s v="Tianjin"/>
    <s v="China"/>
    <s v="Eastern Asia"/>
    <s v="OFR-FU-5732"/>
    <x v="0"/>
    <x v="0"/>
    <x v="1371"/>
    <x v="3229"/>
    <n v="2"/>
    <n v="0"/>
    <n v="3.9"/>
    <x v="2371"/>
    <s v="High"/>
    <n v="0"/>
    <n v="22.2"/>
  </r>
  <r>
    <s v="4Eaton Cards &amp; Envelopes"/>
    <x v="3484"/>
    <x v="109"/>
    <d v="2017-10-28T00:00:00"/>
    <s v="Next Day"/>
    <s v="AJ1094527"/>
    <x v="0"/>
    <s v="Wuhan"/>
    <s v="Hubei"/>
    <s v="China"/>
    <s v="Eastern Asia"/>
    <s v="OFS-PA-3989"/>
    <x v="2"/>
    <x v="7"/>
    <x v="847"/>
    <x v="3230"/>
    <n v="4"/>
    <n v="0.5"/>
    <n v="18.88"/>
    <x v="3091"/>
    <s v="High"/>
    <n v="45.09"/>
    <n v="89.390000000000015"/>
  </r>
  <r>
    <s v="5Ibico Index Tab"/>
    <x v="3485"/>
    <x v="109"/>
    <d v="2017-10-28T00:00:00"/>
    <s v="Next Day"/>
    <s v="AJ1094527"/>
    <x v="0"/>
    <s v="Wuhan"/>
    <s v="Hubei"/>
    <s v="China"/>
    <s v="Eastern Asia"/>
    <s v="OFS-BI-4829"/>
    <x v="2"/>
    <x v="2"/>
    <x v="381"/>
    <x v="3231"/>
    <n v="5"/>
    <n v="0.5"/>
    <n v="4.67"/>
    <x v="3092"/>
    <s v="High"/>
    <n v="11.587499999999999"/>
    <n v="18.542499999999997"/>
  </r>
  <r>
    <s v="3Okidata Inkjet"/>
    <x v="3486"/>
    <x v="630"/>
    <d v="2020-01-22T00:00:00"/>
    <s v="Normal"/>
    <s v="AJ1096059"/>
    <x v="0"/>
    <s v="Denpasar"/>
    <s v="Bali"/>
    <s v="Indonesia"/>
    <s v="Southeastern Asia"/>
    <s v="TEC-MA-5501"/>
    <x v="1"/>
    <x v="14"/>
    <x v="1574"/>
    <x v="3232"/>
    <n v="3"/>
    <n v="0.17"/>
    <n v="56.06"/>
    <x v="3093"/>
    <s v="Medium"/>
    <n v="132.28548300000003"/>
    <n v="439.85451700000033"/>
  </r>
  <r>
    <s v="2Green Bar Parchment Paper"/>
    <x v="3487"/>
    <x v="630"/>
    <d v="2020-01-22T00:00:00"/>
    <s v="Normal"/>
    <s v="AJ1096059"/>
    <x v="0"/>
    <s v="Denpasar"/>
    <s v="Bali"/>
    <s v="Indonesia"/>
    <s v="Southeastern Asia"/>
    <s v="OFS-PA-4481"/>
    <x v="2"/>
    <x v="7"/>
    <x v="1161"/>
    <x v="3233"/>
    <n v="2"/>
    <n v="0.47000000000000003"/>
    <n v="1.77"/>
    <x v="3094"/>
    <s v="Medium"/>
    <n v="10.372524000000002"/>
    <n v="13.297476"/>
  </r>
  <r>
    <s v="5Bush Library with Doors"/>
    <x v="3488"/>
    <x v="256"/>
    <d v="2018-11-13T00:00:00"/>
    <s v="Normal"/>
    <s v="CJ1187527"/>
    <x v="1"/>
    <s v="Guangzhou"/>
    <s v="Guangdong"/>
    <s v="China"/>
    <s v="Eastern Asia"/>
    <s v="OFR-BO-3642"/>
    <x v="0"/>
    <x v="4"/>
    <x v="1042"/>
    <x v="3234"/>
    <n v="5"/>
    <n v="0"/>
    <n v="187.65"/>
    <x v="3095"/>
    <s v="Medium"/>
    <n v="0"/>
    <n v="978.29999999999984"/>
  </r>
  <r>
    <s v="4Hon Coffee Table"/>
    <x v="3489"/>
    <x v="256"/>
    <d v="2018-11-13T00:00:00"/>
    <s v="Normal"/>
    <s v="CJ1187527"/>
    <x v="1"/>
    <s v="Guangzhou"/>
    <s v="Guangdong"/>
    <s v="China"/>
    <s v="Eastern Asia"/>
    <s v="OFR-TA-4636"/>
    <x v="0"/>
    <x v="12"/>
    <x v="1423"/>
    <x v="3235"/>
    <n v="4"/>
    <n v="0.3"/>
    <n v="67.62"/>
    <x v="3096"/>
    <s v="Medium"/>
    <n v="265.35599999999999"/>
    <n v="892.8240000000003"/>
  </r>
  <r>
    <s v="3Memorex Keyboard"/>
    <x v="3490"/>
    <x v="256"/>
    <d v="2018-11-13T00:00:00"/>
    <s v="Normal"/>
    <s v="CJ1187527"/>
    <x v="1"/>
    <s v="Guangzhou"/>
    <s v="Guangdong"/>
    <s v="China"/>
    <s v="Eastern Asia"/>
    <s v="TEC-AC-5201"/>
    <x v="1"/>
    <x v="9"/>
    <x v="1381"/>
    <x v="2731"/>
    <n v="3"/>
    <n v="0"/>
    <n v="16.75"/>
    <x v="2642"/>
    <s v="Medium"/>
    <n v="0"/>
    <n v="171.26000000000002"/>
  </r>
  <r>
    <s v="4Avery 3-Hole Punch"/>
    <x v="3491"/>
    <x v="256"/>
    <d v="2018-11-13T00:00:00"/>
    <s v="Normal"/>
    <s v="CJ1187527"/>
    <x v="1"/>
    <s v="Guangzhou"/>
    <s v="Guangdong"/>
    <s v="China"/>
    <s v="Eastern Asia"/>
    <s v="OFS-BI-3188"/>
    <x v="2"/>
    <x v="2"/>
    <x v="1575"/>
    <x v="3236"/>
    <n v="4"/>
    <n v="0"/>
    <n v="10.48"/>
    <x v="3097"/>
    <s v="Medium"/>
    <n v="0"/>
    <n v="67.640000000000015"/>
  </r>
  <r>
    <s v="2Boston Pens"/>
    <x v="3492"/>
    <x v="256"/>
    <d v="2018-11-13T00:00:00"/>
    <s v="Normal"/>
    <s v="CJ1187527"/>
    <x v="1"/>
    <s v="Guangzhou"/>
    <s v="Guangdong"/>
    <s v="China"/>
    <s v="Eastern Asia"/>
    <s v="OFS-AR-3546"/>
    <x v="2"/>
    <x v="8"/>
    <x v="368"/>
    <x v="2006"/>
    <n v="2"/>
    <n v="0"/>
    <n v="1.86"/>
    <x v="172"/>
    <s v="Medium"/>
    <n v="0"/>
    <n v="26.580000000000002"/>
  </r>
  <r>
    <s v="3HP Fax Machine"/>
    <x v="3493"/>
    <x v="205"/>
    <d v="2020-03-30T00:00:00"/>
    <s v="Normal"/>
    <s v="CJ1187527"/>
    <x v="1"/>
    <s v="Beijing"/>
    <s v="Beijing"/>
    <s v="China"/>
    <s v="Eastern Asia"/>
    <s v="TEC-CO-4774"/>
    <x v="1"/>
    <x v="1"/>
    <x v="129"/>
    <x v="3237"/>
    <n v="3"/>
    <n v="0"/>
    <n v="109.79"/>
    <x v="3098"/>
    <s v="High"/>
    <n v="0"/>
    <n v="654.22"/>
  </r>
  <r>
    <s v="2Brother Personal Copier"/>
    <x v="3494"/>
    <x v="558"/>
    <d v="2019-12-15T00:00:00"/>
    <s v="3-Hour"/>
    <s v="CJ1187559"/>
    <x v="1"/>
    <s v="Surabaya"/>
    <s v="Jawa Timur"/>
    <s v="Indonesia"/>
    <s v="Southeastern Asia"/>
    <s v="TEC-CO-3606"/>
    <x v="1"/>
    <x v="1"/>
    <x v="1576"/>
    <x v="3238"/>
    <n v="2"/>
    <n v="7.0000000000000007E-2"/>
    <n v="58.22"/>
    <x v="3099"/>
    <s v="High"/>
    <n v="18.369917999999998"/>
    <n v="84.270081999999988"/>
  </r>
  <r>
    <s v="7Cisco Signal Booster"/>
    <x v="3495"/>
    <x v="116"/>
    <d v="2019-06-23T00:00:00"/>
    <s v="Next Day"/>
    <s v="CJ1201027"/>
    <x v="0"/>
    <s v="Anshan"/>
    <s v="Liaoning"/>
    <s v="China"/>
    <s v="Eastern Asia"/>
    <s v="TEC-PH-3802"/>
    <x v="1"/>
    <x v="3"/>
    <x v="282"/>
    <x v="3239"/>
    <n v="7"/>
    <n v="0"/>
    <n v="304.95"/>
    <x v="3100"/>
    <s v="Critical"/>
    <n v="0"/>
    <n v="397.08"/>
  </r>
  <r>
    <s v="8OIC Thumb Tacks"/>
    <x v="3496"/>
    <x v="894"/>
    <d v="2020-02-17T00:00:00"/>
    <s v="Normal"/>
    <s v="CJ1201059"/>
    <x v="0"/>
    <s v="Jakarta"/>
    <s v="Jakarta"/>
    <s v="Indonesia"/>
    <s v="Southeastern Asia"/>
    <s v="OFS-FA-5487"/>
    <x v="2"/>
    <x v="11"/>
    <x v="1577"/>
    <x v="3240"/>
    <n v="8"/>
    <n v="0.47000000000000003"/>
    <n v="6.23"/>
    <x v="3101"/>
    <s v="Medium"/>
    <n v="28.277831999999997"/>
    <n v="71.092167999999987"/>
  </r>
  <r>
    <s v="5Safco 3-Shelf Cabinet"/>
    <x v="3497"/>
    <x v="0"/>
    <d v="2019-01-02T00:00:00"/>
    <s v="Normal"/>
    <s v="DJ1342027"/>
    <x v="1"/>
    <s v="Wuxi"/>
    <s v="Jiangsu"/>
    <s v="China"/>
    <s v="Eastern Asia"/>
    <s v="OFR-BO-5748"/>
    <x v="0"/>
    <x v="4"/>
    <x v="1578"/>
    <x v="3241"/>
    <n v="5"/>
    <n v="0"/>
    <n v="55.74"/>
    <x v="3102"/>
    <s v="High"/>
    <n v="0"/>
    <n v="628.11"/>
  </r>
  <r>
    <s v="5Logitech Memory Card"/>
    <x v="3498"/>
    <x v="704"/>
    <d v="2019-11-03T00:00:00"/>
    <s v="Next Day"/>
    <s v="DJ1351027"/>
    <x v="1"/>
    <s v="Linhai"/>
    <s v="Zhejiang"/>
    <s v="China"/>
    <s v="Eastern Asia"/>
    <s v="TEC-AC-5122"/>
    <x v="1"/>
    <x v="9"/>
    <x v="91"/>
    <x v="3242"/>
    <n v="5"/>
    <n v="0"/>
    <n v="90.12"/>
    <x v="3103"/>
    <s v="High"/>
    <n v="0"/>
    <n v="385.53"/>
  </r>
  <r>
    <s v="3Green Bar Message Books"/>
    <x v="3499"/>
    <x v="101"/>
    <d v="2020-03-27T00:00:00"/>
    <s v="Normal"/>
    <s v="DJ1351027"/>
    <x v="1"/>
    <s v="Huangshi"/>
    <s v="Hubei"/>
    <s v="China"/>
    <s v="Eastern Asia"/>
    <s v="OFS-PA-4477"/>
    <x v="2"/>
    <x v="7"/>
    <x v="1165"/>
    <x v="3243"/>
    <n v="3"/>
    <n v="0"/>
    <n v="5.42"/>
    <x v="1092"/>
    <s v="Medium"/>
    <n v="0"/>
    <n v="49.389999999999993"/>
  </r>
  <r>
    <s v="4Smead File Folder Labels"/>
    <x v="3500"/>
    <x v="895"/>
    <d v="2019-07-23T00:00:00"/>
    <s v="Normal"/>
    <s v="DJ1351059"/>
    <x v="1"/>
    <s v="Jakarta"/>
    <s v="Jakarta"/>
    <s v="Indonesia"/>
    <s v="Southeastern Asia"/>
    <s v="OFS-LA-6036"/>
    <x v="2"/>
    <x v="6"/>
    <x v="55"/>
    <x v="3132"/>
    <n v="4"/>
    <n v="0.47000000000000003"/>
    <n v="2.04"/>
    <x v="3104"/>
    <s v="Medium"/>
    <n v="8.6686800000000002"/>
    <n v="21.331319999999998"/>
  </r>
  <r>
    <s v="7Advantus Door Stop"/>
    <x v="3501"/>
    <x v="261"/>
    <d v="2020-12-29T00:00:00"/>
    <s v="Normal"/>
    <s v="DJ1351059"/>
    <x v="1"/>
    <s v="Surabaya"/>
    <s v="Jawa Timur"/>
    <s v="Indonesia"/>
    <s v="Southeastern Asia"/>
    <s v="OFR-FU-3027"/>
    <x v="0"/>
    <x v="0"/>
    <x v="31"/>
    <x v="3244"/>
    <n v="7"/>
    <n v="0.27"/>
    <n v="14.24"/>
    <x v="3105"/>
    <s v="Medium"/>
    <n v="62.127890999999998"/>
    <n v="109.69210899999993"/>
  </r>
  <r>
    <s v="2Advantus Photo Frame"/>
    <x v="3502"/>
    <x v="261"/>
    <d v="2020-12-29T00:00:00"/>
    <s v="Normal"/>
    <s v="DJ1351059"/>
    <x v="1"/>
    <s v="Surabaya"/>
    <s v="Jawa Timur"/>
    <s v="Indonesia"/>
    <s v="Southeastern Asia"/>
    <s v="OFR-FU-3049"/>
    <x v="0"/>
    <x v="0"/>
    <x v="1579"/>
    <x v="3245"/>
    <n v="2"/>
    <n v="0.27"/>
    <n v="3.23"/>
    <x v="3106"/>
    <s v="Medium"/>
    <n v="19.713941999999999"/>
    <n v="35.076057999999989"/>
  </r>
  <r>
    <s v="2Acco Hole Reinforcements"/>
    <x v="3503"/>
    <x v="896"/>
    <d v="2017-11-02T00:00:00"/>
    <s v="Next Day"/>
    <s v="DJ1363027"/>
    <x v="0"/>
    <s v="Changchun"/>
    <s v="Jilin"/>
    <s v="China"/>
    <s v="Eastern Asia"/>
    <s v="OFS-BI-2912"/>
    <x v="2"/>
    <x v="2"/>
    <x v="491"/>
    <x v="565"/>
    <n v="2"/>
    <n v="0"/>
    <n v="4.1900000000000004"/>
    <x v="2833"/>
    <s v="Critical"/>
    <n v="0"/>
    <n v="2.95"/>
  </r>
  <r>
    <s v="2SAFCO Chairmat"/>
    <x v="3504"/>
    <x v="897"/>
    <d v="2018-02-25T00:00:00"/>
    <s v="Normal"/>
    <s v="DJ1363027"/>
    <x v="0"/>
    <s v="Suzhou"/>
    <s v="Gansu"/>
    <s v="China"/>
    <s v="Eastern Asia"/>
    <s v="OFR-CH-5759"/>
    <x v="0"/>
    <x v="5"/>
    <x v="711"/>
    <x v="3246"/>
    <n v="2"/>
    <n v="0"/>
    <n v="15.97"/>
    <x v="3107"/>
    <s v="High"/>
    <n v="0"/>
    <n v="64.730000000000018"/>
  </r>
  <r>
    <s v="5Eaton Memo Slips"/>
    <x v="3505"/>
    <x v="897"/>
    <d v="2018-02-25T00:00:00"/>
    <s v="Normal"/>
    <s v="DJ1363027"/>
    <x v="0"/>
    <s v="Suzhou"/>
    <s v="Gansu"/>
    <s v="China"/>
    <s v="Eastern Asia"/>
    <s v="OFS-PA-3995"/>
    <x v="2"/>
    <x v="7"/>
    <x v="1580"/>
    <x v="3247"/>
    <n v="5"/>
    <n v="0"/>
    <n v="7.39"/>
    <x v="1967"/>
    <s v="High"/>
    <n v="0"/>
    <n v="44.96"/>
  </r>
  <r>
    <s v="3Office Star Steel Folding Chair"/>
    <x v="3506"/>
    <x v="658"/>
    <d v="2020-05-04T00:00:00"/>
    <s v="Next Day"/>
    <s v="DJ1363027"/>
    <x v="0"/>
    <s v="Kunming"/>
    <s v="Yunnan"/>
    <s v="China"/>
    <s v="Eastern Asia"/>
    <s v="OFR-CH-5452"/>
    <x v="0"/>
    <x v="5"/>
    <x v="454"/>
    <x v="2911"/>
    <n v="3"/>
    <n v="0"/>
    <n v="23.38"/>
    <x v="2800"/>
    <s v="Medium"/>
    <n v="0"/>
    <n v="235.27999999999997"/>
  </r>
  <r>
    <s v="6Eldon File Cart"/>
    <x v="3507"/>
    <x v="658"/>
    <d v="2020-05-04T00:00:00"/>
    <s v="Next Day"/>
    <s v="DJ1363027"/>
    <x v="0"/>
    <s v="Kunming"/>
    <s v="Yunnan"/>
    <s v="China"/>
    <s v="Eastern Asia"/>
    <s v="OFS-ST-4056"/>
    <x v="2"/>
    <x v="15"/>
    <x v="494"/>
    <x v="3248"/>
    <n v="6"/>
    <n v="0"/>
    <n v="19.68"/>
    <x v="1594"/>
    <s v="Medium"/>
    <n v="0"/>
    <n v="724.80000000000018"/>
  </r>
  <r>
    <s v="3Kraft Interoffice Envelope"/>
    <x v="3508"/>
    <x v="658"/>
    <d v="2020-05-04T00:00:00"/>
    <s v="Next Day"/>
    <s v="DJ1363027"/>
    <x v="0"/>
    <s v="Kunming"/>
    <s v="Yunnan"/>
    <s v="China"/>
    <s v="Eastern Asia"/>
    <s v="OFS-EN-5031"/>
    <x v="2"/>
    <x v="16"/>
    <x v="683"/>
    <x v="3249"/>
    <n v="3"/>
    <n v="0"/>
    <n v="8.2100000000000009"/>
    <x v="3108"/>
    <s v="Medium"/>
    <n v="0"/>
    <n v="104.47"/>
  </r>
  <r>
    <s v="3Ames Manila Envelope"/>
    <x v="3509"/>
    <x v="565"/>
    <d v="2017-11-23T00:00:00"/>
    <s v="Normal"/>
    <s v="DJ1363059"/>
    <x v="0"/>
    <s v="Semarang"/>
    <s v="Jawa Tengah"/>
    <s v="Indonesia"/>
    <s v="Southeastern Asia"/>
    <s v="OFS-EN-3107"/>
    <x v="2"/>
    <x v="16"/>
    <x v="1581"/>
    <x v="3250"/>
    <n v="3"/>
    <n v="0.47000000000000003"/>
    <n v="4.01"/>
    <x v="3109"/>
    <s v="Low"/>
    <n v="21.096279000000006"/>
    <n v="24.933720999999995"/>
  </r>
  <r>
    <s v="4Hon File Folder Labels"/>
    <x v="3510"/>
    <x v="565"/>
    <d v="2017-11-23T00:00:00"/>
    <s v="Normal"/>
    <s v="DJ1363059"/>
    <x v="0"/>
    <s v="Semarang"/>
    <s v="Jawa Tengah"/>
    <s v="Indonesia"/>
    <s v="Southeastern Asia"/>
    <s v="OFS-LA-4660"/>
    <x v="2"/>
    <x v="6"/>
    <x v="44"/>
    <x v="3251"/>
    <n v="4"/>
    <n v="0.47000000000000003"/>
    <n v="1.65"/>
    <x v="3110"/>
    <s v="Low"/>
    <n v="8.6088960000000014"/>
    <n v="17.101104000000003"/>
  </r>
  <r>
    <s v="3GlobeWeis Clasp Envelope"/>
    <x v="3511"/>
    <x v="565"/>
    <d v="2017-11-23T00:00:00"/>
    <s v="Normal"/>
    <s v="DJ1363059"/>
    <x v="0"/>
    <s v="Semarang"/>
    <s v="Jawa Tengah"/>
    <s v="Indonesia"/>
    <s v="Southeastern Asia"/>
    <s v="OFS-EN-4438"/>
    <x v="2"/>
    <x v="16"/>
    <x v="1071"/>
    <x v="1567"/>
    <n v="3"/>
    <n v="0.47000000000000003"/>
    <n v="1.1100000000000001"/>
    <x v="1572"/>
    <s v="Low"/>
    <n v="10.043711999999999"/>
    <n v="15.936287999999998"/>
  </r>
  <r>
    <s v="3Ibico Hole Reinforcements"/>
    <x v="3512"/>
    <x v="515"/>
    <d v="2020-10-29T00:00:00"/>
    <s v="Next Day"/>
    <s v="DJ1363059"/>
    <x v="0"/>
    <s v="Surabaya"/>
    <s v="Jawa Timur"/>
    <s v="Indonesia"/>
    <s v="Southeastern Asia"/>
    <s v="OFS-BI-4825"/>
    <x v="2"/>
    <x v="2"/>
    <x v="1582"/>
    <x v="3252"/>
    <n v="3"/>
    <n v="0.17"/>
    <n v="3.12"/>
    <x v="3111"/>
    <s v="Critical"/>
    <n v="2.9588670000000006"/>
    <n v="12.461133"/>
  </r>
  <r>
    <s v="1Advantus Push Pins"/>
    <x v="3513"/>
    <x v="515"/>
    <d v="2020-10-29T00:00:00"/>
    <s v="Next Day"/>
    <s v="DJ1363059"/>
    <x v="0"/>
    <s v="Surabaya"/>
    <s v="Jawa Timur"/>
    <s v="Indonesia"/>
    <s v="Southeastern Asia"/>
    <s v="OFS-FA-3056"/>
    <x v="2"/>
    <x v="11"/>
    <x v="1251"/>
    <x v="3253"/>
    <n v="1"/>
    <n v="0.47000000000000003"/>
    <n v="1.8599999999999999"/>
    <x v="3112"/>
    <s v="Critical"/>
    <n v="3.5945130000000005"/>
    <n v="3.5154870000000025"/>
  </r>
  <r>
    <s v="8Office Star Steel Folding Chair"/>
    <x v="3514"/>
    <x v="191"/>
    <d v="2020-11-11T00:00:00"/>
    <s v="Same Day"/>
    <s v="EJ1372059"/>
    <x v="0"/>
    <s v="Jakarta"/>
    <s v="Jakarta"/>
    <s v="Indonesia"/>
    <s v="Southeastern Asia"/>
    <s v="OFR-CH-5450"/>
    <x v="0"/>
    <x v="5"/>
    <x v="871"/>
    <x v="3254"/>
    <n v="8"/>
    <n v="0.27"/>
    <n v="119.77"/>
    <x v="3113"/>
    <s v="High"/>
    <n v="148.53456"/>
    <n v="138.73543999999993"/>
  </r>
  <r>
    <s v="2Office Star Rocking Chair"/>
    <x v="3515"/>
    <x v="348"/>
    <d v="2020-12-09T00:00:00"/>
    <s v="Normal"/>
    <s v="EJ1415559"/>
    <x v="0"/>
    <s v="Sukabumi"/>
    <s v="Jawa Barat"/>
    <s v="Indonesia"/>
    <s v="Southeastern Asia"/>
    <s v="OFR-CH-5449"/>
    <x v="0"/>
    <x v="5"/>
    <x v="292"/>
    <x v="3255"/>
    <n v="2"/>
    <n v="0.27"/>
    <n v="31.6"/>
    <x v="3114"/>
    <s v="High"/>
    <n v="56.433672000000001"/>
    <n v="141.04632799999999"/>
  </r>
  <r>
    <s v="7Epson Inkjet"/>
    <x v="3516"/>
    <x v="348"/>
    <d v="2020-12-09T00:00:00"/>
    <s v="Normal"/>
    <s v="EJ1415559"/>
    <x v="0"/>
    <s v="Sukabumi"/>
    <s v="Jawa Barat"/>
    <s v="Indonesia"/>
    <s v="Southeastern Asia"/>
    <s v="TEC-MA-4199"/>
    <x v="1"/>
    <x v="14"/>
    <x v="799"/>
    <x v="3256"/>
    <n v="7"/>
    <n v="0.17"/>
    <n v="29.92"/>
    <x v="3115"/>
    <s v="High"/>
    <n v="304.42889400000007"/>
    <n v="895.62110600000005"/>
  </r>
  <r>
    <s v="7Lesro Round Table"/>
    <x v="3517"/>
    <x v="898"/>
    <d v="2019-08-27T00:00:00"/>
    <s v="Next Day"/>
    <s v="HJ1487527"/>
    <x v="2"/>
    <s v="Luoyang"/>
    <s v="Henan"/>
    <s v="China"/>
    <s v="Eastern Asia"/>
    <s v="OFR-TA-5065"/>
    <x v="0"/>
    <x v="12"/>
    <x v="856"/>
    <x v="3257"/>
    <n v="7"/>
    <n v="0.3"/>
    <n v="382.1"/>
    <x v="3116"/>
    <s v="Critical"/>
    <n v="664.4547"/>
    <n v="1389.8653000000002"/>
  </r>
  <r>
    <s v="3Memorex Memory Card"/>
    <x v="3518"/>
    <x v="259"/>
    <d v="2019-09-15T00:00:00"/>
    <s v="3-Hour"/>
    <s v="HJ1487527"/>
    <x v="2"/>
    <s v="Linyi"/>
    <s v="Shandong"/>
    <s v="China"/>
    <s v="Eastern Asia"/>
    <s v="TEC-AC-5206"/>
    <x v="1"/>
    <x v="9"/>
    <x v="1192"/>
    <x v="3258"/>
    <n v="3"/>
    <n v="0"/>
    <n v="50.14"/>
    <x v="1630"/>
    <s v="Medium"/>
    <n v="0"/>
    <n v="128.23999999999995"/>
  </r>
  <r>
    <s v="2Eldon File Cart"/>
    <x v="3519"/>
    <x v="753"/>
    <d v="2020-11-29T00:00:00"/>
    <s v="Normal"/>
    <s v="HJ1487527"/>
    <x v="2"/>
    <s v="Yantai"/>
    <s v="Shandong"/>
    <s v="China"/>
    <s v="Eastern Asia"/>
    <s v="OFS-ST-4055"/>
    <x v="2"/>
    <x v="15"/>
    <x v="988"/>
    <x v="3259"/>
    <n v="2"/>
    <n v="0"/>
    <n v="46.25"/>
    <x v="3117"/>
    <s v="High"/>
    <n v="0"/>
    <n v="139.15000000000003"/>
  </r>
  <r>
    <s v="1Deflect-O Light Bulb"/>
    <x v="3520"/>
    <x v="753"/>
    <d v="2020-11-29T00:00:00"/>
    <s v="Normal"/>
    <s v="HJ1487527"/>
    <x v="2"/>
    <s v="Yantai"/>
    <s v="Shandong"/>
    <s v="China"/>
    <s v="Eastern Asia"/>
    <s v="OFR-FU-3947"/>
    <x v="0"/>
    <x v="0"/>
    <x v="671"/>
    <x v="3260"/>
    <n v="1"/>
    <n v="0"/>
    <n v="2.9"/>
    <x v="1375"/>
    <s v="High"/>
    <n v="0"/>
    <n v="13.869999999999996"/>
  </r>
  <r>
    <s v="3Cuisinart Stove"/>
    <x v="3521"/>
    <x v="150"/>
    <d v="2017-08-03T00:00:00"/>
    <s v="Normal"/>
    <s v="HJ1487559"/>
    <x v="2"/>
    <s v="Samarinda"/>
    <s v="Kalimantan Timur"/>
    <s v="Indonesia"/>
    <s v="Southeastern Asia"/>
    <s v="OFS-AP-3873"/>
    <x v="2"/>
    <x v="10"/>
    <x v="560"/>
    <x v="3261"/>
    <n v="3"/>
    <n v="0.17"/>
    <n v="168.55"/>
    <x v="3118"/>
    <s v="High"/>
    <n v="227.85815699999998"/>
    <n v="572.53184299999987"/>
  </r>
  <r>
    <s v="2KitchenAid Microwave"/>
    <x v="3522"/>
    <x v="150"/>
    <d v="2017-08-03T00:00:00"/>
    <s v="Normal"/>
    <s v="HJ1487559"/>
    <x v="2"/>
    <s v="Samarinda"/>
    <s v="Kalimantan Timur"/>
    <s v="Indonesia"/>
    <s v="Southeastern Asia"/>
    <s v="OFS-AP-4959"/>
    <x v="2"/>
    <x v="10"/>
    <x v="1459"/>
    <x v="3262"/>
    <n v="2"/>
    <n v="0.17"/>
    <n v="88.19"/>
    <x v="3119"/>
    <s v="High"/>
    <n v="87.047411999999994"/>
    <n v="269.00258799999995"/>
  </r>
  <r>
    <s v="1Novimex Round Labels"/>
    <x v="3523"/>
    <x v="150"/>
    <d v="2017-08-03T00:00:00"/>
    <s v="Normal"/>
    <s v="HJ1487559"/>
    <x v="2"/>
    <s v="Samarinda"/>
    <s v="Kalimantan Timur"/>
    <s v="Indonesia"/>
    <s v="Southeastern Asia"/>
    <s v="OFS-LA-5401"/>
    <x v="2"/>
    <x v="6"/>
    <x v="812"/>
    <x v="3263"/>
    <n v="1"/>
    <n v="0.47000000000000003"/>
    <n v="1.28"/>
    <x v="3120"/>
    <s v="High"/>
    <n v="1.5618570000000001"/>
    <n v="0.48814299999999977"/>
  </r>
  <r>
    <s v="7Kraft Manila Envelope"/>
    <x v="3524"/>
    <x v="620"/>
    <d v="2018-03-19T00:00:00"/>
    <s v="Normal"/>
    <s v="HJ1487559"/>
    <x v="2"/>
    <s v="Probolinggo"/>
    <s v="Jawa Timur"/>
    <s v="Indonesia"/>
    <s v="Southeastern Asia"/>
    <s v="OFS-EN-5037"/>
    <x v="2"/>
    <x v="16"/>
    <x v="63"/>
    <x v="3264"/>
    <n v="7"/>
    <n v="0.47000000000000003"/>
    <n v="6.75"/>
    <x v="3121"/>
    <s v="High"/>
    <n v="44.098173000000003"/>
    <n v="71.371826999999996"/>
  </r>
  <r>
    <s v="7Cameo Interoffice Envelope"/>
    <x v="3525"/>
    <x v="536"/>
    <d v="2020-10-19T00:00:00"/>
    <s v="Normal"/>
    <s v="HJ1487578"/>
    <x v="2"/>
    <s v="Ipoh"/>
    <s v="Perak"/>
    <s v="Malaysia"/>
    <s v="Southeastern Asia"/>
    <s v="OFS-EN-3662"/>
    <x v="2"/>
    <x v="16"/>
    <x v="644"/>
    <x v="2715"/>
    <n v="7"/>
    <n v="0"/>
    <n v="24.3"/>
    <x v="3122"/>
    <s v="Medium"/>
    <n v="0"/>
    <n v="167.64"/>
  </r>
  <r>
    <s v="3Fellowes Trays"/>
    <x v="3526"/>
    <x v="536"/>
    <d v="2020-10-19T00:00:00"/>
    <s v="Normal"/>
    <s v="HJ1487578"/>
    <x v="2"/>
    <s v="Ipoh"/>
    <s v="Perak"/>
    <s v="Malaysia"/>
    <s v="Southeastern Asia"/>
    <s v="OFS-ST-4294"/>
    <x v="2"/>
    <x v="15"/>
    <x v="177"/>
    <x v="2834"/>
    <n v="3"/>
    <n v="0"/>
    <n v="7.23"/>
    <x v="3123"/>
    <s v="Medium"/>
    <n v="0"/>
    <n v="133.44"/>
  </r>
  <r>
    <s v="3Enermax Flash Drive"/>
    <x v="3527"/>
    <x v="536"/>
    <d v="2020-10-19T00:00:00"/>
    <s v="Normal"/>
    <s v="HJ1487578"/>
    <x v="2"/>
    <s v="Ipoh"/>
    <s v="Perak"/>
    <s v="Malaysia"/>
    <s v="Southeastern Asia"/>
    <s v="TEC-AC-4154"/>
    <x v="1"/>
    <x v="9"/>
    <x v="1404"/>
    <x v="2529"/>
    <n v="3"/>
    <n v="0"/>
    <n v="5.57"/>
    <x v="1878"/>
    <s v="Medium"/>
    <n v="0"/>
    <n v="89.65"/>
  </r>
  <r>
    <s v="2Stockwell Clamps"/>
    <x v="3528"/>
    <x v="536"/>
    <d v="2020-10-19T00:00:00"/>
    <s v="Normal"/>
    <s v="HJ1487578"/>
    <x v="2"/>
    <s v="Ipoh"/>
    <s v="Perak"/>
    <s v="Malaysia"/>
    <s v="Southeastern Asia"/>
    <s v="OFS-FA-6184"/>
    <x v="2"/>
    <x v="11"/>
    <x v="361"/>
    <x v="3265"/>
    <n v="2"/>
    <n v="0"/>
    <n v="2.4900000000000002"/>
    <x v="3124"/>
    <s v="Medium"/>
    <n v="0"/>
    <n v="31.89"/>
  </r>
  <r>
    <s v="3Ibico Hole Reinforcements"/>
    <x v="3529"/>
    <x v="536"/>
    <d v="2020-10-19T00:00:00"/>
    <s v="Normal"/>
    <s v="HJ1487578"/>
    <x v="2"/>
    <s v="Ipoh"/>
    <s v="Perak"/>
    <s v="Malaysia"/>
    <s v="Southeastern Asia"/>
    <s v="OFS-BI-4826"/>
    <x v="2"/>
    <x v="2"/>
    <x v="1076"/>
    <x v="1574"/>
    <n v="3"/>
    <n v="0"/>
    <n v="1.72"/>
    <x v="1580"/>
    <s v="Medium"/>
    <n v="0"/>
    <n v="12.41"/>
  </r>
  <r>
    <s v="5Sanford Sketch Pad"/>
    <x v="3530"/>
    <x v="616"/>
    <d v="2018-05-29T00:00:00"/>
    <s v="Normal"/>
    <s v="JJ1576027"/>
    <x v="2"/>
    <s v="Korla"/>
    <s v="Xinjiang Uygur"/>
    <s v="China"/>
    <s v="Eastern Asia"/>
    <s v="OFS-AR-5931"/>
    <x v="2"/>
    <x v="8"/>
    <x v="1583"/>
    <x v="3266"/>
    <n v="5"/>
    <n v="0"/>
    <n v="15.9"/>
    <x v="3125"/>
    <s v="Medium"/>
    <n v="0"/>
    <n v="105.44999999999999"/>
  </r>
  <r>
    <s v="3Stanley Pencil Sharpener"/>
    <x v="3531"/>
    <x v="616"/>
    <d v="2018-05-29T00:00:00"/>
    <s v="Normal"/>
    <s v="JJ1576027"/>
    <x v="2"/>
    <s v="Korla"/>
    <s v="Xinjiang Uygur"/>
    <s v="China"/>
    <s v="Eastern Asia"/>
    <s v="OFS-AR-6118"/>
    <x v="2"/>
    <x v="8"/>
    <x v="1202"/>
    <x v="3267"/>
    <n v="3"/>
    <n v="0"/>
    <n v="4.63"/>
    <x v="3126"/>
    <s v="Medium"/>
    <n v="0"/>
    <n v="36.050000000000004"/>
  </r>
  <r>
    <s v="2Smead Removable Labels"/>
    <x v="3532"/>
    <x v="616"/>
    <d v="2018-05-29T00:00:00"/>
    <s v="Normal"/>
    <s v="JJ1576027"/>
    <x v="2"/>
    <s v="Korla"/>
    <s v="Xinjiang Uygur"/>
    <s v="China"/>
    <s v="Eastern Asia"/>
    <s v="OFS-LA-6050"/>
    <x v="2"/>
    <x v="6"/>
    <x v="613"/>
    <x v="3268"/>
    <n v="2"/>
    <n v="0"/>
    <n v="1.38"/>
    <x v="1255"/>
    <s v="Medium"/>
    <n v="0"/>
    <n v="10.620000000000001"/>
  </r>
  <r>
    <s v="1Harbour Creations Removable Labels"/>
    <x v="3533"/>
    <x v="899"/>
    <d v="2019-08-03T00:00:00"/>
    <s v="Normal"/>
    <s v="JJ1576027"/>
    <x v="2"/>
    <s v="Shijiazhuang"/>
    <s v="Hebei"/>
    <s v="China"/>
    <s v="Eastern Asia"/>
    <s v="OFS-LA-4542"/>
    <x v="2"/>
    <x v="6"/>
    <x v="1114"/>
    <x v="1669"/>
    <n v="1"/>
    <n v="0"/>
    <n v="1.85"/>
    <x v="2595"/>
    <s v="Medium"/>
    <n v="0"/>
    <n v="5.1400000000000006"/>
  </r>
  <r>
    <s v="2Barricks Conference Table"/>
    <x v="3534"/>
    <x v="407"/>
    <d v="2019-09-03T00:00:00"/>
    <s v="Next Day"/>
    <s v="JJ1576027"/>
    <x v="2"/>
    <s v="Shanghai"/>
    <s v="Shanghai"/>
    <s v="China"/>
    <s v="Eastern Asia"/>
    <s v="OFR-TA-3346"/>
    <x v="0"/>
    <x v="12"/>
    <x v="1584"/>
    <x v="3269"/>
    <n v="2"/>
    <n v="0.3"/>
    <n v="109.86"/>
    <x v="3127"/>
    <s v="Medium"/>
    <n v="380.97359999999992"/>
    <n v="815.3664"/>
  </r>
  <r>
    <s v="3Logitech Mouse"/>
    <x v="3535"/>
    <x v="407"/>
    <d v="2019-09-03T00:00:00"/>
    <s v="Next Day"/>
    <s v="JJ1576027"/>
    <x v="2"/>
    <s v="Shanghai"/>
    <s v="Shanghai"/>
    <s v="China"/>
    <s v="Eastern Asia"/>
    <s v="TEC-AC-5127"/>
    <x v="1"/>
    <x v="9"/>
    <x v="792"/>
    <x v="3270"/>
    <n v="3"/>
    <n v="0"/>
    <n v="7.9"/>
    <x v="2474"/>
    <s v="Medium"/>
    <n v="0"/>
    <n v="72.56"/>
  </r>
  <r>
    <s v="3Green Bar Parchment Paper"/>
    <x v="3536"/>
    <x v="407"/>
    <d v="2019-09-03T00:00:00"/>
    <s v="Next Day"/>
    <s v="JJ1576027"/>
    <x v="2"/>
    <s v="Shanghai"/>
    <s v="Shanghai"/>
    <s v="China"/>
    <s v="Eastern Asia"/>
    <s v="OFS-PA-4482"/>
    <x v="2"/>
    <x v="7"/>
    <x v="1357"/>
    <x v="3271"/>
    <n v="3"/>
    <n v="0"/>
    <n v="4.01"/>
    <x v="1609"/>
    <s v="Medium"/>
    <n v="0"/>
    <n v="32.97999999999999"/>
  </r>
  <r>
    <s v="2Xerox Note Cards"/>
    <x v="3537"/>
    <x v="515"/>
    <d v="2020-10-30T00:00:00"/>
    <s v="Next Day"/>
    <s v="JJ1576027"/>
    <x v="2"/>
    <s v="Ningbo"/>
    <s v="Zhejiang"/>
    <s v="China"/>
    <s v="Eastern Asia"/>
    <s v="OFS-PA-6617"/>
    <x v="2"/>
    <x v="7"/>
    <x v="283"/>
    <x v="3272"/>
    <n v="2"/>
    <n v="0"/>
    <n v="15.61"/>
    <x v="172"/>
    <s v="Critical"/>
    <n v="0"/>
    <n v="45.41"/>
  </r>
  <r>
    <s v="2Ames Business Envelopes"/>
    <x v="3538"/>
    <x v="515"/>
    <d v="2020-10-30T00:00:00"/>
    <s v="Next Day"/>
    <s v="JJ1576027"/>
    <x v="2"/>
    <s v="Ningbo"/>
    <s v="Zhejiang"/>
    <s v="China"/>
    <s v="Eastern Asia"/>
    <s v="OFS-EN-3089"/>
    <x v="2"/>
    <x v="16"/>
    <x v="1233"/>
    <x v="3273"/>
    <n v="2"/>
    <n v="0"/>
    <n v="9.2100000000000009"/>
    <x v="2468"/>
    <s v="Critical"/>
    <n v="0"/>
    <n v="17.730000000000004"/>
  </r>
  <r>
    <s v="4Rogers Shelving"/>
    <x v="3539"/>
    <x v="60"/>
    <d v="2017-10-10T00:00:00"/>
    <s v="Next Day"/>
    <s v="MJ1774027"/>
    <x v="0"/>
    <s v="Shenzhen"/>
    <s v="Guangdong"/>
    <s v="China"/>
    <s v="Eastern Asia"/>
    <s v="OFS-ST-5705"/>
    <x v="2"/>
    <x v="15"/>
    <x v="1585"/>
    <x v="3274"/>
    <n v="4"/>
    <n v="0"/>
    <n v="35.909999999999997"/>
    <x v="3128"/>
    <s v="Medium"/>
    <n v="0"/>
    <n v="108.32999999999998"/>
  </r>
  <r>
    <s v="3Office Star Chairmat"/>
    <x v="3540"/>
    <x v="136"/>
    <d v="2019-10-11T00:00:00"/>
    <s v="Next Day"/>
    <s v="MJ1774027"/>
    <x v="0"/>
    <s v="Qidong"/>
    <s v="Jiangsu"/>
    <s v="China"/>
    <s v="Eastern Asia"/>
    <s v="OFR-CH-5438"/>
    <x v="0"/>
    <x v="5"/>
    <x v="1531"/>
    <x v="3275"/>
    <n v="3"/>
    <n v="0"/>
    <n v="22.27"/>
    <x v="2460"/>
    <s v="High"/>
    <n v="0"/>
    <n v="99.500000000000028"/>
  </r>
  <r>
    <s v="1Tenex Stacking Tray"/>
    <x v="3541"/>
    <x v="862"/>
    <d v="2019-10-27T00:00:00"/>
    <s v="Next Day"/>
    <s v="MJ1774027"/>
    <x v="0"/>
    <s v="Tieling"/>
    <s v="Liaoning"/>
    <s v="China"/>
    <s v="Eastern Asia"/>
    <s v="OFR-FU-6276"/>
    <x v="0"/>
    <x v="0"/>
    <x v="74"/>
    <x v="1365"/>
    <n v="1"/>
    <n v="0"/>
    <n v="5.57"/>
    <x v="2540"/>
    <s v="Critical"/>
    <n v="0"/>
    <n v="12.159999999999997"/>
  </r>
  <r>
    <s v="3Ibico Binding Machine"/>
    <x v="3542"/>
    <x v="900"/>
    <d v="2020-02-28T00:00:00"/>
    <s v="Next Day"/>
    <s v="MJ1774027"/>
    <x v="0"/>
    <s v="Luoyang"/>
    <s v="Henan"/>
    <s v="China"/>
    <s v="Eastern Asia"/>
    <s v="OFS-BI-4818"/>
    <x v="2"/>
    <x v="2"/>
    <x v="548"/>
    <x v="1705"/>
    <n v="3"/>
    <n v="0"/>
    <n v="7.01"/>
    <x v="1703"/>
    <s v="Medium"/>
    <n v="0"/>
    <n v="132.85"/>
  </r>
  <r>
    <s v="2Hamilton Beach Coffee Grinder"/>
    <x v="3543"/>
    <x v="900"/>
    <d v="2020-02-28T00:00:00"/>
    <s v="Next Day"/>
    <s v="MJ1774027"/>
    <x v="0"/>
    <s v="Luoyang"/>
    <s v="Henan"/>
    <s v="China"/>
    <s v="Eastern Asia"/>
    <s v="OFS-AP-4493"/>
    <x v="2"/>
    <x v="10"/>
    <x v="1586"/>
    <x v="3276"/>
    <n v="2"/>
    <n v="0"/>
    <n v="1.18"/>
    <x v="3129"/>
    <s v="Medium"/>
    <n v="0"/>
    <n v="45.139999999999993"/>
  </r>
  <r>
    <s v="7Novimex Chairmat"/>
    <x v="3544"/>
    <x v="901"/>
    <d v="2017-06-22T00:00:00"/>
    <s v="Next Day"/>
    <s v="PJ1883527"/>
    <x v="1"/>
    <s v="Wuxi"/>
    <s v="Hunan"/>
    <s v="China"/>
    <s v="Eastern Asia"/>
    <s v="OFR-CH-5371"/>
    <x v="0"/>
    <x v="5"/>
    <x v="1486"/>
    <x v="3277"/>
    <n v="7"/>
    <n v="0"/>
    <n v="30.19"/>
    <x v="3130"/>
    <s v="Medium"/>
    <n v="0"/>
    <n v="185.06"/>
  </r>
  <r>
    <s v="3BIC Canvas"/>
    <x v="3545"/>
    <x v="901"/>
    <d v="2017-06-22T00:00:00"/>
    <s v="Next Day"/>
    <s v="PJ1883527"/>
    <x v="1"/>
    <s v="Wuxi"/>
    <s v="Hunan"/>
    <s v="China"/>
    <s v="Eastern Asia"/>
    <s v="OFS-AR-3448"/>
    <x v="2"/>
    <x v="8"/>
    <x v="1587"/>
    <x v="3278"/>
    <n v="3"/>
    <n v="0"/>
    <n v="22.86"/>
    <x v="3131"/>
    <s v="Medium"/>
    <n v="0"/>
    <n v="95.399999999999991"/>
  </r>
  <r>
    <s v="2Nokia Office Telephone"/>
    <x v="3546"/>
    <x v="343"/>
    <d v="2020-12-16T00:00:00"/>
    <s v="Next Day"/>
    <s v="PJ1901527"/>
    <x v="0"/>
    <s v="Dalian"/>
    <s v="Liaoning"/>
    <s v="China"/>
    <s v="Eastern Asia"/>
    <s v="TEC-PH-5349"/>
    <x v="1"/>
    <x v="3"/>
    <x v="436"/>
    <x v="3279"/>
    <n v="2"/>
    <n v="0"/>
    <n v="14.86"/>
    <x v="3132"/>
    <s v="High"/>
    <n v="0"/>
    <n v="84.14"/>
  </r>
  <r>
    <s v="3Eldon Lockers"/>
    <x v="3547"/>
    <x v="533"/>
    <d v="2020-11-21T00:00:00"/>
    <s v="Normal"/>
    <s v="PJ1901559"/>
    <x v="0"/>
    <s v="Pontianak"/>
    <s v="Kalimantan Barat"/>
    <s v="Indonesia"/>
    <s v="Southeastern Asia"/>
    <s v="OFS-ST-4081"/>
    <x v="2"/>
    <x v="15"/>
    <x v="227"/>
    <x v="3280"/>
    <n v="3"/>
    <n v="0.17"/>
    <n v="46.98"/>
    <x v="3133"/>
    <s v="Medium"/>
    <n v="83.381634000000005"/>
    <n v="206.50836599999997"/>
  </r>
  <r>
    <s v="3Wilson Jones Binding Machine"/>
    <x v="3548"/>
    <x v="533"/>
    <d v="2020-11-21T00:00:00"/>
    <s v="Normal"/>
    <s v="PJ1901559"/>
    <x v="0"/>
    <s v="Pontianak"/>
    <s v="Kalimantan Barat"/>
    <s v="Indonesia"/>
    <s v="Southeastern Asia"/>
    <s v="OFS-BI-6383"/>
    <x v="2"/>
    <x v="2"/>
    <x v="1588"/>
    <x v="3281"/>
    <n v="3"/>
    <n v="0.17"/>
    <n v="6.89"/>
    <x v="3134"/>
    <s v="Medium"/>
    <n v="21.359718000000001"/>
    <n v="55.090282000000002"/>
  </r>
  <r>
    <s v="9Canon Wireless Fax"/>
    <x v="3549"/>
    <x v="785"/>
    <d v="2020-10-12T00:00:00"/>
    <s v="Normal"/>
    <s v="QJ1925527"/>
    <x v="1"/>
    <s v="Jixi"/>
    <s v="Heilongjiang"/>
    <s v="China"/>
    <s v="Eastern Asia"/>
    <s v="TEC-CO-3709"/>
    <x v="1"/>
    <x v="1"/>
    <x v="211"/>
    <x v="3282"/>
    <n v="9"/>
    <n v="0"/>
    <n v="267.93"/>
    <x v="3135"/>
    <s v="Medium"/>
    <n v="0"/>
    <n v="2852.7300000000005"/>
  </r>
  <r>
    <s v="8Enermax Flash Drive"/>
    <x v="3550"/>
    <x v="785"/>
    <d v="2020-10-12T00:00:00"/>
    <s v="Normal"/>
    <s v="QJ1925527"/>
    <x v="1"/>
    <s v="Jixi"/>
    <s v="Heilongjiang"/>
    <s v="China"/>
    <s v="Eastern Asia"/>
    <s v="TEC-AC-4153"/>
    <x v="1"/>
    <x v="9"/>
    <x v="1461"/>
    <x v="3283"/>
    <n v="8"/>
    <n v="0"/>
    <n v="27.63"/>
    <x v="3136"/>
    <s v="Medium"/>
    <n v="0"/>
    <n v="302.84999999999997"/>
  </r>
  <r>
    <s v="3Hon Round Table"/>
    <x v="3551"/>
    <x v="281"/>
    <d v="2019-01-12T00:00:00"/>
    <s v="Normal"/>
    <s v="QJ1925566"/>
    <x v="1"/>
    <s v="Takamatsu"/>
    <s v="Kagawa"/>
    <s v="Japan"/>
    <s v="Eastern Asia"/>
    <s v="OFR-TA-4691"/>
    <x v="0"/>
    <x v="12"/>
    <x v="1589"/>
    <x v="3284"/>
    <n v="3"/>
    <n v="0.2"/>
    <n v="93.92"/>
    <x v="3137"/>
    <s v="Medium"/>
    <n v="246.47040000000004"/>
    <n v="784.15960000000007"/>
  </r>
  <r>
    <s v="5Safco Stackable Bookrack"/>
    <x v="3552"/>
    <x v="281"/>
    <d v="2019-01-12T00:00:00"/>
    <s v="Normal"/>
    <s v="QJ1925566"/>
    <x v="1"/>
    <s v="Takamatsu"/>
    <s v="Kagawa"/>
    <s v="Japan"/>
    <s v="Eastern Asia"/>
    <s v="OFR-BO-5798"/>
    <x v="0"/>
    <x v="4"/>
    <x v="1590"/>
    <x v="3285"/>
    <n v="5"/>
    <n v="0"/>
    <n v="39.81"/>
    <x v="3138"/>
    <s v="Medium"/>
    <n v="0"/>
    <n v="566.19000000000005"/>
  </r>
  <r>
    <s v="5Hon Chairmat"/>
    <x v="3553"/>
    <x v="281"/>
    <d v="2019-01-12T00:00:00"/>
    <s v="Normal"/>
    <s v="QJ1925566"/>
    <x v="1"/>
    <s v="Takamatsu"/>
    <s v="Kagawa"/>
    <s v="Japan"/>
    <s v="Eastern Asia"/>
    <s v="OFR-CH-4631"/>
    <x v="0"/>
    <x v="5"/>
    <x v="1092"/>
    <x v="3286"/>
    <n v="5"/>
    <n v="0"/>
    <n v="14.33"/>
    <x v="1659"/>
    <s v="Medium"/>
    <n v="0"/>
    <n v="206.17"/>
  </r>
  <r>
    <s v="6Green Bar Parchment Paper"/>
    <x v="3554"/>
    <x v="268"/>
    <d v="2020-08-17T00:00:00"/>
    <s v="3-Hour"/>
    <s v="SJ2012578"/>
    <x v="2"/>
    <s v="Kuantan"/>
    <s v="Pahang"/>
    <s v="Malaysia"/>
    <s v="Southeastern Asia"/>
    <s v="OFS-PA-4481"/>
    <x v="2"/>
    <x v="7"/>
    <x v="1161"/>
    <x v="3287"/>
    <n v="6"/>
    <n v="0"/>
    <n v="18.47"/>
    <x v="3139"/>
    <s v="High"/>
    <n v="0"/>
    <n v="57.849999999999994"/>
  </r>
  <r>
    <s v="5Tenex Box"/>
    <x v="3555"/>
    <x v="268"/>
    <d v="2020-08-17T00:00:00"/>
    <s v="3-Hour"/>
    <s v="SJ2012578"/>
    <x v="2"/>
    <s v="Kuantan"/>
    <s v="Pahang"/>
    <s v="Malaysia"/>
    <s v="Southeastern Asia"/>
    <s v="OFS-ST-6229"/>
    <x v="2"/>
    <x v="15"/>
    <x v="214"/>
    <x v="3288"/>
    <n v="5"/>
    <n v="0"/>
    <n v="16.39"/>
    <x v="3140"/>
    <s v="High"/>
    <n v="0"/>
    <n v="55.910000000000011"/>
  </r>
  <r>
    <s v="2Hon Legal Exhibit Labels"/>
    <x v="3556"/>
    <x v="902"/>
    <d v="2017-11-01T00:00:00"/>
    <s v="Next Day"/>
    <s v="SJ2021527"/>
    <x v="0"/>
    <s v="Harbin"/>
    <s v="Heilongjiang"/>
    <s v="China"/>
    <s v="Eastern Asia"/>
    <s v="OFS-LA-4663"/>
    <x v="2"/>
    <x v="6"/>
    <x v="1591"/>
    <x v="3289"/>
    <n v="2"/>
    <n v="0"/>
    <n v="3.93"/>
    <x v="2022"/>
    <s v="Critical"/>
    <n v="0"/>
    <n v="6.09"/>
  </r>
  <r>
    <s v="2Ikea 3-Shelf Cabinet"/>
    <x v="3557"/>
    <x v="903"/>
    <d v="2020-02-09T00:00:00"/>
    <s v="Normal"/>
    <s v="SJ2021527"/>
    <x v="0"/>
    <s v="Kunming"/>
    <s v="Yunnan"/>
    <s v="China"/>
    <s v="Eastern Asia"/>
    <s v="OFR-BO-4845"/>
    <x v="0"/>
    <x v="4"/>
    <x v="1517"/>
    <x v="3290"/>
    <n v="2"/>
    <n v="0"/>
    <n v="12.13"/>
    <x v="3141"/>
    <s v="High"/>
    <n v="0"/>
    <n v="237.23000000000008"/>
  </r>
  <r>
    <s v="4HP Wireless Fax"/>
    <x v="3558"/>
    <x v="855"/>
    <d v="2020-06-27T00:00:00"/>
    <s v="Same Day"/>
    <s v="SJ2021527"/>
    <x v="0"/>
    <s v="Lanzhou"/>
    <s v="Gansu"/>
    <s v="China"/>
    <s v="Eastern Asia"/>
    <s v="TEC-CO-4789"/>
    <x v="1"/>
    <x v="1"/>
    <x v="1174"/>
    <x v="3291"/>
    <n v="4"/>
    <n v="0"/>
    <n v="258.02"/>
    <x v="3142"/>
    <s v="High"/>
    <n v="0"/>
    <n v="523.17999999999984"/>
  </r>
  <r>
    <s v="2Novimex Rocking Chair"/>
    <x v="3559"/>
    <x v="855"/>
    <d v="2020-06-27T00:00:00"/>
    <s v="Same Day"/>
    <s v="SJ2021527"/>
    <x v="0"/>
    <s v="Lanzhou"/>
    <s v="Gansu"/>
    <s v="China"/>
    <s v="Eastern Asia"/>
    <s v="OFR-CH-5394"/>
    <x v="0"/>
    <x v="5"/>
    <x v="601"/>
    <x v="3292"/>
    <n v="2"/>
    <n v="0"/>
    <n v="49.05"/>
    <x v="3143"/>
    <s v="High"/>
    <n v="0"/>
    <n v="108.99000000000002"/>
  </r>
  <r>
    <s v="3Avery Color Coded Labels"/>
    <x v="3560"/>
    <x v="855"/>
    <d v="2020-06-27T00:00:00"/>
    <s v="Same Day"/>
    <s v="SJ2021527"/>
    <x v="0"/>
    <s v="Lanzhou"/>
    <s v="Gansu"/>
    <s v="China"/>
    <s v="Eastern Asia"/>
    <s v="OFS-LA-3261"/>
    <x v="2"/>
    <x v="6"/>
    <x v="1186"/>
    <x v="3293"/>
    <n v="3"/>
    <n v="0"/>
    <n v="3.61"/>
    <x v="1549"/>
    <s v="High"/>
    <n v="0"/>
    <n v="21.319999999999993"/>
  </r>
  <r>
    <s v="3Nokia Speaker Phone"/>
    <x v="3561"/>
    <x v="904"/>
    <d v="2019-04-17T00:00:00"/>
    <s v="Normal"/>
    <s v="SJ2021559"/>
    <x v="0"/>
    <s v="Medan"/>
    <s v="Sumatera Utara"/>
    <s v="Indonesia"/>
    <s v="Southeastern Asia"/>
    <s v="TEC-PH-5357"/>
    <x v="1"/>
    <x v="3"/>
    <x v="742"/>
    <x v="3294"/>
    <n v="3"/>
    <n v="0.17"/>
    <n v="22.5"/>
    <x v="3144"/>
    <s v="Medium"/>
    <n v="53.335800000000006"/>
    <n v="222.7842"/>
  </r>
  <r>
    <s v="2Motorola Audio Dock"/>
    <x v="3562"/>
    <x v="904"/>
    <d v="2019-04-17T00:00:00"/>
    <s v="Normal"/>
    <s v="SJ2021559"/>
    <x v="0"/>
    <s v="Medan"/>
    <s v="Sumatera Utara"/>
    <s v="Indonesia"/>
    <s v="Southeastern Asia"/>
    <s v="TEC-PH-5248"/>
    <x v="1"/>
    <x v="3"/>
    <x v="1255"/>
    <x v="3295"/>
    <n v="2"/>
    <n v="0.17"/>
    <n v="10.119999999999999"/>
    <x v="3145"/>
    <s v="Medium"/>
    <n v="48.950412000000007"/>
    <n v="190.769588"/>
  </r>
  <r>
    <s v="4Acme Shears"/>
    <x v="3563"/>
    <x v="904"/>
    <d v="2019-04-17T00:00:00"/>
    <s v="Normal"/>
    <s v="SJ2021559"/>
    <x v="0"/>
    <s v="Medan"/>
    <s v="Sumatera Utara"/>
    <s v="Indonesia"/>
    <s v="Southeastern Asia"/>
    <s v="OFS-SU-2995"/>
    <x v="2"/>
    <x v="13"/>
    <x v="516"/>
    <x v="3296"/>
    <n v="4"/>
    <n v="0.47000000000000003"/>
    <n v="6.84"/>
    <x v="3146"/>
    <s v="Medium"/>
    <n v="46.452168000000007"/>
    <n v="112.78783200000004"/>
  </r>
  <r>
    <s v="5Elite Letter Opener"/>
    <x v="3564"/>
    <x v="904"/>
    <d v="2019-04-17T00:00:00"/>
    <s v="Normal"/>
    <s v="SJ2021559"/>
    <x v="0"/>
    <s v="Medan"/>
    <s v="Sumatera Utara"/>
    <s v="Indonesia"/>
    <s v="Southeastern Asia"/>
    <s v="OFS-SU-4121"/>
    <x v="2"/>
    <x v="13"/>
    <x v="352"/>
    <x v="2973"/>
    <n v="5"/>
    <n v="0.47000000000000003"/>
    <n v="4.01"/>
    <x v="2858"/>
    <s v="Medium"/>
    <n v="33.254849999999998"/>
    <n v="30.835149999999992"/>
  </r>
  <r>
    <s v="3Jiffy Clasp Envelope"/>
    <x v="3565"/>
    <x v="904"/>
    <d v="2019-04-17T00:00:00"/>
    <s v="Normal"/>
    <s v="SJ2021559"/>
    <x v="0"/>
    <s v="Medan"/>
    <s v="Sumatera Utara"/>
    <s v="Indonesia"/>
    <s v="Southeastern Asia"/>
    <s v="OFS-EN-4908"/>
    <x v="2"/>
    <x v="16"/>
    <x v="1414"/>
    <x v="3297"/>
    <n v="3"/>
    <n v="0.47000000000000003"/>
    <n v="1.95"/>
    <x v="3147"/>
    <s v="Medium"/>
    <n v="6.3669960000000012"/>
    <n v="8.3330040000000025"/>
  </r>
  <r>
    <s v="4Stiletto Ruler"/>
    <x v="3566"/>
    <x v="904"/>
    <d v="2019-04-17T00:00:00"/>
    <s v="Normal"/>
    <s v="SJ2021559"/>
    <x v="0"/>
    <s v="Medan"/>
    <s v="Sumatera Utara"/>
    <s v="Indonesia"/>
    <s v="Southeastern Asia"/>
    <s v="OFS-SU-6170"/>
    <x v="2"/>
    <x v="13"/>
    <x v="651"/>
    <x v="3298"/>
    <n v="4"/>
    <n v="0.47000000000000003"/>
    <n v="1.55"/>
    <x v="3148"/>
    <s v="Medium"/>
    <n v="11.538312000000001"/>
    <n v="29.991688"/>
  </r>
  <r>
    <s v="1Boston Highlighters"/>
    <x v="3567"/>
    <x v="424"/>
    <d v="2019-04-12T00:00:00"/>
    <s v="Normal"/>
    <s v="JF535584"/>
    <x v="0"/>
    <s v="Ulan Bator"/>
    <s v="Ulaanbaatar"/>
    <s v="Mongolia"/>
    <s v="Eastern Asia"/>
    <s v="OFS-AR-3531"/>
    <x v="2"/>
    <x v="8"/>
    <x v="103"/>
    <x v="3299"/>
    <n v="1"/>
    <n v="0"/>
    <n v="2.11"/>
    <x v="2977"/>
    <s v="High"/>
    <n v="0"/>
    <n v="12.049999999999997"/>
  </r>
  <r>
    <s v="4Enermax Memory Card"/>
    <x v="3568"/>
    <x v="905"/>
    <d v="2017-06-30T00:00:00"/>
    <s v="Normal"/>
    <s v="JG531084"/>
    <x v="1"/>
    <s v="Ulan Bator"/>
    <s v="Ulaanbaatar"/>
    <s v="Mongolia"/>
    <s v="Eastern Asia"/>
    <s v="TEC-AC-4166"/>
    <x v="1"/>
    <x v="9"/>
    <x v="176"/>
    <x v="3300"/>
    <n v="4"/>
    <n v="0"/>
    <n v="70.930000000000007"/>
    <x v="3149"/>
    <s v="High"/>
    <n v="0"/>
    <n v="318.70999999999998"/>
  </r>
  <r>
    <s v="4Samsung Office Telephone"/>
    <x v="3569"/>
    <x v="905"/>
    <d v="2017-06-30T00:00:00"/>
    <s v="Normal"/>
    <s v="JG531084"/>
    <x v="1"/>
    <s v="Ulan Bator"/>
    <s v="Ulaanbaatar"/>
    <s v="Mongolia"/>
    <s v="Eastern Asia"/>
    <s v="TEC-PH-5830"/>
    <x v="1"/>
    <x v="3"/>
    <x v="1451"/>
    <x v="3301"/>
    <n v="4"/>
    <n v="0"/>
    <n v="36.54"/>
    <x v="1602"/>
    <s v="High"/>
    <n v="0"/>
    <n v="152.45999999999998"/>
  </r>
  <r>
    <s v="2Hamilton Beach Microwave"/>
    <x v="3570"/>
    <x v="372"/>
    <d v="2019-09-29T00:00:00"/>
    <s v="3-Hour"/>
    <s v="BK1126027"/>
    <x v="0"/>
    <s v="Meizhou"/>
    <s v="Guangdong"/>
    <s v="China"/>
    <s v="Eastern Asia"/>
    <s v="OFS-AP-4498"/>
    <x v="2"/>
    <x v="10"/>
    <x v="1448"/>
    <x v="3302"/>
    <n v="2"/>
    <n v="0"/>
    <n v="140.72"/>
    <x v="3150"/>
    <s v="High"/>
    <n v="0"/>
    <n v="294.39999999999998"/>
  </r>
  <r>
    <s v="2Boston Canvas"/>
    <x v="3571"/>
    <x v="372"/>
    <d v="2019-09-29T00:00:00"/>
    <s v="3-Hour"/>
    <s v="BK1126027"/>
    <x v="0"/>
    <s v="Meizhou"/>
    <s v="Guangdong"/>
    <s v="China"/>
    <s v="Eastern Asia"/>
    <s v="OFS-AR-3526"/>
    <x v="2"/>
    <x v="8"/>
    <x v="219"/>
    <x v="3303"/>
    <n v="2"/>
    <n v="0"/>
    <n v="24.42"/>
    <x v="3151"/>
    <s v="High"/>
    <n v="0"/>
    <n v="62.939999999999984"/>
  </r>
  <r>
    <s v="2Avery 3-Hole Punch"/>
    <x v="3572"/>
    <x v="189"/>
    <d v="2020-12-09T00:00:00"/>
    <s v="Normal"/>
    <s v="BK1126027"/>
    <x v="0"/>
    <s v="Qingdao"/>
    <s v="Shandong"/>
    <s v="China"/>
    <s v="Eastern Asia"/>
    <s v="OFS-BI-3189"/>
    <x v="2"/>
    <x v="2"/>
    <x v="467"/>
    <x v="3304"/>
    <n v="2"/>
    <n v="0"/>
    <n v="4.28"/>
    <x v="3152"/>
    <s v="Medium"/>
    <n v="0"/>
    <n v="25.120000000000008"/>
  </r>
  <r>
    <s v="1Sharp Fax Machine"/>
    <x v="3573"/>
    <x v="141"/>
    <d v="2020-11-16T00:00:00"/>
    <s v="Next Day"/>
    <s v="BK1126059"/>
    <x v="0"/>
    <s v="Jakarta"/>
    <s v="Jakarta"/>
    <s v="Indonesia"/>
    <s v="Southeastern Asia"/>
    <s v="TEC-CO-6000"/>
    <x v="1"/>
    <x v="1"/>
    <x v="1507"/>
    <x v="3305"/>
    <n v="1"/>
    <n v="7.0000000000000007E-2"/>
    <n v="51.75"/>
    <x v="3153"/>
    <s v="High"/>
    <n v="19.246814999999998"/>
    <n v="203.98318499999996"/>
  </r>
  <r>
    <s v="5Avery 3-Hole Punch"/>
    <x v="3574"/>
    <x v="141"/>
    <d v="2020-11-16T00:00:00"/>
    <s v="Next Day"/>
    <s v="BK1126059"/>
    <x v="0"/>
    <s v="Jakarta"/>
    <s v="Jakarta"/>
    <s v="Indonesia"/>
    <s v="Southeastern Asia"/>
    <s v="OFS-BI-3187"/>
    <x v="2"/>
    <x v="2"/>
    <x v="820"/>
    <x v="2300"/>
    <n v="5"/>
    <n v="0.17"/>
    <n v="20"/>
    <x v="2259"/>
    <s v="High"/>
    <n v="20.720535000000002"/>
    <n v="32.77946500000003"/>
  </r>
  <r>
    <s v="3Jiffy Interoffice Envelope"/>
    <x v="3575"/>
    <x v="557"/>
    <d v="2020-08-28T00:00:00"/>
    <s v="Normal"/>
    <s v="BK1126088"/>
    <x v="0"/>
    <s v="Yangon"/>
    <s v="Yangon"/>
    <s v="Myanmar (Burma)"/>
    <s v="Southeastern Asia"/>
    <s v="OFS-EN-4911"/>
    <x v="2"/>
    <x v="16"/>
    <x v="867"/>
    <x v="3306"/>
    <n v="3"/>
    <n v="0.17"/>
    <n v="10.99"/>
    <x v="3154"/>
    <s v="Medium"/>
    <n v="20.673971999999999"/>
    <n v="73.90602800000002"/>
  </r>
  <r>
    <s v="2Avery File Folder Labels"/>
    <x v="3576"/>
    <x v="294"/>
    <d v="2018-09-08T00:00:00"/>
    <s v="Same Day"/>
    <s v="CK1220527"/>
    <x v="0"/>
    <s v="Changchun"/>
    <s v="Jilin"/>
    <s v="China"/>
    <s v="Eastern Asia"/>
    <s v="OFS-LA-3272"/>
    <x v="2"/>
    <x v="6"/>
    <x v="1592"/>
    <x v="3307"/>
    <n v="2"/>
    <n v="0"/>
    <n v="2.58"/>
    <x v="3155"/>
    <s v="High"/>
    <n v="0"/>
    <n v="5.58"/>
  </r>
  <r>
    <s v="2SAFCO Chairmat"/>
    <x v="3577"/>
    <x v="709"/>
    <d v="2019-11-12T00:00:00"/>
    <s v="Normal"/>
    <s v="CK1220527"/>
    <x v="0"/>
    <s v="Zaoyang"/>
    <s v="Hubei"/>
    <s v="China"/>
    <s v="Eastern Asia"/>
    <s v="OFR-CH-5757"/>
    <x v="0"/>
    <x v="5"/>
    <x v="1297"/>
    <x v="3308"/>
    <n v="2"/>
    <n v="0"/>
    <n v="11.26"/>
    <x v="1846"/>
    <s v="Low"/>
    <n v="0"/>
    <n v="84.02"/>
  </r>
  <r>
    <s v="1SanDisk Cards &amp; Envelopes"/>
    <x v="3578"/>
    <x v="240"/>
    <d v="2020-08-31T00:00:00"/>
    <s v="3-Hour"/>
    <s v="CK1220527"/>
    <x v="0"/>
    <s v="Beijing"/>
    <s v="Beijing"/>
    <s v="China"/>
    <s v="Eastern Asia"/>
    <s v="OFS-PA-5848"/>
    <x v="2"/>
    <x v="7"/>
    <x v="1455"/>
    <x v="3309"/>
    <n v="1"/>
    <n v="0"/>
    <n v="4.99"/>
    <x v="1662"/>
    <s v="Medium"/>
    <n v="0"/>
    <n v="41.36"/>
  </r>
  <r>
    <s v="2Dania Library with Doors"/>
    <x v="3579"/>
    <x v="475"/>
    <d v="2018-11-01T00:00:00"/>
    <s v="Normal"/>
    <s v="CK1232527"/>
    <x v="2"/>
    <s v="Wuxi"/>
    <s v="Hunan"/>
    <s v="China"/>
    <s v="Eastern Asia"/>
    <s v="OFR-BO-3904"/>
    <x v="0"/>
    <x v="4"/>
    <x v="1335"/>
    <x v="2258"/>
    <n v="2"/>
    <n v="0"/>
    <n v="64.66"/>
    <x v="2218"/>
    <s v="Medium"/>
    <n v="0"/>
    <n v="326.77999999999997"/>
  </r>
  <r>
    <s v="2Stiletto Scissors"/>
    <x v="3580"/>
    <x v="906"/>
    <d v="2018-04-02T00:00:00"/>
    <s v="Next Day"/>
    <s v="CK1232566"/>
    <x v="2"/>
    <s v="Kasugai"/>
    <s v="Aichi"/>
    <s v="Japan"/>
    <s v="Eastern Asia"/>
    <s v="OFS-SU-6175"/>
    <x v="2"/>
    <x v="13"/>
    <x v="146"/>
    <x v="3310"/>
    <n v="2"/>
    <n v="0"/>
    <n v="2.83"/>
    <x v="1668"/>
    <s v="Medium"/>
    <n v="0"/>
    <n v="42.29"/>
  </r>
  <r>
    <s v="2Rubbermaid Frame"/>
    <x v="3581"/>
    <x v="876"/>
    <d v="2020-07-15T00:00:00"/>
    <s v="Normal"/>
    <s v="CK1259527"/>
    <x v="0"/>
    <s v="Jingdezhen"/>
    <s v="Jiangxi"/>
    <s v="China"/>
    <s v="Eastern Asia"/>
    <s v="OFR-FU-5727"/>
    <x v="0"/>
    <x v="0"/>
    <x v="0"/>
    <x v="53"/>
    <n v="2"/>
    <n v="0"/>
    <n v="11.23"/>
    <x v="53"/>
    <s v="High"/>
    <n v="0"/>
    <n v="149.21000000000004"/>
  </r>
  <r>
    <s v="3Rogers Box"/>
    <x v="3582"/>
    <x v="876"/>
    <d v="2020-07-15T00:00:00"/>
    <s v="Normal"/>
    <s v="CK1259527"/>
    <x v="0"/>
    <s v="Jingdezhen"/>
    <s v="Jiangxi"/>
    <s v="China"/>
    <s v="Eastern Asia"/>
    <s v="OFS-ST-5688"/>
    <x v="2"/>
    <x v="15"/>
    <x v="995"/>
    <x v="1966"/>
    <n v="3"/>
    <n v="0"/>
    <n v="10.210000000000001"/>
    <x v="1887"/>
    <s v="High"/>
    <n v="0"/>
    <n v="57.470000000000006"/>
  </r>
  <r>
    <s v="4Novimex Shipping Labels"/>
    <x v="3583"/>
    <x v="529"/>
    <d v="2018-12-10T00:00:00"/>
    <s v="Next Day"/>
    <s v="CK1259559"/>
    <x v="0"/>
    <s v="Yogyakarta"/>
    <s v="Yogyakarta"/>
    <s v="Indonesia"/>
    <s v="Southeastern Asia"/>
    <s v="OFS-LA-5404"/>
    <x v="2"/>
    <x v="6"/>
    <x v="653"/>
    <x v="3311"/>
    <n v="4"/>
    <n v="0.47000000000000003"/>
    <n v="3.77"/>
    <x v="3156"/>
    <s v="Medium"/>
    <n v="10.76112"/>
    <n v="19.668879999999994"/>
  </r>
  <r>
    <s v="5Brother Copy Machine"/>
    <x v="3584"/>
    <x v="600"/>
    <d v="2019-02-15T00:00:00"/>
    <s v="Normal"/>
    <s v="CK1259559"/>
    <x v="0"/>
    <s v="Jakarta"/>
    <s v="Jakarta"/>
    <s v="Indonesia"/>
    <s v="Southeastern Asia"/>
    <s v="TEC-CO-3587"/>
    <x v="1"/>
    <x v="1"/>
    <x v="399"/>
    <x v="3312"/>
    <n v="5"/>
    <n v="7.0000000000000007E-2"/>
    <n v="130.25"/>
    <x v="3157"/>
    <s v="Low"/>
    <n v="85.844115000000002"/>
    <n v="891.65588500000001"/>
  </r>
  <r>
    <s v="4Sauder 3-Shelf Cabinet"/>
    <x v="3585"/>
    <x v="600"/>
    <d v="2019-02-15T00:00:00"/>
    <s v="Normal"/>
    <s v="CK1259559"/>
    <x v="0"/>
    <s v="Jakarta"/>
    <s v="Jakarta"/>
    <s v="Indonesia"/>
    <s v="Southeastern Asia"/>
    <s v="OFR-BO-5941"/>
    <x v="0"/>
    <x v="4"/>
    <x v="556"/>
    <x v="3313"/>
    <n v="4"/>
    <n v="7.0000000000000007E-2"/>
    <n v="110.85"/>
    <x v="3158"/>
    <s v="Low"/>
    <n v="44.05968"/>
    <n v="251.17032"/>
  </r>
  <r>
    <s v="1Safco Library with Doors"/>
    <x v="3586"/>
    <x v="600"/>
    <d v="2019-02-15T00:00:00"/>
    <s v="Normal"/>
    <s v="CK1259559"/>
    <x v="0"/>
    <s v="Jakarta"/>
    <s v="Jakarta"/>
    <s v="Indonesia"/>
    <s v="Southeastern Asia"/>
    <s v="OFR-BO-5786"/>
    <x v="0"/>
    <x v="4"/>
    <x v="1593"/>
    <x v="3314"/>
    <n v="1"/>
    <n v="7.0000000000000007E-2"/>
    <n v="38.549999999999997"/>
    <x v="3159"/>
    <s v="Low"/>
    <n v="25.539380999999999"/>
    <n v="210.53061899999994"/>
  </r>
  <r>
    <s v="2Stockwell Staples"/>
    <x v="3587"/>
    <x v="520"/>
    <d v="2017-08-22T00:00:00"/>
    <s v="Next Day"/>
    <s v="CK1276078"/>
    <x v="1"/>
    <s v="Sandakan"/>
    <s v="Sabah"/>
    <s v="Malaysia"/>
    <s v="Southeastern Asia"/>
    <s v="OFS-FA-6204"/>
    <x v="2"/>
    <x v="11"/>
    <x v="160"/>
    <x v="3315"/>
    <n v="2"/>
    <n v="0"/>
    <n v="3.03"/>
    <x v="3160"/>
    <s v="High"/>
    <n v="0"/>
    <n v="17.429999999999996"/>
  </r>
  <r>
    <s v="5Deflect-O Frame"/>
    <x v="3588"/>
    <x v="274"/>
    <d v="2018-04-19T00:00:00"/>
    <s v="Normal"/>
    <s v="DK1283527"/>
    <x v="1"/>
    <s v="Meizhou"/>
    <s v="Guangdong"/>
    <s v="China"/>
    <s v="Eastern Asia"/>
    <s v="OFR-FU-3942"/>
    <x v="0"/>
    <x v="0"/>
    <x v="1206"/>
    <x v="3316"/>
    <n v="5"/>
    <n v="0"/>
    <n v="25.3"/>
    <x v="3161"/>
    <s v="Medium"/>
    <n v="0"/>
    <n v="279.95000000000016"/>
  </r>
  <r>
    <s v="1Rubbermaid Light Bulb"/>
    <x v="3589"/>
    <x v="274"/>
    <d v="2018-04-19T00:00:00"/>
    <s v="Normal"/>
    <s v="DK1283527"/>
    <x v="1"/>
    <s v="Meizhou"/>
    <s v="Guangdong"/>
    <s v="China"/>
    <s v="Eastern Asia"/>
    <s v="OFR-FU-5732"/>
    <x v="0"/>
    <x v="0"/>
    <x v="1371"/>
    <x v="3317"/>
    <n v="1"/>
    <n v="0"/>
    <n v="1.55"/>
    <x v="2058"/>
    <s v="Medium"/>
    <n v="0"/>
    <n v="11.499999999999998"/>
  </r>
  <r>
    <s v="2Canon Wireless Fax"/>
    <x v="3590"/>
    <x v="220"/>
    <d v="2020-11-06T00:00:00"/>
    <s v="3-Hour"/>
    <s v="DK1283527"/>
    <x v="1"/>
    <s v="Shanghai"/>
    <s v="Shanghai"/>
    <s v="China"/>
    <s v="Eastern Asia"/>
    <s v="TEC-CO-3707"/>
    <x v="1"/>
    <x v="1"/>
    <x v="85"/>
    <x v="3318"/>
    <n v="2"/>
    <n v="0"/>
    <n v="84.83"/>
    <x v="3162"/>
    <s v="Medium"/>
    <n v="0"/>
    <n v="386.53000000000003"/>
  </r>
  <r>
    <s v="2Enermax Memory Card"/>
    <x v="3591"/>
    <x v="220"/>
    <d v="2020-11-06T00:00:00"/>
    <s v="3-Hour"/>
    <s v="DK1283527"/>
    <x v="1"/>
    <s v="Shanghai"/>
    <s v="Shanghai"/>
    <s v="China"/>
    <s v="Eastern Asia"/>
    <s v="TEC-AC-4163"/>
    <x v="1"/>
    <x v="9"/>
    <x v="1306"/>
    <x v="3319"/>
    <n v="2"/>
    <n v="0"/>
    <n v="17.34"/>
    <x v="3163"/>
    <s v="Medium"/>
    <n v="0"/>
    <n v="177.17999999999998"/>
  </r>
  <r>
    <s v="7Rogers Folders"/>
    <x v="3592"/>
    <x v="554"/>
    <d v="2020-06-08T00:00:00"/>
    <s v="3-Hour"/>
    <s v="DK1283559"/>
    <x v="1"/>
    <s v="Palembang"/>
    <s v="Sumatera Selatan"/>
    <s v="Indonesia"/>
    <s v="Southeastern Asia"/>
    <s v="OFS-ST-5695"/>
    <x v="2"/>
    <x v="15"/>
    <x v="52"/>
    <x v="3320"/>
    <n v="7"/>
    <n v="0.17"/>
    <n v="17.239999999999998"/>
    <x v="3164"/>
    <s v="High"/>
    <n v="30.786608999999999"/>
    <n v="163.65339099999997"/>
  </r>
  <r>
    <s v="8Sharp Copy Machine"/>
    <x v="3593"/>
    <x v="883"/>
    <d v="2019-03-05T00:00:00"/>
    <s v="Normal"/>
    <s v="DK1289559"/>
    <x v="0"/>
    <s v="Jakarta"/>
    <s v="Jakarta"/>
    <s v="Indonesia"/>
    <s v="Southeastern Asia"/>
    <s v="TEC-CO-5991"/>
    <x v="1"/>
    <x v="1"/>
    <x v="1594"/>
    <x v="3321"/>
    <n v="8"/>
    <n v="7.0000000000000007E-2"/>
    <n v="255.36"/>
    <x v="3165"/>
    <s v="High"/>
    <n v="124.67952"/>
    <n v="1535.1604799999998"/>
  </r>
  <r>
    <s v="2Novimex Chairmat"/>
    <x v="3594"/>
    <x v="883"/>
    <d v="2019-03-05T00:00:00"/>
    <s v="Normal"/>
    <s v="DK1289559"/>
    <x v="0"/>
    <s v="Jakarta"/>
    <s v="Jakarta"/>
    <s v="Indonesia"/>
    <s v="Southeastern Asia"/>
    <s v="OFR-CH-5373"/>
    <x v="0"/>
    <x v="5"/>
    <x v="22"/>
    <x v="586"/>
    <n v="2"/>
    <n v="0.27"/>
    <n v="11.16"/>
    <x v="584"/>
    <s v="High"/>
    <n v="23.096178000000002"/>
    <n v="39.603822000000001"/>
  </r>
  <r>
    <s v="3Sanford Highlighters"/>
    <x v="3595"/>
    <x v="735"/>
    <d v="2020-10-09T00:00:00"/>
    <s v="Normal"/>
    <s v="DK1289559"/>
    <x v="0"/>
    <s v="Tasikmalaya"/>
    <s v="Jawa Barat"/>
    <s v="Indonesia"/>
    <s v="Southeastern Asia"/>
    <s v="OFS-AR-5910"/>
    <x v="2"/>
    <x v="8"/>
    <x v="23"/>
    <x v="3322"/>
    <n v="3"/>
    <n v="0.27"/>
    <n v="3.36"/>
    <x v="3166"/>
    <s v="High"/>
    <n v="9.312974999999998"/>
    <n v="20.447024999999993"/>
  </r>
  <r>
    <s v="5Breville Coffee Grinder"/>
    <x v="3596"/>
    <x v="185"/>
    <d v="2020-10-10T00:00:00"/>
    <s v="3-Hour"/>
    <s v="DK1289559"/>
    <x v="0"/>
    <s v="Jambi"/>
    <s v="Jambi"/>
    <s v="Indonesia"/>
    <s v="Southeastern Asia"/>
    <s v="OFS-AP-3567"/>
    <x v="2"/>
    <x v="10"/>
    <x v="1493"/>
    <x v="3323"/>
    <n v="5"/>
    <n v="0.17"/>
    <n v="52.89"/>
    <x v="3167"/>
    <s v="High"/>
    <n v="43.642230000000005"/>
    <n v="113.91776999999999"/>
  </r>
  <r>
    <s v="7KitchenAid Stove"/>
    <x v="3597"/>
    <x v="32"/>
    <d v="2020-11-09T00:00:00"/>
    <s v="3-Hour"/>
    <s v="DK1289559"/>
    <x v="0"/>
    <s v="Surabaya"/>
    <s v="Jawa Timur"/>
    <s v="Indonesia"/>
    <s v="Southeastern Asia"/>
    <s v="OFS-AP-4964"/>
    <x v="2"/>
    <x v="10"/>
    <x v="396"/>
    <x v="3324"/>
    <n v="7"/>
    <n v="0.17"/>
    <n v="374.8"/>
    <x v="3168"/>
    <s v="High"/>
    <n v="562.57416599999999"/>
    <n v="2053.0258339999996"/>
  </r>
  <r>
    <s v="3Dania 3-Shelf Cabinet"/>
    <x v="3598"/>
    <x v="32"/>
    <d v="2020-11-09T00:00:00"/>
    <s v="3-Hour"/>
    <s v="DK1289559"/>
    <x v="0"/>
    <s v="Surabaya"/>
    <s v="Jawa Timur"/>
    <s v="Indonesia"/>
    <s v="Southeastern Asia"/>
    <s v="OFR-BO-3888"/>
    <x v="0"/>
    <x v="4"/>
    <x v="82"/>
    <x v="3325"/>
    <n v="3"/>
    <n v="7.0000000000000007E-2"/>
    <n v="54.08"/>
    <x v="3169"/>
    <s v="High"/>
    <n v="27.625185000000002"/>
    <n v="317.264815"/>
  </r>
  <r>
    <s v="7Stiletto Trimmer"/>
    <x v="3599"/>
    <x v="907"/>
    <d v="2020-10-25T00:00:00"/>
    <s v="Normal"/>
    <s v="DK1289578"/>
    <x v="0"/>
    <s v="Sandakan"/>
    <s v="Sabah"/>
    <s v="Malaysia"/>
    <s v="Southeastern Asia"/>
    <s v="OFS-SU-6183"/>
    <x v="2"/>
    <x v="13"/>
    <x v="868"/>
    <x v="3326"/>
    <n v="7"/>
    <n v="0"/>
    <n v="18.059999999999999"/>
    <x v="3170"/>
    <s v="Medium"/>
    <n v="0"/>
    <n v="153.09000000000003"/>
  </r>
  <r>
    <s v="7Eldon Box"/>
    <x v="3600"/>
    <x v="907"/>
    <d v="2020-10-25T00:00:00"/>
    <s v="Normal"/>
    <s v="DK1289578"/>
    <x v="0"/>
    <s v="Sandakan"/>
    <s v="Sabah"/>
    <s v="Malaysia"/>
    <s v="Southeastern Asia"/>
    <s v="OFS-ST-4028"/>
    <x v="2"/>
    <x v="15"/>
    <x v="1538"/>
    <x v="3050"/>
    <n v="7"/>
    <n v="0"/>
    <n v="7.59"/>
    <x v="2629"/>
    <s v="Medium"/>
    <n v="0"/>
    <n v="39.86999999999999"/>
  </r>
  <r>
    <s v="3BIC Highlighters"/>
    <x v="3601"/>
    <x v="907"/>
    <d v="2020-10-25T00:00:00"/>
    <s v="Normal"/>
    <s v="DK1289578"/>
    <x v="0"/>
    <s v="Sandakan"/>
    <s v="Sabah"/>
    <s v="Malaysia"/>
    <s v="Southeastern Asia"/>
    <s v="OFS-AR-3451"/>
    <x v="2"/>
    <x v="8"/>
    <x v="1125"/>
    <x v="3327"/>
    <n v="3"/>
    <n v="0"/>
    <n v="5.99"/>
    <x v="3171"/>
    <s v="Medium"/>
    <n v="0"/>
    <n v="22.450000000000003"/>
  </r>
  <r>
    <s v="3Kleencut Letter Opener"/>
    <x v="3602"/>
    <x v="907"/>
    <d v="2020-10-25T00:00:00"/>
    <s v="Normal"/>
    <s v="DK1289578"/>
    <x v="0"/>
    <s v="Sandakan"/>
    <s v="Sabah"/>
    <s v="Malaysia"/>
    <s v="Southeastern Asia"/>
    <s v="OFS-SU-4978"/>
    <x v="2"/>
    <x v="13"/>
    <x v="981"/>
    <x v="3328"/>
    <n v="3"/>
    <n v="0"/>
    <n v="4.16"/>
    <x v="2288"/>
    <s v="Medium"/>
    <n v="0"/>
    <n v="50.919999999999987"/>
  </r>
  <r>
    <s v="2Fiskars Box Cutter"/>
    <x v="3603"/>
    <x v="574"/>
    <d v="2017-06-28T00:00:00"/>
    <s v="Normal"/>
    <s v="DK1298527"/>
    <x v="0"/>
    <s v="Jinan"/>
    <s v="Shandong"/>
    <s v="China"/>
    <s v="Eastern Asia"/>
    <s v="OFS-SU-4304"/>
    <x v="2"/>
    <x v="13"/>
    <x v="62"/>
    <x v="3329"/>
    <n v="2"/>
    <n v="0"/>
    <n v="4.21"/>
    <x v="3172"/>
    <s v="Medium"/>
    <n v="0"/>
    <n v="66.17"/>
  </r>
  <r>
    <s v="3Cisco Speaker Phone"/>
    <x v="3604"/>
    <x v="674"/>
    <d v="2018-08-10T00:00:00"/>
    <s v="3-Hour"/>
    <s v="DK1298559"/>
    <x v="0"/>
    <s v="Medan"/>
    <s v="Sumatera Utara"/>
    <s v="Indonesia"/>
    <s v="Southeastern Asia"/>
    <s v="TEC-PH-3816"/>
    <x v="1"/>
    <x v="3"/>
    <x v="1595"/>
    <x v="3330"/>
    <n v="3"/>
    <n v="0.17"/>
    <n v="24.6"/>
    <x v="3173"/>
    <s v="Medium"/>
    <n v="59.164640999999989"/>
    <n v="247.52535899999995"/>
  </r>
  <r>
    <s v="4Kleencut Box Cutter"/>
    <x v="3605"/>
    <x v="674"/>
    <d v="2018-08-10T00:00:00"/>
    <s v="3-Hour"/>
    <s v="DK1298559"/>
    <x v="0"/>
    <s v="Medan"/>
    <s v="Sumatera Utara"/>
    <s v="Indonesia"/>
    <s v="Southeastern Asia"/>
    <s v="OFS-SU-4973"/>
    <x v="2"/>
    <x v="13"/>
    <x v="1596"/>
    <x v="3331"/>
    <n v="4"/>
    <n v="0.47000000000000003"/>
    <n v="7.6"/>
    <x v="3174"/>
    <s v="Medium"/>
    <n v="36.139428000000002"/>
    <n v="85.500572000000005"/>
  </r>
  <r>
    <s v="1Jiffy Clasp Envelope"/>
    <x v="3606"/>
    <x v="333"/>
    <d v="2019-08-05T00:00:00"/>
    <s v="3-Hour"/>
    <s v="DK1298559"/>
    <x v="0"/>
    <s v="Jakarta"/>
    <s v="Jakarta"/>
    <s v="Indonesia"/>
    <s v="Southeastern Asia"/>
    <s v="OFS-EN-4908"/>
    <x v="2"/>
    <x v="16"/>
    <x v="1414"/>
    <x v="3332"/>
    <n v="1"/>
    <n v="0.47000000000000003"/>
    <n v="1.62"/>
    <x v="3175"/>
    <s v="High"/>
    <n v="2.1223320000000001"/>
    <n v="1.8076680000000005"/>
  </r>
  <r>
    <s v="9Belkin Mouse"/>
    <x v="3607"/>
    <x v="531"/>
    <d v="2017-03-19T00:00:00"/>
    <s v="Normal"/>
    <s v="DK1309027"/>
    <x v="0"/>
    <s v="Tieling"/>
    <s v="Liaoning"/>
    <s v="China"/>
    <s v="Eastern Asia"/>
    <s v="TEC-AC-3394"/>
    <x v="1"/>
    <x v="9"/>
    <x v="1038"/>
    <x v="3333"/>
    <n v="9"/>
    <n v="0"/>
    <n v="73.260000000000005"/>
    <x v="3176"/>
    <s v="High"/>
    <n v="0"/>
    <n v="253.70999999999998"/>
  </r>
  <r>
    <s v="2SAFCO Swivel Stool"/>
    <x v="3608"/>
    <x v="531"/>
    <d v="2017-03-19T00:00:00"/>
    <s v="Normal"/>
    <s v="DK1309027"/>
    <x v="0"/>
    <s v="Tieling"/>
    <s v="Liaoning"/>
    <s v="China"/>
    <s v="Eastern Asia"/>
    <s v="OFR-CH-5805"/>
    <x v="0"/>
    <x v="5"/>
    <x v="1171"/>
    <x v="3334"/>
    <n v="2"/>
    <n v="0"/>
    <n v="45.24"/>
    <x v="3177"/>
    <s v="High"/>
    <n v="0"/>
    <n v="172.92000000000007"/>
  </r>
  <r>
    <s v="3Cardinal Binding Machine"/>
    <x v="3609"/>
    <x v="531"/>
    <d v="2017-03-19T00:00:00"/>
    <s v="Normal"/>
    <s v="DK1309027"/>
    <x v="0"/>
    <s v="Tieling"/>
    <s v="Liaoning"/>
    <s v="China"/>
    <s v="Eastern Asia"/>
    <s v="OFS-BI-3725"/>
    <x v="2"/>
    <x v="2"/>
    <x v="1337"/>
    <x v="2262"/>
    <n v="3"/>
    <n v="0"/>
    <n v="34.64"/>
    <x v="2223"/>
    <s v="High"/>
    <n v="0"/>
    <n v="91.540000000000035"/>
  </r>
  <r>
    <s v="5Cardinal Binder"/>
    <x v="3610"/>
    <x v="531"/>
    <d v="2017-03-19T00:00:00"/>
    <s v="Normal"/>
    <s v="DK1309027"/>
    <x v="0"/>
    <s v="Tieling"/>
    <s v="Liaoning"/>
    <s v="China"/>
    <s v="Eastern Asia"/>
    <s v="OFS-BI-3720"/>
    <x v="2"/>
    <x v="2"/>
    <x v="647"/>
    <x v="3126"/>
    <n v="5"/>
    <n v="0"/>
    <n v="7.41"/>
    <x v="2996"/>
    <s v="High"/>
    <n v="0"/>
    <n v="25.88999999999999"/>
  </r>
  <r>
    <s v="6Eaton Memo Slips"/>
    <x v="3611"/>
    <x v="908"/>
    <d v="2019-08-09T00:00:00"/>
    <s v="3-Hour"/>
    <s v="DK1309027"/>
    <x v="0"/>
    <s v="Beijing"/>
    <s v="Beijing"/>
    <s v="China"/>
    <s v="Eastern Asia"/>
    <s v="OFS-PA-3995"/>
    <x v="2"/>
    <x v="7"/>
    <x v="1580"/>
    <x v="3335"/>
    <n v="6"/>
    <n v="0"/>
    <n v="7.32"/>
    <x v="3108"/>
    <s v="High"/>
    <n v="0"/>
    <n v="55.499999999999993"/>
  </r>
  <r>
    <s v="6Brother Wireless Fax"/>
    <x v="3612"/>
    <x v="169"/>
    <d v="2020-11-03T00:00:00"/>
    <s v="3-Hour"/>
    <s v="DK1309027"/>
    <x v="0"/>
    <s v="Xiangtan"/>
    <s v="Hunan"/>
    <s v="China"/>
    <s v="Eastern Asia"/>
    <s v="TEC-CO-3611"/>
    <x v="1"/>
    <x v="1"/>
    <x v="90"/>
    <x v="3336"/>
    <n v="6"/>
    <n v="0"/>
    <n v="406.53"/>
    <x v="3178"/>
    <s v="High"/>
    <n v="0"/>
    <n v="889.11000000000058"/>
  </r>
  <r>
    <s v="1Eaton Cards &amp; Envelopes"/>
    <x v="3613"/>
    <x v="169"/>
    <d v="2020-11-03T00:00:00"/>
    <s v="3-Hour"/>
    <s v="DK1309027"/>
    <x v="0"/>
    <s v="Xiangtan"/>
    <s v="Hunan"/>
    <s v="China"/>
    <s v="Eastern Asia"/>
    <s v="OFS-PA-3987"/>
    <x v="2"/>
    <x v="7"/>
    <x v="1169"/>
    <x v="3337"/>
    <n v="1"/>
    <n v="0"/>
    <n v="11.59"/>
    <x v="1843"/>
    <s v="High"/>
    <n v="0"/>
    <n v="23.360000000000003"/>
  </r>
  <r>
    <s v="5Eldon Shelving"/>
    <x v="3614"/>
    <x v="343"/>
    <d v="2020-12-14T00:00:00"/>
    <s v="3-Hour"/>
    <s v="DK1309027"/>
    <x v="0"/>
    <s v="Shuangyashan"/>
    <s v="Heilongjiang"/>
    <s v="China"/>
    <s v="Eastern Asia"/>
    <s v="OFS-ST-4095"/>
    <x v="2"/>
    <x v="15"/>
    <x v="1597"/>
    <x v="3338"/>
    <n v="5"/>
    <n v="0"/>
    <n v="49.79"/>
    <x v="3179"/>
    <s v="High"/>
    <n v="0"/>
    <n v="158.11000000000004"/>
  </r>
  <r>
    <s v="3Cuisinart Blender"/>
    <x v="3615"/>
    <x v="343"/>
    <d v="2020-12-14T00:00:00"/>
    <s v="3-Hour"/>
    <s v="DK1309027"/>
    <x v="0"/>
    <s v="Shuangyashan"/>
    <s v="Heilongjiang"/>
    <s v="China"/>
    <s v="Eastern Asia"/>
    <s v="OFS-AP-3856"/>
    <x v="2"/>
    <x v="10"/>
    <x v="912"/>
    <x v="3339"/>
    <n v="3"/>
    <n v="0"/>
    <n v="38.159999999999997"/>
    <x v="3180"/>
    <s v="High"/>
    <n v="0"/>
    <n v="97.38"/>
  </r>
  <r>
    <s v="2Rubbermaid Stacking Tray"/>
    <x v="3616"/>
    <x v="343"/>
    <d v="2020-12-14T00:00:00"/>
    <s v="3-Hour"/>
    <s v="DK1309027"/>
    <x v="0"/>
    <s v="Shuangyashan"/>
    <s v="Heilongjiang"/>
    <s v="China"/>
    <s v="Eastern Asia"/>
    <s v="OFR-FU-5741"/>
    <x v="0"/>
    <x v="0"/>
    <x v="344"/>
    <x v="3340"/>
    <n v="2"/>
    <n v="0"/>
    <n v="9.27"/>
    <x v="3181"/>
    <s v="High"/>
    <n v="0"/>
    <n v="14.969999999999995"/>
  </r>
  <r>
    <s v="2Wilson Jones Index Tab"/>
    <x v="3617"/>
    <x v="343"/>
    <d v="2020-12-14T00:00:00"/>
    <s v="3-Hour"/>
    <s v="DK1309027"/>
    <x v="0"/>
    <s v="Shuangyashan"/>
    <s v="Heilongjiang"/>
    <s v="China"/>
    <s v="Eastern Asia"/>
    <s v="OFS-BI-6405"/>
    <x v="2"/>
    <x v="2"/>
    <x v="1138"/>
    <x v="3341"/>
    <n v="2"/>
    <n v="0"/>
    <n v="3.78"/>
    <x v="3182"/>
    <s v="High"/>
    <n v="0"/>
    <n v="3.600000000000001"/>
  </r>
  <r>
    <s v="1Breville Stove"/>
    <x v="3618"/>
    <x v="451"/>
    <d v="2017-12-23T00:00:00"/>
    <s v="Normal"/>
    <s v="DK1309059"/>
    <x v="0"/>
    <s v="Bekasi"/>
    <s v="Jawa Barat"/>
    <s v="Indonesia"/>
    <s v="Southeastern Asia"/>
    <s v="OFS-AP-3580"/>
    <x v="2"/>
    <x v="10"/>
    <x v="814"/>
    <x v="3342"/>
    <n v="1"/>
    <n v="0.17"/>
    <n v="37.28"/>
    <x v="3183"/>
    <s v="Medium"/>
    <n v="79.339118999999997"/>
    <n v="389.45088099999998"/>
  </r>
  <r>
    <s v="2Novimex Swivel Stool"/>
    <x v="3619"/>
    <x v="339"/>
    <d v="2019-06-15T00:00:00"/>
    <s v="3-Hour"/>
    <s v="DK1309059"/>
    <x v="0"/>
    <s v="Semarang"/>
    <s v="Jawa Tengah"/>
    <s v="Indonesia"/>
    <s v="Southeastern Asia"/>
    <s v="OFR-CH-5411"/>
    <x v="0"/>
    <x v="5"/>
    <x v="1421"/>
    <x v="3343"/>
    <n v="2"/>
    <n v="0.27"/>
    <n v="58.42"/>
    <x v="3184"/>
    <s v="High"/>
    <n v="65.811690000000013"/>
    <n v="126.20831000000003"/>
  </r>
  <r>
    <s v="3Binney &amp; Smith Pencil Sharpener"/>
    <x v="3620"/>
    <x v="339"/>
    <d v="2019-06-15T00:00:00"/>
    <s v="3-Hour"/>
    <s v="DK1309059"/>
    <x v="0"/>
    <s v="Semarang"/>
    <s v="Jawa Tengah"/>
    <s v="Indonesia"/>
    <s v="Southeastern Asia"/>
    <s v="OFS-AR-3492"/>
    <x v="2"/>
    <x v="8"/>
    <x v="337"/>
    <x v="3344"/>
    <n v="3"/>
    <n v="0.27"/>
    <n v="6.35"/>
    <x v="3185"/>
    <s v="High"/>
    <n v="16.515008999999999"/>
    <n v="28.254990999999997"/>
  </r>
  <r>
    <s v="5KitchenAid Coffee Grinder"/>
    <x v="3621"/>
    <x v="909"/>
    <d v="2017-02-05T00:00:00"/>
    <s v="Next Day"/>
    <s v="DK1315027"/>
    <x v="1"/>
    <s v="Chongqing"/>
    <s v="Chongqing"/>
    <s v="China"/>
    <s v="Eastern Asia"/>
    <s v="OFS-AP-4953"/>
    <x v="2"/>
    <x v="10"/>
    <x v="1598"/>
    <x v="3345"/>
    <n v="5"/>
    <n v="0"/>
    <n v="33.15"/>
    <x v="3186"/>
    <s v="Medium"/>
    <n v="0"/>
    <n v="181.8"/>
  </r>
  <r>
    <s v="4Cameo Clasp Envelope"/>
    <x v="3622"/>
    <x v="580"/>
    <d v="2017-10-10T00:00:00"/>
    <s v="3-Hour"/>
    <s v="DK1315027"/>
    <x v="1"/>
    <s v="Linhai"/>
    <s v="Zhejiang"/>
    <s v="China"/>
    <s v="Eastern Asia"/>
    <s v="OFS-EN-3657"/>
    <x v="2"/>
    <x v="16"/>
    <x v="1376"/>
    <x v="2717"/>
    <n v="4"/>
    <n v="0"/>
    <n v="6.83"/>
    <x v="1649"/>
    <s v="High"/>
    <n v="0"/>
    <n v="19.809999999999995"/>
  </r>
  <r>
    <s v="2Acme Scissors"/>
    <x v="3623"/>
    <x v="904"/>
    <d v="2019-04-16T00:00:00"/>
    <s v="Normal"/>
    <s v="DK1315059"/>
    <x v="1"/>
    <s v="Bandung"/>
    <s v="Jawa Barat"/>
    <s v="Indonesia"/>
    <s v="Southeastern Asia"/>
    <s v="OFS-SU-2991"/>
    <x v="2"/>
    <x v="13"/>
    <x v="1427"/>
    <x v="3346"/>
    <n v="2"/>
    <n v="0.47000000000000003"/>
    <n v="2.2000000000000002"/>
    <x v="3187"/>
    <s v="High"/>
    <n v="12.375288000000003"/>
    <n v="28.204712000000008"/>
  </r>
  <r>
    <s v="4Harbour Creations File Folder Labels"/>
    <x v="3624"/>
    <x v="904"/>
    <d v="2019-04-16T00:00:00"/>
    <s v="Normal"/>
    <s v="DK1315059"/>
    <x v="1"/>
    <s v="Bandung"/>
    <s v="Jawa Barat"/>
    <s v="Indonesia"/>
    <s v="Southeastern Asia"/>
    <s v="OFS-LA-4535"/>
    <x v="2"/>
    <x v="6"/>
    <x v="510"/>
    <x v="1951"/>
    <n v="4"/>
    <n v="0.47000000000000003"/>
    <n v="1.94"/>
    <x v="3188"/>
    <s v="High"/>
    <n v="8.5192200000000007"/>
    <n v="11.140779999999999"/>
  </r>
  <r>
    <s v="4Hewlett Personal Copier"/>
    <x v="3625"/>
    <x v="910"/>
    <d v="2020-04-12T00:00:00"/>
    <s v="3-Hour"/>
    <s v="DK1315059"/>
    <x v="1"/>
    <s v="Jakarta"/>
    <s v="Jakarta"/>
    <s v="Indonesia"/>
    <s v="Southeastern Asia"/>
    <s v="TEC-CO-4588"/>
    <x v="1"/>
    <x v="1"/>
    <x v="149"/>
    <x v="3347"/>
    <n v="4"/>
    <n v="7.0000000000000007E-2"/>
    <n v="43.74"/>
    <x v="3189"/>
    <s v="Medium"/>
    <n v="37.099187999999991"/>
    <n v="483.4008119999998"/>
  </r>
  <r>
    <s v="3Fellowes Box"/>
    <x v="3626"/>
    <x v="910"/>
    <d v="2020-04-12T00:00:00"/>
    <s v="3-Hour"/>
    <s v="DK1315059"/>
    <x v="1"/>
    <s v="Jakarta"/>
    <s v="Jakarta"/>
    <s v="Indonesia"/>
    <s v="Southeastern Asia"/>
    <s v="OFS-ST-4250"/>
    <x v="2"/>
    <x v="15"/>
    <x v="1002"/>
    <x v="3348"/>
    <n v="3"/>
    <n v="0.17"/>
    <n v="2.57"/>
    <x v="3190"/>
    <s v="Medium"/>
    <n v="8.3305439999999997"/>
    <n v="19.249455999999995"/>
  </r>
  <r>
    <s v="9Cardinal Index Tab"/>
    <x v="3627"/>
    <x v="799"/>
    <d v="2018-08-02T00:00:00"/>
    <s v="Same Day"/>
    <s v="DK1322527"/>
    <x v="1"/>
    <s v="Jiangyan"/>
    <s v="Jiangsu"/>
    <s v="China"/>
    <s v="Eastern Asia"/>
    <s v="OFS-BI-3737"/>
    <x v="2"/>
    <x v="2"/>
    <x v="73"/>
    <x v="1915"/>
    <n v="9"/>
    <n v="0"/>
    <n v="11.75"/>
    <x v="3191"/>
    <s v="Medium"/>
    <n v="0"/>
    <n v="41.980000000000004"/>
  </r>
  <r>
    <s v="3Eaton Note Cards"/>
    <x v="3628"/>
    <x v="799"/>
    <d v="2018-08-02T00:00:00"/>
    <s v="Same Day"/>
    <s v="DK1322527"/>
    <x v="1"/>
    <s v="Jiangyan"/>
    <s v="Jiangsu"/>
    <s v="China"/>
    <s v="Eastern Asia"/>
    <s v="OFS-PA-4002"/>
    <x v="2"/>
    <x v="7"/>
    <x v="1160"/>
    <x v="2581"/>
    <n v="3"/>
    <n v="0"/>
    <n v="1.2"/>
    <x v="2246"/>
    <s v="Medium"/>
    <n v="0"/>
    <n v="52.89"/>
  </r>
  <r>
    <s v="2Hon Color Coded Labels"/>
    <x v="3629"/>
    <x v="911"/>
    <d v="2020-05-20T00:00:00"/>
    <s v="Normal"/>
    <s v="DK1322527"/>
    <x v="1"/>
    <s v="Jining"/>
    <s v="Inner Mongolia"/>
    <s v="China"/>
    <s v="Eastern Asia"/>
    <s v="OFS-LA-4639"/>
    <x v="2"/>
    <x v="6"/>
    <x v="1121"/>
    <x v="3349"/>
    <n v="2"/>
    <n v="0"/>
    <n v="1.67"/>
    <x v="172"/>
    <s v="High"/>
    <n v="0"/>
    <n v="23.589999999999996"/>
  </r>
  <r>
    <s v="2Rubbermaid Door Stop"/>
    <x v="3630"/>
    <x v="912"/>
    <d v="2019-04-28T00:00:00"/>
    <s v="Normal"/>
    <s v="DK1322559"/>
    <x v="1"/>
    <s v="Bogor"/>
    <s v="Jawa Barat"/>
    <s v="Indonesia"/>
    <s v="Southeastern Asia"/>
    <s v="OFR-FU-5724"/>
    <x v="0"/>
    <x v="0"/>
    <x v="948"/>
    <x v="3350"/>
    <n v="2"/>
    <n v="0.27"/>
    <n v="3.08"/>
    <x v="3192"/>
    <s v="Medium"/>
    <n v="17.289612000000002"/>
    <n v="56.850387999999995"/>
  </r>
  <r>
    <s v="1Memorex Numeric Keypad"/>
    <x v="3631"/>
    <x v="640"/>
    <d v="2019-10-03T00:00:00"/>
    <s v="Normal"/>
    <s v="DK1322566"/>
    <x v="1"/>
    <s v="Aoba-ku"/>
    <s v="Kanagawa"/>
    <s v="Japan"/>
    <s v="Eastern Asia"/>
    <s v="TEC-AC-5220"/>
    <x v="1"/>
    <x v="9"/>
    <x v="535"/>
    <x v="2767"/>
    <n v="1"/>
    <n v="0"/>
    <n v="2.31"/>
    <x v="2669"/>
    <s v="Medium"/>
    <n v="0"/>
    <n v="30.420000000000005"/>
  </r>
  <r>
    <s v="3Barricks Computer Table"/>
    <x v="3632"/>
    <x v="832"/>
    <d v="2020-01-23T00:00:00"/>
    <s v="Normal"/>
    <s v="DK1337527"/>
    <x v="0"/>
    <s v="Haikou"/>
    <s v="Hainan"/>
    <s v="China"/>
    <s v="Eastern Asia"/>
    <s v="OFR-TA-3342"/>
    <x v="0"/>
    <x v="12"/>
    <x v="1599"/>
    <x v="3351"/>
    <n v="3"/>
    <n v="0.3"/>
    <n v="74.72"/>
    <x v="3193"/>
    <s v="Medium"/>
    <n v="302.41889999999995"/>
    <n v="602.15109999999981"/>
  </r>
  <r>
    <s v="3Nokia Signal Booster"/>
    <x v="3633"/>
    <x v="832"/>
    <d v="2020-01-23T00:00:00"/>
    <s v="Normal"/>
    <s v="DK1337527"/>
    <x v="0"/>
    <s v="Haikou"/>
    <s v="Hainan"/>
    <s v="China"/>
    <s v="Eastern Asia"/>
    <s v="TEC-PH-5350"/>
    <x v="1"/>
    <x v="3"/>
    <x v="20"/>
    <x v="3215"/>
    <n v="3"/>
    <n v="0"/>
    <n v="20.56"/>
    <x v="3078"/>
    <s v="Medium"/>
    <n v="0"/>
    <n v="318.11000000000007"/>
  </r>
  <r>
    <s v="6Novimex Color Coded Labels"/>
    <x v="3634"/>
    <x v="832"/>
    <d v="2020-01-23T00:00:00"/>
    <s v="Normal"/>
    <s v="DK1337527"/>
    <x v="0"/>
    <s v="Haikou"/>
    <s v="Hainan"/>
    <s v="China"/>
    <s v="Eastern Asia"/>
    <s v="OFS-LA-5374"/>
    <x v="2"/>
    <x v="6"/>
    <x v="606"/>
    <x v="3352"/>
    <n v="6"/>
    <n v="0"/>
    <n v="6.06"/>
    <x v="3194"/>
    <s v="Medium"/>
    <n v="0"/>
    <n v="53.159999999999982"/>
  </r>
  <r>
    <s v="3Cardinal Hole Reinforcements"/>
    <x v="3635"/>
    <x v="323"/>
    <d v="2020-06-07T00:00:00"/>
    <s v="Normal"/>
    <s v="DK1337566"/>
    <x v="0"/>
    <s v="Matsumoto"/>
    <s v="Nagano"/>
    <s v="Japan"/>
    <s v="Eastern Asia"/>
    <s v="OFS-BI-3733"/>
    <x v="2"/>
    <x v="2"/>
    <x v="30"/>
    <x v="1777"/>
    <n v="3"/>
    <n v="0"/>
    <n v="1.97"/>
    <x v="1398"/>
    <s v="Medium"/>
    <n v="0"/>
    <n v="7.5700000000000029"/>
  </r>
  <r>
    <s v="1OIC Thumb Tacks"/>
    <x v="3636"/>
    <x v="714"/>
    <d v="2020-02-12T00:00:00"/>
    <s v="Normal"/>
    <s v="EK1379527"/>
    <x v="2"/>
    <s v="Shuangyashan"/>
    <s v="Heilongjiang"/>
    <s v="China"/>
    <s v="Eastern Asia"/>
    <s v="OFS-FA-5487"/>
    <x v="2"/>
    <x v="11"/>
    <x v="1577"/>
    <x v="3353"/>
    <n v="1"/>
    <n v="0"/>
    <n v="2.04"/>
    <x v="27"/>
    <s v="Medium"/>
    <n v="0"/>
    <n v="11.159999999999997"/>
  </r>
  <r>
    <s v="3Harbour Creations Bag Chairs"/>
    <x v="3637"/>
    <x v="418"/>
    <d v="2019-06-23T00:00:00"/>
    <s v="Normal"/>
    <s v="EK1379559"/>
    <x v="2"/>
    <s v="Jakarta"/>
    <s v="Jakarta"/>
    <s v="Indonesia"/>
    <s v="Southeastern Asia"/>
    <s v="OFR-CH-4520"/>
    <x v="0"/>
    <x v="5"/>
    <x v="542"/>
    <x v="3354"/>
    <n v="3"/>
    <n v="0.27"/>
    <n v="9.51"/>
    <x v="3195"/>
    <s v="Medium"/>
    <n v="36.43590600000001"/>
    <n v="68.714094000000046"/>
  </r>
  <r>
    <s v="1Dania Classic Bookcase"/>
    <x v="3638"/>
    <x v="759"/>
    <d v="2020-06-07T00:00:00"/>
    <s v="3-Hour"/>
    <s v="EK1379588"/>
    <x v="2"/>
    <s v="Yangon"/>
    <s v="Yangon"/>
    <s v="Myanmar (Burma)"/>
    <s v="Southeastern Asia"/>
    <s v="OFR-BO-3890"/>
    <x v="0"/>
    <x v="4"/>
    <x v="1557"/>
    <x v="3355"/>
    <n v="1"/>
    <n v="0.37"/>
    <n v="1.43"/>
    <x v="3196"/>
    <s v="High"/>
    <n v="96.335567999999995"/>
    <n v="294.87443199999996"/>
  </r>
  <r>
    <s v="4Cardinal Index Tab"/>
    <x v="3639"/>
    <x v="833"/>
    <d v="2020-12-10T00:00:00"/>
    <s v="Normal"/>
    <s v="GK1462027"/>
    <x v="1"/>
    <s v="Suzhou"/>
    <s v="Anhui"/>
    <s v="China"/>
    <s v="Eastern Asia"/>
    <s v="OFS-BI-3739"/>
    <x v="2"/>
    <x v="2"/>
    <x v="186"/>
    <x v="3356"/>
    <n v="4"/>
    <n v="0"/>
    <n v="2.66"/>
    <x v="941"/>
    <s v="Medium"/>
    <n v="0"/>
    <n v="19.779999999999998"/>
  </r>
  <r>
    <s v="1Novimex Executive Leather Armchair"/>
    <x v="3640"/>
    <x v="573"/>
    <d v="2017-01-27T00:00:00"/>
    <s v="3-Hour"/>
    <s v="HK1489059"/>
    <x v="1"/>
    <s v="Depok"/>
    <s v="Jawa Barat"/>
    <s v="Indonesia"/>
    <s v="Southeastern Asia"/>
    <s v="OFR-CH-5379"/>
    <x v="0"/>
    <x v="5"/>
    <x v="480"/>
    <x v="553"/>
    <n v="1"/>
    <n v="0.27"/>
    <n v="92.67"/>
    <x v="551"/>
    <s v="High"/>
    <n v="90.261944999999983"/>
    <n v="261.30805499999991"/>
  </r>
  <r>
    <s v="3Sharp Fax Machine"/>
    <x v="3641"/>
    <x v="27"/>
    <d v="2020-09-01T00:00:00"/>
    <s v="Normal"/>
    <s v="HK1489059"/>
    <x v="1"/>
    <s v="Bandung"/>
    <s v="Jawa Barat"/>
    <s v="Indonesia"/>
    <s v="Southeastern Asia"/>
    <s v="TEC-CO-5998"/>
    <x v="1"/>
    <x v="1"/>
    <x v="1305"/>
    <x v="2154"/>
    <n v="3"/>
    <n v="7.0000000000000007E-2"/>
    <n v="140.86000000000001"/>
    <x v="2120"/>
    <s v="High"/>
    <n v="57.670136999999997"/>
    <n v="527.94986299999994"/>
  </r>
  <r>
    <s v="3Kraft Peel and Seal"/>
    <x v="3642"/>
    <x v="130"/>
    <d v="2019-11-08T00:00:00"/>
    <s v="Same Day"/>
    <s v="JK1520559"/>
    <x v="0"/>
    <s v="Jakarta"/>
    <s v="Jakarta"/>
    <s v="Indonesia"/>
    <s v="Southeastern Asia"/>
    <s v="OFS-EN-5044"/>
    <x v="2"/>
    <x v="16"/>
    <x v="1481"/>
    <x v="3357"/>
    <n v="3"/>
    <n v="0.47000000000000003"/>
    <n v="7.05"/>
    <x v="3197"/>
    <s v="High"/>
    <n v="17.957619000000001"/>
    <n v="13.962381000000004"/>
  </r>
  <r>
    <s v="6SAFCO Executive Leather Armchair"/>
    <x v="3643"/>
    <x v="444"/>
    <d v="2017-05-03T00:00:00"/>
    <s v="3-Hour"/>
    <s v="JK1532527"/>
    <x v="1"/>
    <s v="Suzhou"/>
    <s v="Anhui"/>
    <s v="China"/>
    <s v="Eastern Asia"/>
    <s v="OFR-CH-5774"/>
    <x v="0"/>
    <x v="5"/>
    <x v="153"/>
    <x v="3358"/>
    <n v="6"/>
    <n v="0"/>
    <n v="752.47"/>
    <x v="3198"/>
    <s v="Critical"/>
    <n v="0"/>
    <n v="1643.5099999999991"/>
  </r>
  <r>
    <s v="2KitchenAid Refrigerator"/>
    <x v="3644"/>
    <x v="444"/>
    <d v="2017-05-03T00:00:00"/>
    <s v="3-Hour"/>
    <s v="JK1532527"/>
    <x v="1"/>
    <s v="Suzhou"/>
    <s v="Anhui"/>
    <s v="China"/>
    <s v="Eastern Asia"/>
    <s v="OFS-AP-4962"/>
    <x v="2"/>
    <x v="10"/>
    <x v="1600"/>
    <x v="3359"/>
    <n v="2"/>
    <n v="0"/>
    <n v="162.08000000000001"/>
    <x v="3199"/>
    <s v="Critical"/>
    <n v="0"/>
    <n v="440.67999999999984"/>
  </r>
  <r>
    <s v="4Harbour Creations Bag Chairs"/>
    <x v="3645"/>
    <x v="444"/>
    <d v="2017-05-03T00:00:00"/>
    <s v="3-Hour"/>
    <s v="JK1532527"/>
    <x v="1"/>
    <s v="Suzhou"/>
    <s v="Anhui"/>
    <s v="China"/>
    <s v="Eastern Asia"/>
    <s v="OFR-CH-4520"/>
    <x v="0"/>
    <x v="5"/>
    <x v="542"/>
    <x v="634"/>
    <n v="4"/>
    <n v="0"/>
    <n v="80.66"/>
    <x v="3200"/>
    <s v="Critical"/>
    <n v="0"/>
    <n v="72.220000000000027"/>
  </r>
  <r>
    <s v="3SanDisk Memory Card"/>
    <x v="3646"/>
    <x v="444"/>
    <d v="2017-05-03T00:00:00"/>
    <s v="3-Hour"/>
    <s v="JK1532527"/>
    <x v="1"/>
    <s v="Suzhou"/>
    <s v="Anhui"/>
    <s v="China"/>
    <s v="Eastern Asia"/>
    <s v="TEC-AC-5872"/>
    <x v="1"/>
    <x v="9"/>
    <x v="1601"/>
    <x v="3360"/>
    <n v="3"/>
    <n v="0"/>
    <n v="72.64"/>
    <x v="3201"/>
    <s v="Critical"/>
    <n v="0"/>
    <n v="254.51000000000005"/>
  </r>
  <r>
    <s v="3Tenex Photo Frame"/>
    <x v="3647"/>
    <x v="444"/>
    <d v="2017-05-03T00:00:00"/>
    <s v="3-Hour"/>
    <s v="JK1532527"/>
    <x v="1"/>
    <s v="Suzhou"/>
    <s v="Anhui"/>
    <s v="China"/>
    <s v="Eastern Asia"/>
    <s v="OFR-FU-6269"/>
    <x v="0"/>
    <x v="0"/>
    <x v="19"/>
    <x v="3361"/>
    <n v="3"/>
    <n v="0"/>
    <n v="52.26"/>
    <x v="3202"/>
    <s v="Critical"/>
    <n v="0"/>
    <n v="47.460000000000015"/>
  </r>
  <r>
    <s v="3Acme Letter Opener"/>
    <x v="3648"/>
    <x v="444"/>
    <d v="2017-05-03T00:00:00"/>
    <s v="3-Hour"/>
    <s v="JK1532527"/>
    <x v="1"/>
    <s v="Suzhou"/>
    <s v="Anhui"/>
    <s v="China"/>
    <s v="Eastern Asia"/>
    <s v="OFS-SU-2979"/>
    <x v="2"/>
    <x v="13"/>
    <x v="230"/>
    <x v="3362"/>
    <n v="3"/>
    <n v="0"/>
    <n v="25.85"/>
    <x v="3203"/>
    <s v="Critical"/>
    <n v="0"/>
    <n v="24.280000000000022"/>
  </r>
  <r>
    <s v="5Stiletto Scissors"/>
    <x v="3649"/>
    <x v="444"/>
    <d v="2017-05-03T00:00:00"/>
    <s v="3-Hour"/>
    <s v="JK1532527"/>
    <x v="1"/>
    <s v="Suzhou"/>
    <s v="Anhui"/>
    <s v="China"/>
    <s v="Eastern Asia"/>
    <s v="OFS-SU-6175"/>
    <x v="2"/>
    <x v="13"/>
    <x v="146"/>
    <x v="3363"/>
    <n v="5"/>
    <n v="0"/>
    <n v="21.48"/>
    <x v="1772"/>
    <s v="Critical"/>
    <n v="0"/>
    <n v="91.319999999999979"/>
  </r>
  <r>
    <s v="7Hewlett Ink"/>
    <x v="3650"/>
    <x v="324"/>
    <d v="2017-11-09T00:00:00"/>
    <s v="Next Day"/>
    <s v="JK1532527"/>
    <x v="1"/>
    <s v="Jiangyou"/>
    <s v="Sichuan"/>
    <s v="China"/>
    <s v="Eastern Asia"/>
    <s v="TEC-CO-4581"/>
    <x v="1"/>
    <x v="1"/>
    <x v="1602"/>
    <x v="3364"/>
    <n v="7"/>
    <n v="0"/>
    <n v="77.63"/>
    <x v="2002"/>
    <s v="Medium"/>
    <n v="0"/>
    <n v="930.15999999999985"/>
  </r>
  <r>
    <s v="5Smead Trays"/>
    <x v="3651"/>
    <x v="324"/>
    <d v="2017-11-09T00:00:00"/>
    <s v="Next Day"/>
    <s v="JK1532527"/>
    <x v="1"/>
    <s v="Jiangyou"/>
    <s v="Sichuan"/>
    <s v="China"/>
    <s v="Eastern Asia"/>
    <s v="OFS-ST-6068"/>
    <x v="2"/>
    <x v="15"/>
    <x v="422"/>
    <x v="3365"/>
    <n v="5"/>
    <n v="0"/>
    <n v="16.22"/>
    <x v="3204"/>
    <s v="Medium"/>
    <n v="0"/>
    <n v="178.78"/>
  </r>
  <r>
    <s v="3Stiletto Shears"/>
    <x v="3652"/>
    <x v="324"/>
    <d v="2017-11-09T00:00:00"/>
    <s v="Next Day"/>
    <s v="JK1532527"/>
    <x v="1"/>
    <s v="Jiangyou"/>
    <s v="Sichuan"/>
    <s v="China"/>
    <s v="Eastern Asia"/>
    <s v="OFS-SU-6178"/>
    <x v="2"/>
    <x v="13"/>
    <x v="946"/>
    <x v="3366"/>
    <n v="3"/>
    <n v="0"/>
    <n v="9.6"/>
    <x v="3205"/>
    <s v="Medium"/>
    <n v="0"/>
    <n v="67.080000000000013"/>
  </r>
  <r>
    <s v="4Canon Personal Copier"/>
    <x v="3653"/>
    <x v="208"/>
    <d v="2018-12-07T00:00:00"/>
    <s v="Normal"/>
    <s v="JK1532527"/>
    <x v="1"/>
    <s v="Shenzhen"/>
    <s v="Guangdong"/>
    <s v="China"/>
    <s v="Eastern Asia"/>
    <s v="TEC-CO-3705"/>
    <x v="1"/>
    <x v="1"/>
    <x v="806"/>
    <x v="3367"/>
    <n v="4"/>
    <n v="0"/>
    <n v="54.25"/>
    <x v="2610"/>
    <s v="Low"/>
    <n v="0"/>
    <n v="492.71000000000004"/>
  </r>
  <r>
    <s v="3Acco Binder Covers"/>
    <x v="3654"/>
    <x v="780"/>
    <d v="2019-05-31T00:00:00"/>
    <s v="Normal"/>
    <s v="JK1532559"/>
    <x v="1"/>
    <s v="Bekasi"/>
    <s v="Jawa Barat"/>
    <s v="Indonesia"/>
    <s v="Southeastern Asia"/>
    <s v="OFS-BI-2893"/>
    <x v="2"/>
    <x v="2"/>
    <x v="163"/>
    <x v="3368"/>
    <n v="3"/>
    <n v="0.17"/>
    <n v="2.0499999999999998"/>
    <x v="3206"/>
    <s v="Medium"/>
    <n v="5.6383559999999999"/>
    <n v="26.331643999999997"/>
  </r>
  <r>
    <s v="5Konica Calculator"/>
    <x v="3655"/>
    <x v="732"/>
    <d v="2019-06-12T00:00:00"/>
    <s v="Same Day"/>
    <s v="JK1532559"/>
    <x v="1"/>
    <s v="Bogor"/>
    <s v="Jawa Barat"/>
    <s v="Indonesia"/>
    <s v="Southeastern Asia"/>
    <s v="TEC-MA-5001"/>
    <x v="1"/>
    <x v="14"/>
    <x v="43"/>
    <x v="3369"/>
    <n v="5"/>
    <n v="0.17"/>
    <n v="33.659999999999997"/>
    <x v="3207"/>
    <s v="High"/>
    <n v="36.424965"/>
    <n v="64.165035000000003"/>
  </r>
  <r>
    <s v="1StarTech Receipt Printer"/>
    <x v="3656"/>
    <x v="732"/>
    <d v="2019-06-12T00:00:00"/>
    <s v="Same Day"/>
    <s v="JK1532559"/>
    <x v="1"/>
    <s v="Bogor"/>
    <s v="Jawa Barat"/>
    <s v="Indonesia"/>
    <s v="Southeastern Asia"/>
    <s v="TEC-MA-6153"/>
    <x v="1"/>
    <x v="14"/>
    <x v="1182"/>
    <x v="3370"/>
    <n v="1"/>
    <n v="0.17"/>
    <n v="10.28"/>
    <x v="3208"/>
    <s v="High"/>
    <n v="15.378489000000002"/>
    <n v="59.361511000000007"/>
  </r>
  <r>
    <s v="6Stockwell Rubber Bands"/>
    <x v="3657"/>
    <x v="309"/>
    <d v="2020-01-15T00:00:00"/>
    <s v="3-Hour"/>
    <s v="JK1532566"/>
    <x v="1"/>
    <s v="Kawasaki"/>
    <s v="Kanagawa"/>
    <s v="Japan"/>
    <s v="Eastern Asia"/>
    <s v="OFS-FA-6199"/>
    <x v="2"/>
    <x v="11"/>
    <x v="487"/>
    <x v="944"/>
    <n v="6"/>
    <n v="0"/>
    <n v="1.54"/>
    <x v="591"/>
    <s v="Medium"/>
    <n v="0"/>
    <n v="48.860000000000007"/>
  </r>
  <r>
    <s v="3Ikea Stackable Bookrack"/>
    <x v="3658"/>
    <x v="387"/>
    <d v="2020-02-23T00:00:00"/>
    <s v="Next Day"/>
    <s v="JK1537059"/>
    <x v="0"/>
    <s v="Pontianak"/>
    <s v="Kalimantan Barat"/>
    <s v="Indonesia"/>
    <s v="Southeastern Asia"/>
    <s v="OFR-BO-4867"/>
    <x v="0"/>
    <x v="4"/>
    <x v="500"/>
    <x v="3371"/>
    <n v="3"/>
    <n v="7.0000000000000007E-2"/>
    <n v="59.9"/>
    <x v="3209"/>
    <s v="High"/>
    <n v="23.939874000000003"/>
    <n v="177.340126"/>
  </r>
  <r>
    <s v="3SanDisk Memo Slips"/>
    <x v="3659"/>
    <x v="118"/>
    <d v="2020-12-15T00:00:00"/>
    <s v="Normal"/>
    <s v="JK1537059"/>
    <x v="0"/>
    <s v="Depok"/>
    <s v="Jawa Barat"/>
    <s v="Indonesia"/>
    <s v="Southeastern Asia"/>
    <s v="OFS-PA-5869"/>
    <x v="2"/>
    <x v="7"/>
    <x v="1116"/>
    <x v="3372"/>
    <n v="3"/>
    <n v="0.47000000000000003"/>
    <n v="4.6100000000000003"/>
    <x v="3210"/>
    <s v="High"/>
    <n v="13.742847000000001"/>
    <n v="30.247153000000001"/>
  </r>
  <r>
    <s v="5Avery Binder Covers"/>
    <x v="3660"/>
    <x v="118"/>
    <d v="2020-12-15T00:00:00"/>
    <s v="Normal"/>
    <s v="JK1537059"/>
    <x v="0"/>
    <s v="Depok"/>
    <s v="Jawa Barat"/>
    <s v="Indonesia"/>
    <s v="Southeastern Asia"/>
    <s v="OFS-BI-3249"/>
    <x v="2"/>
    <x v="2"/>
    <x v="657"/>
    <x v="3373"/>
    <n v="5"/>
    <n v="0.17"/>
    <n v="4.51"/>
    <x v="3211"/>
    <s v="High"/>
    <n v="8.0638649999999998"/>
    <n v="17.726134999999992"/>
  </r>
  <r>
    <s v="5Sanford Highlighters"/>
    <x v="3661"/>
    <x v="812"/>
    <d v="2019-11-03T00:00:00"/>
    <s v="Normal"/>
    <s v="JK1537066"/>
    <x v="0"/>
    <s v="Himeji"/>
    <s v="Hyogo"/>
    <s v="Japan"/>
    <s v="Eastern Asia"/>
    <s v="OFS-AR-5913"/>
    <x v="2"/>
    <x v="8"/>
    <x v="353"/>
    <x v="3374"/>
    <n v="5"/>
    <n v="0"/>
    <n v="8.7100000000000009"/>
    <x v="3212"/>
    <s v="Medium"/>
    <n v="0"/>
    <n v="43.49"/>
  </r>
  <r>
    <s v="3Boston Markers"/>
    <x v="3662"/>
    <x v="812"/>
    <d v="2019-11-03T00:00:00"/>
    <s v="Normal"/>
    <s v="JK1537066"/>
    <x v="0"/>
    <s v="Himeji"/>
    <s v="Hyogo"/>
    <s v="Japan"/>
    <s v="Eastern Asia"/>
    <s v="OFS-AR-3540"/>
    <x v="2"/>
    <x v="8"/>
    <x v="350"/>
    <x v="3375"/>
    <n v="3"/>
    <n v="0"/>
    <n v="4.7"/>
    <x v="172"/>
    <s v="Medium"/>
    <n v="0"/>
    <n v="83.949999999999989"/>
  </r>
  <r>
    <s v="7Stiletto Shears"/>
    <x v="3663"/>
    <x v="317"/>
    <d v="2018-09-15T00:00:00"/>
    <s v="3-Hour"/>
    <s v="JK1562527"/>
    <x v="0"/>
    <s v="Shanghai"/>
    <s v="Shanghai"/>
    <s v="China"/>
    <s v="Eastern Asia"/>
    <s v="OFS-SU-6179"/>
    <x v="2"/>
    <x v="13"/>
    <x v="327"/>
    <x v="3376"/>
    <n v="7"/>
    <n v="0"/>
    <n v="106.18"/>
    <x v="3213"/>
    <s v="Critical"/>
    <n v="0"/>
    <n v="193.07000000000005"/>
  </r>
  <r>
    <s v="3SAFCO Steel Folding Chair"/>
    <x v="3664"/>
    <x v="317"/>
    <d v="2018-09-15T00:00:00"/>
    <s v="3-Hour"/>
    <s v="JK1562527"/>
    <x v="0"/>
    <s v="Shanghai"/>
    <s v="Shanghai"/>
    <s v="China"/>
    <s v="Eastern Asia"/>
    <s v="OFR-CH-5801"/>
    <x v="0"/>
    <x v="5"/>
    <x v="383"/>
    <x v="433"/>
    <n v="3"/>
    <n v="0"/>
    <n v="78.83"/>
    <x v="2153"/>
    <s v="Critical"/>
    <n v="0"/>
    <n v="56.17"/>
  </r>
  <r>
    <s v="13Elite Scissors"/>
    <x v="3665"/>
    <x v="317"/>
    <d v="2018-09-15T00:00:00"/>
    <s v="3-Hour"/>
    <s v="JK1562527"/>
    <x v="0"/>
    <s v="Shanghai"/>
    <s v="Shanghai"/>
    <s v="China"/>
    <s v="Eastern Asia"/>
    <s v="OFS-SU-4129"/>
    <x v="2"/>
    <x v="13"/>
    <x v="1020"/>
    <x v="3377"/>
    <n v="13"/>
    <n v="0"/>
    <n v="74.48"/>
    <x v="3214"/>
    <s v="Critical"/>
    <n v="0"/>
    <n v="70.599999999999952"/>
  </r>
  <r>
    <s v="7Eldon File Cart"/>
    <x v="3666"/>
    <x v="889"/>
    <d v="2019-08-07T00:00:00"/>
    <s v="Normal"/>
    <s v="JK1562527"/>
    <x v="0"/>
    <s v="Nantong"/>
    <s v="Jiangsu"/>
    <s v="China"/>
    <s v="Eastern Asia"/>
    <s v="OFS-ST-4057"/>
    <x v="2"/>
    <x v="15"/>
    <x v="332"/>
    <x v="3378"/>
    <n v="7"/>
    <n v="0"/>
    <n v="55.99"/>
    <x v="3215"/>
    <s v="Medium"/>
    <n v="0"/>
    <n v="752.93000000000006"/>
  </r>
  <r>
    <s v="4Hamilton Beach Toaster"/>
    <x v="3667"/>
    <x v="142"/>
    <d v="2020-01-23T00:00:00"/>
    <s v="Same Day"/>
    <s v="JK1562559"/>
    <x v="0"/>
    <s v="Jakarta"/>
    <s v="Jakarta"/>
    <s v="Indonesia"/>
    <s v="Southeastern Asia"/>
    <s v="OFS-AP-4512"/>
    <x v="2"/>
    <x v="10"/>
    <x v="161"/>
    <x v="3379"/>
    <n v="4"/>
    <n v="0.17"/>
    <n v="49.59"/>
    <x v="3216"/>
    <s v="High"/>
    <n v="31.408860000000004"/>
    <n v="41.521140000000003"/>
  </r>
  <r>
    <s v="2Ikea 3-Shelf Cabinet"/>
    <x v="3668"/>
    <x v="142"/>
    <d v="2020-01-23T00:00:00"/>
    <s v="Same Day"/>
    <s v="JK1562559"/>
    <x v="0"/>
    <s v="Jakarta"/>
    <s v="Jakarta"/>
    <s v="Indonesia"/>
    <s v="Southeastern Asia"/>
    <s v="OFR-BO-4847"/>
    <x v="0"/>
    <x v="4"/>
    <x v="437"/>
    <x v="2007"/>
    <n v="2"/>
    <n v="7.0000000000000007E-2"/>
    <n v="37.590000000000003"/>
    <x v="1988"/>
    <s v="High"/>
    <n v="18.545688000000002"/>
    <n v="109.10431199999998"/>
  </r>
  <r>
    <s v="6Nokia Speaker Phone"/>
    <x v="3669"/>
    <x v="142"/>
    <d v="2020-01-23T00:00:00"/>
    <s v="Same Day"/>
    <s v="JK1562559"/>
    <x v="0"/>
    <s v="Jakarta"/>
    <s v="Jakarta"/>
    <s v="Indonesia"/>
    <s v="Southeastern Asia"/>
    <s v="TEC-PH-5360"/>
    <x v="1"/>
    <x v="3"/>
    <x v="520"/>
    <x v="3380"/>
    <n v="6"/>
    <n v="0.17"/>
    <n v="35.24"/>
    <x v="3217"/>
    <s v="High"/>
    <n v="104.25878999999999"/>
    <n v="429.48120999999992"/>
  </r>
  <r>
    <s v="1Sharp Personal Copier"/>
    <x v="3670"/>
    <x v="142"/>
    <d v="2020-01-23T00:00:00"/>
    <s v="Same Day"/>
    <s v="JK1562559"/>
    <x v="0"/>
    <s v="Jakarta"/>
    <s v="Jakarta"/>
    <s v="Indonesia"/>
    <s v="Southeastern Asia"/>
    <s v="TEC-CO-6005"/>
    <x v="1"/>
    <x v="1"/>
    <x v="306"/>
    <x v="3381"/>
    <n v="1"/>
    <n v="7.0000000000000007E-2"/>
    <n v="25.04"/>
    <x v="3218"/>
    <s v="High"/>
    <n v="7.9057440000000003"/>
    <n v="42.354255999999999"/>
  </r>
  <r>
    <s v="3Belkin Flash Drive"/>
    <x v="3671"/>
    <x v="142"/>
    <d v="2020-01-23T00:00:00"/>
    <s v="Same Day"/>
    <s v="JK1562559"/>
    <x v="0"/>
    <s v="Jakarta"/>
    <s v="Jakarta"/>
    <s v="Indonesia"/>
    <s v="Southeastern Asia"/>
    <s v="TEC-AC-3379"/>
    <x v="1"/>
    <x v="9"/>
    <x v="616"/>
    <x v="3382"/>
    <n v="3"/>
    <n v="0.47000000000000003"/>
    <n v="13.31"/>
    <x v="3219"/>
    <s v="High"/>
    <n v="29.705175000000004"/>
    <n v="54.814825000000006"/>
  </r>
  <r>
    <s v="7Sanford Markers"/>
    <x v="3672"/>
    <x v="344"/>
    <d v="2018-09-27T00:00:00"/>
    <s v="Normal"/>
    <s v="JK1564059"/>
    <x v="2"/>
    <s v="Padang"/>
    <s v="Sumatera Barat"/>
    <s v="Indonesia"/>
    <s v="Southeastern Asia"/>
    <s v="OFS-AR-5920"/>
    <x v="2"/>
    <x v="8"/>
    <x v="1094"/>
    <x v="3383"/>
    <n v="7"/>
    <n v="0.27"/>
    <n v="13.68"/>
    <x v="3220"/>
    <s v="Medium"/>
    <n v="36.465470999999994"/>
    <n v="94.334528999999961"/>
  </r>
  <r>
    <s v="2Wilson Jones Binding Machine"/>
    <x v="3673"/>
    <x v="327"/>
    <d v="2020-05-16T00:00:00"/>
    <s v="Next Day"/>
    <s v="JK1564059"/>
    <x v="2"/>
    <s v="Jakarta"/>
    <s v="Jakarta"/>
    <s v="Indonesia"/>
    <s v="Southeastern Asia"/>
    <s v="OFS-BI-6385"/>
    <x v="2"/>
    <x v="2"/>
    <x v="1017"/>
    <x v="3384"/>
    <n v="2"/>
    <n v="0.17"/>
    <n v="10.53"/>
    <x v="3221"/>
    <s v="Medium"/>
    <n v="13.918104000000001"/>
    <n v="42.631896000000012"/>
  </r>
  <r>
    <s v="3Rogers Lockers"/>
    <x v="3674"/>
    <x v="562"/>
    <d v="2020-11-17T00:00:00"/>
    <s v="Normal"/>
    <s v="JK1573027"/>
    <x v="0"/>
    <s v="Huaiyin"/>
    <s v="Jiangsu"/>
    <s v="China"/>
    <s v="Eastern Asia"/>
    <s v="OFS-ST-5703"/>
    <x v="2"/>
    <x v="15"/>
    <x v="1603"/>
    <x v="3385"/>
    <n v="3"/>
    <n v="0"/>
    <n v="62.87"/>
    <x v="3222"/>
    <s v="Medium"/>
    <n v="0"/>
    <n v="468.13"/>
  </r>
  <r>
    <s v="8Nokia Smart Phone"/>
    <x v="3675"/>
    <x v="913"/>
    <d v="2018-10-30T00:00:00"/>
    <s v="3-Hour"/>
    <s v="JK1573059"/>
    <x v="0"/>
    <s v="Bandung"/>
    <s v="Jawa Barat"/>
    <s v="Indonesia"/>
    <s v="Southeastern Asia"/>
    <s v="TEC-PH-5356"/>
    <x v="1"/>
    <x v="3"/>
    <x v="257"/>
    <x v="3386"/>
    <n v="8"/>
    <n v="0.17"/>
    <n v="25.704000000000004"/>
    <x v="3223"/>
    <s v="High"/>
    <n v="721.20160800000008"/>
    <n v="3035.4943920000005"/>
  </r>
  <r>
    <s v="6Hon Shipping Labels"/>
    <x v="3676"/>
    <x v="913"/>
    <d v="2018-10-30T00:00:00"/>
    <s v="3-Hour"/>
    <s v="JK1573059"/>
    <x v="0"/>
    <s v="Bandung"/>
    <s v="Jawa Barat"/>
    <s v="Indonesia"/>
    <s v="Southeastern Asia"/>
    <s v="OFS-LA-4696"/>
    <x v="2"/>
    <x v="6"/>
    <x v="881"/>
    <x v="3387"/>
    <n v="6"/>
    <n v="0.47000000000000003"/>
    <n v="6.17"/>
    <x v="3224"/>
    <s v="High"/>
    <n v="16.993602000000003"/>
    <n v="11.036398000000005"/>
  </r>
  <r>
    <s v="1Cameo Business Envelopes"/>
    <x v="3677"/>
    <x v="13"/>
    <d v="2018-08-15T00:00:00"/>
    <s v="Normal"/>
    <s v="JK1573078"/>
    <x v="0"/>
    <s v="Kuala Lumpur"/>
    <s v="Kuala Lumpur"/>
    <s v="Malaysia"/>
    <s v="Southeastern Asia"/>
    <s v="OFS-EN-3654"/>
    <x v="2"/>
    <x v="16"/>
    <x v="957"/>
    <x v="3388"/>
    <n v="1"/>
    <n v="0"/>
    <n v="1.27"/>
    <x v="2820"/>
    <s v="Medium"/>
    <n v="0"/>
    <n v="11.030000000000001"/>
  </r>
  <r>
    <s v="1Hon Executive Leather Armchair"/>
    <x v="3678"/>
    <x v="293"/>
    <d v="2018-12-10T00:00:00"/>
    <s v="3-Hour"/>
    <s v="JK1609027"/>
    <x v="0"/>
    <s v="Wuchuan"/>
    <s v="Guangdong"/>
    <s v="China"/>
    <s v="Eastern Asia"/>
    <s v="OFR-CH-4655"/>
    <x v="0"/>
    <x v="5"/>
    <x v="1243"/>
    <x v="3389"/>
    <n v="1"/>
    <n v="0"/>
    <n v="71.23"/>
    <x v="3225"/>
    <s v="Medium"/>
    <n v="0"/>
    <n v="340.21999999999986"/>
  </r>
  <r>
    <s v="2Smead Shelving"/>
    <x v="3679"/>
    <x v="293"/>
    <d v="2018-12-10T00:00:00"/>
    <s v="3-Hour"/>
    <s v="JK1609027"/>
    <x v="0"/>
    <s v="Wuchuan"/>
    <s v="Guangdong"/>
    <s v="China"/>
    <s v="Eastern Asia"/>
    <s v="OFS-ST-6060"/>
    <x v="2"/>
    <x v="15"/>
    <x v="395"/>
    <x v="3390"/>
    <n v="2"/>
    <n v="0"/>
    <n v="7.38"/>
    <x v="2851"/>
    <s v="Medium"/>
    <n v="0"/>
    <n v="87.660000000000011"/>
  </r>
  <r>
    <s v="3Stockwell Staples"/>
    <x v="3680"/>
    <x v="293"/>
    <d v="2018-12-10T00:00:00"/>
    <s v="3-Hour"/>
    <s v="JK1609027"/>
    <x v="0"/>
    <s v="Wuchuan"/>
    <s v="Guangdong"/>
    <s v="China"/>
    <s v="Eastern Asia"/>
    <s v="OFS-FA-6201"/>
    <x v="2"/>
    <x v="11"/>
    <x v="48"/>
    <x v="360"/>
    <n v="3"/>
    <n v="0"/>
    <n v="3.3"/>
    <x v="3226"/>
    <s v="Medium"/>
    <n v="0"/>
    <n v="25.86"/>
  </r>
  <r>
    <s v="3Cisco Signal Booster"/>
    <x v="3681"/>
    <x v="293"/>
    <d v="2018-12-10T00:00:00"/>
    <s v="3-Hour"/>
    <s v="JK1609027"/>
    <x v="0"/>
    <s v="Wuchuan"/>
    <s v="Guangdong"/>
    <s v="China"/>
    <s v="Eastern Asia"/>
    <s v="TEC-PH-3800"/>
    <x v="1"/>
    <x v="3"/>
    <x v="1604"/>
    <x v="3391"/>
    <n v="3"/>
    <n v="0"/>
    <n v="54.17"/>
    <x v="3227"/>
    <s v="Medium"/>
    <n v="0"/>
    <n v="326.35000000000002"/>
  </r>
  <r>
    <s v="2Sharp Copy Machine"/>
    <x v="3682"/>
    <x v="293"/>
    <d v="2018-12-10T00:00:00"/>
    <s v="3-Hour"/>
    <s v="JK1609027"/>
    <x v="0"/>
    <s v="Wuchuan"/>
    <s v="Guangdong"/>
    <s v="China"/>
    <s v="Eastern Asia"/>
    <s v="TEC-CO-5992"/>
    <x v="1"/>
    <x v="1"/>
    <x v="6"/>
    <x v="3392"/>
    <n v="2"/>
    <n v="0"/>
    <n v="40.130000000000003"/>
    <x v="3228"/>
    <s v="Medium"/>
    <n v="0"/>
    <n v="203.70999999999992"/>
  </r>
  <r>
    <s v="2SAFCO Steel Folding Chair"/>
    <x v="3683"/>
    <x v="293"/>
    <d v="2018-12-10T00:00:00"/>
    <s v="3-Hour"/>
    <s v="JK1609027"/>
    <x v="0"/>
    <s v="Wuchuan"/>
    <s v="Guangdong"/>
    <s v="China"/>
    <s v="Eastern Asia"/>
    <s v="OFR-CH-5802"/>
    <x v="0"/>
    <x v="5"/>
    <x v="278"/>
    <x v="3393"/>
    <n v="2"/>
    <n v="0"/>
    <n v="33.049999999999997"/>
    <x v="3163"/>
    <s v="Medium"/>
    <n v="0"/>
    <n v="104.11000000000003"/>
  </r>
  <r>
    <s v="5GlobeWeis Manila Envelope"/>
    <x v="3684"/>
    <x v="293"/>
    <d v="2018-12-10T00:00:00"/>
    <s v="3-Hour"/>
    <s v="JK1609027"/>
    <x v="0"/>
    <s v="Wuchuan"/>
    <s v="Guangdong"/>
    <s v="China"/>
    <s v="Eastern Asia"/>
    <s v="OFS-EN-4449"/>
    <x v="2"/>
    <x v="16"/>
    <x v="1004"/>
    <x v="2114"/>
    <n v="5"/>
    <n v="0"/>
    <n v="30.97"/>
    <x v="465"/>
    <s v="Medium"/>
    <n v="0"/>
    <n v="65.03"/>
  </r>
  <r>
    <s v="2Panasonic Receipt Printer"/>
    <x v="3685"/>
    <x v="293"/>
    <d v="2018-12-10T00:00:00"/>
    <s v="3-Hour"/>
    <s v="JK1609027"/>
    <x v="0"/>
    <s v="Wuchuan"/>
    <s v="Guangdong"/>
    <s v="China"/>
    <s v="Eastern Asia"/>
    <s v="TEC-MA-5576"/>
    <x v="1"/>
    <x v="14"/>
    <x v="1215"/>
    <x v="1914"/>
    <n v="2"/>
    <n v="0"/>
    <n v="14.02"/>
    <x v="1903"/>
    <s v="Medium"/>
    <n v="0"/>
    <n v="148.94000000000003"/>
  </r>
  <r>
    <s v="3Novimex Bag Chairs"/>
    <x v="3686"/>
    <x v="293"/>
    <d v="2018-12-10T00:00:00"/>
    <s v="3-Hour"/>
    <s v="JK1609027"/>
    <x v="0"/>
    <s v="Wuchuan"/>
    <s v="Guangdong"/>
    <s v="China"/>
    <s v="Eastern Asia"/>
    <s v="OFR-CH-5367"/>
    <x v="0"/>
    <x v="5"/>
    <x v="543"/>
    <x v="3394"/>
    <n v="3"/>
    <n v="0"/>
    <n v="10.45"/>
    <x v="2807"/>
    <s v="Medium"/>
    <n v="0"/>
    <n v="118.88000000000001"/>
  </r>
  <r>
    <s v="3Elite Ruler"/>
    <x v="3687"/>
    <x v="293"/>
    <d v="2018-12-10T00:00:00"/>
    <s v="3-Hour"/>
    <s v="JK1609027"/>
    <x v="0"/>
    <s v="Wuchuan"/>
    <s v="Guangdong"/>
    <s v="China"/>
    <s v="Eastern Asia"/>
    <s v="OFS-SU-4123"/>
    <x v="2"/>
    <x v="13"/>
    <x v="674"/>
    <x v="2341"/>
    <n v="3"/>
    <n v="0"/>
    <n v="8.35"/>
    <x v="1682"/>
    <s v="Medium"/>
    <n v="0"/>
    <n v="26.839999999999989"/>
  </r>
  <r>
    <s v="3Acco Binder Covers"/>
    <x v="3688"/>
    <x v="293"/>
    <d v="2018-12-10T00:00:00"/>
    <s v="3-Hour"/>
    <s v="JK1609027"/>
    <x v="0"/>
    <s v="Wuchuan"/>
    <s v="Guangdong"/>
    <s v="China"/>
    <s v="Eastern Asia"/>
    <s v="OFS-BI-2892"/>
    <x v="2"/>
    <x v="2"/>
    <x v="409"/>
    <x v="1108"/>
    <n v="3"/>
    <n v="0"/>
    <n v="8.0299999999999994"/>
    <x v="1813"/>
    <s v="Medium"/>
    <n v="0"/>
    <n v="25.809999999999988"/>
  </r>
  <r>
    <s v="3Motorola Audio Dock"/>
    <x v="3689"/>
    <x v="678"/>
    <d v="2020-01-08T00:00:00"/>
    <s v="Normal"/>
    <s v="JK1609027"/>
    <x v="0"/>
    <s v="Chaozhou"/>
    <s v="Guangdong"/>
    <s v="China"/>
    <s v="Eastern Asia"/>
    <s v="TEC-PH-5247"/>
    <x v="1"/>
    <x v="3"/>
    <x v="1487"/>
    <x v="3395"/>
    <n v="3"/>
    <n v="0"/>
    <n v="49.7"/>
    <x v="3229"/>
    <s v="Medium"/>
    <n v="0"/>
    <n v="348.55"/>
  </r>
  <r>
    <s v="9Ames Peel and Seal"/>
    <x v="3690"/>
    <x v="678"/>
    <d v="2020-01-08T00:00:00"/>
    <s v="Normal"/>
    <s v="JK1609027"/>
    <x v="0"/>
    <s v="Chaozhou"/>
    <s v="Guangdong"/>
    <s v="China"/>
    <s v="Eastern Asia"/>
    <s v="OFS-EN-3108"/>
    <x v="2"/>
    <x v="16"/>
    <x v="882"/>
    <x v="819"/>
    <n v="9"/>
    <n v="0"/>
    <n v="10.3"/>
    <x v="2354"/>
    <s v="Medium"/>
    <n v="0"/>
    <n v="112.55000000000003"/>
  </r>
  <r>
    <s v="2Deflect-O Door Stop"/>
    <x v="3691"/>
    <x v="678"/>
    <d v="2020-01-08T00:00:00"/>
    <s v="Normal"/>
    <s v="JK1609027"/>
    <x v="0"/>
    <s v="Chaozhou"/>
    <s v="Guangdong"/>
    <s v="China"/>
    <s v="Eastern Asia"/>
    <s v="OFR-FU-3932"/>
    <x v="0"/>
    <x v="0"/>
    <x v="557"/>
    <x v="3396"/>
    <n v="2"/>
    <n v="0"/>
    <n v="10.17"/>
    <x v="3230"/>
    <s v="Medium"/>
    <n v="0"/>
    <n v="55.769999999999996"/>
  </r>
  <r>
    <s v="5Harbour Creations Chairmat"/>
    <x v="3692"/>
    <x v="209"/>
    <d v="2020-11-16T00:00:00"/>
    <s v="Normal"/>
    <s v="JK1609027"/>
    <x v="0"/>
    <s v="Qitaihe"/>
    <s v="Heilongjiang"/>
    <s v="China"/>
    <s v="Eastern Asia"/>
    <s v="OFR-CH-4524"/>
    <x v="0"/>
    <x v="5"/>
    <x v="688"/>
    <x v="3397"/>
    <n v="5"/>
    <n v="0"/>
    <n v="16.260000000000002"/>
    <x v="3231"/>
    <s v="Medium"/>
    <n v="0"/>
    <n v="174.54000000000008"/>
  </r>
  <r>
    <s v="2Safco Corner Shelving"/>
    <x v="3693"/>
    <x v="209"/>
    <d v="2020-11-16T00:00:00"/>
    <s v="Normal"/>
    <s v="JK1609027"/>
    <x v="0"/>
    <s v="Qitaihe"/>
    <s v="Heilongjiang"/>
    <s v="China"/>
    <s v="Eastern Asia"/>
    <s v="OFR-BO-5768"/>
    <x v="0"/>
    <x v="4"/>
    <x v="1005"/>
    <x v="3398"/>
    <n v="2"/>
    <n v="0"/>
    <n v="16.23"/>
    <x v="172"/>
    <s v="Medium"/>
    <n v="0"/>
    <n v="281.61"/>
  </r>
  <r>
    <s v="2Wilson Jones Binder"/>
    <x v="3694"/>
    <x v="209"/>
    <d v="2020-11-16T00:00:00"/>
    <s v="Normal"/>
    <s v="JK1609027"/>
    <x v="0"/>
    <s v="Qitaihe"/>
    <s v="Heilongjiang"/>
    <s v="China"/>
    <s v="Eastern Asia"/>
    <s v="OFS-BI-6381"/>
    <x v="2"/>
    <x v="2"/>
    <x v="312"/>
    <x v="3399"/>
    <n v="2"/>
    <n v="0"/>
    <n v="3.3"/>
    <x v="2150"/>
    <s v="Medium"/>
    <n v="0"/>
    <n v="11.7"/>
  </r>
  <r>
    <s v="1Hon Shipping Labels"/>
    <x v="3695"/>
    <x v="209"/>
    <d v="2020-11-16T00:00:00"/>
    <s v="Normal"/>
    <s v="JK1609027"/>
    <x v="0"/>
    <s v="Qitaihe"/>
    <s v="Heilongjiang"/>
    <s v="China"/>
    <s v="Eastern Asia"/>
    <s v="OFS-LA-4694"/>
    <x v="2"/>
    <x v="6"/>
    <x v="1349"/>
    <x v="3400"/>
    <n v="1"/>
    <n v="0"/>
    <n v="1.8399999999999999"/>
    <x v="2474"/>
    <s v="Medium"/>
    <n v="0"/>
    <n v="6.6199999999999992"/>
  </r>
  <r>
    <s v="2Harbour Creations Round Labels"/>
    <x v="3696"/>
    <x v="209"/>
    <d v="2020-11-16T00:00:00"/>
    <s v="Normal"/>
    <s v="JK1609027"/>
    <x v="0"/>
    <s v="Qitaihe"/>
    <s v="Heilongjiang"/>
    <s v="China"/>
    <s v="Eastern Asia"/>
    <s v="OFS-LA-4551"/>
    <x v="2"/>
    <x v="6"/>
    <x v="1558"/>
    <x v="3401"/>
    <n v="2"/>
    <n v="0"/>
    <n v="1.51"/>
    <x v="2560"/>
    <s v="Medium"/>
    <n v="0"/>
    <n v="8.2099999999999991"/>
  </r>
  <r>
    <s v="3Cuisinart Stove"/>
    <x v="3697"/>
    <x v="100"/>
    <d v="2018-06-28T00:00:00"/>
    <s v="Normal"/>
    <s v="JK1609078"/>
    <x v="0"/>
    <s v="Shah Alam"/>
    <s v="Selangor"/>
    <s v="Malaysia"/>
    <s v="Southeastern Asia"/>
    <s v="OFS-AP-3875"/>
    <x v="2"/>
    <x v="10"/>
    <x v="760"/>
    <x v="3402"/>
    <n v="3"/>
    <n v="0"/>
    <n v="87.51"/>
    <x v="3232"/>
    <s v="Medium"/>
    <n v="0"/>
    <n v="1280.4000000000001"/>
  </r>
  <r>
    <s v="4Bush 3-Shelf Cabinet"/>
    <x v="3698"/>
    <x v="100"/>
    <d v="2018-06-28T00:00:00"/>
    <s v="Normal"/>
    <s v="JK1609078"/>
    <x v="0"/>
    <s v="Shah Alam"/>
    <s v="Selangor"/>
    <s v="Malaysia"/>
    <s v="Southeastern Asia"/>
    <s v="OFR-BO-3618"/>
    <x v="0"/>
    <x v="4"/>
    <x v="1254"/>
    <x v="2008"/>
    <n v="4"/>
    <n v="0"/>
    <n v="40.130000000000003"/>
    <x v="1989"/>
    <s v="Medium"/>
    <n v="0"/>
    <n v="332.71000000000004"/>
  </r>
  <r>
    <s v="8Bush Corner Shelving"/>
    <x v="3699"/>
    <x v="74"/>
    <d v="2018-09-02T00:00:00"/>
    <s v="Normal"/>
    <s v="JK1612027"/>
    <x v="2"/>
    <s v="Chengjiang"/>
    <s v="Jiangsu"/>
    <s v="China"/>
    <s v="Eastern Asia"/>
    <s v="OFR-BO-3631"/>
    <x v="0"/>
    <x v="4"/>
    <x v="681"/>
    <x v="3403"/>
    <n v="8"/>
    <n v="0"/>
    <n v="23.01"/>
    <x v="3233"/>
    <s v="High"/>
    <n v="0"/>
    <n v="512.66999999999996"/>
  </r>
  <r>
    <s v="8Safco Classic Bookcase"/>
    <x v="3700"/>
    <x v="834"/>
    <d v="2020-07-23T00:00:00"/>
    <s v="Normal"/>
    <s v="JK1612059"/>
    <x v="2"/>
    <s v="Palembang"/>
    <s v="Sumatera Selatan"/>
    <s v="Indonesia"/>
    <s v="Southeastern Asia"/>
    <s v="OFR-BO-5761"/>
    <x v="0"/>
    <x v="4"/>
    <x v="192"/>
    <x v="3404"/>
    <n v="8"/>
    <n v="7.0000000000000007E-2"/>
    <n v="492.28"/>
    <x v="3234"/>
    <s v="High"/>
    <n v="229.500936"/>
    <n v="2415.9790639999997"/>
  </r>
  <r>
    <s v="2Harbour Creations Rocking Chair"/>
    <x v="3701"/>
    <x v="834"/>
    <d v="2020-07-23T00:00:00"/>
    <s v="Normal"/>
    <s v="JK1612059"/>
    <x v="2"/>
    <s v="Palembang"/>
    <s v="Sumatera Selatan"/>
    <s v="Indonesia"/>
    <s v="Southeastern Asia"/>
    <s v="OFR-CH-4544"/>
    <x v="0"/>
    <x v="5"/>
    <x v="766"/>
    <x v="3405"/>
    <n v="2"/>
    <n v="0.27"/>
    <n v="19.97"/>
    <x v="3235"/>
    <s v="High"/>
    <n v="58.964435999999992"/>
    <n v="190.34556399999997"/>
  </r>
  <r>
    <s v="1Samsung Office Telephone"/>
    <x v="3702"/>
    <x v="834"/>
    <d v="2020-07-23T00:00:00"/>
    <s v="Normal"/>
    <s v="JK1612059"/>
    <x v="2"/>
    <s v="Palembang"/>
    <s v="Sumatera Selatan"/>
    <s v="Indonesia"/>
    <s v="Southeastern Asia"/>
    <s v="TEC-PH-5832"/>
    <x v="1"/>
    <x v="3"/>
    <x v="926"/>
    <x v="3406"/>
    <n v="1"/>
    <n v="0.17"/>
    <n v="7.11"/>
    <x v="3236"/>
    <s v="High"/>
    <n v="9.2025419999999993"/>
    <n v="45.667457999999996"/>
  </r>
  <r>
    <s v="2Avery Round Labels"/>
    <x v="3703"/>
    <x v="834"/>
    <d v="2020-07-23T00:00:00"/>
    <s v="Normal"/>
    <s v="JK1612059"/>
    <x v="2"/>
    <s v="Palembang"/>
    <s v="Sumatera Selatan"/>
    <s v="Indonesia"/>
    <s v="Southeastern Asia"/>
    <s v="OFS-LA-3314"/>
    <x v="2"/>
    <x v="6"/>
    <x v="1387"/>
    <x v="3407"/>
    <n v="2"/>
    <n v="0.47000000000000003"/>
    <n v="1.3599999999999999"/>
    <x v="3237"/>
    <s v="High"/>
    <n v="3.7514460000000001"/>
    <n v="8.0285540000000015"/>
  </r>
  <r>
    <s v="2KitchenAid Microwave"/>
    <x v="3704"/>
    <x v="914"/>
    <d v="2019-02-10T00:00:00"/>
    <s v="Next Day"/>
    <s v="MK1790527"/>
    <x v="1"/>
    <s v="Shanghai"/>
    <s v="Shanghai"/>
    <s v="China"/>
    <s v="Eastern Asia"/>
    <s v="OFS-AP-4958"/>
    <x v="2"/>
    <x v="10"/>
    <x v="834"/>
    <x v="3408"/>
    <n v="2"/>
    <n v="0"/>
    <n v="42.07"/>
    <x v="3238"/>
    <s v="Medium"/>
    <n v="0"/>
    <n v="493.00999999999993"/>
  </r>
  <r>
    <s v="4Kraft Mailers"/>
    <x v="3705"/>
    <x v="914"/>
    <d v="2019-02-10T00:00:00"/>
    <s v="Next Day"/>
    <s v="MK1790527"/>
    <x v="1"/>
    <s v="Shanghai"/>
    <s v="Shanghai"/>
    <s v="China"/>
    <s v="Eastern Asia"/>
    <s v="OFS-EN-5036"/>
    <x v="2"/>
    <x v="16"/>
    <x v="441"/>
    <x v="3409"/>
    <n v="4"/>
    <n v="0"/>
    <n v="23.74"/>
    <x v="2579"/>
    <s v="Medium"/>
    <n v="0"/>
    <n v="61.94"/>
  </r>
  <r>
    <s v="2Advantus Clock"/>
    <x v="3706"/>
    <x v="914"/>
    <d v="2019-02-10T00:00:00"/>
    <s v="Next Day"/>
    <s v="MK1790527"/>
    <x v="1"/>
    <s v="Shanghai"/>
    <s v="Shanghai"/>
    <s v="China"/>
    <s v="Eastern Asia"/>
    <s v="OFR-FU-3024"/>
    <x v="0"/>
    <x v="0"/>
    <x v="956"/>
    <x v="2182"/>
    <n v="2"/>
    <n v="0"/>
    <n v="4.09"/>
    <x v="2146"/>
    <s v="Medium"/>
    <n v="0"/>
    <n v="83.39"/>
  </r>
  <r>
    <s v="1Samsung Headset"/>
    <x v="3707"/>
    <x v="914"/>
    <d v="2019-02-10T00:00:00"/>
    <s v="Next Day"/>
    <s v="MK1790527"/>
    <x v="1"/>
    <s v="Shanghai"/>
    <s v="Shanghai"/>
    <s v="China"/>
    <s v="Eastern Asia"/>
    <s v="TEC-PH-5827"/>
    <x v="1"/>
    <x v="3"/>
    <x v="1119"/>
    <x v="3410"/>
    <n v="1"/>
    <n v="0"/>
    <n v="2.4700000000000002"/>
    <x v="2833"/>
    <s v="Medium"/>
    <n v="0"/>
    <n v="65.63"/>
  </r>
  <r>
    <s v="3Bush Library with Doors"/>
    <x v="3708"/>
    <x v="915"/>
    <d v="2018-10-02T00:00:00"/>
    <s v="Normal"/>
    <s v="MK1790588"/>
    <x v="1"/>
    <s v="Yangon"/>
    <s v="Yangon"/>
    <s v="Myanmar (Burma)"/>
    <s v="Southeastern Asia"/>
    <s v="OFR-BO-3641"/>
    <x v="0"/>
    <x v="4"/>
    <x v="1500"/>
    <x v="3411"/>
    <n v="3"/>
    <n v="0.37"/>
    <n v="51.79"/>
    <x v="3239"/>
    <s v="Medium"/>
    <n v="255.713031"/>
    <n v="526.25696900000003"/>
  </r>
  <r>
    <s v="5Samsung Audio Dock"/>
    <x v="3709"/>
    <x v="915"/>
    <d v="2018-10-02T00:00:00"/>
    <s v="Normal"/>
    <s v="MK1790588"/>
    <x v="1"/>
    <s v="Yangon"/>
    <s v="Yangon"/>
    <s v="Myanmar (Burma)"/>
    <s v="Southeastern Asia"/>
    <s v="TEC-PH-5814"/>
    <x v="1"/>
    <x v="3"/>
    <x v="1605"/>
    <x v="3412"/>
    <n v="5"/>
    <n v="0.17"/>
    <n v="49.77"/>
    <x v="3240"/>
    <s v="Medium"/>
    <n v="117.76206000000001"/>
    <n v="349.96794"/>
  </r>
  <r>
    <s v="7BIC Canvas"/>
    <x v="3710"/>
    <x v="170"/>
    <d v="2020-06-22T00:00:00"/>
    <s v="Next Day"/>
    <s v="MK1816059"/>
    <x v="0"/>
    <s v="Bogor"/>
    <s v="Jawa Barat"/>
    <s v="Indonesia"/>
    <s v="Southeastern Asia"/>
    <s v="OFS-AR-3447"/>
    <x v="2"/>
    <x v="8"/>
    <x v="1606"/>
    <x v="3413"/>
    <n v="7"/>
    <n v="0.27"/>
    <n v="70.64"/>
    <x v="3241"/>
    <s v="High"/>
    <n v="74.089889999999983"/>
    <n v="223.82011"/>
  </r>
  <r>
    <s v="3Ikea Stackable Bookrack"/>
    <x v="3711"/>
    <x v="170"/>
    <d v="2020-06-22T00:00:00"/>
    <s v="Next Day"/>
    <s v="MK1816059"/>
    <x v="0"/>
    <s v="Bogor"/>
    <s v="Jawa Barat"/>
    <s v="Indonesia"/>
    <s v="Southeastern Asia"/>
    <s v="OFR-BO-4867"/>
    <x v="0"/>
    <x v="4"/>
    <x v="500"/>
    <x v="3371"/>
    <n v="3"/>
    <n v="7.0000000000000007E-2"/>
    <n v="52.16"/>
    <x v="3209"/>
    <s v="High"/>
    <n v="23.939874000000003"/>
    <n v="185.08012600000001"/>
  </r>
  <r>
    <s v="7Stockwell Clamps"/>
    <x v="3712"/>
    <x v="170"/>
    <d v="2020-06-22T00:00:00"/>
    <s v="Next Day"/>
    <s v="MK1816059"/>
    <x v="0"/>
    <s v="Bogor"/>
    <s v="Jawa Barat"/>
    <s v="Indonesia"/>
    <s v="Southeastern Asia"/>
    <s v="OFS-FA-6184"/>
    <x v="2"/>
    <x v="11"/>
    <x v="361"/>
    <x v="3414"/>
    <n v="7"/>
    <n v="0.47000000000000003"/>
    <n v="7.57"/>
    <x v="3242"/>
    <s v="High"/>
    <n v="32.537441999999999"/>
    <n v="80.222558000000021"/>
  </r>
  <r>
    <s v="3Stanley Canvas"/>
    <x v="3713"/>
    <x v="301"/>
    <d v="2019-11-24T00:00:00"/>
    <s v="Normal"/>
    <s v="MK1816066"/>
    <x v="0"/>
    <s v="Takamatsu"/>
    <s v="Kagawa"/>
    <s v="Japan"/>
    <s v="Eastern Asia"/>
    <s v="OFS-AR-6105"/>
    <x v="2"/>
    <x v="8"/>
    <x v="481"/>
    <x v="3415"/>
    <n v="3"/>
    <n v="0"/>
    <n v="9.19"/>
    <x v="3243"/>
    <s v="Medium"/>
    <n v="0"/>
    <n v="105.11"/>
  </r>
  <r>
    <s v="7Harbour Creations Rocking Chair"/>
    <x v="3714"/>
    <x v="837"/>
    <d v="2019-01-15T00:00:00"/>
    <s v="Normal"/>
    <s v="NK1849088"/>
    <x v="2"/>
    <s v="Yangon"/>
    <s v="Yangon"/>
    <s v="Myanmar (Burma)"/>
    <s v="Southeastern Asia"/>
    <s v="OFR-CH-4546"/>
    <x v="0"/>
    <x v="5"/>
    <x v="412"/>
    <x v="3416"/>
    <n v="7"/>
    <n v="0.27"/>
    <n v="86.05"/>
    <x v="3244"/>
    <s v="Medium"/>
    <n v="202.94007299999998"/>
    <n v="473.09992699999998"/>
  </r>
  <r>
    <s v="5Smead Lockers"/>
    <x v="3715"/>
    <x v="837"/>
    <d v="2019-01-15T00:00:00"/>
    <s v="Normal"/>
    <s v="NK1849088"/>
    <x v="2"/>
    <s v="Yangon"/>
    <s v="Yangon"/>
    <s v="Myanmar (Burma)"/>
    <s v="Southeastern Asia"/>
    <s v="OFS-ST-6048"/>
    <x v="2"/>
    <x v="15"/>
    <x v="60"/>
    <x v="3417"/>
    <n v="5"/>
    <n v="0.17"/>
    <n v="52.65"/>
    <x v="3245"/>
    <s v="Medium"/>
    <n v="140.00647499999999"/>
    <n v="353.19352499999991"/>
  </r>
  <r>
    <s v="3Cuisinart Toaster"/>
    <x v="3716"/>
    <x v="837"/>
    <d v="2019-01-15T00:00:00"/>
    <s v="Normal"/>
    <s v="NK1849088"/>
    <x v="2"/>
    <s v="Yangon"/>
    <s v="Yangon"/>
    <s v="Myanmar (Burma)"/>
    <s v="Southeastern Asia"/>
    <s v="OFS-AP-3878"/>
    <x v="2"/>
    <x v="10"/>
    <x v="1607"/>
    <x v="3418"/>
    <n v="3"/>
    <n v="0.17"/>
    <n v="13.9"/>
    <x v="3246"/>
    <s v="Medium"/>
    <n v="22.947093000000002"/>
    <n v="60.802906999999998"/>
  </r>
  <r>
    <s v="2Hoover Blender"/>
    <x v="3717"/>
    <x v="837"/>
    <d v="2019-01-15T00:00:00"/>
    <s v="Normal"/>
    <s v="NK1849088"/>
    <x v="2"/>
    <s v="Yangon"/>
    <s v="Yangon"/>
    <s v="Myanmar (Burma)"/>
    <s v="Southeastern Asia"/>
    <s v="OFS-AP-4719"/>
    <x v="2"/>
    <x v="10"/>
    <x v="1050"/>
    <x v="264"/>
    <n v="2"/>
    <n v="0.17"/>
    <n v="7.33"/>
    <x v="3247"/>
    <s v="Medium"/>
    <n v="27.26052"/>
    <n v="145.10947999999996"/>
  </r>
  <r>
    <s v="1BIC Pens"/>
    <x v="3718"/>
    <x v="837"/>
    <d v="2019-01-15T00:00:00"/>
    <s v="Normal"/>
    <s v="NK1849088"/>
    <x v="2"/>
    <s v="Yangon"/>
    <s v="Yangon"/>
    <s v="Myanmar (Burma)"/>
    <s v="Southeastern Asia"/>
    <s v="OFS-AR-3464"/>
    <x v="2"/>
    <x v="8"/>
    <x v="1090"/>
    <x v="1072"/>
    <n v="1"/>
    <n v="0.17"/>
    <n v="1.9"/>
    <x v="3248"/>
    <s v="Medium"/>
    <n v="2.0149080000000001"/>
    <n v="6.6750919999999994"/>
  </r>
  <r>
    <s v="1Cardinal Hole Reinforcements"/>
    <x v="3719"/>
    <x v="837"/>
    <d v="2019-01-15T00:00:00"/>
    <s v="Normal"/>
    <s v="NK1849088"/>
    <x v="2"/>
    <s v="Yangon"/>
    <s v="Yangon"/>
    <s v="Myanmar (Burma)"/>
    <s v="Southeastern Asia"/>
    <s v="OFS-BI-3736"/>
    <x v="2"/>
    <x v="2"/>
    <x v="920"/>
    <x v="3419"/>
    <n v="1"/>
    <n v="0.17"/>
    <n v="1.24"/>
    <x v="3249"/>
    <s v="Medium"/>
    <n v="0.80427000000000004"/>
    <n v="2.24573"/>
  </r>
  <r>
    <s v="3Brother Personal Copier"/>
    <x v="3720"/>
    <x v="314"/>
    <d v="2018-02-18T00:00:00"/>
    <s v="3-Hour"/>
    <s v="PK1891059"/>
    <x v="2"/>
    <s v="Medan"/>
    <s v="Sumatera Utara"/>
    <s v="Indonesia"/>
    <s v="Southeastern Asia"/>
    <s v="TEC-CO-3607"/>
    <x v="1"/>
    <x v="1"/>
    <x v="752"/>
    <x v="3420"/>
    <n v="3"/>
    <n v="7.0000000000000007E-2"/>
    <n v="53.66"/>
    <x v="3250"/>
    <s v="Medium"/>
    <n v="27.906417000000001"/>
    <n v="240.00358299999996"/>
  </r>
  <r>
    <s v="3Wilson Jones Binder Covers"/>
    <x v="3721"/>
    <x v="314"/>
    <d v="2018-02-18T00:00:00"/>
    <s v="3-Hour"/>
    <s v="PK1891059"/>
    <x v="2"/>
    <s v="Medan"/>
    <s v="Sumatera Utara"/>
    <s v="Indonesia"/>
    <s v="Southeastern Asia"/>
    <s v="OFS-BI-6377"/>
    <x v="2"/>
    <x v="2"/>
    <x v="1426"/>
    <x v="3421"/>
    <n v="3"/>
    <n v="0.17"/>
    <n v="4.83"/>
    <x v="3251"/>
    <s v="Medium"/>
    <n v="4.8891149999999994"/>
    <n v="14.220884999999999"/>
  </r>
  <r>
    <s v="3Harbour Creations Color Coded Labels"/>
    <x v="3722"/>
    <x v="314"/>
    <d v="2018-02-18T00:00:00"/>
    <s v="3-Hour"/>
    <s v="PK1891059"/>
    <x v="2"/>
    <s v="Medan"/>
    <s v="Sumatera Utara"/>
    <s v="Indonesia"/>
    <s v="Southeastern Asia"/>
    <s v="OFS-LA-4528"/>
    <x v="2"/>
    <x v="6"/>
    <x v="118"/>
    <x v="3422"/>
    <n v="3"/>
    <n v="0.47000000000000003"/>
    <n v="2.2999999999999998"/>
    <x v="3252"/>
    <s v="Medium"/>
    <n v="9.5056560000000019"/>
    <n v="22.934344000000003"/>
  </r>
  <r>
    <s v="7Jiffy Manila Envelope"/>
    <x v="3723"/>
    <x v="755"/>
    <d v="2020-06-10T00:00:00"/>
    <s v="Normal"/>
    <s v="PK1891059"/>
    <x v="2"/>
    <s v="Depok"/>
    <s v="Jawa Barat"/>
    <s v="Indonesia"/>
    <s v="Southeastern Asia"/>
    <s v="OFS-EN-4921"/>
    <x v="2"/>
    <x v="16"/>
    <x v="1608"/>
    <x v="3423"/>
    <n v="7"/>
    <n v="0.47000000000000003"/>
    <n v="15.78"/>
    <x v="3253"/>
    <s v="High"/>
    <n v="51.526334999999996"/>
    <n v="38.323664999999984"/>
  </r>
  <r>
    <s v="7Xerox Message Books"/>
    <x v="3724"/>
    <x v="755"/>
    <d v="2020-06-10T00:00:00"/>
    <s v="Normal"/>
    <s v="PK1891059"/>
    <x v="2"/>
    <s v="Depok"/>
    <s v="Jawa Barat"/>
    <s v="Indonesia"/>
    <s v="Southeastern Asia"/>
    <s v="OFS-PA-6613"/>
    <x v="2"/>
    <x v="7"/>
    <x v="385"/>
    <x v="3424"/>
    <n v="7"/>
    <n v="0.47000000000000003"/>
    <n v="10.32"/>
    <x v="3254"/>
    <s v="High"/>
    <n v="42.738087"/>
    <n v="113.47191299999997"/>
  </r>
  <r>
    <s v="3Harbour Creations Legal Exhibit Labels"/>
    <x v="3725"/>
    <x v="595"/>
    <d v="2020-06-26T00:00:00"/>
    <s v="Next Day"/>
    <s v="PK1907588"/>
    <x v="0"/>
    <s v="Yangon"/>
    <s v="Yangon"/>
    <s v="Myanmar (Burma)"/>
    <s v="Southeastern Asia"/>
    <s v="OFS-LA-4538"/>
    <x v="2"/>
    <x v="6"/>
    <x v="131"/>
    <x v="3425"/>
    <n v="3"/>
    <n v="0.17"/>
    <n v="6.64"/>
    <x v="3255"/>
    <s v="Critical"/>
    <n v="3.7462050000000011"/>
    <n v="13.013795000000004"/>
  </r>
  <r>
    <s v="3Samsung Speaker Phone"/>
    <x v="3726"/>
    <x v="638"/>
    <d v="2019-07-06T00:00:00"/>
    <s v="3-Hour"/>
    <s v="RK1930027"/>
    <x v="0"/>
    <s v="Chaozhou"/>
    <s v="Guangdong"/>
    <s v="China"/>
    <s v="Eastern Asia"/>
    <s v="TEC-PH-5844"/>
    <x v="1"/>
    <x v="3"/>
    <x v="1609"/>
    <x v="3426"/>
    <n v="3"/>
    <n v="0"/>
    <n v="70.930000000000007"/>
    <x v="3256"/>
    <s v="Critical"/>
    <n v="0"/>
    <n v="284.03000000000003"/>
  </r>
  <r>
    <s v="4OIC Clamps"/>
    <x v="3727"/>
    <x v="95"/>
    <d v="2018-11-19T00:00:00"/>
    <s v="Normal"/>
    <s v="SK1999027"/>
    <x v="0"/>
    <s v="Zhuhai"/>
    <s v="Guangdong"/>
    <s v="China"/>
    <s v="Eastern Asia"/>
    <s v="OFS-FA-5465"/>
    <x v="2"/>
    <x v="11"/>
    <x v="1403"/>
    <x v="1454"/>
    <n v="4"/>
    <n v="0"/>
    <n v="4.55"/>
    <x v="3257"/>
    <s v="Medium"/>
    <n v="0"/>
    <n v="68.650000000000006"/>
  </r>
  <r>
    <s v="7Cardinal 3-Hole Punch"/>
    <x v="3728"/>
    <x v="95"/>
    <d v="2018-11-19T00:00:00"/>
    <s v="Normal"/>
    <s v="SK1999027"/>
    <x v="0"/>
    <s v="Zhuhai"/>
    <s v="Guangdong"/>
    <s v="China"/>
    <s v="Eastern Asia"/>
    <s v="OFS-BI-3714"/>
    <x v="2"/>
    <x v="2"/>
    <x v="612"/>
    <x v="3427"/>
    <n v="7"/>
    <n v="0"/>
    <n v="4.0199999999999996"/>
    <x v="2621"/>
    <s v="Medium"/>
    <n v="0"/>
    <n v="167.33999999999995"/>
  </r>
  <r>
    <s v="4Deflect-O Clock"/>
    <x v="3729"/>
    <x v="916"/>
    <d v="2020-08-20T00:00:00"/>
    <s v="Next Day"/>
    <s v="SK1999059"/>
    <x v="0"/>
    <s v="Medan"/>
    <s v="Sumatera Utara"/>
    <s v="Indonesia"/>
    <s v="Southeastern Asia"/>
    <s v="OFR-FU-3928"/>
    <x v="0"/>
    <x v="0"/>
    <x v="698"/>
    <x v="1342"/>
    <n v="4"/>
    <n v="0.27"/>
    <n v="12.48"/>
    <x v="3258"/>
    <s v="Medium"/>
    <n v="39.664404000000005"/>
    <n v="135.05559600000004"/>
  </r>
  <r>
    <s v="5Binney &amp; Smith Highlighters"/>
    <x v="3730"/>
    <x v="916"/>
    <d v="2020-08-20T00:00:00"/>
    <s v="Next Day"/>
    <s v="SK1999059"/>
    <x v="0"/>
    <s v="Medan"/>
    <s v="Sumatera Utara"/>
    <s v="Indonesia"/>
    <s v="Southeastern Asia"/>
    <s v="OFS-AR-3484"/>
    <x v="2"/>
    <x v="8"/>
    <x v="1497"/>
    <x v="3428"/>
    <n v="5"/>
    <n v="0.27"/>
    <n v="4.1900000000000004"/>
    <x v="3259"/>
    <s v="Medium"/>
    <n v="19.483335"/>
    <n v="32.726664999999997"/>
  </r>
  <r>
    <s v="7Wilson Jones Binding Machine"/>
    <x v="3731"/>
    <x v="917"/>
    <d v="2017-07-10T00:00:00"/>
    <s v="Normal"/>
    <s v="CL1189027"/>
    <x v="0"/>
    <s v="Zhaoyuan"/>
    <s v="Heilongjiang"/>
    <s v="China"/>
    <s v="Eastern Asia"/>
    <s v="OFS-BI-6383"/>
    <x v="2"/>
    <x v="2"/>
    <x v="1588"/>
    <x v="3429"/>
    <n v="7"/>
    <n v="0"/>
    <n v="29.19"/>
    <x v="2470"/>
    <s v="Medium"/>
    <n v="0"/>
    <n v="165.27000000000004"/>
  </r>
  <r>
    <s v="2Sanford Sketch Pad"/>
    <x v="3732"/>
    <x v="917"/>
    <d v="2017-07-10T00:00:00"/>
    <s v="Normal"/>
    <s v="CL1189027"/>
    <x v="0"/>
    <s v="Zhaoyuan"/>
    <s v="Heilongjiang"/>
    <s v="China"/>
    <s v="Eastern Asia"/>
    <s v="OFS-AR-5930"/>
    <x v="2"/>
    <x v="8"/>
    <x v="614"/>
    <x v="3430"/>
    <n v="2"/>
    <n v="0"/>
    <n v="6.15"/>
    <x v="1108"/>
    <s v="Medium"/>
    <n v="0"/>
    <n v="64.83"/>
  </r>
  <r>
    <s v="2Novimex Removable Labels"/>
    <x v="3733"/>
    <x v="917"/>
    <d v="2017-07-10T00:00:00"/>
    <s v="Normal"/>
    <s v="CL1189027"/>
    <x v="0"/>
    <s v="Zhaoyuan"/>
    <s v="Heilongjiang"/>
    <s v="China"/>
    <s v="Eastern Asia"/>
    <s v="OFS-LA-5393"/>
    <x v="2"/>
    <x v="6"/>
    <x v="600"/>
    <x v="3431"/>
    <n v="2"/>
    <n v="0"/>
    <n v="1.54"/>
    <x v="2112"/>
    <s v="Medium"/>
    <n v="0"/>
    <n v="8.18"/>
  </r>
  <r>
    <s v="4Motorola Audio Dock"/>
    <x v="3734"/>
    <x v="918"/>
    <d v="2018-06-05T00:00:00"/>
    <s v="Normal"/>
    <s v="CL1189027"/>
    <x v="0"/>
    <s v="Wuhan"/>
    <s v="Hubei"/>
    <s v="China"/>
    <s v="Eastern Asia"/>
    <s v="TEC-PH-5249"/>
    <x v="1"/>
    <x v="3"/>
    <x v="1479"/>
    <x v="3432"/>
    <n v="4"/>
    <n v="0.5"/>
    <n v="60.59"/>
    <x v="3260"/>
    <s v="High"/>
    <n v="173.37"/>
    <n v="133.60000000000002"/>
  </r>
  <r>
    <s v="7HP Copy Machine"/>
    <x v="3735"/>
    <x v="835"/>
    <d v="2019-09-05T00:00:00"/>
    <s v="Normal"/>
    <s v="CL1189059"/>
    <x v="0"/>
    <s v="Semarang"/>
    <s v="Jawa Tengah"/>
    <s v="Indonesia"/>
    <s v="Southeastern Asia"/>
    <s v="TEC-CO-4767"/>
    <x v="1"/>
    <x v="1"/>
    <x v="1198"/>
    <x v="3433"/>
    <n v="7"/>
    <n v="7.0000000000000007E-2"/>
    <n v="22.59"/>
    <x v="3261"/>
    <s v="Medium"/>
    <n v="110.88548099999998"/>
    <n v="1552.8245189999998"/>
  </r>
  <r>
    <s v="5Sanford Highlighters"/>
    <x v="3736"/>
    <x v="835"/>
    <d v="2019-09-05T00:00:00"/>
    <s v="Normal"/>
    <s v="CL1189059"/>
    <x v="0"/>
    <s v="Semarang"/>
    <s v="Jawa Tengah"/>
    <s v="Indonesia"/>
    <s v="Southeastern Asia"/>
    <s v="OFS-AR-5910"/>
    <x v="2"/>
    <x v="8"/>
    <x v="23"/>
    <x v="3434"/>
    <n v="5"/>
    <n v="0.27"/>
    <n v="3.96"/>
    <x v="3262"/>
    <s v="Medium"/>
    <n v="15.521624999999997"/>
    <n v="35.71837499999998"/>
  </r>
  <r>
    <s v="10Chromcraft Computer Table"/>
    <x v="3737"/>
    <x v="661"/>
    <d v="2020-01-02T00:00:00"/>
    <s v="Normal"/>
    <s v="CL1189066"/>
    <x v="0"/>
    <s v="Nagasaki"/>
    <s v="Nagasaki"/>
    <s v="Japan"/>
    <s v="Eastern Asia"/>
    <s v="OFR-TA-3762"/>
    <x v="0"/>
    <x v="12"/>
    <x v="1267"/>
    <x v="3435"/>
    <n v="10"/>
    <n v="0.2"/>
    <n v="162.31"/>
    <x v="3263"/>
    <s v="Medium"/>
    <n v="709.48800000000017"/>
    <n v="2587.2020000000007"/>
  </r>
  <r>
    <s v="10Kleencut Trimmer"/>
    <x v="3738"/>
    <x v="878"/>
    <d v="2019-11-04T00:00:00"/>
    <s v="Next Day"/>
    <s v="CL1256527"/>
    <x v="0"/>
    <s v="Harbin"/>
    <s v="Heilongjiang"/>
    <s v="China"/>
    <s v="Eastern Asia"/>
    <s v="OFS-SU-4996"/>
    <x v="2"/>
    <x v="13"/>
    <x v="1131"/>
    <x v="3436"/>
    <n v="10"/>
    <n v="0"/>
    <n v="55.76"/>
    <x v="2418"/>
    <s v="High"/>
    <n v="0"/>
    <n v="336.34"/>
  </r>
  <r>
    <s v="3Sanford Canvas"/>
    <x v="3739"/>
    <x v="687"/>
    <d v="2019-12-28T00:00:00"/>
    <s v="Same Day"/>
    <s v="CL1256527"/>
    <x v="0"/>
    <s v="Puyang"/>
    <s v="Henan"/>
    <s v="China"/>
    <s v="Eastern Asia"/>
    <s v="OFS-AR-5904"/>
    <x v="2"/>
    <x v="8"/>
    <x v="1525"/>
    <x v="3437"/>
    <n v="3"/>
    <n v="0"/>
    <n v="37.47"/>
    <x v="3264"/>
    <s v="Critical"/>
    <n v="0"/>
    <n v="69.720000000000013"/>
  </r>
  <r>
    <s v="5Binney &amp; Smith Markers"/>
    <x v="3740"/>
    <x v="833"/>
    <d v="2020-12-10T00:00:00"/>
    <s v="Normal"/>
    <s v="CL1256527"/>
    <x v="0"/>
    <s v="Yangzhou"/>
    <s v="Jiangsu"/>
    <s v="China"/>
    <s v="Eastern Asia"/>
    <s v="OFS-AR-3489"/>
    <x v="2"/>
    <x v="8"/>
    <x v="173"/>
    <x v="3438"/>
    <n v="5"/>
    <n v="0"/>
    <n v="7.99"/>
    <x v="3265"/>
    <s v="Medium"/>
    <n v="0"/>
    <n v="106.61"/>
  </r>
  <r>
    <s v="3Ibico Binder Covers"/>
    <x v="3741"/>
    <x v="833"/>
    <d v="2020-12-10T00:00:00"/>
    <s v="Normal"/>
    <s v="CL1256527"/>
    <x v="0"/>
    <s v="Yangzhou"/>
    <s v="Jiangsu"/>
    <s v="China"/>
    <s v="Eastern Asia"/>
    <s v="OFS-BI-4807"/>
    <x v="2"/>
    <x v="2"/>
    <x v="1383"/>
    <x v="3439"/>
    <n v="3"/>
    <n v="0"/>
    <n v="1.8900000000000001"/>
    <x v="3266"/>
    <s v="Medium"/>
    <n v="0"/>
    <n v="29.61"/>
  </r>
  <r>
    <s v="2Hoover Stove"/>
    <x v="3742"/>
    <x v="24"/>
    <d v="2018-10-16T00:00:00"/>
    <s v="Normal"/>
    <s v="CL1270027"/>
    <x v="2"/>
    <s v="Xuanhua"/>
    <s v="Hebei"/>
    <s v="China"/>
    <s v="Eastern Asia"/>
    <s v="OFS-AP-4745"/>
    <x v="2"/>
    <x v="10"/>
    <x v="171"/>
    <x v="3440"/>
    <n v="2"/>
    <n v="0"/>
    <n v="72.87"/>
    <x v="3267"/>
    <s v="Medium"/>
    <n v="0"/>
    <n v="754.41"/>
  </r>
  <r>
    <s v="2Harbour Creations Legal Exhibit Labels"/>
    <x v="3743"/>
    <x v="856"/>
    <d v="2018-12-17T00:00:00"/>
    <s v="Normal"/>
    <s v="CL1270027"/>
    <x v="2"/>
    <s v="Zhengzhou"/>
    <s v="Henan"/>
    <s v="China"/>
    <s v="Eastern Asia"/>
    <s v="OFS-LA-4537"/>
    <x v="2"/>
    <x v="6"/>
    <x v="431"/>
    <x v="3000"/>
    <n v="2"/>
    <n v="0"/>
    <n v="1.65"/>
    <x v="1832"/>
    <s v="Medium"/>
    <n v="0"/>
    <n v="16.05"/>
  </r>
  <r>
    <s v="6Fiskars Trimmer"/>
    <x v="3744"/>
    <x v="136"/>
    <d v="2019-10-14T00:00:00"/>
    <s v="Normal"/>
    <s v="CL1270027"/>
    <x v="2"/>
    <s v="Harbin"/>
    <s v="Heilongjiang"/>
    <s v="China"/>
    <s v="Eastern Asia"/>
    <s v="OFS-SU-4326"/>
    <x v="2"/>
    <x v="13"/>
    <x v="1185"/>
    <x v="3441"/>
    <n v="6"/>
    <n v="0"/>
    <n v="12.76"/>
    <x v="2920"/>
    <s v="Medium"/>
    <n v="0"/>
    <n v="167.60000000000002"/>
  </r>
  <r>
    <s v="1Boston Canvas"/>
    <x v="3745"/>
    <x v="492"/>
    <d v="2018-06-26T00:00:00"/>
    <s v="Normal"/>
    <s v="CL1270066"/>
    <x v="2"/>
    <s v="Toyohashi"/>
    <s v="Aichi"/>
    <s v="Japan"/>
    <s v="Eastern Asia"/>
    <s v="OFS-AR-3525"/>
    <x v="2"/>
    <x v="8"/>
    <x v="761"/>
    <x v="3442"/>
    <n v="1"/>
    <n v="0"/>
    <n v="4.1500000000000004"/>
    <x v="2002"/>
    <s v="Low"/>
    <n v="0"/>
    <n v="29.119999999999997"/>
  </r>
  <r>
    <s v="2Stockwell Thumb Tacks"/>
    <x v="3746"/>
    <x v="492"/>
    <d v="2018-06-26T00:00:00"/>
    <s v="Normal"/>
    <s v="CL1270066"/>
    <x v="2"/>
    <s v="Toyohashi"/>
    <s v="Aichi"/>
    <s v="Japan"/>
    <s v="Eastern Asia"/>
    <s v="OFS-FA-6206"/>
    <x v="2"/>
    <x v="11"/>
    <x v="150"/>
    <x v="1302"/>
    <n v="2"/>
    <n v="0"/>
    <n v="3.03"/>
    <x v="2666"/>
    <s v="Low"/>
    <n v="0"/>
    <n v="14.790000000000001"/>
  </r>
  <r>
    <s v="4Acme Trimmer"/>
    <x v="3747"/>
    <x v="808"/>
    <d v="2019-03-23T00:00:00"/>
    <s v="Normal"/>
    <s v="DL1286527"/>
    <x v="0"/>
    <s v="Nanchong"/>
    <s v="Sichuan"/>
    <s v="China"/>
    <s v="Eastern Asia"/>
    <s v="OFS-SU-3002"/>
    <x v="2"/>
    <x v="13"/>
    <x v="517"/>
    <x v="3443"/>
    <n v="4"/>
    <n v="0"/>
    <n v="24.13"/>
    <x v="2709"/>
    <s v="Low"/>
    <n v="0"/>
    <n v="88.310000000000031"/>
  </r>
  <r>
    <s v="4Acco Binding Machine"/>
    <x v="3748"/>
    <x v="808"/>
    <d v="2019-03-23T00:00:00"/>
    <s v="Normal"/>
    <s v="DL1286527"/>
    <x v="0"/>
    <s v="Nanchong"/>
    <s v="Sichuan"/>
    <s v="China"/>
    <s v="Eastern Asia"/>
    <s v="OFS-BI-2899"/>
    <x v="2"/>
    <x v="2"/>
    <x v="811"/>
    <x v="3444"/>
    <n v="4"/>
    <n v="0"/>
    <n v="22.65"/>
    <x v="3268"/>
    <s v="Low"/>
    <n v="0"/>
    <n v="108.87000000000003"/>
  </r>
  <r>
    <s v="4Wilson Jones Index Tab"/>
    <x v="3749"/>
    <x v="808"/>
    <d v="2019-03-23T00:00:00"/>
    <s v="Normal"/>
    <s v="DL1286527"/>
    <x v="0"/>
    <s v="Nanchong"/>
    <s v="Sichuan"/>
    <s v="China"/>
    <s v="Eastern Asia"/>
    <s v="OFS-BI-6402"/>
    <x v="2"/>
    <x v="2"/>
    <x v="1490"/>
    <x v="2827"/>
    <n v="4"/>
    <n v="0"/>
    <n v="2.91"/>
    <x v="2723"/>
    <s v="Low"/>
    <n v="0"/>
    <n v="19.89"/>
  </r>
  <r>
    <s v="2Stanley Sketch Pad"/>
    <x v="3750"/>
    <x v="220"/>
    <d v="2020-11-09T00:00:00"/>
    <s v="Next Day"/>
    <s v="DL1286527"/>
    <x v="0"/>
    <s v="Chaozhou"/>
    <s v="Guangdong"/>
    <s v="China"/>
    <s v="Eastern Asia"/>
    <s v="OFS-AR-6128"/>
    <x v="2"/>
    <x v="8"/>
    <x v="1386"/>
    <x v="2477"/>
    <n v="2"/>
    <n v="0"/>
    <n v="10.59"/>
    <x v="2420"/>
    <s v="Medium"/>
    <n v="0"/>
    <n v="68.489999999999995"/>
  </r>
  <r>
    <s v="4Advantus Door Stop"/>
    <x v="3751"/>
    <x v="37"/>
    <d v="2020-10-30T00:00:00"/>
    <s v="3-Hour"/>
    <s v="DL1292559"/>
    <x v="0"/>
    <s v="Kendari"/>
    <s v="Sulawesi Tenggara"/>
    <s v="Indonesia"/>
    <s v="Southeastern Asia"/>
    <s v="OFR-FU-3027"/>
    <x v="0"/>
    <x v="0"/>
    <x v="31"/>
    <x v="3445"/>
    <n v="4"/>
    <n v="0.27"/>
    <n v="18.77"/>
    <x v="3269"/>
    <s v="High"/>
    <n v="35.501652"/>
    <n v="52.048347999999983"/>
  </r>
  <r>
    <s v="2Enermax Computer Printout Paper"/>
    <x v="3752"/>
    <x v="731"/>
    <d v="2020-05-25T00:00:00"/>
    <s v="Normal"/>
    <s v="DL1331527"/>
    <x v="0"/>
    <s v="Beijing"/>
    <s v="Beijing"/>
    <s v="China"/>
    <s v="Eastern Asia"/>
    <s v="OFS-PA-4149"/>
    <x v="2"/>
    <x v="7"/>
    <x v="1610"/>
    <x v="3446"/>
    <n v="2"/>
    <n v="0"/>
    <n v="3.05"/>
    <x v="1741"/>
    <s v="Medium"/>
    <n v="0"/>
    <n v="52.81"/>
  </r>
  <r>
    <s v="1Office Star Executive Leather Armchair"/>
    <x v="3753"/>
    <x v="398"/>
    <d v="2018-05-04T00:00:00"/>
    <s v="Normal"/>
    <s v="DL1331578"/>
    <x v="0"/>
    <s v="Seremban"/>
    <s v="Negeri Sembilan"/>
    <s v="Malaysia"/>
    <s v="Southeastern Asia"/>
    <s v="OFR-CH-5442"/>
    <x v="0"/>
    <x v="5"/>
    <x v="457"/>
    <x v="1253"/>
    <n v="1"/>
    <n v="0"/>
    <n v="86.11"/>
    <x v="1253"/>
    <s v="Low"/>
    <n v="0"/>
    <n v="161.62999999999994"/>
  </r>
  <r>
    <s v="1Brother Fax and Copier"/>
    <x v="3754"/>
    <x v="398"/>
    <d v="2018-05-04T00:00:00"/>
    <s v="Normal"/>
    <s v="DL1331578"/>
    <x v="0"/>
    <s v="Seremban"/>
    <s v="Negeri Sembilan"/>
    <s v="Malaysia"/>
    <s v="Southeastern Asia"/>
    <s v="TEC-CO-3592"/>
    <x v="1"/>
    <x v="1"/>
    <x v="1155"/>
    <x v="3447"/>
    <n v="1"/>
    <n v="0"/>
    <n v="40.78"/>
    <x v="3270"/>
    <s v="Low"/>
    <n v="0"/>
    <n v="68.179999999999993"/>
  </r>
  <r>
    <s v="3Fiskars Shears"/>
    <x v="3755"/>
    <x v="398"/>
    <d v="2018-05-04T00:00:00"/>
    <s v="Normal"/>
    <s v="DL1331578"/>
    <x v="0"/>
    <s v="Seremban"/>
    <s v="Negeri Sembilan"/>
    <s v="Malaysia"/>
    <s v="Southeastern Asia"/>
    <s v="OFS-SU-4321"/>
    <x v="2"/>
    <x v="13"/>
    <x v="827"/>
    <x v="3199"/>
    <n v="3"/>
    <n v="0"/>
    <n v="17.03"/>
    <x v="3062"/>
    <s v="Low"/>
    <n v="0"/>
    <n v="113.38000000000002"/>
  </r>
  <r>
    <s v="1Eaton Message Books"/>
    <x v="3756"/>
    <x v="398"/>
    <d v="2018-05-04T00:00:00"/>
    <s v="Normal"/>
    <s v="DL1331578"/>
    <x v="0"/>
    <s v="Seremban"/>
    <s v="Negeri Sembilan"/>
    <s v="Malaysia"/>
    <s v="Southeastern Asia"/>
    <s v="OFS-PA-4000"/>
    <x v="2"/>
    <x v="7"/>
    <x v="1070"/>
    <x v="908"/>
    <n v="1"/>
    <n v="0"/>
    <n v="1.81"/>
    <x v="3271"/>
    <s v="Low"/>
    <n v="0"/>
    <n v="8.8999999999999968"/>
  </r>
  <r>
    <s v="7Elite Trimmer"/>
    <x v="3757"/>
    <x v="919"/>
    <d v="2019-05-15T00:00:00"/>
    <s v="3-Hour"/>
    <s v="DL1333066"/>
    <x v="0"/>
    <s v="Tokyo"/>
    <s v="Tokyo"/>
    <s v="Japan"/>
    <s v="Eastern Asia"/>
    <s v="OFS-SU-4138"/>
    <x v="2"/>
    <x v="13"/>
    <x v="1151"/>
    <x v="3448"/>
    <n v="7"/>
    <n v="0"/>
    <n v="26.48"/>
    <x v="3272"/>
    <s v="Medium"/>
    <n v="0"/>
    <n v="146.14000000000007"/>
  </r>
  <r>
    <s v="3Ikea Library with Doors"/>
    <x v="3758"/>
    <x v="668"/>
    <d v="2020-09-15T00:00:00"/>
    <s v="Normal"/>
    <s v="DL1333066"/>
    <x v="0"/>
    <s v="Matsubara"/>
    <s v="Oita"/>
    <s v="Japan"/>
    <s v="Eastern Asia"/>
    <s v="OFR-BO-4862"/>
    <x v="0"/>
    <x v="4"/>
    <x v="1156"/>
    <x v="3449"/>
    <n v="3"/>
    <n v="0"/>
    <n v="87.41"/>
    <x v="3273"/>
    <s v="Medium"/>
    <n v="0"/>
    <n v="678.58"/>
  </r>
  <r>
    <s v="9Xerox Computer Printout Paper"/>
    <x v="3759"/>
    <x v="668"/>
    <d v="2020-09-15T00:00:00"/>
    <s v="Normal"/>
    <s v="DL1333066"/>
    <x v="0"/>
    <s v="Matsubara"/>
    <s v="Oita"/>
    <s v="Japan"/>
    <s v="Eastern Asia"/>
    <s v="OFS-PA-6606"/>
    <x v="2"/>
    <x v="7"/>
    <x v="1611"/>
    <x v="3450"/>
    <n v="9"/>
    <n v="0"/>
    <n v="22.98"/>
    <x v="2475"/>
    <s v="Medium"/>
    <n v="0"/>
    <n v="112.02"/>
  </r>
  <r>
    <s v="1KitchenAid Microwave"/>
    <x v="3760"/>
    <x v="668"/>
    <d v="2020-09-15T00:00:00"/>
    <s v="Normal"/>
    <s v="DL1333066"/>
    <x v="0"/>
    <s v="Matsubara"/>
    <s v="Oita"/>
    <s v="Japan"/>
    <s v="Eastern Asia"/>
    <s v="OFS-AP-4959"/>
    <x v="2"/>
    <x v="10"/>
    <x v="1459"/>
    <x v="3451"/>
    <n v="1"/>
    <n v="0"/>
    <n v="20.399999999999999"/>
    <x v="3274"/>
    <s v="Medium"/>
    <n v="0"/>
    <n v="201.71999999999997"/>
  </r>
  <r>
    <s v="1StarTech Inkjet"/>
    <x v="3761"/>
    <x v="668"/>
    <d v="2020-09-15T00:00:00"/>
    <s v="Normal"/>
    <s v="DL1333066"/>
    <x v="0"/>
    <s v="Matsubara"/>
    <s v="Oita"/>
    <s v="Japan"/>
    <s v="Eastern Asia"/>
    <s v="TEC-MA-6142"/>
    <x v="1"/>
    <x v="14"/>
    <x v="1612"/>
    <x v="3452"/>
    <n v="1"/>
    <n v="0"/>
    <n v="12.12"/>
    <x v="3275"/>
    <s v="Medium"/>
    <n v="0"/>
    <n v="150.84000000000003"/>
  </r>
  <r>
    <s v="7Fiskars Scissors"/>
    <x v="3762"/>
    <x v="668"/>
    <d v="2020-09-15T00:00:00"/>
    <s v="Normal"/>
    <s v="Dl1360059"/>
    <x v="1"/>
    <s v="Surabaya"/>
    <s v="Jawa Timur"/>
    <s v="Indonesia"/>
    <s v="Southeastern Asia"/>
    <s v="OFS-SU-4318"/>
    <x v="2"/>
    <x v="13"/>
    <x v="1246"/>
    <x v="1986"/>
    <n v="7"/>
    <n v="0.47000000000000003"/>
    <n v="5.3"/>
    <x v="1972"/>
    <s v="Medium"/>
    <n v="39.337872000000004"/>
    <n v="59.732128000000017"/>
  </r>
  <r>
    <s v="3Advantus Paper Clips"/>
    <x v="3763"/>
    <x v="668"/>
    <d v="2020-09-15T00:00:00"/>
    <s v="Normal"/>
    <s v="Dl1360059"/>
    <x v="1"/>
    <s v="Surabaya"/>
    <s v="Jawa Timur"/>
    <s v="Indonesia"/>
    <s v="Southeastern Asia"/>
    <s v="OFS-FA-3046"/>
    <x v="2"/>
    <x v="11"/>
    <x v="1494"/>
    <x v="3453"/>
    <n v="3"/>
    <n v="0.47000000000000003"/>
    <n v="1.43"/>
    <x v="3276"/>
    <s v="Medium"/>
    <n v="9.9988740000000007"/>
    <n v="13.141126"/>
  </r>
  <r>
    <s v="4Office Star Executive Leather Armchair"/>
    <x v="3764"/>
    <x v="852"/>
    <d v="2019-09-22T00:00:00"/>
    <s v="Normal"/>
    <s v="Dl1360078"/>
    <x v="1"/>
    <s v="Tawau"/>
    <s v="Sabah"/>
    <s v="Malaysia"/>
    <s v="Southeastern Asia"/>
    <s v="OFR-CH-5441"/>
    <x v="0"/>
    <x v="5"/>
    <x v="425"/>
    <x v="3454"/>
    <n v="4"/>
    <n v="0"/>
    <n v="107.81"/>
    <x v="3277"/>
    <s v="Medium"/>
    <n v="0"/>
    <n v="1435.9899999999996"/>
  </r>
  <r>
    <s v="4Fellowes Lockers"/>
    <x v="3765"/>
    <x v="906"/>
    <d v="2018-04-04T00:00:00"/>
    <s v="Normal"/>
    <s v="EL1373527"/>
    <x v="2"/>
    <s v="Donghai"/>
    <s v="Guangdong"/>
    <s v="China"/>
    <s v="Eastern Asia"/>
    <s v="OFS-ST-4268"/>
    <x v="2"/>
    <x v="15"/>
    <x v="1470"/>
    <x v="3455"/>
    <n v="4"/>
    <n v="0"/>
    <n v="88.09"/>
    <x v="3278"/>
    <s v="Low"/>
    <n v="0"/>
    <n v="724.78999999999985"/>
  </r>
  <r>
    <s v="5Hamilton Beach Toaster"/>
    <x v="3766"/>
    <x v="920"/>
    <d v="2017-12-28T00:00:00"/>
    <s v="Normal"/>
    <s v="HL1504027"/>
    <x v="0"/>
    <s v="Wuhan"/>
    <s v="Hubei"/>
    <s v="China"/>
    <s v="Eastern Asia"/>
    <s v="OFS-AP-4511"/>
    <x v="2"/>
    <x v="10"/>
    <x v="1016"/>
    <x v="3456"/>
    <n v="5"/>
    <n v="0.5"/>
    <n v="10.43"/>
    <x v="3279"/>
    <s v="Medium"/>
    <n v="72.825000000000003"/>
    <n v="184.79500000000002"/>
  </r>
  <r>
    <s v="1SanDisk Message Books"/>
    <x v="3767"/>
    <x v="920"/>
    <d v="2017-12-28T00:00:00"/>
    <s v="Normal"/>
    <s v="HL1504027"/>
    <x v="0"/>
    <s v="Wuhan"/>
    <s v="Hubei"/>
    <s v="China"/>
    <s v="Eastern Asia"/>
    <s v="OFS-PA-5877"/>
    <x v="2"/>
    <x v="7"/>
    <x v="1475"/>
    <x v="3457"/>
    <n v="1"/>
    <n v="0.5"/>
    <n v="1.92"/>
    <x v="3280"/>
    <s v="Medium"/>
    <n v="6.3075000000000001"/>
    <n v="16.252500000000001"/>
  </r>
  <r>
    <s v="3Ibico 3-Hole Punch"/>
    <x v="3768"/>
    <x v="920"/>
    <d v="2017-12-28T00:00:00"/>
    <s v="Normal"/>
    <s v="HL1504027"/>
    <x v="0"/>
    <s v="Wuhan"/>
    <s v="Hubei"/>
    <s v="China"/>
    <s v="Eastern Asia"/>
    <s v="OFS-BI-4803"/>
    <x v="2"/>
    <x v="2"/>
    <x v="295"/>
    <x v="3458"/>
    <n v="3"/>
    <n v="0.5"/>
    <n v="1.64"/>
    <x v="3281"/>
    <s v="Medium"/>
    <n v="22.432500000000005"/>
    <n v="37.847500000000011"/>
  </r>
  <r>
    <s v="4Brother Wireless Fax"/>
    <x v="3769"/>
    <x v="342"/>
    <d v="2020-12-05T00:00:00"/>
    <s v="Normal"/>
    <s v="HL1504059"/>
    <x v="0"/>
    <s v="Bogor"/>
    <s v="Jawa Barat"/>
    <s v="Indonesia"/>
    <s v="Southeastern Asia"/>
    <s v="TEC-CO-3608"/>
    <x v="1"/>
    <x v="1"/>
    <x v="1184"/>
    <x v="3459"/>
    <n v="4"/>
    <n v="7.0000000000000007E-2"/>
    <n v="106.99"/>
    <x v="3282"/>
    <s v="Medium"/>
    <n v="99.017100000000013"/>
    <n v="1314.9929"/>
  </r>
  <r>
    <s v="6SanDisk Memo Slips"/>
    <x v="3770"/>
    <x v="342"/>
    <d v="2020-12-05T00:00:00"/>
    <s v="Normal"/>
    <s v="HL1504059"/>
    <x v="0"/>
    <s v="Bogor"/>
    <s v="Jawa Barat"/>
    <s v="Indonesia"/>
    <s v="Southeastern Asia"/>
    <s v="OFS-PA-5870"/>
    <x v="2"/>
    <x v="7"/>
    <x v="1089"/>
    <x v="3460"/>
    <n v="6"/>
    <n v="0.47000000000000003"/>
    <n v="1.46"/>
    <x v="3283"/>
    <s v="Medium"/>
    <n v="25.378308000000004"/>
    <n v="40.48169200000001"/>
  </r>
  <r>
    <s v="3Chromcraft Conference Table"/>
    <x v="3771"/>
    <x v="301"/>
    <d v="2019-11-24T00:00:00"/>
    <s v="Normal"/>
    <s v="JL1517527"/>
    <x v="2"/>
    <s v="Shenyang"/>
    <s v="Liaoning"/>
    <s v="China"/>
    <s v="Eastern Asia"/>
    <s v="OFR-TA-3763"/>
    <x v="0"/>
    <x v="12"/>
    <x v="1613"/>
    <x v="3461"/>
    <n v="3"/>
    <n v="0.3"/>
    <n v="107.98"/>
    <x v="3284"/>
    <s v="Medium"/>
    <n v="551.16179999999986"/>
    <n v="994.42819999999983"/>
  </r>
  <r>
    <s v="3Ikea Classic Bookcase"/>
    <x v="3772"/>
    <x v="228"/>
    <d v="2019-10-25T00:00:00"/>
    <s v="Next Day"/>
    <s v="JL1517559"/>
    <x v="2"/>
    <s v="Kendari"/>
    <s v="Sulawesi Tenggara"/>
    <s v="Indonesia"/>
    <s v="Southeastern Asia"/>
    <s v="OFR-BO-4851"/>
    <x v="0"/>
    <x v="4"/>
    <x v="1219"/>
    <x v="3462"/>
    <n v="3"/>
    <n v="7.0000000000000007E-2"/>
    <n v="201.68"/>
    <x v="3285"/>
    <s v="High"/>
    <n v="80.414774999999992"/>
    <n v="693.77522499999986"/>
  </r>
  <r>
    <s v="2Apple Signal Booster"/>
    <x v="3773"/>
    <x v="228"/>
    <d v="2019-10-25T00:00:00"/>
    <s v="Next Day"/>
    <s v="JL1517559"/>
    <x v="2"/>
    <s v="Kendari"/>
    <s v="Sulawesi Tenggara"/>
    <s v="Indonesia"/>
    <s v="Southeastern Asia"/>
    <s v="TEC-PH-3146"/>
    <x v="1"/>
    <x v="3"/>
    <x v="136"/>
    <x v="3463"/>
    <n v="2"/>
    <n v="0.17"/>
    <n v="23.91"/>
    <x v="3286"/>
    <s v="High"/>
    <n v="38.562630000000006"/>
    <n v="142.54737"/>
  </r>
  <r>
    <s v="5Stockwell Thumb Tacks"/>
    <x v="3774"/>
    <x v="228"/>
    <d v="2019-10-25T00:00:00"/>
    <s v="Next Day"/>
    <s v="JL1517559"/>
    <x v="2"/>
    <s v="Kendari"/>
    <s v="Sulawesi Tenggara"/>
    <s v="Indonesia"/>
    <s v="Southeastern Asia"/>
    <s v="OFS-FA-6205"/>
    <x v="2"/>
    <x v="11"/>
    <x v="839"/>
    <x v="3464"/>
    <n v="5"/>
    <n v="0.47000000000000003"/>
    <n v="4.97"/>
    <x v="3287"/>
    <s v="High"/>
    <n v="15.655934999999999"/>
    <n v="30.374064999999995"/>
  </r>
  <r>
    <s v="3Binney &amp; Smith Sketch Pad"/>
    <x v="3775"/>
    <x v="88"/>
    <d v="2020-04-12T00:00:00"/>
    <s v="Next Day"/>
    <s v="JL1517559"/>
    <x v="2"/>
    <s v="Jakarta"/>
    <s v="Jakarta"/>
    <s v="Indonesia"/>
    <s v="Southeastern Asia"/>
    <s v="OFS-AR-3499"/>
    <x v="2"/>
    <x v="8"/>
    <x v="1212"/>
    <x v="3465"/>
    <n v="3"/>
    <n v="0.27"/>
    <n v="10.53"/>
    <x v="3288"/>
    <s v="Medium"/>
    <n v="27.389016000000002"/>
    <n v="87.180983999999995"/>
  </r>
  <r>
    <s v="1Stockwell Push Pins"/>
    <x v="3776"/>
    <x v="81"/>
    <d v="2020-07-19T00:00:00"/>
    <s v="Normal"/>
    <s v="JL1517559"/>
    <x v="2"/>
    <s v="Bekasi"/>
    <s v="Jawa Barat"/>
    <s v="Indonesia"/>
    <s v="Southeastern Asia"/>
    <s v="OFS-FA-6194"/>
    <x v="2"/>
    <x v="11"/>
    <x v="1035"/>
    <x v="3466"/>
    <n v="1"/>
    <n v="0.47000000000000003"/>
    <n v="1.25"/>
    <x v="3289"/>
    <s v="Medium"/>
    <n v="2.9443620000000004"/>
    <n v="7.5356380000000005"/>
  </r>
  <r>
    <s v="7Konica Inkjet"/>
    <x v="3777"/>
    <x v="141"/>
    <d v="2020-11-18T00:00:00"/>
    <s v="Normal"/>
    <s v="JL1523527"/>
    <x v="0"/>
    <s v="Nanning"/>
    <s v="Guangxi"/>
    <s v="China"/>
    <s v="Eastern Asia"/>
    <s v="TEC-MA-5008"/>
    <x v="1"/>
    <x v="14"/>
    <x v="1248"/>
    <x v="3467"/>
    <n v="7"/>
    <n v="0"/>
    <n v="142.99"/>
    <x v="3290"/>
    <s v="Medium"/>
    <n v="0"/>
    <n v="1020.4100000000001"/>
  </r>
  <r>
    <s v="8Sauder Stackable Bookrack"/>
    <x v="3778"/>
    <x v="141"/>
    <d v="2020-11-18T00:00:00"/>
    <s v="Normal"/>
    <s v="JL1523527"/>
    <x v="0"/>
    <s v="Nanning"/>
    <s v="Guangxi"/>
    <s v="China"/>
    <s v="Eastern Asia"/>
    <s v="OFR-BO-5971"/>
    <x v="0"/>
    <x v="4"/>
    <x v="513"/>
    <x v="3468"/>
    <n v="8"/>
    <n v="0"/>
    <n v="92.01"/>
    <x v="3291"/>
    <s v="Medium"/>
    <n v="0"/>
    <n v="894.62999999999988"/>
  </r>
  <r>
    <s v="5Sauder 3-Shelf Cabinet"/>
    <x v="3779"/>
    <x v="141"/>
    <d v="2020-11-18T00:00:00"/>
    <s v="Normal"/>
    <s v="JL1523527"/>
    <x v="0"/>
    <s v="Nanning"/>
    <s v="Guangxi"/>
    <s v="China"/>
    <s v="Eastern Asia"/>
    <s v="OFR-BO-5942"/>
    <x v="0"/>
    <x v="4"/>
    <x v="1422"/>
    <x v="3469"/>
    <n v="5"/>
    <n v="0"/>
    <n v="62.77"/>
    <x v="3292"/>
    <s v="Medium"/>
    <n v="0"/>
    <n v="676.58000000000015"/>
  </r>
  <r>
    <s v="1Hewlett Wireless Fax"/>
    <x v="3780"/>
    <x v="141"/>
    <d v="2020-11-18T00:00:00"/>
    <s v="Normal"/>
    <s v="JL1523527"/>
    <x v="0"/>
    <s v="Nanning"/>
    <s v="Guangxi"/>
    <s v="China"/>
    <s v="Eastern Asia"/>
    <s v="TEC-CO-4592"/>
    <x v="1"/>
    <x v="1"/>
    <x v="851"/>
    <x v="3470"/>
    <n v="1"/>
    <n v="0"/>
    <n v="26.77"/>
    <x v="3293"/>
    <s v="Medium"/>
    <n v="0"/>
    <n v="200.26999999999995"/>
  </r>
  <r>
    <s v="3Eldon Lockers"/>
    <x v="3781"/>
    <x v="141"/>
    <d v="2020-11-18T00:00:00"/>
    <s v="Normal"/>
    <s v="JL1523527"/>
    <x v="0"/>
    <s v="Nanning"/>
    <s v="Guangxi"/>
    <s v="China"/>
    <s v="Eastern Asia"/>
    <s v="OFS-ST-4078"/>
    <x v="2"/>
    <x v="15"/>
    <x v="1428"/>
    <x v="3471"/>
    <n v="3"/>
    <n v="0"/>
    <n v="25.57"/>
    <x v="3294"/>
    <s v="Medium"/>
    <n v="0"/>
    <n v="556.37"/>
  </r>
  <r>
    <s v="1Sauder 3-Shelf Cabinet"/>
    <x v="3782"/>
    <x v="141"/>
    <d v="2020-11-18T00:00:00"/>
    <s v="Normal"/>
    <s v="JL1523527"/>
    <x v="0"/>
    <s v="Nanning"/>
    <s v="Guangxi"/>
    <s v="China"/>
    <s v="Eastern Asia"/>
    <s v="OFR-BO-5942"/>
    <x v="0"/>
    <x v="4"/>
    <x v="1422"/>
    <x v="3472"/>
    <n v="1"/>
    <n v="0"/>
    <n v="11.35"/>
    <x v="3295"/>
    <s v="Medium"/>
    <n v="0"/>
    <n v="136.52000000000004"/>
  </r>
  <r>
    <s v="3Kleencut Letter Opener"/>
    <x v="3783"/>
    <x v="141"/>
    <d v="2020-11-18T00:00:00"/>
    <s v="Normal"/>
    <s v="JL1523527"/>
    <x v="0"/>
    <s v="Nanning"/>
    <s v="Guangxi"/>
    <s v="China"/>
    <s v="Eastern Asia"/>
    <s v="OFS-SU-4980"/>
    <x v="2"/>
    <x v="13"/>
    <x v="407"/>
    <x v="1655"/>
    <n v="3"/>
    <n v="0"/>
    <n v="6.94"/>
    <x v="3296"/>
    <s v="Medium"/>
    <n v="0"/>
    <n v="28.7"/>
  </r>
  <r>
    <s v="5Kraft Peel and Seal"/>
    <x v="3784"/>
    <x v="141"/>
    <d v="2020-11-18T00:00:00"/>
    <s v="Normal"/>
    <s v="JL1523527"/>
    <x v="0"/>
    <s v="Nanning"/>
    <s v="Guangxi"/>
    <s v="China"/>
    <s v="Eastern Asia"/>
    <s v="OFS-EN-5043"/>
    <x v="2"/>
    <x v="16"/>
    <x v="1573"/>
    <x v="3473"/>
    <n v="5"/>
    <n v="0"/>
    <n v="5.42"/>
    <x v="3297"/>
    <s v="Medium"/>
    <n v="0"/>
    <n v="88.930000000000021"/>
  </r>
  <r>
    <s v="3Avery Removable Labels"/>
    <x v="3785"/>
    <x v="141"/>
    <d v="2020-11-18T00:00:00"/>
    <s v="Normal"/>
    <s v="JL1523527"/>
    <x v="0"/>
    <s v="Nanning"/>
    <s v="Guangxi"/>
    <s v="China"/>
    <s v="Eastern Asia"/>
    <s v="OFS-LA-3313"/>
    <x v="2"/>
    <x v="6"/>
    <x v="719"/>
    <x v="3474"/>
    <n v="3"/>
    <n v="0"/>
    <n v="2.85"/>
    <x v="2445"/>
    <s v="Medium"/>
    <n v="0"/>
    <n v="16.229999999999997"/>
  </r>
  <r>
    <s v="4Avery Shipping Labels"/>
    <x v="3786"/>
    <x v="170"/>
    <d v="2020-06-25T00:00:00"/>
    <s v="Normal"/>
    <s v="JL1523559"/>
    <x v="0"/>
    <s v="Surabaya"/>
    <s v="Jawa Timur"/>
    <s v="Indonesia"/>
    <s v="Southeastern Asia"/>
    <s v="OFS-LA-3321"/>
    <x v="2"/>
    <x v="6"/>
    <x v="1406"/>
    <x v="3475"/>
    <n v="4"/>
    <n v="0.47000000000000003"/>
    <n v="1.44"/>
    <x v="3298"/>
    <s v="Medium"/>
    <n v="9.7149000000000019"/>
    <n v="18.485100000000003"/>
  </r>
  <r>
    <s v="3SanDisk Parchment Paper"/>
    <x v="3787"/>
    <x v="514"/>
    <d v="2020-08-22T00:00:00"/>
    <s v="Next Day"/>
    <s v="JL1550527"/>
    <x v="0"/>
    <s v="Lianyuan"/>
    <s v="Hunan"/>
    <s v="China"/>
    <s v="Eastern Asia"/>
    <s v="OFS-PA-5891"/>
    <x v="2"/>
    <x v="7"/>
    <x v="1360"/>
    <x v="2713"/>
    <n v="3"/>
    <n v="0"/>
    <n v="6.42"/>
    <x v="3299"/>
    <s v="High"/>
    <n v="0"/>
    <n v="27.86999999999999"/>
  </r>
  <r>
    <s v="2Acme Trimmer"/>
    <x v="3788"/>
    <x v="557"/>
    <d v="2020-08-26T00:00:00"/>
    <s v="Normal"/>
    <s v="JL1550527"/>
    <x v="0"/>
    <s v="Fushun"/>
    <s v="Liaoning"/>
    <s v="China"/>
    <s v="Eastern Asia"/>
    <s v="OFS-SU-3002"/>
    <x v="2"/>
    <x v="13"/>
    <x v="517"/>
    <x v="3476"/>
    <n v="2"/>
    <n v="0"/>
    <n v="9.23"/>
    <x v="3123"/>
    <s v="High"/>
    <n v="0"/>
    <n v="46.990000000000009"/>
  </r>
  <r>
    <s v="3Panasonic Card Printer"/>
    <x v="3789"/>
    <x v="599"/>
    <d v="2018-05-15T00:00:00"/>
    <s v="Normal"/>
    <s v="JL1583527"/>
    <x v="0"/>
    <s v="Chongqing"/>
    <s v="Chongqing"/>
    <s v="China"/>
    <s v="Eastern Asia"/>
    <s v="TEC-MA-5543"/>
    <x v="1"/>
    <x v="14"/>
    <x v="1425"/>
    <x v="3477"/>
    <n v="3"/>
    <n v="0"/>
    <n v="20.39"/>
    <x v="172"/>
    <s v="Medium"/>
    <n v="0"/>
    <n v="492.52"/>
  </r>
  <r>
    <s v="5Harbour Creations File Folder Labels"/>
    <x v="3790"/>
    <x v="599"/>
    <d v="2018-05-15T00:00:00"/>
    <s v="Normal"/>
    <s v="JL1583527"/>
    <x v="0"/>
    <s v="Chongqing"/>
    <s v="Chongqing"/>
    <s v="China"/>
    <s v="Eastern Asia"/>
    <s v="OFS-LA-4535"/>
    <x v="2"/>
    <x v="6"/>
    <x v="510"/>
    <x v="3478"/>
    <n v="5"/>
    <n v="0"/>
    <n v="4.01"/>
    <x v="2355"/>
    <s v="Medium"/>
    <n v="0"/>
    <n v="22.990000000000002"/>
  </r>
  <r>
    <s v="4Stockwell Staples"/>
    <x v="3791"/>
    <x v="599"/>
    <d v="2018-05-15T00:00:00"/>
    <s v="Normal"/>
    <s v="JL1583527"/>
    <x v="0"/>
    <s v="Chongqing"/>
    <s v="Chongqing"/>
    <s v="China"/>
    <s v="Eastern Asia"/>
    <s v="OFS-FA-6203"/>
    <x v="2"/>
    <x v="11"/>
    <x v="637"/>
    <x v="3479"/>
    <n v="4"/>
    <n v="0"/>
    <n v="2.2200000000000002"/>
    <x v="3300"/>
    <s v="Medium"/>
    <n v="0"/>
    <n v="25.019999999999996"/>
  </r>
  <r>
    <s v="1Rubbermaid Clock"/>
    <x v="3792"/>
    <x v="921"/>
    <d v="2018-06-09T00:00:00"/>
    <s v="3-Hour"/>
    <s v="JL1583527"/>
    <x v="0"/>
    <s v="Suzhou"/>
    <s v="Anhui"/>
    <s v="China"/>
    <s v="Eastern Asia"/>
    <s v="OFR-FU-5718"/>
    <x v="0"/>
    <x v="0"/>
    <x v="1067"/>
    <x v="3480"/>
    <n v="1"/>
    <n v="0"/>
    <n v="8.2799999999999994"/>
    <x v="1833"/>
    <s v="High"/>
    <n v="0"/>
    <n v="24.840000000000011"/>
  </r>
  <r>
    <s v="8Cisco Smart Phone"/>
    <x v="3793"/>
    <x v="279"/>
    <d v="2019-07-31T00:00:00"/>
    <s v="Normal"/>
    <s v="JL1583527"/>
    <x v="0"/>
    <s v="Shaoxing"/>
    <s v="Zhejiang"/>
    <s v="China"/>
    <s v="Eastern Asia"/>
    <s v="TEC-PH-3806"/>
    <x v="1"/>
    <x v="3"/>
    <x v="797"/>
    <x v="3481"/>
    <n v="8"/>
    <n v="0"/>
    <n v="404.97"/>
    <x v="3301"/>
    <s v="Medium"/>
    <n v="0"/>
    <n v="3972.3899999999994"/>
  </r>
  <r>
    <s v="3Binney &amp; Smith Sketch Pad"/>
    <x v="3794"/>
    <x v="279"/>
    <d v="2019-07-31T00:00:00"/>
    <s v="Normal"/>
    <s v="JL1583527"/>
    <x v="0"/>
    <s v="Shaoxing"/>
    <s v="Zhejiang"/>
    <s v="China"/>
    <s v="Eastern Asia"/>
    <s v="OFS-AR-3501"/>
    <x v="2"/>
    <x v="8"/>
    <x v="918"/>
    <x v="2921"/>
    <n v="3"/>
    <n v="0"/>
    <n v="9.1"/>
    <x v="2643"/>
    <s v="Medium"/>
    <n v="0"/>
    <n v="93.68"/>
  </r>
  <r>
    <s v="3SAFCO Rocking Chair"/>
    <x v="3795"/>
    <x v="668"/>
    <d v="2020-09-11T00:00:00"/>
    <s v="Same Day"/>
    <s v="JL1583527"/>
    <x v="0"/>
    <s v="Kaiyuan"/>
    <s v="Liaoning"/>
    <s v="China"/>
    <s v="Eastern Asia"/>
    <s v="OFR-CH-5794"/>
    <x v="0"/>
    <x v="5"/>
    <x v="86"/>
    <x v="3482"/>
    <n v="3"/>
    <n v="0"/>
    <n v="88.87"/>
    <x v="1588"/>
    <s v="High"/>
    <n v="0"/>
    <n v="292.73000000000008"/>
  </r>
  <r>
    <s v="5Tenex Door Stop"/>
    <x v="3796"/>
    <x v="668"/>
    <d v="2020-09-11T00:00:00"/>
    <s v="Same Day"/>
    <s v="JL1583527"/>
    <x v="0"/>
    <s v="Kaiyuan"/>
    <s v="Liaoning"/>
    <s v="China"/>
    <s v="Eastern Asia"/>
    <s v="OFR-FU-6242"/>
    <x v="0"/>
    <x v="0"/>
    <x v="544"/>
    <x v="3483"/>
    <n v="5"/>
    <n v="0"/>
    <n v="22.74"/>
    <x v="3302"/>
    <s v="High"/>
    <n v="0"/>
    <n v="161.91"/>
  </r>
  <r>
    <s v="6Stiletto Trimmer"/>
    <x v="3797"/>
    <x v="922"/>
    <d v="2017-10-22T00:00:00"/>
    <s v="3-Hour"/>
    <s v="KL1655527"/>
    <x v="1"/>
    <s v="Chengdu"/>
    <s v="Sichuan"/>
    <s v="China"/>
    <s v="Eastern Asia"/>
    <s v="OFS-SU-6181"/>
    <x v="2"/>
    <x v="13"/>
    <x v="110"/>
    <x v="3484"/>
    <n v="6"/>
    <n v="0"/>
    <n v="10.95"/>
    <x v="3139"/>
    <s v="Medium"/>
    <n v="0"/>
    <n v="196.95000000000005"/>
  </r>
  <r>
    <s v="3Motorola Speaker Phone"/>
    <x v="3798"/>
    <x v="923"/>
    <d v="2018-01-25T00:00:00"/>
    <s v="Next Day"/>
    <s v="KL1655559"/>
    <x v="1"/>
    <s v="Bandung"/>
    <s v="Jawa Barat"/>
    <s v="Indonesia"/>
    <s v="Southeastern Asia"/>
    <s v="TEC-PH-5271"/>
    <x v="1"/>
    <x v="3"/>
    <x v="929"/>
    <x v="3485"/>
    <n v="3"/>
    <n v="0.17"/>
    <n v="28.79"/>
    <x v="3303"/>
    <s v="Medium"/>
    <n v="55.481930999999996"/>
    <n v="198.86806899999999"/>
  </r>
  <r>
    <s v="6BIC Canvas"/>
    <x v="3799"/>
    <x v="923"/>
    <d v="2018-01-25T00:00:00"/>
    <s v="Next Day"/>
    <s v="KL1655559"/>
    <x v="1"/>
    <s v="Bandung"/>
    <s v="Jawa Barat"/>
    <s v="Indonesia"/>
    <s v="Southeastern Asia"/>
    <s v="OFS-AR-3450"/>
    <x v="2"/>
    <x v="8"/>
    <x v="76"/>
    <x v="3486"/>
    <n v="6"/>
    <n v="0.27"/>
    <n v="9.5399999999999991"/>
    <x v="3304"/>
    <s v="Medium"/>
    <n v="67.266288000000003"/>
    <n v="220.19371199999998"/>
  </r>
  <r>
    <s v="2Cardinal Hole Reinforcements"/>
    <x v="3800"/>
    <x v="923"/>
    <d v="2018-01-25T00:00:00"/>
    <s v="Next Day"/>
    <s v="KL1655559"/>
    <x v="1"/>
    <s v="Bandung"/>
    <s v="Jawa Barat"/>
    <s v="Indonesia"/>
    <s v="Southeastern Asia"/>
    <s v="OFS-BI-3733"/>
    <x v="2"/>
    <x v="2"/>
    <x v="30"/>
    <x v="30"/>
    <n v="2"/>
    <n v="0.17"/>
    <n v="1.77"/>
    <x v="30"/>
    <s v="Medium"/>
    <n v="1.3545600000000002"/>
    <n v="3.2354400000000014"/>
  </r>
  <r>
    <s v="3Tenex Folders"/>
    <x v="3801"/>
    <x v="97"/>
    <d v="2020-08-21T00:00:00"/>
    <s v="Next Day"/>
    <s v="KL1655559"/>
    <x v="1"/>
    <s v="Yogyakarta"/>
    <s v="Yogyakarta"/>
    <s v="Indonesia"/>
    <s v="Southeastern Asia"/>
    <s v="OFS-ST-6251"/>
    <x v="2"/>
    <x v="15"/>
    <x v="969"/>
    <x v="28"/>
    <n v="3"/>
    <n v="0.17"/>
    <n v="5.39"/>
    <x v="1358"/>
    <s v="Medium"/>
    <n v="9.8417250000000003"/>
    <n v="40.568275"/>
  </r>
  <r>
    <s v="7Hon Color Coded Labels"/>
    <x v="3802"/>
    <x v="97"/>
    <d v="2020-08-21T00:00:00"/>
    <s v="Next Day"/>
    <s v="KL1655559"/>
    <x v="1"/>
    <s v="Yogyakarta"/>
    <s v="Yogyakarta"/>
    <s v="Indonesia"/>
    <s v="Southeastern Asia"/>
    <s v="OFS-LA-4640"/>
    <x v="2"/>
    <x v="6"/>
    <x v="460"/>
    <x v="3487"/>
    <n v="7"/>
    <n v="0.47000000000000003"/>
    <n v="2.09"/>
    <x v="3305"/>
    <s v="Medium"/>
    <n v="22.336797000000001"/>
    <n v="35.843203000000003"/>
  </r>
  <r>
    <s v="7Rubbermaid Frame"/>
    <x v="3803"/>
    <x v="924"/>
    <d v="2018-05-11T00:00:00"/>
    <s v="Same Day"/>
    <s v="LL1684027"/>
    <x v="0"/>
    <s v="Jiamusi"/>
    <s v="Heilongjiang"/>
    <s v="China"/>
    <s v="Eastern Asia"/>
    <s v="OFR-FU-5728"/>
    <x v="0"/>
    <x v="0"/>
    <x v="1614"/>
    <x v="3488"/>
    <n v="7"/>
    <n v="0"/>
    <n v="20.6"/>
    <x v="3306"/>
    <s v="Medium"/>
    <n v="0"/>
    <n v="364.33000000000004"/>
  </r>
  <r>
    <s v="8Cardinal Index Tab"/>
    <x v="3804"/>
    <x v="924"/>
    <d v="2018-05-11T00:00:00"/>
    <s v="Same Day"/>
    <s v="LL1684027"/>
    <x v="0"/>
    <s v="Jiamusi"/>
    <s v="Heilongjiang"/>
    <s v="China"/>
    <s v="Eastern Asia"/>
    <s v="OFS-BI-3739"/>
    <x v="2"/>
    <x v="2"/>
    <x v="186"/>
    <x v="3489"/>
    <n v="8"/>
    <n v="0"/>
    <n v="9.93"/>
    <x v="1223"/>
    <s v="Medium"/>
    <n v="0"/>
    <n v="34.949999999999996"/>
  </r>
  <r>
    <s v="3Novimex Color Coded Labels"/>
    <x v="3805"/>
    <x v="924"/>
    <d v="2018-05-11T00:00:00"/>
    <s v="Same Day"/>
    <s v="LL1684027"/>
    <x v="0"/>
    <s v="Jiamusi"/>
    <s v="Heilongjiang"/>
    <s v="China"/>
    <s v="Eastern Asia"/>
    <s v="OFS-LA-5376"/>
    <x v="2"/>
    <x v="6"/>
    <x v="93"/>
    <x v="1604"/>
    <n v="3"/>
    <n v="0"/>
    <n v="7.9"/>
    <x v="1611"/>
    <s v="Medium"/>
    <n v="0"/>
    <n v="22.25"/>
  </r>
  <r>
    <s v="3Novimex Chairmat"/>
    <x v="3806"/>
    <x v="182"/>
    <d v="2019-08-19T00:00:00"/>
    <s v="Next Day"/>
    <s v="LL1684059"/>
    <x v="0"/>
    <s v="Depok"/>
    <s v="Yogyakarta"/>
    <s v="Indonesia"/>
    <s v="Southeastern Asia"/>
    <s v="OFR-CH-5371"/>
    <x v="0"/>
    <x v="5"/>
    <x v="1486"/>
    <x v="2862"/>
    <n v="3"/>
    <n v="0.27"/>
    <n v="15.63"/>
    <x v="3307"/>
    <s v="High"/>
    <n v="31.876982999999999"/>
    <n v="44.74301699999998"/>
  </r>
  <r>
    <s v="3Hewlett Copy Machine"/>
    <x v="3807"/>
    <x v="925"/>
    <d v="2019-06-27T00:00:00"/>
    <s v="Normal"/>
    <s v="LL1684066"/>
    <x v="0"/>
    <s v="Kawagoe"/>
    <s v="Saitama"/>
    <s v="Japan"/>
    <s v="Eastern Asia"/>
    <s v="TEC-CO-4570"/>
    <x v="1"/>
    <x v="1"/>
    <x v="297"/>
    <x v="3490"/>
    <n v="3"/>
    <n v="0"/>
    <n v="119.7"/>
    <x v="3308"/>
    <s v="High"/>
    <n v="0"/>
    <n v="441.18000000000012"/>
  </r>
  <r>
    <s v="1Binney &amp; Smith Canvas"/>
    <x v="3808"/>
    <x v="925"/>
    <d v="2019-06-27T00:00:00"/>
    <s v="Normal"/>
    <s v="LL1684066"/>
    <x v="0"/>
    <s v="Kawagoe"/>
    <s v="Saitama"/>
    <s v="Japan"/>
    <s v="Eastern Asia"/>
    <s v="OFS-AR-3476"/>
    <x v="2"/>
    <x v="8"/>
    <x v="1615"/>
    <x v="3491"/>
    <n v="1"/>
    <n v="0"/>
    <n v="9.44"/>
    <x v="3309"/>
    <s v="High"/>
    <n v="0"/>
    <n v="22.599999999999994"/>
  </r>
  <r>
    <s v="2Novimex File Folder Labels"/>
    <x v="3809"/>
    <x v="925"/>
    <d v="2019-06-27T00:00:00"/>
    <s v="Normal"/>
    <s v="LL1684066"/>
    <x v="0"/>
    <s v="Kawagoe"/>
    <s v="Saitama"/>
    <s v="Japan"/>
    <s v="Eastern Asia"/>
    <s v="OFS-LA-5383"/>
    <x v="2"/>
    <x v="6"/>
    <x v="492"/>
    <x v="3492"/>
    <n v="2"/>
    <n v="0"/>
    <n v="1.46"/>
    <x v="893"/>
    <s v="High"/>
    <n v="0"/>
    <n v="5.7999999999999989"/>
  </r>
  <r>
    <s v="3Safco Library with Doors"/>
    <x v="3810"/>
    <x v="331"/>
    <d v="2021-01-01T00:00:00"/>
    <s v="3-Hour"/>
    <s v="ML1739559"/>
    <x v="1"/>
    <s v="Jakarta"/>
    <s v="Jakarta"/>
    <s v="Indonesia"/>
    <s v="Southeastern Asia"/>
    <s v="OFR-BO-5787"/>
    <x v="0"/>
    <x v="4"/>
    <x v="735"/>
    <x v="3493"/>
    <n v="3"/>
    <n v="7.0000000000000007E-2"/>
    <n v="243.11"/>
    <x v="3310"/>
    <s v="High"/>
    <n v="76.389641999999995"/>
    <n v="724.86035799999991"/>
  </r>
  <r>
    <s v="3Cuisinart Stove"/>
    <x v="3811"/>
    <x v="176"/>
    <d v="2017-12-17T00:00:00"/>
    <s v="Normal"/>
    <s v="ML1741027"/>
    <x v="0"/>
    <s v="Guilin"/>
    <s v="Guangxi"/>
    <s v="China"/>
    <s v="Eastern Asia"/>
    <s v="OFS-AP-3875"/>
    <x v="2"/>
    <x v="10"/>
    <x v="760"/>
    <x v="3402"/>
    <n v="3"/>
    <n v="0"/>
    <n v="238.76"/>
    <x v="3232"/>
    <s v="High"/>
    <n v="0"/>
    <n v="1129.1500000000001"/>
  </r>
  <r>
    <s v="3Epson Inkjet"/>
    <x v="3812"/>
    <x v="926"/>
    <d v="2018-01-06T00:00:00"/>
    <s v="Normal"/>
    <s v="ML1741027"/>
    <x v="0"/>
    <s v="Baotou"/>
    <s v="Inner Mongolia"/>
    <s v="China"/>
    <s v="Eastern Asia"/>
    <s v="TEC-MA-4198"/>
    <x v="1"/>
    <x v="14"/>
    <x v="1616"/>
    <x v="3494"/>
    <n v="3"/>
    <n v="0"/>
    <n v="49.9"/>
    <x v="3311"/>
    <s v="Medium"/>
    <n v="0"/>
    <n v="829.58"/>
  </r>
  <r>
    <s v="7Logitech Memory Card"/>
    <x v="3813"/>
    <x v="692"/>
    <d v="2020-11-07T00:00:00"/>
    <s v="Next Day"/>
    <s v="ML1741027"/>
    <x v="0"/>
    <s v="Zhanjiang"/>
    <s v="Guangdong"/>
    <s v="China"/>
    <s v="Eastern Asia"/>
    <s v="TEC-AC-5121"/>
    <x v="1"/>
    <x v="9"/>
    <x v="1446"/>
    <x v="3495"/>
    <n v="7"/>
    <n v="0"/>
    <n v="200.07"/>
    <x v="1854"/>
    <s v="High"/>
    <n v="0"/>
    <n v="422.36999999999995"/>
  </r>
  <r>
    <s v="2Motorola Speaker Phone"/>
    <x v="3814"/>
    <x v="692"/>
    <d v="2020-11-07T00:00:00"/>
    <s v="Next Day"/>
    <s v="ML1741027"/>
    <x v="0"/>
    <s v="Zhanjiang"/>
    <s v="Guangdong"/>
    <s v="China"/>
    <s v="Eastern Asia"/>
    <s v="TEC-PH-5270"/>
    <x v="1"/>
    <x v="3"/>
    <x v="1145"/>
    <x v="2216"/>
    <n v="2"/>
    <n v="0"/>
    <n v="14.95"/>
    <x v="1135"/>
    <s v="High"/>
    <n v="0"/>
    <n v="237.05"/>
  </r>
  <r>
    <s v="1SanDisk Mouse"/>
    <x v="3815"/>
    <x v="927"/>
    <d v="2019-04-19T00:00:00"/>
    <s v="Next Day"/>
    <s v="ML1741059"/>
    <x v="0"/>
    <s v="Jakarta"/>
    <s v="Jakarta"/>
    <s v="Indonesia"/>
    <s v="Southeastern Asia"/>
    <s v="TEC-AC-5883"/>
    <x v="1"/>
    <x v="9"/>
    <x v="1565"/>
    <x v="3496"/>
    <n v="1"/>
    <n v="0.47000000000000003"/>
    <n v="4.34"/>
    <x v="3312"/>
    <s v="High"/>
    <n v="9.5953319999999991"/>
    <n v="24.584667999999994"/>
  </r>
  <r>
    <s v="1Tenex Lockers"/>
    <x v="3816"/>
    <x v="423"/>
    <d v="2019-05-20T00:00:00"/>
    <s v="Normal"/>
    <s v="ML1741059"/>
    <x v="0"/>
    <s v="Yogyakarta"/>
    <s v="Yogyakarta"/>
    <s v="Indonesia"/>
    <s v="Southeastern Asia"/>
    <s v="OFS-ST-6261"/>
    <x v="2"/>
    <x v="15"/>
    <x v="603"/>
    <x v="3006"/>
    <n v="1"/>
    <n v="0.17"/>
    <n v="26.3"/>
    <x v="2886"/>
    <s v="High"/>
    <n v="28.805564999999998"/>
    <n v="95.974434999999986"/>
  </r>
  <r>
    <s v="2Boston Markers"/>
    <x v="3817"/>
    <x v="423"/>
    <d v="2019-05-20T00:00:00"/>
    <s v="Normal"/>
    <s v="ML1741059"/>
    <x v="0"/>
    <s v="Yogyakarta"/>
    <s v="Yogyakarta"/>
    <s v="Indonesia"/>
    <s v="Southeastern Asia"/>
    <s v="OFS-AR-3538"/>
    <x v="2"/>
    <x v="8"/>
    <x v="155"/>
    <x v="3497"/>
    <n v="2"/>
    <n v="0.27"/>
    <n v="4.18"/>
    <x v="3313"/>
    <s v="High"/>
    <n v="10.501488"/>
    <n v="34.878512000000001"/>
  </r>
  <r>
    <s v="2GlobeWeis Manila Envelope"/>
    <x v="3818"/>
    <x v="423"/>
    <d v="2019-05-20T00:00:00"/>
    <s v="Normal"/>
    <s v="ML1741059"/>
    <x v="0"/>
    <s v="Yogyakarta"/>
    <s v="Yogyakarta"/>
    <s v="Indonesia"/>
    <s v="Southeastern Asia"/>
    <s v="OFS-EN-4447"/>
    <x v="2"/>
    <x v="16"/>
    <x v="1327"/>
    <x v="3498"/>
    <n v="2"/>
    <n v="0.47000000000000003"/>
    <n v="2.09"/>
    <x v="3314"/>
    <s v="High"/>
    <n v="13.047858000000002"/>
    <n v="23.142141999999996"/>
  </r>
  <r>
    <s v="2Barricks Round Table"/>
    <x v="3819"/>
    <x v="435"/>
    <d v="2020-04-12T00:00:00"/>
    <s v="3-Hour"/>
    <s v="ML1741059"/>
    <x v="0"/>
    <s v="Jakarta"/>
    <s v="Jakarta"/>
    <s v="Indonesia"/>
    <s v="Southeastern Asia"/>
    <s v="OFR-TA-3349"/>
    <x v="0"/>
    <x v="12"/>
    <x v="1617"/>
    <x v="3499"/>
    <n v="2"/>
    <n v="0.47000000000000003"/>
    <n v="51.1"/>
    <x v="3315"/>
    <s v="High"/>
    <n v="250.5846360000001"/>
    <n v="533.27536400000008"/>
  </r>
  <r>
    <s v="3Samsung Audio Dock"/>
    <x v="3820"/>
    <x v="608"/>
    <d v="2020-12-03T00:00:00"/>
    <s v="Normal"/>
    <s v="ML1741059"/>
    <x v="0"/>
    <s v="Jakarta"/>
    <s v="Jakarta"/>
    <s v="Indonesia"/>
    <s v="Southeastern Asia"/>
    <s v="TEC-PH-5812"/>
    <x v="1"/>
    <x v="3"/>
    <x v="277"/>
    <x v="3500"/>
    <n v="3"/>
    <n v="0.17"/>
    <n v="5.74"/>
    <x v="3316"/>
    <s v="Medium"/>
    <n v="71.825544000000008"/>
    <n v="212.59445599999995"/>
  </r>
  <r>
    <s v="3Acme Scissors"/>
    <x v="3821"/>
    <x v="608"/>
    <d v="2020-12-03T00:00:00"/>
    <s v="Normal"/>
    <s v="ML1741059"/>
    <x v="0"/>
    <s v="Jakarta"/>
    <s v="Jakarta"/>
    <s v="Indonesia"/>
    <s v="Southeastern Asia"/>
    <s v="OFS-SU-2988"/>
    <x v="2"/>
    <x v="13"/>
    <x v="1618"/>
    <x v="3501"/>
    <n v="3"/>
    <n v="0.47000000000000003"/>
    <n v="2.02"/>
    <x v="3317"/>
    <s v="Medium"/>
    <n v="20.221938000000002"/>
    <n v="24.108061999999997"/>
  </r>
  <r>
    <s v="1Kraft Manila Envelope"/>
    <x v="3822"/>
    <x v="608"/>
    <d v="2020-12-03T00:00:00"/>
    <s v="Normal"/>
    <s v="ML1741059"/>
    <x v="0"/>
    <s v="Jakarta"/>
    <s v="Jakarta"/>
    <s v="Indonesia"/>
    <s v="Southeastern Asia"/>
    <s v="OFS-EN-5039"/>
    <x v="2"/>
    <x v="16"/>
    <x v="533"/>
    <x v="3502"/>
    <n v="1"/>
    <n v="0.47000000000000003"/>
    <n v="1.79"/>
    <x v="3318"/>
    <s v="Medium"/>
    <n v="6.5986590000000014"/>
    <n v="14.951341000000003"/>
  </r>
  <r>
    <s v="2Hon Color Coded Labels"/>
    <x v="3823"/>
    <x v="608"/>
    <d v="2020-12-03T00:00:00"/>
    <s v="Normal"/>
    <s v="ML1741059"/>
    <x v="0"/>
    <s v="Jakarta"/>
    <s v="Jakarta"/>
    <s v="Indonesia"/>
    <s v="Southeastern Asia"/>
    <s v="OFS-LA-4639"/>
    <x v="2"/>
    <x v="6"/>
    <x v="1121"/>
    <x v="3503"/>
    <n v="2"/>
    <n v="0.47000000000000003"/>
    <n v="1.71"/>
    <x v="3319"/>
    <s v="Medium"/>
    <n v="6.2922660000000006"/>
    <n v="17.257733999999996"/>
  </r>
  <r>
    <s v="5Avery Hole Reinforcements"/>
    <x v="3824"/>
    <x v="608"/>
    <d v="2020-12-03T00:00:00"/>
    <s v="Normal"/>
    <s v="ML1741059"/>
    <x v="0"/>
    <s v="Jakarta"/>
    <s v="Jakarta"/>
    <s v="Indonesia"/>
    <s v="Southeastern Asia"/>
    <s v="OFS-BI-3289"/>
    <x v="2"/>
    <x v="2"/>
    <x v="1203"/>
    <x v="1879"/>
    <n v="5"/>
    <n v="0.17"/>
    <n v="1.2"/>
    <x v="1871"/>
    <s v="Medium"/>
    <n v="2.7302850000000003"/>
    <n v="6.2697150000000015"/>
  </r>
  <r>
    <s v="2Bevis Wood Table"/>
    <x v="3825"/>
    <x v="748"/>
    <d v="2019-06-04T00:00:00"/>
    <s v="Normal"/>
    <s v="ML1775527"/>
    <x v="2"/>
    <s v="Huangshi"/>
    <s v="Hubei"/>
    <s v="China"/>
    <s v="Eastern Asia"/>
    <s v="OFR-TA-3442"/>
    <x v="0"/>
    <x v="12"/>
    <x v="1443"/>
    <x v="3504"/>
    <n v="2"/>
    <n v="0.3"/>
    <n v="103.05"/>
    <x v="3320"/>
    <s v="Low"/>
    <n v="224.11619999999996"/>
    <n v="654.73379999999997"/>
  </r>
  <r>
    <s v="4Memorex Keyboard"/>
    <x v="3826"/>
    <x v="442"/>
    <d v="2018-12-04T00:00:00"/>
    <s v="Normal"/>
    <s v="ML1775559"/>
    <x v="2"/>
    <s v="Surabaya"/>
    <s v="Jawa Timur"/>
    <s v="Indonesia"/>
    <s v="Southeastern Asia"/>
    <s v="TEC-AC-5201"/>
    <x v="1"/>
    <x v="9"/>
    <x v="1381"/>
    <x v="3505"/>
    <n v="4"/>
    <n v="0.47000000000000003"/>
    <n v="5.36"/>
    <x v="3321"/>
    <s v="Medium"/>
    <n v="72.577776000000014"/>
    <n v="172.74222400000002"/>
  </r>
  <r>
    <s v="3KitchenAid Coffee Grinder"/>
    <x v="3827"/>
    <x v="145"/>
    <d v="2019-08-07T00:00:00"/>
    <s v="3-Hour"/>
    <s v="ML1804027"/>
    <x v="1"/>
    <s v="Shanghai"/>
    <s v="Shanghai"/>
    <s v="China"/>
    <s v="Eastern Asia"/>
    <s v="OFS-AP-4952"/>
    <x v="2"/>
    <x v="10"/>
    <x v="1619"/>
    <x v="3506"/>
    <n v="3"/>
    <n v="0"/>
    <n v="37.299999999999997"/>
    <x v="172"/>
    <s v="High"/>
    <n v="0"/>
    <n v="172.39999999999998"/>
  </r>
  <r>
    <s v="4Sharp Fax and Copier"/>
    <x v="3828"/>
    <x v="368"/>
    <d v="2018-08-28T00:00:00"/>
    <s v="Same Day"/>
    <s v="ML1804059"/>
    <x v="1"/>
    <s v="Jakarta"/>
    <s v="Jakarta"/>
    <s v="Indonesia"/>
    <s v="Southeastern Asia"/>
    <s v="TEC-CO-5996"/>
    <x v="1"/>
    <x v="1"/>
    <x v="1053"/>
    <x v="3507"/>
    <n v="4"/>
    <n v="7.0000000000000007E-2"/>
    <n v="146.35"/>
    <x v="3322"/>
    <s v="Medium"/>
    <n v="43.903439999999996"/>
    <n v="167.22655999999992"/>
  </r>
  <r>
    <s v="3Dania Corner Shelving"/>
    <x v="3829"/>
    <x v="679"/>
    <d v="2018-06-14T00:00:00"/>
    <s v="Normal"/>
    <s v="ML1804078"/>
    <x v="1"/>
    <s v="Kota Kinabalu"/>
    <s v="Sabah"/>
    <s v="Malaysia"/>
    <s v="Southeastern Asia"/>
    <s v="OFR-BO-3896"/>
    <x v="0"/>
    <x v="4"/>
    <x v="1292"/>
    <x v="3508"/>
    <n v="3"/>
    <n v="0"/>
    <n v="61.16"/>
    <x v="3323"/>
    <s v="High"/>
    <n v="0"/>
    <n v="268.51"/>
  </r>
  <r>
    <s v="7Acme Trimmer"/>
    <x v="3830"/>
    <x v="679"/>
    <d v="2018-06-14T00:00:00"/>
    <s v="Normal"/>
    <s v="ML1804078"/>
    <x v="1"/>
    <s v="Kota Kinabalu"/>
    <s v="Sabah"/>
    <s v="Malaysia"/>
    <s v="Southeastern Asia"/>
    <s v="OFS-SU-3002"/>
    <x v="2"/>
    <x v="13"/>
    <x v="517"/>
    <x v="3509"/>
    <n v="7"/>
    <n v="0"/>
    <n v="48.63"/>
    <x v="3324"/>
    <s v="High"/>
    <n v="0"/>
    <n v="148.14000000000007"/>
  </r>
  <r>
    <s v="2Advantus Frame"/>
    <x v="3831"/>
    <x v="679"/>
    <d v="2018-06-14T00:00:00"/>
    <s v="Normal"/>
    <s v="ML1804078"/>
    <x v="1"/>
    <s v="Kota Kinabalu"/>
    <s v="Sabah"/>
    <s v="Malaysia"/>
    <s v="Southeastern Asia"/>
    <s v="OFR-FU-3034"/>
    <x v="0"/>
    <x v="0"/>
    <x v="699"/>
    <x v="3510"/>
    <n v="2"/>
    <n v="0"/>
    <n v="22.66"/>
    <x v="3325"/>
    <s v="High"/>
    <n v="0"/>
    <n v="148.22"/>
  </r>
  <r>
    <s v="4OIC Staples"/>
    <x v="3832"/>
    <x v="679"/>
    <d v="2018-06-14T00:00:00"/>
    <s v="Normal"/>
    <s v="ML1804078"/>
    <x v="1"/>
    <s v="Kota Kinabalu"/>
    <s v="Sabah"/>
    <s v="Malaysia"/>
    <s v="Southeastern Asia"/>
    <s v="OFS-FA-5481"/>
    <x v="2"/>
    <x v="11"/>
    <x v="26"/>
    <x v="3511"/>
    <n v="4"/>
    <n v="0"/>
    <n v="3.99"/>
    <x v="3160"/>
    <s v="High"/>
    <n v="0"/>
    <n v="30.57"/>
  </r>
  <r>
    <s v="3Cardinal Index Tab"/>
    <x v="3833"/>
    <x v="679"/>
    <d v="2018-06-14T00:00:00"/>
    <s v="Normal"/>
    <s v="ML1804078"/>
    <x v="1"/>
    <s v="Kota Kinabalu"/>
    <s v="Sabah"/>
    <s v="Malaysia"/>
    <s v="Southeastern Asia"/>
    <s v="OFS-BI-3737"/>
    <x v="2"/>
    <x v="2"/>
    <x v="73"/>
    <x v="3512"/>
    <n v="3"/>
    <n v="0"/>
    <n v="2.4500000000000002"/>
    <x v="1255"/>
    <s v="High"/>
    <n v="0"/>
    <n v="8.7099999999999973"/>
  </r>
  <r>
    <s v="2Hewlett Wireless Fax"/>
    <x v="3834"/>
    <x v="188"/>
    <d v="2018-12-03T00:00:00"/>
    <s v="Normal"/>
    <s v="ML1826527"/>
    <x v="0"/>
    <s v="Anqing"/>
    <s v="Anhui"/>
    <s v="China"/>
    <s v="Eastern Asia"/>
    <s v="TEC-CO-4593"/>
    <x v="1"/>
    <x v="1"/>
    <x v="1620"/>
    <x v="3513"/>
    <n v="2"/>
    <n v="0"/>
    <n v="64.290000000000006"/>
    <x v="3326"/>
    <s v="Medium"/>
    <n v="0"/>
    <n v="551.67000000000007"/>
  </r>
  <r>
    <s v="2Safco 3-Shelf Cabinet"/>
    <x v="3835"/>
    <x v="188"/>
    <d v="2018-12-03T00:00:00"/>
    <s v="Normal"/>
    <s v="ML1826527"/>
    <x v="0"/>
    <s v="Anqing"/>
    <s v="Anhui"/>
    <s v="China"/>
    <s v="Eastern Asia"/>
    <s v="OFR-BO-5745"/>
    <x v="0"/>
    <x v="4"/>
    <x v="78"/>
    <x v="1908"/>
    <n v="2"/>
    <n v="0"/>
    <n v="34.130000000000003"/>
    <x v="1898"/>
    <s v="Medium"/>
    <n v="0"/>
    <n v="144.31000000000003"/>
  </r>
  <r>
    <s v="2HP Wireless Fax"/>
    <x v="3836"/>
    <x v="653"/>
    <d v="2019-12-06T00:00:00"/>
    <s v="Normal"/>
    <s v="ML1826556"/>
    <x v="0"/>
    <s v="Kowloon"/>
    <s v="Hong Kong"/>
    <s v="Hong Kong"/>
    <s v="Eastern Asia"/>
    <s v="TEC-CO-4790"/>
    <x v="1"/>
    <x v="1"/>
    <x v="111"/>
    <x v="3514"/>
    <n v="2"/>
    <n v="0"/>
    <n v="36.619999999999997"/>
    <x v="3327"/>
    <s v="Medium"/>
    <n v="0"/>
    <n v="524.80000000000007"/>
  </r>
  <r>
    <s v="5Jiffy Business Envelopes"/>
    <x v="3837"/>
    <x v="653"/>
    <d v="2019-12-06T00:00:00"/>
    <s v="Normal"/>
    <s v="ML1826556"/>
    <x v="0"/>
    <s v="Kowloon"/>
    <s v="Hong Kong"/>
    <s v="Hong Kong"/>
    <s v="Eastern Asia"/>
    <s v="OFS-EN-4903"/>
    <x v="2"/>
    <x v="16"/>
    <x v="777"/>
    <x v="3515"/>
    <n v="5"/>
    <n v="0"/>
    <n v="8.7100000000000009"/>
    <x v="832"/>
    <s v="Medium"/>
    <n v="0"/>
    <n v="54.889999999999993"/>
  </r>
  <r>
    <s v="6Acco Binder Covers"/>
    <x v="3838"/>
    <x v="653"/>
    <d v="2019-12-06T00:00:00"/>
    <s v="Normal"/>
    <s v="ML1826556"/>
    <x v="0"/>
    <s v="Kowloon"/>
    <s v="Hong Kong"/>
    <s v="Hong Kong"/>
    <s v="Eastern Asia"/>
    <s v="OFS-BI-2891"/>
    <x v="2"/>
    <x v="2"/>
    <x v="751"/>
    <x v="3516"/>
    <n v="6"/>
    <n v="0"/>
    <n v="6.02"/>
    <x v="172"/>
    <s v="Medium"/>
    <n v="0"/>
    <n v="70.66"/>
  </r>
  <r>
    <s v="2Breville Coffee Grinder"/>
    <x v="3839"/>
    <x v="653"/>
    <d v="2019-12-06T00:00:00"/>
    <s v="Normal"/>
    <s v="ML1826556"/>
    <x v="0"/>
    <s v="Kowloon"/>
    <s v="Hong Kong"/>
    <s v="Hong Kong"/>
    <s v="Eastern Asia"/>
    <s v="OFS-AP-3568"/>
    <x v="2"/>
    <x v="10"/>
    <x v="1621"/>
    <x v="3517"/>
    <n v="2"/>
    <n v="0"/>
    <n v="5.48"/>
    <x v="12"/>
    <s v="Medium"/>
    <n v="0"/>
    <n v="92.2"/>
  </r>
  <r>
    <s v="3SanDisk Parchment Paper"/>
    <x v="3840"/>
    <x v="653"/>
    <d v="2019-12-06T00:00:00"/>
    <s v="Normal"/>
    <s v="ML1826556"/>
    <x v="0"/>
    <s v="Kowloon"/>
    <s v="Hong Kong"/>
    <s v="Hong Kong"/>
    <s v="Eastern Asia"/>
    <s v="OFS-PA-5890"/>
    <x v="2"/>
    <x v="7"/>
    <x v="405"/>
    <x v="3518"/>
    <n v="3"/>
    <n v="0"/>
    <n v="3.06"/>
    <x v="3328"/>
    <s v="Medium"/>
    <n v="0"/>
    <n v="53.279999999999994"/>
  </r>
  <r>
    <s v="3Eldon Trays"/>
    <x v="3841"/>
    <x v="123"/>
    <d v="2017-12-17T00:00:00"/>
    <s v="3-Hour"/>
    <s v="ML1826559"/>
    <x v="0"/>
    <s v="Jakarta"/>
    <s v="Jakarta"/>
    <s v="Indonesia"/>
    <s v="Southeastern Asia"/>
    <s v="OFS-ST-4107"/>
    <x v="2"/>
    <x v="15"/>
    <x v="536"/>
    <x v="3519"/>
    <n v="3"/>
    <n v="0.17"/>
    <n v="44.61"/>
    <x v="3329"/>
    <s v="Critical"/>
    <n v="20.318399999999997"/>
    <n v="68.991599999999991"/>
  </r>
  <r>
    <s v="4Eldon Stacking Tray"/>
    <x v="3842"/>
    <x v="595"/>
    <d v="2020-06-29T00:00:00"/>
    <s v="Normal"/>
    <s v="ML1826559"/>
    <x v="0"/>
    <s v="Bandung"/>
    <s v="Jawa Barat"/>
    <s v="Indonesia"/>
    <s v="Southeastern Asia"/>
    <s v="OFR-FU-4104"/>
    <x v="0"/>
    <x v="0"/>
    <x v="265"/>
    <x v="1724"/>
    <n v="4"/>
    <n v="0.27"/>
    <n v="5.3"/>
    <x v="1721"/>
    <s v="Medium"/>
    <n v="23.746608000000005"/>
    <n v="66.233392000000023"/>
  </r>
  <r>
    <s v="4Eaton Parchment Paper"/>
    <x v="3843"/>
    <x v="448"/>
    <d v="2018-09-29T00:00:00"/>
    <s v="Normal"/>
    <s v="ML1826578"/>
    <x v="0"/>
    <s v="Kota Kinabalu"/>
    <s v="Sabah"/>
    <s v="Malaysia"/>
    <s v="Southeastern Asia"/>
    <s v="OFS-PA-4006"/>
    <x v="2"/>
    <x v="7"/>
    <x v="668"/>
    <x v="3520"/>
    <n v="4"/>
    <n v="0"/>
    <n v="4.82"/>
    <x v="3330"/>
    <s v="Medium"/>
    <n v="0"/>
    <n v="36.939999999999991"/>
  </r>
  <r>
    <s v="6Hon File Folder Labels"/>
    <x v="3844"/>
    <x v="370"/>
    <d v="2017-04-24T00:00:00"/>
    <s v="Normal"/>
    <s v="NL1831027"/>
    <x v="2"/>
    <s v="Chongqing"/>
    <s v="Chongqing"/>
    <s v="China"/>
    <s v="Eastern Asia"/>
    <s v="OFS-LA-4657"/>
    <x v="2"/>
    <x v="6"/>
    <x v="743"/>
    <x v="3521"/>
    <n v="6"/>
    <n v="0"/>
    <n v="3.5"/>
    <x v="1108"/>
    <s v="Medium"/>
    <n v="0"/>
    <n v="30.699999999999989"/>
  </r>
  <r>
    <s v="4Motorola Smart Phone"/>
    <x v="3845"/>
    <x v="256"/>
    <d v="2018-11-16T00:00:00"/>
    <s v="Normal"/>
    <s v="NL1831027"/>
    <x v="2"/>
    <s v="Shenzhen"/>
    <s v="Guangdong"/>
    <s v="China"/>
    <s v="Eastern Asia"/>
    <s v="TEC-PH-5267"/>
    <x v="1"/>
    <x v="3"/>
    <x v="175"/>
    <x v="3522"/>
    <n v="4"/>
    <n v="0"/>
    <n v="217.64"/>
    <x v="3331"/>
    <s v="Low"/>
    <n v="0"/>
    <n v="2250.64"/>
  </r>
  <r>
    <s v="5Safco Corner Shelving"/>
    <x v="3846"/>
    <x v="256"/>
    <d v="2018-11-16T00:00:00"/>
    <s v="Normal"/>
    <s v="NL1831027"/>
    <x v="2"/>
    <s v="Shenzhen"/>
    <s v="Guangdong"/>
    <s v="China"/>
    <s v="Eastern Asia"/>
    <s v="OFR-BO-5770"/>
    <x v="0"/>
    <x v="4"/>
    <x v="474"/>
    <x v="3523"/>
    <n v="5"/>
    <n v="0"/>
    <n v="78.89"/>
    <x v="3332"/>
    <s v="Low"/>
    <n v="0"/>
    <n v="554.55999999999995"/>
  </r>
  <r>
    <s v="6Wilson Jones 3-Hole Punch"/>
    <x v="3847"/>
    <x v="928"/>
    <d v="2018-07-19T00:00:00"/>
    <s v="3-Hour"/>
    <s v="NL1831059"/>
    <x v="2"/>
    <s v="Yogyakarta"/>
    <s v="Yogyakarta"/>
    <s v="Indonesia"/>
    <s v="Southeastern Asia"/>
    <s v="OFS-BI-6369"/>
    <x v="2"/>
    <x v="2"/>
    <x v="1013"/>
    <x v="171"/>
    <n v="6"/>
    <n v="0.17"/>
    <n v="53.54"/>
    <x v="3333"/>
    <s v="High"/>
    <n v="23.239170000000001"/>
    <n v="61.640829999999994"/>
  </r>
  <r>
    <s v="4Hon Round Labels"/>
    <x v="3848"/>
    <x v="928"/>
    <d v="2018-07-19T00:00:00"/>
    <s v="3-Hour"/>
    <s v="NL1831059"/>
    <x v="2"/>
    <s v="Yogyakarta"/>
    <s v="Yogyakarta"/>
    <s v="Indonesia"/>
    <s v="Southeastern Asia"/>
    <s v="OFS-LA-4686"/>
    <x v="2"/>
    <x v="6"/>
    <x v="231"/>
    <x v="3524"/>
    <n v="4"/>
    <n v="0.47000000000000003"/>
    <n v="1.38"/>
    <x v="3334"/>
    <s v="High"/>
    <n v="4.543584000000001"/>
    <n v="6.196416000000001"/>
  </r>
  <r>
    <s v="2SanDisk Note Cards"/>
    <x v="3849"/>
    <x v="785"/>
    <d v="2020-10-08T00:00:00"/>
    <s v="Next Day"/>
    <s v="NL1831059"/>
    <x v="2"/>
    <s v="Semarang"/>
    <s v="Jawa Tengah"/>
    <s v="Indonesia"/>
    <s v="Southeastern Asia"/>
    <s v="OFS-PA-5885"/>
    <x v="2"/>
    <x v="7"/>
    <x v="815"/>
    <x v="2527"/>
    <n v="2"/>
    <n v="0.47000000000000003"/>
    <n v="3.61"/>
    <x v="3089"/>
    <s v="High"/>
    <n v="16.918872000000004"/>
    <n v="32.451127999999997"/>
  </r>
  <r>
    <s v="5Tenex Clock"/>
    <x v="3850"/>
    <x v="318"/>
    <d v="2020-08-14T00:00:00"/>
    <s v="Normal"/>
    <s v="NL1831078"/>
    <x v="2"/>
    <s v="Kuantan"/>
    <s v="Pahang"/>
    <s v="Malaysia"/>
    <s v="Southeastern Asia"/>
    <s v="OFR-FU-6236"/>
    <x v="0"/>
    <x v="0"/>
    <x v="106"/>
    <x v="3525"/>
    <n v="5"/>
    <n v="0"/>
    <n v="32.840000000000003"/>
    <x v="2006"/>
    <s v="Low"/>
    <n v="0"/>
    <n v="175.81"/>
  </r>
  <r>
    <s v="5Bush Classic Bookcase"/>
    <x v="3851"/>
    <x v="565"/>
    <d v="2017-11-22T00:00:00"/>
    <s v="Normal"/>
    <s v="PL1892527"/>
    <x v="2"/>
    <s v="Xinyi"/>
    <s v="Guangdong"/>
    <s v="China"/>
    <s v="Eastern Asia"/>
    <s v="OFR-BO-3627"/>
    <x v="0"/>
    <x v="4"/>
    <x v="634"/>
    <x v="2417"/>
    <n v="5"/>
    <n v="0"/>
    <n v="216.99"/>
    <x v="2363"/>
    <s v="Low"/>
    <n v="0"/>
    <n v="1722.66"/>
  </r>
  <r>
    <s v="5Safco 3-Shelf Cabinet"/>
    <x v="3852"/>
    <x v="565"/>
    <d v="2017-11-22T00:00:00"/>
    <s v="Normal"/>
    <s v="PL1892527"/>
    <x v="2"/>
    <s v="Xinyi"/>
    <s v="Guangdong"/>
    <s v="China"/>
    <s v="Eastern Asia"/>
    <s v="OFR-BO-5746"/>
    <x v="0"/>
    <x v="4"/>
    <x v="1622"/>
    <x v="3526"/>
    <n v="5"/>
    <n v="0"/>
    <n v="102.58"/>
    <x v="3335"/>
    <s v="Low"/>
    <n v="0"/>
    <n v="625.82000000000005"/>
  </r>
  <r>
    <s v="2Ikea Stackable Bookrack"/>
    <x v="3853"/>
    <x v="565"/>
    <d v="2017-11-22T00:00:00"/>
    <s v="Normal"/>
    <s v="PL1892527"/>
    <x v="2"/>
    <s v="Xinyi"/>
    <s v="Guangdong"/>
    <s v="China"/>
    <s v="Eastern Asia"/>
    <s v="OFR-BO-4865"/>
    <x v="0"/>
    <x v="4"/>
    <x v="345"/>
    <x v="3527"/>
    <n v="2"/>
    <n v="0"/>
    <n v="26.39"/>
    <x v="3336"/>
    <s v="Low"/>
    <n v="0"/>
    <n v="101.23000000000002"/>
  </r>
  <r>
    <s v="4Canon Ink"/>
    <x v="3854"/>
    <x v="627"/>
    <d v="2018-01-25T00:00:00"/>
    <s v="Normal"/>
    <s v="PL1892527"/>
    <x v="2"/>
    <s v="Huainan"/>
    <s v="Anhui"/>
    <s v="China"/>
    <s v="Eastern Asia"/>
    <s v="TEC-CO-3695"/>
    <x v="1"/>
    <x v="1"/>
    <x v="1059"/>
    <x v="3528"/>
    <n v="4"/>
    <n v="0"/>
    <n v="67.02"/>
    <x v="1322"/>
    <s v="Medium"/>
    <n v="0"/>
    <n v="373.38"/>
  </r>
  <r>
    <s v="3Nokia Signal Booster"/>
    <x v="3855"/>
    <x v="627"/>
    <d v="2018-01-25T00:00:00"/>
    <s v="Normal"/>
    <s v="PL1892527"/>
    <x v="2"/>
    <s v="Huainan"/>
    <s v="Anhui"/>
    <s v="China"/>
    <s v="Eastern Asia"/>
    <s v="TEC-PH-5352"/>
    <x v="1"/>
    <x v="3"/>
    <x v="512"/>
    <x v="3529"/>
    <n v="3"/>
    <n v="0"/>
    <n v="39.340000000000003"/>
    <x v="1553"/>
    <s v="Medium"/>
    <n v="0"/>
    <n v="300.77"/>
  </r>
  <r>
    <s v="4Sharp Fax Machine"/>
    <x v="3856"/>
    <x v="875"/>
    <d v="2019-12-04T00:00:00"/>
    <s v="Normal"/>
    <s v="PL1892527"/>
    <x v="2"/>
    <s v="Weifang"/>
    <s v="Shandong"/>
    <s v="China"/>
    <s v="Eastern Asia"/>
    <s v="TEC-CO-5999"/>
    <x v="1"/>
    <x v="1"/>
    <x v="862"/>
    <x v="3530"/>
    <n v="4"/>
    <n v="0"/>
    <n v="78.63"/>
    <x v="3337"/>
    <s v="Medium"/>
    <n v="0"/>
    <n v="603.20999999999981"/>
  </r>
  <r>
    <s v="5Cisco Headset"/>
    <x v="3857"/>
    <x v="875"/>
    <d v="2019-12-04T00:00:00"/>
    <s v="Normal"/>
    <s v="PL1892527"/>
    <x v="2"/>
    <s v="Weifang"/>
    <s v="Shandong"/>
    <s v="China"/>
    <s v="Eastern Asia"/>
    <s v="TEC-PH-3793"/>
    <x v="1"/>
    <x v="3"/>
    <x v="255"/>
    <x v="3531"/>
    <n v="5"/>
    <n v="0"/>
    <n v="34.29"/>
    <x v="3338"/>
    <s v="Medium"/>
    <n v="0"/>
    <n v="222.21"/>
  </r>
  <r>
    <s v="3SAFCO Executive Leather Armchair"/>
    <x v="3858"/>
    <x v="875"/>
    <d v="2019-12-04T00:00:00"/>
    <s v="Normal"/>
    <s v="PL1892527"/>
    <x v="2"/>
    <s v="Weifang"/>
    <s v="Shandong"/>
    <s v="China"/>
    <s v="Eastern Asia"/>
    <s v="OFR-CH-5773"/>
    <x v="0"/>
    <x v="5"/>
    <x v="104"/>
    <x v="3532"/>
    <n v="3"/>
    <n v="0"/>
    <n v="30.72"/>
    <x v="3339"/>
    <s v="Medium"/>
    <n v="0"/>
    <n v="1263.6599999999996"/>
  </r>
  <r>
    <s v="7Elite Box Cutter"/>
    <x v="3859"/>
    <x v="875"/>
    <d v="2019-12-04T00:00:00"/>
    <s v="Normal"/>
    <s v="PL1892527"/>
    <x v="2"/>
    <s v="Weifang"/>
    <s v="Shandong"/>
    <s v="China"/>
    <s v="Eastern Asia"/>
    <s v="OFS-SU-4118"/>
    <x v="2"/>
    <x v="13"/>
    <x v="1623"/>
    <x v="3533"/>
    <n v="7"/>
    <n v="0"/>
    <n v="13.28"/>
    <x v="3340"/>
    <s v="Medium"/>
    <n v="0"/>
    <n v="110.61999999999996"/>
  </r>
  <r>
    <s v="5Advantus Stacking Tray"/>
    <x v="3860"/>
    <x v="875"/>
    <d v="2019-12-04T00:00:00"/>
    <s v="Normal"/>
    <s v="PL1892527"/>
    <x v="2"/>
    <s v="Weifang"/>
    <s v="Shandong"/>
    <s v="China"/>
    <s v="Eastern Asia"/>
    <s v="OFR-FU-3067"/>
    <x v="0"/>
    <x v="0"/>
    <x v="14"/>
    <x v="3534"/>
    <n v="5"/>
    <n v="0"/>
    <n v="10.37"/>
    <x v="3341"/>
    <s v="Medium"/>
    <n v="0"/>
    <n v="84.730000000000018"/>
  </r>
  <r>
    <s v="2Ikea Corner Shelving"/>
    <x v="3861"/>
    <x v="825"/>
    <d v="2020-10-04T00:00:00"/>
    <s v="3-Hour"/>
    <s v="PL1892527"/>
    <x v="2"/>
    <s v="Tianjin"/>
    <s v="Tianjin"/>
    <s v="China"/>
    <s v="Eastern Asia"/>
    <s v="OFR-BO-4854"/>
    <x v="0"/>
    <x v="4"/>
    <x v="1624"/>
    <x v="3535"/>
    <n v="2"/>
    <n v="0"/>
    <n v="81.569999999999993"/>
    <x v="3342"/>
    <s v="Critical"/>
    <n v="0"/>
    <n v="107.55000000000007"/>
  </r>
  <r>
    <s v="2Sauder Stackable Bookrack"/>
    <x v="3862"/>
    <x v="209"/>
    <d v="2020-11-15T00:00:00"/>
    <s v="3-Hour"/>
    <s v="PL1892527"/>
    <x v="2"/>
    <s v="Wuhan"/>
    <s v="Hubei"/>
    <s v="China"/>
    <s v="Eastern Asia"/>
    <s v="OFR-BO-5972"/>
    <x v="0"/>
    <x v="4"/>
    <x v="287"/>
    <x v="3536"/>
    <n v="2"/>
    <n v="0.5"/>
    <n v="11.42"/>
    <x v="3343"/>
    <s v="Medium"/>
    <n v="74.085000000000008"/>
    <n v="68.635000000000048"/>
  </r>
  <r>
    <s v="6KitchenAid Microwave"/>
    <x v="3863"/>
    <x v="147"/>
    <d v="2019-08-21T00:00:00"/>
    <s v="Same Day"/>
    <s v="PL1892588"/>
    <x v="2"/>
    <s v="Yangon"/>
    <s v="Yangon"/>
    <s v="Myanmar (Burma)"/>
    <s v="Southeastern Asia"/>
    <s v="OFS-AP-4958"/>
    <x v="2"/>
    <x v="10"/>
    <x v="834"/>
    <x v="3537"/>
    <n v="6"/>
    <n v="0.17"/>
    <n v="265.14"/>
    <x v="3344"/>
    <s v="Critical"/>
    <n v="263.35186199999998"/>
    <n v="1076.7481379999999"/>
  </r>
  <r>
    <s v="5Acco Index Tab"/>
    <x v="3864"/>
    <x v="147"/>
    <d v="2019-08-21T00:00:00"/>
    <s v="Same Day"/>
    <s v="PL1892588"/>
    <x v="2"/>
    <s v="Yangon"/>
    <s v="Yangon"/>
    <s v="Myanmar (Burma)"/>
    <s v="Southeastern Asia"/>
    <s v="OFS-BI-2917"/>
    <x v="2"/>
    <x v="2"/>
    <x v="1456"/>
    <x v="3538"/>
    <n v="5"/>
    <n v="0.17"/>
    <n v="10.49"/>
    <x v="3345"/>
    <s v="Critical"/>
    <n v="6.0531900000000007"/>
    <n v="21.256809999999994"/>
  </r>
  <r>
    <s v="2Stiletto Trimmer"/>
    <x v="3865"/>
    <x v="322"/>
    <d v="2019-01-18T00:00:00"/>
    <s v="Next Day"/>
    <s v="RL1961527"/>
    <x v="0"/>
    <s v="Jiaohe"/>
    <s v="Jilin"/>
    <s v="China"/>
    <s v="Eastern Asia"/>
    <s v="OFS-SU-6181"/>
    <x v="2"/>
    <x v="13"/>
    <x v="110"/>
    <x v="3539"/>
    <n v="2"/>
    <n v="0"/>
    <n v="4.91"/>
    <x v="2418"/>
    <s v="Medium"/>
    <n v="0"/>
    <n v="64.390000000000015"/>
  </r>
  <r>
    <s v="2Cisco Smart Phone"/>
    <x v="3866"/>
    <x v="640"/>
    <d v="2019-09-30T00:00:00"/>
    <s v="Normal"/>
    <s v="RL1961527"/>
    <x v="0"/>
    <s v="Aksu"/>
    <s v="Xinjiang Uygur"/>
    <s v="China"/>
    <s v="Eastern Asia"/>
    <s v="TEC-PH-3806"/>
    <x v="1"/>
    <x v="3"/>
    <x v="797"/>
    <x v="3540"/>
    <n v="2"/>
    <n v="0"/>
    <n v="96.03"/>
    <x v="3346"/>
    <s v="High"/>
    <n v="0"/>
    <n v="998.31"/>
  </r>
  <r>
    <s v="2Stockwell Push Pins"/>
    <x v="3867"/>
    <x v="640"/>
    <d v="2019-09-30T00:00:00"/>
    <s v="Normal"/>
    <s v="RL1961527"/>
    <x v="0"/>
    <s v="Aksu"/>
    <s v="Xinjiang Uygur"/>
    <s v="China"/>
    <s v="Eastern Asia"/>
    <s v="OFS-FA-6195"/>
    <x v="2"/>
    <x v="11"/>
    <x v="841"/>
    <x v="3541"/>
    <n v="2"/>
    <n v="0"/>
    <n v="2.62"/>
    <x v="2320"/>
    <s v="High"/>
    <n v="0"/>
    <n v="19.22"/>
  </r>
  <r>
    <s v="3StarTech Inkjet"/>
    <x v="3868"/>
    <x v="918"/>
    <d v="2018-06-05T00:00:00"/>
    <s v="Next Day"/>
    <s v="SL2015527"/>
    <x v="2"/>
    <s v="Tengzhou"/>
    <s v="Shandong"/>
    <s v="China"/>
    <s v="Eastern Asia"/>
    <s v="TEC-MA-6141"/>
    <x v="1"/>
    <x v="14"/>
    <x v="1625"/>
    <x v="3542"/>
    <n v="3"/>
    <n v="0"/>
    <n v="88.93"/>
    <x v="3347"/>
    <s v="Medium"/>
    <n v="0"/>
    <n v="404.36000000000018"/>
  </r>
  <r>
    <s v="5SAFCO Chairmat"/>
    <x v="3869"/>
    <x v="918"/>
    <d v="2018-06-05T00:00:00"/>
    <s v="Next Day"/>
    <s v="SL2015527"/>
    <x v="2"/>
    <s v="Tengzhou"/>
    <s v="Shandong"/>
    <s v="China"/>
    <s v="Eastern Asia"/>
    <s v="OFR-CH-5758"/>
    <x v="0"/>
    <x v="5"/>
    <x v="120"/>
    <x v="3543"/>
    <n v="5"/>
    <n v="0"/>
    <n v="18.25"/>
    <x v="3348"/>
    <s v="Medium"/>
    <n v="0"/>
    <n v="164.3"/>
  </r>
  <r>
    <s v="5Fiskars Trimmer"/>
    <x v="3870"/>
    <x v="918"/>
    <d v="2018-06-05T00:00:00"/>
    <s v="Next Day"/>
    <s v="SL2015527"/>
    <x v="2"/>
    <s v="Tengzhou"/>
    <s v="Shandong"/>
    <s v="China"/>
    <s v="Eastern Asia"/>
    <s v="OFS-SU-4327"/>
    <x v="2"/>
    <x v="13"/>
    <x v="39"/>
    <x v="3544"/>
    <n v="5"/>
    <n v="0"/>
    <n v="14.74"/>
    <x v="2996"/>
    <s v="Medium"/>
    <n v="0"/>
    <n v="147.11000000000001"/>
  </r>
  <r>
    <s v="3Okidata Calculator"/>
    <x v="3871"/>
    <x v="918"/>
    <d v="2018-06-05T00:00:00"/>
    <s v="Next Day"/>
    <s v="SL2015527"/>
    <x v="2"/>
    <s v="Tengzhou"/>
    <s v="Shandong"/>
    <s v="China"/>
    <s v="Eastern Asia"/>
    <s v="TEC-MA-5493"/>
    <x v="1"/>
    <x v="14"/>
    <x v="1626"/>
    <x v="3545"/>
    <n v="3"/>
    <n v="0"/>
    <n v="10.15"/>
    <x v="3349"/>
    <s v="Medium"/>
    <n v="0"/>
    <n v="101.53999999999999"/>
  </r>
  <r>
    <s v="3GlobeWeis Peel and Seal"/>
    <x v="3872"/>
    <x v="918"/>
    <d v="2018-06-05T00:00:00"/>
    <s v="Next Day"/>
    <s v="SL2015527"/>
    <x v="2"/>
    <s v="Tengzhou"/>
    <s v="Shandong"/>
    <s v="China"/>
    <s v="Eastern Asia"/>
    <s v="OFS-EN-4454"/>
    <x v="2"/>
    <x v="16"/>
    <x v="878"/>
    <x v="3546"/>
    <n v="3"/>
    <n v="0"/>
    <n v="10.050000000000001"/>
    <x v="3302"/>
    <s v="Medium"/>
    <n v="0"/>
    <n v="29.639999999999997"/>
  </r>
  <r>
    <s v="1Cameo Clasp Envelope"/>
    <x v="3873"/>
    <x v="918"/>
    <d v="2018-06-05T00:00:00"/>
    <s v="Next Day"/>
    <s v="SL2015527"/>
    <x v="2"/>
    <s v="Tengzhou"/>
    <s v="Shandong"/>
    <s v="China"/>
    <s v="Eastern Asia"/>
    <s v="OFS-EN-3658"/>
    <x v="2"/>
    <x v="16"/>
    <x v="1136"/>
    <x v="3547"/>
    <n v="1"/>
    <n v="0"/>
    <n v="2.0300000000000002"/>
    <x v="3350"/>
    <s v="Medium"/>
    <n v="0"/>
    <n v="5.62"/>
  </r>
  <r>
    <s v="7Cuisinart Microwave"/>
    <x v="3874"/>
    <x v="154"/>
    <d v="2019-06-16T00:00:00"/>
    <s v="Next Day"/>
    <s v="SL2015566"/>
    <x v="2"/>
    <s v="Sakai"/>
    <s v="Gunma"/>
    <s v="Japan"/>
    <s v="Eastern Asia"/>
    <s v="OFS-AP-3864"/>
    <x v="2"/>
    <x v="10"/>
    <x v="895"/>
    <x v="3548"/>
    <n v="7"/>
    <n v="0.5"/>
    <n v="209.86"/>
    <x v="3351"/>
    <s v="Critical"/>
    <n v="486.3075"/>
    <n v="762.91250000000025"/>
  </r>
  <r>
    <s v="3SAFCO Swivel Stool"/>
    <x v="3875"/>
    <x v="154"/>
    <d v="2019-06-16T00:00:00"/>
    <s v="Next Day"/>
    <s v="SL2015566"/>
    <x v="2"/>
    <s v="Sakai"/>
    <s v="Gunma"/>
    <s v="Japan"/>
    <s v="Eastern Asia"/>
    <s v="OFR-CH-5808"/>
    <x v="0"/>
    <x v="5"/>
    <x v="498"/>
    <x v="575"/>
    <n v="3"/>
    <n v="0.5"/>
    <n v="52.24"/>
    <x v="3352"/>
    <s v="Critical"/>
    <n v="127.6425"/>
    <n v="274.52749999999997"/>
  </r>
  <r>
    <s v="9Binney &amp; Smith Sketch Pad"/>
    <x v="3876"/>
    <x v="892"/>
    <d v="2018-05-16T00:00:00"/>
    <s v="Same Day"/>
    <s v="AM1036059"/>
    <x v="1"/>
    <s v="Surabaya"/>
    <s v="Jawa Timur"/>
    <s v="Indonesia"/>
    <s v="Southeastern Asia"/>
    <s v="OFS-AR-3501"/>
    <x v="2"/>
    <x v="8"/>
    <x v="918"/>
    <x v="3549"/>
    <n v="9"/>
    <n v="0.27"/>
    <n v="34.619999999999997"/>
    <x v="3353"/>
    <s v="High"/>
    <n v="84.402162000000004"/>
    <n v="189.31783799999997"/>
  </r>
  <r>
    <s v="3Nokia Office Telephone"/>
    <x v="3877"/>
    <x v="40"/>
    <d v="2019-08-02T00:00:00"/>
    <s v="Next Day"/>
    <s v="AM1036066"/>
    <x v="1"/>
    <s v="Hiratsuka"/>
    <s v="Kanagawa"/>
    <s v="Japan"/>
    <s v="Eastern Asia"/>
    <s v="TEC-PH-5347"/>
    <x v="1"/>
    <x v="3"/>
    <x v="880"/>
    <x v="3339"/>
    <n v="3"/>
    <n v="0"/>
    <n v="14.02"/>
    <x v="1580"/>
    <s v="Medium"/>
    <n v="0"/>
    <n v="177.32"/>
  </r>
  <r>
    <s v="3OIC Staples"/>
    <x v="3878"/>
    <x v="929"/>
    <d v="2019-03-27T00:00:00"/>
    <s v="Next Day"/>
    <s v="AM1036078"/>
    <x v="1"/>
    <s v="Tawau"/>
    <s v="Sabah"/>
    <s v="Malaysia"/>
    <s v="Southeastern Asia"/>
    <s v="OFS-FA-5482"/>
    <x v="2"/>
    <x v="11"/>
    <x v="1407"/>
    <x v="2308"/>
    <n v="3"/>
    <n v="0"/>
    <n v="6.37"/>
    <x v="1093"/>
    <s v="High"/>
    <n v="0"/>
    <n v="26.029999999999998"/>
  </r>
  <r>
    <s v="5Elite Scissors"/>
    <x v="3879"/>
    <x v="593"/>
    <d v="2018-09-23T00:00:00"/>
    <s v="Normal"/>
    <s v="AM1070527"/>
    <x v="0"/>
    <s v="Shanghai"/>
    <s v="Shanghai"/>
    <s v="China"/>
    <s v="Eastern Asia"/>
    <s v="OFS-SU-4130"/>
    <x v="2"/>
    <x v="13"/>
    <x v="659"/>
    <x v="3550"/>
    <n v="5"/>
    <n v="0"/>
    <n v="11.15"/>
    <x v="2489"/>
    <s v="High"/>
    <n v="0"/>
    <n v="73.3"/>
  </r>
  <r>
    <s v="1Fellowes Box"/>
    <x v="3880"/>
    <x v="593"/>
    <d v="2018-09-23T00:00:00"/>
    <s v="Normal"/>
    <s v="AM1070527"/>
    <x v="0"/>
    <s v="Shanghai"/>
    <s v="Shanghai"/>
    <s v="China"/>
    <s v="Eastern Asia"/>
    <s v="OFS-ST-4250"/>
    <x v="2"/>
    <x v="15"/>
    <x v="1002"/>
    <x v="3551"/>
    <n v="1"/>
    <n v="0"/>
    <n v="3.25"/>
    <x v="3354"/>
    <s v="High"/>
    <n v="0"/>
    <n v="6.8000000000000007"/>
  </r>
  <r>
    <s v="2Advantus Push Pins"/>
    <x v="3881"/>
    <x v="930"/>
    <d v="2018-12-16T00:00:00"/>
    <s v="Next Day"/>
    <s v="AM1070527"/>
    <x v="0"/>
    <s v="Pingdingshan"/>
    <s v="Henan"/>
    <s v="China"/>
    <s v="Eastern Asia"/>
    <s v="OFS-FA-3053"/>
    <x v="2"/>
    <x v="11"/>
    <x v="807"/>
    <x v="1913"/>
    <n v="2"/>
    <n v="0"/>
    <n v="4.5999999999999996"/>
    <x v="1664"/>
    <s v="Critical"/>
    <n v="0"/>
    <n v="9.26"/>
  </r>
  <r>
    <s v="6Hamilton Beach Refrigerator"/>
    <x v="3882"/>
    <x v="593"/>
    <d v="2018-09-22T00:00:00"/>
    <s v="Next Day"/>
    <s v="AM1070559"/>
    <x v="0"/>
    <s v="Bandung"/>
    <s v="Jawa Barat"/>
    <s v="Indonesia"/>
    <s v="Southeastern Asia"/>
    <s v="OFS-AP-4501"/>
    <x v="2"/>
    <x v="10"/>
    <x v="25"/>
    <x v="3552"/>
    <n v="6"/>
    <n v="0.17"/>
    <n v="562.14"/>
    <x v="3355"/>
    <s v="Critical"/>
    <n v="422.92749600000002"/>
    <n v="1772.532504"/>
  </r>
  <r>
    <s v="4Green Bar Cards &amp; Envelopes"/>
    <x v="3883"/>
    <x v="593"/>
    <d v="2018-09-22T00:00:00"/>
    <s v="Next Day"/>
    <s v="AM1070559"/>
    <x v="0"/>
    <s v="Bandung"/>
    <s v="Jawa Barat"/>
    <s v="Indonesia"/>
    <s v="Southeastern Asia"/>
    <s v="OFS-PA-4463"/>
    <x v="2"/>
    <x v="7"/>
    <x v="1627"/>
    <x v="3553"/>
    <n v="4"/>
    <n v="0.47000000000000003"/>
    <n v="14.81"/>
    <x v="3356"/>
    <s v="Critical"/>
    <n v="48.215796000000012"/>
    <n v="128.61420400000003"/>
  </r>
  <r>
    <s v="6Hewlett Copy Machine"/>
    <x v="3884"/>
    <x v="154"/>
    <d v="2019-06-14T00:00:00"/>
    <s v="Same Day"/>
    <s v="AM1070559"/>
    <x v="0"/>
    <s v="Medan"/>
    <s v="Sumatera Utara"/>
    <s v="Indonesia"/>
    <s v="Southeastern Asia"/>
    <s v="TEC-CO-4568"/>
    <x v="1"/>
    <x v="1"/>
    <x v="1367"/>
    <x v="3554"/>
    <n v="6"/>
    <n v="7.0000000000000007E-2"/>
    <n v="350.31"/>
    <x v="3357"/>
    <s v="High"/>
    <n v="103.55196599999999"/>
    <n v="1089.0980339999996"/>
  </r>
  <r>
    <s v="2Tenex Shelving"/>
    <x v="3885"/>
    <x v="154"/>
    <d v="2019-06-14T00:00:00"/>
    <s v="Same Day"/>
    <s v="AM1070559"/>
    <x v="0"/>
    <s v="Medan"/>
    <s v="Sumatera Utara"/>
    <s v="Indonesia"/>
    <s v="Southeastern Asia"/>
    <s v="OFS-ST-6275"/>
    <x v="2"/>
    <x v="15"/>
    <x v="712"/>
    <x v="3555"/>
    <n v="2"/>
    <n v="0.17"/>
    <n v="17.12"/>
    <x v="3358"/>
    <s v="High"/>
    <n v="15.162606000000002"/>
    <n v="56.937393999999991"/>
  </r>
  <r>
    <s v="5Epson Receipt Printer"/>
    <x v="3886"/>
    <x v="838"/>
    <d v="2017-11-25T00:00:00"/>
    <s v="3-Hour"/>
    <s v="BM1114059"/>
    <x v="0"/>
    <s v="Jakarta"/>
    <s v="Jakarta"/>
    <s v="Indonesia"/>
    <s v="Southeastern Asia"/>
    <s v="TEC-MA-4210"/>
    <x v="1"/>
    <x v="14"/>
    <x v="571"/>
    <x v="3556"/>
    <n v="5"/>
    <n v="0.17"/>
    <n v="226.73"/>
    <x v="3359"/>
    <s v="Critical"/>
    <n v="80.553990000000013"/>
    <n v="172.41601000000003"/>
  </r>
  <r>
    <s v="2StarTech Inkjet"/>
    <x v="3887"/>
    <x v="368"/>
    <d v="2018-09-02T00:00:00"/>
    <s v="Normal"/>
    <s v="BM1114059"/>
    <x v="0"/>
    <s v="Balikpapan"/>
    <s v="Kalimantan Timur"/>
    <s v="Indonesia"/>
    <s v="Southeastern Asia"/>
    <s v="TEC-MA-6140"/>
    <x v="1"/>
    <x v="14"/>
    <x v="1032"/>
    <x v="3557"/>
    <n v="2"/>
    <n v="0.17"/>
    <n v="30.87"/>
    <x v="3360"/>
    <s v="Medium"/>
    <n v="84.710796000000016"/>
    <n v="448.77920400000011"/>
  </r>
  <r>
    <s v="14Advantus Push Pins"/>
    <x v="3888"/>
    <x v="806"/>
    <d v="2019-10-09T00:00:00"/>
    <s v="Normal"/>
    <s v="BM1114066"/>
    <x v="0"/>
    <s v="Sagamihara"/>
    <s v="Kanagawa"/>
    <s v="Japan"/>
    <s v="Eastern Asia"/>
    <s v="OFS-FA-3055"/>
    <x v="2"/>
    <x v="11"/>
    <x v="1505"/>
    <x v="3558"/>
    <n v="14"/>
    <n v="0"/>
    <n v="34.5"/>
    <x v="3361"/>
    <s v="High"/>
    <n v="0"/>
    <n v="63.780000000000015"/>
  </r>
  <r>
    <s v="3Novimex Steel Folding Chair"/>
    <x v="3889"/>
    <x v="806"/>
    <d v="2019-10-09T00:00:00"/>
    <s v="Normal"/>
    <s v="BM1114066"/>
    <x v="0"/>
    <s v="Sagamihara"/>
    <s v="Kanagawa"/>
    <s v="Japan"/>
    <s v="Eastern Asia"/>
    <s v="OFR-CH-5408"/>
    <x v="0"/>
    <x v="5"/>
    <x v="527"/>
    <x v="3559"/>
    <n v="3"/>
    <n v="0"/>
    <n v="31.77"/>
    <x v="3362"/>
    <s v="High"/>
    <n v="0"/>
    <n v="160.65"/>
  </r>
  <r>
    <s v="4Stiletto Letter Opener"/>
    <x v="3890"/>
    <x v="806"/>
    <d v="2019-10-09T00:00:00"/>
    <s v="Normal"/>
    <s v="BM1114066"/>
    <x v="0"/>
    <s v="Sagamihara"/>
    <s v="Kanagawa"/>
    <s v="Japan"/>
    <s v="Eastern Asia"/>
    <s v="OFS-SU-6167"/>
    <x v="2"/>
    <x v="13"/>
    <x v="391"/>
    <x v="3560"/>
    <n v="4"/>
    <n v="0"/>
    <n v="12.09"/>
    <x v="2724"/>
    <s v="High"/>
    <n v="0"/>
    <n v="55.230000000000018"/>
  </r>
  <r>
    <s v="10Stockwell Paper Clips"/>
    <x v="3891"/>
    <x v="806"/>
    <d v="2019-10-09T00:00:00"/>
    <s v="Normal"/>
    <s v="BM1114066"/>
    <x v="0"/>
    <s v="Sagamihara"/>
    <s v="Kanagawa"/>
    <s v="Japan"/>
    <s v="Eastern Asia"/>
    <s v="OFS-FA-6191"/>
    <x v="2"/>
    <x v="11"/>
    <x v="1180"/>
    <x v="3561"/>
    <n v="10"/>
    <n v="0"/>
    <n v="1.97"/>
    <x v="2059"/>
    <s v="High"/>
    <n v="0"/>
    <n v="107.52999999999999"/>
  </r>
  <r>
    <s v="2Cameo Clasp Envelope"/>
    <x v="3892"/>
    <x v="931"/>
    <d v="2017-03-15T00:00:00"/>
    <s v="3-Hour"/>
    <s v="BM1157527"/>
    <x v="1"/>
    <s v="Beijing"/>
    <s v="Beijing"/>
    <s v="China"/>
    <s v="Eastern Asia"/>
    <s v="OFS-EN-3657"/>
    <x v="2"/>
    <x v="16"/>
    <x v="1376"/>
    <x v="3562"/>
    <n v="2"/>
    <n v="0"/>
    <n v="2.93"/>
    <x v="2098"/>
    <s v="High"/>
    <n v="0"/>
    <n v="10.389999999999997"/>
  </r>
  <r>
    <s v="8Jiffy Interoffice Envelope"/>
    <x v="3893"/>
    <x v="932"/>
    <d v="2017-04-07T00:00:00"/>
    <s v="Normal"/>
    <s v="BM1157527"/>
    <x v="1"/>
    <s v="Ningbo"/>
    <s v="Zhejiang"/>
    <s v="China"/>
    <s v="Eastern Asia"/>
    <s v="OFS-EN-4911"/>
    <x v="2"/>
    <x v="16"/>
    <x v="867"/>
    <x v="3563"/>
    <n v="8"/>
    <n v="0"/>
    <n v="38.630000000000003"/>
    <x v="3363"/>
    <s v="High"/>
    <n v="0"/>
    <n v="242.89000000000004"/>
  </r>
  <r>
    <s v="4Kleencut Trimmer"/>
    <x v="3894"/>
    <x v="932"/>
    <d v="2017-04-07T00:00:00"/>
    <s v="Normal"/>
    <s v="BM1157527"/>
    <x v="1"/>
    <s v="Ningbo"/>
    <s v="Zhejiang"/>
    <s v="China"/>
    <s v="Eastern Asia"/>
    <s v="OFS-SU-4996"/>
    <x v="2"/>
    <x v="13"/>
    <x v="1131"/>
    <x v="3564"/>
    <n v="4"/>
    <n v="0"/>
    <n v="14.55"/>
    <x v="625"/>
    <s v="High"/>
    <n v="0"/>
    <n v="142.29"/>
  </r>
  <r>
    <s v="2Logitech Mouse"/>
    <x v="3895"/>
    <x v="932"/>
    <d v="2017-04-07T00:00:00"/>
    <s v="Normal"/>
    <s v="BM1157527"/>
    <x v="1"/>
    <s v="Ningbo"/>
    <s v="Zhejiang"/>
    <s v="China"/>
    <s v="Eastern Asia"/>
    <s v="TEC-AC-5126"/>
    <x v="1"/>
    <x v="9"/>
    <x v="24"/>
    <x v="24"/>
    <n v="2"/>
    <n v="0"/>
    <n v="9.86"/>
    <x v="24"/>
    <s v="High"/>
    <n v="0"/>
    <n v="40.540000000000006"/>
  </r>
  <r>
    <s v="3Accos Staples"/>
    <x v="3896"/>
    <x v="932"/>
    <d v="2017-04-07T00:00:00"/>
    <s v="Normal"/>
    <s v="BM1157527"/>
    <x v="1"/>
    <s v="Ningbo"/>
    <s v="Zhejiang"/>
    <s v="China"/>
    <s v="Eastern Asia"/>
    <s v="OFS-FA-2958"/>
    <x v="2"/>
    <x v="11"/>
    <x v="108"/>
    <x v="3565"/>
    <n v="3"/>
    <n v="0"/>
    <n v="4.32"/>
    <x v="1762"/>
    <s v="High"/>
    <n v="0"/>
    <n v="28.619999999999997"/>
  </r>
  <r>
    <s v="6Hon Computer Table"/>
    <x v="3897"/>
    <x v="245"/>
    <d v="2017-09-07T00:00:00"/>
    <s v="Normal"/>
    <s v="BM1157527"/>
    <x v="1"/>
    <s v="Ningbo"/>
    <s v="Zhejiang"/>
    <s v="China"/>
    <s v="Eastern Asia"/>
    <s v="OFR-TA-4644"/>
    <x v="0"/>
    <x v="12"/>
    <x v="1628"/>
    <x v="3566"/>
    <n v="6"/>
    <n v="0.3"/>
    <n v="142.46"/>
    <x v="3364"/>
    <s v="Medium"/>
    <n v="622.98179999999991"/>
    <n v="1251.9981999999995"/>
  </r>
  <r>
    <s v="3Enermax Keyboard"/>
    <x v="3898"/>
    <x v="245"/>
    <d v="2017-09-07T00:00:00"/>
    <s v="Normal"/>
    <s v="BM1157527"/>
    <x v="1"/>
    <s v="Ningbo"/>
    <s v="Zhejiang"/>
    <s v="China"/>
    <s v="Eastern Asia"/>
    <s v="TEC-AC-4156"/>
    <x v="1"/>
    <x v="9"/>
    <x v="934"/>
    <x v="3567"/>
    <n v="3"/>
    <n v="0"/>
    <n v="22.09"/>
    <x v="3365"/>
    <s v="Medium"/>
    <n v="0"/>
    <n v="194.99"/>
  </r>
  <r>
    <s v="4SanDisk Numeric Keypad"/>
    <x v="3899"/>
    <x v="245"/>
    <d v="2017-09-07T00:00:00"/>
    <s v="Normal"/>
    <s v="BM1157527"/>
    <x v="1"/>
    <s v="Ningbo"/>
    <s v="Zhejiang"/>
    <s v="China"/>
    <s v="Eastern Asia"/>
    <s v="TEC-AC-5887"/>
    <x v="1"/>
    <x v="9"/>
    <x v="99"/>
    <x v="2187"/>
    <n v="4"/>
    <n v="0"/>
    <n v="6.28"/>
    <x v="3366"/>
    <s v="Medium"/>
    <n v="0"/>
    <n v="190.88000000000002"/>
  </r>
  <r>
    <s v="3BIC Pencil Sharpener"/>
    <x v="3900"/>
    <x v="533"/>
    <d v="2020-11-23T00:00:00"/>
    <s v="Normal"/>
    <s v="BM1157527"/>
    <x v="1"/>
    <s v="Fuzhou"/>
    <s v="Fujian"/>
    <s v="China"/>
    <s v="Eastern Asia"/>
    <s v="OFS-AR-3460"/>
    <x v="2"/>
    <x v="8"/>
    <x v="1097"/>
    <x v="2222"/>
    <n v="3"/>
    <n v="0"/>
    <n v="7.55"/>
    <x v="2184"/>
    <s v="Low"/>
    <n v="0"/>
    <n v="63.820000000000007"/>
  </r>
  <r>
    <s v="2Eaton Computer Printout Paper"/>
    <x v="3901"/>
    <x v="736"/>
    <d v="2018-06-11T00:00:00"/>
    <s v="Normal"/>
    <s v="BM1157559"/>
    <x v="1"/>
    <s v="Pekanbaru"/>
    <s v="Riau"/>
    <s v="Indonesia"/>
    <s v="Southeastern Asia"/>
    <s v="OFS-PA-3990"/>
    <x v="2"/>
    <x v="7"/>
    <x v="1310"/>
    <x v="3568"/>
    <n v="2"/>
    <n v="0.47000000000000003"/>
    <n v="3.84"/>
    <x v="3367"/>
    <s v="Medium"/>
    <n v="15.289758000000003"/>
    <n v="20.770242"/>
  </r>
  <r>
    <s v="3Rubbermaid Light Bulb"/>
    <x v="3902"/>
    <x v="497"/>
    <d v="2020-06-27T00:00:00"/>
    <s v="3-Hour"/>
    <s v="BM1157559"/>
    <x v="1"/>
    <s v="Jakarta"/>
    <s v="Jakarta"/>
    <s v="Indonesia"/>
    <s v="Southeastern Asia"/>
    <s v="OFR-FU-5731"/>
    <x v="0"/>
    <x v="0"/>
    <x v="189"/>
    <x v="3569"/>
    <n v="3"/>
    <n v="0.27"/>
    <n v="13.34"/>
    <x v="3368"/>
    <s v="Critical"/>
    <n v="11.140091999999999"/>
    <n v="7.1999079999999935"/>
  </r>
  <r>
    <s v="2Kleencut Trimmer"/>
    <x v="3903"/>
    <x v="648"/>
    <d v="2019-05-08T00:00:00"/>
    <s v="Normal"/>
    <s v="BM1165027"/>
    <x v="1"/>
    <s v="Zhuzhou"/>
    <s v="Hunan"/>
    <s v="China"/>
    <s v="Eastern Asia"/>
    <s v="OFS-SU-4993"/>
    <x v="2"/>
    <x v="13"/>
    <x v="1163"/>
    <x v="3570"/>
    <n v="2"/>
    <n v="0"/>
    <n v="3.88"/>
    <x v="1703"/>
    <s v="Medium"/>
    <n v="0"/>
    <n v="66.739999999999995"/>
  </r>
  <r>
    <s v="4Brother Fax Machine"/>
    <x v="3904"/>
    <x v="933"/>
    <d v="2017-03-12T00:00:00"/>
    <s v="3-Hour"/>
    <s v="BM1178527"/>
    <x v="0"/>
    <s v="Zhenjiang"/>
    <s v="Jiangsu"/>
    <s v="China"/>
    <s v="Eastern Asia"/>
    <s v="TEC-CO-3598"/>
    <x v="1"/>
    <x v="1"/>
    <x v="666"/>
    <x v="3571"/>
    <n v="4"/>
    <n v="0"/>
    <n v="248.59"/>
    <x v="3369"/>
    <s v="Critical"/>
    <n v="0"/>
    <n v="643.37"/>
  </r>
  <r>
    <s v="7Memorex Memory Card"/>
    <x v="3905"/>
    <x v="744"/>
    <d v="2018-08-24T00:00:00"/>
    <s v="Next Day"/>
    <s v="BM1178527"/>
    <x v="0"/>
    <s v="Jieyang"/>
    <s v="Guangdong"/>
    <s v="China"/>
    <s v="Eastern Asia"/>
    <s v="TEC-AC-5205"/>
    <x v="1"/>
    <x v="9"/>
    <x v="596"/>
    <x v="3572"/>
    <n v="7"/>
    <n v="0"/>
    <n v="18.98"/>
    <x v="3370"/>
    <s v="Medium"/>
    <n v="0"/>
    <n v="605.76999999999987"/>
  </r>
  <r>
    <s v="9Wilson Jones Index Tab"/>
    <x v="3906"/>
    <x v="47"/>
    <d v="2018-10-02T00:00:00"/>
    <s v="Normal"/>
    <s v="BM1178527"/>
    <x v="0"/>
    <s v="Shenyang"/>
    <s v="Liaoning"/>
    <s v="China"/>
    <s v="Eastern Asia"/>
    <s v="OFS-BI-6405"/>
    <x v="2"/>
    <x v="2"/>
    <x v="1138"/>
    <x v="3573"/>
    <n v="9"/>
    <n v="0"/>
    <n v="5.17"/>
    <x v="3371"/>
    <s v="Medium"/>
    <n v="0"/>
    <n v="28.040000000000006"/>
  </r>
  <r>
    <s v="9Avery Index Tab"/>
    <x v="3907"/>
    <x v="47"/>
    <d v="2018-10-02T00:00:00"/>
    <s v="Normal"/>
    <s v="BM1178527"/>
    <x v="0"/>
    <s v="Shenyang"/>
    <s v="Liaoning"/>
    <s v="China"/>
    <s v="Eastern Asia"/>
    <s v="OFS-BI-3293"/>
    <x v="2"/>
    <x v="2"/>
    <x v="38"/>
    <x v="3574"/>
    <n v="9"/>
    <n v="0"/>
    <n v="2.97"/>
    <x v="3372"/>
    <s v="Medium"/>
    <n v="0"/>
    <n v="26.729999999999997"/>
  </r>
  <r>
    <s v="4Logitech Router"/>
    <x v="3908"/>
    <x v="257"/>
    <d v="2020-11-26T00:00:00"/>
    <s v="Normal"/>
    <s v="BM1178527"/>
    <x v="0"/>
    <s v="Zunyi"/>
    <s v="Guizhou"/>
    <s v="China"/>
    <s v="Eastern Asia"/>
    <s v="TEC-AC-5137"/>
    <x v="1"/>
    <x v="9"/>
    <x v="1356"/>
    <x v="3575"/>
    <n v="4"/>
    <n v="0"/>
    <n v="129.54"/>
    <x v="3373"/>
    <s v="High"/>
    <n v="0"/>
    <n v="504.18000000000018"/>
  </r>
  <r>
    <s v="2Apple Audio Dock"/>
    <x v="3909"/>
    <x v="257"/>
    <d v="2020-11-26T00:00:00"/>
    <s v="Normal"/>
    <s v="BM1178527"/>
    <x v="0"/>
    <s v="Zunyi"/>
    <s v="Guizhou"/>
    <s v="China"/>
    <s v="Eastern Asia"/>
    <s v="TEC-PH-3129"/>
    <x v="1"/>
    <x v="3"/>
    <x v="430"/>
    <x v="3576"/>
    <n v="2"/>
    <n v="0"/>
    <n v="49.31"/>
    <x v="3374"/>
    <s v="High"/>
    <n v="0"/>
    <n v="207.85000000000002"/>
  </r>
  <r>
    <s v="3Deflect-O Photo Frame"/>
    <x v="3910"/>
    <x v="257"/>
    <d v="2020-11-26T00:00:00"/>
    <s v="Normal"/>
    <s v="BM1178527"/>
    <x v="0"/>
    <s v="Zunyi"/>
    <s v="Guizhou"/>
    <s v="China"/>
    <s v="Eastern Asia"/>
    <s v="OFR-FU-3950"/>
    <x v="0"/>
    <x v="0"/>
    <x v="1540"/>
    <x v="3361"/>
    <n v="3"/>
    <n v="0"/>
    <n v="24.85"/>
    <x v="3375"/>
    <s v="High"/>
    <n v="0"/>
    <n v="116.90000000000003"/>
  </r>
  <r>
    <s v="3Accos Rubber Bands"/>
    <x v="3911"/>
    <x v="257"/>
    <d v="2020-11-26T00:00:00"/>
    <s v="Normal"/>
    <s v="BM1178527"/>
    <x v="0"/>
    <s v="Zunyi"/>
    <s v="Guizhou"/>
    <s v="China"/>
    <s v="Eastern Asia"/>
    <s v="OFS-FA-2954"/>
    <x v="2"/>
    <x v="11"/>
    <x v="1436"/>
    <x v="1789"/>
    <n v="3"/>
    <n v="0"/>
    <n v="5.55"/>
    <x v="3376"/>
    <s v="High"/>
    <n v="0"/>
    <n v="28.740000000000006"/>
  </r>
  <r>
    <s v="3Fellowes Box"/>
    <x v="3912"/>
    <x v="262"/>
    <d v="2017-07-30T00:00:00"/>
    <s v="3-Hour"/>
    <s v="BM1178559"/>
    <x v="0"/>
    <s v="Probolinggo"/>
    <s v="Jawa Timur"/>
    <s v="Indonesia"/>
    <s v="Southeastern Asia"/>
    <s v="OFS-ST-4252"/>
    <x v="2"/>
    <x v="15"/>
    <x v="1341"/>
    <x v="3577"/>
    <n v="3"/>
    <n v="0.17"/>
    <n v="9.33"/>
    <x v="3377"/>
    <s v="Medium"/>
    <n v="8.3432430000000011"/>
    <n v="36.776757000000003"/>
  </r>
  <r>
    <s v="1Ibico Binding Machine"/>
    <x v="3913"/>
    <x v="262"/>
    <d v="2017-07-30T00:00:00"/>
    <s v="3-Hour"/>
    <s v="BM1178559"/>
    <x v="0"/>
    <s v="Probolinggo"/>
    <s v="Jawa Timur"/>
    <s v="Indonesia"/>
    <s v="Southeastern Asia"/>
    <s v="OFS-BI-4817"/>
    <x v="2"/>
    <x v="2"/>
    <x v="1208"/>
    <x v="3578"/>
    <n v="1"/>
    <n v="0.17"/>
    <n v="7.87"/>
    <x v="3378"/>
    <s v="Medium"/>
    <n v="7.2553619999999999"/>
    <n v="16.254637999999993"/>
  </r>
  <r>
    <s v="2Acme Trimmer"/>
    <x v="3914"/>
    <x v="262"/>
    <d v="2017-07-30T00:00:00"/>
    <s v="3-Hour"/>
    <s v="BM1178559"/>
    <x v="0"/>
    <s v="Probolinggo"/>
    <s v="Jawa Timur"/>
    <s v="Indonesia"/>
    <s v="Southeastern Asia"/>
    <s v="OFS-SU-3003"/>
    <x v="2"/>
    <x v="13"/>
    <x v="963"/>
    <x v="3579"/>
    <n v="2"/>
    <n v="0.47000000000000003"/>
    <n v="5.14"/>
    <x v="3379"/>
    <s v="Medium"/>
    <n v="20.565696000000003"/>
    <n v="35.434304000000012"/>
  </r>
  <r>
    <s v="2Harbour Creations Color Coded Labels"/>
    <x v="3915"/>
    <x v="262"/>
    <d v="2017-07-30T00:00:00"/>
    <s v="3-Hour"/>
    <s v="BM1178559"/>
    <x v="0"/>
    <s v="Probolinggo"/>
    <s v="Jawa Timur"/>
    <s v="Indonesia"/>
    <s v="Southeastern Asia"/>
    <s v="OFS-LA-4529"/>
    <x v="2"/>
    <x v="6"/>
    <x v="1506"/>
    <x v="3580"/>
    <n v="2"/>
    <n v="0.47000000000000003"/>
    <n v="1.95"/>
    <x v="3380"/>
    <s v="Medium"/>
    <n v="6.4267799999999999"/>
    <n v="8.423219999999997"/>
  </r>
  <r>
    <s v="7Okidata Phone"/>
    <x v="3916"/>
    <x v="934"/>
    <d v="2020-10-08T00:00:00"/>
    <s v="Normal"/>
    <s v="BM1178559"/>
    <x v="0"/>
    <s v="Kediri"/>
    <s v="Jawa Timur"/>
    <s v="Indonesia"/>
    <s v="Southeastern Asia"/>
    <s v="TEC-MA-5508"/>
    <x v="1"/>
    <x v="14"/>
    <x v="250"/>
    <x v="3581"/>
    <n v="7"/>
    <n v="0.17"/>
    <n v="41.45"/>
    <x v="3381"/>
    <s v="Medium"/>
    <n v="84.211301999999989"/>
    <n v="220.62869799999987"/>
  </r>
  <r>
    <s v="3Sharp Personal Copier"/>
    <x v="3917"/>
    <x v="686"/>
    <d v="2019-03-06T00:00:00"/>
    <s v="Normal"/>
    <s v="CM1183027"/>
    <x v="1"/>
    <s v="Sanming"/>
    <s v="Fujian"/>
    <s v="China"/>
    <s v="Eastern Asia"/>
    <s v="TEC-CO-6008"/>
    <x v="1"/>
    <x v="1"/>
    <x v="245"/>
    <x v="3582"/>
    <n v="3"/>
    <n v="0"/>
    <n v="29.14"/>
    <x v="3382"/>
    <s v="Medium"/>
    <n v="0"/>
    <n v="197.65999999999997"/>
  </r>
  <r>
    <s v="9Deflect-O Door Stop"/>
    <x v="3918"/>
    <x v="686"/>
    <d v="2019-03-06T00:00:00"/>
    <s v="Normal"/>
    <s v="CM1183027"/>
    <x v="1"/>
    <s v="Sanming"/>
    <s v="Fujian"/>
    <s v="China"/>
    <s v="Eastern Asia"/>
    <s v="OFR-FU-3935"/>
    <x v="0"/>
    <x v="0"/>
    <x v="1118"/>
    <x v="3583"/>
    <n v="9"/>
    <n v="0"/>
    <n v="26.6"/>
    <x v="3383"/>
    <s v="Medium"/>
    <n v="0"/>
    <n v="176.71000000000006"/>
  </r>
  <r>
    <s v="5Panasonic Card Printer"/>
    <x v="3919"/>
    <x v="220"/>
    <d v="2020-11-08T00:00:00"/>
    <s v="Normal"/>
    <s v="CM1183027"/>
    <x v="1"/>
    <s v="Mianyang"/>
    <s v="Sichuan"/>
    <s v="China"/>
    <s v="Eastern Asia"/>
    <s v="TEC-MA-5542"/>
    <x v="1"/>
    <x v="14"/>
    <x v="1629"/>
    <x v="2632"/>
    <n v="5"/>
    <n v="0"/>
    <n v="71.7"/>
    <x v="3384"/>
    <s v="High"/>
    <n v="0"/>
    <n v="389.25000000000006"/>
  </r>
  <r>
    <s v="2Cisco Signal Booster"/>
    <x v="3920"/>
    <x v="220"/>
    <d v="2020-11-08T00:00:00"/>
    <s v="Normal"/>
    <s v="CM1183027"/>
    <x v="1"/>
    <s v="Mianyang"/>
    <s v="Sichuan"/>
    <s v="China"/>
    <s v="Eastern Asia"/>
    <s v="TEC-PH-3802"/>
    <x v="1"/>
    <x v="3"/>
    <x v="282"/>
    <x v="3584"/>
    <n v="2"/>
    <n v="0"/>
    <n v="33.69"/>
    <x v="3385"/>
    <s v="High"/>
    <n v="0"/>
    <n v="166.89000000000004"/>
  </r>
  <r>
    <s v="2Harbour Creations Bag Chairs"/>
    <x v="3921"/>
    <x v="73"/>
    <d v="2020-12-01T00:00:00"/>
    <s v="Normal"/>
    <s v="CM1183027"/>
    <x v="1"/>
    <s v="Wuhan"/>
    <s v="Hubei"/>
    <s v="China"/>
    <s v="Eastern Asia"/>
    <s v="OFR-CH-4518"/>
    <x v="0"/>
    <x v="5"/>
    <x v="450"/>
    <x v="3585"/>
    <n v="2"/>
    <n v="0.5"/>
    <n v="4.62"/>
    <x v="3386"/>
    <s v="Medium"/>
    <n v="32.055"/>
    <n v="42.824999999999996"/>
  </r>
  <r>
    <s v="9Tenex Clock"/>
    <x v="3922"/>
    <x v="935"/>
    <d v="2019-05-05T00:00:00"/>
    <s v="Same Day"/>
    <s v="CM1183059"/>
    <x v="1"/>
    <s v="Jakarta"/>
    <s v="Jakarta"/>
    <s v="Indonesia"/>
    <s v="Southeastern Asia"/>
    <s v="OFR-FU-6237"/>
    <x v="0"/>
    <x v="0"/>
    <x v="961"/>
    <x v="3586"/>
    <n v="9"/>
    <n v="0.27"/>
    <n v="29.34"/>
    <x v="3387"/>
    <s v="High"/>
    <n v="89.244909000000007"/>
    <n v="157.62509100000003"/>
  </r>
  <r>
    <s v="4Green Bar Message Books"/>
    <x v="3923"/>
    <x v="936"/>
    <d v="2019-07-19T00:00:00"/>
    <s v="Next Day"/>
    <s v="CM1193527"/>
    <x v="0"/>
    <s v="Shizuishan"/>
    <s v="Ningxia"/>
    <s v="China"/>
    <s v="Eastern Asia"/>
    <s v="OFS-PA-4475"/>
    <x v="2"/>
    <x v="7"/>
    <x v="145"/>
    <x v="2962"/>
    <n v="4"/>
    <n v="0"/>
    <n v="9.92"/>
    <x v="936"/>
    <s v="Medium"/>
    <n v="0"/>
    <n v="84.88000000000001"/>
  </r>
  <r>
    <s v="3Breville Stove"/>
    <x v="3924"/>
    <x v="27"/>
    <d v="2020-08-31T00:00:00"/>
    <s v="3-Hour"/>
    <s v="CM1193527"/>
    <x v="0"/>
    <s v="Shanghai"/>
    <s v="Shanghai"/>
    <s v="China"/>
    <s v="Eastern Asia"/>
    <s v="OFS-AP-3578"/>
    <x v="2"/>
    <x v="10"/>
    <x v="1630"/>
    <x v="3587"/>
    <n v="3"/>
    <n v="0"/>
    <n v="358.51"/>
    <x v="3388"/>
    <s v="Medium"/>
    <n v="0"/>
    <n v="836.42000000000007"/>
  </r>
  <r>
    <s v="4Ikea 3-Shelf Cabinet"/>
    <x v="3925"/>
    <x v="591"/>
    <d v="2020-04-05T00:00:00"/>
    <s v="3-Hour"/>
    <s v="CM1193559"/>
    <x v="0"/>
    <s v="Jakarta"/>
    <s v="Jakarta"/>
    <s v="Indonesia"/>
    <s v="Southeastern Asia"/>
    <s v="OFR-BO-4844"/>
    <x v="0"/>
    <x v="4"/>
    <x v="869"/>
    <x v="3588"/>
    <n v="4"/>
    <n v="7.0000000000000007E-2"/>
    <n v="138.9"/>
    <x v="3389"/>
    <s v="High"/>
    <n v="36.950760000000002"/>
    <n v="278.22923999999995"/>
  </r>
  <r>
    <s v="2HP Copy Machine"/>
    <x v="3926"/>
    <x v="514"/>
    <d v="2020-08-22T00:00:00"/>
    <s v="3-Hour"/>
    <s v="CM1211527"/>
    <x v="0"/>
    <s v="Heze"/>
    <s v="Shandong"/>
    <s v="China"/>
    <s v="Eastern Asia"/>
    <s v="TEC-CO-4766"/>
    <x v="1"/>
    <x v="1"/>
    <x v="72"/>
    <x v="3589"/>
    <n v="2"/>
    <n v="0"/>
    <n v="101.98"/>
    <x v="3390"/>
    <s v="Critical"/>
    <n v="0"/>
    <n v="278.17999999999995"/>
  </r>
  <r>
    <s v="3Enermax Note Cards"/>
    <x v="3927"/>
    <x v="514"/>
    <d v="2020-08-22T00:00:00"/>
    <s v="3-Hour"/>
    <s v="CM1211527"/>
    <x v="0"/>
    <s v="Heze"/>
    <s v="Shandong"/>
    <s v="China"/>
    <s v="Eastern Asia"/>
    <s v="OFS-PA-4177"/>
    <x v="2"/>
    <x v="7"/>
    <x v="499"/>
    <x v="3590"/>
    <n v="3"/>
    <n v="0"/>
    <n v="16.420000000000002"/>
    <x v="3391"/>
    <s v="Critical"/>
    <n v="0"/>
    <n v="34.880000000000003"/>
  </r>
  <r>
    <s v="3Logitech Router"/>
    <x v="3928"/>
    <x v="234"/>
    <d v="2020-09-09T00:00:00"/>
    <s v="Normal"/>
    <s v="CM1211566"/>
    <x v="0"/>
    <s v="Fuji"/>
    <s v="Shizuoka"/>
    <s v="Japan"/>
    <s v="Eastern Asia"/>
    <s v="TEC-AC-5137"/>
    <x v="1"/>
    <x v="9"/>
    <x v="1356"/>
    <x v="3591"/>
    <n v="3"/>
    <n v="0"/>
    <n v="18.940000000000001"/>
    <x v="3392"/>
    <s v="Medium"/>
    <n v="0"/>
    <n v="456.35000000000019"/>
  </r>
  <r>
    <s v="6Novimex Executive Leather Armchair"/>
    <x v="3929"/>
    <x v="411"/>
    <d v="2019-05-29T00:00:00"/>
    <s v="Normal"/>
    <s v="CM1211578"/>
    <x v="0"/>
    <s v="Kota Kinabalu"/>
    <s v="Sabah"/>
    <s v="Malaysia"/>
    <s v="Southeastern Asia"/>
    <s v="OFR-CH-5380"/>
    <x v="0"/>
    <x v="5"/>
    <x v="1039"/>
    <x v="3592"/>
    <n v="6"/>
    <n v="0"/>
    <n v="209.38"/>
    <x v="3393"/>
    <s v="Medium"/>
    <n v="0"/>
    <n v="2441.4799999999996"/>
  </r>
  <r>
    <s v="9Apple Smart Phone"/>
    <x v="3930"/>
    <x v="744"/>
    <d v="2018-08-25T00:00:00"/>
    <s v="Normal"/>
    <s v="CM1216027"/>
    <x v="0"/>
    <s v="Beijing"/>
    <s v="Beijing"/>
    <s v="China"/>
    <s v="Eastern Asia"/>
    <s v="TEC-PH-3148"/>
    <x v="1"/>
    <x v="3"/>
    <x v="589"/>
    <x v="3593"/>
    <n v="9"/>
    <n v="0"/>
    <n v="261.87"/>
    <x v="3394"/>
    <s v="Medium"/>
    <n v="0"/>
    <n v="4844.6400000000003"/>
  </r>
  <r>
    <s v="3Canon Personal Copier"/>
    <x v="3931"/>
    <x v="26"/>
    <d v="2020-09-30T00:00:00"/>
    <s v="Normal"/>
    <s v="CM1216027"/>
    <x v="0"/>
    <s v="Tianjin"/>
    <s v="Tianjin"/>
    <s v="China"/>
    <s v="Eastern Asia"/>
    <s v="TEC-CO-3704"/>
    <x v="1"/>
    <x v="1"/>
    <x v="1631"/>
    <x v="3594"/>
    <n v="3"/>
    <n v="0"/>
    <n v="17.739999999999998"/>
    <x v="3291"/>
    <s v="Medium"/>
    <n v="0"/>
    <n v="221.47999999999996"/>
  </r>
  <r>
    <s v="4Apple Speaker Phone"/>
    <x v="3932"/>
    <x v="937"/>
    <d v="2019-12-24T00:00:00"/>
    <s v="Normal"/>
    <s v="CM1216059"/>
    <x v="0"/>
    <s v="Balikpapan"/>
    <s v="Kalimantan Timur"/>
    <s v="Indonesia"/>
    <s v="Southeastern Asia"/>
    <s v="TEC-PH-3150"/>
    <x v="1"/>
    <x v="3"/>
    <x v="1440"/>
    <x v="3595"/>
    <n v="4"/>
    <n v="0.17"/>
    <n v="22.02"/>
    <x v="3395"/>
    <s v="Medium"/>
    <n v="71.199060000000003"/>
    <n v="285.26094000000001"/>
  </r>
  <r>
    <s v="4Advantus Light Bulb"/>
    <x v="3933"/>
    <x v="937"/>
    <d v="2019-12-24T00:00:00"/>
    <s v="Normal"/>
    <s v="CM1216059"/>
    <x v="0"/>
    <s v="Balikpapan"/>
    <s v="Kalimantan Timur"/>
    <s v="Indonesia"/>
    <s v="Southeastern Asia"/>
    <s v="OFR-FU-3039"/>
    <x v="0"/>
    <x v="0"/>
    <x v="418"/>
    <x v="3596"/>
    <n v="4"/>
    <n v="0.27"/>
    <n v="2.36"/>
    <x v="3396"/>
    <s v="Medium"/>
    <n v="14.735195999999998"/>
    <n v="28.624803999999987"/>
  </r>
  <r>
    <s v="2Binney &amp; Smith Canvas"/>
    <x v="3934"/>
    <x v="485"/>
    <d v="2020-08-16T00:00:00"/>
    <s v="Normal"/>
    <s v="CM1219027"/>
    <x v="0"/>
    <s v="Shanghai"/>
    <s v="Shanghai"/>
    <s v="China"/>
    <s v="Eastern Asia"/>
    <s v="OFS-AR-3475"/>
    <x v="2"/>
    <x v="8"/>
    <x v="1311"/>
    <x v="3597"/>
    <n v="2"/>
    <n v="0"/>
    <n v="6.63"/>
    <x v="3397"/>
    <s v="Medium"/>
    <n v="0"/>
    <n v="93.029999999999987"/>
  </r>
  <r>
    <s v="8Logitech Flash Drive"/>
    <x v="3935"/>
    <x v="251"/>
    <d v="2017-12-11T00:00:00"/>
    <s v="Normal"/>
    <s v="CM1223527"/>
    <x v="0"/>
    <s v="Nanning"/>
    <s v="Guangxi"/>
    <s v="China"/>
    <s v="Eastern Asia"/>
    <s v="TEC-AC-5102"/>
    <x v="1"/>
    <x v="9"/>
    <x v="1632"/>
    <x v="3598"/>
    <n v="8"/>
    <n v="0"/>
    <n v="21.42"/>
    <x v="3398"/>
    <s v="Medium"/>
    <n v="0"/>
    <n v="121.13999999999997"/>
  </r>
  <r>
    <s v="3Acme Ruler"/>
    <x v="3936"/>
    <x v="251"/>
    <d v="2017-12-11T00:00:00"/>
    <s v="Normal"/>
    <s v="CM1223527"/>
    <x v="0"/>
    <s v="Nanning"/>
    <s v="Guangxi"/>
    <s v="China"/>
    <s v="Eastern Asia"/>
    <s v="OFS-SU-2984"/>
    <x v="2"/>
    <x v="13"/>
    <x v="1040"/>
    <x v="3599"/>
    <n v="3"/>
    <n v="0"/>
    <n v="3.41"/>
    <x v="1887"/>
    <s v="Medium"/>
    <n v="0"/>
    <n v="47.260000000000005"/>
  </r>
  <r>
    <s v="2Office Star Steel Folding Chair"/>
    <x v="3937"/>
    <x v="397"/>
    <d v="2020-10-17T00:00:00"/>
    <s v="Normal"/>
    <s v="CM1223527"/>
    <x v="0"/>
    <s v="Kunming"/>
    <s v="Yunnan"/>
    <s v="China"/>
    <s v="Eastern Asia"/>
    <s v="OFR-CH-5451"/>
    <x v="0"/>
    <x v="5"/>
    <x v="741"/>
    <x v="3600"/>
    <n v="2"/>
    <n v="0"/>
    <n v="12.81"/>
    <x v="3399"/>
    <s v="Medium"/>
    <n v="0"/>
    <n v="155.07"/>
  </r>
  <r>
    <s v="8Wilson Jones Binder Covers"/>
    <x v="3938"/>
    <x v="37"/>
    <d v="2020-11-03T00:00:00"/>
    <s v="Normal"/>
    <s v="CM1238527"/>
    <x v="0"/>
    <s v="Changsha"/>
    <s v="Hunan"/>
    <s v="China"/>
    <s v="Eastern Asia"/>
    <s v="OFS-BI-6376"/>
    <x v="2"/>
    <x v="2"/>
    <x v="1223"/>
    <x v="3601"/>
    <n v="8"/>
    <n v="0"/>
    <n v="3.7"/>
    <x v="3400"/>
    <s v="Medium"/>
    <n v="0"/>
    <n v="50.059999999999995"/>
  </r>
  <r>
    <s v="3Rogers Trays"/>
    <x v="3939"/>
    <x v="938"/>
    <d v="2018-12-19T00:00:00"/>
    <s v="Normal"/>
    <s v="CM1238559"/>
    <x v="0"/>
    <s v="Padang"/>
    <s v="Sumatera Barat"/>
    <s v="Indonesia"/>
    <s v="Southeastern Asia"/>
    <s v="OFS-ST-5710"/>
    <x v="2"/>
    <x v="15"/>
    <x v="831"/>
    <x v="3602"/>
    <n v="3"/>
    <n v="0.17"/>
    <n v="11.1"/>
    <x v="3401"/>
    <s v="Medium"/>
    <n v="26.312327999999997"/>
    <n v="85.707671999999988"/>
  </r>
  <r>
    <s v="9Ibico Binding Machine"/>
    <x v="3940"/>
    <x v="506"/>
    <d v="2019-05-13T00:00:00"/>
    <s v="3-Hour"/>
    <s v="CM1238566"/>
    <x v="0"/>
    <s v="Nishinomiya"/>
    <s v="Hyogo"/>
    <s v="Japan"/>
    <s v="Eastern Asia"/>
    <s v="OFS-BI-4815"/>
    <x v="2"/>
    <x v="2"/>
    <x v="569"/>
    <x v="3603"/>
    <n v="9"/>
    <n v="0"/>
    <n v="74.14"/>
    <x v="172"/>
    <s v="High"/>
    <n v="0"/>
    <n v="383.78000000000003"/>
  </r>
  <r>
    <s v="3GlobeWeis Clasp Envelope"/>
    <x v="3941"/>
    <x v="546"/>
    <d v="2018-01-02T00:00:00"/>
    <s v="Next Day"/>
    <s v="CM1244521"/>
    <x v="0"/>
    <s v="Phnom Penh"/>
    <s v="Phnom Penh"/>
    <s v="Cambodia"/>
    <s v="Southeastern Asia"/>
    <s v="OFS-EN-4435"/>
    <x v="2"/>
    <x v="16"/>
    <x v="1431"/>
    <x v="3604"/>
    <n v="3"/>
    <n v="0"/>
    <n v="2.44"/>
    <x v="1539"/>
    <s v="High"/>
    <n v="0"/>
    <n v="20.059999999999995"/>
  </r>
  <r>
    <s v="7Elite Ruler"/>
    <x v="3942"/>
    <x v="893"/>
    <d v="2020-03-02T00:00:00"/>
    <s v="Normal"/>
    <s v="CM1244566"/>
    <x v="0"/>
    <s v="Sakai"/>
    <s v="Gunma"/>
    <s v="Japan"/>
    <s v="Eastern Asia"/>
    <s v="OFS-SU-4123"/>
    <x v="2"/>
    <x v="13"/>
    <x v="674"/>
    <x v="3605"/>
    <n v="7"/>
    <n v="0.5"/>
    <n v="8.1300000000000008"/>
    <x v="3402"/>
    <s v="High"/>
    <n v="26.984999999999996"/>
    <n v="46.99499999999999"/>
  </r>
  <r>
    <s v="3Hon Chairmat"/>
    <x v="3943"/>
    <x v="936"/>
    <d v="2019-07-18T00:00:00"/>
    <s v="Normal"/>
    <s v="CM1265527"/>
    <x v="2"/>
    <s v="Shenzhen"/>
    <s v="Guangdong"/>
    <s v="China"/>
    <s v="Eastern Asia"/>
    <s v="OFR-CH-4633"/>
    <x v="0"/>
    <x v="5"/>
    <x v="496"/>
    <x v="3606"/>
    <n v="3"/>
    <n v="0"/>
    <n v="15.93"/>
    <x v="3403"/>
    <s v="Medium"/>
    <n v="0"/>
    <n v="81.179999999999978"/>
  </r>
  <r>
    <s v="2Avery Round Labels"/>
    <x v="3944"/>
    <x v="936"/>
    <d v="2019-07-18T00:00:00"/>
    <s v="Normal"/>
    <s v="CM1265527"/>
    <x v="2"/>
    <s v="Shenzhen"/>
    <s v="Guangdong"/>
    <s v="China"/>
    <s v="Eastern Asia"/>
    <s v="OFS-LA-3317"/>
    <x v="2"/>
    <x v="6"/>
    <x v="373"/>
    <x v="1605"/>
    <n v="2"/>
    <n v="0"/>
    <n v="1.34"/>
    <x v="1954"/>
    <s v="Medium"/>
    <n v="0"/>
    <n v="7.66"/>
  </r>
  <r>
    <s v="7Office Star Chairmat"/>
    <x v="3945"/>
    <x v="593"/>
    <d v="2018-09-21T00:00:00"/>
    <s v="3-Hour"/>
    <s v="CM1265559"/>
    <x v="2"/>
    <s v="Depok"/>
    <s v="Yogyakarta"/>
    <s v="Indonesia"/>
    <s v="Southeastern Asia"/>
    <s v="OFR-CH-5440"/>
    <x v="0"/>
    <x v="5"/>
    <x v="518"/>
    <x v="3607"/>
    <n v="7"/>
    <n v="0.27"/>
    <n v="82.3"/>
    <x v="3404"/>
    <s v="High"/>
    <n v="93.916179000000014"/>
    <n v="124.08382100000004"/>
  </r>
  <r>
    <s v="5Avery Binding Machine"/>
    <x v="3946"/>
    <x v="593"/>
    <d v="2018-09-21T00:00:00"/>
    <s v="3-Hour"/>
    <s v="CM1265559"/>
    <x v="2"/>
    <s v="Depok"/>
    <s v="Yogyakarta"/>
    <s v="Indonesia"/>
    <s v="Southeastern Asia"/>
    <s v="OFS-BI-3256"/>
    <x v="2"/>
    <x v="2"/>
    <x v="509"/>
    <x v="3608"/>
    <n v="5"/>
    <n v="0.17"/>
    <n v="31.45"/>
    <x v="3405"/>
    <s v="High"/>
    <n v="35.514870000000002"/>
    <n v="131.93513000000002"/>
  </r>
  <r>
    <s v="6Rogers File Cart"/>
    <x v="3947"/>
    <x v="667"/>
    <d v="2018-12-18T00:00:00"/>
    <s v="Normal"/>
    <s v="CM1271527"/>
    <x v="1"/>
    <s v="Jixi"/>
    <s v="Heilongjiang"/>
    <s v="China"/>
    <s v="Eastern Asia"/>
    <s v="OFS-ST-5693"/>
    <x v="2"/>
    <x v="15"/>
    <x v="294"/>
    <x v="3609"/>
    <n v="6"/>
    <n v="0"/>
    <n v="105.33"/>
    <x v="3406"/>
    <s v="High"/>
    <n v="0"/>
    <n v="679.11"/>
  </r>
  <r>
    <s v="3Safco Stackable Bookrack"/>
    <x v="3948"/>
    <x v="667"/>
    <d v="2018-12-18T00:00:00"/>
    <s v="Normal"/>
    <s v="CM1271527"/>
    <x v="1"/>
    <s v="Jixi"/>
    <s v="Heilongjiang"/>
    <s v="China"/>
    <s v="Eastern Asia"/>
    <s v="OFR-BO-5798"/>
    <x v="0"/>
    <x v="4"/>
    <x v="1590"/>
    <x v="3610"/>
    <n v="3"/>
    <n v="0"/>
    <n v="45.66"/>
    <x v="3407"/>
    <s v="High"/>
    <n v="0"/>
    <n v="317.94000000000005"/>
  </r>
  <r>
    <s v="5Cisco Signal Booster"/>
    <x v="3949"/>
    <x v="720"/>
    <d v="2019-09-09T00:00:00"/>
    <s v="3-Hour"/>
    <s v="DM1295527"/>
    <x v="1"/>
    <s v="Zhengzhou"/>
    <s v="Henan"/>
    <s v="China"/>
    <s v="Eastern Asia"/>
    <s v="TEC-PH-3802"/>
    <x v="1"/>
    <x v="3"/>
    <x v="282"/>
    <x v="3611"/>
    <n v="5"/>
    <n v="0"/>
    <n v="102.18"/>
    <x v="3408"/>
    <s v="High"/>
    <n v="0"/>
    <n v="399.2700000000001"/>
  </r>
  <r>
    <s v="9OIC Push Pins"/>
    <x v="3950"/>
    <x v="720"/>
    <d v="2019-09-09T00:00:00"/>
    <s v="3-Hour"/>
    <s v="DM1295527"/>
    <x v="1"/>
    <s v="Zhengzhou"/>
    <s v="Henan"/>
    <s v="China"/>
    <s v="Eastern Asia"/>
    <s v="OFS-FA-5471"/>
    <x v="2"/>
    <x v="11"/>
    <x v="1391"/>
    <x v="3612"/>
    <n v="9"/>
    <n v="0"/>
    <n v="13.35"/>
    <x v="2812"/>
    <s v="High"/>
    <n v="0"/>
    <n v="51.18"/>
  </r>
  <r>
    <s v="9Stiletto Letter Opener"/>
    <x v="3951"/>
    <x v="939"/>
    <d v="2020-07-30T00:00:00"/>
    <s v="Normal"/>
    <s v="DM1295527"/>
    <x v="1"/>
    <s v="Wuhan"/>
    <s v="Hubei"/>
    <s v="China"/>
    <s v="Eastern Asia"/>
    <s v="OFS-SU-6165"/>
    <x v="2"/>
    <x v="13"/>
    <x v="225"/>
    <x v="3613"/>
    <n v="9"/>
    <n v="0.5"/>
    <n v="8.6999999999999993"/>
    <x v="3409"/>
    <s v="Medium"/>
    <n v="63.855000000000004"/>
    <n v="142.09500000000003"/>
  </r>
  <r>
    <s v="4Elite Letter Opener"/>
    <x v="3952"/>
    <x v="251"/>
    <d v="2017-12-10T00:00:00"/>
    <s v="Normal"/>
    <s v="DM1301527"/>
    <x v="0"/>
    <s v="Lianyuan"/>
    <s v="Hunan"/>
    <s v="China"/>
    <s v="Eastern Asia"/>
    <s v="OFS-SU-4120"/>
    <x v="2"/>
    <x v="13"/>
    <x v="222"/>
    <x v="3614"/>
    <n v="4"/>
    <n v="0"/>
    <n v="10.38"/>
    <x v="3410"/>
    <s v="Medium"/>
    <n v="0"/>
    <n v="75.299999999999983"/>
  </r>
  <r>
    <s v="3Avery File Folder Labels"/>
    <x v="3953"/>
    <x v="621"/>
    <d v="2019-10-14T00:00:00"/>
    <s v="Normal"/>
    <s v="DM1301527"/>
    <x v="0"/>
    <s v="Suzhou"/>
    <s v="Jiangsu"/>
    <s v="China"/>
    <s v="Eastern Asia"/>
    <s v="OFS-LA-3272"/>
    <x v="2"/>
    <x v="6"/>
    <x v="1592"/>
    <x v="3315"/>
    <n v="3"/>
    <n v="0"/>
    <n v="1.66"/>
    <x v="2670"/>
    <s v="Medium"/>
    <n v="0"/>
    <n v="10.579999999999998"/>
  </r>
  <r>
    <s v="7Bush Corner Shelving"/>
    <x v="3954"/>
    <x v="499"/>
    <d v="2018-11-11T00:00:00"/>
    <s v="Normal"/>
    <s v="DM1301559"/>
    <x v="0"/>
    <s v="Medan"/>
    <s v="Sumatera Utara"/>
    <s v="Indonesia"/>
    <s v="Southeastern Asia"/>
    <s v="OFR-BO-3629"/>
    <x v="0"/>
    <x v="4"/>
    <x v="128"/>
    <x v="3615"/>
    <n v="7"/>
    <n v="7.0000000000000007E-2"/>
    <n v="40.22"/>
    <x v="3411"/>
    <s v="Medium"/>
    <n v="57.650607000000001"/>
    <n v="770.05939299999989"/>
  </r>
  <r>
    <s v="4Avery Round Labels"/>
    <x v="3955"/>
    <x v="499"/>
    <d v="2018-11-11T00:00:00"/>
    <s v="Normal"/>
    <s v="DM1301559"/>
    <x v="0"/>
    <s v="Medan"/>
    <s v="Sumatera Utara"/>
    <s v="Indonesia"/>
    <s v="Southeastern Asia"/>
    <s v="OFS-LA-3315"/>
    <x v="2"/>
    <x v="6"/>
    <x v="669"/>
    <x v="3616"/>
    <n v="4"/>
    <n v="0.47000000000000003"/>
    <n v="1.77"/>
    <x v="3412"/>
    <s v="Medium"/>
    <n v="5.0218560000000005"/>
    <n v="12.408144000000004"/>
  </r>
  <r>
    <s v="4Novimex Bag Chairs"/>
    <x v="3956"/>
    <x v="934"/>
    <d v="2020-10-07T00:00:00"/>
    <s v="Normal"/>
    <s v="DM1301559"/>
    <x v="0"/>
    <s v="Bekasi"/>
    <s v="Jawa Barat"/>
    <s v="Indonesia"/>
    <s v="Southeastern Asia"/>
    <s v="OFR-CH-5367"/>
    <x v="0"/>
    <x v="5"/>
    <x v="543"/>
    <x v="3617"/>
    <n v="4"/>
    <n v="0.27"/>
    <n v="5.45"/>
    <x v="3413"/>
    <s v="Medium"/>
    <n v="34.319052000000006"/>
    <n v="132.67094800000001"/>
  </r>
  <r>
    <s v="2Avery Index Tab"/>
    <x v="3957"/>
    <x v="940"/>
    <d v="2020-11-08T00:00:00"/>
    <s v="Normal"/>
    <s v="DM1301559"/>
    <x v="0"/>
    <s v="Bandung"/>
    <s v="Jawa Barat"/>
    <s v="Indonesia"/>
    <s v="Southeastern Asia"/>
    <s v="OFS-BI-3293"/>
    <x v="2"/>
    <x v="2"/>
    <x v="38"/>
    <x v="3618"/>
    <n v="2"/>
    <n v="0.17"/>
    <n v="1.99"/>
    <x v="3414"/>
    <s v="Medium"/>
    <n v="1.7863260000000001"/>
    <n v="2.8236739999999996"/>
  </r>
  <r>
    <s v="2Smead Legal Exhibit Labels"/>
    <x v="3958"/>
    <x v="357"/>
    <d v="2020-04-03T00:00:00"/>
    <s v="3-Hour"/>
    <s v="DM1334527"/>
    <x v="1"/>
    <s v="Shenzhen"/>
    <s v="Guangdong"/>
    <s v="China"/>
    <s v="Eastern Asia"/>
    <s v="OFS-LA-6044"/>
    <x v="2"/>
    <x v="6"/>
    <x v="1633"/>
    <x v="172"/>
    <n v="2"/>
    <n v="0"/>
    <n v="1.6"/>
    <x v="833"/>
    <s v="Critical"/>
    <n v="0"/>
    <n v="12.859999999999998"/>
  </r>
  <r>
    <s v="3Ikea Floating Shelf Set"/>
    <x v="3959"/>
    <x v="825"/>
    <d v="2020-10-06T00:00:00"/>
    <s v="Normal"/>
    <s v="DM1334559"/>
    <x v="1"/>
    <s v="Jakarta"/>
    <s v="Jakarta"/>
    <s v="Indonesia"/>
    <s v="Southeastern Asia"/>
    <s v="OFR-BO-4859"/>
    <x v="0"/>
    <x v="4"/>
    <x v="783"/>
    <x v="3619"/>
    <n v="3"/>
    <n v="7.0000000000000007E-2"/>
    <n v="59.26"/>
    <x v="3415"/>
    <s v="High"/>
    <n v="33.267402000000004"/>
    <n v="398.06259800000004"/>
  </r>
  <r>
    <s v="6Lesro Training Table"/>
    <x v="3960"/>
    <x v="825"/>
    <d v="2020-10-06T00:00:00"/>
    <s v="Normal"/>
    <s v="DM1334559"/>
    <x v="1"/>
    <s v="Jakarta"/>
    <s v="Jakarta"/>
    <s v="Indonesia"/>
    <s v="Southeastern Asia"/>
    <s v="OFR-TA-5070"/>
    <x v="0"/>
    <x v="12"/>
    <x v="1634"/>
    <x v="3620"/>
    <n v="6"/>
    <n v="0.47000000000000003"/>
    <n v="47.72"/>
    <x v="3416"/>
    <s v="High"/>
    <n v="401.74847999999997"/>
    <n v="647.27151999999978"/>
  </r>
  <r>
    <s v="3Rubbermaid Photo Frame"/>
    <x v="3961"/>
    <x v="825"/>
    <d v="2020-10-06T00:00:00"/>
    <s v="Normal"/>
    <s v="DM1334559"/>
    <x v="1"/>
    <s v="Jakarta"/>
    <s v="Jakarta"/>
    <s v="Indonesia"/>
    <s v="Southeastern Asia"/>
    <s v="OFR-FU-5738"/>
    <x v="0"/>
    <x v="0"/>
    <x v="475"/>
    <x v="2606"/>
    <n v="3"/>
    <n v="0.27"/>
    <n v="19.239999999999998"/>
    <x v="2533"/>
    <s v="High"/>
    <n v="29.783781000000001"/>
    <n v="83.996219000000011"/>
  </r>
  <r>
    <s v="2Hon Round Labels"/>
    <x v="3962"/>
    <x v="825"/>
    <d v="2020-10-06T00:00:00"/>
    <s v="Normal"/>
    <s v="DM1334559"/>
    <x v="1"/>
    <s v="Jakarta"/>
    <s v="Jakarta"/>
    <s v="Indonesia"/>
    <s v="Southeastern Asia"/>
    <s v="OFS-LA-4688"/>
    <x v="2"/>
    <x v="6"/>
    <x v="296"/>
    <x v="3621"/>
    <n v="2"/>
    <n v="0.47000000000000003"/>
    <n v="1.5699999999999998"/>
    <x v="3417"/>
    <s v="High"/>
    <n v="3.318012"/>
    <n v="6.0919880000000006"/>
  </r>
  <r>
    <s v="2Elite Ruler"/>
    <x v="3963"/>
    <x v="709"/>
    <d v="2019-11-11T00:00:00"/>
    <s v="Next Day"/>
    <s v="DM1352527"/>
    <x v="1"/>
    <s v="Chengdu"/>
    <s v="Sichuan"/>
    <s v="China"/>
    <s v="Eastern Asia"/>
    <s v="OFS-SU-4126"/>
    <x v="2"/>
    <x v="13"/>
    <x v="1483"/>
    <x v="626"/>
    <n v="2"/>
    <n v="0"/>
    <n v="1.34"/>
    <x v="1650"/>
    <s v="Medium"/>
    <n v="0"/>
    <n v="16.360000000000003"/>
  </r>
  <r>
    <s v="6Deflect-O Clock"/>
    <x v="3964"/>
    <x v="941"/>
    <d v="2018-11-25T00:00:00"/>
    <s v="Normal"/>
    <s v="EM1382559"/>
    <x v="1"/>
    <s v="Semarang"/>
    <s v="Jawa Tengah"/>
    <s v="Indonesia"/>
    <s v="Southeastern Asia"/>
    <s v="OFR-FU-3929"/>
    <x v="0"/>
    <x v="0"/>
    <x v="1635"/>
    <x v="3622"/>
    <n v="6"/>
    <n v="0.27"/>
    <n v="11.82"/>
    <x v="3418"/>
    <s v="Medium"/>
    <n v="59.567562000000002"/>
    <n v="94.932438000000019"/>
  </r>
  <r>
    <s v="3Hewlett Fax Machine"/>
    <x v="3965"/>
    <x v="942"/>
    <d v="2019-07-31T00:00:00"/>
    <s v="Same Day"/>
    <s v="EM1382566"/>
    <x v="1"/>
    <s v="Himeji"/>
    <s v="Hyogo"/>
    <s v="Japan"/>
    <s v="Eastern Asia"/>
    <s v="TEC-CO-4578"/>
    <x v="1"/>
    <x v="1"/>
    <x v="1636"/>
    <x v="3623"/>
    <n v="3"/>
    <n v="0"/>
    <n v="348.48"/>
    <x v="3419"/>
    <s v="Critical"/>
    <n v="0"/>
    <n v="150.65999999999997"/>
  </r>
  <r>
    <s v="4Tenex Lockers"/>
    <x v="3966"/>
    <x v="942"/>
    <d v="2019-07-31T00:00:00"/>
    <s v="Same Day"/>
    <s v="EM1382566"/>
    <x v="1"/>
    <s v="Himeji"/>
    <s v="Hyogo"/>
    <s v="Japan"/>
    <s v="Eastern Asia"/>
    <s v="OFS-ST-6263"/>
    <x v="2"/>
    <x v="15"/>
    <x v="476"/>
    <x v="3624"/>
    <n v="4"/>
    <n v="0"/>
    <n v="187.48"/>
    <x v="3420"/>
    <s v="Critical"/>
    <n v="0"/>
    <n v="514.99999999999977"/>
  </r>
  <r>
    <s v="2Eldon File Cart"/>
    <x v="3967"/>
    <x v="942"/>
    <d v="2019-07-31T00:00:00"/>
    <s v="Same Day"/>
    <s v="EM1382566"/>
    <x v="1"/>
    <s v="Himeji"/>
    <s v="Hyogo"/>
    <s v="Japan"/>
    <s v="Eastern Asia"/>
    <s v="OFS-ST-4057"/>
    <x v="2"/>
    <x v="15"/>
    <x v="332"/>
    <x v="371"/>
    <n v="2"/>
    <n v="0"/>
    <n v="65.33"/>
    <x v="3421"/>
    <s v="Critical"/>
    <n v="0"/>
    <n v="165.79000000000002"/>
  </r>
  <r>
    <s v="2Smead File Cart"/>
    <x v="3968"/>
    <x v="942"/>
    <d v="2019-07-31T00:00:00"/>
    <s v="Same Day"/>
    <s v="EM1382566"/>
    <x v="1"/>
    <s v="Himeji"/>
    <s v="Hyogo"/>
    <s v="Japan"/>
    <s v="Eastern Asia"/>
    <s v="OFS-ST-6031"/>
    <x v="2"/>
    <x v="15"/>
    <x v="270"/>
    <x v="3625"/>
    <n v="2"/>
    <n v="0"/>
    <n v="63.29"/>
    <x v="2290"/>
    <s v="Critical"/>
    <n v="0"/>
    <n v="117.72999999999999"/>
  </r>
  <r>
    <s v="1Smead Shipping Labels"/>
    <x v="3969"/>
    <x v="942"/>
    <d v="2019-07-31T00:00:00"/>
    <s v="Same Day"/>
    <s v="EM1382566"/>
    <x v="1"/>
    <s v="Himeji"/>
    <s v="Hyogo"/>
    <s v="Japan"/>
    <s v="Eastern Asia"/>
    <s v="OFS-LA-6064"/>
    <x v="2"/>
    <x v="6"/>
    <x v="1463"/>
    <x v="3626"/>
    <n v="1"/>
    <n v="0"/>
    <n v="4.2699999999999996"/>
    <x v="3422"/>
    <s v="Critical"/>
    <n v="0"/>
    <n v="4.67"/>
  </r>
  <r>
    <s v="7Eldon Shelving"/>
    <x v="3970"/>
    <x v="244"/>
    <d v="2018-08-18T00:00:00"/>
    <s v="Normal"/>
    <s v="EM1396027"/>
    <x v="0"/>
    <s v="Nanyang"/>
    <s v="Henan"/>
    <s v="China"/>
    <s v="Eastern Asia"/>
    <s v="OFS-ST-4095"/>
    <x v="2"/>
    <x v="15"/>
    <x v="1597"/>
    <x v="3627"/>
    <n v="7"/>
    <n v="0"/>
    <n v="50.68"/>
    <x v="3423"/>
    <s v="High"/>
    <n v="0"/>
    <n v="240.38000000000005"/>
  </r>
  <r>
    <s v="3Ikea Corner Shelving"/>
    <x v="3971"/>
    <x v="244"/>
    <d v="2018-08-18T00:00:00"/>
    <s v="Normal"/>
    <s v="EM1396027"/>
    <x v="0"/>
    <s v="Nanyang"/>
    <s v="Henan"/>
    <s v="China"/>
    <s v="Eastern Asia"/>
    <s v="OFR-BO-4854"/>
    <x v="0"/>
    <x v="4"/>
    <x v="1624"/>
    <x v="3628"/>
    <n v="3"/>
    <n v="0"/>
    <n v="32.51"/>
    <x v="3424"/>
    <s v="High"/>
    <n v="0"/>
    <n v="251.17000000000007"/>
  </r>
  <r>
    <s v="3Brother Personal Copier"/>
    <x v="3972"/>
    <x v="10"/>
    <d v="2019-09-22T00:00:00"/>
    <s v="Next Day"/>
    <s v="EM1396027"/>
    <x v="0"/>
    <s v="Tangshan"/>
    <s v="Hebei"/>
    <s v="China"/>
    <s v="Eastern Asia"/>
    <s v="TEC-CO-3606"/>
    <x v="1"/>
    <x v="1"/>
    <x v="1576"/>
    <x v="3629"/>
    <n v="3"/>
    <n v="0"/>
    <n v="40.409999999999997"/>
    <x v="3425"/>
    <s v="High"/>
    <n v="0"/>
    <n v="200.88"/>
  </r>
  <r>
    <s v="3Dania Floating Shelf Set"/>
    <x v="3973"/>
    <x v="943"/>
    <d v="2017-05-31T00:00:00"/>
    <s v="Next Day"/>
    <s v="EM1396059"/>
    <x v="0"/>
    <s v="Jakarta"/>
    <s v="Jakarta"/>
    <s v="Indonesia"/>
    <s v="Southeastern Asia"/>
    <s v="OFR-BO-3897"/>
    <x v="0"/>
    <x v="4"/>
    <x v="1532"/>
    <x v="3630"/>
    <n v="3"/>
    <n v="7.0000000000000007E-2"/>
    <n v="29.54"/>
    <x v="3426"/>
    <s v="High"/>
    <n v="32.968593000000006"/>
    <n v="342.67140700000004"/>
  </r>
  <r>
    <s v="4Panasonic Phone"/>
    <x v="3974"/>
    <x v="944"/>
    <d v="2018-03-16T00:00:00"/>
    <s v="Same Day"/>
    <s v="EM1396059"/>
    <x v="0"/>
    <s v="Denpasar"/>
    <s v="Bali"/>
    <s v="Indonesia"/>
    <s v="Southeastern Asia"/>
    <s v="TEC-MA-5567"/>
    <x v="1"/>
    <x v="14"/>
    <x v="1107"/>
    <x v="3631"/>
    <n v="4"/>
    <n v="0.17"/>
    <n v="21"/>
    <x v="3427"/>
    <s v="High"/>
    <n v="47.951424000000003"/>
    <n v="216.52857600000002"/>
  </r>
  <r>
    <s v="3Novimex Rocking Chair"/>
    <x v="3975"/>
    <x v="560"/>
    <d v="2020-05-27T00:00:00"/>
    <s v="3-Hour"/>
    <s v="EM1396059"/>
    <x v="0"/>
    <s v="Kendari"/>
    <s v="Sulawesi Tenggara"/>
    <s v="Indonesia"/>
    <s v="Southeastern Asia"/>
    <s v="OFR-CH-5397"/>
    <x v="0"/>
    <x v="5"/>
    <x v="442"/>
    <x v="759"/>
    <n v="3"/>
    <n v="0.27"/>
    <n v="79.599999999999994"/>
    <x v="756"/>
    <s v="Critical"/>
    <n v="79.044983999999999"/>
    <n v="65.995015999999936"/>
  </r>
  <r>
    <s v="5Avery Hole Reinforcements"/>
    <x v="3976"/>
    <x v="560"/>
    <d v="2020-05-27T00:00:00"/>
    <s v="3-Hour"/>
    <s v="EM1396059"/>
    <x v="0"/>
    <s v="Kendari"/>
    <s v="Sulawesi Tenggara"/>
    <s v="Indonesia"/>
    <s v="Southeastern Asia"/>
    <s v="OFS-BI-3289"/>
    <x v="2"/>
    <x v="2"/>
    <x v="1203"/>
    <x v="1879"/>
    <n v="5"/>
    <n v="0.17"/>
    <n v="6.21"/>
    <x v="1871"/>
    <s v="Critical"/>
    <n v="2.7302850000000003"/>
    <n v="1.2597150000000008"/>
  </r>
  <r>
    <s v="4OIC Staples"/>
    <x v="3977"/>
    <x v="945"/>
    <d v="2020-09-11T00:00:00"/>
    <s v="Next Day"/>
    <s v="EM1396059"/>
    <x v="0"/>
    <s v="Jakarta"/>
    <s v="Jakarta"/>
    <s v="Indonesia"/>
    <s v="Southeastern Asia"/>
    <s v="OFS-FA-5481"/>
    <x v="2"/>
    <x v="11"/>
    <x v="26"/>
    <x v="3632"/>
    <n v="4"/>
    <n v="0.47000000000000003"/>
    <n v="3.33"/>
    <x v="3428"/>
    <s v="High"/>
    <n v="8.7583560000000009"/>
    <n v="22.471644000000005"/>
  </r>
  <r>
    <s v="3Jiffy Interoffice Envelope"/>
    <x v="3978"/>
    <x v="497"/>
    <d v="2020-06-26T00:00:00"/>
    <s v="Next Day"/>
    <s v="EM1406527"/>
    <x v="0"/>
    <s v="Yiwu"/>
    <s v="Zhejiang"/>
    <s v="China"/>
    <s v="Eastern Asia"/>
    <s v="OFS-EN-4911"/>
    <x v="2"/>
    <x v="16"/>
    <x v="867"/>
    <x v="3633"/>
    <n v="3"/>
    <n v="0"/>
    <n v="16.63"/>
    <x v="465"/>
    <s v="High"/>
    <n v="0"/>
    <n v="88.940000000000026"/>
  </r>
  <r>
    <s v="6SAFCO Steel Folding Chair"/>
    <x v="3979"/>
    <x v="195"/>
    <d v="2019-04-08T00:00:00"/>
    <s v="Normal"/>
    <s v="EM1406559"/>
    <x v="0"/>
    <s v="Jakarta"/>
    <s v="Jakarta"/>
    <s v="Indonesia"/>
    <s v="Southeastern Asia"/>
    <s v="OFR-CH-5802"/>
    <x v="0"/>
    <x v="5"/>
    <x v="278"/>
    <x v="3634"/>
    <n v="6"/>
    <n v="0.27"/>
    <n v="25.79"/>
    <x v="3429"/>
    <s v="Medium"/>
    <n v="101.36064600000002"/>
    <n v="284.32935399999997"/>
  </r>
  <r>
    <s v="8Logitech Flash Drive"/>
    <x v="3980"/>
    <x v="195"/>
    <d v="2019-04-08T00:00:00"/>
    <s v="Normal"/>
    <s v="EM1406559"/>
    <x v="0"/>
    <s v="Jakarta"/>
    <s v="Jakarta"/>
    <s v="Indonesia"/>
    <s v="Southeastern Asia"/>
    <s v="TEC-AC-5102"/>
    <x v="1"/>
    <x v="9"/>
    <x v="1632"/>
    <x v="3635"/>
    <n v="8"/>
    <n v="0.47000000000000003"/>
    <n v="7.04"/>
    <x v="3430"/>
    <s v="Medium"/>
    <n v="61.218815999999997"/>
    <n v="74.301183999999978"/>
  </r>
  <r>
    <s v="3Sanford Pencil Sharpener"/>
    <x v="3981"/>
    <x v="195"/>
    <d v="2019-04-08T00:00:00"/>
    <s v="Normal"/>
    <s v="EM1406559"/>
    <x v="0"/>
    <s v="Jakarta"/>
    <s v="Jakarta"/>
    <s v="Indonesia"/>
    <s v="Southeastern Asia"/>
    <s v="OFS-AR-5923"/>
    <x v="2"/>
    <x v="8"/>
    <x v="944"/>
    <x v="3636"/>
    <n v="3"/>
    <n v="0.27"/>
    <n v="3.63"/>
    <x v="3431"/>
    <s v="Medium"/>
    <n v="17.153613"/>
    <n v="47.976386999999995"/>
  </r>
  <r>
    <s v="6Tenex Box"/>
    <x v="3982"/>
    <x v="809"/>
    <d v="2017-06-05T00:00:00"/>
    <s v="Next Day"/>
    <s v="EM1414027"/>
    <x v="2"/>
    <s v="Taizhou"/>
    <s v="Jiangsu"/>
    <s v="China"/>
    <s v="Eastern Asia"/>
    <s v="OFS-ST-6228"/>
    <x v="2"/>
    <x v="15"/>
    <x v="927"/>
    <x v="3637"/>
    <n v="6"/>
    <n v="0"/>
    <n v="7.85"/>
    <x v="2090"/>
    <s v="Medium"/>
    <n v="0"/>
    <n v="88.27000000000001"/>
  </r>
  <r>
    <s v="2Breville Coffee Grinder"/>
    <x v="3983"/>
    <x v="946"/>
    <d v="2018-06-02T00:00:00"/>
    <s v="Normal"/>
    <s v="EM1414027"/>
    <x v="2"/>
    <s v="Hangzhou"/>
    <s v="Zhejiang"/>
    <s v="China"/>
    <s v="Eastern Asia"/>
    <s v="OFS-AP-3567"/>
    <x v="2"/>
    <x v="10"/>
    <x v="1493"/>
    <x v="3638"/>
    <n v="2"/>
    <n v="0"/>
    <n v="8.67"/>
    <x v="3432"/>
    <s v="Low"/>
    <n v="0"/>
    <n v="75.510000000000005"/>
  </r>
  <r>
    <s v="7Safco Stackable Bookrack"/>
    <x v="3984"/>
    <x v="922"/>
    <d v="2017-10-24T00:00:00"/>
    <s v="Normal"/>
    <s v="EM1414059"/>
    <x v="2"/>
    <s v="Malang"/>
    <s v="Jawa Timur"/>
    <s v="Indonesia"/>
    <s v="Southeastern Asia"/>
    <s v="OFR-BO-5799"/>
    <x v="0"/>
    <x v="4"/>
    <x v="1637"/>
    <x v="3639"/>
    <n v="7"/>
    <n v="7.0000000000000007E-2"/>
    <n v="62.56"/>
    <x v="3433"/>
    <s v="Medium"/>
    <n v="67.644108000000003"/>
    <n v="784.34589200000005"/>
  </r>
  <r>
    <s v="3Samsung Audio Dock"/>
    <x v="3985"/>
    <x v="922"/>
    <d v="2017-10-24T00:00:00"/>
    <s v="Normal"/>
    <s v="EM1414059"/>
    <x v="2"/>
    <s v="Malang"/>
    <s v="Jawa Timur"/>
    <s v="Indonesia"/>
    <s v="Southeastern Asia"/>
    <s v="TEC-PH-5812"/>
    <x v="1"/>
    <x v="3"/>
    <x v="277"/>
    <x v="3500"/>
    <n v="3"/>
    <n v="0.17"/>
    <n v="27.42"/>
    <x v="3316"/>
    <s v="Medium"/>
    <n v="71.825544000000008"/>
    <n v="190.91445599999994"/>
  </r>
  <r>
    <s v="4Konica Calculator"/>
    <x v="3986"/>
    <x v="922"/>
    <d v="2017-10-24T00:00:00"/>
    <s v="Normal"/>
    <s v="EM1414059"/>
    <x v="2"/>
    <s v="Malang"/>
    <s v="Jawa Timur"/>
    <s v="Indonesia"/>
    <s v="Southeastern Asia"/>
    <s v="TEC-MA-5001"/>
    <x v="1"/>
    <x v="14"/>
    <x v="43"/>
    <x v="3640"/>
    <n v="4"/>
    <n v="0.17"/>
    <n v="12.65"/>
    <x v="3434"/>
    <s v="Medium"/>
    <n v="29.139972"/>
    <n v="65.610027999999986"/>
  </r>
  <r>
    <s v="1Eldon Frame"/>
    <x v="3987"/>
    <x v="922"/>
    <d v="2017-10-24T00:00:00"/>
    <s v="Normal"/>
    <s v="EM1414059"/>
    <x v="2"/>
    <s v="Malang"/>
    <s v="Jawa Timur"/>
    <s v="Indonesia"/>
    <s v="Southeastern Asia"/>
    <s v="OFR-FU-4066"/>
    <x v="0"/>
    <x v="0"/>
    <x v="1154"/>
    <x v="3641"/>
    <n v="1"/>
    <n v="0.27"/>
    <n v="5.79"/>
    <x v="3435"/>
    <s v="Medium"/>
    <n v="22.327488000000006"/>
    <n v="72.712512000000004"/>
  </r>
  <r>
    <s v="6Green Bar Memo Slips"/>
    <x v="3988"/>
    <x v="922"/>
    <d v="2017-10-24T00:00:00"/>
    <s v="Normal"/>
    <s v="EM1414059"/>
    <x v="2"/>
    <s v="Malang"/>
    <s v="Jawa Timur"/>
    <s v="Indonesia"/>
    <s v="Southeastern Asia"/>
    <s v="OFS-PA-4471"/>
    <x v="2"/>
    <x v="7"/>
    <x v="1638"/>
    <x v="3642"/>
    <n v="6"/>
    <n v="0.47000000000000003"/>
    <n v="4.5599999999999996"/>
    <x v="3436"/>
    <s v="Medium"/>
    <n v="27.440856"/>
    <n v="62.859144000000015"/>
  </r>
  <r>
    <s v="3Stockwell Push Pins"/>
    <x v="3989"/>
    <x v="922"/>
    <d v="2017-10-24T00:00:00"/>
    <s v="Normal"/>
    <s v="EM1414059"/>
    <x v="2"/>
    <s v="Malang"/>
    <s v="Jawa Timur"/>
    <s v="Indonesia"/>
    <s v="Southeastern Asia"/>
    <s v="OFS-FA-6193"/>
    <x v="2"/>
    <x v="11"/>
    <x v="591"/>
    <x v="1631"/>
    <n v="3"/>
    <n v="0.47000000000000003"/>
    <n v="1.64"/>
    <x v="1638"/>
    <s v="Medium"/>
    <n v="10.312740000000002"/>
    <n v="24.137260000000001"/>
  </r>
  <r>
    <s v="2Cisco Headset"/>
    <x v="3990"/>
    <x v="458"/>
    <d v="2019-08-26T00:00:00"/>
    <s v="Normal"/>
    <s v="EM1420027"/>
    <x v="2"/>
    <s v="Shenzhen"/>
    <s v="Guangdong"/>
    <s v="China"/>
    <s v="Eastern Asia"/>
    <s v="TEC-PH-3793"/>
    <x v="1"/>
    <x v="3"/>
    <x v="255"/>
    <x v="1307"/>
    <n v="2"/>
    <n v="0"/>
    <n v="8.73"/>
    <x v="3437"/>
    <s v="High"/>
    <n v="0"/>
    <n v="93.86999999999999"/>
  </r>
  <r>
    <s v="8Chromcraft Wood Table"/>
    <x v="3991"/>
    <x v="947"/>
    <d v="2019-01-17T00:00:00"/>
    <s v="Normal"/>
    <s v="FM1421559"/>
    <x v="1"/>
    <s v="Jakarta"/>
    <s v="Jakarta"/>
    <s v="Indonesia"/>
    <s v="Southeastern Asia"/>
    <s v="OFR-TA-3779"/>
    <x v="0"/>
    <x v="12"/>
    <x v="1639"/>
    <x v="3643"/>
    <n v="8"/>
    <n v="0.47000000000000003"/>
    <n v="147.46"/>
    <x v="3438"/>
    <s v="Medium"/>
    <n v="956.7233520000002"/>
    <n v="1430.6966480000003"/>
  </r>
  <r>
    <s v="2Apple Office Telephone"/>
    <x v="3992"/>
    <x v="490"/>
    <d v="2019-08-20T00:00:00"/>
    <s v="Normal"/>
    <s v="FM1421559"/>
    <x v="1"/>
    <s v="Pematangsiantar"/>
    <s v="Sumatera Utara"/>
    <s v="Indonesia"/>
    <s v="Southeastern Asia"/>
    <s v="TEC-PH-3142"/>
    <x v="1"/>
    <x v="3"/>
    <x v="1045"/>
    <x v="3644"/>
    <n v="2"/>
    <n v="0.17"/>
    <n v="8.5299999999999994"/>
    <x v="3439"/>
    <s v="Medium"/>
    <n v="18.422016000000003"/>
    <n v="52.727984000000006"/>
  </r>
  <r>
    <s v="3Cardinal Binder"/>
    <x v="3993"/>
    <x v="490"/>
    <d v="2019-08-20T00:00:00"/>
    <s v="Normal"/>
    <s v="FM1421559"/>
    <x v="1"/>
    <s v="Pematangsiantar"/>
    <s v="Sumatera Utara"/>
    <s v="Indonesia"/>
    <s v="Southeastern Asia"/>
    <s v="OFS-BI-3721"/>
    <x v="2"/>
    <x v="2"/>
    <x v="1191"/>
    <x v="1955"/>
    <n v="3"/>
    <n v="0.17"/>
    <n v="1.97"/>
    <x v="1943"/>
    <s v="Medium"/>
    <n v="6.4891889999999997"/>
    <n v="24.210810999999996"/>
  </r>
  <r>
    <s v="3Hon Removable Labels"/>
    <x v="3994"/>
    <x v="490"/>
    <d v="2019-08-20T00:00:00"/>
    <s v="Normal"/>
    <s v="FM1421559"/>
    <x v="1"/>
    <s v="Pematangsiantar"/>
    <s v="Sumatera Utara"/>
    <s v="Indonesia"/>
    <s v="Southeastern Asia"/>
    <s v="OFS-LA-4679"/>
    <x v="2"/>
    <x v="6"/>
    <x v="123"/>
    <x v="3645"/>
    <n v="3"/>
    <n v="0.47000000000000003"/>
    <n v="1.95"/>
    <x v="3440"/>
    <s v="Medium"/>
    <n v="7.9587449999999995"/>
    <n v="14.391254999999997"/>
  </r>
  <r>
    <s v="3Bush Floating Shelf Set"/>
    <x v="3995"/>
    <x v="457"/>
    <d v="2020-05-31T00:00:00"/>
    <s v="Next Day"/>
    <s v="FM1421578"/>
    <x v="1"/>
    <s v="Seremban"/>
    <s v="Negeri Sembilan"/>
    <s v="Malaysia"/>
    <s v="Southeastern Asia"/>
    <s v="OFR-BO-3635"/>
    <x v="0"/>
    <x v="4"/>
    <x v="1211"/>
    <x v="3646"/>
    <n v="3"/>
    <n v="0"/>
    <n v="69.81"/>
    <x v="3441"/>
    <s v="Medium"/>
    <n v="0"/>
    <n v="425.55"/>
  </r>
  <r>
    <s v="4Belkin Router"/>
    <x v="3996"/>
    <x v="457"/>
    <d v="2020-05-31T00:00:00"/>
    <s v="Next Day"/>
    <s v="FM1421578"/>
    <x v="1"/>
    <s v="Seremban"/>
    <s v="Negeri Sembilan"/>
    <s v="Malaysia"/>
    <s v="Southeastern Asia"/>
    <s v="TEC-AC-3405"/>
    <x v="1"/>
    <x v="9"/>
    <x v="1640"/>
    <x v="3647"/>
    <n v="4"/>
    <n v="0"/>
    <n v="58.03"/>
    <x v="3442"/>
    <s v="Medium"/>
    <n v="0"/>
    <n v="522.05000000000018"/>
  </r>
  <r>
    <s v="9Konica Receipt Printer"/>
    <x v="3997"/>
    <x v="948"/>
    <d v="2017-10-15T00:00:00"/>
    <s v="Normal"/>
    <s v="FM1429027"/>
    <x v="2"/>
    <s v="Qingdao"/>
    <s v="Shandong"/>
    <s v="China"/>
    <s v="Eastern Asia"/>
    <s v="TEC-MA-5020"/>
    <x v="1"/>
    <x v="14"/>
    <x v="1485"/>
    <x v="3648"/>
    <n v="9"/>
    <n v="0"/>
    <n v="79.900000000000006"/>
    <x v="3443"/>
    <s v="Medium"/>
    <n v="0"/>
    <n v="636.95000000000039"/>
  </r>
  <r>
    <s v="2Novimex Bag Chairs"/>
    <x v="3998"/>
    <x v="948"/>
    <d v="2017-10-15T00:00:00"/>
    <s v="Normal"/>
    <s v="FM1429027"/>
    <x v="2"/>
    <s v="Qingdao"/>
    <s v="Shandong"/>
    <s v="China"/>
    <s v="Eastern Asia"/>
    <s v="OFR-CH-5367"/>
    <x v="0"/>
    <x v="5"/>
    <x v="543"/>
    <x v="3649"/>
    <n v="2"/>
    <n v="0"/>
    <n v="5.39"/>
    <x v="2723"/>
    <s v="Medium"/>
    <n v="0"/>
    <n v="80.83"/>
  </r>
  <r>
    <s v="5Enermax Mouse"/>
    <x v="3999"/>
    <x v="695"/>
    <d v="2020-09-22T00:00:00"/>
    <s v="Normal"/>
    <s v="FM1429027"/>
    <x v="2"/>
    <s v="Shenzhen"/>
    <s v="Guangdong"/>
    <s v="China"/>
    <s v="Eastern Asia"/>
    <s v="TEC-AC-4172"/>
    <x v="1"/>
    <x v="9"/>
    <x v="1256"/>
    <x v="3650"/>
    <n v="5"/>
    <n v="0"/>
    <n v="21.62"/>
    <x v="3444"/>
    <s v="Medium"/>
    <n v="0"/>
    <n v="104.22999999999996"/>
  </r>
  <r>
    <s v="4Office Star Chairmat"/>
    <x v="4000"/>
    <x v="695"/>
    <d v="2020-09-22T00:00:00"/>
    <s v="Normal"/>
    <s v="FM1429027"/>
    <x v="2"/>
    <s v="Shenzhen"/>
    <s v="Guangdong"/>
    <s v="China"/>
    <s v="Eastern Asia"/>
    <s v="OFR-CH-5438"/>
    <x v="0"/>
    <x v="5"/>
    <x v="1531"/>
    <x v="3651"/>
    <n v="4"/>
    <n v="0"/>
    <n v="12.73"/>
    <x v="1212"/>
    <s v="Medium"/>
    <n v="0"/>
    <n v="149.63000000000002"/>
  </r>
  <r>
    <s v="3OIC Push Pins"/>
    <x v="4001"/>
    <x v="695"/>
    <d v="2020-09-22T00:00:00"/>
    <s v="Normal"/>
    <s v="FM1429027"/>
    <x v="2"/>
    <s v="Shenzhen"/>
    <s v="Guangdong"/>
    <s v="China"/>
    <s v="Eastern Asia"/>
    <s v="OFS-FA-5474"/>
    <x v="2"/>
    <x v="11"/>
    <x v="256"/>
    <x v="3652"/>
    <n v="3"/>
    <n v="0"/>
    <n v="5.19"/>
    <x v="3445"/>
    <s v="Medium"/>
    <n v="0"/>
    <n v="18.749999999999993"/>
  </r>
  <r>
    <s v="4GlobeWeis Clasp Envelope"/>
    <x v="4002"/>
    <x v="695"/>
    <d v="2020-09-22T00:00:00"/>
    <s v="Normal"/>
    <s v="FM1429027"/>
    <x v="2"/>
    <s v="Shenzhen"/>
    <s v="Guangdong"/>
    <s v="China"/>
    <s v="Eastern Asia"/>
    <s v="OFS-EN-4438"/>
    <x v="2"/>
    <x v="16"/>
    <x v="1071"/>
    <x v="3653"/>
    <n v="4"/>
    <n v="0"/>
    <n v="4.2"/>
    <x v="3194"/>
    <s v="Medium"/>
    <n v="0"/>
    <n v="31.919999999999991"/>
  </r>
  <r>
    <s v="2Novimex Executive Leather Armchair"/>
    <x v="4003"/>
    <x v="819"/>
    <d v="2017-12-13T00:00:00"/>
    <s v="Next Day"/>
    <s v="FM1429059"/>
    <x v="2"/>
    <s v="Medan"/>
    <s v="Sumatera Utara"/>
    <s v="Indonesia"/>
    <s v="Southeastern Asia"/>
    <s v="OFR-CH-5380"/>
    <x v="0"/>
    <x v="5"/>
    <x v="1039"/>
    <x v="3654"/>
    <n v="2"/>
    <n v="0.27"/>
    <n v="66.12"/>
    <x v="3446"/>
    <s v="High"/>
    <n v="181.41084000000001"/>
    <n v="636.08915999999988"/>
  </r>
  <r>
    <s v="7Boston Highlighters"/>
    <x v="4004"/>
    <x v="819"/>
    <d v="2017-12-13T00:00:00"/>
    <s v="Next Day"/>
    <s v="FM1429059"/>
    <x v="2"/>
    <s v="Medan"/>
    <s v="Sumatera Utara"/>
    <s v="Indonesia"/>
    <s v="Southeastern Asia"/>
    <s v="OFS-AR-3534"/>
    <x v="2"/>
    <x v="8"/>
    <x v="654"/>
    <x v="3655"/>
    <n v="7"/>
    <n v="0.27"/>
    <n v="8.89"/>
    <x v="3447"/>
    <s v="High"/>
    <n v="30.422385000000002"/>
    <n v="102.85761500000002"/>
  </r>
  <r>
    <s v="2Novimex Shipping Labels"/>
    <x v="4005"/>
    <x v="819"/>
    <d v="2017-12-13T00:00:00"/>
    <s v="Next Day"/>
    <s v="FM1429059"/>
    <x v="2"/>
    <s v="Medan"/>
    <s v="Sumatera Utara"/>
    <s v="Indonesia"/>
    <s v="Southeastern Asia"/>
    <s v="OFS-LA-5405"/>
    <x v="2"/>
    <x v="6"/>
    <x v="1502"/>
    <x v="3656"/>
    <n v="2"/>
    <n v="0.47000000000000003"/>
    <n v="1.76"/>
    <x v="3448"/>
    <s v="High"/>
    <n v="5.4702359999999999"/>
    <n v="11.249763999999999"/>
  </r>
  <r>
    <s v="2Deflect-O Door Stop"/>
    <x v="4006"/>
    <x v="639"/>
    <d v="2019-06-09T00:00:00"/>
    <s v="Normal"/>
    <s v="FM1429059"/>
    <x v="2"/>
    <s v="Bandung"/>
    <s v="Jawa Barat"/>
    <s v="Indonesia"/>
    <s v="Southeastern Asia"/>
    <s v="OFR-FU-3933"/>
    <x v="0"/>
    <x v="0"/>
    <x v="1135"/>
    <x v="3657"/>
    <n v="2"/>
    <n v="0.27"/>
    <n v="3.82"/>
    <x v="3449"/>
    <s v="Medium"/>
    <n v="17.348742000000001"/>
    <n v="30.791257999999992"/>
  </r>
  <r>
    <s v="9Samsung Audio Dock"/>
    <x v="4007"/>
    <x v="949"/>
    <d v="2017-03-03T00:00:00"/>
    <s v="Normal"/>
    <s v="FM1438027"/>
    <x v="0"/>
    <s v="Xinshi"/>
    <s v="Hubei"/>
    <s v="China"/>
    <s v="Eastern Asia"/>
    <s v="TEC-PH-5812"/>
    <x v="1"/>
    <x v="3"/>
    <x v="277"/>
    <x v="3658"/>
    <n v="9"/>
    <n v="0"/>
    <n v="172.32"/>
    <x v="3450"/>
    <s v="Medium"/>
    <n v="0"/>
    <n v="698.16000000000008"/>
  </r>
  <r>
    <s v="3Binney &amp; Smith Pens"/>
    <x v="4008"/>
    <x v="950"/>
    <d v="2018-01-27T00:00:00"/>
    <s v="Next Day"/>
    <s v="FM1438059"/>
    <x v="0"/>
    <s v="Samarinda"/>
    <s v="Kalimantan Timur"/>
    <s v="Indonesia"/>
    <s v="Southeastern Asia"/>
    <s v="OFS-AR-3497"/>
    <x v="2"/>
    <x v="8"/>
    <x v="1086"/>
    <x v="3659"/>
    <n v="3"/>
    <n v="0.27"/>
    <n v="5.2"/>
    <x v="3451"/>
    <s v="High"/>
    <n v="7.8051600000000008"/>
    <n v="19.934840000000005"/>
  </r>
  <r>
    <s v="2Smead Color Coded Labels"/>
    <x v="4009"/>
    <x v="712"/>
    <d v="2018-05-28T00:00:00"/>
    <s v="Normal"/>
    <s v="FM1438059"/>
    <x v="0"/>
    <s v="Surabaya"/>
    <s v="Jawa Timur"/>
    <s v="Indonesia"/>
    <s v="Southeastern Asia"/>
    <s v="OFS-LA-6029"/>
    <x v="2"/>
    <x v="6"/>
    <x v="1375"/>
    <x v="2564"/>
    <n v="2"/>
    <n v="0.47000000000000003"/>
    <n v="1.51"/>
    <x v="2496"/>
    <s v="High"/>
    <n v="6.4118340000000016"/>
    <n v="10.618166000000002"/>
  </r>
  <r>
    <s v="4Ibico Hole Reinforcements"/>
    <x v="4010"/>
    <x v="794"/>
    <d v="2017-08-12T00:00:00"/>
    <s v="Next Day"/>
    <s v="GM1444027"/>
    <x v="0"/>
    <s v="Jinan"/>
    <s v="Shandong"/>
    <s v="China"/>
    <s v="Eastern Asia"/>
    <s v="OFS-BI-4825"/>
    <x v="2"/>
    <x v="2"/>
    <x v="1582"/>
    <x v="3541"/>
    <n v="4"/>
    <n v="0"/>
    <n v="2.35"/>
    <x v="1714"/>
    <s v="High"/>
    <n v="0"/>
    <n v="22.369999999999997"/>
  </r>
  <r>
    <s v="2Nokia Signal Booster"/>
    <x v="4011"/>
    <x v="96"/>
    <d v="2018-11-20T00:00:00"/>
    <s v="Normal"/>
    <s v="GM1444027"/>
    <x v="0"/>
    <s v="Wuhan"/>
    <s v="Hubei"/>
    <s v="China"/>
    <s v="Eastern Asia"/>
    <s v="TEC-PH-5350"/>
    <x v="1"/>
    <x v="3"/>
    <x v="20"/>
    <x v="3660"/>
    <n v="2"/>
    <n v="0.5"/>
    <n v="13.57"/>
    <x v="3452"/>
    <s v="High"/>
    <n v="69.675000000000011"/>
    <n v="142.53500000000003"/>
  </r>
  <r>
    <s v="5Samsung Smart Phone"/>
    <x v="4012"/>
    <x v="763"/>
    <d v="2019-06-10T00:00:00"/>
    <s v="Normal"/>
    <s v="GM1444027"/>
    <x v="0"/>
    <s v="Fengcheng"/>
    <s v="Liaoning"/>
    <s v="China"/>
    <s v="Eastern Asia"/>
    <s v="TEC-PH-5842"/>
    <x v="1"/>
    <x v="3"/>
    <x v="874"/>
    <x v="3661"/>
    <n v="5"/>
    <n v="0"/>
    <n v="260.29000000000002"/>
    <x v="3453"/>
    <s v="Medium"/>
    <n v="0"/>
    <n v="1839.1100000000006"/>
  </r>
  <r>
    <s v="4Fiskars Box Cutter"/>
    <x v="4013"/>
    <x v="282"/>
    <d v="2020-05-12T00:00:00"/>
    <s v="Normal"/>
    <s v="GM1444027"/>
    <x v="0"/>
    <s v="Guangzhou"/>
    <s v="Guangdong"/>
    <s v="China"/>
    <s v="Eastern Asia"/>
    <s v="OFS-SU-4303"/>
    <x v="2"/>
    <x v="13"/>
    <x v="50"/>
    <x v="3662"/>
    <n v="4"/>
    <n v="0"/>
    <n v="15.18"/>
    <x v="1645"/>
    <s v="Medium"/>
    <n v="0"/>
    <n v="100.74000000000001"/>
  </r>
  <r>
    <s v="3Hon Executive Leather Armchair"/>
    <x v="4014"/>
    <x v="282"/>
    <d v="2020-05-12T00:00:00"/>
    <s v="Normal"/>
    <s v="GM1444027"/>
    <x v="0"/>
    <s v="Guangzhou"/>
    <s v="Guangdong"/>
    <s v="China"/>
    <s v="Eastern Asia"/>
    <s v="OFR-CH-4655"/>
    <x v="0"/>
    <x v="5"/>
    <x v="1243"/>
    <x v="3663"/>
    <n v="3"/>
    <n v="0"/>
    <n v="10.49"/>
    <x v="3454"/>
    <s v="Medium"/>
    <n v="0"/>
    <n v="1223.8599999999997"/>
  </r>
  <r>
    <s v="3Binney &amp; Smith Pens"/>
    <x v="4015"/>
    <x v="282"/>
    <d v="2020-05-12T00:00:00"/>
    <s v="Normal"/>
    <s v="GM1444027"/>
    <x v="0"/>
    <s v="Guangzhou"/>
    <s v="Guangdong"/>
    <s v="China"/>
    <s v="Eastern Asia"/>
    <s v="OFS-AR-3496"/>
    <x v="2"/>
    <x v="8"/>
    <x v="1641"/>
    <x v="168"/>
    <n v="3"/>
    <n v="0"/>
    <n v="2.98"/>
    <x v="2349"/>
    <s v="Medium"/>
    <n v="0"/>
    <n v="20.87"/>
  </r>
  <r>
    <s v="5SAFCO Steel Folding Chair"/>
    <x v="4016"/>
    <x v="938"/>
    <d v="2018-12-20T00:00:00"/>
    <s v="Normal"/>
    <s v="GM1445527"/>
    <x v="2"/>
    <s v="Shantou"/>
    <s v="Guangdong"/>
    <s v="China"/>
    <s v="Eastern Asia"/>
    <s v="OFR-CH-5800"/>
    <x v="0"/>
    <x v="5"/>
    <x v="1123"/>
    <x v="3664"/>
    <n v="5"/>
    <n v="0"/>
    <n v="34.14"/>
    <x v="3455"/>
    <s v="Medium"/>
    <n v="0"/>
    <n v="199.70999999999992"/>
  </r>
  <r>
    <s v="5Binney &amp; Smith Canvas"/>
    <x v="4017"/>
    <x v="938"/>
    <d v="2018-12-20T00:00:00"/>
    <s v="Normal"/>
    <s v="GM1445527"/>
    <x v="2"/>
    <s v="Shantou"/>
    <s v="Guangdong"/>
    <s v="China"/>
    <s v="Eastern Asia"/>
    <s v="OFS-AR-3477"/>
    <x v="2"/>
    <x v="8"/>
    <x v="1642"/>
    <x v="3665"/>
    <n v="5"/>
    <n v="0"/>
    <n v="24.93"/>
    <x v="3456"/>
    <s v="Medium"/>
    <n v="0"/>
    <n v="151.46999999999997"/>
  </r>
  <r>
    <s v="5Ibico Hole Reinforcements"/>
    <x v="4018"/>
    <x v="938"/>
    <d v="2018-12-20T00:00:00"/>
    <s v="Normal"/>
    <s v="GM1445527"/>
    <x v="2"/>
    <s v="Shantou"/>
    <s v="Guangdong"/>
    <s v="China"/>
    <s v="Eastern Asia"/>
    <s v="OFS-BI-4823"/>
    <x v="2"/>
    <x v="2"/>
    <x v="348"/>
    <x v="3666"/>
    <n v="5"/>
    <n v="0"/>
    <n v="2.2200000000000002"/>
    <x v="3457"/>
    <s v="Medium"/>
    <n v="0"/>
    <n v="26.580000000000002"/>
  </r>
  <r>
    <s v="1Stiletto Box Cutter"/>
    <x v="4019"/>
    <x v="938"/>
    <d v="2018-12-20T00:00:00"/>
    <s v="Normal"/>
    <s v="GM1445527"/>
    <x v="2"/>
    <s v="Shantou"/>
    <s v="Guangdong"/>
    <s v="China"/>
    <s v="Eastern Asia"/>
    <s v="OFS-SU-6161"/>
    <x v="2"/>
    <x v="13"/>
    <x v="733"/>
    <x v="3667"/>
    <n v="1"/>
    <n v="0"/>
    <n v="1.81"/>
    <x v="2892"/>
    <s v="Medium"/>
    <n v="0"/>
    <n v="25.55"/>
  </r>
  <r>
    <s v="3Motorola Speaker Phone"/>
    <x v="4020"/>
    <x v="485"/>
    <d v="2020-08-11T00:00:00"/>
    <s v="Same Day"/>
    <s v="GM1445527"/>
    <x v="2"/>
    <s v="Yuci"/>
    <s v="Shanxi"/>
    <s v="China"/>
    <s v="Eastern Asia"/>
    <s v="TEC-PH-5270"/>
    <x v="1"/>
    <x v="3"/>
    <x v="1145"/>
    <x v="1757"/>
    <n v="3"/>
    <n v="0"/>
    <n v="90.95"/>
    <x v="1753"/>
    <s v="High"/>
    <n v="0"/>
    <n v="287.05"/>
  </r>
  <r>
    <s v="3HP Copy Machine"/>
    <x v="4021"/>
    <x v="485"/>
    <d v="2020-08-11T00:00:00"/>
    <s v="Same Day"/>
    <s v="GM1445527"/>
    <x v="2"/>
    <s v="Yuci"/>
    <s v="Shanxi"/>
    <s v="China"/>
    <s v="Eastern Asia"/>
    <s v="TEC-CO-4765"/>
    <x v="1"/>
    <x v="1"/>
    <x v="1220"/>
    <x v="3141"/>
    <n v="3"/>
    <n v="0"/>
    <n v="79.42"/>
    <x v="3009"/>
    <s v="High"/>
    <n v="0"/>
    <n v="290.74999999999994"/>
  </r>
  <r>
    <s v="4Belkin Router"/>
    <x v="4022"/>
    <x v="79"/>
    <d v="2019-05-01T00:00:00"/>
    <s v="Normal"/>
    <s v="GM1450027"/>
    <x v="0"/>
    <s v="Jinan"/>
    <s v="Shandong"/>
    <s v="China"/>
    <s v="Eastern Asia"/>
    <s v="TEC-AC-3403"/>
    <x v="1"/>
    <x v="9"/>
    <x v="33"/>
    <x v="3668"/>
    <n v="4"/>
    <n v="0"/>
    <n v="132.52000000000001"/>
    <x v="3458"/>
    <s v="High"/>
    <n v="0"/>
    <n v="719.36000000000024"/>
  </r>
  <r>
    <s v="4Samsung Speaker Phone"/>
    <x v="4023"/>
    <x v="40"/>
    <d v="2019-08-01T00:00:00"/>
    <s v="3-Hour"/>
    <s v="GM1468027"/>
    <x v="0"/>
    <s v="Mentougou"/>
    <s v="Beijing"/>
    <s v="China"/>
    <s v="Eastern Asia"/>
    <s v="TEC-PH-5843"/>
    <x v="1"/>
    <x v="3"/>
    <x v="239"/>
    <x v="1865"/>
    <n v="4"/>
    <n v="0"/>
    <n v="147.22999999999999"/>
    <x v="1858"/>
    <s v="Critical"/>
    <n v="0"/>
    <n v="155.41000000000005"/>
  </r>
  <r>
    <s v="3Avery Color Coded Labels"/>
    <x v="4024"/>
    <x v="951"/>
    <d v="2020-01-06T00:00:00"/>
    <s v="Normal"/>
    <s v="GM1468027"/>
    <x v="0"/>
    <s v="Hangzhou"/>
    <s v="Zhejiang"/>
    <s v="China"/>
    <s v="Eastern Asia"/>
    <s v="OFS-LA-3263"/>
    <x v="2"/>
    <x v="6"/>
    <x v="1007"/>
    <x v="2237"/>
    <n v="3"/>
    <n v="0"/>
    <n v="5.62"/>
    <x v="2199"/>
    <s v="High"/>
    <n v="0"/>
    <n v="25.519999999999996"/>
  </r>
  <r>
    <s v="4Eaton Computer Printout Paper"/>
    <x v="4025"/>
    <x v="952"/>
    <d v="2017-09-17T00:00:00"/>
    <s v="Normal"/>
    <s v="GM1468059"/>
    <x v="0"/>
    <s v="Manado"/>
    <s v="Sulawesi Utara"/>
    <s v="Indonesia"/>
    <s v="Southeastern Asia"/>
    <s v="OFS-PA-3990"/>
    <x v="2"/>
    <x v="7"/>
    <x v="1310"/>
    <x v="3669"/>
    <n v="4"/>
    <n v="0.47000000000000003"/>
    <n v="6.91"/>
    <x v="3459"/>
    <s v="Low"/>
    <n v="30.579516000000005"/>
    <n v="42.31048400000001"/>
  </r>
  <r>
    <s v="2KitchenAid Stove"/>
    <x v="4026"/>
    <x v="953"/>
    <d v="2020-06-11T00:00:00"/>
    <s v="Next Day"/>
    <s v="GM1469527"/>
    <x v="1"/>
    <s v="Guangzhou"/>
    <s v="Guangdong"/>
    <s v="China"/>
    <s v="Eastern Asia"/>
    <s v="OFS-AP-4966"/>
    <x v="2"/>
    <x v="10"/>
    <x v="1643"/>
    <x v="3670"/>
    <n v="2"/>
    <n v="0"/>
    <n v="182.61"/>
    <x v="3460"/>
    <s v="Critical"/>
    <n v="0"/>
    <n v="479.67000000000019"/>
  </r>
  <r>
    <s v="3Ames Mailers"/>
    <x v="4027"/>
    <x v="953"/>
    <d v="2020-06-11T00:00:00"/>
    <s v="Next Day"/>
    <s v="GM1469527"/>
    <x v="1"/>
    <s v="Guangzhou"/>
    <s v="Guangdong"/>
    <s v="China"/>
    <s v="Eastern Asia"/>
    <s v="OFS-EN-3103"/>
    <x v="2"/>
    <x v="16"/>
    <x v="1019"/>
    <x v="3671"/>
    <n v="3"/>
    <n v="0"/>
    <n v="28.41"/>
    <x v="3461"/>
    <s v="Critical"/>
    <n v="0"/>
    <n v="63.84"/>
  </r>
  <r>
    <s v="2Logitech Numeric Keypad"/>
    <x v="4028"/>
    <x v="953"/>
    <d v="2020-06-11T00:00:00"/>
    <s v="Next Day"/>
    <s v="GM1469527"/>
    <x v="1"/>
    <s v="Guangzhou"/>
    <s v="Guangdong"/>
    <s v="China"/>
    <s v="Eastern Asia"/>
    <s v="TEC-AC-5131"/>
    <x v="1"/>
    <x v="9"/>
    <x v="622"/>
    <x v="3672"/>
    <n v="2"/>
    <n v="0"/>
    <n v="25.75"/>
    <x v="3462"/>
    <s v="Critical"/>
    <n v="0"/>
    <n v="34.31"/>
  </r>
  <r>
    <s v="2Hon Shipping Labels"/>
    <x v="4029"/>
    <x v="953"/>
    <d v="2020-06-11T00:00:00"/>
    <s v="Next Day"/>
    <s v="GM1469527"/>
    <x v="1"/>
    <s v="Guangzhou"/>
    <s v="Guangdong"/>
    <s v="China"/>
    <s v="Eastern Asia"/>
    <s v="OFS-LA-4696"/>
    <x v="2"/>
    <x v="6"/>
    <x v="881"/>
    <x v="2905"/>
    <n v="2"/>
    <n v="0"/>
    <n v="6.99"/>
    <x v="3463"/>
    <s v="Critical"/>
    <n v="0"/>
    <n v="4.4100000000000019"/>
  </r>
  <r>
    <s v="7BIC Pencil Sharpener"/>
    <x v="4030"/>
    <x v="941"/>
    <d v="2018-11-25T00:00:00"/>
    <s v="Normal"/>
    <s v="HM1486027"/>
    <x v="1"/>
    <s v="Beijing"/>
    <s v="Beijing"/>
    <s v="China"/>
    <s v="Eastern Asia"/>
    <s v="OFS-AR-3463"/>
    <x v="2"/>
    <x v="8"/>
    <x v="1069"/>
    <x v="3673"/>
    <n v="7"/>
    <n v="0"/>
    <n v="22.39"/>
    <x v="3464"/>
    <s v="Medium"/>
    <n v="0"/>
    <n v="191.81"/>
  </r>
  <r>
    <s v="3Tenex File Cart"/>
    <x v="4031"/>
    <x v="302"/>
    <d v="2019-11-21T00:00:00"/>
    <s v="Same Day"/>
    <s v="HM1486027"/>
    <x v="1"/>
    <s v="Licheng"/>
    <s v="Guangdong"/>
    <s v="China"/>
    <s v="Eastern Asia"/>
    <s v="OFS-ST-6247"/>
    <x v="2"/>
    <x v="15"/>
    <x v="1104"/>
    <x v="3674"/>
    <n v="3"/>
    <n v="0"/>
    <n v="94.93"/>
    <x v="3465"/>
    <s v="Critical"/>
    <n v="0"/>
    <n v="114.32"/>
  </r>
  <r>
    <s v="2Hon Bag Chairs"/>
    <x v="4032"/>
    <x v="302"/>
    <d v="2019-11-21T00:00:00"/>
    <s v="Same Day"/>
    <s v="HM1486027"/>
    <x v="1"/>
    <s v="Licheng"/>
    <s v="Guangdong"/>
    <s v="China"/>
    <s v="Eastern Asia"/>
    <s v="OFR-CH-4629"/>
    <x v="0"/>
    <x v="5"/>
    <x v="81"/>
    <x v="3675"/>
    <n v="2"/>
    <n v="0"/>
    <n v="24.68"/>
    <x v="3466"/>
    <s v="Critical"/>
    <n v="0"/>
    <n v="47.38"/>
  </r>
  <r>
    <s v="2Eldon Box"/>
    <x v="4033"/>
    <x v="302"/>
    <d v="2019-11-21T00:00:00"/>
    <s v="Same Day"/>
    <s v="HM1486027"/>
    <x v="1"/>
    <s v="Licheng"/>
    <s v="Guangdong"/>
    <s v="China"/>
    <s v="Eastern Asia"/>
    <s v="OFS-ST-4029"/>
    <x v="2"/>
    <x v="15"/>
    <x v="196"/>
    <x v="3676"/>
    <n v="2"/>
    <n v="0"/>
    <n v="8.1"/>
    <x v="2448"/>
    <s v="Critical"/>
    <n v="0"/>
    <n v="4.6199999999999974"/>
  </r>
  <r>
    <s v="4Stiletto Trimmer"/>
    <x v="4034"/>
    <x v="869"/>
    <d v="2017-10-02T00:00:00"/>
    <s v="Next Day"/>
    <s v="HM1486059"/>
    <x v="1"/>
    <s v="Palembang"/>
    <s v="Sumatera Selatan"/>
    <s v="Indonesia"/>
    <s v="Southeastern Asia"/>
    <s v="OFS-SU-6183"/>
    <x v="2"/>
    <x v="13"/>
    <x v="868"/>
    <x v="3677"/>
    <n v="4"/>
    <n v="0.47000000000000003"/>
    <n v="15.78"/>
    <x v="3467"/>
    <s v="High"/>
    <n v="41.998260000000009"/>
    <n v="40.021740000000015"/>
  </r>
  <r>
    <s v="3Logitech Flash Drive"/>
    <x v="4035"/>
    <x v="869"/>
    <d v="2017-10-02T00:00:00"/>
    <s v="Next Day"/>
    <s v="HM1486059"/>
    <x v="1"/>
    <s v="Palembang"/>
    <s v="Sumatera Selatan"/>
    <s v="Indonesia"/>
    <s v="Southeastern Asia"/>
    <s v="TEC-AC-5099"/>
    <x v="1"/>
    <x v="9"/>
    <x v="1644"/>
    <x v="3678"/>
    <n v="3"/>
    <n v="0.47000000000000003"/>
    <n v="8.8000000000000007"/>
    <x v="3468"/>
    <s v="High"/>
    <n v="22.800122999999999"/>
    <n v="24.28987699999999"/>
  </r>
  <r>
    <s v="6Apple Office Telephone"/>
    <x v="4036"/>
    <x v="359"/>
    <d v="2017-08-22T00:00:00"/>
    <s v="Normal"/>
    <s v="HM1498027"/>
    <x v="0"/>
    <s v="Anshan"/>
    <s v="Liaoning"/>
    <s v="China"/>
    <s v="Eastern Asia"/>
    <s v="TEC-PH-3141"/>
    <x v="1"/>
    <x v="3"/>
    <x v="1168"/>
    <x v="3679"/>
    <n v="6"/>
    <n v="0"/>
    <n v="38.799999999999997"/>
    <x v="3469"/>
    <s v="Low"/>
    <n v="0"/>
    <n v="192.68"/>
  </r>
  <r>
    <s v="5SanDisk Keyboard"/>
    <x v="4037"/>
    <x v="359"/>
    <d v="2017-08-22T00:00:00"/>
    <s v="Normal"/>
    <s v="HM1498027"/>
    <x v="0"/>
    <s v="Anshan"/>
    <s v="Liaoning"/>
    <s v="China"/>
    <s v="Eastern Asia"/>
    <s v="TEC-AC-5865"/>
    <x v="1"/>
    <x v="9"/>
    <x v="1150"/>
    <x v="3680"/>
    <n v="5"/>
    <n v="0"/>
    <n v="26.08"/>
    <x v="3470"/>
    <s v="Low"/>
    <n v="0"/>
    <n v="180.17000000000007"/>
  </r>
  <r>
    <s v="7GlobeWeis Manila Envelope"/>
    <x v="4038"/>
    <x v="359"/>
    <d v="2017-08-22T00:00:00"/>
    <s v="Normal"/>
    <s v="HM1498027"/>
    <x v="0"/>
    <s v="Anshan"/>
    <s v="Liaoning"/>
    <s v="China"/>
    <s v="Eastern Asia"/>
    <s v="OFS-EN-4449"/>
    <x v="2"/>
    <x v="16"/>
    <x v="1004"/>
    <x v="3681"/>
    <n v="7"/>
    <n v="0"/>
    <n v="15.99"/>
    <x v="3471"/>
    <s v="Low"/>
    <n v="0"/>
    <n v="118.41000000000004"/>
  </r>
  <r>
    <s v="3Office Star Rocking Chair"/>
    <x v="4039"/>
    <x v="836"/>
    <d v="2020-06-01T00:00:00"/>
    <s v="3-Hour"/>
    <s v="HM1498027"/>
    <x v="0"/>
    <s v="Zhengzhou"/>
    <s v="Henan"/>
    <s v="China"/>
    <s v="Eastern Asia"/>
    <s v="OFR-CH-5449"/>
    <x v="0"/>
    <x v="5"/>
    <x v="292"/>
    <x v="642"/>
    <n v="3"/>
    <n v="0"/>
    <n v="88.99"/>
    <x v="640"/>
    <s v="Medium"/>
    <n v="0"/>
    <n v="254.63"/>
  </r>
  <r>
    <s v="5Cameo Mailers"/>
    <x v="4040"/>
    <x v="836"/>
    <d v="2020-06-01T00:00:00"/>
    <s v="3-Hour"/>
    <s v="HM1498027"/>
    <x v="0"/>
    <s v="Zhengzhou"/>
    <s v="Henan"/>
    <s v="China"/>
    <s v="Eastern Asia"/>
    <s v="OFS-EN-3668"/>
    <x v="2"/>
    <x v="16"/>
    <x v="1364"/>
    <x v="3682"/>
    <n v="5"/>
    <n v="0"/>
    <n v="5.12"/>
    <x v="3472"/>
    <s v="Medium"/>
    <n v="0"/>
    <n v="134.68"/>
  </r>
  <r>
    <s v="5Cameo Mailers"/>
    <x v="4041"/>
    <x v="940"/>
    <d v="2020-11-07T00:00:00"/>
    <s v="Normal"/>
    <s v="HM1498027"/>
    <x v="0"/>
    <s v="Shanghai"/>
    <s v="Shanghai"/>
    <s v="China"/>
    <s v="Eastern Asia"/>
    <s v="OFS-EN-3665"/>
    <x v="2"/>
    <x v="16"/>
    <x v="511"/>
    <x v="592"/>
    <n v="5"/>
    <n v="0"/>
    <n v="9.36"/>
    <x v="590"/>
    <s v="Medium"/>
    <n v="0"/>
    <n v="101.64000000000001"/>
  </r>
  <r>
    <s v="2Stanley Pencil Sharpener"/>
    <x v="4042"/>
    <x v="940"/>
    <d v="2020-11-07T00:00:00"/>
    <s v="Normal"/>
    <s v="HM1498027"/>
    <x v="0"/>
    <s v="Shanghai"/>
    <s v="Shanghai"/>
    <s v="China"/>
    <s v="Eastern Asia"/>
    <s v="OFS-AR-6119"/>
    <x v="2"/>
    <x v="8"/>
    <x v="228"/>
    <x v="2741"/>
    <n v="2"/>
    <n v="0"/>
    <n v="3.55"/>
    <x v="1664"/>
    <s v="Medium"/>
    <n v="0"/>
    <n v="32.150000000000006"/>
  </r>
  <r>
    <s v="2Cardinal Binder Covers"/>
    <x v="4043"/>
    <x v="940"/>
    <d v="2020-11-07T00:00:00"/>
    <s v="Normal"/>
    <s v="HM1498027"/>
    <x v="0"/>
    <s v="Shanghai"/>
    <s v="Shanghai"/>
    <s v="China"/>
    <s v="Eastern Asia"/>
    <s v="OFS-BI-3717"/>
    <x v="2"/>
    <x v="2"/>
    <x v="70"/>
    <x v="3683"/>
    <n v="2"/>
    <n v="0"/>
    <n v="1.72"/>
    <x v="2370"/>
    <s v="Medium"/>
    <n v="0"/>
    <n v="12.079999999999998"/>
  </r>
  <r>
    <s v="5Stockwell Staples"/>
    <x v="4044"/>
    <x v="940"/>
    <d v="2020-11-07T00:00:00"/>
    <s v="Normal"/>
    <s v="HM1498027"/>
    <x v="0"/>
    <s v="Shanghai"/>
    <s v="Shanghai"/>
    <s v="China"/>
    <s v="Eastern Asia"/>
    <s v="OFS-FA-6201"/>
    <x v="2"/>
    <x v="11"/>
    <x v="48"/>
    <x v="3684"/>
    <n v="5"/>
    <n v="0"/>
    <n v="1.4"/>
    <x v="2086"/>
    <s v="Medium"/>
    <n v="0"/>
    <n v="43.900000000000006"/>
  </r>
  <r>
    <s v="2Stockwell Paper Clips"/>
    <x v="4045"/>
    <x v="940"/>
    <d v="2020-11-07T00:00:00"/>
    <s v="Normal"/>
    <s v="HM1498027"/>
    <x v="0"/>
    <s v="Shanghai"/>
    <s v="Shanghai"/>
    <s v="China"/>
    <s v="Eastern Asia"/>
    <s v="OFS-FA-6190"/>
    <x v="2"/>
    <x v="11"/>
    <x v="156"/>
    <x v="2503"/>
    <n v="2"/>
    <n v="0"/>
    <n v="1.29"/>
    <x v="3473"/>
    <s v="Medium"/>
    <n v="0"/>
    <n v="16.71"/>
  </r>
  <r>
    <s v="3Hoover Stove"/>
    <x v="4046"/>
    <x v="8"/>
    <d v="2018-10-31T00:00:00"/>
    <s v="Normal"/>
    <s v="HM1498059"/>
    <x v="0"/>
    <s v="Denpasar"/>
    <s v="Bali"/>
    <s v="Indonesia"/>
    <s v="Southeastern Asia"/>
    <s v="OFS-AP-4744"/>
    <x v="2"/>
    <x v="10"/>
    <x v="522"/>
    <x v="3685"/>
    <n v="3"/>
    <n v="0.17"/>
    <n v="105.65"/>
    <x v="3474"/>
    <s v="Medium"/>
    <n v="240.95082600000001"/>
    <n v="1361.059174"/>
  </r>
  <r>
    <s v="6Avery Round Labels"/>
    <x v="4047"/>
    <x v="8"/>
    <d v="2018-10-31T00:00:00"/>
    <s v="Normal"/>
    <s v="HM1498059"/>
    <x v="0"/>
    <s v="Denpasar"/>
    <s v="Bali"/>
    <s v="Indonesia"/>
    <s v="Southeastern Asia"/>
    <s v="OFS-LA-3317"/>
    <x v="2"/>
    <x v="6"/>
    <x v="373"/>
    <x v="417"/>
    <n v="6"/>
    <n v="0.47000000000000003"/>
    <n v="1.35"/>
    <x v="417"/>
    <s v="Medium"/>
    <n v="10.671444000000001"/>
    <n v="14.978555999999998"/>
  </r>
  <r>
    <s v="1Bevis Coffee Table"/>
    <x v="4048"/>
    <x v="510"/>
    <d v="2020-06-14T00:00:00"/>
    <s v="Next Day"/>
    <s v="HM1498059"/>
    <x v="0"/>
    <s v="Bandung"/>
    <s v="Jawa Barat"/>
    <s v="Indonesia"/>
    <s v="Southeastern Asia"/>
    <s v="OFR-TA-3413"/>
    <x v="0"/>
    <x v="12"/>
    <x v="1645"/>
    <x v="3686"/>
    <n v="1"/>
    <n v="0.47000000000000003"/>
    <n v="27.86"/>
    <x v="3475"/>
    <s v="High"/>
    <n v="79.804167000000021"/>
    <n v="180.69583299999999"/>
  </r>
  <r>
    <s v="1Epson Receipt Printer"/>
    <x v="4049"/>
    <x v="107"/>
    <d v="2019-08-12T00:00:00"/>
    <s v="Normal"/>
    <s v="IM1505559"/>
    <x v="0"/>
    <s v="Jakarta"/>
    <s v="Jakarta"/>
    <s v="Indonesia"/>
    <s v="Southeastern Asia"/>
    <s v="TEC-MA-4209"/>
    <x v="1"/>
    <x v="14"/>
    <x v="1569"/>
    <x v="3687"/>
    <n v="1"/>
    <n v="0.17"/>
    <n v="7.36"/>
    <x v="3476"/>
    <s v="Medium"/>
    <n v="16.529865000000001"/>
    <n v="47.600134999999995"/>
  </r>
  <r>
    <s v="1Stanley Canvas"/>
    <x v="4050"/>
    <x v="107"/>
    <d v="2019-08-12T00:00:00"/>
    <s v="Normal"/>
    <s v="IM1505559"/>
    <x v="0"/>
    <s v="Jakarta"/>
    <s v="Jakarta"/>
    <s v="Indonesia"/>
    <s v="Southeastern Asia"/>
    <s v="OFS-AR-6108"/>
    <x v="2"/>
    <x v="8"/>
    <x v="1166"/>
    <x v="3688"/>
    <n v="1"/>
    <n v="0.27"/>
    <n v="2.96"/>
    <x v="3477"/>
    <s v="Medium"/>
    <n v="10.377315000000001"/>
    <n v="21.432684999999999"/>
  </r>
  <r>
    <s v="5Stockwell Push Pins"/>
    <x v="4051"/>
    <x v="107"/>
    <d v="2019-08-12T00:00:00"/>
    <s v="Normal"/>
    <s v="IM1505559"/>
    <x v="0"/>
    <s v="Jakarta"/>
    <s v="Jakarta"/>
    <s v="Indonesia"/>
    <s v="Southeastern Asia"/>
    <s v="OFS-FA-6196"/>
    <x v="2"/>
    <x v="11"/>
    <x v="567"/>
    <x v="1319"/>
    <n v="5"/>
    <n v="0.47000000000000003"/>
    <n v="2.58"/>
    <x v="1320"/>
    <s v="Medium"/>
    <n v="18.047295000000002"/>
    <n v="20.772705000000006"/>
  </r>
  <r>
    <s v="1Rubbermaid Door Stop"/>
    <x v="4052"/>
    <x v="107"/>
    <d v="2019-08-12T00:00:00"/>
    <s v="Normal"/>
    <s v="IM1505559"/>
    <x v="0"/>
    <s v="Jakarta"/>
    <s v="Jakarta"/>
    <s v="Indonesia"/>
    <s v="Southeastern Asia"/>
    <s v="OFR-FU-5725"/>
    <x v="0"/>
    <x v="0"/>
    <x v="1646"/>
    <x v="3689"/>
    <n v="1"/>
    <n v="0.27"/>
    <n v="2.12"/>
    <x v="3478"/>
    <s v="Medium"/>
    <n v="8.0475930000000027"/>
    <n v="16.802407000000002"/>
  </r>
  <r>
    <s v="4Smead Legal Exhibit Labels"/>
    <x v="4053"/>
    <x v="107"/>
    <d v="2019-08-12T00:00:00"/>
    <s v="Normal"/>
    <s v="IM1505559"/>
    <x v="0"/>
    <s v="Jakarta"/>
    <s v="Jakarta"/>
    <s v="Indonesia"/>
    <s v="Southeastern Asia"/>
    <s v="OFS-LA-6045"/>
    <x v="2"/>
    <x v="6"/>
    <x v="172"/>
    <x v="3690"/>
    <n v="4"/>
    <n v="0.47000000000000003"/>
    <n v="1.2"/>
    <x v="3479"/>
    <s v="Medium"/>
    <n v="11.060040000000001"/>
    <n v="13.05996"/>
  </r>
  <r>
    <s v="2Hon Legal Exhibit Labels"/>
    <x v="4054"/>
    <x v="830"/>
    <d v="2020-05-12T00:00:00"/>
    <s v="Next Day"/>
    <s v="IM1507027"/>
    <x v="0"/>
    <s v="Shanghai"/>
    <s v="Shanghai"/>
    <s v="China"/>
    <s v="Eastern Asia"/>
    <s v="OFS-LA-4664"/>
    <x v="2"/>
    <x v="6"/>
    <x v="1269"/>
    <x v="3691"/>
    <n v="2"/>
    <n v="0"/>
    <n v="4.62"/>
    <x v="2306"/>
    <s v="Critical"/>
    <n v="0"/>
    <n v="9.7199999999999989"/>
  </r>
  <r>
    <s v="8Memorex Router"/>
    <x v="4055"/>
    <x v="518"/>
    <d v="2020-06-04T00:00:00"/>
    <s v="3-Hour"/>
    <s v="IM1507059"/>
    <x v="0"/>
    <s v="Bandung"/>
    <s v="Jawa Barat"/>
    <s v="Indonesia"/>
    <s v="Southeastern Asia"/>
    <s v="TEC-AC-5223"/>
    <x v="1"/>
    <x v="9"/>
    <x v="1647"/>
    <x v="3692"/>
    <n v="8"/>
    <n v="0.47000000000000003"/>
    <n v="234.13"/>
    <x v="3480"/>
    <s v="Medium"/>
    <n v="490.647288"/>
    <n v="614.66271199999994"/>
  </r>
  <r>
    <s v="2Sauder Classic Bookcase"/>
    <x v="4056"/>
    <x v="518"/>
    <d v="2020-06-04T00:00:00"/>
    <s v="3-Hour"/>
    <s v="IM1507059"/>
    <x v="0"/>
    <s v="Bandung"/>
    <s v="Jawa Barat"/>
    <s v="Indonesia"/>
    <s v="Southeastern Asia"/>
    <s v="OFR-BO-5949"/>
    <x v="0"/>
    <x v="4"/>
    <x v="618"/>
    <x v="3693"/>
    <n v="2"/>
    <n v="7.0000000000000007E-2"/>
    <n v="100.7"/>
    <x v="3481"/>
    <s v="Medium"/>
    <n v="57.094001999999996"/>
    <n v="613.98599799999977"/>
  </r>
  <r>
    <s v="6Canon Copy Machine"/>
    <x v="4057"/>
    <x v="823"/>
    <d v="2019-12-15T00:00:00"/>
    <s v="3-Hour"/>
    <s v="JM1525027"/>
    <x v="0"/>
    <s v="Suzhou"/>
    <s v="Anhui"/>
    <s v="China"/>
    <s v="Eastern Asia"/>
    <s v="TEC-CO-3678"/>
    <x v="1"/>
    <x v="1"/>
    <x v="1444"/>
    <x v="3694"/>
    <n v="6"/>
    <n v="0"/>
    <n v="550.74"/>
    <x v="172"/>
    <s v="High"/>
    <n v="0"/>
    <n v="1030.74"/>
  </r>
  <r>
    <s v="3Eldon File Cart"/>
    <x v="4058"/>
    <x v="823"/>
    <d v="2019-12-15T00:00:00"/>
    <s v="3-Hour"/>
    <s v="JM1525027"/>
    <x v="0"/>
    <s v="Suzhou"/>
    <s v="Anhui"/>
    <s v="China"/>
    <s v="Eastern Asia"/>
    <s v="OFS-ST-4057"/>
    <x v="2"/>
    <x v="15"/>
    <x v="332"/>
    <x v="3695"/>
    <n v="3"/>
    <n v="0"/>
    <n v="70.599999999999994"/>
    <x v="3482"/>
    <s v="High"/>
    <n v="0"/>
    <n v="276.08000000000004"/>
  </r>
  <r>
    <s v="4Ames Mailers"/>
    <x v="4059"/>
    <x v="823"/>
    <d v="2019-12-15T00:00:00"/>
    <s v="3-Hour"/>
    <s v="JM1525027"/>
    <x v="0"/>
    <s v="Suzhou"/>
    <s v="Anhui"/>
    <s v="China"/>
    <s v="Eastern Asia"/>
    <s v="OFS-EN-3103"/>
    <x v="2"/>
    <x v="16"/>
    <x v="1019"/>
    <x v="3696"/>
    <n v="4"/>
    <n v="0"/>
    <n v="26.37"/>
    <x v="2354"/>
    <s v="High"/>
    <n v="0"/>
    <n v="96.63"/>
  </r>
  <r>
    <s v="1Novimex Color Coded Labels"/>
    <x v="4060"/>
    <x v="823"/>
    <d v="2019-12-15T00:00:00"/>
    <s v="3-Hour"/>
    <s v="JM1525027"/>
    <x v="0"/>
    <s v="Suzhou"/>
    <s v="Anhui"/>
    <s v="China"/>
    <s v="Eastern Asia"/>
    <s v="OFS-LA-5377"/>
    <x v="2"/>
    <x v="6"/>
    <x v="1524"/>
    <x v="3697"/>
    <n v="1"/>
    <n v="0"/>
    <n v="3.09"/>
    <x v="2104"/>
    <s v="High"/>
    <n v="0"/>
    <n v="6.3599999999999994"/>
  </r>
  <r>
    <s v="2Fellowes Lockers"/>
    <x v="4061"/>
    <x v="61"/>
    <d v="2020-05-31T00:00:00"/>
    <s v="Normal"/>
    <s v="JM1525027"/>
    <x v="0"/>
    <s v="Wuhan"/>
    <s v="Hubei"/>
    <s v="China"/>
    <s v="Eastern Asia"/>
    <s v="OFS-ST-4266"/>
    <x v="2"/>
    <x v="15"/>
    <x v="304"/>
    <x v="873"/>
    <n v="2"/>
    <n v="0.5"/>
    <n v="14.79"/>
    <x v="871"/>
    <s v="Medium"/>
    <n v="103.66499999999999"/>
    <n v="117.94499999999999"/>
  </r>
  <r>
    <s v="5Ikea Corner Shelving"/>
    <x v="4062"/>
    <x v="954"/>
    <d v="2020-07-05T00:00:00"/>
    <s v="Normal"/>
    <s v="JM1525027"/>
    <x v="0"/>
    <s v="Bengbu"/>
    <s v="Anhui"/>
    <s v="China"/>
    <s v="Eastern Asia"/>
    <s v="OFR-BO-4853"/>
    <x v="0"/>
    <x v="4"/>
    <x v="1397"/>
    <x v="3698"/>
    <n v="5"/>
    <n v="0"/>
    <n v="92.41"/>
    <x v="3483"/>
    <s v="High"/>
    <n v="0"/>
    <n v="504.1400000000001"/>
  </r>
  <r>
    <s v="3SanDisk Mouse"/>
    <x v="4063"/>
    <x v="954"/>
    <d v="2020-07-05T00:00:00"/>
    <s v="Normal"/>
    <s v="JM1525027"/>
    <x v="0"/>
    <s v="Bengbu"/>
    <s v="Anhui"/>
    <s v="China"/>
    <s v="Eastern Asia"/>
    <s v="TEC-AC-5882"/>
    <x v="1"/>
    <x v="9"/>
    <x v="899"/>
    <x v="3699"/>
    <n v="3"/>
    <n v="0"/>
    <n v="7.54"/>
    <x v="2468"/>
    <s v="High"/>
    <n v="0"/>
    <n v="109.55"/>
  </r>
  <r>
    <s v="9SanDisk Numeric Keypad"/>
    <x v="4064"/>
    <x v="73"/>
    <d v="2020-12-03T00:00:00"/>
    <s v="Normal"/>
    <s v="JM1525027"/>
    <x v="0"/>
    <s v="Donghai"/>
    <s v="Guangdong"/>
    <s v="China"/>
    <s v="Eastern Asia"/>
    <s v="TEC-AC-5888"/>
    <x v="1"/>
    <x v="9"/>
    <x v="1028"/>
    <x v="3700"/>
    <n v="9"/>
    <n v="0"/>
    <n v="22.85"/>
    <x v="1699"/>
    <s v="Medium"/>
    <n v="0"/>
    <n v="437.7700000000001"/>
  </r>
  <r>
    <s v="2BIC Sketch Pad"/>
    <x v="4065"/>
    <x v="73"/>
    <d v="2020-12-03T00:00:00"/>
    <s v="Normal"/>
    <s v="JM1525027"/>
    <x v="0"/>
    <s v="Donghai"/>
    <s v="Guangdong"/>
    <s v="China"/>
    <s v="Eastern Asia"/>
    <s v="OFS-AR-3470"/>
    <x v="2"/>
    <x v="8"/>
    <x v="718"/>
    <x v="3701"/>
    <n v="2"/>
    <n v="0"/>
    <n v="10.46"/>
    <x v="3484"/>
    <s v="Medium"/>
    <n v="0"/>
    <n v="53.440000000000005"/>
  </r>
  <r>
    <s v="3Deflect-O Clock"/>
    <x v="4066"/>
    <x v="10"/>
    <d v="2019-09-25T00:00:00"/>
    <s v="Normal"/>
    <s v="JM1525059"/>
    <x v="0"/>
    <s v="Manado"/>
    <s v="Sulawesi Utara"/>
    <s v="Indonesia"/>
    <s v="Southeastern Asia"/>
    <s v="OFR-FU-3929"/>
    <x v="0"/>
    <x v="0"/>
    <x v="1635"/>
    <x v="2606"/>
    <n v="3"/>
    <n v="0.27"/>
    <n v="15.1"/>
    <x v="3485"/>
    <s v="Low"/>
    <n v="29.783781000000001"/>
    <n v="38.276219000000012"/>
  </r>
  <r>
    <s v="5Enermax Memory Card"/>
    <x v="4067"/>
    <x v="955"/>
    <d v="2018-05-01T00:00:00"/>
    <s v="Next Day"/>
    <s v="JM1526527"/>
    <x v="1"/>
    <s v="Guangzhou"/>
    <s v="Guangdong"/>
    <s v="China"/>
    <s v="Eastern Asia"/>
    <s v="TEC-AC-4165"/>
    <x v="1"/>
    <x v="9"/>
    <x v="873"/>
    <x v="3702"/>
    <n v="5"/>
    <n v="0"/>
    <n v="104.17"/>
    <x v="3486"/>
    <s v="High"/>
    <n v="0"/>
    <n v="249.37999999999994"/>
  </r>
  <r>
    <s v="7Eaton Cards &amp; Envelopes"/>
    <x v="4068"/>
    <x v="955"/>
    <d v="2018-05-01T00:00:00"/>
    <s v="Next Day"/>
    <s v="JM1526527"/>
    <x v="1"/>
    <s v="Guangzhou"/>
    <s v="Guangdong"/>
    <s v="China"/>
    <s v="Eastern Asia"/>
    <s v="OFS-PA-3989"/>
    <x v="2"/>
    <x v="7"/>
    <x v="847"/>
    <x v="3703"/>
    <n v="7"/>
    <n v="0"/>
    <n v="59.1"/>
    <x v="3487"/>
    <s v="High"/>
    <n v="0"/>
    <n v="209.28"/>
  </r>
  <r>
    <s v="5Smead Trays"/>
    <x v="4069"/>
    <x v="955"/>
    <d v="2018-05-01T00:00:00"/>
    <s v="Next Day"/>
    <s v="JM1526527"/>
    <x v="1"/>
    <s v="Guangzhou"/>
    <s v="Guangdong"/>
    <s v="China"/>
    <s v="Eastern Asia"/>
    <s v="OFS-ST-6067"/>
    <x v="2"/>
    <x v="15"/>
    <x v="185"/>
    <x v="3704"/>
    <n v="5"/>
    <n v="0"/>
    <n v="39.729999999999997"/>
    <x v="3488"/>
    <s v="High"/>
    <n v="0"/>
    <n v="159.16999999999996"/>
  </r>
  <r>
    <s v="2Deflect-O Stacking Tray"/>
    <x v="4070"/>
    <x v="955"/>
    <d v="2018-05-01T00:00:00"/>
    <s v="Next Day"/>
    <s v="JM1526527"/>
    <x v="1"/>
    <s v="Guangzhou"/>
    <s v="Guangdong"/>
    <s v="China"/>
    <s v="Eastern Asia"/>
    <s v="OFR-FU-3955"/>
    <x v="0"/>
    <x v="0"/>
    <x v="728"/>
    <x v="3705"/>
    <n v="2"/>
    <n v="0"/>
    <n v="6.73"/>
    <x v="2540"/>
    <s v="High"/>
    <n v="0"/>
    <n v="36.409999999999997"/>
  </r>
  <r>
    <s v="6Tenex Clock"/>
    <x v="4071"/>
    <x v="823"/>
    <d v="2019-12-15T00:00:00"/>
    <s v="Next Day"/>
    <s v="JM1526527"/>
    <x v="1"/>
    <s v="Puyang"/>
    <s v="Henan"/>
    <s v="China"/>
    <s v="Eastern Asia"/>
    <s v="OFR-FU-6238"/>
    <x v="0"/>
    <x v="0"/>
    <x v="483"/>
    <x v="3706"/>
    <n v="6"/>
    <n v="0"/>
    <n v="35.11"/>
    <x v="3489"/>
    <s v="Medium"/>
    <n v="0"/>
    <n v="129.58999999999997"/>
  </r>
  <r>
    <s v="2Hamilton Beach Toaster"/>
    <x v="4072"/>
    <x v="823"/>
    <d v="2019-12-15T00:00:00"/>
    <s v="Next Day"/>
    <s v="JM1526527"/>
    <x v="1"/>
    <s v="Puyang"/>
    <s v="Henan"/>
    <s v="China"/>
    <s v="Eastern Asia"/>
    <s v="OFS-AP-4512"/>
    <x v="2"/>
    <x v="10"/>
    <x v="161"/>
    <x v="3707"/>
    <n v="2"/>
    <n v="0"/>
    <n v="8.65"/>
    <x v="3490"/>
    <s v="Medium"/>
    <n v="0"/>
    <n v="52.610000000000014"/>
  </r>
  <r>
    <s v="3Hoover Coffee Grinder"/>
    <x v="4073"/>
    <x v="901"/>
    <d v="2017-06-23T00:00:00"/>
    <s v="Next Day"/>
    <s v="JM1526559"/>
    <x v="1"/>
    <s v="Medan"/>
    <s v="Sumatera Utara"/>
    <s v="Indonesia"/>
    <s v="Southeastern Asia"/>
    <s v="OFS-AP-4722"/>
    <x v="2"/>
    <x v="10"/>
    <x v="1187"/>
    <x v="3708"/>
    <n v="3"/>
    <n v="0.17"/>
    <n v="12.85"/>
    <x v="3491"/>
    <s v="Medium"/>
    <n v="28.877526"/>
    <n v="75.002473999999992"/>
  </r>
  <r>
    <s v="2Sharp Fax and Copier"/>
    <x v="4074"/>
    <x v="354"/>
    <d v="2019-05-06T00:00:00"/>
    <s v="Normal"/>
    <s v="JM1553527"/>
    <x v="0"/>
    <s v="Xinzhou"/>
    <s v="Shanxi"/>
    <s v="China"/>
    <s v="Eastern Asia"/>
    <s v="TEC-CO-5995"/>
    <x v="1"/>
    <x v="1"/>
    <x v="446"/>
    <x v="3709"/>
    <n v="2"/>
    <n v="0"/>
    <n v="21.63"/>
    <x v="1108"/>
    <s v="High"/>
    <n v="0"/>
    <n v="291.98999999999995"/>
  </r>
  <r>
    <s v="8Okidata Phone"/>
    <x v="4075"/>
    <x v="21"/>
    <d v="2017-06-17T00:00:00"/>
    <s v="Normal"/>
    <s v="JM1553566"/>
    <x v="0"/>
    <s v="Saga"/>
    <s v="Saga"/>
    <s v="Japan"/>
    <s v="Eastern Asia"/>
    <s v="TEC-MA-5507"/>
    <x v="1"/>
    <x v="14"/>
    <x v="1648"/>
    <x v="3710"/>
    <n v="8"/>
    <n v="0"/>
    <n v="88.37"/>
    <x v="3492"/>
    <s v="Low"/>
    <n v="0"/>
    <n v="254.34999999999997"/>
  </r>
  <r>
    <s v="2SAFCO Swivel Stool"/>
    <x v="4076"/>
    <x v="21"/>
    <d v="2017-06-17T00:00:00"/>
    <s v="Normal"/>
    <s v="JM1553566"/>
    <x v="0"/>
    <s v="Saga"/>
    <s v="Saga"/>
    <s v="Japan"/>
    <s v="Eastern Asia"/>
    <s v="OFR-CH-5806"/>
    <x v="0"/>
    <x v="5"/>
    <x v="539"/>
    <x v="3711"/>
    <n v="2"/>
    <n v="0"/>
    <n v="31.94"/>
    <x v="3493"/>
    <s v="Low"/>
    <n v="0"/>
    <n v="140.20000000000005"/>
  </r>
  <r>
    <s v="4Accos Clamps"/>
    <x v="4077"/>
    <x v="21"/>
    <d v="2017-06-17T00:00:00"/>
    <s v="Normal"/>
    <s v="JM1553566"/>
    <x v="0"/>
    <s v="Saga"/>
    <s v="Saga"/>
    <s v="Japan"/>
    <s v="Eastern Asia"/>
    <s v="OFS-FA-2940"/>
    <x v="2"/>
    <x v="11"/>
    <x v="71"/>
    <x v="3712"/>
    <n v="4"/>
    <n v="0"/>
    <n v="8.2200000000000006"/>
    <x v="936"/>
    <s v="Low"/>
    <n v="0"/>
    <n v="61.02000000000001"/>
  </r>
  <r>
    <s v="2Acme Letter Opener"/>
    <x v="4078"/>
    <x v="21"/>
    <d v="2017-06-17T00:00:00"/>
    <s v="Normal"/>
    <s v="JM1553566"/>
    <x v="0"/>
    <s v="Saga"/>
    <s v="Saga"/>
    <s v="Japan"/>
    <s v="Eastern Asia"/>
    <s v="OFS-SU-2980"/>
    <x v="2"/>
    <x v="13"/>
    <x v="604"/>
    <x v="3713"/>
    <n v="2"/>
    <n v="0"/>
    <n v="7.35"/>
    <x v="1954"/>
    <s v="Low"/>
    <n v="0"/>
    <n v="46.59"/>
  </r>
  <r>
    <s v="5Nokia Signal Booster"/>
    <x v="4079"/>
    <x v="956"/>
    <d v="2018-07-23T00:00:00"/>
    <s v="Next Day"/>
    <s v="JM1558027"/>
    <x v="0"/>
    <s v="Changzhou"/>
    <s v="Jiangsu"/>
    <s v="China"/>
    <s v="Eastern Asia"/>
    <s v="TEC-PH-5350"/>
    <x v="1"/>
    <x v="3"/>
    <x v="20"/>
    <x v="3714"/>
    <n v="5"/>
    <n v="0"/>
    <n v="153.99"/>
    <x v="3494"/>
    <s v="Medium"/>
    <n v="0"/>
    <n v="410.46000000000004"/>
  </r>
  <r>
    <s v="3Smead Folders"/>
    <x v="4080"/>
    <x v="956"/>
    <d v="2018-07-23T00:00:00"/>
    <s v="Next Day"/>
    <s v="JM1558027"/>
    <x v="0"/>
    <s v="Changzhou"/>
    <s v="Jiangsu"/>
    <s v="China"/>
    <s v="Eastern Asia"/>
    <s v="OFS-ST-6041"/>
    <x v="2"/>
    <x v="15"/>
    <x v="633"/>
    <x v="3715"/>
    <n v="3"/>
    <n v="0"/>
    <n v="5.31"/>
    <x v="3495"/>
    <s v="Medium"/>
    <n v="0"/>
    <n v="37.439999999999991"/>
  </r>
  <r>
    <s v="5Kraft Business Envelopes"/>
    <x v="4081"/>
    <x v="264"/>
    <d v="2018-10-07T00:00:00"/>
    <s v="Normal"/>
    <s v="JM1558059"/>
    <x v="0"/>
    <s v="Surabaya"/>
    <s v="Jawa Timur"/>
    <s v="Indonesia"/>
    <s v="Southeastern Asia"/>
    <s v="OFS-EN-5024"/>
    <x v="2"/>
    <x v="16"/>
    <x v="1649"/>
    <x v="3716"/>
    <n v="5"/>
    <n v="0.47000000000000003"/>
    <n v="8.4499999999999993"/>
    <x v="3496"/>
    <s v="High"/>
    <n v="24.885090000000002"/>
    <n v="28.614909999999998"/>
  </r>
  <r>
    <s v="5Fiskars Letter Opener"/>
    <x v="4082"/>
    <x v="957"/>
    <d v="2019-08-06T00:00:00"/>
    <s v="Normal"/>
    <s v="JM1565527"/>
    <x v="1"/>
    <s v="Suzhou"/>
    <s v="Jiangsu"/>
    <s v="China"/>
    <s v="Eastern Asia"/>
    <s v="OFS-SU-4309"/>
    <x v="2"/>
    <x v="13"/>
    <x v="1342"/>
    <x v="3717"/>
    <n v="5"/>
    <n v="0"/>
    <n v="11.36"/>
    <x v="3497"/>
    <s v="Medium"/>
    <n v="0"/>
    <n v="72.039999999999978"/>
  </r>
  <r>
    <s v="1Safco Corner Shelving"/>
    <x v="4083"/>
    <x v="957"/>
    <d v="2019-08-06T00:00:00"/>
    <s v="Normal"/>
    <s v="JM1565527"/>
    <x v="1"/>
    <s v="Suzhou"/>
    <s v="Jiangsu"/>
    <s v="China"/>
    <s v="Eastern Asia"/>
    <s v="OFR-BO-5768"/>
    <x v="0"/>
    <x v="4"/>
    <x v="1005"/>
    <x v="3718"/>
    <n v="1"/>
    <n v="0"/>
    <n v="5.55"/>
    <x v="172"/>
    <s v="Medium"/>
    <n v="0"/>
    <n v="143.37"/>
  </r>
  <r>
    <s v="3Elite Letter Opener"/>
    <x v="4084"/>
    <x v="476"/>
    <d v="2020-05-27T00:00:00"/>
    <s v="Normal"/>
    <s v="JM1565559"/>
    <x v="1"/>
    <s v="Tegal"/>
    <s v="Jawa Tengah"/>
    <s v="Indonesia"/>
    <s v="Southeastern Asia"/>
    <s v="OFS-SU-4121"/>
    <x v="2"/>
    <x v="13"/>
    <x v="352"/>
    <x v="3719"/>
    <n v="3"/>
    <n v="0.47000000000000003"/>
    <n v="3.07"/>
    <x v="3498"/>
    <s v="Medium"/>
    <n v="19.952909999999999"/>
    <n v="17.837089999999986"/>
  </r>
  <r>
    <s v="4Tenex Box"/>
    <x v="4085"/>
    <x v="796"/>
    <d v="2019-10-06T00:00:00"/>
    <s v="Normal"/>
    <s v="JM1565566"/>
    <x v="1"/>
    <s v="Tokyo"/>
    <s v="Tokyo"/>
    <s v="Japan"/>
    <s v="Eastern Asia"/>
    <s v="OFS-ST-6229"/>
    <x v="2"/>
    <x v="15"/>
    <x v="214"/>
    <x v="1894"/>
    <n v="4"/>
    <n v="0"/>
    <n v="2.9"/>
    <x v="3499"/>
    <s v="Medium"/>
    <n v="0"/>
    <n v="54.940000000000005"/>
  </r>
  <r>
    <s v="5Kraft Peel and Seal"/>
    <x v="4086"/>
    <x v="958"/>
    <d v="2017-02-25T00:00:00"/>
    <s v="3-Hour"/>
    <s v="JM1565588"/>
    <x v="1"/>
    <s v="Yangon"/>
    <s v="Yangon"/>
    <s v="Myanmar (Burma)"/>
    <s v="Southeastern Asia"/>
    <s v="OFS-EN-5042"/>
    <x v="2"/>
    <x v="16"/>
    <x v="1075"/>
    <x v="3720"/>
    <n v="5"/>
    <n v="0.17"/>
    <n v="19.89"/>
    <x v="3500"/>
    <s v="Medium"/>
    <n v="16.148895"/>
    <n v="65.961105000000003"/>
  </r>
  <r>
    <s v="1Motorola Signal Booster"/>
    <x v="4087"/>
    <x v="570"/>
    <d v="2018-11-17T00:00:00"/>
    <s v="Normal"/>
    <s v="JM1586527"/>
    <x v="0"/>
    <s v="Changsha"/>
    <s v="Hunan"/>
    <s v="China"/>
    <s v="Eastern Asia"/>
    <s v="TEC-PH-5264"/>
    <x v="1"/>
    <x v="3"/>
    <x v="1141"/>
    <x v="3721"/>
    <n v="1"/>
    <n v="0"/>
    <n v="8.92"/>
    <x v="3501"/>
    <s v="Medium"/>
    <n v="0"/>
    <n v="116.75000000000001"/>
  </r>
  <r>
    <s v="3Advantus Light Bulb"/>
    <x v="4088"/>
    <x v="731"/>
    <d v="2020-05-25T00:00:00"/>
    <s v="Normal"/>
    <s v="JM1586527"/>
    <x v="0"/>
    <s v="Baoding"/>
    <s v="Hebei"/>
    <s v="China"/>
    <s v="Eastern Asia"/>
    <s v="OFR-FU-3038"/>
    <x v="0"/>
    <x v="0"/>
    <x v="372"/>
    <x v="3722"/>
    <n v="3"/>
    <n v="0"/>
    <n v="3.42"/>
    <x v="3502"/>
    <s v="Medium"/>
    <n v="0"/>
    <n v="34.559999999999995"/>
  </r>
  <r>
    <s v="2Enermax Computer Printout Paper"/>
    <x v="4089"/>
    <x v="731"/>
    <d v="2020-05-25T00:00:00"/>
    <s v="Normal"/>
    <s v="JM1586527"/>
    <x v="0"/>
    <s v="Baoding"/>
    <s v="Hebei"/>
    <s v="China"/>
    <s v="Eastern Asia"/>
    <s v="OFS-PA-4147"/>
    <x v="2"/>
    <x v="7"/>
    <x v="1650"/>
    <x v="3723"/>
    <n v="2"/>
    <n v="0"/>
    <n v="3.08"/>
    <x v="1516"/>
    <s v="Medium"/>
    <n v="0"/>
    <n v="47.14"/>
  </r>
  <r>
    <s v="3HP Fax Machine"/>
    <x v="4090"/>
    <x v="959"/>
    <d v="2019-11-13T00:00:00"/>
    <s v="Normal"/>
    <s v="JM1619527"/>
    <x v="0"/>
    <s v="Beijing"/>
    <s v="Beijing"/>
    <s v="China"/>
    <s v="Eastern Asia"/>
    <s v="TEC-CO-4775"/>
    <x v="1"/>
    <x v="1"/>
    <x v="1651"/>
    <x v="3724"/>
    <n v="3"/>
    <n v="0"/>
    <n v="57.43"/>
    <x v="3503"/>
    <s v="Medium"/>
    <n v="0"/>
    <n v="774.44"/>
  </r>
  <r>
    <s v="7Cameo Manila Envelope"/>
    <x v="4091"/>
    <x v="959"/>
    <d v="2019-11-13T00:00:00"/>
    <s v="Normal"/>
    <s v="JM1619527"/>
    <x v="0"/>
    <s v="Beijing"/>
    <s v="Beijing"/>
    <s v="China"/>
    <s v="Eastern Asia"/>
    <s v="OFS-EN-3669"/>
    <x v="2"/>
    <x v="16"/>
    <x v="233"/>
    <x v="2336"/>
    <n v="7"/>
    <n v="0"/>
    <n v="12.69"/>
    <x v="3504"/>
    <s v="Medium"/>
    <n v="0"/>
    <n v="86.639999999999972"/>
  </r>
  <r>
    <s v="7SanDisk Message Books"/>
    <x v="4092"/>
    <x v="959"/>
    <d v="2019-11-13T00:00:00"/>
    <s v="Normal"/>
    <s v="JM1619527"/>
    <x v="0"/>
    <s v="Beijing"/>
    <s v="Beijing"/>
    <s v="China"/>
    <s v="Eastern Asia"/>
    <s v="OFS-PA-5877"/>
    <x v="2"/>
    <x v="7"/>
    <x v="1475"/>
    <x v="3725"/>
    <n v="7"/>
    <n v="0"/>
    <n v="6.86"/>
    <x v="3505"/>
    <s v="Medium"/>
    <n v="0"/>
    <n v="164.5"/>
  </r>
  <r>
    <s v="2GlobeWeis Interoffice Envelope"/>
    <x v="4093"/>
    <x v="212"/>
    <d v="2018-08-18T00:00:00"/>
    <s v="Normal"/>
    <s v="JM1619559"/>
    <x v="0"/>
    <s v="Surabaya"/>
    <s v="Jawa Timur"/>
    <s v="Indonesia"/>
    <s v="Southeastern Asia"/>
    <s v="OFS-EN-4442"/>
    <x v="2"/>
    <x v="16"/>
    <x v="1652"/>
    <x v="3726"/>
    <n v="2"/>
    <n v="0.47000000000000003"/>
    <n v="7.78"/>
    <x v="3506"/>
    <s v="Low"/>
    <n v="25.587552000000002"/>
    <n v="55.012447999999992"/>
  </r>
  <r>
    <s v="4Belkin Numeric Keypad"/>
    <x v="4094"/>
    <x v="244"/>
    <d v="2018-08-18T00:00:00"/>
    <s v="Normal"/>
    <s v="JM1619559"/>
    <x v="0"/>
    <s v="Surabaya"/>
    <s v="Jawa Timur"/>
    <s v="Indonesia"/>
    <s v="Southeastern Asia"/>
    <s v="TEC-AC-3398"/>
    <x v="1"/>
    <x v="9"/>
    <x v="35"/>
    <x v="3727"/>
    <n v="4"/>
    <n v="0.47000000000000003"/>
    <n v="5.84"/>
    <x v="3507"/>
    <s v="High"/>
    <n v="55.359984000000011"/>
    <n v="161.04001599999998"/>
  </r>
  <r>
    <s v="5Office Star Steel Folding Chair"/>
    <x v="4095"/>
    <x v="556"/>
    <d v="2018-10-27T00:00:00"/>
    <s v="Normal"/>
    <s v="KM1622527"/>
    <x v="1"/>
    <s v="Lanzhou"/>
    <s v="Gansu"/>
    <s v="China"/>
    <s v="Eastern Asia"/>
    <s v="OFR-CH-5451"/>
    <x v="0"/>
    <x v="5"/>
    <x v="741"/>
    <x v="2585"/>
    <n v="5"/>
    <n v="0"/>
    <n v="20.170000000000002"/>
    <x v="2515"/>
    <s v="Medium"/>
    <n v="0"/>
    <n v="399.53"/>
  </r>
  <r>
    <s v="3Enermax Numeric Keypad"/>
    <x v="4096"/>
    <x v="331"/>
    <d v="2021-01-07T00:00:00"/>
    <s v="Normal"/>
    <s v="KM1622527"/>
    <x v="1"/>
    <s v="Shantou"/>
    <s v="Guangdong"/>
    <s v="China"/>
    <s v="Eastern Asia"/>
    <s v="TEC-AC-4178"/>
    <x v="1"/>
    <x v="9"/>
    <x v="525"/>
    <x v="2690"/>
    <n v="3"/>
    <n v="0"/>
    <n v="16.66"/>
    <x v="2607"/>
    <s v="Medium"/>
    <n v="0"/>
    <n v="148.49"/>
  </r>
  <r>
    <s v="5Ames Business Envelopes"/>
    <x v="4097"/>
    <x v="331"/>
    <d v="2021-01-07T00:00:00"/>
    <s v="Normal"/>
    <s v="KM1622527"/>
    <x v="1"/>
    <s v="Shantou"/>
    <s v="Guangdong"/>
    <s v="China"/>
    <s v="Eastern Asia"/>
    <s v="OFS-EN-3088"/>
    <x v="2"/>
    <x v="16"/>
    <x v="1553"/>
    <x v="3728"/>
    <n v="5"/>
    <n v="0"/>
    <n v="4.0599999999999996"/>
    <x v="3508"/>
    <s v="Medium"/>
    <n v="0"/>
    <n v="38.39"/>
  </r>
  <r>
    <s v="3Eaton Note Cards"/>
    <x v="4098"/>
    <x v="331"/>
    <d v="2021-01-07T00:00:00"/>
    <s v="Normal"/>
    <s v="KM1622527"/>
    <x v="1"/>
    <s v="Shantou"/>
    <s v="Guangdong"/>
    <s v="China"/>
    <s v="Eastern Asia"/>
    <s v="OFS-PA-4002"/>
    <x v="2"/>
    <x v="7"/>
    <x v="1160"/>
    <x v="2581"/>
    <n v="3"/>
    <n v="0"/>
    <n v="1.41"/>
    <x v="2246"/>
    <s v="Medium"/>
    <n v="0"/>
    <n v="52.680000000000007"/>
  </r>
  <r>
    <s v="4SanDisk Computer Printout Paper"/>
    <x v="4099"/>
    <x v="179"/>
    <d v="2017-03-10T00:00:00"/>
    <s v="Next Day"/>
    <s v="KM1622559"/>
    <x v="1"/>
    <s v="Jakarta"/>
    <s v="Jakarta"/>
    <s v="Indonesia"/>
    <s v="Southeastern Asia"/>
    <s v="OFS-PA-5851"/>
    <x v="2"/>
    <x v="7"/>
    <x v="749"/>
    <x v="3729"/>
    <n v="4"/>
    <n v="0.47000000000000003"/>
    <n v="3.05"/>
    <x v="3509"/>
    <s v="Medium"/>
    <n v="33.807852000000004"/>
    <n v="98.862147999999991"/>
  </r>
  <r>
    <s v="3Enermax Note Cards"/>
    <x v="4100"/>
    <x v="960"/>
    <d v="2018-02-26T00:00:00"/>
    <s v="Normal"/>
    <s v="KM1622578"/>
    <x v="1"/>
    <s v="Kuala Lumpur"/>
    <s v="Kuala Lumpur"/>
    <s v="Malaysia"/>
    <s v="Southeastern Asia"/>
    <s v="OFS-PA-4175"/>
    <x v="2"/>
    <x v="7"/>
    <x v="170"/>
    <x v="3730"/>
    <n v="3"/>
    <n v="0"/>
    <n v="7.87"/>
    <x v="3376"/>
    <s v="Medium"/>
    <n v="0"/>
    <n v="61.250000000000021"/>
  </r>
  <r>
    <s v="2Cisco Signal Booster"/>
    <x v="4101"/>
    <x v="559"/>
    <d v="2017-10-31T00:00:00"/>
    <s v="Normal"/>
    <s v="KM1637566"/>
    <x v="2"/>
    <s v="Fukui"/>
    <s v="Fukui"/>
    <s v="Japan"/>
    <s v="Eastern Asia"/>
    <s v="TEC-PH-3803"/>
    <x v="1"/>
    <x v="3"/>
    <x v="1380"/>
    <x v="3731"/>
    <n v="2"/>
    <n v="0"/>
    <n v="22.39"/>
    <x v="3510"/>
    <s v="Medium"/>
    <n v="0"/>
    <n v="223.60999999999996"/>
  </r>
  <r>
    <s v="2Deflect-O Frame"/>
    <x v="4102"/>
    <x v="559"/>
    <d v="2017-10-31T00:00:00"/>
    <s v="Normal"/>
    <s v="KM1637566"/>
    <x v="2"/>
    <s v="Fukui"/>
    <s v="Fukui"/>
    <s v="Japan"/>
    <s v="Eastern Asia"/>
    <s v="OFR-FU-3941"/>
    <x v="0"/>
    <x v="0"/>
    <x v="1080"/>
    <x v="1580"/>
    <n v="2"/>
    <n v="0"/>
    <n v="8.94"/>
    <x v="1586"/>
    <s v="Medium"/>
    <n v="0"/>
    <n v="209.10000000000002"/>
  </r>
  <r>
    <s v="1Smead Legal Exhibit Labels"/>
    <x v="4103"/>
    <x v="559"/>
    <d v="2017-10-31T00:00:00"/>
    <s v="Normal"/>
    <s v="KM1637566"/>
    <x v="2"/>
    <s v="Fukui"/>
    <s v="Fukui"/>
    <s v="Japan"/>
    <s v="Eastern Asia"/>
    <s v="OFS-LA-6045"/>
    <x v="2"/>
    <x v="6"/>
    <x v="172"/>
    <x v="3732"/>
    <n v="1"/>
    <n v="0"/>
    <n v="1.72"/>
    <x v="2539"/>
    <s v="Medium"/>
    <n v="0"/>
    <n v="4.6099999999999994"/>
  </r>
  <r>
    <s v="2Stockwell Rubber Bands"/>
    <x v="4104"/>
    <x v="559"/>
    <d v="2017-10-31T00:00:00"/>
    <s v="Normal"/>
    <s v="KM1637566"/>
    <x v="2"/>
    <s v="Fukui"/>
    <s v="Fukui"/>
    <s v="Japan"/>
    <s v="Eastern Asia"/>
    <s v="OFS-FA-6199"/>
    <x v="2"/>
    <x v="11"/>
    <x v="487"/>
    <x v="3733"/>
    <n v="2"/>
    <n v="0"/>
    <n v="1.55"/>
    <x v="1703"/>
    <s v="Medium"/>
    <n v="0"/>
    <n v="15.25"/>
  </r>
  <r>
    <s v="2BIC Markers"/>
    <x v="4105"/>
    <x v="559"/>
    <d v="2017-10-31T00:00:00"/>
    <s v="Normal"/>
    <s v="KM1637566"/>
    <x v="2"/>
    <s v="Fukui"/>
    <s v="Fukui"/>
    <s v="Japan"/>
    <s v="Eastern Asia"/>
    <s v="OFS-AR-3457"/>
    <x v="2"/>
    <x v="8"/>
    <x v="1469"/>
    <x v="2760"/>
    <n v="2"/>
    <n v="0"/>
    <n v="1.54"/>
    <x v="2371"/>
    <s v="Medium"/>
    <n v="0"/>
    <n v="40.160000000000004"/>
  </r>
  <r>
    <s v="1Cameo Manila Envelope"/>
    <x v="4106"/>
    <x v="479"/>
    <d v="2017-01-10T00:00:00"/>
    <s v="Normal"/>
    <s v="KM1666027"/>
    <x v="0"/>
    <s v="Huadian"/>
    <s v="Jilin"/>
    <s v="China"/>
    <s v="Eastern Asia"/>
    <s v="OFS-EN-3672"/>
    <x v="2"/>
    <x v="16"/>
    <x v="551"/>
    <x v="3734"/>
    <n v="1"/>
    <n v="0"/>
    <n v="1.96"/>
    <x v="3511"/>
    <s v="High"/>
    <n v="0"/>
    <n v="15.469999999999999"/>
  </r>
  <r>
    <s v="2Harbour Creations Swivel Stool"/>
    <x v="4107"/>
    <x v="794"/>
    <d v="2017-08-12T00:00:00"/>
    <s v="Normal"/>
    <s v="KM1666027"/>
    <x v="0"/>
    <s v="Xuzhou"/>
    <s v="Jiangsu"/>
    <s v="China"/>
    <s v="Eastern Asia"/>
    <s v="OFR-CH-4561"/>
    <x v="0"/>
    <x v="5"/>
    <x v="1068"/>
    <x v="2952"/>
    <n v="2"/>
    <n v="0"/>
    <n v="40.68"/>
    <x v="766"/>
    <s v="Medium"/>
    <n v="0"/>
    <n v="302.64000000000004"/>
  </r>
  <r>
    <s v="7Eaton Message Books"/>
    <x v="4108"/>
    <x v="794"/>
    <d v="2017-08-12T00:00:00"/>
    <s v="Normal"/>
    <s v="KM1666027"/>
    <x v="0"/>
    <s v="Xuzhou"/>
    <s v="Jiangsu"/>
    <s v="China"/>
    <s v="Eastern Asia"/>
    <s v="OFS-PA-4001"/>
    <x v="2"/>
    <x v="7"/>
    <x v="1653"/>
    <x v="3735"/>
    <n v="7"/>
    <n v="0"/>
    <n v="12.13"/>
    <x v="3512"/>
    <s v="Medium"/>
    <n v="0"/>
    <n v="71.239999999999981"/>
  </r>
  <r>
    <s v="5Rubbermaid Stacking Tray"/>
    <x v="4109"/>
    <x v="661"/>
    <d v="2019-12-31T00:00:00"/>
    <s v="Normal"/>
    <s v="KM1666027"/>
    <x v="0"/>
    <s v="Shenzhen"/>
    <s v="Guangdong"/>
    <s v="China"/>
    <s v="Eastern Asia"/>
    <s v="OFR-FU-5741"/>
    <x v="0"/>
    <x v="0"/>
    <x v="344"/>
    <x v="2078"/>
    <n v="5"/>
    <n v="0"/>
    <n v="11.35"/>
    <x v="3513"/>
    <s v="Medium"/>
    <n v="0"/>
    <n v="49.249999999999979"/>
  </r>
  <r>
    <s v="4Kleencut Box Cutter"/>
    <x v="4110"/>
    <x v="661"/>
    <d v="2019-12-31T00:00:00"/>
    <s v="Normal"/>
    <s v="KM1666027"/>
    <x v="0"/>
    <s v="Shenzhen"/>
    <s v="Guangdong"/>
    <s v="China"/>
    <s v="Eastern Asia"/>
    <s v="OFS-SU-4976"/>
    <x v="2"/>
    <x v="13"/>
    <x v="1654"/>
    <x v="3736"/>
    <n v="4"/>
    <n v="0"/>
    <n v="8.7200000000000006"/>
    <x v="1397"/>
    <s v="Medium"/>
    <n v="0"/>
    <n v="104.44"/>
  </r>
  <r>
    <s v="7Novimex Removable Labels"/>
    <x v="4111"/>
    <x v="661"/>
    <d v="2019-12-31T00:00:00"/>
    <s v="Normal"/>
    <s v="KM1666027"/>
    <x v="0"/>
    <s v="Shenzhen"/>
    <s v="Guangdong"/>
    <s v="China"/>
    <s v="Eastern Asia"/>
    <s v="OFS-LA-5392"/>
    <x v="2"/>
    <x v="6"/>
    <x v="987"/>
    <x v="3737"/>
    <n v="7"/>
    <n v="0"/>
    <n v="4.08"/>
    <x v="3463"/>
    <s v="Medium"/>
    <n v="0"/>
    <n v="38.97"/>
  </r>
  <r>
    <s v="2Konica Calculator"/>
    <x v="4112"/>
    <x v="849"/>
    <d v="2017-12-17T00:00:00"/>
    <s v="Normal"/>
    <s v="KM1666059"/>
    <x v="0"/>
    <s v="Denpasar"/>
    <s v="Bali"/>
    <s v="Indonesia"/>
    <s v="Southeastern Asia"/>
    <s v="TEC-MA-4998"/>
    <x v="1"/>
    <x v="14"/>
    <x v="598"/>
    <x v="3738"/>
    <n v="2"/>
    <n v="0.17"/>
    <n v="10.69"/>
    <x v="3514"/>
    <s v="High"/>
    <n v="14.603850000000001"/>
    <n v="43.046150000000004"/>
  </r>
  <r>
    <s v="2Cameo Mailers"/>
    <x v="4113"/>
    <x v="849"/>
    <d v="2017-12-17T00:00:00"/>
    <s v="Normal"/>
    <s v="KM1666059"/>
    <x v="0"/>
    <s v="Denpasar"/>
    <s v="Bali"/>
    <s v="Indonesia"/>
    <s v="Southeastern Asia"/>
    <s v="OFS-EN-3668"/>
    <x v="2"/>
    <x v="16"/>
    <x v="1364"/>
    <x v="3739"/>
    <n v="2"/>
    <n v="0.47000000000000003"/>
    <n v="3.1"/>
    <x v="3515"/>
    <s v="High"/>
    <n v="20.774940000000004"/>
    <n v="32.045060000000007"/>
  </r>
  <r>
    <s v="11Green Bar Memo Slips"/>
    <x v="4114"/>
    <x v="849"/>
    <d v="2017-12-17T00:00:00"/>
    <s v="Normal"/>
    <s v="KM1666059"/>
    <x v="0"/>
    <s v="Denpasar"/>
    <s v="Bali"/>
    <s v="Indonesia"/>
    <s v="Southeastern Asia"/>
    <s v="OFS-PA-4472"/>
    <x v="2"/>
    <x v="7"/>
    <x v="913"/>
    <x v="3740"/>
    <n v="11"/>
    <n v="0.47000000000000003"/>
    <n v="1.75"/>
    <x v="3516"/>
    <s v="High"/>
    <n v="46.44469500000001"/>
    <n v="73.245305000000016"/>
  </r>
  <r>
    <s v="6Harbour Creations Shipping Labels"/>
    <x v="4115"/>
    <x v="913"/>
    <d v="2018-11-01T00:00:00"/>
    <s v="Normal"/>
    <s v="KM1666059"/>
    <x v="0"/>
    <s v="Jakarta"/>
    <s v="Jakarta"/>
    <s v="Indonesia"/>
    <s v="Southeastern Asia"/>
    <s v="OFS-LA-4553"/>
    <x v="2"/>
    <x v="6"/>
    <x v="444"/>
    <x v="3140"/>
    <n v="6"/>
    <n v="0.47000000000000003"/>
    <n v="3.27"/>
    <x v="3517"/>
    <s v="Medium"/>
    <n v="13.989456000000001"/>
    <n v="11.540544000000001"/>
  </r>
  <r>
    <s v="2Smead Folders"/>
    <x v="4116"/>
    <x v="913"/>
    <d v="2018-11-01T00:00:00"/>
    <s v="Normal"/>
    <s v="KM1666059"/>
    <x v="0"/>
    <s v="Jakarta"/>
    <s v="Jakarta"/>
    <s v="Indonesia"/>
    <s v="Southeastern Asia"/>
    <s v="OFS-ST-6041"/>
    <x v="2"/>
    <x v="15"/>
    <x v="633"/>
    <x v="3741"/>
    <n v="2"/>
    <n v="0.17"/>
    <n v="2.99"/>
    <x v="3518"/>
    <s v="Medium"/>
    <n v="4.6732319999999996"/>
    <n v="20.836767999999999"/>
  </r>
  <r>
    <s v="4Avery Binder"/>
    <x v="4117"/>
    <x v="913"/>
    <d v="2018-11-01T00:00:00"/>
    <s v="Normal"/>
    <s v="KM1666059"/>
    <x v="0"/>
    <s v="Jakarta"/>
    <s v="Jakarta"/>
    <s v="Indonesia"/>
    <s v="Southeastern Asia"/>
    <s v="OFS-BI-3251"/>
    <x v="2"/>
    <x v="2"/>
    <x v="649"/>
    <x v="2607"/>
    <n v="4"/>
    <n v="0.17"/>
    <n v="2.98"/>
    <x v="3519"/>
    <s v="Medium"/>
    <n v="6.9759839999999995"/>
    <n v="15.844015999999996"/>
  </r>
  <r>
    <s v="3Avery Removable Labels"/>
    <x v="4118"/>
    <x v="913"/>
    <d v="2018-11-01T00:00:00"/>
    <s v="Normal"/>
    <s v="KM1666059"/>
    <x v="0"/>
    <s v="Jakarta"/>
    <s v="Jakarta"/>
    <s v="Indonesia"/>
    <s v="Southeastern Asia"/>
    <s v="OFS-LA-3313"/>
    <x v="2"/>
    <x v="6"/>
    <x v="719"/>
    <x v="1784"/>
    <n v="3"/>
    <n v="0.47000000000000003"/>
    <n v="1.74"/>
    <x v="1778"/>
    <s v="Medium"/>
    <n v="8.0260020000000019"/>
    <n v="9.3139980000000051"/>
  </r>
  <r>
    <s v="1Stockwell Staples"/>
    <x v="4119"/>
    <x v="913"/>
    <d v="2018-11-01T00:00:00"/>
    <s v="Normal"/>
    <s v="KM1666059"/>
    <x v="0"/>
    <s v="Jakarta"/>
    <s v="Jakarta"/>
    <s v="Indonesia"/>
    <s v="Southeastern Asia"/>
    <s v="OFS-FA-6203"/>
    <x v="2"/>
    <x v="11"/>
    <x v="637"/>
    <x v="3742"/>
    <n v="1"/>
    <n v="0.47000000000000003"/>
    <n v="1.23"/>
    <x v="3520"/>
    <s v="Medium"/>
    <n v="2.69028"/>
    <n v="2.8897199999999983"/>
  </r>
  <r>
    <s v="4Chromcraft Coffee Table"/>
    <x v="4120"/>
    <x v="232"/>
    <d v="2019-06-28T00:00:00"/>
    <s v="Next Day"/>
    <s v="KM1666059"/>
    <x v="0"/>
    <s v="Depok"/>
    <s v="Jawa Barat"/>
    <s v="Indonesia"/>
    <s v="Southeastern Asia"/>
    <s v="OFR-TA-3758"/>
    <x v="0"/>
    <x v="12"/>
    <x v="1655"/>
    <x v="3743"/>
    <n v="4"/>
    <n v="0.47000000000000003"/>
    <n v="150.83000000000001"/>
    <x v="3521"/>
    <s v="Critical"/>
    <n v="266.12847600000003"/>
    <n v="512.56152399999996"/>
  </r>
  <r>
    <s v="5Sauder Classic Bookcase"/>
    <x v="4121"/>
    <x v="393"/>
    <d v="2020-07-29T00:00:00"/>
    <s v="Normal"/>
    <s v="KM1666059"/>
    <x v="0"/>
    <s v="Jember"/>
    <s v="Jawa Timur"/>
    <s v="Indonesia"/>
    <s v="Southeastern Asia"/>
    <s v="OFR-BO-5949"/>
    <x v="0"/>
    <x v="4"/>
    <x v="618"/>
    <x v="3744"/>
    <n v="5"/>
    <n v="7.0000000000000007E-2"/>
    <n v="170.58"/>
    <x v="3522"/>
    <s v="Medium"/>
    <n v="142.735005"/>
    <n v="1616.1349949999999"/>
  </r>
  <r>
    <s v="6Smead Shelving"/>
    <x v="4122"/>
    <x v="562"/>
    <d v="2020-11-20T00:00:00"/>
    <s v="Normal"/>
    <s v="KM1666078"/>
    <x v="0"/>
    <s v="Sandakan"/>
    <s v="Sabah"/>
    <s v="Malaysia"/>
    <s v="Southeastern Asia"/>
    <s v="OFS-ST-6057"/>
    <x v="2"/>
    <x v="15"/>
    <x v="343"/>
    <x v="3745"/>
    <n v="6"/>
    <n v="0"/>
    <n v="27.11"/>
    <x v="1630"/>
    <s v="Medium"/>
    <n v="0"/>
    <n v="137.40999999999991"/>
  </r>
  <r>
    <s v="5Apple Office Telephone"/>
    <x v="4123"/>
    <x v="562"/>
    <d v="2020-11-20T00:00:00"/>
    <s v="Normal"/>
    <s v="KM1666078"/>
    <x v="0"/>
    <s v="Sandakan"/>
    <s v="Sabah"/>
    <s v="Malaysia"/>
    <s v="Southeastern Asia"/>
    <s v="TEC-PH-3139"/>
    <x v="1"/>
    <x v="3"/>
    <x v="1036"/>
    <x v="3746"/>
    <n v="5"/>
    <n v="0"/>
    <n v="1.3"/>
    <x v="3523"/>
    <s v="Medium"/>
    <n v="0"/>
    <n v="179.29999999999998"/>
  </r>
  <r>
    <s v="2Tenex Trays"/>
    <x v="4124"/>
    <x v="959"/>
    <d v="2019-11-15T00:00:00"/>
    <s v="Normal"/>
    <s v="KM1672027"/>
    <x v="0"/>
    <s v="Wenling"/>
    <s v="Zhejiang"/>
    <s v="China"/>
    <s v="Eastern Asia"/>
    <s v="OFS-ST-6283"/>
    <x v="2"/>
    <x v="15"/>
    <x v="528"/>
    <x v="3747"/>
    <n v="2"/>
    <n v="0"/>
    <n v="14.31"/>
    <x v="3349"/>
    <s v="Low"/>
    <n v="0"/>
    <n v="48.629999999999988"/>
  </r>
  <r>
    <s v="1Fiskars Box Cutter"/>
    <x v="4125"/>
    <x v="959"/>
    <d v="2019-11-15T00:00:00"/>
    <s v="Normal"/>
    <s v="KM1672027"/>
    <x v="0"/>
    <s v="Wenling"/>
    <s v="Zhejiang"/>
    <s v="China"/>
    <s v="Eastern Asia"/>
    <s v="OFS-SU-4304"/>
    <x v="2"/>
    <x v="13"/>
    <x v="62"/>
    <x v="3748"/>
    <n v="1"/>
    <n v="0"/>
    <n v="6.46"/>
    <x v="3524"/>
    <s v="Low"/>
    <n v="0"/>
    <n v="28.729999999999997"/>
  </r>
  <r>
    <s v="9Samsung Speaker Phone"/>
    <x v="4126"/>
    <x v="961"/>
    <d v="2017-05-23T00:00:00"/>
    <s v="Same Day"/>
    <s v="KM1672078"/>
    <x v="0"/>
    <s v="Kota Kinabalu"/>
    <s v="Sabah"/>
    <s v="Malaysia"/>
    <s v="Southeastern Asia"/>
    <s v="TEC-PH-5844"/>
    <x v="1"/>
    <x v="3"/>
    <x v="1609"/>
    <x v="3749"/>
    <n v="9"/>
    <n v="0"/>
    <n v="235.28"/>
    <x v="3525"/>
    <s v="High"/>
    <n v="0"/>
    <n v="829.59999999999991"/>
  </r>
  <r>
    <s v="2SAFCO Executive Leather Armchair"/>
    <x v="4127"/>
    <x v="961"/>
    <d v="2017-05-23T00:00:00"/>
    <s v="Same Day"/>
    <s v="KM1672078"/>
    <x v="0"/>
    <s v="Kota Kinabalu"/>
    <s v="Sabah"/>
    <s v="Malaysia"/>
    <s v="Southeastern Asia"/>
    <s v="OFR-CH-5774"/>
    <x v="0"/>
    <x v="5"/>
    <x v="153"/>
    <x v="3750"/>
    <n v="2"/>
    <n v="0"/>
    <n v="105.11"/>
    <x v="3526"/>
    <s v="High"/>
    <n v="0"/>
    <n v="693.54999999999973"/>
  </r>
  <r>
    <s v="3Hon Steel Folding Chair"/>
    <x v="4128"/>
    <x v="961"/>
    <d v="2017-05-23T00:00:00"/>
    <s v="Same Day"/>
    <s v="KM1672078"/>
    <x v="0"/>
    <s v="Kota Kinabalu"/>
    <s v="Sabah"/>
    <s v="Malaysia"/>
    <s v="Southeastern Asia"/>
    <s v="OFR-CH-4699"/>
    <x v="0"/>
    <x v="5"/>
    <x v="1325"/>
    <x v="3751"/>
    <n v="3"/>
    <n v="0"/>
    <n v="44.63"/>
    <x v="3527"/>
    <s v="High"/>
    <n v="0"/>
    <n v="106.84"/>
  </r>
  <r>
    <s v="2Belkin Mouse"/>
    <x v="4129"/>
    <x v="961"/>
    <d v="2017-05-23T00:00:00"/>
    <s v="Same Day"/>
    <s v="KM1672078"/>
    <x v="0"/>
    <s v="Kota Kinabalu"/>
    <s v="Sabah"/>
    <s v="Malaysia"/>
    <s v="Southeastern Asia"/>
    <s v="TEC-AC-3394"/>
    <x v="1"/>
    <x v="9"/>
    <x v="1038"/>
    <x v="2185"/>
    <n v="2"/>
    <n v="0"/>
    <n v="27.65"/>
    <x v="2150"/>
    <s v="High"/>
    <n v="0"/>
    <n v="45.01"/>
  </r>
  <r>
    <s v="2Sanford Sketch Pad"/>
    <x v="4130"/>
    <x v="654"/>
    <d v="2020-05-11T00:00:00"/>
    <s v="Normal"/>
    <s v="LM1706527"/>
    <x v="0"/>
    <s v="Lanzhou"/>
    <s v="Gansu"/>
    <s v="China"/>
    <s v="Eastern Asia"/>
    <s v="OFS-AR-5932"/>
    <x v="2"/>
    <x v="8"/>
    <x v="1656"/>
    <x v="3752"/>
    <n v="2"/>
    <n v="0"/>
    <n v="6.26"/>
    <x v="3528"/>
    <s v="High"/>
    <n v="0"/>
    <n v="59.20000000000001"/>
  </r>
  <r>
    <s v="7HP Fax Machine"/>
    <x v="4131"/>
    <x v="248"/>
    <d v="2020-09-22T00:00:00"/>
    <s v="Normal"/>
    <s v="LM1706527"/>
    <x v="0"/>
    <s v="Jiaozuo"/>
    <s v="Henan"/>
    <s v="China"/>
    <s v="Eastern Asia"/>
    <s v="TEC-CO-4775"/>
    <x v="1"/>
    <x v="1"/>
    <x v="1651"/>
    <x v="3753"/>
    <n v="7"/>
    <n v="0"/>
    <n v="135.99"/>
    <x v="3529"/>
    <s v="Medium"/>
    <n v="0"/>
    <n v="1805.04"/>
  </r>
  <r>
    <s v="2Stanley Pencil Sharpener"/>
    <x v="4132"/>
    <x v="248"/>
    <d v="2020-09-22T00:00:00"/>
    <s v="Normal"/>
    <s v="LM1706527"/>
    <x v="0"/>
    <s v="Jiaozuo"/>
    <s v="Henan"/>
    <s v="China"/>
    <s v="Eastern Asia"/>
    <s v="OFS-AR-6120"/>
    <x v="2"/>
    <x v="8"/>
    <x v="628"/>
    <x v="3754"/>
    <n v="2"/>
    <n v="0"/>
    <n v="4.01"/>
    <x v="2371"/>
    <s v="Medium"/>
    <n v="0"/>
    <n v="40.21"/>
  </r>
  <r>
    <s v="9Cisco Office Telephone"/>
    <x v="4133"/>
    <x v="377"/>
    <d v="2019-11-11T00:00:00"/>
    <s v="Normal"/>
    <s v="LM1706559"/>
    <x v="0"/>
    <s v="Mataram"/>
    <s v="Nusa Tenggara Barat"/>
    <s v="Indonesia"/>
    <s v="Southeastern Asia"/>
    <s v="TEC-PH-3797"/>
    <x v="1"/>
    <x v="3"/>
    <x v="164"/>
    <x v="3755"/>
    <n v="9"/>
    <n v="0.17"/>
    <n v="30.22"/>
    <x v="3530"/>
    <s v="Medium"/>
    <n v="103.814325"/>
    <n v="366.27567499999992"/>
  </r>
  <r>
    <s v="7Stiletto Trimmer"/>
    <x v="4134"/>
    <x v="377"/>
    <d v="2019-11-11T00:00:00"/>
    <s v="Normal"/>
    <s v="LM1706559"/>
    <x v="0"/>
    <s v="Mataram"/>
    <s v="Nusa Tenggara Barat"/>
    <s v="Indonesia"/>
    <s v="Southeastern Asia"/>
    <s v="OFS-SU-6181"/>
    <x v="2"/>
    <x v="13"/>
    <x v="110"/>
    <x v="3756"/>
    <n v="7"/>
    <n v="0.47000000000000003"/>
    <n v="17.36"/>
    <x v="3531"/>
    <s v="Medium"/>
    <n v="74.543175000000033"/>
    <n v="150.64682500000004"/>
  </r>
  <r>
    <s v="5Eldon Folders"/>
    <x v="4135"/>
    <x v="377"/>
    <d v="2019-11-11T00:00:00"/>
    <s v="Normal"/>
    <s v="LM1706559"/>
    <x v="0"/>
    <s v="Mataram"/>
    <s v="Nusa Tenggara Barat"/>
    <s v="Indonesia"/>
    <s v="Southeastern Asia"/>
    <s v="OFS-ST-4061"/>
    <x v="2"/>
    <x v="15"/>
    <x v="1261"/>
    <x v="3757"/>
    <n v="5"/>
    <n v="0.17"/>
    <n v="4.28"/>
    <x v="3532"/>
    <s v="Medium"/>
    <n v="12.318030000000002"/>
    <n v="68.151969999999992"/>
  </r>
  <r>
    <s v="3Smead Folders"/>
    <x v="4136"/>
    <x v="377"/>
    <d v="2019-11-11T00:00:00"/>
    <s v="Normal"/>
    <s v="LM1706559"/>
    <x v="0"/>
    <s v="Mataram"/>
    <s v="Nusa Tenggara Barat"/>
    <s v="Indonesia"/>
    <s v="Southeastern Asia"/>
    <s v="OFS-ST-6041"/>
    <x v="2"/>
    <x v="15"/>
    <x v="633"/>
    <x v="3758"/>
    <n v="3"/>
    <n v="0.17"/>
    <n v="3.37"/>
    <x v="3533"/>
    <s v="Medium"/>
    <n v="7.0098479999999999"/>
    <n v="32.370151999999997"/>
  </r>
  <r>
    <s v="7Advantus Stacking Tray"/>
    <x v="4137"/>
    <x v="259"/>
    <d v="2019-09-18T00:00:00"/>
    <s v="Normal"/>
    <s v="LM1706566"/>
    <x v="0"/>
    <s v="Atsugacho"/>
    <s v="Hokkaido"/>
    <s v="Japan"/>
    <s v="Eastern Asia"/>
    <s v="OFR-FU-3067"/>
    <x v="0"/>
    <x v="0"/>
    <x v="14"/>
    <x v="3759"/>
    <n v="7"/>
    <n v="0"/>
    <n v="8.17"/>
    <x v="2720"/>
    <s v="Medium"/>
    <n v="0"/>
    <n v="131.06"/>
  </r>
  <r>
    <s v="3Deflect-O Photo Frame"/>
    <x v="4138"/>
    <x v="259"/>
    <d v="2019-09-18T00:00:00"/>
    <s v="Normal"/>
    <s v="LM1706566"/>
    <x v="0"/>
    <s v="Atsugacho"/>
    <s v="Hokkaido"/>
    <s v="Japan"/>
    <s v="Eastern Asia"/>
    <s v="OFR-FU-3950"/>
    <x v="0"/>
    <x v="0"/>
    <x v="1540"/>
    <x v="3361"/>
    <n v="3"/>
    <n v="0"/>
    <n v="5.39"/>
    <x v="3375"/>
    <s v="Medium"/>
    <n v="0"/>
    <n v="136.36000000000004"/>
  </r>
  <r>
    <s v="6Ames Clasp Envelope"/>
    <x v="4139"/>
    <x v="259"/>
    <d v="2019-09-18T00:00:00"/>
    <s v="Normal"/>
    <s v="LM1706566"/>
    <x v="0"/>
    <s v="Atsugacho"/>
    <s v="Hokkaido"/>
    <s v="Japan"/>
    <s v="Eastern Asia"/>
    <s v="OFS-EN-3091"/>
    <x v="2"/>
    <x v="16"/>
    <x v="1657"/>
    <x v="1536"/>
    <n v="6"/>
    <n v="0"/>
    <n v="2.35"/>
    <x v="2540"/>
    <s v="Medium"/>
    <n v="0"/>
    <n v="26.089999999999996"/>
  </r>
  <r>
    <s v="3Wilson Jones Hole Reinforcements"/>
    <x v="4140"/>
    <x v="259"/>
    <d v="2019-09-18T00:00:00"/>
    <s v="Normal"/>
    <s v="LM1706566"/>
    <x v="0"/>
    <s v="Atsugacho"/>
    <s v="Hokkaido"/>
    <s v="Japan"/>
    <s v="Eastern Asia"/>
    <s v="OFS-BI-6399"/>
    <x v="2"/>
    <x v="2"/>
    <x v="986"/>
    <x v="3760"/>
    <n v="3"/>
    <n v="0"/>
    <n v="1.07"/>
    <x v="2483"/>
    <s v="Medium"/>
    <n v="0"/>
    <n v="6.7600000000000033"/>
  </r>
  <r>
    <s v="2Enermax Computer Printout Paper"/>
    <x v="4141"/>
    <x v="601"/>
    <d v="2019-10-30T00:00:00"/>
    <s v="Normal"/>
    <s v="LM1706588"/>
    <x v="0"/>
    <s v="Yangon"/>
    <s v="Yangon"/>
    <s v="Myanmar (Burma)"/>
    <s v="Southeastern Asia"/>
    <s v="OFS-PA-4147"/>
    <x v="2"/>
    <x v="7"/>
    <x v="1650"/>
    <x v="3406"/>
    <n v="2"/>
    <n v="0.17"/>
    <n v="6.61"/>
    <x v="3534"/>
    <s v="High"/>
    <n v="9.2025419999999993"/>
    <n v="34.407457999999998"/>
  </r>
  <r>
    <s v="5Cisco Audio Dock"/>
    <x v="4142"/>
    <x v="962"/>
    <d v="2019-10-25T00:00:00"/>
    <s v="Next Day"/>
    <s v="MM1726027"/>
    <x v="0"/>
    <s v="Tianjin"/>
    <s v="Tianjin"/>
    <s v="China"/>
    <s v="Eastern Asia"/>
    <s v="TEC-PH-3787"/>
    <x v="1"/>
    <x v="3"/>
    <x v="126"/>
    <x v="2676"/>
    <n v="5"/>
    <n v="0"/>
    <n v="259.57"/>
    <x v="2593"/>
    <s v="Critical"/>
    <n v="0"/>
    <n v="259.43"/>
  </r>
  <r>
    <s v="4Fiskars Box Cutter"/>
    <x v="4143"/>
    <x v="962"/>
    <d v="2019-10-25T00:00:00"/>
    <s v="Next Day"/>
    <s v="MM1726027"/>
    <x v="0"/>
    <s v="Tianjin"/>
    <s v="Tianjin"/>
    <s v="China"/>
    <s v="Eastern Asia"/>
    <s v="OFS-SU-4303"/>
    <x v="2"/>
    <x v="13"/>
    <x v="50"/>
    <x v="3662"/>
    <n v="4"/>
    <n v="0"/>
    <n v="26.29"/>
    <x v="1645"/>
    <s v="Critical"/>
    <n v="0"/>
    <n v="89.63"/>
  </r>
  <r>
    <s v="2Acco 3-Hole Punch"/>
    <x v="4144"/>
    <x v="286"/>
    <d v="2020-09-22T00:00:00"/>
    <s v="Normal"/>
    <s v="MM1726027"/>
    <x v="0"/>
    <s v="Chongqing"/>
    <s v="Chongqing"/>
    <s v="China"/>
    <s v="Eastern Asia"/>
    <s v="OFS-BI-2882"/>
    <x v="2"/>
    <x v="2"/>
    <x v="13"/>
    <x v="3761"/>
    <n v="2"/>
    <n v="0"/>
    <n v="1.53"/>
    <x v="3160"/>
    <s v="Medium"/>
    <n v="0"/>
    <n v="61.110000000000007"/>
  </r>
  <r>
    <s v="5Hon Swivel Stool"/>
    <x v="4145"/>
    <x v="536"/>
    <d v="2020-10-16T00:00:00"/>
    <s v="3-Hour"/>
    <s v="MM1726027"/>
    <x v="0"/>
    <s v="Sanming"/>
    <s v="Fujian"/>
    <s v="China"/>
    <s v="Eastern Asia"/>
    <s v="OFR-CH-4703"/>
    <x v="0"/>
    <x v="5"/>
    <x v="1556"/>
    <x v="3762"/>
    <n v="5"/>
    <n v="0"/>
    <n v="70.53"/>
    <x v="3535"/>
    <s v="High"/>
    <n v="0"/>
    <n v="371.37"/>
  </r>
  <r>
    <s v="2Cardinal Binding Machine"/>
    <x v="4146"/>
    <x v="536"/>
    <d v="2020-10-16T00:00:00"/>
    <s v="3-Hour"/>
    <s v="MM1726027"/>
    <x v="0"/>
    <s v="Sanming"/>
    <s v="Fujian"/>
    <s v="China"/>
    <s v="Eastern Asia"/>
    <s v="OFS-BI-3726"/>
    <x v="2"/>
    <x v="2"/>
    <x v="886"/>
    <x v="3763"/>
    <n v="2"/>
    <n v="0"/>
    <n v="13.48"/>
    <x v="2876"/>
    <s v="High"/>
    <n v="0"/>
    <n v="52.220000000000013"/>
  </r>
  <r>
    <s v="6Novimex Executive Leather Armchair"/>
    <x v="4147"/>
    <x v="766"/>
    <d v="2020-07-01T00:00:00"/>
    <s v="Normal"/>
    <s v="MM1726078"/>
    <x v="0"/>
    <s v="Kuala Lumpur"/>
    <s v="Kuala Lumpur"/>
    <s v="Malaysia"/>
    <s v="Southeastern Asia"/>
    <s v="OFR-CH-5379"/>
    <x v="0"/>
    <x v="5"/>
    <x v="480"/>
    <x v="3764"/>
    <n v="6"/>
    <n v="0"/>
    <n v="222.78"/>
    <x v="3536"/>
    <s v="Medium"/>
    <n v="0"/>
    <n v="2442.6599999999994"/>
  </r>
  <r>
    <s v="7Novimex Bag Chairs"/>
    <x v="4148"/>
    <x v="766"/>
    <d v="2020-07-01T00:00:00"/>
    <s v="Normal"/>
    <s v="MM1726078"/>
    <x v="0"/>
    <s v="Kuala Lumpur"/>
    <s v="Kuala Lumpur"/>
    <s v="Malaysia"/>
    <s v="Southeastern Asia"/>
    <s v="OFR-CH-5366"/>
    <x v="0"/>
    <x v="5"/>
    <x v="923"/>
    <x v="3765"/>
    <n v="7"/>
    <n v="0"/>
    <n v="31.63"/>
    <x v="3537"/>
    <s v="Medium"/>
    <n v="0"/>
    <n v="161.78000000000003"/>
  </r>
  <r>
    <s v="3Belkin Keyboard"/>
    <x v="4149"/>
    <x v="766"/>
    <d v="2020-07-01T00:00:00"/>
    <s v="Normal"/>
    <s v="MM1726078"/>
    <x v="0"/>
    <s v="Kuala Lumpur"/>
    <s v="Kuala Lumpur"/>
    <s v="Malaysia"/>
    <s v="Southeastern Asia"/>
    <s v="TEC-AC-3387"/>
    <x v="1"/>
    <x v="9"/>
    <x v="1658"/>
    <x v="3766"/>
    <n v="3"/>
    <n v="0"/>
    <n v="12.1"/>
    <x v="3538"/>
    <s v="Medium"/>
    <n v="0"/>
    <n v="146.84"/>
  </r>
  <r>
    <s v="4Accos Clamps"/>
    <x v="4150"/>
    <x v="766"/>
    <d v="2020-07-01T00:00:00"/>
    <s v="Normal"/>
    <s v="MM1726078"/>
    <x v="0"/>
    <s v="Kuala Lumpur"/>
    <s v="Kuala Lumpur"/>
    <s v="Malaysia"/>
    <s v="Southeastern Asia"/>
    <s v="OFS-FA-2943"/>
    <x v="2"/>
    <x v="11"/>
    <x v="1031"/>
    <x v="3767"/>
    <n v="4"/>
    <n v="0"/>
    <n v="5.89"/>
    <x v="1548"/>
    <s v="Medium"/>
    <n v="0"/>
    <n v="47.990000000000016"/>
  </r>
  <r>
    <s v="3Stiletto Shears"/>
    <x v="4151"/>
    <x v="766"/>
    <d v="2020-07-01T00:00:00"/>
    <s v="Normal"/>
    <s v="MM1726078"/>
    <x v="0"/>
    <s v="Kuala Lumpur"/>
    <s v="Kuala Lumpur"/>
    <s v="Malaysia"/>
    <s v="Southeastern Asia"/>
    <s v="OFS-SU-6177"/>
    <x v="2"/>
    <x v="13"/>
    <x v="565"/>
    <x v="3768"/>
    <n v="3"/>
    <n v="0"/>
    <n v="4.54"/>
    <x v="3539"/>
    <s v="Medium"/>
    <n v="0"/>
    <n v="84.92"/>
  </r>
  <r>
    <s v="9Belkin Router"/>
    <x v="4152"/>
    <x v="130"/>
    <d v="2019-11-11T00:00:00"/>
    <s v="3-Hour"/>
    <s v="MM1792027"/>
    <x v="0"/>
    <s v="Sanya"/>
    <s v="Hainan"/>
    <s v="China"/>
    <s v="Eastern Asia"/>
    <s v="TEC-AC-3405"/>
    <x v="1"/>
    <x v="9"/>
    <x v="1640"/>
    <x v="3769"/>
    <n v="9"/>
    <n v="0"/>
    <n v="492.79"/>
    <x v="3540"/>
    <s v="Critical"/>
    <n v="0"/>
    <n v="812.39000000000033"/>
  </r>
  <r>
    <s v="4Smead Color Coded Labels"/>
    <x v="4153"/>
    <x v="130"/>
    <d v="2019-11-11T00:00:00"/>
    <s v="3-Hour"/>
    <s v="MM1792027"/>
    <x v="0"/>
    <s v="Sanya"/>
    <s v="Hainan"/>
    <s v="China"/>
    <s v="Eastern Asia"/>
    <s v="OFS-LA-6028"/>
    <x v="2"/>
    <x v="6"/>
    <x v="1129"/>
    <x v="1152"/>
    <n v="4"/>
    <n v="0"/>
    <n v="8.68"/>
    <x v="3541"/>
    <s v="Critical"/>
    <n v="0"/>
    <n v="23.839999999999996"/>
  </r>
  <r>
    <s v="3HP Wireless Fax"/>
    <x v="4154"/>
    <x v="948"/>
    <d v="2017-10-14T00:00:00"/>
    <s v="Normal"/>
    <s v="NM1844527"/>
    <x v="2"/>
    <s v="Xi'an"/>
    <s v="Shaanxi"/>
    <s v="China"/>
    <s v="Eastern Asia"/>
    <s v="TEC-CO-4792"/>
    <x v="1"/>
    <x v="1"/>
    <x v="1659"/>
    <x v="3770"/>
    <n v="3"/>
    <n v="0"/>
    <n v="75.06"/>
    <x v="3542"/>
    <s v="Medium"/>
    <n v="0"/>
    <n v="703.08000000000015"/>
  </r>
  <r>
    <s v="5Dania Floating Shelf Set"/>
    <x v="4155"/>
    <x v="948"/>
    <d v="2017-10-14T00:00:00"/>
    <s v="Normal"/>
    <s v="NM1844527"/>
    <x v="2"/>
    <s v="Xi'an"/>
    <s v="Shaanxi"/>
    <s v="China"/>
    <s v="Eastern Asia"/>
    <s v="OFR-BO-3899"/>
    <x v="0"/>
    <x v="4"/>
    <x v="941"/>
    <x v="3771"/>
    <n v="5"/>
    <n v="0"/>
    <n v="57.9"/>
    <x v="2134"/>
    <s v="Medium"/>
    <n v="0"/>
    <n v="693.30000000000007"/>
  </r>
  <r>
    <s v="4Sharp Copy Machine"/>
    <x v="4156"/>
    <x v="459"/>
    <d v="2019-06-11T00:00:00"/>
    <s v="Same Day"/>
    <s v="NM1844527"/>
    <x v="2"/>
    <s v="Shenzhen"/>
    <s v="Guangdong"/>
    <s v="China"/>
    <s v="Eastern Asia"/>
    <s v="TEC-CO-5991"/>
    <x v="1"/>
    <x v="1"/>
    <x v="1594"/>
    <x v="3772"/>
    <n v="4"/>
    <n v="0"/>
    <n v="427.1"/>
    <x v="172"/>
    <s v="Critical"/>
    <n v="0"/>
    <n v="530.49999999999989"/>
  </r>
  <r>
    <s v="3Novimex Executive Leather Armchair"/>
    <x v="4157"/>
    <x v="459"/>
    <d v="2019-06-11T00:00:00"/>
    <s v="Same Day"/>
    <s v="NM1844527"/>
    <x v="2"/>
    <s v="Shenzhen"/>
    <s v="Guangdong"/>
    <s v="China"/>
    <s v="Eastern Asia"/>
    <s v="OFR-CH-5378"/>
    <x v="0"/>
    <x v="5"/>
    <x v="639"/>
    <x v="3773"/>
    <n v="3"/>
    <n v="0"/>
    <n v="403.15"/>
    <x v="3543"/>
    <s v="Critical"/>
    <n v="0"/>
    <n v="384.25999999999988"/>
  </r>
  <r>
    <s v="1Jiffy Mailers"/>
    <x v="4158"/>
    <x v="459"/>
    <d v="2019-06-11T00:00:00"/>
    <s v="Same Day"/>
    <s v="NM1844527"/>
    <x v="2"/>
    <s v="Shenzhen"/>
    <s v="Guangdong"/>
    <s v="China"/>
    <s v="Eastern Asia"/>
    <s v="OFS-EN-4914"/>
    <x v="2"/>
    <x v="16"/>
    <x v="888"/>
    <x v="3667"/>
    <n v="1"/>
    <n v="0"/>
    <n v="1.79"/>
    <x v="2566"/>
    <s v="Critical"/>
    <n v="0"/>
    <n v="28.81"/>
  </r>
  <r>
    <s v="1Boston Pens"/>
    <x v="4159"/>
    <x v="898"/>
    <d v="2019-08-27T00:00:00"/>
    <s v="Next Day"/>
    <s v="NM1844566"/>
    <x v="2"/>
    <s v="Asahikawa"/>
    <s v="Hokkaido"/>
    <s v="Japan"/>
    <s v="Eastern Asia"/>
    <s v="OFS-AR-3549"/>
    <x v="2"/>
    <x v="8"/>
    <x v="889"/>
    <x v="3774"/>
    <n v="1"/>
    <n v="0"/>
    <n v="5.2"/>
    <x v="24"/>
    <s v="Critical"/>
    <n v="0"/>
    <n v="4.0400000000000018"/>
  </r>
  <r>
    <s v="3Dania Library with Doors"/>
    <x v="4160"/>
    <x v="486"/>
    <d v="2019-02-18T00:00:00"/>
    <s v="Normal"/>
    <s v="NM1852056"/>
    <x v="0"/>
    <s v="Kowloon"/>
    <s v="Hong Kong"/>
    <s v="Hong Kong"/>
    <s v="Eastern Asia"/>
    <s v="OFR-BO-3903"/>
    <x v="0"/>
    <x v="4"/>
    <x v="165"/>
    <x v="3775"/>
    <n v="3"/>
    <n v="0"/>
    <n v="78.16"/>
    <x v="3544"/>
    <s v="Medium"/>
    <n v="0"/>
    <n v="816.71"/>
  </r>
  <r>
    <s v="8Ibico Binding Machine"/>
    <x v="4161"/>
    <x v="486"/>
    <d v="2019-02-18T00:00:00"/>
    <s v="Normal"/>
    <s v="NM1852056"/>
    <x v="0"/>
    <s v="Kowloon"/>
    <s v="Hong Kong"/>
    <s v="Hong Kong"/>
    <s v="Eastern Asia"/>
    <s v="OFS-BI-4815"/>
    <x v="2"/>
    <x v="2"/>
    <x v="569"/>
    <x v="3776"/>
    <n v="8"/>
    <n v="0"/>
    <n v="17.16"/>
    <x v="172"/>
    <s v="Medium"/>
    <n v="0"/>
    <n v="389.88"/>
  </r>
  <r>
    <s v="2Wilson Jones Binding Machine"/>
    <x v="4162"/>
    <x v="486"/>
    <d v="2019-02-18T00:00:00"/>
    <s v="Normal"/>
    <s v="NM1852056"/>
    <x v="0"/>
    <s v="Kowloon"/>
    <s v="Hong Kong"/>
    <s v="Hong Kong"/>
    <s v="Eastern Asia"/>
    <s v="OFS-BI-6383"/>
    <x v="2"/>
    <x v="2"/>
    <x v="1588"/>
    <x v="3777"/>
    <n v="2"/>
    <n v="0"/>
    <n v="7.88"/>
    <x v="2831"/>
    <s v="Medium"/>
    <n v="0"/>
    <n v="47.68"/>
  </r>
  <r>
    <s v="3Tenex Light Bulb"/>
    <x v="4163"/>
    <x v="486"/>
    <d v="2019-02-18T00:00:00"/>
    <s v="Normal"/>
    <s v="NM1852056"/>
    <x v="0"/>
    <s v="Kowloon"/>
    <s v="Hong Kong"/>
    <s v="Hong Kong"/>
    <s v="Eastern Asia"/>
    <s v="OFR-FU-6258"/>
    <x v="0"/>
    <x v="0"/>
    <x v="1395"/>
    <x v="3778"/>
    <n v="3"/>
    <n v="0"/>
    <n v="5.16"/>
    <x v="3545"/>
    <s v="Medium"/>
    <n v="0"/>
    <n v="46.77000000000001"/>
  </r>
  <r>
    <s v="2Canon Fax Machine"/>
    <x v="4164"/>
    <x v="703"/>
    <d v="2017-09-18T00:00:00"/>
    <s v="Next Day"/>
    <s v="PM1894027"/>
    <x v="0"/>
    <s v="Huadian"/>
    <s v="Jilin"/>
    <s v="China"/>
    <s v="Eastern Asia"/>
    <s v="TEC-CO-3686"/>
    <x v="1"/>
    <x v="1"/>
    <x v="274"/>
    <x v="1612"/>
    <n v="2"/>
    <n v="0"/>
    <n v="40.61"/>
    <x v="1619"/>
    <s v="Medium"/>
    <n v="0"/>
    <n v="477.54999999999995"/>
  </r>
  <r>
    <s v="10Safco Library with Doors"/>
    <x v="4165"/>
    <x v="857"/>
    <d v="2018-01-15T00:00:00"/>
    <s v="Normal"/>
    <s v="PM1894059"/>
    <x v="0"/>
    <s v="Tasikmalaya"/>
    <s v="Jawa Barat"/>
    <s v="Indonesia"/>
    <s v="Southeastern Asia"/>
    <s v="OFR-BO-5787"/>
    <x v="0"/>
    <x v="4"/>
    <x v="735"/>
    <x v="3779"/>
    <n v="10"/>
    <n v="7.0000000000000007E-2"/>
    <n v="487.86"/>
    <x v="3546"/>
    <s v="High"/>
    <n v="254.63213999999999"/>
    <n v="2738.7078599999991"/>
  </r>
  <r>
    <s v="2SAFCO Rocking Chair"/>
    <x v="4166"/>
    <x v="399"/>
    <d v="2019-06-08T00:00:00"/>
    <s v="3-Hour"/>
    <s v="PM1913527"/>
    <x v="2"/>
    <s v="Fengcheng"/>
    <s v="Liaoning"/>
    <s v="China"/>
    <s v="Eastern Asia"/>
    <s v="OFR-CH-5794"/>
    <x v="0"/>
    <x v="5"/>
    <x v="86"/>
    <x v="3780"/>
    <n v="2"/>
    <n v="0"/>
    <n v="52.62"/>
    <x v="587"/>
    <s v="High"/>
    <n v="0"/>
    <n v="201.78000000000003"/>
  </r>
  <r>
    <s v="2Barricks Round Table"/>
    <x v="4167"/>
    <x v="63"/>
    <d v="2017-07-02T00:00:00"/>
    <s v="3-Hour"/>
    <s v="PM1913559"/>
    <x v="2"/>
    <s v="Kendari"/>
    <s v="Sulawesi Tenggara"/>
    <s v="Indonesia"/>
    <s v="Southeastern Asia"/>
    <s v="OFR-TA-3349"/>
    <x v="0"/>
    <x v="12"/>
    <x v="1617"/>
    <x v="3499"/>
    <n v="2"/>
    <n v="0.47000000000000003"/>
    <n v="97.72"/>
    <x v="3315"/>
    <s v="Critical"/>
    <n v="250.5846360000001"/>
    <n v="486.65536400000013"/>
  </r>
  <r>
    <s v="3Tenex Shelving"/>
    <x v="4168"/>
    <x v="63"/>
    <d v="2017-07-02T00:00:00"/>
    <s v="3-Hour"/>
    <s v="PM1913559"/>
    <x v="2"/>
    <s v="Kendari"/>
    <s v="Sulawesi Tenggara"/>
    <s v="Indonesia"/>
    <s v="Southeastern Asia"/>
    <s v="OFS-ST-6273"/>
    <x v="2"/>
    <x v="15"/>
    <x v="369"/>
    <x v="2060"/>
    <n v="3"/>
    <n v="0.17"/>
    <n v="34.53"/>
    <x v="2036"/>
    <s v="Critical"/>
    <n v="23.340762000000002"/>
    <n v="56.339237999999995"/>
  </r>
  <r>
    <s v="4Sanford Markers"/>
    <x v="4169"/>
    <x v="63"/>
    <d v="2017-07-02T00:00:00"/>
    <s v="3-Hour"/>
    <s v="PM1913559"/>
    <x v="2"/>
    <s v="Kendari"/>
    <s v="Sulawesi Tenggara"/>
    <s v="Indonesia"/>
    <s v="Southeastern Asia"/>
    <s v="OFS-AR-5917"/>
    <x v="2"/>
    <x v="8"/>
    <x v="563"/>
    <x v="1673"/>
    <n v="4"/>
    <n v="0.27"/>
    <n v="19.88"/>
    <x v="1673"/>
    <s v="Critical"/>
    <n v="18.330299999999998"/>
    <n v="38.109700000000004"/>
  </r>
  <r>
    <s v="2Samsung Audio Dock"/>
    <x v="4170"/>
    <x v="963"/>
    <d v="2017-04-06T00:00:00"/>
    <s v="Normal"/>
    <s v="RM1975027"/>
    <x v="0"/>
    <s v="Chengdu"/>
    <s v="Sichuan"/>
    <s v="China"/>
    <s v="Eastern Asia"/>
    <s v="TEC-PH-5813"/>
    <x v="1"/>
    <x v="3"/>
    <x v="1259"/>
    <x v="3781"/>
    <n v="2"/>
    <n v="0"/>
    <n v="41.92"/>
    <x v="3547"/>
    <s v="Low"/>
    <n v="0"/>
    <n v="166.57999999999998"/>
  </r>
  <r>
    <s v="8Panasonic Card Printer"/>
    <x v="4171"/>
    <x v="648"/>
    <d v="2019-05-10T00:00:00"/>
    <s v="Normal"/>
    <s v="RM1975059"/>
    <x v="0"/>
    <s v="Jakarta"/>
    <s v="Jakarta"/>
    <s v="Indonesia"/>
    <s v="Southeastern Asia"/>
    <s v="TEC-MA-5542"/>
    <x v="1"/>
    <x v="14"/>
    <x v="1629"/>
    <x v="3782"/>
    <n v="8"/>
    <n v="0.17"/>
    <n v="59.64"/>
    <x v="3548"/>
    <s v="Medium"/>
    <n v="196.34347199999999"/>
    <n v="481.53652799999986"/>
  </r>
  <r>
    <s v="3Motorola Office Telephone"/>
    <x v="4172"/>
    <x v="648"/>
    <d v="2019-05-10T00:00:00"/>
    <s v="Normal"/>
    <s v="RM1975059"/>
    <x v="0"/>
    <s v="Jakarta"/>
    <s v="Jakarta"/>
    <s v="Indonesia"/>
    <s v="Southeastern Asia"/>
    <s v="TEC-PH-5260"/>
    <x v="1"/>
    <x v="3"/>
    <x v="328"/>
    <x v="3783"/>
    <n v="3"/>
    <n v="0.17"/>
    <n v="7.52"/>
    <x v="3549"/>
    <s v="Medium"/>
    <n v="30.922065"/>
    <n v="90.887934999999985"/>
  </r>
  <r>
    <s v="6Cardinal Index Tab"/>
    <x v="4173"/>
    <x v="648"/>
    <d v="2019-05-10T00:00:00"/>
    <s v="Normal"/>
    <s v="RM1975059"/>
    <x v="0"/>
    <s v="Jakarta"/>
    <s v="Jakarta"/>
    <s v="Indonesia"/>
    <s v="Southeastern Asia"/>
    <s v="OFS-BI-3737"/>
    <x v="2"/>
    <x v="2"/>
    <x v="73"/>
    <x v="3784"/>
    <n v="6"/>
    <n v="0.17"/>
    <n v="1.99"/>
    <x v="3550"/>
    <s v="Medium"/>
    <n v="5.689152"/>
    <n v="14.640847999999995"/>
  </r>
  <r>
    <s v="2Ikea Classic Bookcase"/>
    <x v="4174"/>
    <x v="964"/>
    <d v="2020-10-26T00:00:00"/>
    <s v="Normal"/>
    <s v="SM2032059"/>
    <x v="2"/>
    <s v="Jakarta"/>
    <s v="Jakarta"/>
    <s v="Indonesia"/>
    <s v="Southeastern Asia"/>
    <s v="OFR-BO-4850"/>
    <x v="0"/>
    <x v="4"/>
    <x v="1660"/>
    <x v="3785"/>
    <n v="2"/>
    <n v="7.0000000000000007E-2"/>
    <n v="98.06"/>
    <x v="3551"/>
    <s v="Low"/>
    <n v="53.785619999999994"/>
    <n v="657.85437999999988"/>
  </r>
  <r>
    <s v="2Hon Legal Exhibit Labels"/>
    <x v="4175"/>
    <x v="964"/>
    <d v="2020-10-26T00:00:00"/>
    <s v="Normal"/>
    <s v="SM2032059"/>
    <x v="2"/>
    <s v="Jakarta"/>
    <s v="Jakarta"/>
    <s v="Indonesia"/>
    <s v="Southeastern Asia"/>
    <s v="OFS-LA-4663"/>
    <x v="2"/>
    <x v="6"/>
    <x v="1591"/>
    <x v="3786"/>
    <n v="2"/>
    <n v="0.47000000000000003"/>
    <n v="1.62"/>
    <x v="3552"/>
    <s v="Low"/>
    <n v="4.3642320000000003"/>
    <n v="4.0357680000000018"/>
  </r>
  <r>
    <s v="2Hon Shipping Labels"/>
    <x v="4176"/>
    <x v="965"/>
    <d v="2018-09-27T00:00:00"/>
    <s v="Normal"/>
    <s v="SM2090527"/>
    <x v="0"/>
    <s v="Guangzhou"/>
    <s v="Guangdong"/>
    <s v="China"/>
    <s v="Eastern Asia"/>
    <s v="OFS-LA-4693"/>
    <x v="2"/>
    <x v="6"/>
    <x v="66"/>
    <x v="3787"/>
    <n v="2"/>
    <n v="0"/>
    <n v="2.79"/>
    <x v="2411"/>
    <s v="High"/>
    <n v="0"/>
    <n v="16.05"/>
  </r>
  <r>
    <s v="7Green Bar Message Books"/>
    <x v="4177"/>
    <x v="411"/>
    <d v="2019-05-30T00:00:00"/>
    <s v="Normal"/>
    <s v="SM2095027"/>
    <x v="1"/>
    <s v="Datong"/>
    <s v="Shanxi"/>
    <s v="China"/>
    <s v="Eastern Asia"/>
    <s v="OFS-PA-4477"/>
    <x v="2"/>
    <x v="7"/>
    <x v="1165"/>
    <x v="3788"/>
    <n v="7"/>
    <n v="0"/>
    <n v="8.06"/>
    <x v="3553"/>
    <s v="Medium"/>
    <n v="0"/>
    <n v="119.83000000000001"/>
  </r>
  <r>
    <s v="2Ibico 3-Hole Punch"/>
    <x v="4178"/>
    <x v="411"/>
    <d v="2019-05-30T00:00:00"/>
    <s v="Normal"/>
    <s v="SM2095027"/>
    <x v="1"/>
    <s v="Datong"/>
    <s v="Shanxi"/>
    <s v="China"/>
    <s v="Eastern Asia"/>
    <s v="OFS-BI-4804"/>
    <x v="2"/>
    <x v="2"/>
    <x v="291"/>
    <x v="3789"/>
    <n v="2"/>
    <n v="0"/>
    <n v="1.83"/>
    <x v="3554"/>
    <s v="Medium"/>
    <n v="0"/>
    <n v="46.77000000000001"/>
  </r>
  <r>
    <s v="7Konica Receipt Printer"/>
    <x v="4179"/>
    <x v="617"/>
    <d v="2019-10-22T00:00:00"/>
    <s v="Normal"/>
    <s v="SM2095027"/>
    <x v="1"/>
    <s v="Luoyang"/>
    <s v="Guangdong"/>
    <s v="China"/>
    <s v="Eastern Asia"/>
    <s v="TEC-MA-5021"/>
    <x v="1"/>
    <x v="14"/>
    <x v="1661"/>
    <x v="3790"/>
    <n v="7"/>
    <n v="0"/>
    <n v="49.05"/>
    <x v="3555"/>
    <s v="Medium"/>
    <n v="0"/>
    <n v="738.24"/>
  </r>
  <r>
    <s v="2Novimex Color Coded Labels"/>
    <x v="4180"/>
    <x v="617"/>
    <d v="2019-10-22T00:00:00"/>
    <s v="Normal"/>
    <s v="SM2095027"/>
    <x v="1"/>
    <s v="Luoyang"/>
    <s v="Guangdong"/>
    <s v="China"/>
    <s v="Eastern Asia"/>
    <s v="OFS-LA-5377"/>
    <x v="2"/>
    <x v="6"/>
    <x v="1524"/>
    <x v="3791"/>
    <n v="2"/>
    <n v="0"/>
    <n v="2.58"/>
    <x v="2443"/>
    <s v="Medium"/>
    <n v="0"/>
    <n v="16.32"/>
  </r>
  <r>
    <s v="3Smead Trays"/>
    <x v="4181"/>
    <x v="884"/>
    <d v="2020-05-18T00:00:00"/>
    <s v="Normal"/>
    <s v="SM2095059"/>
    <x v="1"/>
    <s v="Semarang"/>
    <s v="Jawa Tengah"/>
    <s v="Indonesia"/>
    <s v="Southeastern Asia"/>
    <s v="OFS-ST-6067"/>
    <x v="2"/>
    <x v="15"/>
    <x v="185"/>
    <x v="3792"/>
    <n v="3"/>
    <n v="0.17"/>
    <n v="4.58"/>
    <x v="3556"/>
    <s v="Medium"/>
    <n v="20.534282999999999"/>
    <n v="94.225716999999989"/>
  </r>
  <r>
    <s v="4Fellowes Shelving"/>
    <x v="4182"/>
    <x v="61"/>
    <d v="2020-06-01T00:00:00"/>
    <s v="Normal"/>
    <s v="TM2101059"/>
    <x v="0"/>
    <s v="Medan"/>
    <s v="Sumatera Utara"/>
    <s v="Indonesia"/>
    <s v="Southeastern Asia"/>
    <s v="OFS-ST-4282"/>
    <x v="2"/>
    <x v="15"/>
    <x v="1662"/>
    <x v="3793"/>
    <n v="4"/>
    <n v="0.17"/>
    <n v="15.03"/>
    <x v="3557"/>
    <s v="Medium"/>
    <n v="32.644895999999996"/>
    <n v="119.00510399999996"/>
  </r>
  <r>
    <s v="6OIC Push Pins"/>
    <x v="4183"/>
    <x v="61"/>
    <d v="2020-06-01T00:00:00"/>
    <s v="Normal"/>
    <s v="TM2101059"/>
    <x v="0"/>
    <s v="Medan"/>
    <s v="Sumatera Utara"/>
    <s v="Indonesia"/>
    <s v="Southeastern Asia"/>
    <s v="OFS-FA-5473"/>
    <x v="2"/>
    <x v="11"/>
    <x v="1359"/>
    <x v="2611"/>
    <n v="6"/>
    <n v="0.47000000000000003"/>
    <n v="4.24"/>
    <x v="3558"/>
    <s v="Medium"/>
    <n v="22.284486000000001"/>
    <n v="46.01551400000001"/>
  </r>
  <r>
    <s v="3Tenex Shelving"/>
    <x v="4184"/>
    <x v="268"/>
    <d v="2020-08-18T00:00:00"/>
    <s v="Normal"/>
    <s v="TM2101066"/>
    <x v="0"/>
    <s v="Kawasaki"/>
    <s v="Fukuoka"/>
    <s v="Japan"/>
    <s v="Eastern Asia"/>
    <s v="OFS-ST-6272"/>
    <x v="2"/>
    <x v="15"/>
    <x v="132"/>
    <x v="1469"/>
    <n v="3"/>
    <n v="0"/>
    <n v="16.600000000000001"/>
    <x v="172"/>
    <s v="High"/>
    <n v="0"/>
    <n v="147.38"/>
  </r>
  <r>
    <s v="1Tenex Folders"/>
    <x v="4185"/>
    <x v="268"/>
    <d v="2020-08-18T00:00:00"/>
    <s v="Normal"/>
    <s v="TM2101066"/>
    <x v="0"/>
    <s v="Kawasaki"/>
    <s v="Fukuoka"/>
    <s v="Japan"/>
    <s v="Eastern Asia"/>
    <s v="OFS-ST-6252"/>
    <x v="2"/>
    <x v="15"/>
    <x v="1663"/>
    <x v="3794"/>
    <n v="1"/>
    <n v="0"/>
    <n v="3"/>
    <x v="3559"/>
    <s v="High"/>
    <n v="0"/>
    <n v="15.299999999999997"/>
  </r>
  <r>
    <s v="3Kraft Manila Envelope"/>
    <x v="4186"/>
    <x v="268"/>
    <d v="2020-08-18T00:00:00"/>
    <s v="Normal"/>
    <s v="TM2101066"/>
    <x v="0"/>
    <s v="Kawasaki"/>
    <s v="Fukuoka"/>
    <s v="Japan"/>
    <s v="Eastern Asia"/>
    <s v="OFS-EN-5037"/>
    <x v="2"/>
    <x v="16"/>
    <x v="63"/>
    <x v="3795"/>
    <n v="3"/>
    <n v="0"/>
    <n v="2.46"/>
    <x v="3560"/>
    <s v="High"/>
    <n v="0"/>
    <n v="49.92"/>
  </r>
  <r>
    <s v="3Okidata Card Printer"/>
    <x v="4187"/>
    <x v="436"/>
    <d v="2017-04-06T00:00:00"/>
    <s v="Normal"/>
    <s v="TM2149027"/>
    <x v="0"/>
    <s v="Yicheng"/>
    <s v="Hubei"/>
    <s v="China"/>
    <s v="Eastern Asia"/>
    <s v="TEC-MA-5499"/>
    <x v="1"/>
    <x v="14"/>
    <x v="1664"/>
    <x v="3796"/>
    <n v="3"/>
    <n v="0"/>
    <n v="25.19"/>
    <x v="2513"/>
    <s v="Medium"/>
    <n v="0"/>
    <n v="283.24000000000007"/>
  </r>
  <r>
    <s v="5Eldon Folders"/>
    <x v="4188"/>
    <x v="532"/>
    <d v="2017-12-11T00:00:00"/>
    <s v="Normal"/>
    <s v="TM2149027"/>
    <x v="0"/>
    <s v="Yiwu"/>
    <s v="Zhejiang"/>
    <s v="China"/>
    <s v="Eastern Asia"/>
    <s v="OFS-ST-4061"/>
    <x v="2"/>
    <x v="15"/>
    <x v="1261"/>
    <x v="3797"/>
    <n v="5"/>
    <n v="0"/>
    <n v="6.98"/>
    <x v="3561"/>
    <s v="Medium"/>
    <n v="0"/>
    <n v="77.77000000000001"/>
  </r>
  <r>
    <s v="4Rogers File Cart"/>
    <x v="4189"/>
    <x v="328"/>
    <d v="2017-11-19T00:00:00"/>
    <s v="3-Hour"/>
    <s v="TM2149059"/>
    <x v="0"/>
    <s v="Surabaya"/>
    <s v="Jawa Timur"/>
    <s v="Indonesia"/>
    <s v="Southeastern Asia"/>
    <s v="OFS-ST-5692"/>
    <x v="2"/>
    <x v="15"/>
    <x v="1665"/>
    <x v="3798"/>
    <n v="4"/>
    <n v="0.17"/>
    <n v="199.05"/>
    <x v="3562"/>
    <s v="Critical"/>
    <n v="79.919040000000024"/>
    <n v="151.59096000000008"/>
  </r>
  <r>
    <s v="7Novimex Swivel Stool"/>
    <x v="4190"/>
    <x v="328"/>
    <d v="2017-11-19T00:00:00"/>
    <s v="3-Hour"/>
    <s v="TM2149059"/>
    <x v="0"/>
    <s v="Surabaya"/>
    <s v="Jawa Timur"/>
    <s v="Indonesia"/>
    <s v="Southeastern Asia"/>
    <s v="OFR-CH-5412"/>
    <x v="0"/>
    <x v="5"/>
    <x v="57"/>
    <x v="3799"/>
    <n v="7"/>
    <n v="0.27"/>
    <n v="137.51"/>
    <x v="3563"/>
    <s v="Critical"/>
    <n v="223.55279100000004"/>
    <n v="523.66720900000007"/>
  </r>
  <r>
    <s v="2Canon Personal Copier"/>
    <x v="4191"/>
    <x v="328"/>
    <d v="2017-11-19T00:00:00"/>
    <s v="3-Hour"/>
    <s v="TM2149059"/>
    <x v="0"/>
    <s v="Surabaya"/>
    <s v="Jawa Timur"/>
    <s v="Indonesia"/>
    <s v="Southeastern Asia"/>
    <s v="TEC-CO-3704"/>
    <x v="1"/>
    <x v="1"/>
    <x v="1631"/>
    <x v="3800"/>
    <n v="2"/>
    <n v="7.0000000000000007E-2"/>
    <n v="51.95"/>
    <x v="3564"/>
    <s v="Critical"/>
    <n v="18.537876000000001"/>
    <n v="88.99212399999999"/>
  </r>
  <r>
    <s v="3StarTech Calculator"/>
    <x v="4192"/>
    <x v="328"/>
    <d v="2017-11-19T00:00:00"/>
    <s v="3-Hour"/>
    <s v="TM2149059"/>
    <x v="0"/>
    <s v="Surabaya"/>
    <s v="Jawa Timur"/>
    <s v="Indonesia"/>
    <s v="Southeastern Asia"/>
    <s v="TEC-MA-6134"/>
    <x v="1"/>
    <x v="14"/>
    <x v="1666"/>
    <x v="3801"/>
    <n v="3"/>
    <n v="0.17"/>
    <n v="29.53"/>
    <x v="3565"/>
    <s v="Critical"/>
    <n v="16.242021000000001"/>
    <n v="14.167978999999988"/>
  </r>
  <r>
    <s v="3Safco 3-Shelf Cabinet"/>
    <x v="4193"/>
    <x v="684"/>
    <d v="2018-03-17T00:00:00"/>
    <s v="Same Day"/>
    <s v="TM2149059"/>
    <x v="0"/>
    <s v="Surabaya"/>
    <s v="Jawa Timur"/>
    <s v="Indonesia"/>
    <s v="Southeastern Asia"/>
    <s v="OFR-BO-5747"/>
    <x v="0"/>
    <x v="4"/>
    <x v="998"/>
    <x v="3802"/>
    <n v="3"/>
    <n v="7.0000000000000007E-2"/>
    <n v="79.19"/>
    <x v="3566"/>
    <s v="High"/>
    <n v="33.238106999999999"/>
    <n v="341.9818929999999"/>
  </r>
  <r>
    <s v="5Wilson Jones Index Tab"/>
    <x v="4194"/>
    <x v="375"/>
    <d v="2018-10-21T00:00:00"/>
    <s v="Normal"/>
    <s v="TM2149059"/>
    <x v="0"/>
    <s v="Jakarta"/>
    <s v="Jakarta"/>
    <s v="Indonesia"/>
    <s v="Southeastern Asia"/>
    <s v="OFS-BI-6404"/>
    <x v="2"/>
    <x v="2"/>
    <x v="473"/>
    <x v="3803"/>
    <n v="5"/>
    <n v="0.17"/>
    <n v="3.32"/>
    <x v="3567"/>
    <s v="High"/>
    <n v="4.5504749999999996"/>
    <n v="12.529525"/>
  </r>
  <r>
    <s v="3Safco Library with Doors"/>
    <x v="4195"/>
    <x v="664"/>
    <d v="2019-06-02T00:00:00"/>
    <s v="Normal"/>
    <s v="TM2149059"/>
    <x v="0"/>
    <s v="Bekasi"/>
    <s v="Jawa Barat"/>
    <s v="Indonesia"/>
    <s v="Southeastern Asia"/>
    <s v="OFR-BO-5786"/>
    <x v="0"/>
    <x v="4"/>
    <x v="1593"/>
    <x v="3804"/>
    <n v="3"/>
    <n v="7.0000000000000007E-2"/>
    <n v="60.16"/>
    <x v="3568"/>
    <s v="Medium"/>
    <n v="76.618143000000003"/>
    <n v="687.0818569999999"/>
  </r>
  <r>
    <s v="3Konica Printer"/>
    <x v="4196"/>
    <x v="76"/>
    <d v="2019-10-01T00:00:00"/>
    <s v="Same Day"/>
    <s v="VM2168527"/>
    <x v="2"/>
    <s v="Bengbu"/>
    <s v="Anhui"/>
    <s v="China"/>
    <s v="Eastern Asia"/>
    <s v="TEC-MA-5017"/>
    <x v="1"/>
    <x v="14"/>
    <x v="1667"/>
    <x v="3805"/>
    <n v="3"/>
    <n v="0"/>
    <n v="175.48"/>
    <x v="3569"/>
    <s v="High"/>
    <n v="0"/>
    <n v="258.50000000000011"/>
  </r>
  <r>
    <s v="3Stockwell Clamps"/>
    <x v="4197"/>
    <x v="884"/>
    <d v="2020-05-18T00:00:00"/>
    <s v="Next Day"/>
    <s v="VM2168527"/>
    <x v="2"/>
    <s v="Chaozhou"/>
    <s v="Guangdong"/>
    <s v="China"/>
    <s v="Eastern Asia"/>
    <s v="OFS-FA-6185"/>
    <x v="2"/>
    <x v="11"/>
    <x v="635"/>
    <x v="3806"/>
    <n v="3"/>
    <n v="0"/>
    <n v="5.9"/>
    <x v="938"/>
    <s v="Medium"/>
    <n v="0"/>
    <n v="21.64"/>
  </r>
  <r>
    <s v="2Belkin Numeric Keypad"/>
    <x v="4198"/>
    <x v="129"/>
    <d v="2017-08-01T00:00:00"/>
    <s v="3-Hour"/>
    <s v="VM2168559"/>
    <x v="2"/>
    <s v="Binjai"/>
    <s v="Sumatera Utara"/>
    <s v="Indonesia"/>
    <s v="Southeastern Asia"/>
    <s v="TEC-AC-3397"/>
    <x v="1"/>
    <x v="9"/>
    <x v="377"/>
    <x v="3807"/>
    <n v="2"/>
    <n v="0.47000000000000003"/>
    <n v="14.92"/>
    <x v="3570"/>
    <s v="High"/>
    <n v="29.518350000000002"/>
    <n v="53.961650000000006"/>
  </r>
  <r>
    <s v="1Smead Shelving"/>
    <x v="4199"/>
    <x v="509"/>
    <d v="2020-06-22T00:00:00"/>
    <s v="Normal"/>
    <s v="MP796584"/>
    <x v="1"/>
    <s v="Ulan Bator"/>
    <s v="Ulaanbaatar"/>
    <s v="Mongolia"/>
    <s v="Eastern Asia"/>
    <s v="OFS-ST-6058"/>
    <x v="2"/>
    <x v="15"/>
    <x v="643"/>
    <x v="3808"/>
    <n v="1"/>
    <n v="0"/>
    <n v="2.77"/>
    <x v="3571"/>
    <s v="Medium"/>
    <n v="0"/>
    <n v="34.789999999999992"/>
  </r>
  <r>
    <s v="1Eldon File Cart"/>
    <x v="4200"/>
    <x v="337"/>
    <d v="2019-02-05T00:00:00"/>
    <s v="Normal"/>
    <s v="BN1147027"/>
    <x v="1"/>
    <s v="Guangzhou"/>
    <s v="Guangdong"/>
    <s v="China"/>
    <s v="Eastern Asia"/>
    <s v="OFS-ST-4055"/>
    <x v="2"/>
    <x v="15"/>
    <x v="988"/>
    <x v="3809"/>
    <n v="1"/>
    <n v="0"/>
    <n v="4.08"/>
    <x v="3163"/>
    <s v="Medium"/>
    <n v="0"/>
    <n v="88.620000000000019"/>
  </r>
  <r>
    <s v="5HP Fax Machine"/>
    <x v="4201"/>
    <x v="729"/>
    <d v="2019-09-22T00:00:00"/>
    <s v="Normal"/>
    <s v="BN1147027"/>
    <x v="1"/>
    <s v="Tianjin"/>
    <s v="Tianjin"/>
    <s v="China"/>
    <s v="Eastern Asia"/>
    <s v="TEC-CO-4775"/>
    <x v="1"/>
    <x v="1"/>
    <x v="1651"/>
    <x v="3810"/>
    <n v="5"/>
    <n v="0"/>
    <n v="159.5"/>
    <x v="3572"/>
    <s v="Medium"/>
    <n v="0"/>
    <n v="1226.9499999999998"/>
  </r>
  <r>
    <s v="4Harbour Creations Swivel Stool"/>
    <x v="4202"/>
    <x v="729"/>
    <d v="2019-09-22T00:00:00"/>
    <s v="Normal"/>
    <s v="BN1147027"/>
    <x v="1"/>
    <s v="Tianjin"/>
    <s v="Tianjin"/>
    <s v="China"/>
    <s v="Eastern Asia"/>
    <s v="OFR-CH-4564"/>
    <x v="0"/>
    <x v="5"/>
    <x v="1273"/>
    <x v="1809"/>
    <n v="4"/>
    <n v="0"/>
    <n v="41.95"/>
    <x v="3573"/>
    <s v="Medium"/>
    <n v="0"/>
    <n v="439.61"/>
  </r>
  <r>
    <s v="6KitchenAid Stove"/>
    <x v="4203"/>
    <x v="173"/>
    <d v="2020-07-08T00:00:00"/>
    <s v="Normal"/>
    <s v="BN1147027"/>
    <x v="1"/>
    <s v="Shenyang"/>
    <s v="Liaoning"/>
    <s v="China"/>
    <s v="Eastern Asia"/>
    <s v="OFS-AP-4964"/>
    <x v="2"/>
    <x v="10"/>
    <x v="396"/>
    <x v="3811"/>
    <n v="6"/>
    <n v="0"/>
    <n v="297.2"/>
    <x v="3574"/>
    <s v="Medium"/>
    <n v="0"/>
    <n v="2266.0000000000009"/>
  </r>
  <r>
    <s v="4Panasonic Printer"/>
    <x v="4204"/>
    <x v="173"/>
    <d v="2020-07-08T00:00:00"/>
    <s v="Normal"/>
    <s v="BN1147027"/>
    <x v="1"/>
    <s v="Shenyang"/>
    <s v="Liaoning"/>
    <s v="China"/>
    <s v="Eastern Asia"/>
    <s v="TEC-MA-5574"/>
    <x v="1"/>
    <x v="14"/>
    <x v="216"/>
    <x v="3812"/>
    <n v="4"/>
    <n v="0"/>
    <n v="100.46"/>
    <x v="3575"/>
    <s v="Medium"/>
    <n v="0"/>
    <n v="496.54"/>
  </r>
  <r>
    <s v="2Deflect-O Frame"/>
    <x v="4205"/>
    <x v="173"/>
    <d v="2020-07-08T00:00:00"/>
    <s v="Normal"/>
    <s v="BN1147027"/>
    <x v="1"/>
    <s v="Shenyang"/>
    <s v="Liaoning"/>
    <s v="China"/>
    <s v="Eastern Asia"/>
    <s v="OFR-FU-3943"/>
    <x v="0"/>
    <x v="0"/>
    <x v="816"/>
    <x v="3813"/>
    <n v="2"/>
    <n v="0"/>
    <n v="22.35"/>
    <x v="3576"/>
    <s v="Medium"/>
    <n v="0"/>
    <n v="158.07"/>
  </r>
  <r>
    <s v="2OIC Thumb Tacks"/>
    <x v="4206"/>
    <x v="173"/>
    <d v="2020-07-08T00:00:00"/>
    <s v="Normal"/>
    <s v="BN1147027"/>
    <x v="1"/>
    <s v="Shenyang"/>
    <s v="Liaoning"/>
    <s v="China"/>
    <s v="Eastern Asia"/>
    <s v="OFS-FA-5484"/>
    <x v="2"/>
    <x v="11"/>
    <x v="397"/>
    <x v="3683"/>
    <n v="2"/>
    <n v="0"/>
    <n v="1.28"/>
    <x v="1915"/>
    <s v="Medium"/>
    <n v="0"/>
    <n v="23.02"/>
  </r>
  <r>
    <s v="3Enermax Router"/>
    <x v="4207"/>
    <x v="407"/>
    <d v="2019-09-01T00:00:00"/>
    <s v="3-Hour"/>
    <s v="BN1147059"/>
    <x v="1"/>
    <s v="Padang"/>
    <s v="Sumatera Barat"/>
    <s v="Indonesia"/>
    <s v="Southeastern Asia"/>
    <s v="TEC-AC-4187"/>
    <x v="1"/>
    <x v="9"/>
    <x v="1232"/>
    <x v="3814"/>
    <n v="3"/>
    <n v="0.47000000000000003"/>
    <n v="28.08"/>
    <x v="3577"/>
    <s v="High"/>
    <n v="194.17095900000001"/>
    <n v="331.24904099999992"/>
  </r>
  <r>
    <s v="5Eldon File Cart"/>
    <x v="4208"/>
    <x v="352"/>
    <d v="2017-12-03T00:00:00"/>
    <s v="3-Hour"/>
    <s v="BN1147078"/>
    <x v="1"/>
    <s v="Kuala Lumpur"/>
    <s v="Kuala Lumpur"/>
    <s v="Malaysia"/>
    <s v="Southeastern Asia"/>
    <s v="OFS-ST-4055"/>
    <x v="2"/>
    <x v="15"/>
    <x v="988"/>
    <x v="2740"/>
    <n v="5"/>
    <n v="0"/>
    <n v="197.68"/>
    <x v="2650"/>
    <s v="High"/>
    <n v="0"/>
    <n v="265.82000000000011"/>
  </r>
  <r>
    <s v="3Belkin Keyboard"/>
    <x v="4209"/>
    <x v="352"/>
    <d v="2017-12-03T00:00:00"/>
    <s v="3-Hour"/>
    <s v="BN1147078"/>
    <x v="1"/>
    <s v="Kuala Lumpur"/>
    <s v="Kuala Lumpur"/>
    <s v="Malaysia"/>
    <s v="Southeastern Asia"/>
    <s v="TEC-AC-3387"/>
    <x v="1"/>
    <x v="9"/>
    <x v="1658"/>
    <x v="3766"/>
    <n v="3"/>
    <n v="0"/>
    <n v="37.01"/>
    <x v="3538"/>
    <s v="High"/>
    <n v="0"/>
    <n v="121.93"/>
  </r>
  <r>
    <s v="2Elite Shears"/>
    <x v="4210"/>
    <x v="566"/>
    <d v="2018-11-05T00:00:00"/>
    <s v="Normal"/>
    <s v="BN1151527"/>
    <x v="0"/>
    <s v="Yantai"/>
    <s v="Shandong"/>
    <s v="China"/>
    <s v="Eastern Asia"/>
    <s v="OFS-SU-4133"/>
    <x v="2"/>
    <x v="13"/>
    <x v="445"/>
    <x v="2059"/>
    <n v="2"/>
    <n v="0"/>
    <n v="13.84"/>
    <x v="2035"/>
    <s v="High"/>
    <n v="0"/>
    <n v="41.240000000000009"/>
  </r>
  <r>
    <s v="3Brother Personal Copier"/>
    <x v="4211"/>
    <x v="566"/>
    <d v="2018-11-05T00:00:00"/>
    <s v="Normal"/>
    <s v="BN1151527"/>
    <x v="0"/>
    <s v="Yantai"/>
    <s v="Shandong"/>
    <s v="China"/>
    <s v="Eastern Asia"/>
    <s v="TEC-CO-3605"/>
    <x v="1"/>
    <x v="1"/>
    <x v="852"/>
    <x v="3815"/>
    <n v="3"/>
    <n v="0"/>
    <n v="7.72"/>
    <x v="2599"/>
    <s v="High"/>
    <n v="0"/>
    <n v="291.62000000000006"/>
  </r>
  <r>
    <s v="2Kraft Manila Envelope"/>
    <x v="4212"/>
    <x v="966"/>
    <d v="2019-01-28T00:00:00"/>
    <s v="Normal"/>
    <s v="BN1151527"/>
    <x v="0"/>
    <s v="Wuxi"/>
    <s v="Hunan"/>
    <s v="China"/>
    <s v="Eastern Asia"/>
    <s v="OFS-EN-5040"/>
    <x v="2"/>
    <x v="16"/>
    <x v="784"/>
    <x v="3816"/>
    <n v="2"/>
    <n v="0"/>
    <n v="4.75"/>
    <x v="2473"/>
    <s v="Medium"/>
    <n v="0"/>
    <n v="34.31"/>
  </r>
  <r>
    <s v="3Elite Ruler"/>
    <x v="4213"/>
    <x v="966"/>
    <d v="2019-01-28T00:00:00"/>
    <s v="Normal"/>
    <s v="BN1151527"/>
    <x v="0"/>
    <s v="Wuxi"/>
    <s v="Hunan"/>
    <s v="China"/>
    <s v="Eastern Asia"/>
    <s v="OFS-SU-4123"/>
    <x v="2"/>
    <x v="13"/>
    <x v="674"/>
    <x v="2341"/>
    <n v="3"/>
    <n v="0"/>
    <n v="2.12"/>
    <x v="1682"/>
    <s v="Medium"/>
    <n v="0"/>
    <n v="33.069999999999993"/>
  </r>
  <r>
    <s v="2Avery Index Tab"/>
    <x v="4214"/>
    <x v="966"/>
    <d v="2019-01-28T00:00:00"/>
    <s v="Normal"/>
    <s v="BN1151527"/>
    <x v="0"/>
    <s v="Wuxi"/>
    <s v="Hunan"/>
    <s v="China"/>
    <s v="Eastern Asia"/>
    <s v="OFS-BI-3295"/>
    <x v="2"/>
    <x v="2"/>
    <x v="443"/>
    <x v="3817"/>
    <n v="2"/>
    <n v="0"/>
    <n v="1.29"/>
    <x v="2641"/>
    <s v="Medium"/>
    <n v="0"/>
    <n v="10.95"/>
  </r>
  <r>
    <s v="3Sauder Floating Shelf Set"/>
    <x v="4215"/>
    <x v="126"/>
    <d v="2020-08-30T00:00:00"/>
    <s v="Normal"/>
    <s v="DN1369027"/>
    <x v="0"/>
    <s v="Tangshan"/>
    <s v="Hebei"/>
    <s v="China"/>
    <s v="Eastern Asia"/>
    <s v="OFR-BO-5960"/>
    <x v="0"/>
    <x v="4"/>
    <x v="1668"/>
    <x v="3818"/>
    <n v="3"/>
    <n v="0"/>
    <n v="68.709999999999994"/>
    <x v="3578"/>
    <s v="High"/>
    <n v="0"/>
    <n v="303.89000000000004"/>
  </r>
  <r>
    <s v="3Panasonic Phone"/>
    <x v="4216"/>
    <x v="126"/>
    <d v="2020-08-30T00:00:00"/>
    <s v="Normal"/>
    <s v="DN1369027"/>
    <x v="0"/>
    <s v="Tangshan"/>
    <s v="Hebei"/>
    <s v="China"/>
    <s v="Eastern Asia"/>
    <s v="TEC-MA-5567"/>
    <x v="1"/>
    <x v="14"/>
    <x v="1107"/>
    <x v="3819"/>
    <n v="3"/>
    <n v="0"/>
    <n v="11.98"/>
    <x v="3579"/>
    <s v="High"/>
    <n v="0"/>
    <n v="202.13000000000002"/>
  </r>
  <r>
    <s v="6Hoover Coffee Grinder"/>
    <x v="4217"/>
    <x v="343"/>
    <d v="2020-12-17T00:00:00"/>
    <s v="Normal"/>
    <s v="DN1369027"/>
    <x v="0"/>
    <s v="Zigong"/>
    <s v="Sichuan"/>
    <s v="China"/>
    <s v="Eastern Asia"/>
    <s v="OFS-AP-4722"/>
    <x v="2"/>
    <x v="10"/>
    <x v="1187"/>
    <x v="3820"/>
    <n v="6"/>
    <n v="0"/>
    <n v="5.36"/>
    <x v="3580"/>
    <s v="Medium"/>
    <n v="0"/>
    <n v="228.1"/>
  </r>
  <r>
    <s v="8Stanley Sketch Pad"/>
    <x v="4218"/>
    <x v="225"/>
    <d v="2020-10-24T00:00:00"/>
    <s v="Normal"/>
    <s v="DN1369059"/>
    <x v="0"/>
    <s v="Malang"/>
    <s v="Jawa Timur"/>
    <s v="Indonesia"/>
    <s v="Southeastern Asia"/>
    <s v="OFS-AR-6125"/>
    <x v="2"/>
    <x v="8"/>
    <x v="759"/>
    <x v="3821"/>
    <n v="8"/>
    <n v="0.27"/>
    <n v="17.89"/>
    <x v="3581"/>
    <s v="Medium"/>
    <n v="70.057224000000005"/>
    <n v="121.812776"/>
  </r>
  <r>
    <s v="2SanDisk Message Books"/>
    <x v="4219"/>
    <x v="225"/>
    <d v="2020-10-24T00:00:00"/>
    <s v="Normal"/>
    <s v="DN1369059"/>
    <x v="0"/>
    <s v="Malang"/>
    <s v="Jawa Timur"/>
    <s v="Indonesia"/>
    <s v="Southeastern Asia"/>
    <s v="OFS-PA-5877"/>
    <x v="2"/>
    <x v="7"/>
    <x v="1475"/>
    <x v="687"/>
    <n v="2"/>
    <n v="0.47000000000000003"/>
    <n v="2.02"/>
    <x v="3582"/>
    <s v="Medium"/>
    <n v="12.569586000000001"/>
    <n v="34.370413999999997"/>
  </r>
  <r>
    <s v="3Cameo Clasp Envelope"/>
    <x v="4220"/>
    <x v="361"/>
    <d v="2020-12-21T00:00:00"/>
    <s v="Normal"/>
    <s v="EN1378059"/>
    <x v="0"/>
    <s v="Banjarmasin"/>
    <s v="Kalimantan Selatan"/>
    <s v="Indonesia"/>
    <s v="Southeastern Asia"/>
    <s v="OFS-EN-3657"/>
    <x v="2"/>
    <x v="16"/>
    <x v="1376"/>
    <x v="3822"/>
    <n v="3"/>
    <n v="0.47000000000000003"/>
    <n v="1.71"/>
    <x v="3583"/>
    <s v="Medium"/>
    <n v="6.210062999999999"/>
    <n v="12.059936999999998"/>
  </r>
  <r>
    <s v="2Acco Binding Machine"/>
    <x v="4221"/>
    <x v="361"/>
    <d v="2020-12-21T00:00:00"/>
    <s v="Normal"/>
    <s v="EN1378059"/>
    <x v="0"/>
    <s v="Banjarmasin"/>
    <s v="Kalimantan Selatan"/>
    <s v="Indonesia"/>
    <s v="Southeastern Asia"/>
    <s v="OFS-BI-2899"/>
    <x v="2"/>
    <x v="2"/>
    <x v="811"/>
    <x v="3823"/>
    <n v="2"/>
    <n v="0.17"/>
    <n v="1.37"/>
    <x v="3584"/>
    <s v="Medium"/>
    <n v="14.26521"/>
    <n v="50.124790000000004"/>
  </r>
  <r>
    <s v="3Canon Fax Machine"/>
    <x v="4222"/>
    <x v="109"/>
    <d v="2017-11-01T00:00:00"/>
    <s v="Normal"/>
    <s v="KN1639059"/>
    <x v="1"/>
    <s v="Semarang"/>
    <s v="Jawa Tengah"/>
    <s v="Indonesia"/>
    <s v="Southeastern Asia"/>
    <s v="TEC-CO-3688"/>
    <x v="1"/>
    <x v="1"/>
    <x v="638"/>
    <x v="3824"/>
    <n v="3"/>
    <n v="7.0000000000000007E-2"/>
    <n v="69.77"/>
    <x v="3585"/>
    <s v="Medium"/>
    <n v="61.830027000000008"/>
    <n v="618.72997300000009"/>
  </r>
  <r>
    <s v="5Elite Trimmer"/>
    <x v="4223"/>
    <x v="109"/>
    <d v="2017-11-01T00:00:00"/>
    <s v="Normal"/>
    <s v="KN1639059"/>
    <x v="1"/>
    <s v="Semarang"/>
    <s v="Jawa Tengah"/>
    <s v="Indonesia"/>
    <s v="Southeastern Asia"/>
    <s v="OFS-SU-4138"/>
    <x v="2"/>
    <x v="13"/>
    <x v="1151"/>
    <x v="3825"/>
    <n v="5"/>
    <n v="0.47000000000000003"/>
    <n v="7.65"/>
    <x v="3586"/>
    <s v="Medium"/>
    <n v="51.152685000000012"/>
    <n v="64.497315000000043"/>
  </r>
  <r>
    <s v="7Okidata Calculator"/>
    <x v="4224"/>
    <x v="609"/>
    <d v="2017-02-01T00:00:00"/>
    <s v="Normal"/>
    <s v="KN1645027"/>
    <x v="1"/>
    <s v="Jinan"/>
    <s v="Shandong"/>
    <s v="China"/>
    <s v="Eastern Asia"/>
    <s v="TEC-MA-5493"/>
    <x v="1"/>
    <x v="14"/>
    <x v="1626"/>
    <x v="3826"/>
    <n v="7"/>
    <n v="0"/>
    <n v="17.61"/>
    <x v="3587"/>
    <s v="Medium"/>
    <n v="0"/>
    <n v="243"/>
  </r>
  <r>
    <s v="2Brother Ink"/>
    <x v="4225"/>
    <x v="195"/>
    <d v="2019-04-07T00:00:00"/>
    <s v="Normal"/>
    <s v="KN1645027"/>
    <x v="1"/>
    <s v="Changchun"/>
    <s v="Jilin"/>
    <s v="China"/>
    <s v="Eastern Asia"/>
    <s v="TEC-CO-3600"/>
    <x v="1"/>
    <x v="1"/>
    <x v="736"/>
    <x v="3827"/>
    <n v="2"/>
    <n v="0"/>
    <n v="28.3"/>
    <x v="3588"/>
    <s v="Medium"/>
    <n v="0"/>
    <n v="121.58"/>
  </r>
  <r>
    <s v="6Canon Ink"/>
    <x v="4226"/>
    <x v="186"/>
    <d v="2019-12-29T00:00:00"/>
    <s v="Normal"/>
    <s v="KN1645027"/>
    <x v="1"/>
    <s v="Jixi"/>
    <s v="Heilongjiang"/>
    <s v="China"/>
    <s v="Eastern Asia"/>
    <s v="TEC-CO-3694"/>
    <x v="1"/>
    <x v="1"/>
    <x v="1066"/>
    <x v="3828"/>
    <n v="6"/>
    <n v="0"/>
    <n v="47.88"/>
    <x v="3589"/>
    <s v="Medium"/>
    <n v="0"/>
    <n v="674.28"/>
  </r>
  <r>
    <s v="2Kraft Clasp Envelope"/>
    <x v="4227"/>
    <x v="186"/>
    <d v="2019-12-29T00:00:00"/>
    <s v="Normal"/>
    <s v="KN1645027"/>
    <x v="1"/>
    <s v="Jixi"/>
    <s v="Heilongjiang"/>
    <s v="China"/>
    <s v="Eastern Asia"/>
    <s v="OFS-EN-5028"/>
    <x v="2"/>
    <x v="16"/>
    <x v="1177"/>
    <x v="3829"/>
    <n v="2"/>
    <n v="0"/>
    <n v="2.25"/>
    <x v="3590"/>
    <s v="Medium"/>
    <n v="0"/>
    <n v="18.869999999999997"/>
  </r>
  <r>
    <s v="2Hon File Folder Labels"/>
    <x v="4228"/>
    <x v="186"/>
    <d v="2019-12-29T00:00:00"/>
    <s v="Normal"/>
    <s v="KN1645027"/>
    <x v="1"/>
    <s v="Jixi"/>
    <s v="Heilongjiang"/>
    <s v="China"/>
    <s v="Eastern Asia"/>
    <s v="OFS-LA-4660"/>
    <x v="2"/>
    <x v="6"/>
    <x v="44"/>
    <x v="2390"/>
    <n v="2"/>
    <n v="0"/>
    <n v="1.39"/>
    <x v="2338"/>
    <s v="Medium"/>
    <n v="0"/>
    <n v="12.290000000000001"/>
  </r>
  <r>
    <s v="3Sharp Copy Machine"/>
    <x v="4229"/>
    <x v="316"/>
    <d v="2017-08-07T00:00:00"/>
    <s v="Normal"/>
    <s v="KN1670527"/>
    <x v="2"/>
    <s v="Licheng"/>
    <s v="Jiangsu"/>
    <s v="China"/>
    <s v="Eastern Asia"/>
    <s v="TEC-CO-5990"/>
    <x v="1"/>
    <x v="1"/>
    <x v="690"/>
    <x v="2681"/>
    <n v="3"/>
    <n v="0"/>
    <n v="73.510000000000005"/>
    <x v="2599"/>
    <s v="Medium"/>
    <n v="0"/>
    <n v="511.03999999999996"/>
  </r>
  <r>
    <s v="3Ikea Floating Shelf Set"/>
    <x v="4230"/>
    <x v="316"/>
    <d v="2017-08-07T00:00:00"/>
    <s v="Normal"/>
    <s v="KN1670527"/>
    <x v="2"/>
    <s v="Licheng"/>
    <s v="Jiangsu"/>
    <s v="China"/>
    <s v="Eastern Asia"/>
    <s v="OFR-BO-4856"/>
    <x v="0"/>
    <x v="4"/>
    <x v="1669"/>
    <x v="3830"/>
    <n v="3"/>
    <n v="0"/>
    <n v="36.729999999999997"/>
    <x v="3545"/>
    <s v="Medium"/>
    <n v="0"/>
    <n v="467.63"/>
  </r>
  <r>
    <s v="3Dania 3-Shelf Cabinet"/>
    <x v="4231"/>
    <x v="80"/>
    <d v="2019-12-17T00:00:00"/>
    <s v="Normal"/>
    <s v="KN1670527"/>
    <x v="2"/>
    <s v="Qitaihe"/>
    <s v="Heilongjiang"/>
    <s v="China"/>
    <s v="Eastern Asia"/>
    <s v="OFR-BO-3885"/>
    <x v="0"/>
    <x v="4"/>
    <x v="1536"/>
    <x v="3831"/>
    <n v="3"/>
    <n v="0"/>
    <n v="38.950000000000003"/>
    <x v="3591"/>
    <s v="Medium"/>
    <n v="0"/>
    <n v="235.91000000000003"/>
  </r>
  <r>
    <s v="7Tenex Lockers"/>
    <x v="4232"/>
    <x v="82"/>
    <d v="2017-09-06T00:00:00"/>
    <s v="Normal"/>
    <s v="MN1793527"/>
    <x v="0"/>
    <s v="Hefei"/>
    <s v="Anhui"/>
    <s v="China"/>
    <s v="Eastern Asia"/>
    <s v="OFS-ST-6261"/>
    <x v="2"/>
    <x v="15"/>
    <x v="603"/>
    <x v="3832"/>
    <n v="7"/>
    <n v="0"/>
    <n v="194.36"/>
    <x v="3592"/>
    <s v="High"/>
    <n v="0"/>
    <n v="863.1999999999997"/>
  </r>
  <r>
    <s v="6Eldon File Cart"/>
    <x v="4233"/>
    <x v="82"/>
    <d v="2017-09-06T00:00:00"/>
    <s v="Normal"/>
    <s v="MN1793527"/>
    <x v="0"/>
    <s v="Hefei"/>
    <s v="Anhui"/>
    <s v="China"/>
    <s v="Eastern Asia"/>
    <s v="OFS-ST-4057"/>
    <x v="2"/>
    <x v="15"/>
    <x v="332"/>
    <x v="3833"/>
    <n v="6"/>
    <n v="0"/>
    <n v="102.29"/>
    <x v="3593"/>
    <s v="High"/>
    <n v="0"/>
    <n v="619.33000000000004"/>
  </r>
  <r>
    <s v="6Cisco Audio Dock"/>
    <x v="4234"/>
    <x v="82"/>
    <d v="2017-09-06T00:00:00"/>
    <s v="Normal"/>
    <s v="MN1793527"/>
    <x v="0"/>
    <s v="Hefei"/>
    <s v="Anhui"/>
    <s v="China"/>
    <s v="Eastern Asia"/>
    <s v="TEC-PH-3785"/>
    <x v="1"/>
    <x v="3"/>
    <x v="133"/>
    <x v="3834"/>
    <n v="6"/>
    <n v="0"/>
    <n v="92.07"/>
    <x v="3580"/>
    <s v="High"/>
    <n v="0"/>
    <n v="832.22999999999979"/>
  </r>
  <r>
    <s v="1Harbour Creations Executive Leather Armchair"/>
    <x v="4235"/>
    <x v="82"/>
    <d v="2017-09-06T00:00:00"/>
    <s v="Normal"/>
    <s v="MN1793527"/>
    <x v="0"/>
    <s v="Hefei"/>
    <s v="Anhui"/>
    <s v="China"/>
    <s v="Eastern Asia"/>
    <s v="OFR-CH-4531"/>
    <x v="0"/>
    <x v="5"/>
    <x v="507"/>
    <x v="3835"/>
    <n v="1"/>
    <n v="0"/>
    <n v="42.96"/>
    <x v="3594"/>
    <s v="High"/>
    <n v="0"/>
    <n v="288.56999999999994"/>
  </r>
  <r>
    <s v="5Ames Mailers"/>
    <x v="4236"/>
    <x v="738"/>
    <d v="2020-09-19T00:00:00"/>
    <s v="Normal"/>
    <s v="MN1793559"/>
    <x v="0"/>
    <s v="Surabaya"/>
    <s v="Jawa Timur"/>
    <s v="Indonesia"/>
    <s v="Southeastern Asia"/>
    <s v="OFS-EN-3101"/>
    <x v="2"/>
    <x v="16"/>
    <x v="656"/>
    <x v="3836"/>
    <n v="5"/>
    <n v="0.47000000000000003"/>
    <n v="3.92"/>
    <x v="3595"/>
    <s v="Medium"/>
    <n v="47.640375000000006"/>
    <n v="47.889625000000024"/>
  </r>
  <r>
    <s v="2Apple Audio Dock"/>
    <x v="4237"/>
    <x v="766"/>
    <d v="2020-06-28T00:00:00"/>
    <s v="Next Day"/>
    <s v="ON1871527"/>
    <x v="1"/>
    <s v="Pingnan"/>
    <s v="Guangxi"/>
    <s v="China"/>
    <s v="Eastern Asia"/>
    <s v="TEC-PH-3127"/>
    <x v="1"/>
    <x v="3"/>
    <x v="1670"/>
    <x v="3837"/>
    <n v="2"/>
    <n v="0"/>
    <n v="52.44"/>
    <x v="3596"/>
    <s v="High"/>
    <n v="0"/>
    <n v="259.92"/>
  </r>
  <r>
    <s v="5Advantus Clamps"/>
    <x v="4238"/>
    <x v="766"/>
    <d v="2020-06-28T00:00:00"/>
    <s v="Next Day"/>
    <s v="ON1871527"/>
    <x v="1"/>
    <s v="Pingnan"/>
    <s v="Guangxi"/>
    <s v="China"/>
    <s v="Eastern Asia"/>
    <s v="OFS-FA-3022"/>
    <x v="2"/>
    <x v="11"/>
    <x v="502"/>
    <x v="3838"/>
    <n v="5"/>
    <n v="0"/>
    <n v="23.92"/>
    <x v="2489"/>
    <s v="High"/>
    <n v="0"/>
    <n v="47.930000000000007"/>
  </r>
  <r>
    <s v="3SAFCO Steel Folding Chair"/>
    <x v="4239"/>
    <x v="127"/>
    <d v="2019-06-05T00:00:00"/>
    <s v="Normal"/>
    <s v="ON1871559"/>
    <x v="1"/>
    <s v="Medan"/>
    <s v="Sumatera Utara"/>
    <s v="Indonesia"/>
    <s v="Southeastern Asia"/>
    <s v="OFR-CH-5800"/>
    <x v="0"/>
    <x v="5"/>
    <x v="1123"/>
    <x v="3839"/>
    <n v="3"/>
    <n v="0.27"/>
    <n v="18.739999999999998"/>
    <x v="3597"/>
    <s v="Medium"/>
    <n v="52.152659999999997"/>
    <n v="69.41734000000001"/>
  </r>
  <r>
    <s v="6Accos Thumb Tacks"/>
    <x v="4240"/>
    <x v="127"/>
    <d v="2019-06-05T00:00:00"/>
    <s v="Normal"/>
    <s v="ON1871559"/>
    <x v="1"/>
    <s v="Medan"/>
    <s v="Sumatera Utara"/>
    <s v="Indonesia"/>
    <s v="Southeastern Asia"/>
    <s v="OFS-FA-2961"/>
    <x v="2"/>
    <x v="11"/>
    <x v="745"/>
    <x v="555"/>
    <n v="6"/>
    <n v="0.47000000000000003"/>
    <n v="3.57"/>
    <x v="3598"/>
    <s v="Medium"/>
    <n v="20.446128000000002"/>
    <n v="49.063872000000018"/>
  </r>
  <r>
    <s v="2Avery Shipping Labels"/>
    <x v="4241"/>
    <x v="590"/>
    <d v="2017-08-12T00:00:00"/>
    <s v="3-Hour"/>
    <s v="PN1877527"/>
    <x v="2"/>
    <s v="Chifeng"/>
    <s v="Inner Mongolia"/>
    <s v="China"/>
    <s v="Eastern Asia"/>
    <s v="OFS-LA-3322"/>
    <x v="2"/>
    <x v="6"/>
    <x v="40"/>
    <x v="2868"/>
    <n v="2"/>
    <n v="0"/>
    <n v="1.1100000000000001"/>
    <x v="1667"/>
    <s v="Medium"/>
    <n v="0"/>
    <n v="12.929999999999996"/>
  </r>
  <r>
    <s v="4Office Star Executive Leather Armchair"/>
    <x v="4242"/>
    <x v="967"/>
    <d v="2018-09-13T00:00:00"/>
    <s v="Next Day"/>
    <s v="PN1877527"/>
    <x v="2"/>
    <s v="Tianjin"/>
    <s v="Tianjin"/>
    <s v="China"/>
    <s v="Eastern Asia"/>
    <s v="OFR-CH-5441"/>
    <x v="0"/>
    <x v="5"/>
    <x v="425"/>
    <x v="3454"/>
    <n v="4"/>
    <n v="0"/>
    <n v="209.07"/>
    <x v="3277"/>
    <s v="High"/>
    <n v="0"/>
    <n v="1334.7299999999996"/>
  </r>
  <r>
    <s v="4Belkin Flash Drive"/>
    <x v="4243"/>
    <x v="967"/>
    <d v="2018-09-13T00:00:00"/>
    <s v="Next Day"/>
    <s v="PN1877527"/>
    <x v="2"/>
    <s v="Tianjin"/>
    <s v="Tianjin"/>
    <s v="China"/>
    <s v="Eastern Asia"/>
    <s v="TEC-AC-3381"/>
    <x v="1"/>
    <x v="9"/>
    <x v="1671"/>
    <x v="3840"/>
    <n v="4"/>
    <n v="0"/>
    <n v="27.71"/>
    <x v="3599"/>
    <s v="High"/>
    <n v="0"/>
    <n v="66.72999999999999"/>
  </r>
  <r>
    <s v="3Eaton Computer Printout Paper"/>
    <x v="4244"/>
    <x v="967"/>
    <d v="2018-09-13T00:00:00"/>
    <s v="Next Day"/>
    <s v="PN1877527"/>
    <x v="2"/>
    <s v="Tianjin"/>
    <s v="Tianjin"/>
    <s v="China"/>
    <s v="Eastern Asia"/>
    <s v="OFS-PA-3991"/>
    <x v="2"/>
    <x v="7"/>
    <x v="992"/>
    <x v="2333"/>
    <n v="3"/>
    <n v="0"/>
    <n v="10.95"/>
    <x v="2288"/>
    <s v="High"/>
    <n v="0"/>
    <n v="41.97"/>
  </r>
  <r>
    <s v="2Logitech Numeric Keypad"/>
    <x v="4245"/>
    <x v="937"/>
    <d v="2019-12-17T00:00:00"/>
    <s v="Same Day"/>
    <s v="PN1877527"/>
    <x v="2"/>
    <s v="Jining"/>
    <s v="Shandong"/>
    <s v="China"/>
    <s v="Eastern Asia"/>
    <s v="TEC-AC-5130"/>
    <x v="1"/>
    <x v="9"/>
    <x v="1466"/>
    <x v="3841"/>
    <n v="2"/>
    <n v="0"/>
    <n v="27.07"/>
    <x v="3600"/>
    <s v="High"/>
    <n v="0"/>
    <n v="33.170000000000009"/>
  </r>
  <r>
    <s v="5SAFCO Chairmat"/>
    <x v="4246"/>
    <x v="627"/>
    <d v="2018-01-23T00:00:00"/>
    <s v="Normal"/>
    <s v="PN1877588"/>
    <x v="2"/>
    <s v="Yangon"/>
    <s v="Yangon"/>
    <s v="Myanmar (Burma)"/>
    <s v="Southeastern Asia"/>
    <s v="OFR-CH-5756"/>
    <x v="0"/>
    <x v="5"/>
    <x v="971"/>
    <x v="3842"/>
    <n v="5"/>
    <n v="0.27"/>
    <n v="18.22"/>
    <x v="3601"/>
    <s v="Medium"/>
    <n v="61.406505000000003"/>
    <n v="182.12349499999999"/>
  </r>
  <r>
    <s v="4Cameo Clasp Envelope"/>
    <x v="4247"/>
    <x v="968"/>
    <d v="2017-08-27T00:00:00"/>
    <s v="Normal"/>
    <s v="SN2056027"/>
    <x v="2"/>
    <s v="Beijing"/>
    <s v="Beijing"/>
    <s v="China"/>
    <s v="Eastern Asia"/>
    <s v="OFS-EN-3658"/>
    <x v="2"/>
    <x v="16"/>
    <x v="1136"/>
    <x v="3843"/>
    <n v="4"/>
    <n v="0"/>
    <n v="2.44"/>
    <x v="1833"/>
    <s v="Medium"/>
    <n v="0"/>
    <n v="28.16"/>
  </r>
  <r>
    <s v="3Konica Card Printer"/>
    <x v="4248"/>
    <x v="382"/>
    <d v="2018-09-04T00:00:00"/>
    <s v="Same Day"/>
    <s v="SN2056027"/>
    <x v="2"/>
    <s v="Jiutai"/>
    <s v="Jilin"/>
    <s v="China"/>
    <s v="Eastern Asia"/>
    <s v="TEC-MA-5005"/>
    <x v="1"/>
    <x v="14"/>
    <x v="1179"/>
    <x v="3844"/>
    <n v="3"/>
    <n v="0"/>
    <n v="97.31"/>
    <x v="3602"/>
    <s v="Medium"/>
    <n v="0"/>
    <n v="165.48999999999995"/>
  </r>
  <r>
    <s v="7Kraft Mailers"/>
    <x v="4249"/>
    <x v="382"/>
    <d v="2018-09-04T00:00:00"/>
    <s v="Same Day"/>
    <s v="SN2056027"/>
    <x v="2"/>
    <s v="Jiutai"/>
    <s v="Jilin"/>
    <s v="China"/>
    <s v="Eastern Asia"/>
    <s v="OFS-EN-5035"/>
    <x v="2"/>
    <x v="16"/>
    <x v="1672"/>
    <x v="3845"/>
    <n v="7"/>
    <n v="0"/>
    <n v="54.18"/>
    <x v="3603"/>
    <s v="Medium"/>
    <n v="0"/>
    <n v="167.37000000000006"/>
  </r>
  <r>
    <s v="2Cuisinart Toaster"/>
    <x v="4250"/>
    <x v="712"/>
    <d v="2018-05-26T00:00:00"/>
    <s v="3-Hour"/>
    <s v="SN2071027"/>
    <x v="2"/>
    <s v="Hengyang"/>
    <s v="Hunan"/>
    <s v="China"/>
    <s v="Eastern Asia"/>
    <s v="OFS-AP-3879"/>
    <x v="2"/>
    <x v="10"/>
    <x v="1673"/>
    <x v="3846"/>
    <n v="2"/>
    <n v="0"/>
    <n v="31.32"/>
    <x v="3463"/>
    <s v="High"/>
    <n v="0"/>
    <n v="60.540000000000013"/>
  </r>
  <r>
    <s v="3Fiskars Letter Opener"/>
    <x v="4251"/>
    <x v="712"/>
    <d v="2018-05-26T00:00:00"/>
    <s v="3-Hour"/>
    <s v="SN2071027"/>
    <x v="2"/>
    <s v="Hengyang"/>
    <s v="Hunan"/>
    <s v="China"/>
    <s v="Eastern Asia"/>
    <s v="OFS-SU-4309"/>
    <x v="2"/>
    <x v="13"/>
    <x v="1342"/>
    <x v="3847"/>
    <n v="3"/>
    <n v="0"/>
    <n v="7.27"/>
    <x v="3604"/>
    <s v="High"/>
    <n v="0"/>
    <n v="42.769999999999996"/>
  </r>
  <r>
    <s v="2Binney &amp; Smith Sketch Pad"/>
    <x v="4252"/>
    <x v="120"/>
    <d v="2020-05-15T00:00:00"/>
    <s v="3-Hour"/>
    <s v="TN2104027"/>
    <x v="2"/>
    <s v="Shangqiu"/>
    <s v="Henan"/>
    <s v="China"/>
    <s v="Eastern Asia"/>
    <s v="OFS-AR-3502"/>
    <x v="2"/>
    <x v="8"/>
    <x v="756"/>
    <x v="3637"/>
    <n v="2"/>
    <n v="0"/>
    <n v="9.15"/>
    <x v="1664"/>
    <s v="High"/>
    <n v="0"/>
    <n v="75.989999999999995"/>
  </r>
  <r>
    <s v="3Bevis Computer Table"/>
    <x v="4253"/>
    <x v="969"/>
    <d v="2018-10-14T00:00:00"/>
    <s v="Normal"/>
    <s v="AO1081059"/>
    <x v="1"/>
    <s v="Pekanbaru"/>
    <s v="Riau"/>
    <s v="Indonesia"/>
    <s v="Southeastern Asia"/>
    <s v="OFR-TA-3418"/>
    <x v="0"/>
    <x v="12"/>
    <x v="1320"/>
    <x v="3848"/>
    <n v="3"/>
    <n v="0.47000000000000003"/>
    <n v="60.46"/>
    <x v="3605"/>
    <s v="Medium"/>
    <n v="369.55479600000001"/>
    <n v="920.0752040000001"/>
  </r>
  <r>
    <s v="2Sanford Canvas"/>
    <x v="4254"/>
    <x v="969"/>
    <d v="2018-10-14T00:00:00"/>
    <s v="Normal"/>
    <s v="AO1081059"/>
    <x v="1"/>
    <s v="Pekanbaru"/>
    <s v="Riau"/>
    <s v="Indonesia"/>
    <s v="Southeastern Asia"/>
    <s v="OFS-AR-5904"/>
    <x v="2"/>
    <x v="8"/>
    <x v="1525"/>
    <x v="2986"/>
    <n v="2"/>
    <n v="0.27"/>
    <n v="4.0599999999999996"/>
    <x v="2870"/>
    <s v="Medium"/>
    <n v="20.411676"/>
    <n v="46.988324000000006"/>
  </r>
  <r>
    <s v="5Kraft Business Envelopes"/>
    <x v="4255"/>
    <x v="603"/>
    <d v="2019-12-13T00:00:00"/>
    <s v="3-Hour"/>
    <s v="AO1081059"/>
    <x v="1"/>
    <s v="Samarinda"/>
    <s v="Kalimantan Timur"/>
    <s v="Indonesia"/>
    <s v="Southeastern Asia"/>
    <s v="OFS-EN-5022"/>
    <x v="2"/>
    <x v="16"/>
    <x v="302"/>
    <x v="3849"/>
    <n v="5"/>
    <n v="0.47000000000000003"/>
    <n v="7.61"/>
    <x v="3606"/>
    <s v="Medium"/>
    <n v="23.465220000000002"/>
    <n v="53.824780000000004"/>
  </r>
  <r>
    <s v="14OIC Clamps"/>
    <x v="4256"/>
    <x v="492"/>
    <d v="2018-06-24T00:00:00"/>
    <s v="Normal"/>
    <s v="BO1135059"/>
    <x v="1"/>
    <s v="Semarang"/>
    <s v="Jawa Tengah"/>
    <s v="Indonesia"/>
    <s v="Southeastern Asia"/>
    <s v="OFS-FA-5462"/>
    <x v="2"/>
    <x v="11"/>
    <x v="877"/>
    <x v="3850"/>
    <n v="14"/>
    <n v="0.47000000000000003"/>
    <n v="15.33"/>
    <x v="3607"/>
    <s v="Medium"/>
    <n v="66.958080000000024"/>
    <n v="181.47192000000001"/>
  </r>
  <r>
    <s v="1Nokia Audio Dock"/>
    <x v="4257"/>
    <x v="492"/>
    <d v="2018-06-24T00:00:00"/>
    <s v="Normal"/>
    <s v="BO1135059"/>
    <x v="1"/>
    <s v="Semarang"/>
    <s v="Jawa Tengah"/>
    <s v="Indonesia"/>
    <s v="Southeastern Asia"/>
    <s v="TEC-PH-5335"/>
    <x v="1"/>
    <x v="3"/>
    <x v="727"/>
    <x v="3851"/>
    <n v="1"/>
    <n v="0.17"/>
    <n v="9.3800000000000008"/>
    <x v="3608"/>
    <s v="Medium"/>
    <n v="23.929149000000002"/>
    <n v="82.040851000000032"/>
  </r>
  <r>
    <s v="3Novimex Chairmat"/>
    <x v="4258"/>
    <x v="889"/>
    <d v="2019-08-07T00:00:00"/>
    <s v="Normal"/>
    <s v="BO1135078"/>
    <x v="1"/>
    <s v="Kuala Terengganu"/>
    <s v="Trengganu"/>
    <s v="Malaysia"/>
    <s v="Southeastern Asia"/>
    <s v="OFR-CH-5373"/>
    <x v="0"/>
    <x v="5"/>
    <x v="22"/>
    <x v="471"/>
    <n v="3"/>
    <n v="0"/>
    <n v="14.39"/>
    <x v="469"/>
    <s v="Medium"/>
    <n v="0"/>
    <n v="96.4"/>
  </r>
  <r>
    <s v="2Ikea Corner Shelving"/>
    <x v="4259"/>
    <x v="778"/>
    <d v="2019-01-04T00:00:00"/>
    <s v="3-Hour"/>
    <s v="BO1142527"/>
    <x v="0"/>
    <s v="Suzhou"/>
    <s v="Gansu"/>
    <s v="China"/>
    <s v="Eastern Asia"/>
    <s v="OFR-BO-4855"/>
    <x v="0"/>
    <x v="4"/>
    <x v="1674"/>
    <x v="3852"/>
    <n v="2"/>
    <n v="0"/>
    <n v="42.61"/>
    <x v="3609"/>
    <s v="High"/>
    <n v="0"/>
    <n v="137.08999999999997"/>
  </r>
  <r>
    <s v="8Xerox Cards &amp; Envelopes"/>
    <x v="4260"/>
    <x v="348"/>
    <d v="2020-12-07T00:00:00"/>
    <s v="3-Hour"/>
    <s v="BO1142527"/>
    <x v="0"/>
    <s v="Siping"/>
    <s v="Jilin"/>
    <s v="China"/>
    <s v="Eastern Asia"/>
    <s v="OFS-PA-6603"/>
    <x v="2"/>
    <x v="7"/>
    <x v="891"/>
    <x v="3853"/>
    <n v="8"/>
    <n v="0"/>
    <n v="31.65"/>
    <x v="3610"/>
    <s v="High"/>
    <n v="0"/>
    <n v="219.87"/>
  </r>
  <r>
    <s v="2Sauder Corner Shelving"/>
    <x v="4261"/>
    <x v="555"/>
    <d v="2018-08-30T00:00:00"/>
    <s v="Normal"/>
    <s v="Co1264027"/>
    <x v="0"/>
    <s v="Ezhou"/>
    <s v="Hubei"/>
    <s v="China"/>
    <s v="Eastern Asia"/>
    <s v="OFR-BO-5955"/>
    <x v="0"/>
    <x v="4"/>
    <x v="8"/>
    <x v="3854"/>
    <n v="2"/>
    <n v="0"/>
    <n v="36.82"/>
    <x v="3611"/>
    <s v="Low"/>
    <n v="0"/>
    <n v="151.76000000000002"/>
  </r>
  <r>
    <s v="4Office Star Swivel Stool"/>
    <x v="4262"/>
    <x v="934"/>
    <d v="2020-10-09T00:00:00"/>
    <s v="Normal"/>
    <s v="Co1264027"/>
    <x v="0"/>
    <s v="Zhuzhou"/>
    <s v="Hunan"/>
    <s v="China"/>
    <s v="Eastern Asia"/>
    <s v="OFR-CH-5454"/>
    <x v="0"/>
    <x v="5"/>
    <x v="857"/>
    <x v="3855"/>
    <n v="4"/>
    <n v="0"/>
    <n v="50.87"/>
    <x v="3612"/>
    <s v="Medium"/>
    <n v="0"/>
    <n v="563.17000000000019"/>
  </r>
  <r>
    <s v="7Novimex Bag Chairs"/>
    <x v="4263"/>
    <x v="73"/>
    <d v="2020-11-27T00:00:00"/>
    <s v="3-Hour"/>
    <s v="Co1264027"/>
    <x v="0"/>
    <s v="Xi'an"/>
    <s v="Shaanxi"/>
    <s v="China"/>
    <s v="Eastern Asia"/>
    <s v="OFR-CH-5367"/>
    <x v="0"/>
    <x v="5"/>
    <x v="543"/>
    <x v="3856"/>
    <n v="7"/>
    <n v="0"/>
    <n v="76.05"/>
    <x v="1730"/>
    <s v="Critical"/>
    <n v="0"/>
    <n v="225.72000000000003"/>
  </r>
  <r>
    <s v="3Hon Steel Folding Chair"/>
    <x v="4264"/>
    <x v="869"/>
    <d v="2017-10-06T00:00:00"/>
    <s v="Normal"/>
    <s v="Co1264066"/>
    <x v="0"/>
    <s v="Nagasaki"/>
    <s v="Nagasaki"/>
    <s v="Japan"/>
    <s v="Eastern Asia"/>
    <s v="OFR-CH-4697"/>
    <x v="0"/>
    <x v="5"/>
    <x v="392"/>
    <x v="2407"/>
    <n v="3"/>
    <n v="0"/>
    <n v="12.61"/>
    <x v="2353"/>
    <s v="Medium"/>
    <n v="0"/>
    <n v="115.82000000000001"/>
  </r>
  <r>
    <s v="3Stiletto Shears"/>
    <x v="4265"/>
    <x v="869"/>
    <d v="2017-10-06T00:00:00"/>
    <s v="Normal"/>
    <s v="Co1264066"/>
    <x v="0"/>
    <s v="Nagasaki"/>
    <s v="Nagasaki"/>
    <s v="Japan"/>
    <s v="Eastern Asia"/>
    <s v="OFS-SU-6177"/>
    <x v="2"/>
    <x v="13"/>
    <x v="565"/>
    <x v="3768"/>
    <n v="3"/>
    <n v="0"/>
    <n v="9.59"/>
    <x v="3539"/>
    <s v="Medium"/>
    <n v="0"/>
    <n v="79.87"/>
  </r>
  <r>
    <s v="5Ikea Stackable Bookrack"/>
    <x v="4266"/>
    <x v="936"/>
    <d v="2019-07-16T00:00:00"/>
    <s v="3-Hour"/>
    <s v="Co1264066"/>
    <x v="0"/>
    <s v="Tokyo"/>
    <s v="Tokyo"/>
    <s v="Japan"/>
    <s v="Eastern Asia"/>
    <s v="OFR-BO-4867"/>
    <x v="0"/>
    <x v="4"/>
    <x v="500"/>
    <x v="3857"/>
    <n v="5"/>
    <n v="0"/>
    <n v="110.14"/>
    <x v="3613"/>
    <s v="High"/>
    <n v="0"/>
    <n v="325.16000000000003"/>
  </r>
  <r>
    <s v="1Novimex Executive Leather Armchair"/>
    <x v="4267"/>
    <x v="936"/>
    <d v="2019-07-16T00:00:00"/>
    <s v="3-Hour"/>
    <s v="Co1264066"/>
    <x v="0"/>
    <s v="Tokyo"/>
    <s v="Tokyo"/>
    <s v="Japan"/>
    <s v="Eastern Asia"/>
    <s v="OFR-CH-5379"/>
    <x v="0"/>
    <x v="5"/>
    <x v="480"/>
    <x v="3858"/>
    <n v="1"/>
    <n v="0"/>
    <n v="81.400000000000006"/>
    <x v="3614"/>
    <s v="High"/>
    <n v="0"/>
    <n v="362.83999999999992"/>
  </r>
  <r>
    <s v="1Advantus Clamps"/>
    <x v="4268"/>
    <x v="936"/>
    <d v="2019-07-16T00:00:00"/>
    <s v="3-Hour"/>
    <s v="Co1264066"/>
    <x v="0"/>
    <s v="Tokyo"/>
    <s v="Tokyo"/>
    <s v="Japan"/>
    <s v="Eastern Asia"/>
    <s v="OFS-FA-3020"/>
    <x v="2"/>
    <x v="11"/>
    <x v="181"/>
    <x v="3859"/>
    <n v="1"/>
    <n v="0"/>
    <n v="3.43"/>
    <x v="3615"/>
    <s v="High"/>
    <n v="0"/>
    <n v="11.330000000000002"/>
  </r>
  <r>
    <s v="1Wilson Jones Binder"/>
    <x v="4269"/>
    <x v="936"/>
    <d v="2019-07-16T00:00:00"/>
    <s v="3-Hour"/>
    <s v="Co1264066"/>
    <x v="0"/>
    <s v="Tokyo"/>
    <s v="Tokyo"/>
    <s v="Japan"/>
    <s v="Eastern Asia"/>
    <s v="OFS-BI-6381"/>
    <x v="2"/>
    <x v="2"/>
    <x v="312"/>
    <x v="2860"/>
    <n v="1"/>
    <n v="0"/>
    <n v="1.1200000000000001"/>
    <x v="3155"/>
    <s v="High"/>
    <n v="0"/>
    <n v="6.379999999999999"/>
  </r>
  <r>
    <s v="5Epson Receipt Printer"/>
    <x v="4270"/>
    <x v="373"/>
    <d v="2020-12-31T00:00:00"/>
    <s v="Normal"/>
    <s v="Co1264088"/>
    <x v="0"/>
    <s v="Yangon"/>
    <s v="Yangon"/>
    <s v="Myanmar (Burma)"/>
    <s v="Southeastern Asia"/>
    <s v="TEC-MA-4210"/>
    <x v="1"/>
    <x v="14"/>
    <x v="571"/>
    <x v="3556"/>
    <n v="5"/>
    <n v="0.17"/>
    <n v="25.55"/>
    <x v="3359"/>
    <s v="Medium"/>
    <n v="80.553990000000013"/>
    <n v="373.59601000000004"/>
  </r>
  <r>
    <s v="4Harbour Creations Swivel Stool"/>
    <x v="4271"/>
    <x v="373"/>
    <d v="2020-12-31T00:00:00"/>
    <s v="Normal"/>
    <s v="Co1264088"/>
    <x v="0"/>
    <s v="Yangon"/>
    <s v="Yangon"/>
    <s v="Myanmar (Burma)"/>
    <s v="Southeastern Asia"/>
    <s v="OFR-CH-4561"/>
    <x v="0"/>
    <x v="5"/>
    <x v="1068"/>
    <x v="3860"/>
    <n v="4"/>
    <n v="0.27"/>
    <n v="24.51"/>
    <x v="3616"/>
    <s v="Medium"/>
    <n v="143.96972400000001"/>
    <n v="518.16027600000007"/>
  </r>
  <r>
    <s v="2Brother Personal Copier"/>
    <x v="4272"/>
    <x v="373"/>
    <d v="2020-12-31T00:00:00"/>
    <s v="Normal"/>
    <s v="Co1264088"/>
    <x v="0"/>
    <s v="Yangon"/>
    <s v="Yangon"/>
    <s v="Myanmar (Burma)"/>
    <s v="Southeastern Asia"/>
    <s v="TEC-CO-3605"/>
    <x v="1"/>
    <x v="1"/>
    <x v="852"/>
    <x v="3861"/>
    <n v="2"/>
    <n v="0.37"/>
    <n v="13.16"/>
    <x v="3617"/>
    <s v="Medium"/>
    <n v="66.447486000000012"/>
    <n v="119.95251400000005"/>
  </r>
  <r>
    <s v="2Hewlett Ink"/>
    <x v="4273"/>
    <x v="373"/>
    <d v="2020-12-31T00:00:00"/>
    <s v="Normal"/>
    <s v="Co1264088"/>
    <x v="0"/>
    <s v="Yangon"/>
    <s v="Yangon"/>
    <s v="Myanmar (Burma)"/>
    <s v="Southeastern Asia"/>
    <s v="TEC-CO-4581"/>
    <x v="1"/>
    <x v="1"/>
    <x v="1602"/>
    <x v="3862"/>
    <n v="2"/>
    <n v="0.37"/>
    <n v="11.27"/>
    <x v="3618"/>
    <s v="Medium"/>
    <n v="68.475455999999994"/>
    <n v="208.19454399999995"/>
  </r>
  <r>
    <s v="4BIC Pencil Sharpener"/>
    <x v="4274"/>
    <x v="373"/>
    <d v="2020-12-31T00:00:00"/>
    <s v="Normal"/>
    <s v="Co1264088"/>
    <x v="0"/>
    <s v="Yangon"/>
    <s v="Yangon"/>
    <s v="Myanmar (Burma)"/>
    <s v="Southeastern Asia"/>
    <s v="OFS-AR-3462"/>
    <x v="2"/>
    <x v="8"/>
    <x v="1415"/>
    <x v="3863"/>
    <n v="4"/>
    <n v="0.17"/>
    <n v="5.14"/>
    <x v="3619"/>
    <s v="Medium"/>
    <n v="17.084388000000001"/>
    <n v="90.455611999999988"/>
  </r>
  <r>
    <s v="4Stockwell Rubber Bands"/>
    <x v="4275"/>
    <x v="373"/>
    <d v="2020-12-31T00:00:00"/>
    <s v="Normal"/>
    <s v="Co1264088"/>
    <x v="0"/>
    <s v="Yangon"/>
    <s v="Yangon"/>
    <s v="Myanmar (Burma)"/>
    <s v="Southeastern Asia"/>
    <s v="OFS-FA-6197"/>
    <x v="2"/>
    <x v="11"/>
    <x v="1279"/>
    <x v="3864"/>
    <n v="4"/>
    <n v="0.17"/>
    <n v="3.93"/>
    <x v="3620"/>
    <s v="Medium"/>
    <n v="9.0078239999999976"/>
    <n v="30.502175999999984"/>
  </r>
  <r>
    <s v="1Eldon Clock"/>
    <x v="4276"/>
    <x v="373"/>
    <d v="2020-12-31T00:00:00"/>
    <s v="Normal"/>
    <s v="Co1264088"/>
    <x v="0"/>
    <s v="Yangon"/>
    <s v="Yangon"/>
    <s v="Myanmar (Burma)"/>
    <s v="Southeastern Asia"/>
    <s v="OFR-FU-4035"/>
    <x v="0"/>
    <x v="0"/>
    <x v="932"/>
    <x v="3865"/>
    <n v="1"/>
    <n v="0.27"/>
    <n v="3.21"/>
    <x v="3621"/>
    <s v="Medium"/>
    <n v="11.151918"/>
    <n v="15.638081999999999"/>
  </r>
  <r>
    <s v="4Harbour Creations Legal Exhibit Labels"/>
    <x v="4277"/>
    <x v="373"/>
    <d v="2020-12-31T00:00:00"/>
    <s v="Normal"/>
    <s v="Co1264088"/>
    <x v="0"/>
    <s v="Yangon"/>
    <s v="Yangon"/>
    <s v="Myanmar (Burma)"/>
    <s v="Southeastern Asia"/>
    <s v="OFS-LA-4538"/>
    <x v="2"/>
    <x v="6"/>
    <x v="131"/>
    <x v="3866"/>
    <n v="4"/>
    <n v="0.17"/>
    <n v="2.78"/>
    <x v="3622"/>
    <s v="Medium"/>
    <n v="4.9949400000000015"/>
    <n v="23.425060000000002"/>
  </r>
  <r>
    <s v="4Eldon Door Stop"/>
    <x v="4278"/>
    <x v="77"/>
    <d v="2020-07-26T00:00:00"/>
    <s v="3-Hour"/>
    <s v="DO1343527"/>
    <x v="0"/>
    <s v="Jingmen"/>
    <s v="Hubei"/>
    <s v="China"/>
    <s v="Eastern Asia"/>
    <s v="OFR-FU-4043"/>
    <x v="0"/>
    <x v="0"/>
    <x v="1244"/>
    <x v="3867"/>
    <n v="4"/>
    <n v="0"/>
    <n v="62.54"/>
    <x v="2811"/>
    <s v="High"/>
    <n v="0"/>
    <n v="85.78"/>
  </r>
  <r>
    <s v="3Wilson Jones Hole Reinforcements"/>
    <x v="4279"/>
    <x v="77"/>
    <d v="2020-07-26T00:00:00"/>
    <s v="3-Hour"/>
    <s v="DO1343527"/>
    <x v="0"/>
    <s v="Jingmen"/>
    <s v="Hubei"/>
    <s v="China"/>
    <s v="Eastern Asia"/>
    <s v="OFS-BI-6397"/>
    <x v="2"/>
    <x v="2"/>
    <x v="558"/>
    <x v="3868"/>
    <n v="3"/>
    <n v="0"/>
    <n v="2.77"/>
    <x v="3623"/>
    <s v="High"/>
    <n v="0"/>
    <n v="5.870000000000001"/>
  </r>
  <r>
    <s v="2Novimex Round Labels"/>
    <x v="4280"/>
    <x v="77"/>
    <d v="2020-07-26T00:00:00"/>
    <s v="3-Hour"/>
    <s v="DO1343527"/>
    <x v="0"/>
    <s v="Jingmen"/>
    <s v="Hubei"/>
    <s v="China"/>
    <s v="Eastern Asia"/>
    <s v="OFS-LA-5400"/>
    <x v="2"/>
    <x v="6"/>
    <x v="925"/>
    <x v="3869"/>
    <n v="2"/>
    <n v="0"/>
    <n v="1.78"/>
    <x v="3624"/>
    <s v="High"/>
    <n v="0"/>
    <n v="8.6"/>
  </r>
  <r>
    <s v="3SAFCO Chairmat"/>
    <x v="4281"/>
    <x v="970"/>
    <d v="2019-05-24T00:00:00"/>
    <s v="3-Hour"/>
    <s v="DO1343559"/>
    <x v="0"/>
    <s v="Palembang"/>
    <s v="Sumatera Selatan"/>
    <s v="Indonesia"/>
    <s v="Southeastern Asia"/>
    <s v="OFR-CH-5757"/>
    <x v="0"/>
    <x v="5"/>
    <x v="1297"/>
    <x v="3870"/>
    <n v="3"/>
    <n v="0.27"/>
    <n v="1.39"/>
    <x v="3625"/>
    <s v="High"/>
    <n v="33.934707000000003"/>
    <n v="107.59529300000003"/>
  </r>
  <r>
    <s v="4Konica Receipt Printer"/>
    <x v="4282"/>
    <x v="47"/>
    <d v="2018-09-28T00:00:00"/>
    <s v="Next Day"/>
    <s v="DO1364527"/>
    <x v="0"/>
    <s v="Chengdu"/>
    <s v="Sichuan"/>
    <s v="China"/>
    <s v="Eastern Asia"/>
    <s v="TEC-MA-5019"/>
    <x v="1"/>
    <x v="14"/>
    <x v="1280"/>
    <x v="3871"/>
    <n v="4"/>
    <n v="0"/>
    <n v="84.01"/>
    <x v="3626"/>
    <s v="High"/>
    <n v="0"/>
    <n v="331.55"/>
  </r>
  <r>
    <s v="4Xerox Note Cards"/>
    <x v="4283"/>
    <x v="47"/>
    <d v="2018-09-28T00:00:00"/>
    <s v="Next Day"/>
    <s v="DO1364527"/>
    <x v="0"/>
    <s v="Chengdu"/>
    <s v="Sichuan"/>
    <s v="China"/>
    <s v="Eastern Asia"/>
    <s v="OFS-PA-6619"/>
    <x v="2"/>
    <x v="7"/>
    <x v="906"/>
    <x v="3872"/>
    <n v="4"/>
    <n v="0"/>
    <n v="20.95"/>
    <x v="3627"/>
    <s v="High"/>
    <n v="0"/>
    <n v="52.969999999999985"/>
  </r>
  <r>
    <s v="1GlobeWeis Clasp Envelope"/>
    <x v="4284"/>
    <x v="47"/>
    <d v="2018-09-28T00:00:00"/>
    <s v="Next Day"/>
    <s v="DO1364527"/>
    <x v="0"/>
    <s v="Chengdu"/>
    <s v="Sichuan"/>
    <s v="China"/>
    <s v="Eastern Asia"/>
    <s v="OFS-EN-4437"/>
    <x v="2"/>
    <x v="16"/>
    <x v="1675"/>
    <x v="3873"/>
    <n v="1"/>
    <n v="0"/>
    <n v="1.63"/>
    <x v="172"/>
    <s v="High"/>
    <n v="0"/>
    <n v="8.27"/>
  </r>
  <r>
    <s v="3Acme Box Cutter"/>
    <x v="4285"/>
    <x v="725"/>
    <d v="2018-11-21T00:00:00"/>
    <s v="Normal"/>
    <s v="DO1364559"/>
    <x v="0"/>
    <s v="Banjarmasin"/>
    <s v="Kalimantan Selatan"/>
    <s v="Indonesia"/>
    <s v="Southeastern Asia"/>
    <s v="OFS-SU-2966"/>
    <x v="2"/>
    <x v="13"/>
    <x v="658"/>
    <x v="3874"/>
    <n v="3"/>
    <n v="0.47000000000000003"/>
    <n v="6.45"/>
    <x v="3628"/>
    <s v="High"/>
    <n v="28.24794"/>
    <n v="43.602059999999994"/>
  </r>
  <r>
    <s v="2Cardinal 3-Hole Punch"/>
    <x v="4286"/>
    <x v="725"/>
    <d v="2018-11-21T00:00:00"/>
    <s v="Normal"/>
    <s v="DO1364559"/>
    <x v="0"/>
    <s v="Banjarmasin"/>
    <s v="Kalimantan Selatan"/>
    <s v="Indonesia"/>
    <s v="Southeastern Asia"/>
    <s v="OFS-BI-3713"/>
    <x v="2"/>
    <x v="2"/>
    <x v="679"/>
    <x v="3875"/>
    <n v="2"/>
    <n v="0.17"/>
    <n v="5.25"/>
    <x v="3629"/>
    <s v="High"/>
    <n v="8.5506600000000006"/>
    <n v="22.559339999999992"/>
  </r>
  <r>
    <s v="3Canon Fax Machine"/>
    <x v="4287"/>
    <x v="612"/>
    <d v="2017-05-28T00:00:00"/>
    <s v="Normal"/>
    <s v="DO1364566"/>
    <x v="0"/>
    <s v="Takamatsu"/>
    <s v="Ishikawa"/>
    <s v="Japan"/>
    <s v="Eastern Asia"/>
    <s v="TEC-CO-3689"/>
    <x v="1"/>
    <x v="1"/>
    <x v="825"/>
    <x v="3876"/>
    <n v="3"/>
    <n v="0"/>
    <n v="65.91"/>
    <x v="3630"/>
    <s v="Medium"/>
    <n v="0"/>
    <n v="459.5100000000001"/>
  </r>
  <r>
    <s v="7Cisco Speaker Phone"/>
    <x v="4288"/>
    <x v="612"/>
    <d v="2017-05-28T00:00:00"/>
    <s v="Normal"/>
    <s v="DO1364566"/>
    <x v="0"/>
    <s v="Takamatsu"/>
    <s v="Ishikawa"/>
    <s v="Japan"/>
    <s v="Eastern Asia"/>
    <s v="TEC-PH-3816"/>
    <x v="1"/>
    <x v="3"/>
    <x v="1595"/>
    <x v="3877"/>
    <n v="7"/>
    <n v="0"/>
    <n v="40.25"/>
    <x v="3631"/>
    <s v="Medium"/>
    <n v="0"/>
    <n v="732.75999999999988"/>
  </r>
  <r>
    <s v="2SAFCO Steel Folding Chair"/>
    <x v="4289"/>
    <x v="577"/>
    <d v="2019-07-06T00:00:00"/>
    <s v="Next Day"/>
    <s v="FO1430527"/>
    <x v="0"/>
    <s v="Shanghai"/>
    <s v="Shanghai"/>
    <s v="China"/>
    <s v="Eastern Asia"/>
    <s v="OFR-CH-5801"/>
    <x v="0"/>
    <x v="5"/>
    <x v="383"/>
    <x v="2766"/>
    <n v="2"/>
    <n v="0"/>
    <n v="25.55"/>
    <x v="2668"/>
    <s v="High"/>
    <n v="0"/>
    <n v="64.45"/>
  </r>
  <r>
    <s v="3SanDisk Cards &amp; Envelopes"/>
    <x v="4290"/>
    <x v="577"/>
    <d v="2019-07-06T00:00:00"/>
    <s v="Next Day"/>
    <s v="FO1430527"/>
    <x v="0"/>
    <s v="Shanghai"/>
    <s v="Shanghai"/>
    <s v="China"/>
    <s v="Eastern Asia"/>
    <s v="OFS-PA-5850"/>
    <x v="2"/>
    <x v="7"/>
    <x v="849"/>
    <x v="3878"/>
    <n v="3"/>
    <n v="0"/>
    <n v="23.58"/>
    <x v="1797"/>
    <s v="High"/>
    <n v="0"/>
    <n v="108.45"/>
  </r>
  <r>
    <s v="2Hon Rocking Chair"/>
    <x v="4291"/>
    <x v="577"/>
    <d v="2019-07-06T00:00:00"/>
    <s v="Next Day"/>
    <s v="FO1430527"/>
    <x v="0"/>
    <s v="Shanghai"/>
    <s v="Shanghai"/>
    <s v="China"/>
    <s v="Eastern Asia"/>
    <s v="OFR-CH-4684"/>
    <x v="0"/>
    <x v="5"/>
    <x v="209"/>
    <x v="3879"/>
    <n v="2"/>
    <n v="0"/>
    <n v="20.39"/>
    <x v="1813"/>
    <s v="High"/>
    <n v="0"/>
    <n v="234.73000000000002"/>
  </r>
  <r>
    <s v="4Fellowes Folders"/>
    <x v="4292"/>
    <x v="577"/>
    <d v="2019-07-06T00:00:00"/>
    <s v="Next Day"/>
    <s v="FO1430527"/>
    <x v="0"/>
    <s v="Shanghai"/>
    <s v="Shanghai"/>
    <s v="China"/>
    <s v="Eastern Asia"/>
    <s v="OFS-ST-4261"/>
    <x v="2"/>
    <x v="15"/>
    <x v="1218"/>
    <x v="3880"/>
    <n v="4"/>
    <n v="0"/>
    <n v="18.809999999999999"/>
    <x v="3632"/>
    <s v="High"/>
    <n v="0"/>
    <n v="47.789999999999992"/>
  </r>
  <r>
    <s v="7Office Star Rocking Chair"/>
    <x v="4293"/>
    <x v="470"/>
    <d v="2020-03-15T00:00:00"/>
    <s v="3-Hour"/>
    <s v="FO1430527"/>
    <x v="0"/>
    <s v="Suzhou"/>
    <s v="Gansu"/>
    <s v="China"/>
    <s v="Eastern Asia"/>
    <s v="OFR-CH-5447"/>
    <x v="0"/>
    <x v="5"/>
    <x v="204"/>
    <x v="3881"/>
    <n v="7"/>
    <n v="0"/>
    <n v="104"/>
    <x v="3633"/>
    <s v="High"/>
    <n v="0"/>
    <n v="516.55000000000018"/>
  </r>
  <r>
    <s v="2Eldon Clock"/>
    <x v="4294"/>
    <x v="470"/>
    <d v="2020-03-15T00:00:00"/>
    <s v="3-Hour"/>
    <s v="FO1430527"/>
    <x v="0"/>
    <s v="Suzhou"/>
    <s v="Gansu"/>
    <s v="China"/>
    <s v="Eastern Asia"/>
    <s v="OFR-FU-4035"/>
    <x v="0"/>
    <x v="0"/>
    <x v="932"/>
    <x v="3882"/>
    <n v="2"/>
    <n v="0"/>
    <n v="25.81"/>
    <x v="3014"/>
    <s v="High"/>
    <n v="0"/>
    <n v="34.19"/>
  </r>
  <r>
    <s v="2SanDisk Computer Printout Paper"/>
    <x v="4295"/>
    <x v="470"/>
    <d v="2020-03-15T00:00:00"/>
    <s v="3-Hour"/>
    <s v="FO1430527"/>
    <x v="0"/>
    <s v="Suzhou"/>
    <s v="Gansu"/>
    <s v="China"/>
    <s v="Eastern Asia"/>
    <s v="OFS-PA-5852"/>
    <x v="2"/>
    <x v="7"/>
    <x v="1676"/>
    <x v="2753"/>
    <n v="2"/>
    <n v="0"/>
    <n v="16.649999999999999"/>
    <x v="3634"/>
    <s v="High"/>
    <n v="0"/>
    <n v="20.190000000000005"/>
  </r>
  <r>
    <s v="2Sanford Markers"/>
    <x v="4296"/>
    <x v="470"/>
    <d v="2020-03-15T00:00:00"/>
    <s v="3-Hour"/>
    <s v="FO1430527"/>
    <x v="0"/>
    <s v="Suzhou"/>
    <s v="Gansu"/>
    <s v="China"/>
    <s v="Eastern Asia"/>
    <s v="OFS-AR-5920"/>
    <x v="2"/>
    <x v="8"/>
    <x v="1094"/>
    <x v="3883"/>
    <n v="2"/>
    <n v="0"/>
    <n v="13.72"/>
    <x v="3635"/>
    <s v="High"/>
    <n v="0"/>
    <n v="27.559999999999995"/>
  </r>
  <r>
    <s v="3Eaton Computer Printout Paper"/>
    <x v="4297"/>
    <x v="470"/>
    <d v="2020-03-15T00:00:00"/>
    <s v="3-Hour"/>
    <s v="FO1430527"/>
    <x v="0"/>
    <s v="Suzhou"/>
    <s v="Gansu"/>
    <s v="China"/>
    <s v="Eastern Asia"/>
    <s v="OFS-PA-3991"/>
    <x v="2"/>
    <x v="7"/>
    <x v="992"/>
    <x v="2333"/>
    <n v="3"/>
    <n v="0"/>
    <n v="9.6"/>
    <x v="2288"/>
    <s v="High"/>
    <n v="0"/>
    <n v="43.319999999999993"/>
  </r>
  <r>
    <s v="4Stockwell Paper Clips"/>
    <x v="4298"/>
    <x v="470"/>
    <d v="2020-03-15T00:00:00"/>
    <s v="3-Hour"/>
    <s v="FO1430527"/>
    <x v="0"/>
    <s v="Suzhou"/>
    <s v="Gansu"/>
    <s v="China"/>
    <s v="Eastern Asia"/>
    <s v="OFS-FA-6189"/>
    <x v="2"/>
    <x v="11"/>
    <x v="706"/>
    <x v="2536"/>
    <n v="4"/>
    <n v="0"/>
    <n v="8.4600000000000009"/>
    <x v="3182"/>
    <s v="High"/>
    <n v="0"/>
    <n v="30.659999999999997"/>
  </r>
  <r>
    <s v="5GlobeWeis Clasp Envelope"/>
    <x v="4299"/>
    <x v="470"/>
    <d v="2020-03-15T00:00:00"/>
    <s v="3-Hour"/>
    <s v="FO1430527"/>
    <x v="0"/>
    <s v="Suzhou"/>
    <s v="Gansu"/>
    <s v="China"/>
    <s v="Eastern Asia"/>
    <s v="OFS-EN-4437"/>
    <x v="2"/>
    <x v="16"/>
    <x v="1675"/>
    <x v="3884"/>
    <n v="5"/>
    <n v="0"/>
    <n v="1.46"/>
    <x v="172"/>
    <s v="High"/>
    <n v="0"/>
    <n v="48.039999999999992"/>
  </r>
  <r>
    <s v="1Harbour Creations Executive Leather Armchair"/>
    <x v="4300"/>
    <x v="536"/>
    <d v="2020-10-14T00:00:00"/>
    <s v="Same Day"/>
    <s v="FO1430527"/>
    <x v="0"/>
    <s v="Xiangfan"/>
    <s v="Hubei"/>
    <s v="China"/>
    <s v="Eastern Asia"/>
    <s v="OFR-CH-4532"/>
    <x v="0"/>
    <x v="5"/>
    <x v="824"/>
    <x v="3885"/>
    <n v="1"/>
    <n v="0"/>
    <n v="15.02"/>
    <x v="3636"/>
    <s v="High"/>
    <n v="0"/>
    <n v="346.65999999999991"/>
  </r>
  <r>
    <s v="5Tenex File Cart"/>
    <x v="4301"/>
    <x v="115"/>
    <d v="2018-04-28T00:00:00"/>
    <s v="3-Hour"/>
    <s v="FO1430559"/>
    <x v="0"/>
    <s v="Jakarta"/>
    <s v="Jakarta"/>
    <s v="Indonesia"/>
    <s v="Southeastern Asia"/>
    <s v="OFS-ST-6248"/>
    <x v="2"/>
    <x v="15"/>
    <x v="689"/>
    <x v="3886"/>
    <n v="5"/>
    <n v="0.17"/>
    <n v="66.650000000000006"/>
    <x v="3637"/>
    <s v="High"/>
    <n v="94.967355000000026"/>
    <n v="316.28264500000012"/>
  </r>
  <r>
    <s v="10Deflect-O Stacking Tray"/>
    <x v="4302"/>
    <x v="115"/>
    <d v="2018-04-28T00:00:00"/>
    <s v="3-Hour"/>
    <s v="FO1430559"/>
    <x v="0"/>
    <s v="Jakarta"/>
    <s v="Jakarta"/>
    <s v="Indonesia"/>
    <s v="Southeastern Asia"/>
    <s v="OFR-FU-3955"/>
    <x v="0"/>
    <x v="0"/>
    <x v="728"/>
    <x v="3887"/>
    <n v="10"/>
    <n v="0.27"/>
    <n v="35.26"/>
    <x v="3638"/>
    <s v="High"/>
    <n v="49.964849999999998"/>
    <n v="130.47514999999999"/>
  </r>
  <r>
    <s v="7Novimex Bag Chairs"/>
    <x v="4303"/>
    <x v="571"/>
    <d v="2017-02-13T00:00:00"/>
    <s v="3-Hour"/>
    <s v="FO1430578"/>
    <x v="0"/>
    <s v="Kuantan"/>
    <s v="Pahang"/>
    <s v="Malaysia"/>
    <s v="Southeastern Asia"/>
    <s v="OFR-CH-5367"/>
    <x v="0"/>
    <x v="5"/>
    <x v="543"/>
    <x v="3856"/>
    <n v="7"/>
    <n v="0"/>
    <n v="59.42"/>
    <x v="1730"/>
    <s v="Critical"/>
    <n v="0"/>
    <n v="242.35000000000002"/>
  </r>
  <r>
    <s v="7Novimex Swivel Stool"/>
    <x v="4304"/>
    <x v="711"/>
    <d v="2020-06-22T00:00:00"/>
    <s v="Normal"/>
    <s v="JO1514566"/>
    <x v="1"/>
    <s v="Kita-ku"/>
    <s v="Osaka"/>
    <s v="Japan"/>
    <s v="Eastern Asia"/>
    <s v="OFR-CH-5412"/>
    <x v="0"/>
    <x v="5"/>
    <x v="57"/>
    <x v="3888"/>
    <n v="7"/>
    <n v="0"/>
    <n v="118.39"/>
    <x v="3639"/>
    <s v="Medium"/>
    <n v="0"/>
    <n v="766.34000000000026"/>
  </r>
  <r>
    <s v="3Enermax Message Books"/>
    <x v="4305"/>
    <x v="711"/>
    <d v="2020-06-22T00:00:00"/>
    <s v="Normal"/>
    <s v="JO1514566"/>
    <x v="1"/>
    <s v="Kita-ku"/>
    <s v="Osaka"/>
    <s v="Japan"/>
    <s v="Eastern Asia"/>
    <s v="OFS-PA-4168"/>
    <x v="2"/>
    <x v="7"/>
    <x v="549"/>
    <x v="3889"/>
    <n v="3"/>
    <n v="0"/>
    <n v="3.61"/>
    <x v="3302"/>
    <s v="Medium"/>
    <n v="0"/>
    <n v="33.02000000000001"/>
  </r>
  <r>
    <s v="2Binney &amp; Smith Sketch Pad"/>
    <x v="4306"/>
    <x v="153"/>
    <d v="2017-10-26T00:00:00"/>
    <s v="Normal"/>
    <s v="JO1528027"/>
    <x v="0"/>
    <s v="Yichun"/>
    <s v="Jiangxi"/>
    <s v="China"/>
    <s v="Eastern Asia"/>
    <s v="OFS-AR-3502"/>
    <x v="2"/>
    <x v="8"/>
    <x v="756"/>
    <x v="3637"/>
    <n v="2"/>
    <n v="0"/>
    <n v="6.75"/>
    <x v="1664"/>
    <s v="Medium"/>
    <n v="0"/>
    <n v="78.39"/>
  </r>
  <r>
    <s v="8Ibico Binder Covers"/>
    <x v="4307"/>
    <x v="920"/>
    <d v="2017-12-22T00:00:00"/>
    <s v="Same Day"/>
    <s v="JO1528027"/>
    <x v="0"/>
    <s v="Yanji"/>
    <s v="Jilin"/>
    <s v="China"/>
    <s v="Eastern Asia"/>
    <s v="OFS-BI-4808"/>
    <x v="2"/>
    <x v="2"/>
    <x v="449"/>
    <x v="3890"/>
    <n v="8"/>
    <n v="0"/>
    <n v="19.14"/>
    <x v="1647"/>
    <s v="High"/>
    <n v="0"/>
    <n v="59.819999999999979"/>
  </r>
  <r>
    <s v="3Tenex Box"/>
    <x v="4308"/>
    <x v="269"/>
    <d v="2019-05-03T00:00:00"/>
    <s v="Same Day"/>
    <s v="JO1528027"/>
    <x v="0"/>
    <s v="Shenyang"/>
    <s v="Liaoning"/>
    <s v="China"/>
    <s v="Eastern Asia"/>
    <s v="OFS-ST-6230"/>
    <x v="2"/>
    <x v="15"/>
    <x v="252"/>
    <x v="2739"/>
    <n v="3"/>
    <n v="0"/>
    <n v="9.2200000000000006"/>
    <x v="1609"/>
    <s v="Critical"/>
    <n v="0"/>
    <n v="23.090000000000003"/>
  </r>
  <r>
    <s v="7Kraft Mailers"/>
    <x v="4309"/>
    <x v="361"/>
    <d v="2020-12-17T00:00:00"/>
    <s v="Same Day"/>
    <s v="JO1528059"/>
    <x v="0"/>
    <s v="Denpasar"/>
    <s v="Bali"/>
    <s v="Indonesia"/>
    <s v="Southeastern Asia"/>
    <s v="OFS-EN-5035"/>
    <x v="2"/>
    <x v="16"/>
    <x v="1672"/>
    <x v="3891"/>
    <n v="7"/>
    <n v="0.47000000000000003"/>
    <n v="32.229999999999997"/>
    <x v="3640"/>
    <s v="High"/>
    <n v="65.650305000000017"/>
    <n v="123.66969500000003"/>
  </r>
  <r>
    <s v="5Acco Binding Machine"/>
    <x v="4310"/>
    <x v="8"/>
    <d v="2018-10-30T00:00:00"/>
    <s v="Normal"/>
    <s v="JO1555027"/>
    <x v="2"/>
    <s v="Shanghai"/>
    <s v="Shanghai"/>
    <s v="China"/>
    <s v="Eastern Asia"/>
    <s v="OFS-BI-2902"/>
    <x v="2"/>
    <x v="2"/>
    <x v="335"/>
    <x v="3892"/>
    <n v="5"/>
    <n v="0"/>
    <n v="16.41"/>
    <x v="3641"/>
    <s v="Medium"/>
    <n v="0"/>
    <n v="171.39000000000001"/>
  </r>
  <r>
    <s v="5Hoover Toaster"/>
    <x v="4311"/>
    <x v="8"/>
    <d v="2018-10-30T00:00:00"/>
    <s v="Normal"/>
    <s v="JO1555027"/>
    <x v="2"/>
    <s v="Shanghai"/>
    <s v="Shanghai"/>
    <s v="China"/>
    <s v="Eastern Asia"/>
    <s v="OFS-AP-4747"/>
    <x v="2"/>
    <x v="10"/>
    <x v="1677"/>
    <x v="3893"/>
    <n v="5"/>
    <n v="0"/>
    <n v="14.1"/>
    <x v="3642"/>
    <s v="Medium"/>
    <n v="0"/>
    <n v="228.60000000000008"/>
  </r>
  <r>
    <s v="3Green Bar Parchment Paper"/>
    <x v="4312"/>
    <x v="8"/>
    <d v="2018-10-30T00:00:00"/>
    <s v="Normal"/>
    <s v="JO1555027"/>
    <x v="2"/>
    <s v="Shanghai"/>
    <s v="Shanghai"/>
    <s v="China"/>
    <s v="Eastern Asia"/>
    <s v="OFS-PA-4482"/>
    <x v="2"/>
    <x v="7"/>
    <x v="1357"/>
    <x v="3271"/>
    <n v="3"/>
    <n v="0"/>
    <n v="4.8"/>
    <x v="1609"/>
    <s v="Medium"/>
    <n v="0"/>
    <n v="32.189999999999991"/>
  </r>
  <r>
    <s v="5Accos Paper Clips"/>
    <x v="4313"/>
    <x v="8"/>
    <d v="2018-10-30T00:00:00"/>
    <s v="Normal"/>
    <s v="JO1555027"/>
    <x v="2"/>
    <s v="Shanghai"/>
    <s v="Shanghai"/>
    <s v="China"/>
    <s v="Eastern Asia"/>
    <s v="OFS-FA-2946"/>
    <x v="2"/>
    <x v="11"/>
    <x v="1678"/>
    <x v="3894"/>
    <n v="5"/>
    <n v="0"/>
    <n v="4.78"/>
    <x v="3643"/>
    <s v="Medium"/>
    <n v="0"/>
    <n v="56.570000000000007"/>
  </r>
  <r>
    <s v="7Wilson Jones Binder"/>
    <x v="4314"/>
    <x v="907"/>
    <d v="2020-10-27T00:00:00"/>
    <s v="Normal"/>
    <s v="JO1555027"/>
    <x v="2"/>
    <s v="Taixing"/>
    <s v="Jiangsu"/>
    <s v="China"/>
    <s v="Eastern Asia"/>
    <s v="OFS-BI-6380"/>
    <x v="2"/>
    <x v="2"/>
    <x v="1499"/>
    <x v="2883"/>
    <n v="7"/>
    <n v="0"/>
    <n v="7.12"/>
    <x v="2773"/>
    <s v="Medium"/>
    <n v="0"/>
    <n v="66.8"/>
  </r>
  <r>
    <s v="3Xerox Note Cards"/>
    <x v="4315"/>
    <x v="907"/>
    <d v="2020-10-27T00:00:00"/>
    <s v="Normal"/>
    <s v="JO1555027"/>
    <x v="2"/>
    <s v="Taixing"/>
    <s v="Jiangsu"/>
    <s v="China"/>
    <s v="Eastern Asia"/>
    <s v="OFS-PA-6620"/>
    <x v="2"/>
    <x v="7"/>
    <x v="485"/>
    <x v="3895"/>
    <n v="3"/>
    <n v="0"/>
    <n v="5.79"/>
    <x v="3644"/>
    <s v="Medium"/>
    <n v="0"/>
    <n v="40.020000000000003"/>
  </r>
  <r>
    <s v="2Stockwell Paper Clips"/>
    <x v="4316"/>
    <x v="344"/>
    <d v="2018-09-25T00:00:00"/>
    <s v="Normal"/>
    <s v="JO1555066"/>
    <x v="2"/>
    <s v="Yokkaichi"/>
    <s v="Oita"/>
    <s v="Japan"/>
    <s v="Eastern Asia"/>
    <s v="OFS-FA-6189"/>
    <x v="2"/>
    <x v="11"/>
    <x v="706"/>
    <x v="3000"/>
    <n v="2"/>
    <n v="0"/>
    <n v="1.46"/>
    <x v="2660"/>
    <s v="Medium"/>
    <n v="0"/>
    <n v="18.099999999999998"/>
  </r>
  <r>
    <s v="3Bush 3-Shelf Cabinet"/>
    <x v="4317"/>
    <x v="971"/>
    <d v="2017-09-07T00:00:00"/>
    <s v="Normal"/>
    <s v="LO1717027"/>
    <x v="1"/>
    <s v="Luoyang"/>
    <s v="Fujian"/>
    <s v="China"/>
    <s v="Eastern Asia"/>
    <s v="OFR-BO-3616"/>
    <x v="0"/>
    <x v="4"/>
    <x v="455"/>
    <x v="3896"/>
    <n v="3"/>
    <n v="0"/>
    <n v="15.72"/>
    <x v="3645"/>
    <s v="Medium"/>
    <n v="0"/>
    <n v="365.07000000000005"/>
  </r>
  <r>
    <s v="3Tenex Box"/>
    <x v="4318"/>
    <x v="627"/>
    <d v="2018-01-19T00:00:00"/>
    <s v="Same Day"/>
    <s v="LO1717059"/>
    <x v="1"/>
    <s v="Kendari"/>
    <s v="Sulawesi Tenggara"/>
    <s v="Indonesia"/>
    <s v="Southeastern Asia"/>
    <s v="OFS-ST-6229"/>
    <x v="2"/>
    <x v="15"/>
    <x v="214"/>
    <x v="2365"/>
    <n v="3"/>
    <n v="0.17"/>
    <n v="5.94"/>
    <x v="3646"/>
    <s v="High"/>
    <n v="7.1876339999999992"/>
    <n v="30.252365999999999"/>
  </r>
  <r>
    <s v="1Novimex Chairmat"/>
    <x v="4319"/>
    <x v="627"/>
    <d v="2018-01-19T00:00:00"/>
    <s v="Same Day"/>
    <s v="LO1717059"/>
    <x v="1"/>
    <s v="Kendari"/>
    <s v="Sulawesi Tenggara"/>
    <s v="Indonesia"/>
    <s v="Southeastern Asia"/>
    <s v="OFR-CH-5373"/>
    <x v="0"/>
    <x v="5"/>
    <x v="22"/>
    <x v="3897"/>
    <n v="1"/>
    <n v="0.27"/>
    <n v="5.68"/>
    <x v="3647"/>
    <s v="High"/>
    <n v="11.548089000000001"/>
    <n v="19.701910999999999"/>
  </r>
  <r>
    <s v="3Enermax Parchment Paper"/>
    <x v="4320"/>
    <x v="627"/>
    <d v="2018-01-19T00:00:00"/>
    <s v="Same Day"/>
    <s v="LO1717059"/>
    <x v="1"/>
    <s v="Kendari"/>
    <s v="Sulawesi Tenggara"/>
    <s v="Indonesia"/>
    <s v="Southeastern Asia"/>
    <s v="OFS-PA-4182"/>
    <x v="2"/>
    <x v="7"/>
    <x v="389"/>
    <x v="3898"/>
    <n v="3"/>
    <n v="0.47000000000000003"/>
    <n v="5.51"/>
    <x v="3648"/>
    <s v="High"/>
    <n v="12.554639999999999"/>
    <n v="26.305359999999993"/>
  </r>
  <r>
    <s v="6Panasonic Receipt Printer"/>
    <x v="4321"/>
    <x v="679"/>
    <d v="2018-06-14T00:00:00"/>
    <s v="Normal"/>
    <s v="LO1717059"/>
    <x v="1"/>
    <s v="Jakarta"/>
    <s v="Jakarta"/>
    <s v="Indonesia"/>
    <s v="Southeastern Asia"/>
    <s v="TEC-MA-5577"/>
    <x v="1"/>
    <x v="14"/>
    <x v="818"/>
    <x v="3899"/>
    <n v="6"/>
    <n v="0.17"/>
    <n v="58.49"/>
    <x v="3649"/>
    <s v="High"/>
    <n v="101.00784600000001"/>
    <n v="463.30215400000003"/>
  </r>
  <r>
    <s v="2Brother Fax Machine"/>
    <x v="4322"/>
    <x v="972"/>
    <d v="2019-11-28T00:00:00"/>
    <s v="Normal"/>
    <s v="MO1750066"/>
    <x v="0"/>
    <s v="Matsudo"/>
    <s v="Chiba"/>
    <s v="Japan"/>
    <s v="Eastern Asia"/>
    <s v="TEC-CO-3596"/>
    <x v="1"/>
    <x v="1"/>
    <x v="1214"/>
    <x v="3900"/>
    <n v="2"/>
    <n v="0"/>
    <n v="51.67"/>
    <x v="3650"/>
    <s v="Low"/>
    <n v="0"/>
    <n v="317.45"/>
  </r>
  <r>
    <s v="3SAFCO Rocking Chair"/>
    <x v="4323"/>
    <x v="59"/>
    <d v="2020-02-27T00:00:00"/>
    <s v="Next Day"/>
    <s v="MO1780027"/>
    <x v="2"/>
    <s v="Jincheng"/>
    <s v="Shanxi"/>
    <s v="China"/>
    <s v="Eastern Asia"/>
    <s v="OFR-CH-5793"/>
    <x v="0"/>
    <x v="5"/>
    <x v="697"/>
    <x v="3901"/>
    <n v="3"/>
    <n v="0"/>
    <n v="21.34"/>
    <x v="3651"/>
    <s v="Medium"/>
    <n v="0"/>
    <n v="320.84000000000009"/>
  </r>
  <r>
    <s v="3Novimex Executive Leather Armchair"/>
    <x v="4324"/>
    <x v="940"/>
    <d v="2020-11-06T00:00:00"/>
    <s v="3-Hour"/>
    <s v="MO1780027"/>
    <x v="2"/>
    <s v="Leshan"/>
    <s v="Sichuan"/>
    <s v="China"/>
    <s v="Eastern Asia"/>
    <s v="OFR-CH-5380"/>
    <x v="0"/>
    <x v="5"/>
    <x v="1039"/>
    <x v="3902"/>
    <n v="3"/>
    <n v="0"/>
    <n v="111.78"/>
    <x v="3652"/>
    <s v="Medium"/>
    <n v="0"/>
    <n v="1213.6499999999999"/>
  </r>
  <r>
    <s v="3Rubbermaid Clock"/>
    <x v="4325"/>
    <x v="940"/>
    <d v="2020-11-06T00:00:00"/>
    <s v="3-Hour"/>
    <s v="MO1780027"/>
    <x v="2"/>
    <s v="Leshan"/>
    <s v="Sichuan"/>
    <s v="China"/>
    <s v="Eastern Asia"/>
    <s v="OFR-FU-5719"/>
    <x v="0"/>
    <x v="0"/>
    <x v="465"/>
    <x v="2977"/>
    <n v="3"/>
    <n v="0"/>
    <n v="23.53"/>
    <x v="1255"/>
    <s v="Medium"/>
    <n v="0"/>
    <n v="118.13000000000002"/>
  </r>
  <r>
    <s v="3Enermax Note Cards"/>
    <x v="4326"/>
    <x v="940"/>
    <d v="2020-11-06T00:00:00"/>
    <s v="3-Hour"/>
    <s v="MO1780027"/>
    <x v="2"/>
    <s v="Leshan"/>
    <s v="Sichuan"/>
    <s v="China"/>
    <s v="Eastern Asia"/>
    <s v="OFS-PA-4176"/>
    <x v="2"/>
    <x v="7"/>
    <x v="1546"/>
    <x v="2116"/>
    <n v="3"/>
    <n v="0"/>
    <n v="6.02"/>
    <x v="3653"/>
    <s v="Medium"/>
    <n v="0"/>
    <n v="86.050000000000011"/>
  </r>
  <r>
    <s v="8Cuisinart Stove"/>
    <x v="4327"/>
    <x v="169"/>
    <d v="2020-11-04T00:00:00"/>
    <s v="Normal"/>
    <s v="MO1780066"/>
    <x v="2"/>
    <s v="Hamamatsu"/>
    <s v="Shizuoka"/>
    <s v="Japan"/>
    <s v="Eastern Asia"/>
    <s v="OFS-AP-3873"/>
    <x v="2"/>
    <x v="10"/>
    <x v="560"/>
    <x v="3903"/>
    <n v="8"/>
    <n v="0"/>
    <n v="314.14999999999998"/>
    <x v="3654"/>
    <s v="Medium"/>
    <n v="0"/>
    <n v="2269.6899999999996"/>
  </r>
  <r>
    <s v="3Hewlett Personal Copier"/>
    <x v="4328"/>
    <x v="169"/>
    <d v="2020-11-04T00:00:00"/>
    <s v="Normal"/>
    <s v="MO1780066"/>
    <x v="2"/>
    <s v="Hamamatsu"/>
    <s v="Shizuoka"/>
    <s v="Japan"/>
    <s v="Eastern Asia"/>
    <s v="TEC-CO-4588"/>
    <x v="1"/>
    <x v="1"/>
    <x v="149"/>
    <x v="3904"/>
    <n v="3"/>
    <n v="0"/>
    <n v="27.77"/>
    <x v="1803"/>
    <s v="Medium"/>
    <n v="0"/>
    <n v="395.40999999999991"/>
  </r>
  <r>
    <s v="3Tenex Folders"/>
    <x v="4329"/>
    <x v="169"/>
    <d v="2020-11-04T00:00:00"/>
    <s v="Normal"/>
    <s v="MO1780066"/>
    <x v="2"/>
    <s v="Hamamatsu"/>
    <s v="Shizuoka"/>
    <s v="Japan"/>
    <s v="Eastern Asia"/>
    <s v="OFS-ST-6252"/>
    <x v="2"/>
    <x v="15"/>
    <x v="1663"/>
    <x v="3044"/>
    <n v="3"/>
    <n v="0"/>
    <n v="5.24"/>
    <x v="1249"/>
    <s v="Medium"/>
    <n v="0"/>
    <n v="49.660000000000004"/>
  </r>
  <r>
    <s v="2Kleencut Ruler"/>
    <x v="4330"/>
    <x v="94"/>
    <d v="2017-01-11T00:00:00"/>
    <s v="3-Hour"/>
    <s v="PO1886527"/>
    <x v="0"/>
    <s v="Nanning"/>
    <s v="Guangxi"/>
    <s v="China"/>
    <s v="Eastern Asia"/>
    <s v="OFS-SU-4984"/>
    <x v="2"/>
    <x v="13"/>
    <x v="791"/>
    <x v="2084"/>
    <n v="2"/>
    <n v="0"/>
    <n v="5.86"/>
    <x v="2113"/>
    <s v="High"/>
    <n v="0"/>
    <n v="14.660000000000004"/>
  </r>
  <r>
    <s v="3Avery Binder Covers"/>
    <x v="4331"/>
    <x v="94"/>
    <d v="2017-01-11T00:00:00"/>
    <s v="3-Hour"/>
    <s v="PO1886527"/>
    <x v="0"/>
    <s v="Nanning"/>
    <s v="Guangxi"/>
    <s v="China"/>
    <s v="Eastern Asia"/>
    <s v="OFS-BI-3249"/>
    <x v="2"/>
    <x v="2"/>
    <x v="657"/>
    <x v="3905"/>
    <n v="3"/>
    <n v="0"/>
    <n v="5.26"/>
    <x v="3376"/>
    <s v="High"/>
    <n v="0"/>
    <n v="12.92"/>
  </r>
  <r>
    <s v="2Kraft Business Envelopes"/>
    <x v="4332"/>
    <x v="609"/>
    <d v="2017-02-01T00:00:00"/>
    <s v="Normal"/>
    <s v="PO1886527"/>
    <x v="0"/>
    <s v="Shenzhen"/>
    <s v="Guangdong"/>
    <s v="China"/>
    <s v="Eastern Asia"/>
    <s v="OFS-EN-5024"/>
    <x v="2"/>
    <x v="16"/>
    <x v="1649"/>
    <x v="3906"/>
    <n v="2"/>
    <n v="0"/>
    <n v="2.6"/>
    <x v="3655"/>
    <s v="Medium"/>
    <n v="0"/>
    <n v="22.18"/>
  </r>
  <r>
    <s v="3Enermax Cards &amp; Envelopes"/>
    <x v="4333"/>
    <x v="453"/>
    <d v="2020-07-14T00:00:00"/>
    <s v="Normal"/>
    <s v="PO1886527"/>
    <x v="0"/>
    <s v="Xi'an"/>
    <s v="Shaanxi"/>
    <s v="China"/>
    <s v="Eastern Asia"/>
    <s v="OFS-PA-4143"/>
    <x v="2"/>
    <x v="7"/>
    <x v="114"/>
    <x v="3907"/>
    <n v="3"/>
    <n v="0"/>
    <n v="5.1100000000000003"/>
    <x v="3656"/>
    <s v="Medium"/>
    <n v="0"/>
    <n v="74.90000000000002"/>
  </r>
  <r>
    <s v="2Elite Shears"/>
    <x v="4334"/>
    <x v="453"/>
    <d v="2020-07-14T00:00:00"/>
    <s v="Normal"/>
    <s v="PO1886527"/>
    <x v="0"/>
    <s v="Xi'an"/>
    <s v="Shaanxi"/>
    <s v="China"/>
    <s v="Eastern Asia"/>
    <s v="OFS-SU-4133"/>
    <x v="2"/>
    <x v="13"/>
    <x v="445"/>
    <x v="2059"/>
    <n v="2"/>
    <n v="0"/>
    <n v="3.35"/>
    <x v="2035"/>
    <s v="Medium"/>
    <n v="0"/>
    <n v="51.730000000000004"/>
  </r>
  <r>
    <s v="2Xerox Cards &amp; Envelopes"/>
    <x v="4335"/>
    <x v="379"/>
    <d v="2018-10-24T00:00:00"/>
    <s v="Normal"/>
    <s v="PO1918027"/>
    <x v="2"/>
    <s v="Qiqihar"/>
    <s v="Heilongjiang"/>
    <s v="China"/>
    <s v="Eastern Asia"/>
    <s v="OFS-PA-6600"/>
    <x v="2"/>
    <x v="7"/>
    <x v="1084"/>
    <x v="3908"/>
    <n v="2"/>
    <n v="0"/>
    <n v="8.66"/>
    <x v="3657"/>
    <s v="High"/>
    <n v="0"/>
    <n v="55.239999999999995"/>
  </r>
  <r>
    <s v="2Green Bar Note Cards"/>
    <x v="4336"/>
    <x v="379"/>
    <d v="2018-10-24T00:00:00"/>
    <s v="Normal"/>
    <s v="PO1918027"/>
    <x v="2"/>
    <s v="Qiqihar"/>
    <s v="Heilongjiang"/>
    <s v="China"/>
    <s v="Eastern Asia"/>
    <s v="OFS-PA-4480"/>
    <x v="2"/>
    <x v="7"/>
    <x v="506"/>
    <x v="3909"/>
    <n v="2"/>
    <n v="0"/>
    <n v="7.27"/>
    <x v="3658"/>
    <s v="High"/>
    <n v="0"/>
    <n v="45.769999999999996"/>
  </r>
  <r>
    <s v="6Advantus Staples"/>
    <x v="4337"/>
    <x v="379"/>
    <d v="2018-10-24T00:00:00"/>
    <s v="Normal"/>
    <s v="PO1918027"/>
    <x v="2"/>
    <s v="Qiqihar"/>
    <s v="Heilongjiang"/>
    <s v="China"/>
    <s v="Eastern Asia"/>
    <s v="OFS-FA-3068"/>
    <x v="2"/>
    <x v="11"/>
    <x v="617"/>
    <x v="3910"/>
    <n v="6"/>
    <n v="0"/>
    <n v="5.88"/>
    <x v="3554"/>
    <s v="High"/>
    <n v="0"/>
    <n v="40.559999999999995"/>
  </r>
  <r>
    <s v="4HP Fax Machine"/>
    <x v="4338"/>
    <x v="973"/>
    <d v="2019-03-18T00:00:00"/>
    <s v="Next Day"/>
    <s v="PO1918027"/>
    <x v="2"/>
    <s v="Jinjiang"/>
    <s v="Fujian"/>
    <s v="China"/>
    <s v="Eastern Asia"/>
    <s v="TEC-CO-4774"/>
    <x v="1"/>
    <x v="1"/>
    <x v="129"/>
    <x v="3911"/>
    <n v="4"/>
    <n v="0"/>
    <n v="125.46"/>
    <x v="3659"/>
    <s v="Medium"/>
    <n v="0"/>
    <n v="893.21999999999991"/>
  </r>
  <r>
    <s v="4HP Copy Machine"/>
    <x v="4339"/>
    <x v="973"/>
    <d v="2019-03-18T00:00:00"/>
    <s v="Next Day"/>
    <s v="PO1918027"/>
    <x v="2"/>
    <s v="Jinjiang"/>
    <s v="Fujian"/>
    <s v="China"/>
    <s v="Eastern Asia"/>
    <s v="TEC-CO-4765"/>
    <x v="1"/>
    <x v="1"/>
    <x v="1220"/>
    <x v="3912"/>
    <n v="4"/>
    <n v="0"/>
    <n v="33.64"/>
    <x v="3660"/>
    <s v="Medium"/>
    <n v="0"/>
    <n v="459.91999999999996"/>
  </r>
  <r>
    <s v="5Ibico Binding Machine"/>
    <x v="4340"/>
    <x v="973"/>
    <d v="2019-03-18T00:00:00"/>
    <s v="Next Day"/>
    <s v="PO1918027"/>
    <x v="2"/>
    <s v="Jinjiang"/>
    <s v="Fujian"/>
    <s v="China"/>
    <s v="Eastern Asia"/>
    <s v="OFS-BI-4818"/>
    <x v="2"/>
    <x v="2"/>
    <x v="548"/>
    <x v="3913"/>
    <n v="5"/>
    <n v="0"/>
    <n v="7.62"/>
    <x v="3661"/>
    <s v="Medium"/>
    <n v="0"/>
    <n v="225.47999999999996"/>
  </r>
  <r>
    <s v="1Xerox Note Cards"/>
    <x v="4341"/>
    <x v="973"/>
    <d v="2019-03-18T00:00:00"/>
    <s v="Next Day"/>
    <s v="PO1918027"/>
    <x v="2"/>
    <s v="Jinjiang"/>
    <s v="Fujian"/>
    <s v="China"/>
    <s v="Eastern Asia"/>
    <s v="OFS-PA-6617"/>
    <x v="2"/>
    <x v="7"/>
    <x v="283"/>
    <x v="3914"/>
    <n v="1"/>
    <n v="0"/>
    <n v="3.52"/>
    <x v="172"/>
    <s v="Medium"/>
    <n v="0"/>
    <n v="26.99"/>
  </r>
  <r>
    <s v="1Smead Color Coded Labels"/>
    <x v="4342"/>
    <x v="973"/>
    <d v="2019-03-18T00:00:00"/>
    <s v="Next Day"/>
    <s v="PO1918027"/>
    <x v="2"/>
    <s v="Jinjiang"/>
    <s v="Fujian"/>
    <s v="China"/>
    <s v="Eastern Asia"/>
    <s v="OFS-LA-6029"/>
    <x v="2"/>
    <x v="6"/>
    <x v="1375"/>
    <x v="3915"/>
    <n v="1"/>
    <n v="0"/>
    <n v="1.52"/>
    <x v="2338"/>
    <s v="Medium"/>
    <n v="0"/>
    <n v="7.7500000000000018"/>
  </r>
  <r>
    <s v="2Sanford Sketch Pad"/>
    <x v="4343"/>
    <x v="806"/>
    <d v="2019-10-09T00:00:00"/>
    <s v="Normal"/>
    <s v="PO1918027"/>
    <x v="2"/>
    <s v="Beijing"/>
    <s v="Beijing"/>
    <s v="China"/>
    <s v="Eastern Asia"/>
    <s v="OFS-AR-5930"/>
    <x v="2"/>
    <x v="8"/>
    <x v="614"/>
    <x v="3430"/>
    <n v="2"/>
    <n v="0"/>
    <n v="18.579999999999998"/>
    <x v="1108"/>
    <s v="High"/>
    <n v="0"/>
    <n v="52.400000000000006"/>
  </r>
  <r>
    <s v="3Samsung Audio Dock"/>
    <x v="4344"/>
    <x v="351"/>
    <d v="2019-12-18T00:00:00"/>
    <s v="Normal"/>
    <s v="PO1918027"/>
    <x v="2"/>
    <s v="Jinan"/>
    <s v="Shandong"/>
    <s v="China"/>
    <s v="Eastern Asia"/>
    <s v="TEC-PH-5815"/>
    <x v="1"/>
    <x v="3"/>
    <x v="1329"/>
    <x v="3916"/>
    <n v="3"/>
    <n v="0"/>
    <n v="96.51"/>
    <x v="3662"/>
    <s v="High"/>
    <n v="0"/>
    <n v="368.96999999999997"/>
  </r>
  <r>
    <s v="3GlobeWeis Mailers"/>
    <x v="4345"/>
    <x v="351"/>
    <d v="2019-12-18T00:00:00"/>
    <s v="Normal"/>
    <s v="PO1918027"/>
    <x v="2"/>
    <s v="Jinan"/>
    <s v="Shandong"/>
    <s v="China"/>
    <s v="Eastern Asia"/>
    <s v="OFS-EN-4446"/>
    <x v="2"/>
    <x v="16"/>
    <x v="1201"/>
    <x v="3917"/>
    <n v="3"/>
    <n v="0"/>
    <n v="21.65"/>
    <x v="2936"/>
    <s v="High"/>
    <n v="0"/>
    <n v="79.419999999999987"/>
  </r>
  <r>
    <s v="2Eldon Trays"/>
    <x v="4346"/>
    <x v="351"/>
    <d v="2019-12-18T00:00:00"/>
    <s v="Normal"/>
    <s v="PO1918027"/>
    <x v="2"/>
    <s v="Jinan"/>
    <s v="Shandong"/>
    <s v="China"/>
    <s v="Eastern Asia"/>
    <s v="OFS-ST-4108"/>
    <x v="2"/>
    <x v="15"/>
    <x v="1533"/>
    <x v="3918"/>
    <n v="2"/>
    <n v="0"/>
    <n v="7.14"/>
    <x v="3663"/>
    <s v="High"/>
    <n v="0"/>
    <n v="72.839999999999989"/>
  </r>
  <r>
    <s v="4Canon Ink"/>
    <x v="4347"/>
    <x v="759"/>
    <d v="2020-06-07T00:00:00"/>
    <s v="3-Hour"/>
    <s v="PO1918027"/>
    <x v="2"/>
    <s v="Chaoyang"/>
    <s v="Liaoning"/>
    <s v="China"/>
    <s v="Eastern Asia"/>
    <s v="TEC-CO-3694"/>
    <x v="1"/>
    <x v="1"/>
    <x v="1066"/>
    <x v="3919"/>
    <n v="4"/>
    <n v="0"/>
    <n v="3.75"/>
    <x v="3664"/>
    <s v="Medium"/>
    <n v="0"/>
    <n v="477.69"/>
  </r>
  <r>
    <s v="9Bevis Coffee Table"/>
    <x v="4348"/>
    <x v="153"/>
    <d v="2017-10-24T00:00:00"/>
    <s v="Normal"/>
    <s v="PO1919527"/>
    <x v="2"/>
    <s v="Jining"/>
    <s v="Shandong"/>
    <s v="China"/>
    <s v="Eastern Asia"/>
    <s v="OFR-TA-3413"/>
    <x v="0"/>
    <x v="12"/>
    <x v="1645"/>
    <x v="3920"/>
    <n v="9"/>
    <n v="0.3"/>
    <n v="248.91"/>
    <x v="3665"/>
    <s v="High"/>
    <n v="605.49929999999995"/>
    <n v="1740.8307"/>
  </r>
  <r>
    <s v="8Epson Calculator"/>
    <x v="4349"/>
    <x v="153"/>
    <d v="2017-10-24T00:00:00"/>
    <s v="Normal"/>
    <s v="PO1919527"/>
    <x v="2"/>
    <s v="Jining"/>
    <s v="Shandong"/>
    <s v="China"/>
    <s v="Eastern Asia"/>
    <s v="TEC-MA-4192"/>
    <x v="1"/>
    <x v="14"/>
    <x v="1551"/>
    <x v="3921"/>
    <n v="8"/>
    <n v="0"/>
    <n v="38.72"/>
    <x v="3666"/>
    <s v="High"/>
    <n v="0"/>
    <n v="150.64000000000001"/>
  </r>
  <r>
    <s v="7Stiletto Scissors"/>
    <x v="4350"/>
    <x v="153"/>
    <d v="2017-10-24T00:00:00"/>
    <s v="Normal"/>
    <s v="PO1919527"/>
    <x v="2"/>
    <s v="Jining"/>
    <s v="Shandong"/>
    <s v="China"/>
    <s v="Eastern Asia"/>
    <s v="OFS-SU-6172"/>
    <x v="2"/>
    <x v="13"/>
    <x v="583"/>
    <x v="3725"/>
    <n v="7"/>
    <n v="0"/>
    <n v="21.35"/>
    <x v="2694"/>
    <s v="High"/>
    <n v="0"/>
    <n v="144.76000000000002"/>
  </r>
  <r>
    <s v="3Novimex Rocking Chair"/>
    <x v="4351"/>
    <x v="194"/>
    <d v="2019-01-19T00:00:00"/>
    <s v="Normal"/>
    <s v="PO1919527"/>
    <x v="2"/>
    <s v="Shanghai"/>
    <s v="Shanghai"/>
    <s v="China"/>
    <s v="Eastern Asia"/>
    <s v="OFR-CH-5395"/>
    <x v="0"/>
    <x v="5"/>
    <x v="1679"/>
    <x v="3922"/>
    <n v="3"/>
    <n v="0"/>
    <n v="9.48"/>
    <x v="3667"/>
    <s v="Medium"/>
    <n v="0"/>
    <n v="315.59999999999997"/>
  </r>
  <r>
    <s v="2Acme Ruler"/>
    <x v="4352"/>
    <x v="194"/>
    <d v="2019-01-19T00:00:00"/>
    <s v="Normal"/>
    <s v="PO1919527"/>
    <x v="2"/>
    <s v="Shanghai"/>
    <s v="Shanghai"/>
    <s v="China"/>
    <s v="Eastern Asia"/>
    <s v="OFS-SU-2985"/>
    <x v="2"/>
    <x v="13"/>
    <x v="1139"/>
    <x v="3923"/>
    <n v="2"/>
    <n v="0"/>
    <n v="3.8"/>
    <x v="3668"/>
    <s v="Medium"/>
    <n v="0"/>
    <n v="28.3"/>
  </r>
  <r>
    <s v="4Rogers Folders"/>
    <x v="4353"/>
    <x v="974"/>
    <d v="2018-09-20T00:00:00"/>
    <s v="Normal"/>
    <s v="PO1919566"/>
    <x v="2"/>
    <s v="Amagasaki"/>
    <s v="Hyogo"/>
    <s v="Japan"/>
    <s v="Eastern Asia"/>
    <s v="OFS-ST-5697"/>
    <x v="2"/>
    <x v="15"/>
    <x v="68"/>
    <x v="3924"/>
    <n v="4"/>
    <n v="0"/>
    <n v="7.53"/>
    <x v="3669"/>
    <s v="Medium"/>
    <n v="0"/>
    <n v="104.42999999999998"/>
  </r>
  <r>
    <s v="7Hoover Refrigerator"/>
    <x v="4354"/>
    <x v="612"/>
    <d v="2017-05-26T00:00:00"/>
    <s v="Next Day"/>
    <s v="RO1978027"/>
    <x v="0"/>
    <s v="Gaoyou"/>
    <s v="Jiangsu"/>
    <s v="China"/>
    <s v="Eastern Asia"/>
    <s v="OFS-AP-4738"/>
    <x v="2"/>
    <x v="10"/>
    <x v="1680"/>
    <x v="3925"/>
    <n v="7"/>
    <n v="0"/>
    <n v="510.72"/>
    <x v="3670"/>
    <s v="High"/>
    <n v="0"/>
    <n v="2793"/>
  </r>
  <r>
    <s v="4Bevis Round Table"/>
    <x v="4355"/>
    <x v="612"/>
    <d v="2017-05-26T00:00:00"/>
    <s v="Next Day"/>
    <s v="RO1978027"/>
    <x v="0"/>
    <s v="Gaoyou"/>
    <s v="Jiangsu"/>
    <s v="China"/>
    <s v="Eastern Asia"/>
    <s v="OFR-TA-3431"/>
    <x v="0"/>
    <x v="12"/>
    <x v="1339"/>
    <x v="3926"/>
    <n v="4"/>
    <n v="0.3"/>
    <n v="94.45"/>
    <x v="3671"/>
    <s v="High"/>
    <n v="433.23839999999996"/>
    <n v="586.39159999999993"/>
  </r>
  <r>
    <s v="6Eaton Memo Slips"/>
    <x v="4356"/>
    <x v="612"/>
    <d v="2017-05-26T00:00:00"/>
    <s v="Next Day"/>
    <s v="RO1978027"/>
    <x v="0"/>
    <s v="Gaoyou"/>
    <s v="Jiangsu"/>
    <s v="China"/>
    <s v="Eastern Asia"/>
    <s v="OFS-PA-3996"/>
    <x v="2"/>
    <x v="7"/>
    <x v="210"/>
    <x v="3927"/>
    <n v="6"/>
    <n v="0"/>
    <n v="21.16"/>
    <x v="3672"/>
    <s v="High"/>
    <n v="0"/>
    <n v="24.2"/>
  </r>
  <r>
    <s v="1Sharp Fax and Copier"/>
    <x v="4357"/>
    <x v="612"/>
    <d v="2017-05-26T00:00:00"/>
    <s v="Next Day"/>
    <s v="RO1978027"/>
    <x v="0"/>
    <s v="Gaoyou"/>
    <s v="Jiangsu"/>
    <s v="China"/>
    <s v="Eastern Asia"/>
    <s v="TEC-CO-5993"/>
    <x v="1"/>
    <x v="1"/>
    <x v="1176"/>
    <x v="3928"/>
    <n v="1"/>
    <n v="0"/>
    <n v="20.72"/>
    <x v="1863"/>
    <s v="High"/>
    <n v="0"/>
    <n v="132.34"/>
  </r>
  <r>
    <s v="9Novimex Rocking Chair"/>
    <x v="4358"/>
    <x v="975"/>
    <d v="2017-11-29T00:00:00"/>
    <s v="Normal"/>
    <s v="RO1978059"/>
    <x v="0"/>
    <s v="Dumai"/>
    <s v="Riau"/>
    <s v="Indonesia"/>
    <s v="Southeastern Asia"/>
    <s v="OFR-CH-5396"/>
    <x v="0"/>
    <x v="5"/>
    <x v="682"/>
    <x v="3929"/>
    <n v="9"/>
    <n v="0.27"/>
    <n v="66.84"/>
    <x v="3673"/>
    <s v="Medium"/>
    <n v="233.14367699999997"/>
    <n v="788.38632299999995"/>
  </r>
  <r>
    <s v="2Ibico Binder Covers"/>
    <x v="4359"/>
    <x v="975"/>
    <d v="2017-11-29T00:00:00"/>
    <s v="Normal"/>
    <s v="RO1978059"/>
    <x v="0"/>
    <s v="Dumai"/>
    <s v="Riau"/>
    <s v="Indonesia"/>
    <s v="Southeastern Asia"/>
    <s v="OFS-BI-4808"/>
    <x v="2"/>
    <x v="2"/>
    <x v="449"/>
    <x v="3930"/>
    <n v="2"/>
    <n v="0.17"/>
    <n v="1.6600000000000001"/>
    <x v="3674"/>
    <s v="Medium"/>
    <n v="4.2753300000000003"/>
    <n v="13.804669999999994"/>
  </r>
  <r>
    <s v="2Tenex Frame"/>
    <x v="4360"/>
    <x v="976"/>
    <d v="2019-04-03T00:00:00"/>
    <s v="Normal"/>
    <s v="RO1978059"/>
    <x v="0"/>
    <s v="Probolinggo"/>
    <s v="Jawa Timur"/>
    <s v="Indonesia"/>
    <s v="Southeastern Asia"/>
    <s v="OFR-FU-6256"/>
    <x v="0"/>
    <x v="0"/>
    <x v="1681"/>
    <x v="3931"/>
    <n v="2"/>
    <n v="0.27"/>
    <n v="2.9"/>
    <x v="3675"/>
    <s v="Medium"/>
    <n v="42.810119999999998"/>
    <n v="138.90987999999999"/>
  </r>
  <r>
    <s v="4Belkin Memory Card"/>
    <x v="4361"/>
    <x v="268"/>
    <d v="2020-08-19T00:00:00"/>
    <s v="Normal"/>
    <s v="RO1978059"/>
    <x v="0"/>
    <s v="Semarang"/>
    <s v="Jawa Tengah"/>
    <s v="Indonesia"/>
    <s v="Southeastern Asia"/>
    <s v="TEC-AC-3391"/>
    <x v="1"/>
    <x v="9"/>
    <x v="1011"/>
    <x v="3932"/>
    <n v="4"/>
    <n v="0.47000000000000003"/>
    <n v="18.97"/>
    <x v="3676"/>
    <s v="Medium"/>
    <n v="114.60592799999999"/>
    <n v="312.70407199999994"/>
  </r>
  <r>
    <s v="3Brother Copy Machine"/>
    <x v="4362"/>
    <x v="296"/>
    <d v="2019-05-15T00:00:00"/>
    <s v="Normal"/>
    <s v="RO1978078"/>
    <x v="0"/>
    <s v="Seremban"/>
    <s v="Negeri Sembilan"/>
    <s v="Malaysia"/>
    <s v="Southeastern Asia"/>
    <s v="TEC-CO-3589"/>
    <x v="1"/>
    <x v="1"/>
    <x v="1682"/>
    <x v="3933"/>
    <n v="3"/>
    <n v="0"/>
    <n v="67.98"/>
    <x v="3677"/>
    <s v="Medium"/>
    <n v="0"/>
    <n v="348.53999999999996"/>
  </r>
  <r>
    <s v="6Jiffy Interoffice Envelope"/>
    <x v="4363"/>
    <x v="296"/>
    <d v="2019-05-15T00:00:00"/>
    <s v="Normal"/>
    <s v="RO1978078"/>
    <x v="0"/>
    <s v="Seremban"/>
    <s v="Negeri Sembilan"/>
    <s v="Malaysia"/>
    <s v="Southeastern Asia"/>
    <s v="OFS-EN-4910"/>
    <x v="2"/>
    <x v="16"/>
    <x v="755"/>
    <x v="3934"/>
    <n v="6"/>
    <n v="0"/>
    <n v="11.53"/>
    <x v="3678"/>
    <s v="Medium"/>
    <n v="0"/>
    <n v="129.76999999999998"/>
  </r>
  <r>
    <s v="2SAFCO Bag Chairs"/>
    <x v="4364"/>
    <x v="296"/>
    <d v="2019-05-15T00:00:00"/>
    <s v="Normal"/>
    <s v="RO1978078"/>
    <x v="0"/>
    <s v="Seremban"/>
    <s v="Negeri Sembilan"/>
    <s v="Malaysia"/>
    <s v="Southeastern Asia"/>
    <s v="OFR-CH-5751"/>
    <x v="0"/>
    <x v="5"/>
    <x v="1164"/>
    <x v="3935"/>
    <n v="2"/>
    <n v="0"/>
    <n v="5.29"/>
    <x v="3679"/>
    <s v="Medium"/>
    <n v="0"/>
    <n v="55.84999999999998"/>
  </r>
  <r>
    <s v="3Acco Binder"/>
    <x v="4365"/>
    <x v="296"/>
    <d v="2019-05-15T00:00:00"/>
    <s v="Normal"/>
    <s v="RO1978078"/>
    <x v="0"/>
    <s v="Seremban"/>
    <s v="Negeri Sembilan"/>
    <s v="Malaysia"/>
    <s v="Southeastern Asia"/>
    <s v="OFS-BI-2897"/>
    <x v="2"/>
    <x v="2"/>
    <x v="859"/>
    <x v="1134"/>
    <n v="3"/>
    <n v="0"/>
    <n v="2.0099999999999998"/>
    <x v="1134"/>
    <s v="Medium"/>
    <n v="0"/>
    <n v="29.4"/>
  </r>
  <r>
    <s v="6Hamilton Beach Refrigerator"/>
    <x v="4366"/>
    <x v="20"/>
    <d v="2019-10-05T00:00:00"/>
    <s v="3-Hour"/>
    <s v="SO2033527"/>
    <x v="0"/>
    <s v="Changchun"/>
    <s v="Jilin"/>
    <s v="China"/>
    <s v="Eastern Asia"/>
    <s v="OFS-AP-4502"/>
    <x v="2"/>
    <x v="10"/>
    <x v="1112"/>
    <x v="3936"/>
    <n v="6"/>
    <n v="0"/>
    <n v="465.63"/>
    <x v="3680"/>
    <s v="High"/>
    <n v="0"/>
    <n v="1454.9699999999998"/>
  </r>
  <r>
    <s v="2Fellowes Lockers"/>
    <x v="4367"/>
    <x v="20"/>
    <d v="2019-10-05T00:00:00"/>
    <s v="3-Hour"/>
    <s v="SO2033527"/>
    <x v="0"/>
    <s v="Changchun"/>
    <s v="Jilin"/>
    <s v="China"/>
    <s v="Eastern Asia"/>
    <s v="OFS-ST-4269"/>
    <x v="2"/>
    <x v="15"/>
    <x v="46"/>
    <x v="3937"/>
    <n v="2"/>
    <n v="0"/>
    <n v="122.47"/>
    <x v="3681"/>
    <s v="High"/>
    <n v="0"/>
    <n v="158.26999999999995"/>
  </r>
  <r>
    <s v="1Novimex Shipping Labels"/>
    <x v="4368"/>
    <x v="440"/>
    <d v="2018-05-06T00:00:00"/>
    <s v="Normal"/>
    <s v="SO2033559"/>
    <x v="0"/>
    <s v="Denpasar"/>
    <s v="Bali"/>
    <s v="Indonesia"/>
    <s v="Southeastern Asia"/>
    <s v="OFS-LA-5405"/>
    <x v="2"/>
    <x v="6"/>
    <x v="1502"/>
    <x v="3938"/>
    <n v="1"/>
    <n v="0.47000000000000003"/>
    <n v="1.55"/>
    <x v="3682"/>
    <s v="High"/>
    <n v="2.7351179999999999"/>
    <n v="4.9548820000000005"/>
  </r>
  <r>
    <s v="3SAFCO Executive Leather Armchair"/>
    <x v="4369"/>
    <x v="10"/>
    <d v="2019-09-24T00:00:00"/>
    <s v="Normal"/>
    <s v="AP1072027"/>
    <x v="2"/>
    <s v="Shanghai"/>
    <s v="Shanghai"/>
    <s v="China"/>
    <s v="Eastern Asia"/>
    <s v="OFR-CH-5776"/>
    <x v="0"/>
    <x v="5"/>
    <x v="346"/>
    <x v="3939"/>
    <n v="3"/>
    <n v="0"/>
    <n v="61.1"/>
    <x v="3683"/>
    <s v="Medium"/>
    <n v="0"/>
    <n v="773.56"/>
  </r>
  <r>
    <s v="3Hon Swivel Stool"/>
    <x v="4370"/>
    <x v="10"/>
    <d v="2019-09-24T00:00:00"/>
    <s v="Normal"/>
    <s v="AP1072027"/>
    <x v="2"/>
    <s v="Shanghai"/>
    <s v="Shanghai"/>
    <s v="China"/>
    <s v="Eastern Asia"/>
    <s v="OFR-CH-4704"/>
    <x v="0"/>
    <x v="5"/>
    <x v="1077"/>
    <x v="2303"/>
    <n v="3"/>
    <n v="0"/>
    <n v="26.2"/>
    <x v="2262"/>
    <s v="Medium"/>
    <n v="0"/>
    <n v="367.01000000000005"/>
  </r>
  <r>
    <s v="8Cameo Mailers"/>
    <x v="4371"/>
    <x v="10"/>
    <d v="2019-09-24T00:00:00"/>
    <s v="Normal"/>
    <s v="AP1072027"/>
    <x v="2"/>
    <s v="Shanghai"/>
    <s v="Shanghai"/>
    <s v="China"/>
    <s v="Eastern Asia"/>
    <s v="OFS-EN-3666"/>
    <x v="2"/>
    <x v="16"/>
    <x v="678"/>
    <x v="3940"/>
    <n v="8"/>
    <n v="0"/>
    <n v="10.8"/>
    <x v="3684"/>
    <s v="Medium"/>
    <n v="0"/>
    <n v="206.64000000000001"/>
  </r>
  <r>
    <s v="4Enermax Message Books"/>
    <x v="4372"/>
    <x v="10"/>
    <d v="2019-09-24T00:00:00"/>
    <s v="Normal"/>
    <s v="AP1072027"/>
    <x v="2"/>
    <s v="Shanghai"/>
    <s v="Shanghai"/>
    <s v="China"/>
    <s v="Eastern Asia"/>
    <s v="OFS-PA-4168"/>
    <x v="2"/>
    <x v="7"/>
    <x v="549"/>
    <x v="3941"/>
    <n v="4"/>
    <n v="0"/>
    <n v="8.7100000000000009"/>
    <x v="2811"/>
    <s v="Medium"/>
    <n v="0"/>
    <n v="40.130000000000003"/>
  </r>
  <r>
    <s v="7Accos Push Pins"/>
    <x v="4373"/>
    <x v="10"/>
    <d v="2019-09-24T00:00:00"/>
    <s v="Normal"/>
    <s v="AP1072027"/>
    <x v="2"/>
    <s v="Shanghai"/>
    <s v="Shanghai"/>
    <s v="China"/>
    <s v="Eastern Asia"/>
    <s v="OFS-FA-2949"/>
    <x v="2"/>
    <x v="11"/>
    <x v="1021"/>
    <x v="3942"/>
    <n v="7"/>
    <n v="0"/>
    <n v="7.26"/>
    <x v="2730"/>
    <s v="Medium"/>
    <n v="0"/>
    <n v="60.99"/>
  </r>
  <r>
    <s v="3Enermax Router"/>
    <x v="4374"/>
    <x v="533"/>
    <d v="2020-11-24T00:00:00"/>
    <s v="Normal"/>
    <s v="AP1072059"/>
    <x v="2"/>
    <s v="Jakarta"/>
    <s v="Jakarta"/>
    <s v="Indonesia"/>
    <s v="Southeastern Asia"/>
    <s v="TEC-AC-4186"/>
    <x v="1"/>
    <x v="9"/>
    <x v="221"/>
    <x v="3943"/>
    <n v="3"/>
    <n v="0.47000000000000003"/>
    <n v="48.4"/>
    <x v="3685"/>
    <s v="Low"/>
    <n v="191.41342200000005"/>
    <n v="359.58657800000015"/>
  </r>
  <r>
    <s v="14Advantus Stacking Tray"/>
    <x v="4375"/>
    <x v="533"/>
    <d v="2020-11-24T00:00:00"/>
    <s v="Normal"/>
    <s v="AP1072059"/>
    <x v="2"/>
    <s v="Jakarta"/>
    <s v="Jakarta"/>
    <s v="Indonesia"/>
    <s v="Southeastern Asia"/>
    <s v="OFR-FU-3067"/>
    <x v="0"/>
    <x v="0"/>
    <x v="14"/>
    <x v="3944"/>
    <n v="14"/>
    <n v="0.27"/>
    <n v="35.049999999999997"/>
    <x v="3686"/>
    <s v="Low"/>
    <n v="64.569959999999995"/>
    <n v="178.84003999999999"/>
  </r>
  <r>
    <s v="2Kleencut Trimmer"/>
    <x v="4376"/>
    <x v="533"/>
    <d v="2020-11-24T00:00:00"/>
    <s v="Normal"/>
    <s v="AP1072059"/>
    <x v="2"/>
    <s v="Jakarta"/>
    <s v="Jakarta"/>
    <s v="Indonesia"/>
    <s v="Southeastern Asia"/>
    <s v="OFS-SU-4993"/>
    <x v="2"/>
    <x v="13"/>
    <x v="1163"/>
    <x v="1317"/>
    <n v="2"/>
    <n v="0.47000000000000003"/>
    <n v="5"/>
    <x v="3687"/>
    <s v="Low"/>
    <n v="21.447510000000001"/>
    <n v="44.172490000000003"/>
  </r>
  <r>
    <s v="5Hon Rocking Chair"/>
    <x v="4377"/>
    <x v="433"/>
    <d v="2018-08-26T00:00:00"/>
    <s v="3-Hour"/>
    <s v="AP1091527"/>
    <x v="0"/>
    <s v="Harbin"/>
    <s v="Heilongjiang"/>
    <s v="China"/>
    <s v="Eastern Asia"/>
    <s v="OFR-CH-4684"/>
    <x v="0"/>
    <x v="5"/>
    <x v="209"/>
    <x v="3945"/>
    <n v="5"/>
    <n v="0"/>
    <n v="92.26"/>
    <x v="3688"/>
    <s v="High"/>
    <n v="0"/>
    <n v="545.54000000000008"/>
  </r>
  <r>
    <s v="5Harbour Creations Shipping Labels"/>
    <x v="4378"/>
    <x v="433"/>
    <d v="2018-08-26T00:00:00"/>
    <s v="3-Hour"/>
    <s v="AP1091527"/>
    <x v="0"/>
    <s v="Harbin"/>
    <s v="Heilongjiang"/>
    <s v="China"/>
    <s v="Eastern Asia"/>
    <s v="OFS-LA-4554"/>
    <x v="2"/>
    <x v="6"/>
    <x v="1099"/>
    <x v="3946"/>
    <n v="5"/>
    <n v="0"/>
    <n v="11.74"/>
    <x v="1610"/>
    <s v="High"/>
    <n v="0"/>
    <n v="18.259999999999998"/>
  </r>
  <r>
    <s v="5Accos Thumb Tacks"/>
    <x v="4379"/>
    <x v="433"/>
    <d v="2018-08-26T00:00:00"/>
    <s v="3-Hour"/>
    <s v="AP1091527"/>
    <x v="0"/>
    <s v="Harbin"/>
    <s v="Heilongjiang"/>
    <s v="China"/>
    <s v="Eastern Asia"/>
    <s v="OFS-FA-2959"/>
    <x v="2"/>
    <x v="11"/>
    <x v="1683"/>
    <x v="3947"/>
    <n v="5"/>
    <n v="0"/>
    <n v="7.87"/>
    <x v="2362"/>
    <s v="High"/>
    <n v="0"/>
    <n v="49.88"/>
  </r>
  <r>
    <s v="10Boston Highlighters"/>
    <x v="4380"/>
    <x v="977"/>
    <d v="2019-06-22T00:00:00"/>
    <s v="Normal"/>
    <s v="AP1091527"/>
    <x v="0"/>
    <s v="Nanchong"/>
    <s v="Sichuan"/>
    <s v="China"/>
    <s v="Eastern Asia"/>
    <s v="OFS-AR-3531"/>
    <x v="2"/>
    <x v="8"/>
    <x v="103"/>
    <x v="3948"/>
    <n v="10"/>
    <n v="0"/>
    <n v="16.399999999999999"/>
    <x v="3689"/>
    <s v="Medium"/>
    <n v="0"/>
    <n v="83.799999999999983"/>
  </r>
  <r>
    <s v="7Eldon Trays"/>
    <x v="4381"/>
    <x v="977"/>
    <d v="2019-06-22T00:00:00"/>
    <s v="Normal"/>
    <s v="AP1091527"/>
    <x v="0"/>
    <s v="Nanchong"/>
    <s v="Sichuan"/>
    <s v="China"/>
    <s v="Eastern Asia"/>
    <s v="OFS-ST-4108"/>
    <x v="2"/>
    <x v="15"/>
    <x v="1533"/>
    <x v="3949"/>
    <n v="7"/>
    <n v="0"/>
    <n v="15.46"/>
    <x v="2190"/>
    <s v="Medium"/>
    <n v="0"/>
    <n v="264.46999999999997"/>
  </r>
  <r>
    <s v="5SanDisk Numeric Keypad"/>
    <x v="4382"/>
    <x v="977"/>
    <d v="2019-06-22T00:00:00"/>
    <s v="Normal"/>
    <s v="AP1091527"/>
    <x v="0"/>
    <s v="Nanchong"/>
    <s v="Sichuan"/>
    <s v="China"/>
    <s v="Eastern Asia"/>
    <s v="TEC-AC-5888"/>
    <x v="1"/>
    <x v="9"/>
    <x v="1028"/>
    <x v="3950"/>
    <n v="5"/>
    <n v="0"/>
    <n v="12.42"/>
    <x v="2871"/>
    <s v="Medium"/>
    <n v="0"/>
    <n v="243.48000000000008"/>
  </r>
  <r>
    <s v="5Smead Legal Exhibit Labels"/>
    <x v="4383"/>
    <x v="977"/>
    <d v="2019-06-22T00:00:00"/>
    <s v="Normal"/>
    <s v="AP1091527"/>
    <x v="0"/>
    <s v="Nanchong"/>
    <s v="Sichuan"/>
    <s v="China"/>
    <s v="Eastern Asia"/>
    <s v="OFS-LA-6042"/>
    <x v="2"/>
    <x v="6"/>
    <x v="1277"/>
    <x v="3951"/>
    <n v="5"/>
    <n v="0"/>
    <n v="3.41"/>
    <x v="1772"/>
    <s v="Medium"/>
    <n v="0"/>
    <n v="51.790000000000006"/>
  </r>
  <r>
    <s v="6Novimex Executive Leather Armchair"/>
    <x v="4384"/>
    <x v="27"/>
    <d v="2020-08-29T00:00:00"/>
    <s v="3-Hour"/>
    <s v="AP1091527"/>
    <x v="0"/>
    <s v="Shouguang"/>
    <s v="Shandong"/>
    <s v="China"/>
    <s v="Eastern Asia"/>
    <s v="OFR-CH-5380"/>
    <x v="0"/>
    <x v="5"/>
    <x v="1039"/>
    <x v="3592"/>
    <n v="6"/>
    <n v="0"/>
    <n v="644.75"/>
    <x v="3393"/>
    <s v="High"/>
    <n v="0"/>
    <n v="2006.1099999999997"/>
  </r>
  <r>
    <s v="2Hewlett Wireless Fax"/>
    <x v="4385"/>
    <x v="27"/>
    <d v="2020-08-29T00:00:00"/>
    <s v="3-Hour"/>
    <s v="AP1091527"/>
    <x v="0"/>
    <s v="Shouguang"/>
    <s v="Shandong"/>
    <s v="China"/>
    <s v="Eastern Asia"/>
    <s v="TEC-CO-4591"/>
    <x v="1"/>
    <x v="1"/>
    <x v="890"/>
    <x v="3952"/>
    <n v="2"/>
    <n v="0"/>
    <n v="207.21"/>
    <x v="3690"/>
    <s v="High"/>
    <n v="0"/>
    <n v="240.98999999999998"/>
  </r>
  <r>
    <s v="2Avery Shipping Labels"/>
    <x v="4386"/>
    <x v="27"/>
    <d v="2020-08-29T00:00:00"/>
    <s v="3-Hour"/>
    <s v="AP1091527"/>
    <x v="0"/>
    <s v="Shouguang"/>
    <s v="Shandong"/>
    <s v="China"/>
    <s v="Eastern Asia"/>
    <s v="OFS-LA-3320"/>
    <x v="2"/>
    <x v="6"/>
    <x v="195"/>
    <x v="3953"/>
    <n v="2"/>
    <n v="0"/>
    <n v="3.27"/>
    <x v="2448"/>
    <s v="High"/>
    <n v="0"/>
    <n v="12.450000000000001"/>
  </r>
  <r>
    <s v="3KitchenAid Stove"/>
    <x v="4387"/>
    <x v="205"/>
    <d v="2020-03-29T00:00:00"/>
    <s v="3-Hour"/>
    <s v="AP1091559"/>
    <x v="0"/>
    <s v="Jakarta"/>
    <s v="Jakarta"/>
    <s v="Indonesia"/>
    <s v="Southeastern Asia"/>
    <s v="OFS-AP-4966"/>
    <x v="2"/>
    <x v="10"/>
    <x v="1643"/>
    <x v="3954"/>
    <n v="3"/>
    <n v="0.17"/>
    <n v="367.57"/>
    <x v="3691"/>
    <s v="Critical"/>
    <n v="241.66197000000005"/>
    <n v="384.18803000000031"/>
  </r>
  <r>
    <s v="3Rogers File Cart"/>
    <x v="4388"/>
    <x v="205"/>
    <d v="2020-03-29T00:00:00"/>
    <s v="3-Hour"/>
    <s v="AP1091559"/>
    <x v="0"/>
    <s v="Jakarta"/>
    <s v="Jakarta"/>
    <s v="Indonesia"/>
    <s v="Southeastern Asia"/>
    <s v="OFS-ST-5693"/>
    <x v="2"/>
    <x v="15"/>
    <x v="294"/>
    <x v="3955"/>
    <n v="3"/>
    <n v="0.17"/>
    <n v="65.819999999999993"/>
    <x v="3692"/>
    <s v="Critical"/>
    <n v="59.951978999999994"/>
    <n v="222.70802099999997"/>
  </r>
  <r>
    <s v="3Stanley Sketch Pad"/>
    <x v="4389"/>
    <x v="205"/>
    <d v="2020-03-29T00:00:00"/>
    <s v="3-Hour"/>
    <s v="AP1091559"/>
    <x v="0"/>
    <s v="Jakarta"/>
    <s v="Jakarta"/>
    <s v="Indonesia"/>
    <s v="Southeastern Asia"/>
    <s v="OFS-AR-6127"/>
    <x v="2"/>
    <x v="8"/>
    <x v="924"/>
    <x v="3956"/>
    <n v="3"/>
    <n v="0.27"/>
    <n v="19.68"/>
    <x v="3693"/>
    <s v="Critical"/>
    <n v="27.016496999999998"/>
    <n v="34.213502999999989"/>
  </r>
  <r>
    <s v="1Samsung Speaker Phone"/>
    <x v="4390"/>
    <x v="978"/>
    <d v="2018-04-13T00:00:00"/>
    <s v="Normal"/>
    <s v="BP1105027"/>
    <x v="1"/>
    <s v="Xinxiang"/>
    <s v="Henan"/>
    <s v="China"/>
    <s v="Eastern Asia"/>
    <s v="TEC-PH-5845"/>
    <x v="1"/>
    <x v="3"/>
    <x v="1352"/>
    <x v="3957"/>
    <n v="1"/>
    <n v="0"/>
    <n v="6.4"/>
    <x v="1478"/>
    <s v="Medium"/>
    <n v="0"/>
    <n v="73.789999999999992"/>
  </r>
  <r>
    <s v="1Eldon Photo Frame"/>
    <x v="4391"/>
    <x v="979"/>
    <d v="2017-02-13T00:00:00"/>
    <s v="Normal"/>
    <s v="BP1109527"/>
    <x v="1"/>
    <s v="Jiangmen"/>
    <s v="Guangdong"/>
    <s v="China"/>
    <s v="Eastern Asia"/>
    <s v="OFR-FU-4084"/>
    <x v="0"/>
    <x v="0"/>
    <x v="958"/>
    <x v="3958"/>
    <n v="1"/>
    <n v="0"/>
    <n v="1.52"/>
    <x v="3694"/>
    <s v="Medium"/>
    <n v="0"/>
    <n v="40.96"/>
  </r>
  <r>
    <s v="3Kleencut Ruler"/>
    <x v="4392"/>
    <x v="979"/>
    <d v="2017-02-13T00:00:00"/>
    <s v="Normal"/>
    <s v="BP1109527"/>
    <x v="1"/>
    <s v="Jiangmen"/>
    <s v="Guangdong"/>
    <s v="China"/>
    <s v="Eastern Asia"/>
    <s v="OFS-SU-4984"/>
    <x v="2"/>
    <x v="13"/>
    <x v="791"/>
    <x v="3959"/>
    <n v="3"/>
    <n v="0"/>
    <n v="1.27"/>
    <x v="3297"/>
    <s v="Medium"/>
    <n v="0"/>
    <n v="29.51"/>
  </r>
  <r>
    <s v="7Fiskars Shears"/>
    <x v="4393"/>
    <x v="306"/>
    <d v="2020-02-02T00:00:00"/>
    <s v="Normal"/>
    <s v="BP1115527"/>
    <x v="0"/>
    <s v="Weifang"/>
    <s v="Shandong"/>
    <s v="China"/>
    <s v="Eastern Asia"/>
    <s v="OFS-SU-4320"/>
    <x v="2"/>
    <x v="13"/>
    <x v="1378"/>
    <x v="1699"/>
    <n v="7"/>
    <n v="0"/>
    <n v="18.670000000000002"/>
    <x v="3695"/>
    <s v="Medium"/>
    <n v="0"/>
    <n v="204.76999999999998"/>
  </r>
  <r>
    <s v="3StarTech Calculator"/>
    <x v="4394"/>
    <x v="438"/>
    <d v="2017-09-16T00:00:00"/>
    <s v="Same Day"/>
    <s v="BP1115559"/>
    <x v="0"/>
    <s v="Surabaya"/>
    <s v="Jawa Timur"/>
    <s v="Indonesia"/>
    <s v="Southeastern Asia"/>
    <s v="TEC-MA-6135"/>
    <x v="1"/>
    <x v="14"/>
    <x v="238"/>
    <x v="3960"/>
    <n v="3"/>
    <n v="0.17"/>
    <n v="14.96"/>
    <x v="3696"/>
    <s v="High"/>
    <n v="16.915068000000005"/>
    <n v="71.264932000000002"/>
  </r>
  <r>
    <s v="5Enermax Cards &amp; Envelopes"/>
    <x v="4395"/>
    <x v="40"/>
    <d v="2019-08-04T00:00:00"/>
    <s v="Normal"/>
    <s v="BP1115559"/>
    <x v="0"/>
    <s v="Jakarta"/>
    <s v="Jakarta"/>
    <s v="Indonesia"/>
    <s v="Southeastern Asia"/>
    <s v="OFS-PA-4144"/>
    <x v="2"/>
    <x v="7"/>
    <x v="1684"/>
    <x v="3961"/>
    <n v="5"/>
    <n v="0.47000000000000003"/>
    <n v="11.26"/>
    <x v="3697"/>
    <s v="Medium"/>
    <n v="60.419205000000019"/>
    <n v="110.27079500000004"/>
  </r>
  <r>
    <s v="2Sanford Markers"/>
    <x v="4396"/>
    <x v="40"/>
    <d v="2019-08-04T00:00:00"/>
    <s v="Normal"/>
    <s v="BP1115559"/>
    <x v="0"/>
    <s v="Jakarta"/>
    <s v="Jakarta"/>
    <s v="Indonesia"/>
    <s v="Southeastern Asia"/>
    <s v="OFS-AR-5919"/>
    <x v="2"/>
    <x v="8"/>
    <x v="1384"/>
    <x v="3962"/>
    <n v="2"/>
    <n v="0.27"/>
    <n v="3.31"/>
    <x v="3698"/>
    <s v="Medium"/>
    <n v="9.661842"/>
    <n v="35.088158"/>
  </r>
  <r>
    <s v="6Accos Staples"/>
    <x v="4397"/>
    <x v="40"/>
    <d v="2019-08-04T00:00:00"/>
    <s v="Normal"/>
    <s v="BP1115559"/>
    <x v="0"/>
    <s v="Jakarta"/>
    <s v="Jakarta"/>
    <s v="Indonesia"/>
    <s v="Southeastern Asia"/>
    <s v="OFS-FA-2956"/>
    <x v="2"/>
    <x v="11"/>
    <x v="1158"/>
    <x v="3963"/>
    <n v="6"/>
    <n v="0.47000000000000003"/>
    <n v="1.06"/>
    <x v="3699"/>
    <s v="Medium"/>
    <n v="12.554640000000003"/>
    <n v="25.805359999999997"/>
  </r>
  <r>
    <s v="5Acco Binder Covers"/>
    <x v="4398"/>
    <x v="106"/>
    <d v="2020-06-18T00:00:00"/>
    <s v="Normal"/>
    <s v="BP1115559"/>
    <x v="0"/>
    <s v="Jakarta"/>
    <s v="Jakarta"/>
    <s v="Indonesia"/>
    <s v="Southeastern Asia"/>
    <s v="OFS-BI-2892"/>
    <x v="2"/>
    <x v="2"/>
    <x v="409"/>
    <x v="3964"/>
    <n v="5"/>
    <n v="0.17"/>
    <n v="5.13"/>
    <x v="3700"/>
    <s v="Medium"/>
    <n v="10.455509999999999"/>
    <n v="40.814489999999992"/>
  </r>
  <r>
    <s v="2GlobeWeis Mailers"/>
    <x v="4399"/>
    <x v="371"/>
    <d v="2019-01-15T00:00:00"/>
    <s v="Normal"/>
    <s v="BP1118527"/>
    <x v="1"/>
    <s v="Jining"/>
    <s v="Shandong"/>
    <s v="China"/>
    <s v="Eastern Asia"/>
    <s v="OFS-EN-4443"/>
    <x v="2"/>
    <x v="16"/>
    <x v="550"/>
    <x v="3965"/>
    <n v="2"/>
    <n v="0"/>
    <n v="9.59"/>
    <x v="3701"/>
    <s v="High"/>
    <n v="0"/>
    <n v="31.509999999999994"/>
  </r>
  <r>
    <s v="6SAFCO Swivel Stool"/>
    <x v="4400"/>
    <x v="980"/>
    <d v="2019-03-23T00:00:00"/>
    <s v="Normal"/>
    <s v="BP1118527"/>
    <x v="1"/>
    <s v="Wuxi"/>
    <s v="Jiangsu"/>
    <s v="China"/>
    <s v="Eastern Asia"/>
    <s v="OFR-CH-5808"/>
    <x v="0"/>
    <x v="5"/>
    <x v="498"/>
    <x v="1855"/>
    <n v="6"/>
    <n v="0"/>
    <n v="65.28"/>
    <x v="1848"/>
    <s v="Medium"/>
    <n v="0"/>
    <n v="843.54"/>
  </r>
  <r>
    <s v="4Hon Color Coded Labels"/>
    <x v="4401"/>
    <x v="753"/>
    <d v="2020-11-29T00:00:00"/>
    <s v="Normal"/>
    <s v="BP1118559"/>
    <x v="1"/>
    <s v="Palembang"/>
    <s v="Sumatera Selatan"/>
    <s v="Indonesia"/>
    <s v="Southeastern Asia"/>
    <s v="OFS-LA-4640"/>
    <x v="2"/>
    <x v="6"/>
    <x v="460"/>
    <x v="3966"/>
    <n v="4"/>
    <n v="0.47000000000000003"/>
    <n v="2.4700000000000002"/>
    <x v="3702"/>
    <s v="High"/>
    <n v="12.763884000000001"/>
    <n v="19.206115999999998"/>
  </r>
  <r>
    <s v="2Kleencut Ruler"/>
    <x v="4402"/>
    <x v="753"/>
    <d v="2020-11-29T00:00:00"/>
    <s v="Normal"/>
    <s v="BP1118559"/>
    <x v="1"/>
    <s v="Palembang"/>
    <s v="Sumatera Selatan"/>
    <s v="Indonesia"/>
    <s v="Southeastern Asia"/>
    <s v="OFS-SU-4984"/>
    <x v="2"/>
    <x v="13"/>
    <x v="791"/>
    <x v="3967"/>
    <n v="2"/>
    <n v="0.47000000000000003"/>
    <n v="1.21"/>
    <x v="3703"/>
    <s v="High"/>
    <n v="6.4566720000000011"/>
    <n v="12.853328000000001"/>
  </r>
  <r>
    <s v="3Kleencut Scissors"/>
    <x v="4403"/>
    <x v="437"/>
    <d v="2020-09-18T00:00:00"/>
    <s v="Next Day"/>
    <s v="BP1123027"/>
    <x v="0"/>
    <s v="Chaohu"/>
    <s v="Anhui"/>
    <s v="China"/>
    <s v="Eastern Asia"/>
    <s v="OFS-SU-4986"/>
    <x v="2"/>
    <x v="13"/>
    <x v="440"/>
    <x v="3044"/>
    <n v="3"/>
    <n v="0"/>
    <n v="7.56"/>
    <x v="2924"/>
    <s v="High"/>
    <n v="0"/>
    <n v="30.600000000000005"/>
  </r>
  <r>
    <s v="2Cardinal Hole Reinforcements"/>
    <x v="4404"/>
    <x v="437"/>
    <d v="2020-09-18T00:00:00"/>
    <s v="Next Day"/>
    <s v="BP1123027"/>
    <x v="0"/>
    <s v="Chaohu"/>
    <s v="Anhui"/>
    <s v="China"/>
    <s v="Eastern Asia"/>
    <s v="OFS-BI-3736"/>
    <x v="2"/>
    <x v="2"/>
    <x v="920"/>
    <x v="2354"/>
    <n v="2"/>
    <n v="0"/>
    <n v="1.1399999999999999"/>
    <x v="2304"/>
    <s v="High"/>
    <n v="0"/>
    <n v="7.44"/>
  </r>
  <r>
    <s v="5StarTech Inkjet"/>
    <x v="4405"/>
    <x v="447"/>
    <d v="2020-08-02T00:00:00"/>
    <s v="Next Day"/>
    <s v="BP1129059"/>
    <x v="0"/>
    <s v="Bekasi"/>
    <s v="Jawa Barat"/>
    <s v="Indonesia"/>
    <s v="Southeastern Asia"/>
    <s v="TEC-MA-6142"/>
    <x v="1"/>
    <x v="14"/>
    <x v="1612"/>
    <x v="3968"/>
    <n v="5"/>
    <n v="0.17"/>
    <n v="23.67"/>
    <x v="3704"/>
    <s v="Medium"/>
    <n v="212.89873500000004"/>
    <n v="578.23126500000012"/>
  </r>
  <r>
    <s v="2Kleencut Trimmer"/>
    <x v="4406"/>
    <x v="447"/>
    <d v="2020-08-02T00:00:00"/>
    <s v="Next Day"/>
    <s v="BP1129059"/>
    <x v="0"/>
    <s v="Bekasi"/>
    <s v="Jawa Barat"/>
    <s v="Indonesia"/>
    <s v="Southeastern Asia"/>
    <s v="OFS-SU-4995"/>
    <x v="2"/>
    <x v="13"/>
    <x v="1382"/>
    <x v="3969"/>
    <n v="2"/>
    <n v="0.47000000000000003"/>
    <n v="4.12"/>
    <x v="3705"/>
    <s v="Medium"/>
    <n v="18.996366000000005"/>
    <n v="43.243634000000014"/>
  </r>
  <r>
    <s v="8Sharp Copy Machine"/>
    <x v="4407"/>
    <x v="981"/>
    <d v="2019-01-09T00:00:00"/>
    <s v="Normal"/>
    <s v="CP1208527"/>
    <x v="1"/>
    <s v="Yueyang"/>
    <s v="Hunan"/>
    <s v="China"/>
    <s v="Eastern Asia"/>
    <s v="TEC-CO-5990"/>
    <x v="1"/>
    <x v="1"/>
    <x v="690"/>
    <x v="3970"/>
    <n v="8"/>
    <n v="0"/>
    <n v="199.53"/>
    <x v="3706"/>
    <s v="Medium"/>
    <n v="0"/>
    <n v="1419.03"/>
  </r>
  <r>
    <s v="5Motorola Signal Booster"/>
    <x v="4408"/>
    <x v="982"/>
    <d v="2018-02-07T00:00:00"/>
    <s v="Normal"/>
    <s v="CP1208559"/>
    <x v="1"/>
    <s v="Jakarta"/>
    <s v="Jakarta"/>
    <s v="Indonesia"/>
    <s v="Southeastern Asia"/>
    <s v="TEC-PH-5266"/>
    <x v="1"/>
    <x v="3"/>
    <x v="801"/>
    <x v="3971"/>
    <n v="5"/>
    <n v="0.17"/>
    <n v="52.22"/>
    <x v="3707"/>
    <s v="Medium"/>
    <n v="100.97821499999999"/>
    <n v="512.50178499999993"/>
  </r>
  <r>
    <s v="2Hon Bag Chairs"/>
    <x v="4409"/>
    <x v="982"/>
    <d v="2018-02-07T00:00:00"/>
    <s v="Normal"/>
    <s v="CP1208559"/>
    <x v="1"/>
    <s v="Jakarta"/>
    <s v="Jakarta"/>
    <s v="Indonesia"/>
    <s v="Southeastern Asia"/>
    <s v="OFR-CH-4626"/>
    <x v="0"/>
    <x v="5"/>
    <x v="1685"/>
    <x v="3972"/>
    <n v="2"/>
    <n v="0.27"/>
    <n v="5.83"/>
    <x v="3708"/>
    <s v="Medium"/>
    <n v="18.779688"/>
    <n v="47.810312000000003"/>
  </r>
  <r>
    <s v="8GlobeWeis Manila Envelope"/>
    <x v="4410"/>
    <x v="35"/>
    <d v="2020-05-23T00:00:00"/>
    <s v="Normal"/>
    <s v="CP1234027"/>
    <x v="1"/>
    <s v="Suzhou"/>
    <s v="Jiangsu"/>
    <s v="China"/>
    <s v="Eastern Asia"/>
    <s v="OFS-EN-4448"/>
    <x v="2"/>
    <x v="16"/>
    <x v="1686"/>
    <x v="3973"/>
    <n v="8"/>
    <n v="0"/>
    <n v="18.88"/>
    <x v="172"/>
    <s v="Medium"/>
    <n v="0"/>
    <n v="219.44"/>
  </r>
  <r>
    <s v="2Stockwell Push Pins"/>
    <x v="4411"/>
    <x v="35"/>
    <d v="2020-05-23T00:00:00"/>
    <s v="Normal"/>
    <s v="CP1234027"/>
    <x v="1"/>
    <s v="Suzhou"/>
    <s v="Jiangsu"/>
    <s v="China"/>
    <s v="Eastern Asia"/>
    <s v="OFS-FA-6194"/>
    <x v="2"/>
    <x v="11"/>
    <x v="1035"/>
    <x v="2105"/>
    <n v="2"/>
    <n v="0"/>
    <n v="1.68"/>
    <x v="16"/>
    <s v="Medium"/>
    <n v="0"/>
    <n v="15.719999999999999"/>
  </r>
  <r>
    <s v="4Wilson Jones Index Tab"/>
    <x v="4412"/>
    <x v="35"/>
    <d v="2020-05-23T00:00:00"/>
    <s v="Normal"/>
    <s v="CP1234027"/>
    <x v="1"/>
    <s v="Suzhou"/>
    <s v="Jiangsu"/>
    <s v="China"/>
    <s v="Eastern Asia"/>
    <s v="OFS-BI-6403"/>
    <x v="2"/>
    <x v="2"/>
    <x v="667"/>
    <x v="3974"/>
    <n v="4"/>
    <n v="0"/>
    <n v="1.25"/>
    <x v="2943"/>
    <s v="Medium"/>
    <n v="0"/>
    <n v="24.909999999999997"/>
  </r>
  <r>
    <s v="1Kleencut Shears"/>
    <x v="4413"/>
    <x v="446"/>
    <d v="2019-12-10T00:00:00"/>
    <s v="Normal"/>
    <s v="CP1234066"/>
    <x v="1"/>
    <s v="Ube"/>
    <s v="Yamaguchi"/>
    <s v="Japan"/>
    <s v="Eastern Asia"/>
    <s v="OFS-SU-4991"/>
    <x v="2"/>
    <x v="13"/>
    <x v="102"/>
    <x v="3975"/>
    <n v="1"/>
    <n v="0"/>
    <n v="2.61"/>
    <x v="3709"/>
    <s v="Medium"/>
    <n v="0"/>
    <n v="38.28"/>
  </r>
  <r>
    <s v="2Ames Manila Envelope"/>
    <x v="4414"/>
    <x v="855"/>
    <d v="2020-07-03T00:00:00"/>
    <s v="Normal"/>
    <s v="DP1300059"/>
    <x v="0"/>
    <s v="Jakarta"/>
    <s v="Jakarta"/>
    <s v="Indonesia"/>
    <s v="Southeastern Asia"/>
    <s v="OFS-EN-3107"/>
    <x v="2"/>
    <x v="16"/>
    <x v="1581"/>
    <x v="3976"/>
    <n v="2"/>
    <n v="0.47000000000000003"/>
    <n v="2.25"/>
    <x v="3710"/>
    <s v="Medium"/>
    <n v="14.064186000000003"/>
    <n v="17.045813999999996"/>
  </r>
  <r>
    <s v="8HP Fax and Copier"/>
    <x v="4415"/>
    <x v="543"/>
    <d v="2017-11-15T00:00:00"/>
    <s v="Normal"/>
    <s v="DP1300078"/>
    <x v="0"/>
    <s v="Kuala Lumpur"/>
    <s v="Kuala Lumpur"/>
    <s v="Malaysia"/>
    <s v="Southeastern Asia"/>
    <s v="TEC-CO-4772"/>
    <x v="1"/>
    <x v="1"/>
    <x v="1133"/>
    <x v="3977"/>
    <n v="8"/>
    <n v="0"/>
    <n v="135.88999999999999"/>
    <x v="3711"/>
    <s v="High"/>
    <n v="0"/>
    <n v="915.30999999999983"/>
  </r>
  <r>
    <s v="3Eldon Trays"/>
    <x v="4416"/>
    <x v="134"/>
    <d v="2018-05-15T00:00:00"/>
    <s v="Next Day"/>
    <s v="DP1300088"/>
    <x v="0"/>
    <s v="Yangon"/>
    <s v="Yangon"/>
    <s v="Myanmar (Burma)"/>
    <s v="Southeastern Asia"/>
    <s v="OFS-ST-4107"/>
    <x v="2"/>
    <x v="15"/>
    <x v="536"/>
    <x v="3519"/>
    <n v="3"/>
    <n v="0.17"/>
    <n v="11.82"/>
    <x v="3329"/>
    <s v="Medium"/>
    <n v="20.318399999999997"/>
    <n v="101.7816"/>
  </r>
  <r>
    <s v="1Sauder 3-Shelf Cabinet"/>
    <x v="4417"/>
    <x v="983"/>
    <d v="2018-10-31T00:00:00"/>
    <s v="Next Day"/>
    <s v="DP1316527"/>
    <x v="0"/>
    <s v="Shanghai"/>
    <s v="Shanghai"/>
    <s v="China"/>
    <s v="Eastern Asia"/>
    <s v="OFR-BO-5942"/>
    <x v="0"/>
    <x v="4"/>
    <x v="1422"/>
    <x v="3472"/>
    <n v="1"/>
    <n v="0"/>
    <n v="21.05"/>
    <x v="3295"/>
    <s v="Medium"/>
    <n v="0"/>
    <n v="126.82000000000004"/>
  </r>
  <r>
    <s v="3Hoover Microwave"/>
    <x v="4418"/>
    <x v="683"/>
    <d v="2018-11-30T00:00:00"/>
    <s v="Normal"/>
    <s v="DP1316559"/>
    <x v="0"/>
    <s v="Semarang"/>
    <s v="Jawa Tengah"/>
    <s v="Indonesia"/>
    <s v="Southeastern Asia"/>
    <s v="OFS-AP-4732"/>
    <x v="2"/>
    <x v="10"/>
    <x v="484"/>
    <x v="557"/>
    <n v="3"/>
    <n v="0.17"/>
    <n v="99.97"/>
    <x v="555"/>
    <s v="Low"/>
    <n v="130.96478700000003"/>
    <n v="307.44521300000008"/>
  </r>
  <r>
    <s v="13Hon Removable Labels"/>
    <x v="4419"/>
    <x v="683"/>
    <d v="2018-11-30T00:00:00"/>
    <s v="Normal"/>
    <s v="DP1316559"/>
    <x v="0"/>
    <s v="Semarang"/>
    <s v="Jawa Tengah"/>
    <s v="Indonesia"/>
    <s v="Southeastern Asia"/>
    <s v="OFS-LA-4679"/>
    <x v="2"/>
    <x v="6"/>
    <x v="123"/>
    <x v="3978"/>
    <n v="13"/>
    <n v="0.47000000000000003"/>
    <n v="9.81"/>
    <x v="3712"/>
    <s v="Low"/>
    <n v="34.487895000000002"/>
    <n v="61.002105000000007"/>
  </r>
  <r>
    <s v="9Nokia Smart Phone"/>
    <x v="4420"/>
    <x v="543"/>
    <d v="2017-11-15T00:00:00"/>
    <s v="Normal"/>
    <s v="Dp1324027"/>
    <x v="2"/>
    <s v="Suzhou"/>
    <s v="Gansu"/>
    <s v="China"/>
    <s v="Eastern Asia"/>
    <s v="TEC-PH-5354"/>
    <x v="1"/>
    <x v="3"/>
    <x v="363"/>
    <x v="3979"/>
    <n v="9"/>
    <n v="0"/>
    <n v="302.61"/>
    <x v="3713"/>
    <s v="Medium"/>
    <n v="0"/>
    <n v="3819.7500000000005"/>
  </r>
  <r>
    <s v="2Canon Fax and Copier"/>
    <x v="4421"/>
    <x v="543"/>
    <d v="2017-11-15T00:00:00"/>
    <s v="Normal"/>
    <s v="Dp1324027"/>
    <x v="2"/>
    <s v="Suzhou"/>
    <s v="Gansu"/>
    <s v="China"/>
    <s v="Eastern Asia"/>
    <s v="TEC-CO-3685"/>
    <x v="1"/>
    <x v="1"/>
    <x v="1226"/>
    <x v="3980"/>
    <n v="2"/>
    <n v="0"/>
    <n v="30.87"/>
    <x v="3714"/>
    <s v="Medium"/>
    <n v="0"/>
    <n v="294.44999999999993"/>
  </r>
  <r>
    <s v="4Jiffy Manila Envelope"/>
    <x v="4422"/>
    <x v="543"/>
    <d v="2017-11-15T00:00:00"/>
    <s v="Normal"/>
    <s v="Dp1324027"/>
    <x v="2"/>
    <s v="Suzhou"/>
    <s v="Gansu"/>
    <s v="China"/>
    <s v="Eastern Asia"/>
    <s v="OFS-EN-4919"/>
    <x v="2"/>
    <x v="16"/>
    <x v="1514"/>
    <x v="3981"/>
    <n v="4"/>
    <n v="0"/>
    <n v="7.8"/>
    <x v="3715"/>
    <s v="Medium"/>
    <n v="0"/>
    <n v="83.159999999999982"/>
  </r>
  <r>
    <s v="3Ames Mailers"/>
    <x v="4423"/>
    <x v="543"/>
    <d v="2017-11-15T00:00:00"/>
    <s v="Normal"/>
    <s v="Dp1324027"/>
    <x v="2"/>
    <s v="Suzhou"/>
    <s v="Gansu"/>
    <s v="China"/>
    <s v="Eastern Asia"/>
    <s v="OFS-EN-3102"/>
    <x v="2"/>
    <x v="16"/>
    <x v="1126"/>
    <x v="1708"/>
    <n v="3"/>
    <n v="0"/>
    <n v="6.8"/>
    <x v="1706"/>
    <s v="Medium"/>
    <n v="0"/>
    <n v="49.179999999999978"/>
  </r>
  <r>
    <s v="3Nokia Headset"/>
    <x v="4424"/>
    <x v="646"/>
    <d v="2018-04-15T00:00:00"/>
    <s v="Normal"/>
    <s v="Dp1324027"/>
    <x v="2"/>
    <s v="Chengdu"/>
    <s v="Sichuan"/>
    <s v="China"/>
    <s v="Eastern Asia"/>
    <s v="TEC-PH-5340"/>
    <x v="1"/>
    <x v="3"/>
    <x v="4"/>
    <x v="3982"/>
    <n v="3"/>
    <n v="0"/>
    <n v="16.12"/>
    <x v="2953"/>
    <s v="Medium"/>
    <n v="0"/>
    <n v="137.95999999999998"/>
  </r>
  <r>
    <s v="1Hon Executive Leather Armchair"/>
    <x v="4425"/>
    <x v="640"/>
    <d v="2019-10-03T00:00:00"/>
    <s v="Normal"/>
    <s v="Dp1324027"/>
    <x v="2"/>
    <s v="Beijing"/>
    <s v="Beijing"/>
    <s v="China"/>
    <s v="Eastern Asia"/>
    <s v="OFR-CH-4655"/>
    <x v="0"/>
    <x v="5"/>
    <x v="1243"/>
    <x v="3389"/>
    <n v="1"/>
    <n v="0"/>
    <n v="54.36"/>
    <x v="3225"/>
    <s v="Low"/>
    <n v="0"/>
    <n v="357.08999999999986"/>
  </r>
  <r>
    <s v="2Canon Personal Copier"/>
    <x v="4426"/>
    <x v="640"/>
    <d v="2019-10-03T00:00:00"/>
    <s v="Normal"/>
    <s v="Dp1324027"/>
    <x v="2"/>
    <s v="Beijing"/>
    <s v="Beijing"/>
    <s v="China"/>
    <s v="Eastern Asia"/>
    <s v="TEC-CO-3705"/>
    <x v="1"/>
    <x v="1"/>
    <x v="806"/>
    <x v="3983"/>
    <n v="2"/>
    <n v="0"/>
    <n v="37.53"/>
    <x v="2794"/>
    <s v="Low"/>
    <n v="0"/>
    <n v="235.95000000000002"/>
  </r>
  <r>
    <s v="10Stanley Pens"/>
    <x v="4427"/>
    <x v="640"/>
    <d v="2019-10-03T00:00:00"/>
    <s v="Normal"/>
    <s v="Dp1324027"/>
    <x v="2"/>
    <s v="Beijing"/>
    <s v="Beijing"/>
    <s v="China"/>
    <s v="Eastern Asia"/>
    <s v="OFS-AR-6122"/>
    <x v="2"/>
    <x v="8"/>
    <x v="1109"/>
    <x v="3984"/>
    <n v="10"/>
    <n v="0"/>
    <n v="10.77"/>
    <x v="3716"/>
    <s v="Low"/>
    <n v="0"/>
    <n v="56.430000000000007"/>
  </r>
  <r>
    <s v="4Ibico Hole Reinforcements"/>
    <x v="4428"/>
    <x v="640"/>
    <d v="2019-10-03T00:00:00"/>
    <s v="Normal"/>
    <s v="Dp1324027"/>
    <x v="2"/>
    <s v="Beijing"/>
    <s v="Beijing"/>
    <s v="China"/>
    <s v="Eastern Asia"/>
    <s v="OFS-BI-4826"/>
    <x v="2"/>
    <x v="2"/>
    <x v="1076"/>
    <x v="2123"/>
    <n v="4"/>
    <n v="0"/>
    <n v="2.93"/>
    <x v="587"/>
    <s v="Low"/>
    <n v="0"/>
    <n v="15.910000000000004"/>
  </r>
  <r>
    <s v="2Harbour Creations Executive Leather Armchair"/>
    <x v="4429"/>
    <x v="430"/>
    <d v="2019-06-09T00:00:00"/>
    <s v="Same Day"/>
    <s v="Dp1324066"/>
    <x v="2"/>
    <s v="Shimonoseki"/>
    <s v="Yamaguchi"/>
    <s v="Japan"/>
    <s v="Eastern Asia"/>
    <s v="OFR-CH-4532"/>
    <x v="0"/>
    <x v="5"/>
    <x v="824"/>
    <x v="3985"/>
    <n v="2"/>
    <n v="0"/>
    <n v="299.12"/>
    <x v="3717"/>
    <s v="High"/>
    <n v="0"/>
    <n v="424.23999999999978"/>
  </r>
  <r>
    <s v="5Okidata Receipt Printer"/>
    <x v="4430"/>
    <x v="430"/>
    <d v="2019-06-09T00:00:00"/>
    <s v="Same Day"/>
    <s v="Dp1324066"/>
    <x v="2"/>
    <s v="Shimonoseki"/>
    <s v="Yamaguchi"/>
    <s v="Japan"/>
    <s v="Eastern Asia"/>
    <s v="TEC-MA-5515"/>
    <x v="1"/>
    <x v="14"/>
    <x v="1687"/>
    <x v="3986"/>
    <n v="5"/>
    <n v="0"/>
    <n v="78.63"/>
    <x v="172"/>
    <s v="High"/>
    <n v="0"/>
    <n v="521.66999999999996"/>
  </r>
  <r>
    <s v="3Novimex Steel Folding Chair"/>
    <x v="4431"/>
    <x v="587"/>
    <d v="2019-05-29T00:00:00"/>
    <s v="Normal"/>
    <s v="DP1339059"/>
    <x v="2"/>
    <s v="Kediri"/>
    <s v="Jawa Timur"/>
    <s v="Indonesia"/>
    <s v="Southeastern Asia"/>
    <s v="OFR-CH-5408"/>
    <x v="0"/>
    <x v="5"/>
    <x v="527"/>
    <x v="3987"/>
    <n v="3"/>
    <n v="0.27"/>
    <n v="9.1999999999999993"/>
    <x v="3718"/>
    <s v="Medium"/>
    <n v="48.622599000000008"/>
    <n v="134.59740100000002"/>
  </r>
  <r>
    <s v="2Ibico Hole Reinforcements"/>
    <x v="4432"/>
    <x v="36"/>
    <d v="2020-08-26T00:00:00"/>
    <s v="Normal"/>
    <s v="DP1339059"/>
    <x v="2"/>
    <s v="Surabaya"/>
    <s v="Jawa Timur"/>
    <s v="Indonesia"/>
    <s v="Southeastern Asia"/>
    <s v="OFS-BI-4823"/>
    <x v="2"/>
    <x v="2"/>
    <x v="348"/>
    <x v="3988"/>
    <n v="2"/>
    <n v="0.17"/>
    <n v="1.1000000000000001"/>
    <x v="3719"/>
    <s v="Medium"/>
    <n v="1.82019"/>
    <n v="8.5998099999999997"/>
  </r>
  <r>
    <s v="1Hewlett Fax and Copier"/>
    <x v="4433"/>
    <x v="132"/>
    <d v="2017-01-09T00:00:00"/>
    <s v="Normal"/>
    <s v="DP1339078"/>
    <x v="2"/>
    <s v="Kuching"/>
    <s v="Sarawak"/>
    <s v="Malaysia"/>
    <s v="Southeastern Asia"/>
    <s v="TEC-CO-4574"/>
    <x v="1"/>
    <x v="1"/>
    <x v="1078"/>
    <x v="3989"/>
    <n v="1"/>
    <n v="0"/>
    <n v="10.4"/>
    <x v="3720"/>
    <s v="Medium"/>
    <n v="0"/>
    <n v="132.34"/>
  </r>
  <r>
    <s v="5SAFCO Swivel Stool"/>
    <x v="4434"/>
    <x v="140"/>
    <d v="2017-10-10T00:00:00"/>
    <s v="Next Day"/>
    <s v="EP1391527"/>
    <x v="0"/>
    <s v="Guangshui"/>
    <s v="Hubei"/>
    <s v="China"/>
    <s v="Eastern Asia"/>
    <s v="OFR-CH-5808"/>
    <x v="0"/>
    <x v="5"/>
    <x v="498"/>
    <x v="3990"/>
    <n v="5"/>
    <n v="0"/>
    <n v="127.09"/>
    <x v="3200"/>
    <s v="High"/>
    <n v="0"/>
    <n v="630.26"/>
  </r>
  <r>
    <s v="4Boston Sketch Pad"/>
    <x v="4435"/>
    <x v="140"/>
    <d v="2017-10-10T00:00:00"/>
    <s v="Next Day"/>
    <s v="EP1391527"/>
    <x v="0"/>
    <s v="Guangshui"/>
    <s v="Hubei"/>
    <s v="China"/>
    <s v="Eastern Asia"/>
    <s v="OFS-AR-3552"/>
    <x v="2"/>
    <x v="8"/>
    <x v="1224"/>
    <x v="3991"/>
    <n v="4"/>
    <n v="0"/>
    <n v="32.31"/>
    <x v="3721"/>
    <s v="High"/>
    <n v="0"/>
    <n v="121.28999999999996"/>
  </r>
  <r>
    <s v="2Belkin Mouse"/>
    <x v="4436"/>
    <x v="140"/>
    <d v="2017-10-10T00:00:00"/>
    <s v="Next Day"/>
    <s v="EP1391527"/>
    <x v="0"/>
    <s v="Guangshui"/>
    <s v="Hubei"/>
    <s v="China"/>
    <s v="Eastern Asia"/>
    <s v="TEC-AC-3393"/>
    <x v="1"/>
    <x v="9"/>
    <x v="75"/>
    <x v="1717"/>
    <n v="2"/>
    <n v="0"/>
    <n v="7.62"/>
    <x v="1715"/>
    <s v="High"/>
    <n v="0"/>
    <n v="52.499999999999993"/>
  </r>
  <r>
    <s v="5Hon Color Coded Labels"/>
    <x v="4437"/>
    <x v="655"/>
    <d v="2018-11-05T00:00:00"/>
    <s v="3-Hour"/>
    <s v="EP1391527"/>
    <x v="0"/>
    <s v="Jinan"/>
    <s v="Shandong"/>
    <s v="China"/>
    <s v="Eastern Asia"/>
    <s v="OFS-LA-4638"/>
    <x v="2"/>
    <x v="6"/>
    <x v="505"/>
    <x v="3992"/>
    <n v="5"/>
    <n v="0"/>
    <n v="8.6300000000000008"/>
    <x v="3722"/>
    <s v="Critical"/>
    <n v="0"/>
    <n v="38.619999999999983"/>
  </r>
  <r>
    <s v="2Sauder Corner Shelving"/>
    <x v="4438"/>
    <x v="984"/>
    <d v="2019-09-26T00:00:00"/>
    <s v="Normal"/>
    <s v="EP1391527"/>
    <x v="0"/>
    <s v="Hangzhou"/>
    <s v="Zhejiang"/>
    <s v="China"/>
    <s v="Eastern Asia"/>
    <s v="OFR-BO-5952"/>
    <x v="0"/>
    <x v="4"/>
    <x v="707"/>
    <x v="3993"/>
    <n v="2"/>
    <n v="0"/>
    <n v="24.37"/>
    <x v="3723"/>
    <s v="Low"/>
    <n v="0"/>
    <n v="140.02999999999997"/>
  </r>
  <r>
    <s v="3Accos Thumb Tacks"/>
    <x v="4439"/>
    <x v="984"/>
    <d v="2019-09-26T00:00:00"/>
    <s v="Normal"/>
    <s v="EP1391527"/>
    <x v="0"/>
    <s v="Hangzhou"/>
    <s v="Zhejiang"/>
    <s v="China"/>
    <s v="Eastern Asia"/>
    <s v="OFS-FA-2960"/>
    <x v="2"/>
    <x v="11"/>
    <x v="402"/>
    <x v="727"/>
    <n v="3"/>
    <n v="0"/>
    <n v="5.19"/>
    <x v="1772"/>
    <s v="Low"/>
    <n v="0"/>
    <n v="25.95"/>
  </r>
  <r>
    <s v="3Wilson Jones 3-Hole Punch"/>
    <x v="4440"/>
    <x v="291"/>
    <d v="2020-03-06T00:00:00"/>
    <s v="Next Day"/>
    <s v="EP1391527"/>
    <x v="0"/>
    <s v="Guangzhou"/>
    <s v="Guangdong"/>
    <s v="China"/>
    <s v="Eastern Asia"/>
    <s v="OFS-BI-6370"/>
    <x v="2"/>
    <x v="2"/>
    <x v="276"/>
    <x v="305"/>
    <n v="3"/>
    <n v="0"/>
    <n v="7.64"/>
    <x v="304"/>
    <s v="High"/>
    <n v="0"/>
    <n v="42.849999999999994"/>
  </r>
  <r>
    <s v="1Elite Scissors"/>
    <x v="4441"/>
    <x v="791"/>
    <d v="2020-05-27T00:00:00"/>
    <s v="Normal"/>
    <s v="EP1391527"/>
    <x v="0"/>
    <s v="Guangzhou"/>
    <s v="Guangdong"/>
    <s v="China"/>
    <s v="Eastern Asia"/>
    <s v="OFS-SU-4129"/>
    <x v="2"/>
    <x v="13"/>
    <x v="1020"/>
    <x v="3994"/>
    <n v="1"/>
    <n v="0"/>
    <n v="2.06"/>
    <x v="3724"/>
    <s v="High"/>
    <n v="0"/>
    <n v="9.0999999999999961"/>
  </r>
  <r>
    <s v="7Sauder Library with Doors"/>
    <x v="4442"/>
    <x v="985"/>
    <d v="2017-05-25T00:00:00"/>
    <s v="Next Day"/>
    <s v="EP1391559"/>
    <x v="0"/>
    <s v="Jakarta"/>
    <s v="Jakarta"/>
    <s v="Indonesia"/>
    <s v="Southeastern Asia"/>
    <s v="OFR-BO-5967"/>
    <x v="0"/>
    <x v="4"/>
    <x v="1434"/>
    <x v="3995"/>
    <n v="7"/>
    <n v="7.0000000000000007E-2"/>
    <n v="393.58"/>
    <x v="3725"/>
    <s v="High"/>
    <n v="177.79135499999998"/>
    <n v="1258.5686449999996"/>
  </r>
  <r>
    <s v="2Novimex Rocking Chair"/>
    <x v="4443"/>
    <x v="986"/>
    <d v="2019-03-01T00:00:00"/>
    <s v="Normal"/>
    <s v="FP1432027"/>
    <x v="0"/>
    <s v="Korla"/>
    <s v="Xinjiang Uygur"/>
    <s v="China"/>
    <s v="Eastern Asia"/>
    <s v="OFR-CH-5396"/>
    <x v="0"/>
    <x v="5"/>
    <x v="682"/>
    <x v="3996"/>
    <n v="2"/>
    <n v="0"/>
    <n v="23.37"/>
    <x v="2473"/>
    <s v="Low"/>
    <n v="0"/>
    <n v="218.48999999999995"/>
  </r>
  <r>
    <s v="5Novimex Swivel Stool"/>
    <x v="4444"/>
    <x v="987"/>
    <d v="2019-02-26T00:00:00"/>
    <s v="Same Day"/>
    <s v="FP1432027"/>
    <x v="0"/>
    <s v="Chongqing"/>
    <s v="Chongqing"/>
    <s v="China"/>
    <s v="Eastern Asia"/>
    <s v="OFR-CH-5411"/>
    <x v="0"/>
    <x v="5"/>
    <x v="1421"/>
    <x v="3997"/>
    <n v="5"/>
    <n v="0"/>
    <n v="68"/>
    <x v="3726"/>
    <s v="Medium"/>
    <n v="0"/>
    <n v="558.10000000000014"/>
  </r>
  <r>
    <s v="2Apple Office Telephone"/>
    <x v="4445"/>
    <x v="773"/>
    <d v="2017-07-01T00:00:00"/>
    <s v="3-Hour"/>
    <s v="FP1432059"/>
    <x v="0"/>
    <s v="Kupang"/>
    <s v="Nusa Tenggara Timur"/>
    <s v="Indonesia"/>
    <s v="Southeastern Asia"/>
    <s v="TEC-PH-3140"/>
    <x v="1"/>
    <x v="3"/>
    <x v="876"/>
    <x v="3998"/>
    <n v="2"/>
    <n v="0.17"/>
    <n v="18.27"/>
    <x v="3727"/>
    <s v="Medium"/>
    <n v="18.786053999999996"/>
    <n v="74.783945999999986"/>
  </r>
  <r>
    <s v="3Hoover Coffee Grinder"/>
    <x v="4446"/>
    <x v="773"/>
    <d v="2017-07-01T00:00:00"/>
    <s v="3-Hour"/>
    <s v="FP1432059"/>
    <x v="0"/>
    <s v="Kupang"/>
    <s v="Nusa Tenggara Timur"/>
    <s v="Indonesia"/>
    <s v="Southeastern Asia"/>
    <s v="OFS-AP-4725"/>
    <x v="2"/>
    <x v="10"/>
    <x v="953"/>
    <x v="3999"/>
    <n v="3"/>
    <n v="0.17"/>
    <n v="16.78"/>
    <x v="3728"/>
    <s v="Medium"/>
    <n v="28.331469000000006"/>
    <n v="147.66853100000003"/>
  </r>
  <r>
    <s v="4SAFCO Steel Folding Chair"/>
    <x v="4447"/>
    <x v="773"/>
    <d v="2017-07-01T00:00:00"/>
    <s v="3-Hour"/>
    <s v="FP1432059"/>
    <x v="0"/>
    <s v="Kupang"/>
    <s v="Nusa Tenggara Timur"/>
    <s v="Indonesia"/>
    <s v="Southeastern Asia"/>
    <s v="OFR-CH-5802"/>
    <x v="0"/>
    <x v="5"/>
    <x v="278"/>
    <x v="4000"/>
    <n v="4"/>
    <n v="0.27"/>
    <n v="8.3800000000000008"/>
    <x v="3729"/>
    <s v="Medium"/>
    <n v="67.573764000000011"/>
    <n v="198.36623600000004"/>
  </r>
  <r>
    <s v="2SAFCO Chairmat"/>
    <x v="4448"/>
    <x v="773"/>
    <d v="2017-07-01T00:00:00"/>
    <s v="3-Hour"/>
    <s v="FP1432059"/>
    <x v="0"/>
    <s v="Kupang"/>
    <s v="Nusa Tenggara Timur"/>
    <s v="Indonesia"/>
    <s v="Southeastern Asia"/>
    <s v="OFR-CH-5758"/>
    <x v="0"/>
    <x v="5"/>
    <x v="120"/>
    <x v="1904"/>
    <n v="2"/>
    <n v="0.27"/>
    <n v="5.2"/>
    <x v="1894"/>
    <s v="Medium"/>
    <n v="23.581044000000006"/>
    <n v="44.238956000000002"/>
  </r>
  <r>
    <s v="4Accos Paper Clips"/>
    <x v="4449"/>
    <x v="596"/>
    <d v="2019-09-15T00:00:00"/>
    <s v="Normal"/>
    <s v="GP1474099"/>
    <x v="1"/>
    <s v="Port Moresby"/>
    <s v="National Capital"/>
    <s v="Papua New Guinea"/>
    <s v="Oceania"/>
    <s v="OFS-FA-2944"/>
    <x v="2"/>
    <x v="11"/>
    <x v="267"/>
    <x v="2178"/>
    <n v="4"/>
    <n v="0.5"/>
    <n v="1.59"/>
    <x v="3730"/>
    <s v="Medium"/>
    <n v="14.04"/>
    <n v="32.729999999999997"/>
  </r>
  <r>
    <s v="9Acco Binder Covers"/>
    <x v="4450"/>
    <x v="791"/>
    <d v="2020-05-27T00:00:00"/>
    <s v="Normal"/>
    <s v="JP1546027"/>
    <x v="1"/>
    <s v="Tianjin"/>
    <s v="Tianjin"/>
    <s v="China"/>
    <s v="Eastern Asia"/>
    <s v="OFS-BI-2893"/>
    <x v="2"/>
    <x v="2"/>
    <x v="163"/>
    <x v="4001"/>
    <n v="9"/>
    <n v="0"/>
    <n v="5.79"/>
    <x v="3731"/>
    <s v="Medium"/>
    <n v="0"/>
    <n v="96.269999999999968"/>
  </r>
  <r>
    <s v="4Cameo Peel and Seal"/>
    <x v="4451"/>
    <x v="791"/>
    <d v="2020-05-27T00:00:00"/>
    <s v="Normal"/>
    <s v="JP1546027"/>
    <x v="1"/>
    <s v="Tianjin"/>
    <s v="Tianjin"/>
    <s v="China"/>
    <s v="Eastern Asia"/>
    <s v="OFS-EN-3673"/>
    <x v="2"/>
    <x v="16"/>
    <x v="56"/>
    <x v="3059"/>
    <n v="4"/>
    <n v="0"/>
    <n v="4.8600000000000003"/>
    <x v="1136"/>
    <s v="Medium"/>
    <n v="0"/>
    <n v="64.859999999999985"/>
  </r>
  <r>
    <s v="5Ikea Stackable Bookrack"/>
    <x v="4452"/>
    <x v="24"/>
    <d v="2018-10-13T00:00:00"/>
    <s v="Normal"/>
    <s v="JP1546059"/>
    <x v="1"/>
    <s v="Bandung"/>
    <s v="Jawa Barat"/>
    <s v="Indonesia"/>
    <s v="Southeastern Asia"/>
    <s v="OFR-BO-4864"/>
    <x v="0"/>
    <x v="4"/>
    <x v="1272"/>
    <x v="4002"/>
    <n v="5"/>
    <n v="7.0000000000000007E-2"/>
    <n v="42.33"/>
    <x v="3732"/>
    <s v="Medium"/>
    <n v="39.724019999999996"/>
    <n v="357.29597999999987"/>
  </r>
  <r>
    <s v="4Rubbermaid Stacking Tray"/>
    <x v="4453"/>
    <x v="24"/>
    <d v="2018-10-13T00:00:00"/>
    <s v="Normal"/>
    <s v="JP1546059"/>
    <x v="1"/>
    <s v="Bandung"/>
    <s v="Jawa Barat"/>
    <s v="Indonesia"/>
    <s v="Southeastern Asia"/>
    <s v="OFR-FU-5741"/>
    <x v="0"/>
    <x v="0"/>
    <x v="344"/>
    <x v="4003"/>
    <n v="4"/>
    <n v="0.27"/>
    <n v="4.28"/>
    <x v="3733"/>
    <s v="Medium"/>
    <n v="17.478827999999996"/>
    <n v="43.041171999999989"/>
  </r>
  <r>
    <s v="3Stockwell Rubber Bands"/>
    <x v="4454"/>
    <x v="24"/>
    <d v="2018-10-13T00:00:00"/>
    <s v="Normal"/>
    <s v="JP1546059"/>
    <x v="1"/>
    <s v="Bandung"/>
    <s v="Jawa Barat"/>
    <s v="Indonesia"/>
    <s v="Southeastern Asia"/>
    <s v="OFS-FA-6200"/>
    <x v="2"/>
    <x v="11"/>
    <x v="307"/>
    <x v="4004"/>
    <n v="3"/>
    <n v="0.47000000000000003"/>
    <n v="2.56"/>
    <x v="3734"/>
    <s v="Medium"/>
    <n v="12.151097999999999"/>
    <n v="27.318902000000001"/>
  </r>
  <r>
    <s v="3Green Bar Memo Slips"/>
    <x v="4455"/>
    <x v="24"/>
    <d v="2018-10-13T00:00:00"/>
    <s v="Normal"/>
    <s v="JP1546059"/>
    <x v="1"/>
    <s v="Bandung"/>
    <s v="Jawa Barat"/>
    <s v="Indonesia"/>
    <s v="Southeastern Asia"/>
    <s v="OFS-PA-4471"/>
    <x v="2"/>
    <x v="7"/>
    <x v="1638"/>
    <x v="4005"/>
    <n v="3"/>
    <n v="0.47000000000000003"/>
    <n v="2.54"/>
    <x v="3735"/>
    <s v="Medium"/>
    <n v="13.720428"/>
    <n v="31.169572000000009"/>
  </r>
  <r>
    <s v="3Eldon Folders"/>
    <x v="4456"/>
    <x v="24"/>
    <d v="2018-10-13T00:00:00"/>
    <s v="Normal"/>
    <s v="JP1546059"/>
    <x v="1"/>
    <s v="Bandung"/>
    <s v="Jawa Barat"/>
    <s v="Indonesia"/>
    <s v="Southeastern Asia"/>
    <s v="OFS-ST-4060"/>
    <x v="2"/>
    <x v="15"/>
    <x v="1365"/>
    <x v="2365"/>
    <n v="3"/>
    <n v="0.17"/>
    <n v="2.42"/>
    <x v="2314"/>
    <s v="Medium"/>
    <n v="7.1876339999999992"/>
    <n v="25.582365999999997"/>
  </r>
  <r>
    <s v="2Stanley Highlighters"/>
    <x v="4457"/>
    <x v="24"/>
    <d v="2018-10-13T00:00:00"/>
    <s v="Normal"/>
    <s v="JP1546059"/>
    <x v="1"/>
    <s v="Bandung"/>
    <s v="Jawa Barat"/>
    <s v="Indonesia"/>
    <s v="Southeastern Asia"/>
    <s v="OFS-AR-6112"/>
    <x v="2"/>
    <x v="8"/>
    <x v="1361"/>
    <x v="4006"/>
    <n v="2"/>
    <n v="0.27"/>
    <n v="2.1800000000000002"/>
    <x v="3736"/>
    <s v="Medium"/>
    <n v="6.2914319999999995"/>
    <n v="19.008567999999997"/>
  </r>
  <r>
    <s v="3Stockwell Push Pins"/>
    <x v="4458"/>
    <x v="24"/>
    <d v="2018-10-13T00:00:00"/>
    <s v="Normal"/>
    <s v="JP1546059"/>
    <x v="1"/>
    <s v="Bandung"/>
    <s v="Jawa Barat"/>
    <s v="Indonesia"/>
    <s v="Southeastern Asia"/>
    <s v="OFS-FA-6193"/>
    <x v="2"/>
    <x v="11"/>
    <x v="591"/>
    <x v="1631"/>
    <n v="3"/>
    <n v="0.47000000000000003"/>
    <n v="1.85"/>
    <x v="1638"/>
    <s v="Medium"/>
    <n v="10.312740000000002"/>
    <n v="23.92726"/>
  </r>
  <r>
    <s v="1Advantus Clamps"/>
    <x v="4459"/>
    <x v="24"/>
    <d v="2018-10-13T00:00:00"/>
    <s v="Normal"/>
    <s v="JP1546059"/>
    <x v="1"/>
    <s v="Bandung"/>
    <s v="Jawa Barat"/>
    <s v="Indonesia"/>
    <s v="Southeastern Asia"/>
    <s v="OFS-FA-3022"/>
    <x v="2"/>
    <x v="11"/>
    <x v="502"/>
    <x v="4007"/>
    <n v="1"/>
    <n v="0.47000000000000003"/>
    <n v="1.76"/>
    <x v="3737"/>
    <s v="Medium"/>
    <n v="4.8350310000000007"/>
    <n v="7.774969000000004"/>
  </r>
  <r>
    <s v="12Smead Lockers"/>
    <x v="4460"/>
    <x v="154"/>
    <d v="2019-06-18T00:00:00"/>
    <s v="Normal"/>
    <s v="JP1546059"/>
    <x v="1"/>
    <s v="Medan"/>
    <s v="Sumatera Utara"/>
    <s v="Indonesia"/>
    <s v="Southeastern Asia"/>
    <s v="OFS-ST-6047"/>
    <x v="2"/>
    <x v="15"/>
    <x v="347"/>
    <x v="4008"/>
    <n v="12"/>
    <n v="0.17"/>
    <n v="183.59"/>
    <x v="3738"/>
    <s v="Medium"/>
    <n v="336.77747999999991"/>
    <n v="1532.3525199999995"/>
  </r>
  <r>
    <s v="2HP Personal Copier"/>
    <x v="4461"/>
    <x v="154"/>
    <d v="2019-06-18T00:00:00"/>
    <s v="Normal"/>
    <s v="JP1546059"/>
    <x v="1"/>
    <s v="Medan"/>
    <s v="Sumatera Utara"/>
    <s v="Indonesia"/>
    <s v="Southeastern Asia"/>
    <s v="TEC-CO-4785"/>
    <x v="1"/>
    <x v="1"/>
    <x v="1326"/>
    <x v="2225"/>
    <n v="2"/>
    <n v="7.0000000000000007E-2"/>
    <n v="10.32"/>
    <x v="2187"/>
    <s v="Medium"/>
    <n v="16.135686"/>
    <n v="194.16431399999999"/>
  </r>
  <r>
    <s v="2Advantus Photo Frame"/>
    <x v="4462"/>
    <x v="154"/>
    <d v="2019-06-18T00:00:00"/>
    <s v="Normal"/>
    <s v="JP1546059"/>
    <x v="1"/>
    <s v="Medan"/>
    <s v="Sumatera Utara"/>
    <s v="Indonesia"/>
    <s v="Southeastern Asia"/>
    <s v="OFR-FU-3047"/>
    <x v="0"/>
    <x v="0"/>
    <x v="1688"/>
    <x v="4009"/>
    <n v="2"/>
    <n v="0.27"/>
    <n v="3.69"/>
    <x v="3739"/>
    <s v="Medium"/>
    <n v="20.884716000000004"/>
    <n v="35.845284000000014"/>
  </r>
  <r>
    <s v="5Tenex Shelving"/>
    <x v="4463"/>
    <x v="727"/>
    <d v="2020-08-09T00:00:00"/>
    <s v="3-Hour"/>
    <s v="JP1552059"/>
    <x v="0"/>
    <s v="Jakarta"/>
    <s v="Jakarta"/>
    <s v="Indonesia"/>
    <s v="Southeastern Asia"/>
    <s v="OFS-ST-6275"/>
    <x v="2"/>
    <x v="15"/>
    <x v="712"/>
    <x v="4010"/>
    <n v="5"/>
    <n v="0.17"/>
    <n v="40.93"/>
    <x v="3740"/>
    <s v="Medium"/>
    <n v="37.906515000000006"/>
    <n v="144.21348499999999"/>
  </r>
  <r>
    <s v="3Okidata Printer"/>
    <x v="4464"/>
    <x v="727"/>
    <d v="2020-08-09T00:00:00"/>
    <s v="3-Hour"/>
    <s v="JP1552059"/>
    <x v="0"/>
    <s v="Jakarta"/>
    <s v="Jakarta"/>
    <s v="Indonesia"/>
    <s v="Southeastern Asia"/>
    <s v="TEC-MA-5510"/>
    <x v="1"/>
    <x v="14"/>
    <x v="1689"/>
    <x v="4011"/>
    <n v="3"/>
    <n v="0.17"/>
    <n v="28"/>
    <x v="3741"/>
    <s v="Medium"/>
    <n v="113.706846"/>
    <n v="559.39315399999998"/>
  </r>
  <r>
    <s v="5Rogers Lockers"/>
    <x v="4465"/>
    <x v="727"/>
    <d v="2020-08-09T00:00:00"/>
    <s v="3-Hour"/>
    <s v="JP1552059"/>
    <x v="0"/>
    <s v="Jakarta"/>
    <s v="Jakarta"/>
    <s v="Indonesia"/>
    <s v="Southeastern Asia"/>
    <s v="OFS-ST-5703"/>
    <x v="2"/>
    <x v="15"/>
    <x v="1603"/>
    <x v="4012"/>
    <n v="5"/>
    <n v="0.17"/>
    <n v="27.22"/>
    <x v="3742"/>
    <s v="Medium"/>
    <n v="148.641795"/>
    <n v="709.13820499999997"/>
  </r>
  <r>
    <s v="3Fiskars Shears"/>
    <x v="4466"/>
    <x v="589"/>
    <d v="2017-06-26T00:00:00"/>
    <s v="Normal"/>
    <s v="JP1613527"/>
    <x v="2"/>
    <s v="Wuchuan"/>
    <s v="Guangdong"/>
    <s v="China"/>
    <s v="Eastern Asia"/>
    <s v="OFS-SU-4322"/>
    <x v="2"/>
    <x v="13"/>
    <x v="758"/>
    <x v="4013"/>
    <n v="3"/>
    <n v="0"/>
    <n v="5.62"/>
    <x v="2246"/>
    <s v="Medium"/>
    <n v="0"/>
    <n v="110.12"/>
  </r>
  <r>
    <s v="3Bush Stackable Bookrack"/>
    <x v="4467"/>
    <x v="532"/>
    <d v="2017-12-11T00:00:00"/>
    <s v="Normal"/>
    <s v="JP1613527"/>
    <x v="2"/>
    <s v="Shangzhi"/>
    <s v="Heilongjiang"/>
    <s v="China"/>
    <s v="Eastern Asia"/>
    <s v="OFR-BO-3646"/>
    <x v="0"/>
    <x v="4"/>
    <x v="1270"/>
    <x v="4014"/>
    <n v="3"/>
    <n v="0"/>
    <n v="30.59"/>
    <x v="3743"/>
    <s v="Medium"/>
    <n v="0"/>
    <n v="236.25999999999996"/>
  </r>
  <r>
    <s v="2Green Bar Message Books"/>
    <x v="4468"/>
    <x v="434"/>
    <d v="2018-07-07T00:00:00"/>
    <s v="Normal"/>
    <s v="JP1613527"/>
    <x v="2"/>
    <s v="Gaomi"/>
    <s v="Shandong"/>
    <s v="China"/>
    <s v="Eastern Asia"/>
    <s v="OFS-PA-4474"/>
    <x v="2"/>
    <x v="7"/>
    <x v="12"/>
    <x v="4015"/>
    <n v="2"/>
    <n v="0"/>
    <n v="4"/>
    <x v="2320"/>
    <s v="High"/>
    <n v="0"/>
    <n v="45.74"/>
  </r>
  <r>
    <s v="2Advantus Light Bulb"/>
    <x v="4469"/>
    <x v="776"/>
    <d v="2018-05-24T00:00:00"/>
    <s v="Normal"/>
    <s v="JP1613559"/>
    <x v="2"/>
    <s v="Balikpapan"/>
    <s v="Kalimantan Timur"/>
    <s v="Indonesia"/>
    <s v="Southeastern Asia"/>
    <s v="OFR-FU-3038"/>
    <x v="0"/>
    <x v="0"/>
    <x v="372"/>
    <x v="4016"/>
    <n v="2"/>
    <n v="0.27"/>
    <n v="1.1299999999999999"/>
    <x v="3744"/>
    <s v="Medium"/>
    <n v="6.7408199999999994"/>
    <n v="17.449180000000002"/>
  </r>
  <r>
    <s v="8Samsung Headset"/>
    <x v="4470"/>
    <x v="308"/>
    <d v="2020-04-21T00:00:00"/>
    <s v="Normal"/>
    <s v="JP1613559"/>
    <x v="2"/>
    <s v="Kupang"/>
    <s v="Nusa Tenggara Timur"/>
    <s v="Indonesia"/>
    <s v="Southeastern Asia"/>
    <s v="TEC-PH-5824"/>
    <x v="1"/>
    <x v="3"/>
    <x v="1690"/>
    <x v="4017"/>
    <n v="8"/>
    <n v="0.17"/>
    <n v="47.27"/>
    <x v="3745"/>
    <s v="Medium"/>
    <n v="85.845240000000004"/>
    <n v="244.16476"/>
  </r>
  <r>
    <s v="3Canon Copy Machine"/>
    <x v="4471"/>
    <x v="308"/>
    <d v="2020-04-21T00:00:00"/>
    <s v="Normal"/>
    <s v="JP1613559"/>
    <x v="2"/>
    <s v="Kupang"/>
    <s v="Nusa Tenggara Timur"/>
    <s v="Indonesia"/>
    <s v="Southeastern Asia"/>
    <s v="TEC-CO-3680"/>
    <x v="1"/>
    <x v="1"/>
    <x v="354"/>
    <x v="4018"/>
    <n v="3"/>
    <n v="7.0000000000000007E-2"/>
    <n v="38.89"/>
    <x v="3746"/>
    <s v="Medium"/>
    <n v="50.844402000000009"/>
    <n v="496.07559799999996"/>
  </r>
  <r>
    <s v="3Hon Executive Leather Armchair"/>
    <x v="4472"/>
    <x v="212"/>
    <d v="2018-08-17T00:00:00"/>
    <s v="Normal"/>
    <s v="LP1708059"/>
    <x v="0"/>
    <s v="Jakarta"/>
    <s v="Jakarta"/>
    <s v="Indonesia"/>
    <s v="Southeastern Asia"/>
    <s v="OFR-CH-4655"/>
    <x v="0"/>
    <x v="5"/>
    <x v="1243"/>
    <x v="4019"/>
    <n v="3"/>
    <n v="0.27"/>
    <n v="64.680000000000007"/>
    <x v="3747"/>
    <s v="Medium"/>
    <n v="270.30688199999992"/>
    <n v="899.36311799999953"/>
  </r>
  <r>
    <s v="4Fellowes Trays"/>
    <x v="4473"/>
    <x v="212"/>
    <d v="2018-08-17T00:00:00"/>
    <s v="Normal"/>
    <s v="LP1708059"/>
    <x v="0"/>
    <s v="Jakarta"/>
    <s v="Jakarta"/>
    <s v="Indonesia"/>
    <s v="Southeastern Asia"/>
    <s v="OFS-ST-4294"/>
    <x v="2"/>
    <x v="15"/>
    <x v="177"/>
    <x v="4020"/>
    <n v="4"/>
    <n v="0.17"/>
    <n v="18.47"/>
    <x v="3748"/>
    <s v="Medium"/>
    <n v="32.661828"/>
    <n v="136.42817199999996"/>
  </r>
  <r>
    <s v="2Xerox Message Books"/>
    <x v="4474"/>
    <x v="212"/>
    <d v="2018-08-17T00:00:00"/>
    <s v="Normal"/>
    <s v="LP1708059"/>
    <x v="0"/>
    <s v="Jakarta"/>
    <s v="Jakarta"/>
    <s v="Indonesia"/>
    <s v="Southeastern Asia"/>
    <s v="OFS-PA-6615"/>
    <x v="2"/>
    <x v="7"/>
    <x v="1691"/>
    <x v="4021"/>
    <n v="2"/>
    <n v="0.47000000000000003"/>
    <n v="1.9100000000000001"/>
    <x v="3749"/>
    <s v="Medium"/>
    <n v="10.148334000000002"/>
    <n v="22.981666000000008"/>
  </r>
  <r>
    <s v="3Brother Copy Machine"/>
    <x v="4475"/>
    <x v="639"/>
    <d v="2019-06-09T00:00:00"/>
    <s v="Next Day"/>
    <s v="LP1709527"/>
    <x v="0"/>
    <s v="Suzhou"/>
    <s v="Gansu"/>
    <s v="China"/>
    <s v="Eastern Asia"/>
    <s v="TEC-CO-3589"/>
    <x v="1"/>
    <x v="1"/>
    <x v="1682"/>
    <x v="3933"/>
    <n v="3"/>
    <n v="0"/>
    <n v="131.72999999999999"/>
    <x v="3677"/>
    <s v="Medium"/>
    <n v="0"/>
    <n v="284.78999999999996"/>
  </r>
  <r>
    <s v="2Sanford Sketch Pad"/>
    <x v="4476"/>
    <x v="639"/>
    <d v="2019-06-09T00:00:00"/>
    <s v="Next Day"/>
    <s v="LP1709527"/>
    <x v="0"/>
    <s v="Suzhou"/>
    <s v="Gansu"/>
    <s v="China"/>
    <s v="Eastern Asia"/>
    <s v="OFS-AR-5930"/>
    <x v="2"/>
    <x v="8"/>
    <x v="614"/>
    <x v="3430"/>
    <n v="2"/>
    <n v="0"/>
    <n v="2.16"/>
    <x v="1108"/>
    <s v="Medium"/>
    <n v="0"/>
    <n v="68.820000000000007"/>
  </r>
  <r>
    <s v="2Dania Classic Bookcase"/>
    <x v="4477"/>
    <x v="670"/>
    <d v="2020-04-05T00:00:00"/>
    <s v="Next Day"/>
    <s v="LP1709559"/>
    <x v="0"/>
    <s v="Jakarta"/>
    <s v="Jakarta"/>
    <s v="Indonesia"/>
    <s v="Southeastern Asia"/>
    <s v="OFR-BO-3891"/>
    <x v="0"/>
    <x v="4"/>
    <x v="1298"/>
    <x v="4022"/>
    <n v="2"/>
    <n v="7.0000000000000007E-2"/>
    <n v="166.24"/>
    <x v="3750"/>
    <s v="Critical"/>
    <n v="53.656722000000002"/>
    <n v="258.18327799999997"/>
  </r>
  <r>
    <s v="4Belkin Mouse"/>
    <x v="4478"/>
    <x v="670"/>
    <d v="2020-04-05T00:00:00"/>
    <s v="Next Day"/>
    <s v="LP1709559"/>
    <x v="0"/>
    <s v="Jakarta"/>
    <s v="Jakarta"/>
    <s v="Indonesia"/>
    <s v="Southeastern Asia"/>
    <s v="TEC-AC-3392"/>
    <x v="1"/>
    <x v="9"/>
    <x v="1420"/>
    <x v="4023"/>
    <n v="4"/>
    <n v="0.47000000000000003"/>
    <n v="23.8"/>
    <x v="3751"/>
    <s v="Critical"/>
    <n v="40.563444000000004"/>
    <n v="75.796555999999995"/>
  </r>
  <r>
    <s v="5BIC Pencil Sharpener"/>
    <x v="4479"/>
    <x v="670"/>
    <d v="2020-04-05T00:00:00"/>
    <s v="Next Day"/>
    <s v="LP1709559"/>
    <x v="0"/>
    <s v="Jakarta"/>
    <s v="Jakarta"/>
    <s v="Indonesia"/>
    <s v="Southeastern Asia"/>
    <s v="OFS-AR-3462"/>
    <x v="2"/>
    <x v="8"/>
    <x v="1415"/>
    <x v="2784"/>
    <n v="5"/>
    <n v="0.27"/>
    <n v="23.39"/>
    <x v="2682"/>
    <s v="Critical"/>
    <n v="29.831084999999998"/>
    <n v="87.628914999999992"/>
  </r>
  <r>
    <s v="4Advantus Thumb Tacks"/>
    <x v="4480"/>
    <x v="670"/>
    <d v="2020-04-05T00:00:00"/>
    <s v="Next Day"/>
    <s v="LP1709559"/>
    <x v="0"/>
    <s v="Jakarta"/>
    <s v="Jakarta"/>
    <s v="Indonesia"/>
    <s v="Southeastern Asia"/>
    <s v="OFS-FA-3072"/>
    <x v="2"/>
    <x v="11"/>
    <x v="61"/>
    <x v="4024"/>
    <n v="4"/>
    <n v="0.47000000000000003"/>
    <n v="4.83"/>
    <x v="3752"/>
    <s v="Critical"/>
    <n v="12.973128000000001"/>
    <n v="30.676872000000003"/>
  </r>
  <r>
    <s v="2Cameo Interoffice Envelope"/>
    <x v="4481"/>
    <x v="409"/>
    <d v="2019-03-16T00:00:00"/>
    <s v="Normal"/>
    <s v="MP1747059"/>
    <x v="2"/>
    <s v="Pekalongan"/>
    <s v="Jawa Tengah"/>
    <s v="Indonesia"/>
    <s v="Southeastern Asia"/>
    <s v="OFS-EN-3663"/>
    <x v="2"/>
    <x v="16"/>
    <x v="623"/>
    <x v="4025"/>
    <n v="2"/>
    <n v="0.47000000000000003"/>
    <n v="4.4000000000000004"/>
    <x v="3753"/>
    <s v="Medium"/>
    <n v="23.629626000000002"/>
    <n v="23.210374000000009"/>
  </r>
  <r>
    <s v="5Cameo Interoffice Envelope"/>
    <x v="4482"/>
    <x v="988"/>
    <d v="2017-01-31T00:00:00"/>
    <s v="3-Hour"/>
    <s v="MP1796559"/>
    <x v="1"/>
    <s v="Semarang"/>
    <s v="Jawa Tengah"/>
    <s v="Indonesia"/>
    <s v="Southeastern Asia"/>
    <s v="OFS-EN-3662"/>
    <x v="2"/>
    <x v="16"/>
    <x v="644"/>
    <x v="4026"/>
    <n v="5"/>
    <n v="0.47000000000000003"/>
    <n v="9.82"/>
    <x v="3754"/>
    <s v="Medium"/>
    <n v="62.063265000000001"/>
    <n v="65.216735000000028"/>
  </r>
  <r>
    <s v="5Kleencut Box Cutter"/>
    <x v="4483"/>
    <x v="988"/>
    <d v="2017-01-31T00:00:00"/>
    <s v="3-Hour"/>
    <s v="MP1796559"/>
    <x v="1"/>
    <s v="Semarang"/>
    <s v="Jawa Tengah"/>
    <s v="Indonesia"/>
    <s v="Southeastern Asia"/>
    <s v="OFS-SU-4976"/>
    <x v="2"/>
    <x v="13"/>
    <x v="1654"/>
    <x v="4027"/>
    <n v="5"/>
    <n v="0.47000000000000003"/>
    <n v="4.8600000000000003"/>
    <x v="3755"/>
    <s v="Medium"/>
    <n v="42.409274999999994"/>
    <n v="94.180724999999981"/>
  </r>
  <r>
    <s v="6Lesro Round Table"/>
    <x v="4484"/>
    <x v="989"/>
    <d v="2017-07-03T00:00:00"/>
    <s v="Next Day"/>
    <s v="MP1817527"/>
    <x v="2"/>
    <s v="Yuci"/>
    <s v="Shanxi"/>
    <s v="China"/>
    <s v="Eastern Asia"/>
    <s v="OFR-TA-5064"/>
    <x v="0"/>
    <x v="12"/>
    <x v="830"/>
    <x v="4028"/>
    <n v="6"/>
    <n v="0.3"/>
    <n v="162.44999999999999"/>
    <x v="3756"/>
    <s v="High"/>
    <n v="566.47080000000005"/>
    <n v="1321.2791999999997"/>
  </r>
  <r>
    <s v="2Chromcraft Computer Table"/>
    <x v="4485"/>
    <x v="989"/>
    <d v="2017-07-03T00:00:00"/>
    <s v="Next Day"/>
    <s v="MP1817527"/>
    <x v="2"/>
    <s v="Yuci"/>
    <s v="Shanxi"/>
    <s v="China"/>
    <s v="Eastern Asia"/>
    <s v="OFR-TA-3760"/>
    <x v="0"/>
    <x v="12"/>
    <x v="1692"/>
    <x v="4029"/>
    <n v="2"/>
    <n v="0.3"/>
    <n v="91.18"/>
    <x v="3757"/>
    <s v="High"/>
    <n v="186.858"/>
    <n v="407.16199999999998"/>
  </r>
  <r>
    <s v="3Office Star Rocking Chair"/>
    <x v="4486"/>
    <x v="111"/>
    <d v="2017-08-30T00:00:00"/>
    <s v="Normal"/>
    <s v="MP1817527"/>
    <x v="2"/>
    <s v="Mudanjiang"/>
    <s v="Heilongjiang"/>
    <s v="China"/>
    <s v="Eastern Asia"/>
    <s v="OFR-CH-5449"/>
    <x v="0"/>
    <x v="5"/>
    <x v="292"/>
    <x v="642"/>
    <n v="3"/>
    <n v="0"/>
    <n v="19.52"/>
    <x v="640"/>
    <s v="Medium"/>
    <n v="0"/>
    <n v="324.10000000000002"/>
  </r>
  <r>
    <s v="3Sanford Pencil Sharpener"/>
    <x v="4487"/>
    <x v="990"/>
    <d v="2019-06-28T00:00:00"/>
    <s v="Next Day"/>
    <s v="MP1817559"/>
    <x v="2"/>
    <s v="Samarinda"/>
    <s v="Kalimantan Timur"/>
    <s v="Indonesia"/>
    <s v="Southeastern Asia"/>
    <s v="OFS-AR-5922"/>
    <x v="2"/>
    <x v="8"/>
    <x v="753"/>
    <x v="4030"/>
    <n v="3"/>
    <n v="0.27"/>
    <n v="1.31"/>
    <x v="3758"/>
    <s v="Medium"/>
    <n v="15.273279"/>
    <n v="34.626720999999989"/>
  </r>
  <r>
    <s v="2Cardinal Binder"/>
    <x v="4488"/>
    <x v="68"/>
    <d v="2020-09-27T00:00:00"/>
    <s v="Normal"/>
    <s v="MP1817559"/>
    <x v="2"/>
    <s v="Medan"/>
    <s v="Sumatera Utara"/>
    <s v="Indonesia"/>
    <s v="Southeastern Asia"/>
    <s v="OFS-BI-3723"/>
    <x v="2"/>
    <x v="2"/>
    <x v="1293"/>
    <x v="4031"/>
    <n v="2"/>
    <n v="0.17"/>
    <n v="1.26"/>
    <x v="3759"/>
    <s v="Medium"/>
    <n v="4.0044179999999994"/>
    <n v="16.035581999999991"/>
  </r>
  <r>
    <s v="4Kleencut Ruler"/>
    <x v="4489"/>
    <x v="991"/>
    <d v="2020-12-05T00:00:00"/>
    <s v="Normal"/>
    <s v="NP1832527"/>
    <x v="0"/>
    <s v="Anqing"/>
    <s v="Anhui"/>
    <s v="China"/>
    <s v="Eastern Asia"/>
    <s v="OFS-SU-4983"/>
    <x v="2"/>
    <x v="13"/>
    <x v="1693"/>
    <x v="4032"/>
    <n v="4"/>
    <n v="0"/>
    <n v="2.78"/>
    <x v="2207"/>
    <s v="Medium"/>
    <n v="0"/>
    <n v="27.22"/>
  </r>
  <r>
    <s v="2Advantus Thumb Tacks"/>
    <x v="4490"/>
    <x v="991"/>
    <d v="2020-12-05T00:00:00"/>
    <s v="Normal"/>
    <s v="NP1832527"/>
    <x v="0"/>
    <s v="Anqing"/>
    <s v="Anhui"/>
    <s v="China"/>
    <s v="Eastern Asia"/>
    <s v="OFS-FA-3075"/>
    <x v="2"/>
    <x v="11"/>
    <x v="1106"/>
    <x v="1633"/>
    <n v="2"/>
    <n v="0"/>
    <n v="1.35"/>
    <x v="1640"/>
    <s v="Medium"/>
    <n v="0"/>
    <n v="22.53"/>
  </r>
  <r>
    <s v="5Harbour Creations Legal Exhibit Labels"/>
    <x v="4491"/>
    <x v="690"/>
    <d v="2020-11-03T00:00:00"/>
    <s v="Normal"/>
    <s v="NP1867059"/>
    <x v="0"/>
    <s v="Bandung"/>
    <s v="Jawa Barat"/>
    <s v="Indonesia"/>
    <s v="Southeastern Asia"/>
    <s v="OFS-LA-4540"/>
    <x v="2"/>
    <x v="6"/>
    <x v="190"/>
    <x v="4033"/>
    <n v="5"/>
    <n v="0.47000000000000003"/>
    <n v="1.53"/>
    <x v="3760"/>
    <s v="Medium"/>
    <n v="13.638225"/>
    <n v="23.831774999999993"/>
  </r>
  <r>
    <s v="3Hon Executive Leather Armchair"/>
    <x v="4492"/>
    <x v="126"/>
    <d v="2020-08-31T00:00:00"/>
    <s v="Normal"/>
    <s v="NP1868588"/>
    <x v="2"/>
    <s v="Yangon"/>
    <s v="Yangon"/>
    <s v="Myanmar (Burma)"/>
    <s v="Southeastern Asia"/>
    <s v="OFR-CH-4654"/>
    <x v="0"/>
    <x v="5"/>
    <x v="1308"/>
    <x v="4034"/>
    <n v="3"/>
    <n v="0.27"/>
    <n v="123.83"/>
    <x v="3761"/>
    <s v="High"/>
    <n v="271.77921899999996"/>
    <n v="721.38078099999984"/>
  </r>
  <r>
    <s v="2Cisco Audio Dock"/>
    <x v="4493"/>
    <x v="126"/>
    <d v="2020-08-31T00:00:00"/>
    <s v="Normal"/>
    <s v="NP1868588"/>
    <x v="2"/>
    <s v="Yangon"/>
    <s v="Yangon"/>
    <s v="Myanmar (Burma)"/>
    <s v="Southeastern Asia"/>
    <s v="TEC-PH-3785"/>
    <x v="1"/>
    <x v="3"/>
    <x v="133"/>
    <x v="4035"/>
    <n v="2"/>
    <n v="0.17"/>
    <n v="48.01"/>
    <x v="3762"/>
    <s v="High"/>
    <n v="51.744191999999998"/>
    <n v="208.34580799999998"/>
  </r>
  <r>
    <s v="5Belkin Keyboard"/>
    <x v="4494"/>
    <x v="159"/>
    <d v="2020-12-02T00:00:00"/>
    <s v="Same Day"/>
    <s v="NP1870059"/>
    <x v="0"/>
    <s v="Tegal"/>
    <s v="Jawa Tengah"/>
    <s v="Indonesia"/>
    <s v="Southeastern Asia"/>
    <s v="TEC-AC-3386"/>
    <x v="1"/>
    <x v="9"/>
    <x v="1694"/>
    <x v="4036"/>
    <n v="5"/>
    <n v="0.47000000000000003"/>
    <n v="48.22"/>
    <x v="3763"/>
    <s v="Medium"/>
    <n v="106.34079"/>
    <n v="118.73920999999996"/>
  </r>
  <r>
    <s v="6Logitech Numeric Keypad"/>
    <x v="4495"/>
    <x v="159"/>
    <d v="2020-12-02T00:00:00"/>
    <s v="Same Day"/>
    <s v="NP1870059"/>
    <x v="0"/>
    <s v="Tegal"/>
    <s v="Jawa Tengah"/>
    <s v="Indonesia"/>
    <s v="Southeastern Asia"/>
    <s v="TEC-AC-5133"/>
    <x v="1"/>
    <x v="9"/>
    <x v="1284"/>
    <x v="4037"/>
    <n v="6"/>
    <n v="0.47000000000000003"/>
    <n v="28.09"/>
    <x v="3764"/>
    <s v="Medium"/>
    <n v="69.543738000000019"/>
    <n v="42.046262000000013"/>
  </r>
  <r>
    <s v="6Boston Markers"/>
    <x v="4496"/>
    <x v="159"/>
    <d v="2020-12-02T00:00:00"/>
    <s v="Same Day"/>
    <s v="NP1870059"/>
    <x v="0"/>
    <s v="Tegal"/>
    <s v="Jawa Tengah"/>
    <s v="Indonesia"/>
    <s v="Southeastern Asia"/>
    <s v="OFS-AR-3537"/>
    <x v="2"/>
    <x v="8"/>
    <x v="1695"/>
    <x v="4038"/>
    <n v="6"/>
    <n v="0.27"/>
    <n v="12.86"/>
    <x v="3765"/>
    <s v="Medium"/>
    <n v="31.185162000000009"/>
    <n v="106.434838"/>
  </r>
  <r>
    <s v="3OIC Thumb Tacks"/>
    <x v="4497"/>
    <x v="159"/>
    <d v="2020-12-02T00:00:00"/>
    <s v="Same Day"/>
    <s v="NP1870059"/>
    <x v="0"/>
    <s v="Tegal"/>
    <s v="Jawa Tengah"/>
    <s v="Indonesia"/>
    <s v="Southeastern Asia"/>
    <s v="OFS-FA-5484"/>
    <x v="2"/>
    <x v="11"/>
    <x v="397"/>
    <x v="4039"/>
    <n v="3"/>
    <n v="0.47000000000000003"/>
    <n v="3.46"/>
    <x v="3766"/>
    <s v="Medium"/>
    <n v="10.08855"/>
    <n v="22.901450000000004"/>
  </r>
  <r>
    <s v="4Sharp Wireless Fax"/>
    <x v="4498"/>
    <x v="992"/>
    <d v="2017-10-30T00:00:00"/>
    <s v="Normal"/>
    <s v="PP1895527"/>
    <x v="2"/>
    <s v="Wafangdian"/>
    <s v="Liaoning"/>
    <s v="China"/>
    <s v="Eastern Asia"/>
    <s v="TEC-CO-6010"/>
    <x v="1"/>
    <x v="1"/>
    <x v="802"/>
    <x v="4040"/>
    <n v="4"/>
    <n v="0"/>
    <n v="78.75"/>
    <x v="3767"/>
    <s v="Medium"/>
    <n v="0"/>
    <n v="817.29"/>
  </r>
  <r>
    <s v="3Cardinal Binder"/>
    <x v="4499"/>
    <x v="798"/>
    <d v="2018-03-23T00:00:00"/>
    <s v="Next Day"/>
    <s v="PP1895527"/>
    <x v="2"/>
    <s v="Yichun"/>
    <s v="Jiangxi"/>
    <s v="China"/>
    <s v="Eastern Asia"/>
    <s v="OFS-BI-3723"/>
    <x v="2"/>
    <x v="2"/>
    <x v="1293"/>
    <x v="4041"/>
    <n v="3"/>
    <n v="0"/>
    <n v="4.16"/>
    <x v="1813"/>
    <s v="High"/>
    <n v="0"/>
    <n v="27.789999999999992"/>
  </r>
  <r>
    <s v="2Rogers Lockers"/>
    <x v="4500"/>
    <x v="725"/>
    <d v="2018-11-21T00:00:00"/>
    <s v="Normal"/>
    <s v="PP1895559"/>
    <x v="2"/>
    <s v="Bekasi"/>
    <s v="Jawa Barat"/>
    <s v="Indonesia"/>
    <s v="Southeastern Asia"/>
    <s v="OFS-ST-5700"/>
    <x v="2"/>
    <x v="15"/>
    <x v="529"/>
    <x v="4042"/>
    <n v="2"/>
    <n v="0.17"/>
    <n v="69.17"/>
    <x v="3768"/>
    <s v="High"/>
    <n v="59.719164000000006"/>
    <n v="273.23083599999995"/>
  </r>
  <r>
    <s v="4Cameo Peel and Seal"/>
    <x v="4501"/>
    <x v="725"/>
    <d v="2018-11-21T00:00:00"/>
    <s v="Normal"/>
    <s v="PP1895559"/>
    <x v="2"/>
    <s v="Bekasi"/>
    <s v="Jawa Barat"/>
    <s v="Indonesia"/>
    <s v="Southeastern Asia"/>
    <s v="OFS-EN-3674"/>
    <x v="2"/>
    <x v="16"/>
    <x v="1330"/>
    <x v="4043"/>
    <n v="4"/>
    <n v="0.47000000000000003"/>
    <n v="7.4"/>
    <x v="3769"/>
    <s v="High"/>
    <n v="23.315760000000001"/>
    <n v="45.12424"/>
  </r>
  <r>
    <s v="7Acco Binder"/>
    <x v="4502"/>
    <x v="318"/>
    <d v="2020-08-15T00:00:00"/>
    <s v="Normal"/>
    <s v="PP1895559"/>
    <x v="2"/>
    <s v="Bekasi"/>
    <s v="Jawa Barat"/>
    <s v="Indonesia"/>
    <s v="Southeastern Asia"/>
    <s v="OFS-BI-2897"/>
    <x v="2"/>
    <x v="2"/>
    <x v="859"/>
    <x v="3120"/>
    <n v="7"/>
    <n v="0.17"/>
    <n v="6.5"/>
    <x v="3770"/>
    <s v="Medium"/>
    <n v="14.963654999999999"/>
    <n v="51.826344999999989"/>
  </r>
  <r>
    <s v="1Nokia Audio Dock"/>
    <x v="4503"/>
    <x v="318"/>
    <d v="2020-08-15T00:00:00"/>
    <s v="Normal"/>
    <s v="PP1895559"/>
    <x v="2"/>
    <s v="Bekasi"/>
    <s v="Jawa Barat"/>
    <s v="Indonesia"/>
    <s v="Southeastern Asia"/>
    <s v="TEC-PH-5337"/>
    <x v="1"/>
    <x v="3"/>
    <x v="127"/>
    <x v="4044"/>
    <n v="1"/>
    <n v="0.17"/>
    <n v="6.19"/>
    <x v="3771"/>
    <s v="Medium"/>
    <n v="23.539712999999999"/>
    <n v="85.410286999999983"/>
  </r>
  <r>
    <s v="6Memorex Router"/>
    <x v="4504"/>
    <x v="32"/>
    <d v="2020-11-11T00:00:00"/>
    <s v="Normal"/>
    <s v="PP1895566"/>
    <x v="2"/>
    <s v="Tokyo"/>
    <s v="Tokyo"/>
    <s v="Japan"/>
    <s v="Eastern Asia"/>
    <s v="TEC-AC-5224"/>
    <x v="1"/>
    <x v="9"/>
    <x v="1696"/>
    <x v="4045"/>
    <n v="6"/>
    <n v="0"/>
    <n v="141.97999999999999"/>
    <x v="3772"/>
    <s v="Medium"/>
    <n v="0"/>
    <n v="780.5200000000001"/>
  </r>
  <r>
    <s v="9Office Star Bag Chairs"/>
    <x v="4505"/>
    <x v="32"/>
    <d v="2020-11-11T00:00:00"/>
    <s v="Normal"/>
    <s v="PP1895566"/>
    <x v="2"/>
    <s v="Tokyo"/>
    <s v="Tokyo"/>
    <s v="Japan"/>
    <s v="Eastern Asia"/>
    <s v="OFR-CH-5434"/>
    <x v="0"/>
    <x v="5"/>
    <x v="1429"/>
    <x v="4046"/>
    <n v="9"/>
    <n v="0"/>
    <n v="34.56"/>
    <x v="3773"/>
    <s v="Medium"/>
    <n v="0"/>
    <n v="399.59999999999991"/>
  </r>
  <r>
    <s v="5Smead Folders"/>
    <x v="4506"/>
    <x v="657"/>
    <d v="2017-09-26T00:00:00"/>
    <s v="Same Day"/>
    <s v="RP1927027"/>
    <x v="1"/>
    <s v="Nanning"/>
    <s v="Guangxi"/>
    <s v="China"/>
    <s v="Eastern Asia"/>
    <s v="OFS-ST-6040"/>
    <x v="2"/>
    <x v="15"/>
    <x v="95"/>
    <x v="1222"/>
    <n v="5"/>
    <n v="0"/>
    <n v="9.49"/>
    <x v="3774"/>
    <s v="Medium"/>
    <n v="0"/>
    <n v="47.509999999999991"/>
  </r>
  <r>
    <s v="3Cameo Clasp Envelope"/>
    <x v="4507"/>
    <x v="657"/>
    <d v="2017-09-26T00:00:00"/>
    <s v="Same Day"/>
    <s v="RP1927027"/>
    <x v="1"/>
    <s v="Nanning"/>
    <s v="Guangxi"/>
    <s v="China"/>
    <s v="Eastern Asia"/>
    <s v="OFS-EN-3658"/>
    <x v="2"/>
    <x v="16"/>
    <x v="1136"/>
    <x v="4047"/>
    <n v="3"/>
    <n v="0"/>
    <n v="1.4"/>
    <x v="2349"/>
    <s v="Medium"/>
    <n v="0"/>
    <n v="21.550000000000004"/>
  </r>
  <r>
    <s v="2Eldon Photo Frame"/>
    <x v="4508"/>
    <x v="993"/>
    <d v="2017-08-03T00:00:00"/>
    <s v="3-Hour"/>
    <s v="RP1927059"/>
    <x v="1"/>
    <s v="Jakarta"/>
    <s v="Jakarta"/>
    <s v="Indonesia"/>
    <s v="Southeastern Asia"/>
    <s v="OFR-FU-4086"/>
    <x v="0"/>
    <x v="0"/>
    <x v="940"/>
    <x v="1291"/>
    <n v="2"/>
    <n v="0.27"/>
    <n v="22.47"/>
    <x v="1293"/>
    <s v="Critical"/>
    <n v="22.362966"/>
    <n v="40.307034000000002"/>
  </r>
  <r>
    <s v="3Memorex Numeric Keypad"/>
    <x v="4509"/>
    <x v="993"/>
    <d v="2017-08-03T00:00:00"/>
    <s v="3-Hour"/>
    <s v="RP1927059"/>
    <x v="1"/>
    <s v="Jakarta"/>
    <s v="Jakarta"/>
    <s v="Indonesia"/>
    <s v="Southeastern Asia"/>
    <s v="TEC-AC-5220"/>
    <x v="1"/>
    <x v="9"/>
    <x v="535"/>
    <x v="4048"/>
    <n v="3"/>
    <n v="0.47000000000000003"/>
    <n v="17.420000000000002"/>
    <x v="3775"/>
    <s v="Critical"/>
    <n v="33.942366000000007"/>
    <n v="46.827634000000003"/>
  </r>
  <r>
    <s v="2Enermax Mouse"/>
    <x v="4510"/>
    <x v="994"/>
    <d v="2019-10-12T00:00:00"/>
    <s v="Normal"/>
    <s v="RP1927059"/>
    <x v="1"/>
    <s v="Bandung"/>
    <s v="Jawa Barat"/>
    <s v="Indonesia"/>
    <s v="Southeastern Asia"/>
    <s v="TEC-AC-4171"/>
    <x v="1"/>
    <x v="9"/>
    <x v="401"/>
    <x v="453"/>
    <n v="2"/>
    <n v="0.47000000000000003"/>
    <n v="3.24"/>
    <x v="451"/>
    <s v="Medium"/>
    <n v="20.072478"/>
    <n v="21.86752199999999"/>
  </r>
  <r>
    <s v="1Stockwell Paper Clips"/>
    <x v="4511"/>
    <x v="310"/>
    <d v="2020-12-30T00:00:00"/>
    <s v="Normal"/>
    <s v="RP1927059"/>
    <x v="1"/>
    <s v="Jakarta"/>
    <s v="Jakarta"/>
    <s v="Indonesia"/>
    <s v="Southeastern Asia"/>
    <s v="OFS-FA-6189"/>
    <x v="2"/>
    <x v="11"/>
    <x v="706"/>
    <x v="4049"/>
    <n v="1"/>
    <n v="0.47000000000000003"/>
    <n v="1.3599999999999999"/>
    <x v="3776"/>
    <s v="Medium"/>
    <n v="3.4599990000000007"/>
    <n v="3.4000010000000023"/>
  </r>
  <r>
    <s v="2Hon Executive Leather Armchair"/>
    <x v="4512"/>
    <x v="518"/>
    <d v="2020-06-07T00:00:00"/>
    <s v="Normal"/>
    <s v="RP1985588"/>
    <x v="1"/>
    <s v="Yangon"/>
    <s v="Yangon"/>
    <s v="Myanmar (Burma)"/>
    <s v="Southeastern Asia"/>
    <s v="OFR-CH-4655"/>
    <x v="0"/>
    <x v="5"/>
    <x v="1243"/>
    <x v="4050"/>
    <n v="2"/>
    <n v="0.27"/>
    <n v="47.15"/>
    <x v="3777"/>
    <s v="Medium"/>
    <n v="180.20458799999994"/>
    <n v="595.54541199999983"/>
  </r>
  <r>
    <s v="3Apple Signal Booster"/>
    <x v="4513"/>
    <x v="518"/>
    <d v="2020-06-07T00:00:00"/>
    <s v="Normal"/>
    <s v="RP1985588"/>
    <x v="1"/>
    <s v="Yangon"/>
    <s v="Yangon"/>
    <s v="Myanmar (Burma)"/>
    <s v="Southeastern Asia"/>
    <s v="TEC-PH-3143"/>
    <x v="1"/>
    <x v="3"/>
    <x v="1389"/>
    <x v="4051"/>
    <n v="3"/>
    <n v="0.17"/>
    <n v="23.79"/>
    <x v="3778"/>
    <s v="Medium"/>
    <n v="59.050350000000016"/>
    <n v="302.17965000000004"/>
  </r>
  <r>
    <s v="8Stanley Markers"/>
    <x v="4514"/>
    <x v="518"/>
    <d v="2020-06-07T00:00:00"/>
    <s v="Normal"/>
    <s v="RP1985588"/>
    <x v="1"/>
    <s v="Yangon"/>
    <s v="Yangon"/>
    <s v="Myanmar (Burma)"/>
    <s v="Southeastern Asia"/>
    <s v="OFS-AR-6116"/>
    <x v="2"/>
    <x v="8"/>
    <x v="1312"/>
    <x v="4052"/>
    <n v="8"/>
    <n v="0.17"/>
    <n v="14"/>
    <x v="3779"/>
    <s v="Medium"/>
    <n v="26.481648"/>
    <n v="96.558351999999985"/>
  </r>
  <r>
    <s v="1Cisco Signal Booster"/>
    <x v="4515"/>
    <x v="518"/>
    <d v="2020-06-07T00:00:00"/>
    <s v="Normal"/>
    <s v="RP1985588"/>
    <x v="1"/>
    <s v="Yangon"/>
    <s v="Yangon"/>
    <s v="Myanmar (Burma)"/>
    <s v="Southeastern Asia"/>
    <s v="TEC-PH-3801"/>
    <x v="1"/>
    <x v="3"/>
    <x v="141"/>
    <x v="4053"/>
    <n v="1"/>
    <n v="0.17"/>
    <n v="6.88"/>
    <x v="3780"/>
    <s v="Medium"/>
    <n v="21.605232000000001"/>
    <n v="109.33476800000003"/>
  </r>
  <r>
    <s v="2Binney &amp; Smith Pencil Sharpener"/>
    <x v="4516"/>
    <x v="518"/>
    <d v="2020-06-07T00:00:00"/>
    <s v="Normal"/>
    <s v="RP1985588"/>
    <x v="1"/>
    <s v="Yangon"/>
    <s v="Yangon"/>
    <s v="Myanmar (Burma)"/>
    <s v="Southeastern Asia"/>
    <s v="OFS-AR-3494"/>
    <x v="2"/>
    <x v="8"/>
    <x v="593"/>
    <x v="4054"/>
    <n v="2"/>
    <n v="0.17"/>
    <n v="2.5499999999999998"/>
    <x v="3781"/>
    <s v="Medium"/>
    <n v="7.602468"/>
    <n v="21.107531999999999"/>
  </r>
  <r>
    <s v="1Novimex Round Labels"/>
    <x v="4517"/>
    <x v="518"/>
    <d v="2020-06-07T00:00:00"/>
    <s v="Normal"/>
    <s v="RP1985588"/>
    <x v="1"/>
    <s v="Yangon"/>
    <s v="Yangon"/>
    <s v="Myanmar (Burma)"/>
    <s v="Southeastern Asia"/>
    <s v="OFS-LA-5401"/>
    <x v="2"/>
    <x v="6"/>
    <x v="812"/>
    <x v="4055"/>
    <n v="1"/>
    <n v="0.17"/>
    <n v="1.45"/>
    <x v="3782"/>
    <s v="Medium"/>
    <n v="0.88469699999999996"/>
    <n v="0.99530299999999972"/>
  </r>
  <r>
    <s v="7OIC Thumb Tacks"/>
    <x v="4518"/>
    <x v="744"/>
    <d v="2018-08-23T00:00:00"/>
    <s v="Next Day"/>
    <s v="SP2054527"/>
    <x v="1"/>
    <s v="Nanchang"/>
    <s v="Jiangxi"/>
    <s v="China"/>
    <s v="Eastern Asia"/>
    <s v="OFS-FA-5486"/>
    <x v="2"/>
    <x v="11"/>
    <x v="200"/>
    <x v="4056"/>
    <n v="7"/>
    <n v="0"/>
    <n v="3.06"/>
    <x v="3783"/>
    <s v="Medium"/>
    <n v="0"/>
    <n v="68.97"/>
  </r>
  <r>
    <s v="4BIC Highlighters"/>
    <x v="4519"/>
    <x v="948"/>
    <d v="2017-10-12T00:00:00"/>
    <s v="Normal"/>
    <s v="SP2054559"/>
    <x v="1"/>
    <s v="Jember"/>
    <s v="Jawa Timur"/>
    <s v="Indonesia"/>
    <s v="Southeastern Asia"/>
    <s v="OFS-AR-3453"/>
    <x v="2"/>
    <x v="8"/>
    <x v="331"/>
    <x v="4057"/>
    <n v="4"/>
    <n v="0.27"/>
    <n v="6.95"/>
    <x v="3784"/>
    <s v="High"/>
    <n v="15.917795999999999"/>
    <n v="47.452203999999995"/>
  </r>
  <r>
    <s v="9Boston Pencil Sharpener"/>
    <x v="4520"/>
    <x v="305"/>
    <d v="2020-07-15T00:00:00"/>
    <s v="Normal"/>
    <s v="SP2054559"/>
    <x v="1"/>
    <s v="Palembang"/>
    <s v="Sumatera Selatan"/>
    <s v="Indonesia"/>
    <s v="Southeastern Asia"/>
    <s v="OFS-AR-3543"/>
    <x v="2"/>
    <x v="8"/>
    <x v="1561"/>
    <x v="4058"/>
    <n v="9"/>
    <n v="0.27"/>
    <n v="12.76"/>
    <x v="3785"/>
    <s v="High"/>
    <n v="53.589519000000003"/>
    <n v="85.930481000000043"/>
  </r>
  <r>
    <s v="4Ibico Index Tab"/>
    <x v="4521"/>
    <x v="305"/>
    <d v="2020-07-15T00:00:00"/>
    <s v="Normal"/>
    <s v="SP2054559"/>
    <x v="1"/>
    <s v="Palembang"/>
    <s v="Sumatera Selatan"/>
    <s v="Indonesia"/>
    <s v="Southeastern Asia"/>
    <s v="OFS-BI-4828"/>
    <x v="2"/>
    <x v="2"/>
    <x v="27"/>
    <x v="4059"/>
    <n v="4"/>
    <n v="0.17"/>
    <n v="5.88"/>
    <x v="3786"/>
    <s v="High"/>
    <n v="5.0288040000000001"/>
    <n v="23.771196"/>
  </r>
  <r>
    <s v="2Office Star Rocking Chair"/>
    <x v="4522"/>
    <x v="995"/>
    <d v="2020-11-29T00:00:00"/>
    <s v="3-Hour"/>
    <s v="SP2062059"/>
    <x v="1"/>
    <s v="Semarang"/>
    <s v="Jawa Tengah"/>
    <s v="Indonesia"/>
    <s v="Southeastern Asia"/>
    <s v="OFR-CH-5448"/>
    <x v="0"/>
    <x v="5"/>
    <x v="1503"/>
    <x v="4060"/>
    <n v="2"/>
    <n v="0.27"/>
    <n v="10.81"/>
    <x v="3787"/>
    <s v="High"/>
    <n v="55.546722000000003"/>
    <n v="184.50327800000002"/>
  </r>
  <r>
    <s v="4Accos Thumb Tacks"/>
    <x v="4523"/>
    <x v="995"/>
    <d v="2020-11-29T00:00:00"/>
    <s v="3-Hour"/>
    <s v="SP2062059"/>
    <x v="1"/>
    <s v="Semarang"/>
    <s v="Jawa Tengah"/>
    <s v="Indonesia"/>
    <s v="Southeastern Asia"/>
    <s v="OFS-FA-2960"/>
    <x v="2"/>
    <x v="11"/>
    <x v="402"/>
    <x v="4061"/>
    <n v="4"/>
    <n v="0.47000000000000003"/>
    <n v="1.37"/>
    <x v="3788"/>
    <s v="High"/>
    <n v="11.089931999999999"/>
    <n v="29.060068000000001"/>
  </r>
  <r>
    <s v="3Tenex Trays"/>
    <x v="4524"/>
    <x v="909"/>
    <d v="2017-02-03T00:00:00"/>
    <s v="Next Day"/>
    <s v="SP2065027"/>
    <x v="1"/>
    <s v="Yingcheng"/>
    <s v="Hubei"/>
    <s v="China"/>
    <s v="Eastern Asia"/>
    <s v="OFS-ST-6283"/>
    <x v="2"/>
    <x v="15"/>
    <x v="528"/>
    <x v="4062"/>
    <n v="3"/>
    <n v="0"/>
    <n v="44.36"/>
    <x v="3789"/>
    <s v="Critical"/>
    <n v="0"/>
    <n v="50.049999999999969"/>
  </r>
  <r>
    <s v="4Fiskars Box Cutter"/>
    <x v="4525"/>
    <x v="996"/>
    <d v="2019-09-10T00:00:00"/>
    <s v="3-Hour"/>
    <s v="SP2065059"/>
    <x v="1"/>
    <s v="Jakarta"/>
    <s v="Jakarta"/>
    <s v="Indonesia"/>
    <s v="Southeastern Asia"/>
    <s v="OFS-SU-4306"/>
    <x v="2"/>
    <x v="13"/>
    <x v="828"/>
    <x v="4063"/>
    <n v="4"/>
    <n v="0.47000000000000003"/>
    <n v="12.95"/>
    <x v="3790"/>
    <s v="Critical"/>
    <n v="34.794288000000009"/>
    <n v="36.135712000000012"/>
  </r>
  <r>
    <s v="4Fiskars Scissors"/>
    <x v="4526"/>
    <x v="816"/>
    <d v="2020-07-17T00:00:00"/>
    <s v="Normal"/>
    <s v="SP2065059"/>
    <x v="1"/>
    <s v="Jakarta"/>
    <s v="Jakarta"/>
    <s v="Indonesia"/>
    <s v="Southeastern Asia"/>
    <s v="OFS-SU-4317"/>
    <x v="2"/>
    <x v="13"/>
    <x v="374"/>
    <x v="4064"/>
    <n v="4"/>
    <n v="0.47000000000000003"/>
    <n v="2.64"/>
    <x v="3791"/>
    <s v="Medium"/>
    <n v="19.788504000000003"/>
    <n v="26.891496000000004"/>
  </r>
  <r>
    <s v="8Eldon Lockers"/>
    <x v="4527"/>
    <x v="397"/>
    <d v="2020-10-18T00:00:00"/>
    <s v="Normal"/>
    <s v="SP2065059"/>
    <x v="1"/>
    <s v="Balikpapan"/>
    <s v="Kalimantan Timur"/>
    <s v="Indonesia"/>
    <s v="Southeastern Asia"/>
    <s v="OFS-ST-4079"/>
    <x v="2"/>
    <x v="15"/>
    <x v="1257"/>
    <x v="4065"/>
    <n v="8"/>
    <n v="0.17"/>
    <n v="191.58"/>
    <x v="3792"/>
    <s v="High"/>
    <n v="223.94263199999997"/>
    <n v="505.11736799999983"/>
  </r>
  <r>
    <s v="7Hewlett Wireless Fax"/>
    <x v="4528"/>
    <x v="348"/>
    <d v="2020-12-09T00:00:00"/>
    <s v="Normal"/>
    <s v="SP2065059"/>
    <x v="1"/>
    <s v="Bandung"/>
    <s v="Jawa Barat"/>
    <s v="Indonesia"/>
    <s v="Southeastern Asia"/>
    <s v="TEC-CO-4591"/>
    <x v="1"/>
    <x v="1"/>
    <x v="890"/>
    <x v="4066"/>
    <n v="7"/>
    <n v="7.0000000000000007E-2"/>
    <n v="184.56"/>
    <x v="3793"/>
    <s v="Medium"/>
    <n v="173.08853100000002"/>
    <n v="1211.051469"/>
  </r>
  <r>
    <s v="3Lesro Training Table"/>
    <x v="4529"/>
    <x v="348"/>
    <d v="2020-12-09T00:00:00"/>
    <s v="Normal"/>
    <s v="SP2065059"/>
    <x v="1"/>
    <s v="Bandung"/>
    <s v="Jawa Barat"/>
    <s v="Indonesia"/>
    <s v="Southeastern Asia"/>
    <s v="OFR-TA-5068"/>
    <x v="0"/>
    <x v="12"/>
    <x v="1697"/>
    <x v="4067"/>
    <n v="3"/>
    <n v="0.47000000000000003"/>
    <n v="44.47"/>
    <x v="3794"/>
    <s v="Medium"/>
    <n v="201.97277099999999"/>
    <n v="531.96722899999997"/>
  </r>
  <r>
    <s v="3Ibico Binder"/>
    <x v="4530"/>
    <x v="992"/>
    <d v="2017-10-26T00:00:00"/>
    <s v="Next Day"/>
    <s v="SP2092027"/>
    <x v="0"/>
    <s v="Changchun"/>
    <s v="Jilin"/>
    <s v="China"/>
    <s v="Eastern Asia"/>
    <s v="OFS-BI-4813"/>
    <x v="2"/>
    <x v="2"/>
    <x v="1698"/>
    <x v="4068"/>
    <n v="3"/>
    <n v="0"/>
    <n v="6.31"/>
    <x v="3191"/>
    <s v="High"/>
    <n v="0"/>
    <n v="28.519999999999992"/>
  </r>
  <r>
    <s v="3Stanley Pencil Sharpener"/>
    <x v="4531"/>
    <x v="798"/>
    <d v="2018-03-27T00:00:00"/>
    <s v="Normal"/>
    <s v="TP2113027"/>
    <x v="0"/>
    <s v="Wenling"/>
    <s v="Zhejiang"/>
    <s v="China"/>
    <s v="Eastern Asia"/>
    <s v="OFS-AR-6118"/>
    <x v="2"/>
    <x v="8"/>
    <x v="1202"/>
    <x v="3267"/>
    <n v="3"/>
    <n v="0"/>
    <n v="1.37"/>
    <x v="3126"/>
    <s v="Medium"/>
    <n v="0"/>
    <n v="39.310000000000009"/>
  </r>
  <r>
    <s v="5Barricks Round Table"/>
    <x v="4532"/>
    <x v="955"/>
    <d v="2018-04-28T00:00:00"/>
    <s v="Next Day"/>
    <s v="TP2113027"/>
    <x v="0"/>
    <s v="Mianyang"/>
    <s v="Sichuan"/>
    <s v="China"/>
    <s v="Eastern Asia"/>
    <s v="OFR-TA-3349"/>
    <x v="0"/>
    <x v="12"/>
    <x v="1617"/>
    <x v="4069"/>
    <n v="5"/>
    <n v="0.3"/>
    <n v="224.8"/>
    <x v="3795"/>
    <s v="High"/>
    <n v="528.12900000000002"/>
    <n v="1334.471"/>
  </r>
  <r>
    <s v="2Boston Sketch Pad"/>
    <x v="4533"/>
    <x v="955"/>
    <d v="2018-04-28T00:00:00"/>
    <s v="Next Day"/>
    <s v="TP2113027"/>
    <x v="0"/>
    <s v="Mianyang"/>
    <s v="Sichuan"/>
    <s v="China"/>
    <s v="Eastern Asia"/>
    <s v="OFS-AR-3552"/>
    <x v="2"/>
    <x v="8"/>
    <x v="1224"/>
    <x v="4070"/>
    <n v="2"/>
    <n v="0"/>
    <n v="15.71"/>
    <x v="3796"/>
    <s v="High"/>
    <n v="0"/>
    <n v="61.089999999999982"/>
  </r>
  <r>
    <s v="3Jiffy Clasp Envelope"/>
    <x v="4534"/>
    <x v="632"/>
    <d v="2020-12-31T00:00:00"/>
    <s v="Next Day"/>
    <s v="TP2113059"/>
    <x v="0"/>
    <s v="Samarinda"/>
    <s v="Kalimantan Timur"/>
    <s v="Indonesia"/>
    <s v="Southeastern Asia"/>
    <s v="OFS-EN-4908"/>
    <x v="2"/>
    <x v="16"/>
    <x v="1414"/>
    <x v="3297"/>
    <n v="3"/>
    <n v="0.47000000000000003"/>
    <n v="1.59"/>
    <x v="3147"/>
    <s v="Medium"/>
    <n v="6.3669960000000012"/>
    <n v="8.693004000000002"/>
  </r>
  <r>
    <s v="3Green Bar Note Cards"/>
    <x v="4535"/>
    <x v="456"/>
    <d v="2018-11-25T00:00:00"/>
    <s v="3-Hour"/>
    <s v="TP2113099"/>
    <x v="0"/>
    <s v="Port Moresby"/>
    <s v="National Capital"/>
    <s v="Papua New Guinea"/>
    <s v="Oceania"/>
    <s v="OFS-PA-4478"/>
    <x v="2"/>
    <x v="7"/>
    <x v="1213"/>
    <x v="4071"/>
    <n v="3"/>
    <n v="0.5"/>
    <n v="9.14"/>
    <x v="3797"/>
    <s v="Critical"/>
    <n v="22.275000000000002"/>
    <n v="18.535000000000007"/>
  </r>
  <r>
    <s v="3Panasonic Card Printer"/>
    <x v="4536"/>
    <x v="68"/>
    <d v="2020-09-26T00:00:00"/>
    <s v="Normal"/>
    <s v="TP2141521"/>
    <x v="0"/>
    <s v="Phnom Penh"/>
    <s v="Phnom Penh"/>
    <s v="Cambodia"/>
    <s v="Southeastern Asia"/>
    <s v="TEC-MA-5543"/>
    <x v="1"/>
    <x v="14"/>
    <x v="1425"/>
    <x v="3477"/>
    <n v="3"/>
    <n v="0"/>
    <n v="59.78"/>
    <x v="172"/>
    <s v="Medium"/>
    <n v="0"/>
    <n v="453.13"/>
  </r>
  <r>
    <s v="3Hewlett Copy Machine"/>
    <x v="4537"/>
    <x v="921"/>
    <d v="2018-06-12T00:00:00"/>
    <s v="Next Day"/>
    <s v="TP2141559"/>
    <x v="0"/>
    <s v="Depok"/>
    <s v="Yogyakarta"/>
    <s v="Indonesia"/>
    <s v="Southeastern Asia"/>
    <s v="TEC-CO-4568"/>
    <x v="1"/>
    <x v="1"/>
    <x v="1367"/>
    <x v="4072"/>
    <n v="3"/>
    <n v="7.0000000000000007E-2"/>
    <n v="79.95"/>
    <x v="3798"/>
    <s v="High"/>
    <n v="51.143211000000008"/>
    <n v="497.46678900000001"/>
  </r>
  <r>
    <s v="2Wilson Jones Binding Machine"/>
    <x v="4538"/>
    <x v="921"/>
    <d v="2018-06-12T00:00:00"/>
    <s v="Next Day"/>
    <s v="TP2141559"/>
    <x v="0"/>
    <s v="Depok"/>
    <s v="Yogyakarta"/>
    <s v="Indonesia"/>
    <s v="Southeastern Asia"/>
    <s v="OFS-BI-6382"/>
    <x v="2"/>
    <x v="2"/>
    <x v="3"/>
    <x v="2364"/>
    <n v="2"/>
    <n v="0.17"/>
    <n v="7.77"/>
    <x v="3799"/>
    <s v="High"/>
    <n v="13.664124000000001"/>
    <n v="57.045876000000007"/>
  </r>
  <r>
    <s v="7Advantus Photo Frame"/>
    <x v="4539"/>
    <x v="381"/>
    <d v="2018-09-22T00:00:00"/>
    <s v="3-Hour"/>
    <s v="TP2156527"/>
    <x v="1"/>
    <s v="Guilin"/>
    <s v="Guangxi"/>
    <s v="China"/>
    <s v="Eastern Asia"/>
    <s v="OFR-FU-3048"/>
    <x v="0"/>
    <x v="0"/>
    <x v="1015"/>
    <x v="4073"/>
    <n v="7"/>
    <n v="0"/>
    <n v="23.82"/>
    <x v="3800"/>
    <s v="Medium"/>
    <n v="0"/>
    <n v="206.54999999999998"/>
  </r>
  <r>
    <s v="2Xerox Parchment Paper"/>
    <x v="4540"/>
    <x v="381"/>
    <d v="2018-09-22T00:00:00"/>
    <s v="3-Hour"/>
    <s v="TP2156527"/>
    <x v="1"/>
    <s v="Guilin"/>
    <s v="Guangxi"/>
    <s v="China"/>
    <s v="Eastern Asia"/>
    <s v="OFS-PA-6621"/>
    <x v="2"/>
    <x v="7"/>
    <x v="585"/>
    <x v="4074"/>
    <n v="2"/>
    <n v="0"/>
    <n v="3.83"/>
    <x v="3801"/>
    <s v="Medium"/>
    <n v="0"/>
    <n v="14.649999999999997"/>
  </r>
  <r>
    <s v="2Stockwell Rubber Bands"/>
    <x v="4541"/>
    <x v="381"/>
    <d v="2018-09-22T00:00:00"/>
    <s v="3-Hour"/>
    <s v="TP2156527"/>
    <x v="1"/>
    <s v="Guilin"/>
    <s v="Guangxi"/>
    <s v="China"/>
    <s v="Eastern Asia"/>
    <s v="OFS-FA-6198"/>
    <x v="2"/>
    <x v="11"/>
    <x v="432"/>
    <x v="3541"/>
    <n v="2"/>
    <n v="0"/>
    <n v="3.14"/>
    <x v="3802"/>
    <s v="Medium"/>
    <n v="0"/>
    <n v="10.84"/>
  </r>
  <r>
    <s v="3Ibico Binder Covers"/>
    <x v="4542"/>
    <x v="381"/>
    <d v="2018-09-22T00:00:00"/>
    <s v="3-Hour"/>
    <s v="TP2156527"/>
    <x v="1"/>
    <s v="Guilin"/>
    <s v="Guangxi"/>
    <s v="China"/>
    <s v="Eastern Asia"/>
    <s v="OFS-BI-4810"/>
    <x v="2"/>
    <x v="2"/>
    <x v="832"/>
    <x v="1093"/>
    <n v="3"/>
    <n v="0"/>
    <n v="1.41"/>
    <x v="1093"/>
    <s v="Medium"/>
    <n v="0"/>
    <n v="39.000000000000007"/>
  </r>
  <r>
    <s v="4Apple Headset"/>
    <x v="4543"/>
    <x v="859"/>
    <d v="2018-11-03T00:00:00"/>
    <s v="Normal"/>
    <s v="TP2156527"/>
    <x v="1"/>
    <s v="Shenzhen"/>
    <s v="Guangdong"/>
    <s v="China"/>
    <s v="Eastern Asia"/>
    <s v="TEC-PH-3135"/>
    <x v="1"/>
    <x v="3"/>
    <x v="1699"/>
    <x v="4075"/>
    <n v="4"/>
    <n v="0"/>
    <n v="23.69"/>
    <x v="3803"/>
    <s v="Medium"/>
    <n v="0"/>
    <n v="228.42999999999995"/>
  </r>
  <r>
    <s v="2Brother Fax and Copier"/>
    <x v="4544"/>
    <x v="859"/>
    <d v="2018-11-03T00:00:00"/>
    <s v="Normal"/>
    <s v="TP2156527"/>
    <x v="1"/>
    <s v="Shenzhen"/>
    <s v="Guangdong"/>
    <s v="China"/>
    <s v="Eastern Asia"/>
    <s v="TEC-CO-3594"/>
    <x v="1"/>
    <x v="1"/>
    <x v="2"/>
    <x v="4076"/>
    <n v="2"/>
    <n v="0"/>
    <n v="6.15"/>
    <x v="3804"/>
    <s v="Medium"/>
    <n v="0"/>
    <n v="304.11"/>
  </r>
  <r>
    <s v="2Acme Letter Opener"/>
    <x v="4545"/>
    <x v="859"/>
    <d v="2018-11-03T00:00:00"/>
    <s v="Normal"/>
    <s v="TP2156527"/>
    <x v="1"/>
    <s v="Shenzhen"/>
    <s v="Guangdong"/>
    <s v="China"/>
    <s v="Eastern Asia"/>
    <s v="OFS-SU-2980"/>
    <x v="2"/>
    <x v="13"/>
    <x v="604"/>
    <x v="3713"/>
    <n v="2"/>
    <n v="0"/>
    <n v="3.34"/>
    <x v="1954"/>
    <s v="Medium"/>
    <n v="0"/>
    <n v="50.600000000000009"/>
  </r>
  <r>
    <s v="2Ibico 3-Hole Punch"/>
    <x v="4546"/>
    <x v="859"/>
    <d v="2018-11-03T00:00:00"/>
    <s v="Normal"/>
    <s v="TP2156527"/>
    <x v="1"/>
    <s v="Shenzhen"/>
    <s v="Guangdong"/>
    <s v="China"/>
    <s v="Eastern Asia"/>
    <s v="OFS-BI-4803"/>
    <x v="2"/>
    <x v="2"/>
    <x v="295"/>
    <x v="4077"/>
    <n v="2"/>
    <n v="0"/>
    <n v="1.82"/>
    <x v="3805"/>
    <s v="Medium"/>
    <n v="0"/>
    <n v="39.460000000000008"/>
  </r>
  <r>
    <s v="2Stockwell Push Pins"/>
    <x v="4547"/>
    <x v="282"/>
    <d v="2020-05-13T00:00:00"/>
    <s v="Normal"/>
    <s v="TP2156559"/>
    <x v="1"/>
    <s v="Jakarta"/>
    <s v="Jakarta"/>
    <s v="Indonesia"/>
    <s v="Southeastern Asia"/>
    <s v="OFS-FA-6193"/>
    <x v="2"/>
    <x v="11"/>
    <x v="591"/>
    <x v="4078"/>
    <n v="2"/>
    <n v="0.47000000000000003"/>
    <n v="1.19"/>
    <x v="3806"/>
    <s v="Medium"/>
    <n v="6.875160000000001"/>
    <n v="15.99484"/>
  </r>
  <r>
    <s v="4Novimex Swivel Stool"/>
    <x v="4548"/>
    <x v="361"/>
    <d v="2020-12-20T00:00:00"/>
    <s v="Next Day"/>
    <s v="TP2156559"/>
    <x v="1"/>
    <s v="Surakarta"/>
    <s v="Jawa Tengah"/>
    <s v="Indonesia"/>
    <s v="Southeastern Asia"/>
    <s v="OFR-CH-5413"/>
    <x v="0"/>
    <x v="5"/>
    <x v="1085"/>
    <x v="4079"/>
    <n v="4"/>
    <n v="0.27"/>
    <n v="42.88"/>
    <x v="3807"/>
    <s v="High"/>
    <n v="129.66026400000001"/>
    <n v="320.89973600000008"/>
  </r>
  <r>
    <s v="5Cuisinart Coffee Grinder"/>
    <x v="4549"/>
    <x v="361"/>
    <d v="2020-12-20T00:00:00"/>
    <s v="Next Day"/>
    <s v="TP2156559"/>
    <x v="1"/>
    <s v="Surakarta"/>
    <s v="Jawa Tengah"/>
    <s v="Indonesia"/>
    <s v="Southeastern Asia"/>
    <s v="OFS-AP-3863"/>
    <x v="2"/>
    <x v="10"/>
    <x v="1074"/>
    <x v="4080"/>
    <n v="5"/>
    <n v="0.17"/>
    <n v="25.47"/>
    <x v="3808"/>
    <s v="High"/>
    <n v="25.927125"/>
    <n v="119.602875"/>
  </r>
  <r>
    <s v="3Advantus Door Stop"/>
    <x v="4550"/>
    <x v="361"/>
    <d v="2020-12-20T00:00:00"/>
    <s v="Next Day"/>
    <s v="TP2156559"/>
    <x v="1"/>
    <s v="Surakarta"/>
    <s v="Jawa Tengah"/>
    <s v="Indonesia"/>
    <s v="Southeastern Asia"/>
    <s v="OFR-FU-3028"/>
    <x v="0"/>
    <x v="0"/>
    <x v="246"/>
    <x v="4081"/>
    <n v="3"/>
    <n v="0.27"/>
    <n v="14.71"/>
    <x v="3809"/>
    <s v="High"/>
    <n v="26.661716999999999"/>
    <n v="54.748283000000001"/>
  </r>
  <r>
    <s v="5Binney &amp; Smith Pencil Sharpener"/>
    <x v="4551"/>
    <x v="361"/>
    <d v="2020-12-20T00:00:00"/>
    <s v="Next Day"/>
    <s v="TP2156559"/>
    <x v="1"/>
    <s v="Surakarta"/>
    <s v="Jawa Tengah"/>
    <s v="Indonesia"/>
    <s v="Southeastern Asia"/>
    <s v="OFS-AR-3492"/>
    <x v="2"/>
    <x v="8"/>
    <x v="337"/>
    <x v="4082"/>
    <n v="5"/>
    <n v="0.27"/>
    <n v="13.22"/>
    <x v="3810"/>
    <s v="High"/>
    <n v="27.525015000000003"/>
    <n v="44.454985000000001"/>
  </r>
  <r>
    <s v="6OIC Rubber Bands"/>
    <x v="4552"/>
    <x v="783"/>
    <d v="2020-05-08T00:00:00"/>
    <s v="Normal"/>
    <s v="VP2173027"/>
    <x v="2"/>
    <s v="Baoding"/>
    <s v="Hebei"/>
    <s v="China"/>
    <s v="Eastern Asia"/>
    <s v="OFS-FA-5475"/>
    <x v="2"/>
    <x v="11"/>
    <x v="321"/>
    <x v="3637"/>
    <n v="6"/>
    <n v="0"/>
    <n v="7.71"/>
    <x v="2090"/>
    <s v="Medium"/>
    <n v="0"/>
    <n v="88.410000000000011"/>
  </r>
  <r>
    <s v="2Enermax Mouse"/>
    <x v="4553"/>
    <x v="857"/>
    <d v="2018-01-15T00:00:00"/>
    <s v="Next Day"/>
    <s v="VP2173059"/>
    <x v="2"/>
    <s v="Jakarta"/>
    <s v="Jakarta"/>
    <s v="Indonesia"/>
    <s v="Southeastern Asia"/>
    <s v="TEC-AC-4174"/>
    <x v="1"/>
    <x v="9"/>
    <x v="846"/>
    <x v="4083"/>
    <n v="2"/>
    <n v="0.47000000000000003"/>
    <n v="4.28"/>
    <x v="3811"/>
    <s v="Medium"/>
    <n v="20.177099999999999"/>
    <n v="37.102899999999991"/>
  </r>
  <r>
    <s v="2Hon Bag Chairs"/>
    <x v="4554"/>
    <x v="997"/>
    <d v="2018-07-08T00:00:00"/>
    <s v="3-Hour"/>
    <s v="VP2173059"/>
    <x v="2"/>
    <s v="Cirebon"/>
    <s v="Jawa Barat"/>
    <s v="Indonesia"/>
    <s v="Southeastern Asia"/>
    <s v="OFR-CH-4627"/>
    <x v="0"/>
    <x v="5"/>
    <x v="694"/>
    <x v="1067"/>
    <n v="2"/>
    <n v="0.27"/>
    <n v="3.68"/>
    <x v="1067"/>
    <s v="Medium"/>
    <n v="16.840223999999999"/>
    <n v="64.079775999999981"/>
  </r>
  <r>
    <s v="3Xerox Parchment Paper"/>
    <x v="4555"/>
    <x v="997"/>
    <d v="2018-07-08T00:00:00"/>
    <s v="3-Hour"/>
    <s v="VP2173059"/>
    <x v="2"/>
    <s v="Cirebon"/>
    <s v="Jawa Barat"/>
    <s v="Indonesia"/>
    <s v="Southeastern Asia"/>
    <s v="OFS-PA-6624"/>
    <x v="2"/>
    <x v="7"/>
    <x v="1700"/>
    <x v="4084"/>
    <n v="3"/>
    <n v="0.47000000000000003"/>
    <n v="3.63"/>
    <x v="3812"/>
    <s v="Medium"/>
    <n v="9.8419409999999985"/>
    <n v="22.888058999999998"/>
  </r>
  <r>
    <s v="3Enermax Parchment Paper"/>
    <x v="4556"/>
    <x v="997"/>
    <d v="2018-07-08T00:00:00"/>
    <s v="3-Hour"/>
    <s v="VP2173059"/>
    <x v="2"/>
    <s v="Cirebon"/>
    <s v="Jawa Barat"/>
    <s v="Indonesia"/>
    <s v="Southeastern Asia"/>
    <s v="OFS-PA-4184"/>
    <x v="2"/>
    <x v="7"/>
    <x v="1701"/>
    <x v="4085"/>
    <n v="3"/>
    <n v="0.47000000000000003"/>
    <n v="3.13"/>
    <x v="3813"/>
    <s v="Medium"/>
    <n v="11.43369"/>
    <n v="8.9263099999999955"/>
  </r>
  <r>
    <s v="2Harbour Creations Bag Chairs"/>
    <x v="4557"/>
    <x v="997"/>
    <d v="2018-07-08T00:00:00"/>
    <s v="3-Hour"/>
    <s v="VP2173059"/>
    <x v="2"/>
    <s v="Cirebon"/>
    <s v="Jawa Barat"/>
    <s v="Indonesia"/>
    <s v="Southeastern Asia"/>
    <s v="OFR-CH-4519"/>
    <x v="0"/>
    <x v="5"/>
    <x v="100"/>
    <x v="102"/>
    <n v="2"/>
    <n v="0.27"/>
    <n v="3.1"/>
    <x v="102"/>
    <s v="Medium"/>
    <n v="23.332698000000001"/>
    <n v="33.987302"/>
  </r>
  <r>
    <s v="7Avery Hole Reinforcements"/>
    <x v="4558"/>
    <x v="651"/>
    <d v="2017-11-02T00:00:00"/>
    <s v="Normal"/>
    <s v="VP2176059"/>
    <x v="1"/>
    <s v="Semarang"/>
    <s v="Jawa Tengah"/>
    <s v="Indonesia"/>
    <s v="Southeastern Asia"/>
    <s v="OFS-BI-3291"/>
    <x v="2"/>
    <x v="2"/>
    <x v="1526"/>
    <x v="4086"/>
    <n v="7"/>
    <n v="0.17"/>
    <n v="2.02"/>
    <x v="3814"/>
    <s v="Medium"/>
    <n v="4.3557570000000005"/>
    <n v="15.254242999999999"/>
  </r>
  <r>
    <s v="2Enermax Numeric Keypad"/>
    <x v="4559"/>
    <x v="651"/>
    <d v="2017-11-02T00:00:00"/>
    <s v="Normal"/>
    <s v="VP2176059"/>
    <x v="1"/>
    <s v="Semarang"/>
    <s v="Jawa Tengah"/>
    <s v="Indonesia"/>
    <s v="Southeastern Asia"/>
    <s v="TEC-AC-4179"/>
    <x v="1"/>
    <x v="9"/>
    <x v="943"/>
    <x v="4087"/>
    <n v="2"/>
    <n v="0.47000000000000003"/>
    <n v="1.42"/>
    <x v="3815"/>
    <s v="Medium"/>
    <n v="29.309106000000003"/>
    <n v="34.010894000000008"/>
  </r>
  <r>
    <s v="6Apple Audio Dock"/>
    <x v="4560"/>
    <x v="998"/>
    <d v="2019-03-10T00:00:00"/>
    <s v="Normal"/>
    <s v="VP2176059"/>
    <x v="1"/>
    <s v="Yogyakarta"/>
    <s v="Yogyakarta"/>
    <s v="Indonesia"/>
    <s v="Southeastern Asia"/>
    <s v="TEC-PH-3130"/>
    <x v="1"/>
    <x v="3"/>
    <x v="360"/>
    <x v="4088"/>
    <n v="6"/>
    <n v="0.17"/>
    <n v="119.31"/>
    <x v="3816"/>
    <s v="High"/>
    <n v="141.28907400000003"/>
    <n v="510.52092600000014"/>
  </r>
  <r>
    <s v="2Sauder Library with Doors"/>
    <x v="4561"/>
    <x v="998"/>
    <d v="2019-03-10T00:00:00"/>
    <s v="Normal"/>
    <s v="VP2176059"/>
    <x v="1"/>
    <s v="Yogyakarta"/>
    <s v="Yogyakarta"/>
    <s v="Indonesia"/>
    <s v="Southeastern Asia"/>
    <s v="OFR-BO-5966"/>
    <x v="0"/>
    <x v="4"/>
    <x v="1142"/>
    <x v="4089"/>
    <n v="2"/>
    <n v="7.0000000000000007E-2"/>
    <n v="97.67"/>
    <x v="3817"/>
    <s v="High"/>
    <n v="50.399118000000001"/>
    <n v="300.97088200000002"/>
  </r>
  <r>
    <s v="2Rubbermaid Light Bulb"/>
    <x v="4562"/>
    <x v="998"/>
    <d v="2019-03-10T00:00:00"/>
    <s v="Normal"/>
    <s v="VP2176059"/>
    <x v="1"/>
    <s v="Yogyakarta"/>
    <s v="Yogyakarta"/>
    <s v="Indonesia"/>
    <s v="Southeastern Asia"/>
    <s v="OFR-FU-5733"/>
    <x v="0"/>
    <x v="0"/>
    <x v="410"/>
    <x v="4090"/>
    <n v="2"/>
    <n v="0.27"/>
    <n v="3.74"/>
    <x v="3818"/>
    <s v="High"/>
    <n v="6.2559539999999991"/>
    <n v="12.864045999999991"/>
  </r>
  <r>
    <s v="2Novimex Round Labels"/>
    <x v="4563"/>
    <x v="998"/>
    <d v="2019-03-10T00:00:00"/>
    <s v="Normal"/>
    <s v="VP2176059"/>
    <x v="1"/>
    <s v="Yogyakarta"/>
    <s v="Yogyakarta"/>
    <s v="Indonesia"/>
    <s v="Southeastern Asia"/>
    <s v="OFS-LA-5401"/>
    <x v="2"/>
    <x v="6"/>
    <x v="812"/>
    <x v="4091"/>
    <n v="2"/>
    <n v="0.47000000000000003"/>
    <n v="1.8599999999999999"/>
    <x v="3819"/>
    <s v="High"/>
    <n v="3.1237140000000001"/>
    <n v="1.6762859999999988"/>
  </r>
  <r>
    <s v="7Office Star Chairmat"/>
    <x v="4564"/>
    <x v="596"/>
    <d v="2019-09-17T00:00:00"/>
    <s v="Normal"/>
    <s v="VP2176066"/>
    <x v="1"/>
    <s v="Yokkaichi"/>
    <s v="Oita"/>
    <s v="Japan"/>
    <s v="Eastern Asia"/>
    <s v="OFR-CH-5437"/>
    <x v="0"/>
    <x v="5"/>
    <x v="1236"/>
    <x v="4092"/>
    <n v="7"/>
    <n v="0"/>
    <n v="37"/>
    <x v="3820"/>
    <s v="Medium"/>
    <n v="0"/>
    <n v="398.33000000000004"/>
  </r>
  <r>
    <s v="6Wilson Jones Binding Machine"/>
    <x v="4565"/>
    <x v="596"/>
    <d v="2019-09-17T00:00:00"/>
    <s v="Normal"/>
    <s v="VP2176066"/>
    <x v="1"/>
    <s v="Yokkaichi"/>
    <s v="Oita"/>
    <s v="Japan"/>
    <s v="Eastern Asia"/>
    <s v="OFS-BI-6382"/>
    <x v="2"/>
    <x v="2"/>
    <x v="3"/>
    <x v="4093"/>
    <n v="6"/>
    <n v="0"/>
    <n v="28.28"/>
    <x v="2816"/>
    <s v="Medium"/>
    <n v="0"/>
    <n v="207.16"/>
  </r>
  <r>
    <s v="3Enermax Cards &amp; Envelopes"/>
    <x v="4566"/>
    <x v="596"/>
    <d v="2019-09-17T00:00:00"/>
    <s v="Normal"/>
    <s v="VP2176066"/>
    <x v="1"/>
    <s v="Yokkaichi"/>
    <s v="Oita"/>
    <s v="Japan"/>
    <s v="Eastern Asia"/>
    <s v="OFS-PA-4144"/>
    <x v="2"/>
    <x v="7"/>
    <x v="1684"/>
    <x v="4094"/>
    <n v="3"/>
    <n v="0"/>
    <n v="8.18"/>
    <x v="1205"/>
    <s v="Medium"/>
    <n v="0"/>
    <n v="100.99000000000004"/>
  </r>
  <r>
    <s v="8Hon Bag Chairs"/>
    <x v="4567"/>
    <x v="598"/>
    <d v="2020-03-24T00:00:00"/>
    <s v="Normal"/>
    <s v="VP2176088"/>
    <x v="1"/>
    <s v="Yangon"/>
    <s v="Yangon"/>
    <s v="Myanmar (Burma)"/>
    <s v="Southeastern Asia"/>
    <s v="OFR-CH-4628"/>
    <x v="0"/>
    <x v="5"/>
    <x v="1095"/>
    <x v="4095"/>
    <n v="8"/>
    <n v="0.27"/>
    <n v="14.23"/>
    <x v="3821"/>
    <s v="Medium"/>
    <n v="71.192520000000002"/>
    <n v="120.49748"/>
  </r>
  <r>
    <s v="3Hon Executive Leather Armchair"/>
    <x v="4568"/>
    <x v="598"/>
    <d v="2020-03-24T00:00:00"/>
    <s v="Normal"/>
    <s v="VP2176088"/>
    <x v="1"/>
    <s v="Yangon"/>
    <s v="Yangon"/>
    <s v="Myanmar (Burma)"/>
    <s v="Southeastern Asia"/>
    <s v="OFR-CH-4655"/>
    <x v="0"/>
    <x v="5"/>
    <x v="1243"/>
    <x v="4019"/>
    <n v="3"/>
    <n v="0.27"/>
    <n v="5.57"/>
    <x v="3747"/>
    <s v="Medium"/>
    <n v="270.30688199999992"/>
    <n v="958.47311799999966"/>
  </r>
  <r>
    <s v="5Panasonic Receipt Printer"/>
    <x v="4569"/>
    <x v="264"/>
    <d v="2018-10-09T00:00:00"/>
    <s v="Normal"/>
    <s v="XP2186527"/>
    <x v="0"/>
    <s v="Shanwei"/>
    <s v="Guangdong"/>
    <s v="China"/>
    <s v="Eastern Asia"/>
    <s v="TEC-MA-5578"/>
    <x v="1"/>
    <x v="14"/>
    <x v="1529"/>
    <x v="4096"/>
    <n v="5"/>
    <n v="0"/>
    <n v="25.24"/>
    <x v="3822"/>
    <s v="Medium"/>
    <n v="0"/>
    <n v="543.11"/>
  </r>
  <r>
    <s v="4Stiletto Trimmer"/>
    <x v="4570"/>
    <x v="264"/>
    <d v="2018-10-09T00:00:00"/>
    <s v="Normal"/>
    <s v="XP2186527"/>
    <x v="0"/>
    <s v="Shanwei"/>
    <s v="Guangdong"/>
    <s v="China"/>
    <s v="Eastern Asia"/>
    <s v="OFS-SU-6180"/>
    <x v="2"/>
    <x v="13"/>
    <x v="1408"/>
    <x v="4097"/>
    <n v="4"/>
    <n v="0"/>
    <n v="12.98"/>
    <x v="3823"/>
    <s v="Medium"/>
    <n v="0"/>
    <n v="82.90000000000002"/>
  </r>
  <r>
    <s v="1Avery Removable Labels"/>
    <x v="4571"/>
    <x v="264"/>
    <d v="2018-10-09T00:00:00"/>
    <s v="Normal"/>
    <s v="XP2186527"/>
    <x v="0"/>
    <s v="Shanwei"/>
    <s v="Guangdong"/>
    <s v="China"/>
    <s v="Eastern Asia"/>
    <s v="OFS-LA-3311"/>
    <x v="2"/>
    <x v="6"/>
    <x v="1283"/>
    <x v="4098"/>
    <n v="1"/>
    <n v="0"/>
    <n v="1.4"/>
    <x v="3824"/>
    <s v="Medium"/>
    <n v="0"/>
    <n v="7"/>
  </r>
  <r>
    <s v="2Avery Shipping Labels"/>
    <x v="4572"/>
    <x v="475"/>
    <d v="2018-10-30T00:00:00"/>
    <s v="3-Hour"/>
    <s v="XP2186527"/>
    <x v="0"/>
    <s v="Anqing"/>
    <s v="Anhui"/>
    <s v="China"/>
    <s v="Eastern Asia"/>
    <s v="OFS-LA-3323"/>
    <x v="2"/>
    <x v="6"/>
    <x v="691"/>
    <x v="4099"/>
    <n v="2"/>
    <n v="0"/>
    <n v="3.24"/>
    <x v="3825"/>
    <s v="Medium"/>
    <n v="0"/>
    <n v="9.3599999999999977"/>
  </r>
  <r>
    <s v="1Binney &amp; Smith Canvas"/>
    <x v="4573"/>
    <x v="773"/>
    <d v="2017-07-06T00:00:00"/>
    <s v="Normal"/>
    <s v="PB915084"/>
    <x v="0"/>
    <s v="Ulan Bator"/>
    <s v="Ulaanbaatar"/>
    <s v="Mongolia"/>
    <s v="Eastern Asia"/>
    <s v="OFS-AR-3477"/>
    <x v="2"/>
    <x v="8"/>
    <x v="1642"/>
    <x v="4100"/>
    <n v="1"/>
    <n v="0"/>
    <n v="4.92"/>
    <x v="3826"/>
    <s v="Medium"/>
    <n v="0"/>
    <n v="37.709999999999994"/>
  </r>
  <r>
    <s v="7Tenex Trays"/>
    <x v="4574"/>
    <x v="108"/>
    <d v="2018-08-18T00:00:00"/>
    <s v="Next Day"/>
    <s v="AR1034527"/>
    <x v="1"/>
    <s v="Jiangmen"/>
    <s v="Guangdong"/>
    <s v="China"/>
    <s v="Eastern Asia"/>
    <s v="OFS-ST-6283"/>
    <x v="2"/>
    <x v="15"/>
    <x v="528"/>
    <x v="4101"/>
    <n v="7"/>
    <n v="0"/>
    <n v="26.22"/>
    <x v="3827"/>
    <s v="Medium"/>
    <n v="0"/>
    <n v="194.06999999999996"/>
  </r>
  <r>
    <s v="5Enermax Flash Drive"/>
    <x v="4575"/>
    <x v="108"/>
    <d v="2018-08-18T00:00:00"/>
    <s v="Next Day"/>
    <s v="AR1034527"/>
    <x v="1"/>
    <s v="Jiangmen"/>
    <s v="Guangdong"/>
    <s v="China"/>
    <s v="Eastern Asia"/>
    <s v="TEC-AC-4151"/>
    <x v="1"/>
    <x v="9"/>
    <x v="1418"/>
    <x v="4102"/>
    <n v="5"/>
    <n v="0"/>
    <n v="3.95"/>
    <x v="3828"/>
    <s v="Medium"/>
    <n v="0"/>
    <n v="160.14999999999998"/>
  </r>
  <r>
    <s v="2KitchenAid Refrigerator"/>
    <x v="4576"/>
    <x v="321"/>
    <d v="2018-11-21T00:00:00"/>
    <s v="Same Day"/>
    <s v="AR1034559"/>
    <x v="1"/>
    <s v="Jakarta"/>
    <s v="Jakarta"/>
    <s v="Indonesia"/>
    <s v="Southeastern Asia"/>
    <s v="OFS-AP-4963"/>
    <x v="2"/>
    <x v="10"/>
    <x v="985"/>
    <x v="4103"/>
    <n v="2"/>
    <n v="0.17"/>
    <n v="117.41"/>
    <x v="3829"/>
    <s v="High"/>
    <n v="148.45977599999998"/>
    <n v="439.13022399999994"/>
  </r>
  <r>
    <s v="1Sauder Floating Shelf Set"/>
    <x v="4577"/>
    <x v="321"/>
    <d v="2018-11-21T00:00:00"/>
    <s v="Same Day"/>
    <s v="AR1034559"/>
    <x v="1"/>
    <s v="Jakarta"/>
    <s v="Jakarta"/>
    <s v="Indonesia"/>
    <s v="Southeastern Asia"/>
    <s v="OFR-BO-5959"/>
    <x v="0"/>
    <x v="4"/>
    <x v="1410"/>
    <x v="4104"/>
    <n v="1"/>
    <n v="7.0000000000000007E-2"/>
    <n v="21.48"/>
    <x v="3830"/>
    <s v="High"/>
    <n v="12.632004000000002"/>
    <n v="130.82799600000001"/>
  </r>
  <r>
    <s v="3Sanford Sketch Pad"/>
    <x v="4578"/>
    <x v="321"/>
    <d v="2018-11-21T00:00:00"/>
    <s v="Same Day"/>
    <s v="AR1034559"/>
    <x v="1"/>
    <s v="Jakarta"/>
    <s v="Jakarta"/>
    <s v="Indonesia"/>
    <s v="Southeastern Asia"/>
    <s v="OFS-AR-5931"/>
    <x v="2"/>
    <x v="8"/>
    <x v="1583"/>
    <x v="4105"/>
    <n v="3"/>
    <n v="0.27"/>
    <n v="16.46"/>
    <x v="3831"/>
    <s v="High"/>
    <n v="27.051975000000002"/>
    <n v="29.298024999999999"/>
  </r>
  <r>
    <s v="2Brother Personal Copier"/>
    <x v="4579"/>
    <x v="321"/>
    <d v="2018-11-21T00:00:00"/>
    <s v="Same Day"/>
    <s v="AR1034559"/>
    <x v="1"/>
    <s v="Jakarta"/>
    <s v="Jakarta"/>
    <s v="Indonesia"/>
    <s v="Southeastern Asia"/>
    <s v="TEC-CO-3604"/>
    <x v="1"/>
    <x v="1"/>
    <x v="640"/>
    <x v="4106"/>
    <n v="2"/>
    <n v="7.0000000000000007E-2"/>
    <n v="7.85"/>
    <x v="3832"/>
    <s v="High"/>
    <n v="18.791766000000003"/>
    <n v="117.718234"/>
  </r>
  <r>
    <s v="9Accos Staples"/>
    <x v="4580"/>
    <x v="321"/>
    <d v="2018-11-21T00:00:00"/>
    <s v="Same Day"/>
    <s v="AR1034559"/>
    <x v="1"/>
    <s v="Jakarta"/>
    <s v="Jakarta"/>
    <s v="Indonesia"/>
    <s v="Southeastern Asia"/>
    <s v="OFS-FA-2957"/>
    <x v="2"/>
    <x v="11"/>
    <x v="655"/>
    <x v="4107"/>
    <n v="9"/>
    <n v="0.47000000000000003"/>
    <n v="2.12"/>
    <x v="3833"/>
    <s v="High"/>
    <n v="24.548805000000005"/>
    <n v="25.711195000000007"/>
  </r>
  <r>
    <s v="5Harbour Creations Steel Folding Chair"/>
    <x v="4581"/>
    <x v="999"/>
    <d v="2019-08-13T00:00:00"/>
    <s v="3-Hour"/>
    <s v="AR1034559"/>
    <x v="1"/>
    <s v="Jakarta"/>
    <s v="Jakarta"/>
    <s v="Indonesia"/>
    <s v="Southeastern Asia"/>
    <s v="OFR-CH-4558"/>
    <x v="0"/>
    <x v="5"/>
    <x v="1488"/>
    <x v="4108"/>
    <n v="5"/>
    <n v="0.27"/>
    <n v="49.72"/>
    <x v="3834"/>
    <s v="High"/>
    <n v="94.075829999999996"/>
    <n v="233.30417"/>
  </r>
  <r>
    <s v="3Fiskars Box Cutter"/>
    <x v="4582"/>
    <x v="999"/>
    <d v="2019-08-13T00:00:00"/>
    <s v="3-Hour"/>
    <s v="AR1034559"/>
    <x v="1"/>
    <s v="Jakarta"/>
    <s v="Jakarta"/>
    <s v="Indonesia"/>
    <s v="Southeastern Asia"/>
    <s v="OFS-SU-4304"/>
    <x v="2"/>
    <x v="13"/>
    <x v="62"/>
    <x v="4109"/>
    <n v="3"/>
    <n v="0.47000000000000003"/>
    <n v="7.56"/>
    <x v="3835"/>
    <s v="High"/>
    <n v="26.544096"/>
    <n v="71.465903999999995"/>
  </r>
  <r>
    <s v="3Bush Classic Bookcase"/>
    <x v="4583"/>
    <x v="841"/>
    <d v="2017-06-24T00:00:00"/>
    <s v="3-Hour"/>
    <s v="AR1040527"/>
    <x v="1"/>
    <s v="Wuhan"/>
    <s v="Hubei"/>
    <s v="China"/>
    <s v="Eastern Asia"/>
    <s v="OFR-BO-3627"/>
    <x v="0"/>
    <x v="4"/>
    <x v="634"/>
    <x v="4110"/>
    <n v="3"/>
    <n v="0.5"/>
    <n v="107.12"/>
    <x v="3836"/>
    <s v="High"/>
    <n v="309.51"/>
    <n v="747.16000000000008"/>
  </r>
  <r>
    <s v="2Harbour Creations Chairmat"/>
    <x v="4584"/>
    <x v="32"/>
    <d v="2020-11-12T00:00:00"/>
    <s v="Normal"/>
    <s v="AR1040527"/>
    <x v="1"/>
    <s v="Xiangtan"/>
    <s v="Hunan"/>
    <s v="China"/>
    <s v="Eastern Asia"/>
    <s v="OFR-CH-4522"/>
    <x v="0"/>
    <x v="5"/>
    <x v="349"/>
    <x v="4111"/>
    <n v="2"/>
    <n v="0"/>
    <n v="19.079999999999998"/>
    <x v="3837"/>
    <s v="High"/>
    <n v="0"/>
    <n v="64.380000000000024"/>
  </r>
  <r>
    <s v="7Accos Rubber Bands"/>
    <x v="4585"/>
    <x v="32"/>
    <d v="2020-11-12T00:00:00"/>
    <s v="Normal"/>
    <s v="AR1040527"/>
    <x v="1"/>
    <s v="Xiangtan"/>
    <s v="Hunan"/>
    <s v="China"/>
    <s v="Eastern Asia"/>
    <s v="OFS-FA-2954"/>
    <x v="2"/>
    <x v="11"/>
    <x v="1436"/>
    <x v="4112"/>
    <n v="7"/>
    <n v="0"/>
    <n v="14.11"/>
    <x v="3838"/>
    <s v="High"/>
    <n v="0"/>
    <n v="65.900000000000006"/>
  </r>
  <r>
    <s v="7Ames Manila Envelope"/>
    <x v="4586"/>
    <x v="1000"/>
    <d v="2020-06-27T00:00:00"/>
    <s v="Normal"/>
    <s v="AR1040559"/>
    <x v="1"/>
    <s v="Malang"/>
    <s v="Jawa Timur"/>
    <s v="Indonesia"/>
    <s v="Southeastern Asia"/>
    <s v="OFS-EN-3105"/>
    <x v="2"/>
    <x v="16"/>
    <x v="765"/>
    <x v="4113"/>
    <n v="7"/>
    <n v="0.47000000000000003"/>
    <n v="15.73"/>
    <x v="3839"/>
    <s v="High"/>
    <n v="47.236833000000011"/>
    <n v="41.403167000000018"/>
  </r>
  <r>
    <s v="5Cisco Smart Phone"/>
    <x v="4587"/>
    <x v="1001"/>
    <d v="2017-12-30T00:00:00"/>
    <s v="Normal"/>
    <s v="AR1051027"/>
    <x v="0"/>
    <s v="Jining"/>
    <s v="Inner Mongolia"/>
    <s v="China"/>
    <s v="Eastern Asia"/>
    <s v="TEC-PH-3807"/>
    <x v="1"/>
    <x v="3"/>
    <x v="1515"/>
    <x v="4114"/>
    <n v="5"/>
    <n v="0"/>
    <n v="247.7"/>
    <x v="3840"/>
    <s v="Medium"/>
    <n v="0"/>
    <n v="1682.3499999999997"/>
  </r>
  <r>
    <s v="1Novimex Bag Chairs"/>
    <x v="4588"/>
    <x v="1001"/>
    <d v="2017-12-30T00:00:00"/>
    <s v="Normal"/>
    <s v="AR1051027"/>
    <x v="0"/>
    <s v="Jining"/>
    <s v="Inner Mongolia"/>
    <s v="China"/>
    <s v="Eastern Asia"/>
    <s v="OFR-CH-5368"/>
    <x v="0"/>
    <x v="5"/>
    <x v="701"/>
    <x v="2065"/>
    <n v="1"/>
    <n v="0"/>
    <n v="3.79"/>
    <x v="1738"/>
    <s v="Medium"/>
    <n v="0"/>
    <n v="38.51"/>
  </r>
  <r>
    <s v="2Harbour Creations Removable Labels"/>
    <x v="4589"/>
    <x v="1001"/>
    <d v="2017-12-30T00:00:00"/>
    <s v="Normal"/>
    <s v="AR1051027"/>
    <x v="0"/>
    <s v="Jining"/>
    <s v="Inner Mongolia"/>
    <s v="China"/>
    <s v="Eastern Asia"/>
    <s v="OFS-LA-4543"/>
    <x v="2"/>
    <x v="6"/>
    <x v="326"/>
    <x v="4115"/>
    <n v="2"/>
    <n v="0"/>
    <n v="1.9"/>
    <x v="625"/>
    <s v="Medium"/>
    <n v="0"/>
    <n v="11.959999999999999"/>
  </r>
  <r>
    <s v="1Enermax Note Cards"/>
    <x v="4590"/>
    <x v="1002"/>
    <d v="2018-03-07T00:00:00"/>
    <s v="Same Day"/>
    <s v="AR1051027"/>
    <x v="0"/>
    <s v="Tianjin"/>
    <s v="Tianjin"/>
    <s v="China"/>
    <s v="Eastern Asia"/>
    <s v="OFS-PA-4176"/>
    <x v="2"/>
    <x v="7"/>
    <x v="1546"/>
    <x v="2850"/>
    <n v="1"/>
    <n v="0"/>
    <n v="7.72"/>
    <x v="1540"/>
    <s v="Critical"/>
    <n v="0"/>
    <n v="22.970000000000002"/>
  </r>
  <r>
    <s v="5Stockwell Rubber Bands"/>
    <x v="4591"/>
    <x v="282"/>
    <d v="2020-05-14T00:00:00"/>
    <s v="Normal"/>
    <s v="AR1051027"/>
    <x v="0"/>
    <s v="Tangshan"/>
    <s v="Hebei"/>
    <s v="China"/>
    <s v="Eastern Asia"/>
    <s v="OFS-FA-6198"/>
    <x v="2"/>
    <x v="11"/>
    <x v="432"/>
    <x v="4116"/>
    <n v="5"/>
    <n v="0"/>
    <n v="5.23"/>
    <x v="3841"/>
    <s v="Medium"/>
    <n v="0"/>
    <n v="50.569999999999993"/>
  </r>
  <r>
    <s v="2Ikea Floating Shelf Set"/>
    <x v="4592"/>
    <x v="50"/>
    <d v="2017-02-25T00:00:00"/>
    <s v="Next Day"/>
    <s v="AR1051056"/>
    <x v="0"/>
    <s v="Kowloon"/>
    <s v="Hong Kong"/>
    <s v="Hong Kong"/>
    <s v="Eastern Asia"/>
    <s v="OFR-BO-4857"/>
    <x v="0"/>
    <x v="4"/>
    <x v="1702"/>
    <x v="4117"/>
    <n v="2"/>
    <n v="0"/>
    <n v="27.59"/>
    <x v="3842"/>
    <s v="Medium"/>
    <n v="0"/>
    <n v="204.07000000000002"/>
  </r>
  <r>
    <s v="2Stockwell Thumb Tacks"/>
    <x v="4593"/>
    <x v="50"/>
    <d v="2017-02-25T00:00:00"/>
    <s v="Next Day"/>
    <s v="AR1051056"/>
    <x v="0"/>
    <s v="Kowloon"/>
    <s v="Hong Kong"/>
    <s v="Hong Kong"/>
    <s v="Eastern Asia"/>
    <s v="OFS-FA-6205"/>
    <x v="2"/>
    <x v="11"/>
    <x v="839"/>
    <x v="3134"/>
    <n v="2"/>
    <n v="0"/>
    <n v="2.96"/>
    <x v="3843"/>
    <s v="Medium"/>
    <n v="0"/>
    <n v="17.439999999999998"/>
  </r>
  <r>
    <s v="3Eldon Trays"/>
    <x v="4594"/>
    <x v="352"/>
    <d v="2017-12-02T00:00:00"/>
    <s v="Next Day"/>
    <s v="AR1054027"/>
    <x v="0"/>
    <s v="Shenzhen"/>
    <s v="Guangdong"/>
    <s v="China"/>
    <s v="Eastern Asia"/>
    <s v="OFS-ST-4108"/>
    <x v="2"/>
    <x v="15"/>
    <x v="1533"/>
    <x v="4013"/>
    <n v="3"/>
    <n v="0"/>
    <n v="42.34"/>
    <x v="3445"/>
    <s v="Critical"/>
    <n v="0"/>
    <n v="77.63"/>
  </r>
  <r>
    <s v="2KitchenAid Blender"/>
    <x v="4595"/>
    <x v="632"/>
    <d v="2021-01-04T00:00:00"/>
    <s v="Normal"/>
    <s v="AR1057059"/>
    <x v="0"/>
    <s v="Surakarta"/>
    <s v="Jawa Tengah"/>
    <s v="Indonesia"/>
    <s v="Southeastern Asia"/>
    <s v="OFS-AP-4949"/>
    <x v="2"/>
    <x v="10"/>
    <x v="1111"/>
    <x v="4118"/>
    <n v="2"/>
    <n v="0.17"/>
    <n v="13.87"/>
    <x v="3844"/>
    <s v="Medium"/>
    <n v="27.370577999999998"/>
    <n v="86.799421999999964"/>
  </r>
  <r>
    <s v="2Belkin Mouse"/>
    <x v="4596"/>
    <x v="632"/>
    <d v="2021-01-04T00:00:00"/>
    <s v="Normal"/>
    <s v="AR1057059"/>
    <x v="0"/>
    <s v="Surakarta"/>
    <s v="Jawa Tengah"/>
    <s v="Indonesia"/>
    <s v="Southeastern Asia"/>
    <s v="TEC-AC-3394"/>
    <x v="1"/>
    <x v="9"/>
    <x v="1038"/>
    <x v="4119"/>
    <n v="2"/>
    <n v="0.47000000000000003"/>
    <n v="2.36"/>
    <x v="3845"/>
    <s v="Medium"/>
    <n v="21.029022000000001"/>
    <n v="49.270978000000014"/>
  </r>
  <r>
    <s v="6Memorex Numeric Keypad"/>
    <x v="4597"/>
    <x v="111"/>
    <d v="2017-08-30T00:00:00"/>
    <s v="Normal"/>
    <s v="AR1057088"/>
    <x v="0"/>
    <s v="Yangon"/>
    <s v="Yangon"/>
    <s v="Myanmar (Burma)"/>
    <s v="Southeastern Asia"/>
    <s v="TEC-AC-5220"/>
    <x v="1"/>
    <x v="9"/>
    <x v="535"/>
    <x v="4120"/>
    <n v="6"/>
    <n v="0.47000000000000003"/>
    <n v="7.84"/>
    <x v="3846"/>
    <s v="Medium"/>
    <n v="67.570866000000009"/>
    <n v="138.96913400000005"/>
  </r>
  <r>
    <s v="7Advantus Stacking Tray"/>
    <x v="4598"/>
    <x v="111"/>
    <d v="2017-08-30T00:00:00"/>
    <s v="Normal"/>
    <s v="AR1057088"/>
    <x v="0"/>
    <s v="Yangon"/>
    <s v="Yangon"/>
    <s v="Myanmar (Burma)"/>
    <s v="Southeastern Asia"/>
    <s v="OFR-FU-3067"/>
    <x v="0"/>
    <x v="0"/>
    <x v="14"/>
    <x v="4121"/>
    <n v="7"/>
    <n v="0.27"/>
    <n v="6.45"/>
    <x v="3847"/>
    <s v="Medium"/>
    <n v="34.478703000000003"/>
    <n v="92.211296999999973"/>
  </r>
  <r>
    <s v="6Binney &amp; Smith Highlighters"/>
    <x v="4599"/>
    <x v="486"/>
    <d v="2019-02-19T00:00:00"/>
    <s v="Normal"/>
    <s v="AR1082559"/>
    <x v="1"/>
    <s v="Medan"/>
    <s v="Sumatera Utara"/>
    <s v="Indonesia"/>
    <s v="Southeastern Asia"/>
    <s v="OFS-AR-3484"/>
    <x v="2"/>
    <x v="8"/>
    <x v="1497"/>
    <x v="4122"/>
    <n v="6"/>
    <n v="0.27"/>
    <n v="8.1300000000000008"/>
    <x v="3848"/>
    <s v="Medium"/>
    <n v="23.380002000000001"/>
    <n v="36.169998000000007"/>
  </r>
  <r>
    <s v="2Avery Binding Machine"/>
    <x v="4600"/>
    <x v="550"/>
    <d v="2018-10-09T00:00:00"/>
    <s v="Next Day"/>
    <s v="CR1262527"/>
    <x v="2"/>
    <s v="Yichun"/>
    <s v="Jiangxi"/>
    <s v="China"/>
    <s v="Eastern Asia"/>
    <s v="OFS-BI-3257"/>
    <x v="2"/>
    <x v="2"/>
    <x v="236"/>
    <x v="4123"/>
    <n v="2"/>
    <n v="0"/>
    <n v="22.12"/>
    <x v="2226"/>
    <s v="Critical"/>
    <n v="0"/>
    <n v="61.94"/>
  </r>
  <r>
    <s v="3Avery Binder Covers"/>
    <x v="4601"/>
    <x v="550"/>
    <d v="2018-10-09T00:00:00"/>
    <s v="Next Day"/>
    <s v="CR1262527"/>
    <x v="2"/>
    <s v="Yichun"/>
    <s v="Jiangxi"/>
    <s v="China"/>
    <s v="Eastern Asia"/>
    <s v="OFS-BI-3246"/>
    <x v="2"/>
    <x v="2"/>
    <x v="902"/>
    <x v="4124"/>
    <n v="3"/>
    <n v="0"/>
    <n v="6.93"/>
    <x v="2651"/>
    <s v="Critical"/>
    <n v="0"/>
    <n v="19.349999999999994"/>
  </r>
  <r>
    <s v="2Kraft Clasp Envelope"/>
    <x v="4602"/>
    <x v="550"/>
    <d v="2018-10-09T00:00:00"/>
    <s v="Next Day"/>
    <s v="CR1262527"/>
    <x v="2"/>
    <s v="Yichun"/>
    <s v="Jiangxi"/>
    <s v="China"/>
    <s v="Eastern Asia"/>
    <s v="OFS-EN-5025"/>
    <x v="2"/>
    <x v="16"/>
    <x v="183"/>
    <x v="4125"/>
    <n v="2"/>
    <n v="0"/>
    <n v="4.5199999999999996"/>
    <x v="3658"/>
    <s v="Critical"/>
    <n v="0"/>
    <n v="4.5399999999999974"/>
  </r>
  <r>
    <s v="7Green Bar Parchment Paper"/>
    <x v="4603"/>
    <x v="587"/>
    <d v="2019-05-28T00:00:00"/>
    <s v="Normal"/>
    <s v="CR1262527"/>
    <x v="2"/>
    <s v="Leshan"/>
    <s v="Sichuan"/>
    <s v="China"/>
    <s v="Eastern Asia"/>
    <s v="OFS-PA-4481"/>
    <x v="2"/>
    <x v="7"/>
    <x v="1161"/>
    <x v="4126"/>
    <n v="7"/>
    <n v="0"/>
    <n v="3.53"/>
    <x v="3849"/>
    <s v="Medium"/>
    <n v="0"/>
    <n v="85.509999999999991"/>
  </r>
  <r>
    <s v="3BIC Canvas"/>
    <x v="4604"/>
    <x v="920"/>
    <d v="2017-12-28T00:00:00"/>
    <s v="Normal"/>
    <s v="CR1262559"/>
    <x v="2"/>
    <s v="Semarang"/>
    <s v="Jawa Tengah"/>
    <s v="Indonesia"/>
    <s v="Southeastern Asia"/>
    <s v="OFS-AR-3448"/>
    <x v="2"/>
    <x v="8"/>
    <x v="1587"/>
    <x v="4127"/>
    <n v="3"/>
    <n v="0.27"/>
    <n v="10.73"/>
    <x v="3850"/>
    <s v="Medium"/>
    <n v="31.912461"/>
    <n v="75.617538999999994"/>
  </r>
  <r>
    <s v="2Smead Legal Exhibit Labels"/>
    <x v="4605"/>
    <x v="1003"/>
    <d v="2019-09-29T00:00:00"/>
    <s v="Normal"/>
    <s v="CR1262559"/>
    <x v="2"/>
    <s v="Semarang"/>
    <s v="Jawa Tengah"/>
    <s v="Indonesia"/>
    <s v="Southeastern Asia"/>
    <s v="OFS-LA-6043"/>
    <x v="2"/>
    <x v="6"/>
    <x v="610"/>
    <x v="4128"/>
    <n v="2"/>
    <n v="0.47000000000000003"/>
    <n v="1.41"/>
    <x v="3851"/>
    <s v="Medium"/>
    <n v="4.4838000000000005"/>
    <n v="4.366200000000001"/>
  </r>
  <r>
    <s v="7SanDisk Router"/>
    <x v="4606"/>
    <x v="124"/>
    <d v="2020-02-22T00:00:00"/>
    <s v="3-Hour"/>
    <s v="CR1262559"/>
    <x v="2"/>
    <s v="Surabaya"/>
    <s v="Jawa Timur"/>
    <s v="Indonesia"/>
    <s v="Southeastern Asia"/>
    <s v="TEC-AC-5897"/>
    <x v="1"/>
    <x v="9"/>
    <x v="1394"/>
    <x v="4129"/>
    <n v="7"/>
    <n v="0.47000000000000003"/>
    <n v="83.79"/>
    <x v="3852"/>
    <s v="Medium"/>
    <n v="447.36367200000001"/>
    <n v="384.86632800000012"/>
  </r>
  <r>
    <s v="2Office Star Swivel Stool"/>
    <x v="4607"/>
    <x v="124"/>
    <d v="2020-02-22T00:00:00"/>
    <s v="3-Hour"/>
    <s v="CR1262559"/>
    <x v="2"/>
    <s v="Surabaya"/>
    <s v="Jawa Timur"/>
    <s v="Indonesia"/>
    <s v="Southeastern Asia"/>
    <s v="OFR-CH-5455"/>
    <x v="0"/>
    <x v="5"/>
    <x v="1509"/>
    <x v="2926"/>
    <n v="2"/>
    <n v="0.27"/>
    <n v="35.979999999999997"/>
    <x v="2813"/>
    <s v="Medium"/>
    <n v="67.609242000000009"/>
    <n v="98.850758000000056"/>
  </r>
  <r>
    <s v="1HP Fax and Copier"/>
    <x v="4608"/>
    <x v="124"/>
    <d v="2020-02-22T00:00:00"/>
    <s v="3-Hour"/>
    <s v="CR1262559"/>
    <x v="2"/>
    <s v="Surabaya"/>
    <s v="Jawa Timur"/>
    <s v="Indonesia"/>
    <s v="Southeastern Asia"/>
    <s v="TEC-CO-4772"/>
    <x v="1"/>
    <x v="1"/>
    <x v="1133"/>
    <x v="4130"/>
    <n v="1"/>
    <n v="7.0000000000000007E-2"/>
    <n v="32.78"/>
    <x v="3853"/>
    <s v="Medium"/>
    <n v="11.255139"/>
    <n v="87.364860999999976"/>
  </r>
  <r>
    <s v="8Binney &amp; Smith Pencil Sharpener"/>
    <x v="4609"/>
    <x v="124"/>
    <d v="2020-02-22T00:00:00"/>
    <s v="3-Hour"/>
    <s v="CR1262559"/>
    <x v="2"/>
    <s v="Surabaya"/>
    <s v="Jawa Timur"/>
    <s v="Indonesia"/>
    <s v="Southeastern Asia"/>
    <s v="OFS-AR-3493"/>
    <x v="2"/>
    <x v="8"/>
    <x v="1571"/>
    <x v="4131"/>
    <n v="8"/>
    <n v="0.27"/>
    <n v="16.71"/>
    <x v="3854"/>
    <s v="Medium"/>
    <n v="42.053256000000005"/>
    <n v="62.916744000000023"/>
  </r>
  <r>
    <s v="5Memorex Mouse"/>
    <x v="4610"/>
    <x v="124"/>
    <d v="2020-02-22T00:00:00"/>
    <s v="3-Hour"/>
    <s v="CR1262559"/>
    <x v="2"/>
    <s v="Surabaya"/>
    <s v="Jawa Timur"/>
    <s v="Indonesia"/>
    <s v="Southeastern Asia"/>
    <s v="TEC-AC-5216"/>
    <x v="1"/>
    <x v="9"/>
    <x v="794"/>
    <x v="4132"/>
    <n v="5"/>
    <n v="0.47000000000000003"/>
    <n v="9.85"/>
    <x v="3855"/>
    <s v="Medium"/>
    <n v="35.085735000000007"/>
    <n v="79.114265000000017"/>
  </r>
  <r>
    <s v="6Hon Legal Exhibit Labels"/>
    <x v="4611"/>
    <x v="124"/>
    <d v="2020-02-22T00:00:00"/>
    <s v="3-Hour"/>
    <s v="CR1262559"/>
    <x v="2"/>
    <s v="Surabaya"/>
    <s v="Jawa Timur"/>
    <s v="Indonesia"/>
    <s v="Southeastern Asia"/>
    <s v="OFS-LA-4664"/>
    <x v="2"/>
    <x v="6"/>
    <x v="1269"/>
    <x v="4133"/>
    <n v="6"/>
    <n v="0.47000000000000003"/>
    <n v="6.53"/>
    <x v="3856"/>
    <s v="Medium"/>
    <n v="15.962328000000003"/>
    <n v="20.527672000000006"/>
  </r>
  <r>
    <s v="4Sharp Wireless Fax"/>
    <x v="4612"/>
    <x v="124"/>
    <d v="2020-02-22T00:00:00"/>
    <s v="3-Hour"/>
    <s v="CR1262559"/>
    <x v="2"/>
    <s v="Surabaya"/>
    <s v="Jawa Timur"/>
    <s v="Indonesia"/>
    <s v="Southeastern Asia"/>
    <s v="TEC-CO-6012"/>
    <x v="1"/>
    <x v="1"/>
    <x v="1294"/>
    <x v="4134"/>
    <n v="4"/>
    <n v="7.0000000000000007E-2"/>
    <n v="5.97"/>
    <x v="3857"/>
    <s v="Medium"/>
    <n v="92.681568000000013"/>
    <n v="712.90843200000006"/>
  </r>
  <r>
    <s v="2Stiletto Scissors"/>
    <x v="4613"/>
    <x v="124"/>
    <d v="2020-02-22T00:00:00"/>
    <s v="3-Hour"/>
    <s v="CR1262559"/>
    <x v="2"/>
    <s v="Surabaya"/>
    <s v="Jawa Timur"/>
    <s v="Indonesia"/>
    <s v="Southeastern Asia"/>
    <s v="OFS-SU-6173"/>
    <x v="2"/>
    <x v="13"/>
    <x v="746"/>
    <x v="4135"/>
    <n v="2"/>
    <n v="0.47000000000000003"/>
    <n v="5.65"/>
    <x v="3858"/>
    <s v="Medium"/>
    <n v="11.762502000000001"/>
    <n v="28.907498000000007"/>
  </r>
  <r>
    <s v="1Brother Fax and Copier"/>
    <x v="4614"/>
    <x v="665"/>
    <d v="2018-10-30T00:00:00"/>
    <s v="Normal"/>
    <s v="CR1273059"/>
    <x v="0"/>
    <s v="Depok"/>
    <s v="Yogyakarta"/>
    <s v="Indonesia"/>
    <s v="Southeastern Asia"/>
    <s v="TEC-CO-3594"/>
    <x v="1"/>
    <x v="1"/>
    <x v="2"/>
    <x v="1749"/>
    <n v="1"/>
    <n v="7.0000000000000007E-2"/>
    <n v="27.65"/>
    <x v="1745"/>
    <s v="High"/>
    <n v="12.465999000000002"/>
    <n v="115.01400099999999"/>
  </r>
  <r>
    <s v="2Enermax Note Cards"/>
    <x v="4615"/>
    <x v="1004"/>
    <d v="2019-07-12T00:00:00"/>
    <s v="Normal"/>
    <s v="CR1273059"/>
    <x v="0"/>
    <s v="Pekanbaru"/>
    <s v="Riau"/>
    <s v="Indonesia"/>
    <s v="Southeastern Asia"/>
    <s v="OFS-PA-4177"/>
    <x v="2"/>
    <x v="7"/>
    <x v="499"/>
    <x v="4136"/>
    <n v="2"/>
    <n v="0.47000000000000003"/>
    <n v="2.11"/>
    <x v="3859"/>
    <s v="Medium"/>
    <n v="14.901162000000005"/>
    <n v="18.928838000000006"/>
  </r>
  <r>
    <s v="3Kleencut Scissors"/>
    <x v="4616"/>
    <x v="1004"/>
    <d v="2019-07-12T00:00:00"/>
    <s v="Normal"/>
    <s v="CR1273059"/>
    <x v="0"/>
    <s v="Pekanbaru"/>
    <s v="Riau"/>
    <s v="Indonesia"/>
    <s v="Southeastern Asia"/>
    <s v="OFS-SU-4987"/>
    <x v="2"/>
    <x v="13"/>
    <x v="1703"/>
    <x v="4137"/>
    <n v="3"/>
    <n v="0.47000000000000003"/>
    <n v="1.91"/>
    <x v="3860"/>
    <s v="Medium"/>
    <n v="14.191227000000003"/>
    <n v="29.528773000000008"/>
  </r>
  <r>
    <s v="3Smead Round Labels"/>
    <x v="4617"/>
    <x v="1004"/>
    <d v="2019-07-12T00:00:00"/>
    <s v="Normal"/>
    <s v="CR1273059"/>
    <x v="0"/>
    <s v="Pekanbaru"/>
    <s v="Riau"/>
    <s v="Indonesia"/>
    <s v="Southeastern Asia"/>
    <s v="OFS-LA-6054"/>
    <x v="2"/>
    <x v="6"/>
    <x v="1062"/>
    <x v="4138"/>
    <n v="3"/>
    <n v="0.47000000000000003"/>
    <n v="1.44"/>
    <x v="3861"/>
    <s v="Medium"/>
    <n v="3.5870400000000009"/>
    <n v="7.1229600000000035"/>
  </r>
  <r>
    <s v="4Cameo Interoffice Envelope"/>
    <x v="4618"/>
    <x v="434"/>
    <d v="2018-07-07T00:00:00"/>
    <s v="Normal"/>
    <s v="CR1282027"/>
    <x v="2"/>
    <s v="Shanghai"/>
    <s v="Shanghai"/>
    <s v="China"/>
    <s v="Eastern Asia"/>
    <s v="OFS-EN-3663"/>
    <x v="2"/>
    <x v="16"/>
    <x v="623"/>
    <x v="1218"/>
    <n v="4"/>
    <n v="0"/>
    <n v="15.64"/>
    <x v="3862"/>
    <s v="Medium"/>
    <n v="0"/>
    <n v="86.84"/>
  </r>
  <r>
    <s v="3Panasonic Phone"/>
    <x v="4619"/>
    <x v="1005"/>
    <d v="2017-08-29T00:00:00"/>
    <s v="Normal"/>
    <s v="DR1288027"/>
    <x v="1"/>
    <s v="Daqing"/>
    <s v="Heilongjiang"/>
    <s v="China"/>
    <s v="Eastern Asia"/>
    <s v="TEC-MA-5567"/>
    <x v="1"/>
    <x v="14"/>
    <x v="1107"/>
    <x v="3819"/>
    <n v="3"/>
    <n v="0"/>
    <n v="24.31"/>
    <x v="3579"/>
    <s v="Medium"/>
    <n v="0"/>
    <n v="189.8"/>
  </r>
  <r>
    <s v="3Enermax Computer Printout Paper"/>
    <x v="4620"/>
    <x v="788"/>
    <d v="2018-02-23T00:00:00"/>
    <s v="Normal"/>
    <s v="DR1288027"/>
    <x v="1"/>
    <s v="Tianjin"/>
    <s v="Tianjin"/>
    <s v="China"/>
    <s v="Eastern Asia"/>
    <s v="OFS-PA-4150"/>
    <x v="2"/>
    <x v="7"/>
    <x v="675"/>
    <x v="4139"/>
    <n v="3"/>
    <n v="0"/>
    <n v="4.6399999999999997"/>
    <x v="3545"/>
    <s v="Medium"/>
    <n v="0"/>
    <n v="75.460000000000008"/>
  </r>
  <r>
    <s v="3Wilson Jones Binder"/>
    <x v="4621"/>
    <x v="788"/>
    <d v="2018-02-23T00:00:00"/>
    <s v="Normal"/>
    <s v="DR1288027"/>
    <x v="1"/>
    <s v="Tianjin"/>
    <s v="Tianjin"/>
    <s v="China"/>
    <s v="Eastern Asia"/>
    <s v="OFS-BI-6379"/>
    <x v="2"/>
    <x v="2"/>
    <x v="1393"/>
    <x v="1470"/>
    <n v="3"/>
    <n v="0"/>
    <n v="2.78"/>
    <x v="2170"/>
    <s v="Medium"/>
    <n v="0"/>
    <n v="28.180000000000003"/>
  </r>
  <r>
    <s v="2Logitech Router"/>
    <x v="4622"/>
    <x v="105"/>
    <d v="2019-05-11T00:00:00"/>
    <s v="3-Hour"/>
    <s v="DR1288027"/>
    <x v="1"/>
    <s v="Shanghai"/>
    <s v="Shanghai"/>
    <s v="China"/>
    <s v="Eastern Asia"/>
    <s v="TEC-AC-5136"/>
    <x v="1"/>
    <x v="9"/>
    <x v="716"/>
    <x v="4140"/>
    <n v="2"/>
    <n v="0"/>
    <n v="67.55"/>
    <x v="3863"/>
    <s v="Critical"/>
    <n v="0"/>
    <n v="250.98999999999995"/>
  </r>
  <r>
    <s v="5Sauder Corner Shelving"/>
    <x v="4623"/>
    <x v="851"/>
    <d v="2020-04-11T00:00:00"/>
    <s v="Next Day"/>
    <s v="DR1288078"/>
    <x v="1"/>
    <s v="Kuala Terengganu"/>
    <s v="Trengganu"/>
    <s v="Malaysia"/>
    <s v="Southeastern Asia"/>
    <s v="OFR-BO-5955"/>
    <x v="0"/>
    <x v="4"/>
    <x v="8"/>
    <x v="4141"/>
    <n v="5"/>
    <n v="0"/>
    <n v="60.96"/>
    <x v="3864"/>
    <s v="Medium"/>
    <n v="0"/>
    <n v="410.49"/>
  </r>
  <r>
    <s v="5Motorola Office Telephone"/>
    <x v="4624"/>
    <x v="851"/>
    <d v="2020-04-11T00:00:00"/>
    <s v="Next Day"/>
    <s v="DR1288078"/>
    <x v="1"/>
    <s v="Kuala Terengganu"/>
    <s v="Trengganu"/>
    <s v="Malaysia"/>
    <s v="Southeastern Asia"/>
    <s v="TEC-PH-5260"/>
    <x v="1"/>
    <x v="3"/>
    <x v="328"/>
    <x v="4142"/>
    <n v="5"/>
    <n v="0"/>
    <n v="22.02"/>
    <x v="3865"/>
    <s v="Medium"/>
    <n v="0"/>
    <n v="193.52999999999997"/>
  </r>
  <r>
    <s v="3Smead Shelving"/>
    <x v="4625"/>
    <x v="851"/>
    <d v="2020-04-11T00:00:00"/>
    <s v="Next Day"/>
    <s v="DR1288078"/>
    <x v="1"/>
    <s v="Kuala Terengganu"/>
    <s v="Trengganu"/>
    <s v="Malaysia"/>
    <s v="Southeastern Asia"/>
    <s v="OFS-ST-6058"/>
    <x v="2"/>
    <x v="15"/>
    <x v="643"/>
    <x v="4143"/>
    <n v="3"/>
    <n v="0"/>
    <n v="12.22"/>
    <x v="703"/>
    <s v="Medium"/>
    <n v="0"/>
    <n v="121.25"/>
  </r>
  <r>
    <s v="3Hamilton Beach Refrigerator"/>
    <x v="4626"/>
    <x v="334"/>
    <d v="2019-10-24T00:00:00"/>
    <s v="Normal"/>
    <s v="DR1294059"/>
    <x v="2"/>
    <s v="Jayapura"/>
    <s v="Papua"/>
    <s v="Indonesia"/>
    <s v="Southeastern Asia"/>
    <s v="OFS-AP-4501"/>
    <x v="2"/>
    <x v="10"/>
    <x v="25"/>
    <x v="4144"/>
    <n v="3"/>
    <n v="0.17"/>
    <n v="93.89"/>
    <x v="3866"/>
    <s v="Medium"/>
    <n v="211.46374800000001"/>
    <n v="1073.4462519999997"/>
  </r>
  <r>
    <s v="4Smead Color Coded Labels"/>
    <x v="4627"/>
    <x v="334"/>
    <d v="2019-10-24T00:00:00"/>
    <s v="Normal"/>
    <s v="DR1294059"/>
    <x v="2"/>
    <s v="Jayapura"/>
    <s v="Papua"/>
    <s v="Indonesia"/>
    <s v="Southeastern Asia"/>
    <s v="OFS-LA-6030"/>
    <x v="2"/>
    <x v="6"/>
    <x v="590"/>
    <x v="4145"/>
    <n v="4"/>
    <n v="0.47000000000000003"/>
    <n v="1.4"/>
    <x v="3867"/>
    <s v="Medium"/>
    <n v="13.003020000000001"/>
    <n v="35.276980000000002"/>
  </r>
  <r>
    <s v="2Office Star Rocking Chair"/>
    <x v="4628"/>
    <x v="1006"/>
    <d v="2019-11-06T00:00:00"/>
    <s v="Normal"/>
    <s v="ER1385527"/>
    <x v="1"/>
    <s v="Zhanjiang"/>
    <s v="Guangdong"/>
    <s v="China"/>
    <s v="Eastern Asia"/>
    <s v="OFR-CH-5449"/>
    <x v="0"/>
    <x v="5"/>
    <x v="292"/>
    <x v="4146"/>
    <n v="2"/>
    <n v="0"/>
    <n v="14.28"/>
    <x v="3868"/>
    <s v="Medium"/>
    <n v="0"/>
    <n v="214.79999999999998"/>
  </r>
  <r>
    <s v="3Ibico Binder"/>
    <x v="4629"/>
    <x v="807"/>
    <d v="2019-04-03T00:00:00"/>
    <s v="Normal"/>
    <s v="GR1456027"/>
    <x v="1"/>
    <s v="Tongchuan"/>
    <s v="Sichuan"/>
    <s v="China"/>
    <s v="Eastern Asia"/>
    <s v="OFS-BI-4814"/>
    <x v="2"/>
    <x v="2"/>
    <x v="977"/>
    <x v="3340"/>
    <n v="3"/>
    <n v="0"/>
    <n v="8.07"/>
    <x v="2608"/>
    <s v="High"/>
    <n v="0"/>
    <n v="20.999999999999996"/>
  </r>
  <r>
    <s v="4Motorola Signal Booster"/>
    <x v="4630"/>
    <x v="23"/>
    <d v="2020-11-11T00:00:00"/>
    <s v="Normal"/>
    <s v="GR1456027"/>
    <x v="1"/>
    <s v="Xi'an"/>
    <s v="Shaanxi"/>
    <s v="China"/>
    <s v="Eastern Asia"/>
    <s v="TEC-PH-5264"/>
    <x v="1"/>
    <x v="3"/>
    <x v="1141"/>
    <x v="4147"/>
    <n v="4"/>
    <n v="0"/>
    <n v="77.45"/>
    <x v="3869"/>
    <s v="Medium"/>
    <n v="0"/>
    <n v="425.23000000000008"/>
  </r>
  <r>
    <s v="3Samsung Speaker Phone"/>
    <x v="4631"/>
    <x v="23"/>
    <d v="2020-11-11T00:00:00"/>
    <s v="Normal"/>
    <s v="GR1456027"/>
    <x v="1"/>
    <s v="Xi'an"/>
    <s v="Shaanxi"/>
    <s v="China"/>
    <s v="Eastern Asia"/>
    <s v="TEC-PH-5845"/>
    <x v="1"/>
    <x v="3"/>
    <x v="1352"/>
    <x v="2309"/>
    <n v="3"/>
    <n v="0"/>
    <n v="20.62"/>
    <x v="2266"/>
    <s v="Medium"/>
    <n v="0"/>
    <n v="219.95"/>
  </r>
  <r>
    <s v="2Hewlett Ink"/>
    <x v="4632"/>
    <x v="552"/>
    <d v="2018-02-20T00:00:00"/>
    <s v="Normal"/>
    <s v="GR1456059"/>
    <x v="1"/>
    <s v="Jakarta"/>
    <s v="Jakarta"/>
    <s v="Indonesia"/>
    <s v="Southeastern Asia"/>
    <s v="TEC-CO-4581"/>
    <x v="1"/>
    <x v="1"/>
    <x v="1602"/>
    <x v="4148"/>
    <n v="2"/>
    <n v="7.0000000000000007E-2"/>
    <n v="25.98"/>
    <x v="3870"/>
    <s v="Medium"/>
    <n v="19.123776000000003"/>
    <n v="242.83622399999999"/>
  </r>
  <r>
    <s v="3Wilson Jones 3-Hole Punch"/>
    <x v="4633"/>
    <x v="552"/>
    <d v="2018-02-20T00:00:00"/>
    <s v="Normal"/>
    <s v="GR1456059"/>
    <x v="1"/>
    <s v="Jakarta"/>
    <s v="Jakarta"/>
    <s v="Indonesia"/>
    <s v="Southeastern Asia"/>
    <s v="OFS-BI-6369"/>
    <x v="2"/>
    <x v="2"/>
    <x v="1013"/>
    <x v="4149"/>
    <n v="3"/>
    <n v="0.17"/>
    <n v="3.91"/>
    <x v="3871"/>
    <s v="Medium"/>
    <n v="11.619585000000001"/>
    <n v="53.680414999999996"/>
  </r>
  <r>
    <s v="3OIC Thumb Tacks"/>
    <x v="4634"/>
    <x v="552"/>
    <d v="2018-02-20T00:00:00"/>
    <s v="Normal"/>
    <s v="GR1456059"/>
    <x v="1"/>
    <s v="Jakarta"/>
    <s v="Jakarta"/>
    <s v="Indonesia"/>
    <s v="Southeastern Asia"/>
    <s v="OFS-FA-5486"/>
    <x v="2"/>
    <x v="11"/>
    <x v="200"/>
    <x v="4150"/>
    <n v="3"/>
    <n v="0.47000000000000003"/>
    <n v="1.44"/>
    <x v="3872"/>
    <s v="Medium"/>
    <n v="10.514510999999999"/>
    <n v="18.915488999999997"/>
  </r>
  <r>
    <s v="2Acco Index Tab"/>
    <x v="4635"/>
    <x v="1007"/>
    <d v="2018-08-28T00:00:00"/>
    <s v="3-Hour"/>
    <s v="GR1456066"/>
    <x v="1"/>
    <s v="Kawasaki"/>
    <s v="Fukuoka"/>
    <s v="Japan"/>
    <s v="Eastern Asia"/>
    <s v="OFS-BI-2918"/>
    <x v="2"/>
    <x v="2"/>
    <x v="1197"/>
    <x v="2694"/>
    <n v="2"/>
    <n v="0"/>
    <n v="1.97"/>
    <x v="2611"/>
    <s v="High"/>
    <n v="0"/>
    <n v="11.829999999999995"/>
  </r>
  <r>
    <s v="12Eldon Stacking Tray"/>
    <x v="4636"/>
    <x v="101"/>
    <d v="2020-03-26T00:00:00"/>
    <s v="Normal"/>
    <s v="GR1456088"/>
    <x v="1"/>
    <s v="Yangon"/>
    <s v="Yangon"/>
    <s v="Myanmar (Burma)"/>
    <s v="Southeastern Asia"/>
    <s v="OFR-FU-4102"/>
    <x v="0"/>
    <x v="0"/>
    <x v="112"/>
    <x v="4151"/>
    <n v="12"/>
    <n v="0.27"/>
    <n v="10.75"/>
    <x v="3873"/>
    <s v="Medium"/>
    <n v="74.645712000000003"/>
    <n v="263.08428800000002"/>
  </r>
  <r>
    <s v="4GlobeWeis Manila Envelope"/>
    <x v="4637"/>
    <x v="101"/>
    <d v="2020-03-26T00:00:00"/>
    <s v="Normal"/>
    <s v="GR1456088"/>
    <x v="1"/>
    <s v="Yangon"/>
    <s v="Yangon"/>
    <s v="Myanmar (Burma)"/>
    <s v="Southeastern Asia"/>
    <s v="OFS-EN-4449"/>
    <x v="2"/>
    <x v="16"/>
    <x v="1004"/>
    <x v="4152"/>
    <n v="4"/>
    <n v="0.17"/>
    <n v="9.23"/>
    <x v="3874"/>
    <s v="Medium"/>
    <n v="15.458916"/>
    <n v="52.111083999999991"/>
  </r>
  <r>
    <s v="3Advantus Staples"/>
    <x v="4638"/>
    <x v="101"/>
    <d v="2020-03-26T00:00:00"/>
    <s v="Normal"/>
    <s v="GR1456088"/>
    <x v="1"/>
    <s v="Yangon"/>
    <s v="Yangon"/>
    <s v="Myanmar (Burma)"/>
    <s v="Southeastern Asia"/>
    <s v="OFS-FA-3068"/>
    <x v="2"/>
    <x v="11"/>
    <x v="617"/>
    <x v="4153"/>
    <n v="3"/>
    <n v="0.17"/>
    <n v="2.29"/>
    <x v="3875"/>
    <s v="Medium"/>
    <n v="4.3557569999999997"/>
    <n v="16.574242999999999"/>
  </r>
  <r>
    <s v="7Stockwell Push Pins"/>
    <x v="4639"/>
    <x v="1008"/>
    <d v="2018-09-05T00:00:00"/>
    <s v="Normal"/>
    <s v="HR1477027"/>
    <x v="2"/>
    <s v="Shanghai"/>
    <s v="Shanghai"/>
    <s v="China"/>
    <s v="Eastern Asia"/>
    <s v="OFS-FA-6194"/>
    <x v="2"/>
    <x v="11"/>
    <x v="1035"/>
    <x v="4154"/>
    <n v="7"/>
    <n v="0"/>
    <n v="10.33"/>
    <x v="3876"/>
    <s v="Low"/>
    <n v="0"/>
    <n v="50.569999999999993"/>
  </r>
  <r>
    <s v="2Binney &amp; Smith Markers"/>
    <x v="4640"/>
    <x v="182"/>
    <d v="2019-08-19T00:00:00"/>
    <s v="Normal"/>
    <s v="HR1483059"/>
    <x v="1"/>
    <s v="Surabaya"/>
    <s v="Jawa Timur"/>
    <s v="Indonesia"/>
    <s v="Southeastern Asia"/>
    <s v="OFS-AR-3490"/>
    <x v="2"/>
    <x v="8"/>
    <x v="378"/>
    <x v="909"/>
    <n v="2"/>
    <n v="0.27"/>
    <n v="2.61"/>
    <x v="2948"/>
    <s v="High"/>
    <n v="9.9929699999999997"/>
    <n v="27.957029999999996"/>
  </r>
  <r>
    <s v="3Safco Floating Shelf Set"/>
    <x v="4641"/>
    <x v="284"/>
    <d v="2017-05-08T00:00:00"/>
    <s v="Normal"/>
    <s v="JR1567027"/>
    <x v="0"/>
    <s v="Baotou"/>
    <s v="Inner Mongolia"/>
    <s v="China"/>
    <s v="Eastern Asia"/>
    <s v="OFR-BO-5777"/>
    <x v="0"/>
    <x v="4"/>
    <x v="1033"/>
    <x v="4155"/>
    <n v="3"/>
    <n v="0"/>
    <n v="26.78"/>
    <x v="3877"/>
    <s v="Medium"/>
    <n v="0"/>
    <n v="444.1"/>
  </r>
  <r>
    <s v="2Rogers Lockers"/>
    <x v="4642"/>
    <x v="284"/>
    <d v="2017-05-08T00:00:00"/>
    <s v="Normal"/>
    <s v="JR1567027"/>
    <x v="0"/>
    <s v="Baotou"/>
    <s v="Inner Mongolia"/>
    <s v="China"/>
    <s v="Eastern Asia"/>
    <s v="OFS-ST-5700"/>
    <x v="2"/>
    <x v="15"/>
    <x v="529"/>
    <x v="4156"/>
    <n v="2"/>
    <n v="0"/>
    <n v="17.25"/>
    <x v="3878"/>
    <s v="Medium"/>
    <n v="0"/>
    <n v="384.87"/>
  </r>
  <r>
    <s v="3Kraft Business Envelopes"/>
    <x v="4643"/>
    <x v="284"/>
    <d v="2017-05-08T00:00:00"/>
    <s v="Normal"/>
    <s v="JR1567027"/>
    <x v="0"/>
    <s v="Baotou"/>
    <s v="Inner Mongolia"/>
    <s v="China"/>
    <s v="Eastern Asia"/>
    <s v="OFS-EN-5023"/>
    <x v="2"/>
    <x v="16"/>
    <x v="1544"/>
    <x v="334"/>
    <n v="3"/>
    <n v="0"/>
    <n v="5.85"/>
    <x v="3879"/>
    <s v="Medium"/>
    <n v="0"/>
    <n v="37.080000000000005"/>
  </r>
  <r>
    <s v="3BIC Sketch Pad"/>
    <x v="4644"/>
    <x v="284"/>
    <d v="2017-05-08T00:00:00"/>
    <s v="Normal"/>
    <s v="JR1567027"/>
    <x v="0"/>
    <s v="Baotou"/>
    <s v="Inner Mongolia"/>
    <s v="China"/>
    <s v="Eastern Asia"/>
    <s v="OFS-AR-3468"/>
    <x v="2"/>
    <x v="8"/>
    <x v="379"/>
    <x v="4157"/>
    <n v="3"/>
    <n v="0"/>
    <n v="2.88"/>
    <x v="1887"/>
    <s v="Medium"/>
    <n v="0"/>
    <n v="138.78"/>
  </r>
  <r>
    <s v="5Canon Copy Machine"/>
    <x v="4645"/>
    <x v="941"/>
    <d v="2018-11-24T00:00:00"/>
    <s v="Normal"/>
    <s v="JR1567027"/>
    <x v="0"/>
    <s v="Shashi"/>
    <s v="Hubei"/>
    <s v="China"/>
    <s v="Eastern Asia"/>
    <s v="TEC-CO-3678"/>
    <x v="1"/>
    <x v="1"/>
    <x v="1444"/>
    <x v="4158"/>
    <n v="5"/>
    <n v="0"/>
    <n v="253.95"/>
    <x v="172"/>
    <s v="High"/>
    <n v="0"/>
    <n v="1063.9499999999998"/>
  </r>
  <r>
    <s v="2Tenex Clock"/>
    <x v="4646"/>
    <x v="941"/>
    <d v="2018-11-24T00:00:00"/>
    <s v="Normal"/>
    <s v="JR1567027"/>
    <x v="0"/>
    <s v="Shashi"/>
    <s v="Hubei"/>
    <s v="China"/>
    <s v="Eastern Asia"/>
    <s v="OFR-FU-6236"/>
    <x v="0"/>
    <x v="0"/>
    <x v="106"/>
    <x v="1840"/>
    <n v="2"/>
    <n v="0"/>
    <n v="14.34"/>
    <x v="1833"/>
    <s v="High"/>
    <n v="0"/>
    <n v="69.12"/>
  </r>
  <r>
    <s v="5Office Star Executive Leather Armchair"/>
    <x v="4647"/>
    <x v="127"/>
    <d v="2019-06-03T00:00:00"/>
    <s v="Normal"/>
    <s v="JR1567059"/>
    <x v="0"/>
    <s v="Jakarta"/>
    <s v="Jakarta"/>
    <s v="Indonesia"/>
    <s v="Southeastern Asia"/>
    <s v="OFR-CH-5441"/>
    <x v="0"/>
    <x v="5"/>
    <x v="425"/>
    <x v="4159"/>
    <n v="5"/>
    <n v="0.27"/>
    <n v="103.96"/>
    <x v="3880"/>
    <s v="Medium"/>
    <n v="458.25749999999988"/>
    <n v="1367.5324999999993"/>
  </r>
  <r>
    <s v="1Wilson Jones Binding Machine"/>
    <x v="4648"/>
    <x v="127"/>
    <d v="2019-06-03T00:00:00"/>
    <s v="Normal"/>
    <s v="JR1567059"/>
    <x v="0"/>
    <s v="Jakarta"/>
    <s v="Jakarta"/>
    <s v="Indonesia"/>
    <s v="Southeastern Asia"/>
    <s v="OFS-BI-6384"/>
    <x v="2"/>
    <x v="2"/>
    <x v="907"/>
    <x v="4160"/>
    <n v="1"/>
    <n v="0.17"/>
    <n v="2.42"/>
    <x v="3881"/>
    <s v="Medium"/>
    <n v="6.9082560000000006"/>
    <n v="38.671743999999997"/>
  </r>
  <r>
    <s v="2Ibico Binder"/>
    <x v="4649"/>
    <x v="127"/>
    <d v="2019-06-03T00:00:00"/>
    <s v="Normal"/>
    <s v="JR1567059"/>
    <x v="0"/>
    <s v="Jakarta"/>
    <s v="Jakarta"/>
    <s v="Indonesia"/>
    <s v="Southeastern Asia"/>
    <s v="OFS-BI-4812"/>
    <x v="2"/>
    <x v="2"/>
    <x v="786"/>
    <x v="4161"/>
    <n v="2"/>
    <n v="0.17"/>
    <n v="2.2000000000000002"/>
    <x v="3882"/>
    <s v="Medium"/>
    <n v="4.7917559999999995"/>
    <n v="19.888243999999997"/>
  </r>
  <r>
    <s v="3Rogers Lockers"/>
    <x v="4650"/>
    <x v="511"/>
    <d v="2017-10-17T00:00:00"/>
    <s v="Normal"/>
    <s v="JR1621066"/>
    <x v="1"/>
    <s v="Tokyo"/>
    <s v="Tokyo"/>
    <s v="Japan"/>
    <s v="Eastern Asia"/>
    <s v="OFS-ST-5700"/>
    <x v="2"/>
    <x v="15"/>
    <x v="529"/>
    <x v="4162"/>
    <n v="3"/>
    <n v="0"/>
    <n v="31.22"/>
    <x v="3883"/>
    <s v="Medium"/>
    <n v="0"/>
    <n v="571.96"/>
  </r>
  <r>
    <s v="3Elite Shears"/>
    <x v="4651"/>
    <x v="511"/>
    <d v="2017-10-17T00:00:00"/>
    <s v="Normal"/>
    <s v="JR1621066"/>
    <x v="1"/>
    <s v="Tokyo"/>
    <s v="Tokyo"/>
    <s v="Japan"/>
    <s v="Eastern Asia"/>
    <s v="OFS-SU-4131"/>
    <x v="2"/>
    <x v="13"/>
    <x v="774"/>
    <x v="4163"/>
    <n v="3"/>
    <n v="0"/>
    <n v="9.42"/>
    <x v="3884"/>
    <s v="Medium"/>
    <n v="0"/>
    <n v="119.01"/>
  </r>
  <r>
    <s v="6Rubbermaid Photo Frame"/>
    <x v="4652"/>
    <x v="272"/>
    <d v="2020-05-06T00:00:00"/>
    <s v="Normal"/>
    <s v="LR1691527"/>
    <x v="0"/>
    <s v="Shenyang"/>
    <s v="Liaoning"/>
    <s v="China"/>
    <s v="Eastern Asia"/>
    <s v="OFR-FU-5735"/>
    <x v="0"/>
    <x v="0"/>
    <x v="1704"/>
    <x v="4164"/>
    <n v="6"/>
    <n v="0"/>
    <n v="12.42"/>
    <x v="3885"/>
    <s v="Medium"/>
    <n v="0"/>
    <n v="248.4"/>
  </r>
  <r>
    <s v="5Ibico Binder Covers"/>
    <x v="4653"/>
    <x v="336"/>
    <d v="2018-05-30T00:00:00"/>
    <s v="Same Day"/>
    <s v="LR1703559"/>
    <x v="1"/>
    <s v="Denpasar"/>
    <s v="Bali"/>
    <s v="Indonesia"/>
    <s v="Southeastern Asia"/>
    <s v="OFS-BI-4809"/>
    <x v="2"/>
    <x v="2"/>
    <x v="1055"/>
    <x v="4165"/>
    <n v="5"/>
    <n v="0.17"/>
    <n v="2.5099999999999998"/>
    <x v="3886"/>
    <s v="Medium"/>
    <n v="9.6300749999999979"/>
    <n v="37.809924999999993"/>
  </r>
  <r>
    <s v="6Boston Sketch Pad"/>
    <x v="4654"/>
    <x v="1009"/>
    <d v="2019-01-28T00:00:00"/>
    <s v="Next Day"/>
    <s v="MR1754559"/>
    <x v="2"/>
    <s v="Bandung"/>
    <s v="Jawa Barat"/>
    <s v="Indonesia"/>
    <s v="Southeastern Asia"/>
    <s v="OFS-AR-3554"/>
    <x v="2"/>
    <x v="8"/>
    <x v="1148"/>
    <x v="4166"/>
    <n v="6"/>
    <n v="0.27"/>
    <n v="25.48"/>
    <x v="3887"/>
    <s v="Medium"/>
    <n v="58.964435999999999"/>
    <n v="145.95556400000001"/>
  </r>
  <r>
    <s v="2Hewlett Wireless Fax"/>
    <x v="4655"/>
    <x v="887"/>
    <d v="2018-10-22T00:00:00"/>
    <s v="Next Day"/>
    <s v="NR1855027"/>
    <x v="0"/>
    <s v="Zhaoqing"/>
    <s v="Guangdong"/>
    <s v="China"/>
    <s v="Eastern Asia"/>
    <s v="TEC-CO-4593"/>
    <x v="1"/>
    <x v="1"/>
    <x v="1620"/>
    <x v="3513"/>
    <n v="2"/>
    <n v="0"/>
    <n v="125.22"/>
    <x v="3326"/>
    <s v="Critical"/>
    <n v="0"/>
    <n v="490.74"/>
  </r>
  <r>
    <s v="2Epson Inkjet"/>
    <x v="4656"/>
    <x v="604"/>
    <d v="2020-08-26T00:00:00"/>
    <s v="3-Hour"/>
    <s v="NR1855027"/>
    <x v="0"/>
    <s v="Shantou"/>
    <s v="Guangdong"/>
    <s v="China"/>
    <s v="Eastern Asia"/>
    <s v="TEC-MA-4199"/>
    <x v="1"/>
    <x v="14"/>
    <x v="799"/>
    <x v="4167"/>
    <n v="2"/>
    <n v="0"/>
    <n v="169.09"/>
    <x v="3888"/>
    <s v="High"/>
    <n v="0"/>
    <n v="182.33000000000007"/>
  </r>
  <r>
    <s v="7OIC Clamps"/>
    <x v="4657"/>
    <x v="700"/>
    <d v="2018-06-09T00:00:00"/>
    <s v="Next Day"/>
    <s v="PR1888027"/>
    <x v="0"/>
    <s v="Suzhou"/>
    <s v="Jiangsu"/>
    <s v="China"/>
    <s v="Eastern Asia"/>
    <s v="OFS-FA-5464"/>
    <x v="2"/>
    <x v="11"/>
    <x v="1056"/>
    <x v="4168"/>
    <n v="7"/>
    <n v="0"/>
    <n v="52.64"/>
    <x v="3889"/>
    <s v="Critical"/>
    <n v="0"/>
    <n v="51.310000000000016"/>
  </r>
  <r>
    <s v="2Panasonic Phone"/>
    <x v="4658"/>
    <x v="658"/>
    <d v="2020-05-01T00:00:00"/>
    <s v="Same Day"/>
    <s v="PR1888027"/>
    <x v="0"/>
    <s v="Kunming"/>
    <s v="Yunnan"/>
    <s v="China"/>
    <s v="Eastern Asia"/>
    <s v="TEC-MA-5568"/>
    <x v="1"/>
    <x v="14"/>
    <x v="262"/>
    <x v="2751"/>
    <n v="2"/>
    <n v="0"/>
    <n v="29.25"/>
    <x v="3890"/>
    <s v="Critical"/>
    <n v="0"/>
    <n v="88.830000000000013"/>
  </r>
  <r>
    <s v="2Rubbermaid Stacking Tray"/>
    <x v="4659"/>
    <x v="658"/>
    <d v="2020-05-01T00:00:00"/>
    <s v="Same Day"/>
    <s v="PR1888027"/>
    <x v="0"/>
    <s v="Kunming"/>
    <s v="Yunnan"/>
    <s v="China"/>
    <s v="Eastern Asia"/>
    <s v="OFR-FU-5741"/>
    <x v="0"/>
    <x v="0"/>
    <x v="344"/>
    <x v="3340"/>
    <n v="2"/>
    <n v="0"/>
    <n v="20.56"/>
    <x v="3181"/>
    <s v="Critical"/>
    <n v="0"/>
    <n v="3.6799999999999962"/>
  </r>
  <r>
    <s v="3Hoover Toaster"/>
    <x v="4660"/>
    <x v="648"/>
    <d v="2019-05-08T00:00:00"/>
    <s v="Normal"/>
    <s v="PR1888059"/>
    <x v="0"/>
    <s v="Surabaya"/>
    <s v="Jawa Timur"/>
    <s v="Indonesia"/>
    <s v="Southeastern Asia"/>
    <s v="OFS-AP-4749"/>
    <x v="2"/>
    <x v="10"/>
    <x v="1705"/>
    <x v="4169"/>
    <n v="3"/>
    <n v="0.17"/>
    <n v="21.33"/>
    <x v="3891"/>
    <s v="High"/>
    <n v="34.617474000000001"/>
    <n v="110.91252599999997"/>
  </r>
  <r>
    <s v="5Stanley Canvas"/>
    <x v="4661"/>
    <x v="648"/>
    <d v="2019-05-08T00:00:00"/>
    <s v="Normal"/>
    <s v="PR1888059"/>
    <x v="0"/>
    <s v="Surabaya"/>
    <s v="Jawa Timur"/>
    <s v="Indonesia"/>
    <s v="Southeastern Asia"/>
    <s v="OFS-AR-6107"/>
    <x v="2"/>
    <x v="8"/>
    <x v="237"/>
    <x v="4170"/>
    <n v="5"/>
    <n v="0.27"/>
    <n v="13.87"/>
    <x v="3892"/>
    <s v="High"/>
    <n v="49.994415000000011"/>
    <n v="123.93558500000006"/>
  </r>
  <r>
    <s v="5Acco 3-Hole Punch"/>
    <x v="4662"/>
    <x v="648"/>
    <d v="2019-05-08T00:00:00"/>
    <s v="Normal"/>
    <s v="PR1888059"/>
    <x v="0"/>
    <s v="Surabaya"/>
    <s v="Jawa Timur"/>
    <s v="Indonesia"/>
    <s v="Southeastern Asia"/>
    <s v="OFS-BI-2882"/>
    <x v="2"/>
    <x v="2"/>
    <x v="13"/>
    <x v="4171"/>
    <n v="5"/>
    <n v="0.17"/>
    <n v="8.66"/>
    <x v="3893"/>
    <s v="High"/>
    <n v="22.307910000000003"/>
    <n v="125.63209000000002"/>
  </r>
  <r>
    <s v="7Fiskars Ruler"/>
    <x v="4663"/>
    <x v="648"/>
    <d v="2019-05-08T00:00:00"/>
    <s v="Normal"/>
    <s v="PR1888059"/>
    <x v="0"/>
    <s v="Surabaya"/>
    <s v="Jawa Timur"/>
    <s v="Indonesia"/>
    <s v="Southeastern Asia"/>
    <s v="OFS-SU-4311"/>
    <x v="2"/>
    <x v="13"/>
    <x v="1706"/>
    <x v="4172"/>
    <n v="7"/>
    <n v="0.47000000000000003"/>
    <n v="5.35"/>
    <x v="3894"/>
    <s v="High"/>
    <n v="27.986384999999999"/>
    <n v="70.19361499999998"/>
  </r>
  <r>
    <s v="3Memorex Numeric Keypad"/>
    <x v="4664"/>
    <x v="296"/>
    <d v="2019-05-12T00:00:00"/>
    <s v="3-Hour"/>
    <s v="RR1931527"/>
    <x v="0"/>
    <s v="Wuchang"/>
    <s v="Heilongjiang"/>
    <s v="China"/>
    <s v="Eastern Asia"/>
    <s v="TEC-AC-5221"/>
    <x v="1"/>
    <x v="9"/>
    <x v="575"/>
    <x v="4173"/>
    <n v="3"/>
    <n v="0"/>
    <n v="24.05"/>
    <x v="3052"/>
    <s v="High"/>
    <n v="0"/>
    <n v="51.64"/>
  </r>
  <r>
    <s v="4Avery Shipping Labels"/>
    <x v="4665"/>
    <x v="296"/>
    <d v="2019-05-12T00:00:00"/>
    <s v="3-Hour"/>
    <s v="RR1931527"/>
    <x v="0"/>
    <s v="Wuchang"/>
    <s v="Heilongjiang"/>
    <s v="China"/>
    <s v="Eastern Asia"/>
    <s v="OFS-LA-3321"/>
    <x v="2"/>
    <x v="6"/>
    <x v="1406"/>
    <x v="3067"/>
    <n v="4"/>
    <n v="0"/>
    <n v="8.2100000000000009"/>
    <x v="2193"/>
    <s v="High"/>
    <n v="0"/>
    <n v="21.43"/>
  </r>
  <r>
    <s v="3Office Star Swivel Stool"/>
    <x v="4666"/>
    <x v="915"/>
    <d v="2018-10-03T00:00:00"/>
    <s v="Next Day"/>
    <s v="RR1931559"/>
    <x v="0"/>
    <s v="Jambi"/>
    <s v="Jambi"/>
    <s v="Indonesia"/>
    <s v="Southeastern Asia"/>
    <s v="OFR-CH-5455"/>
    <x v="0"/>
    <x v="5"/>
    <x v="1509"/>
    <x v="4174"/>
    <n v="3"/>
    <n v="0.27"/>
    <n v="45.83"/>
    <x v="3895"/>
    <s v="Medium"/>
    <n v="101.41386300000001"/>
    <n v="156.41613700000011"/>
  </r>
  <r>
    <s v="2Binney &amp; Smith Sketch Pad"/>
    <x v="4667"/>
    <x v="945"/>
    <d v="2020-09-10T00:00:00"/>
    <s v="Next Day"/>
    <s v="RR1931566"/>
    <x v="0"/>
    <s v="Sakai"/>
    <s v="Osaka"/>
    <s v="Japan"/>
    <s v="Eastern Asia"/>
    <s v="OFS-AR-3500"/>
    <x v="2"/>
    <x v="8"/>
    <x v="1100"/>
    <x v="4175"/>
    <n v="2"/>
    <n v="0.5"/>
    <n v="1.94"/>
    <x v="3896"/>
    <s v="Medium"/>
    <n v="23.294999999999998"/>
    <n v="31.645"/>
  </r>
  <r>
    <s v="4Stockwell Thumb Tacks"/>
    <x v="4668"/>
    <x v="945"/>
    <d v="2020-09-10T00:00:00"/>
    <s v="Next Day"/>
    <s v="RR1931566"/>
    <x v="0"/>
    <s v="Sakai"/>
    <s v="Osaka"/>
    <s v="Japan"/>
    <s v="Eastern Asia"/>
    <s v="OFS-FA-6208"/>
    <x v="2"/>
    <x v="11"/>
    <x v="1001"/>
    <x v="2265"/>
    <n v="4"/>
    <n v="0.5"/>
    <n v="1.42"/>
    <x v="3897"/>
    <s v="Medium"/>
    <n v="13.649999999999999"/>
    <n v="21.529999999999994"/>
  </r>
  <r>
    <s v="3Hewlett Ink"/>
    <x v="4669"/>
    <x v="1010"/>
    <d v="2017-09-13T00:00:00"/>
    <s v="Next Day"/>
    <s v="RR1952527"/>
    <x v="1"/>
    <s v="Shanghai"/>
    <s v="Shanghai"/>
    <s v="China"/>
    <s v="Eastern Asia"/>
    <s v="TEC-CO-4582"/>
    <x v="1"/>
    <x v="1"/>
    <x v="1262"/>
    <x v="4176"/>
    <n v="3"/>
    <n v="0"/>
    <n v="87.07"/>
    <x v="3898"/>
    <s v="High"/>
    <n v="0"/>
    <n v="140.44999999999996"/>
  </r>
  <r>
    <s v="5Hamilton Beach Toaster"/>
    <x v="4670"/>
    <x v="1010"/>
    <d v="2017-09-13T00:00:00"/>
    <s v="Next Day"/>
    <s v="RR1952527"/>
    <x v="1"/>
    <s v="Shanghai"/>
    <s v="Shanghai"/>
    <s v="China"/>
    <s v="Eastern Asia"/>
    <s v="OFS-AP-4510"/>
    <x v="2"/>
    <x v="10"/>
    <x v="572"/>
    <x v="4177"/>
    <n v="5"/>
    <n v="0"/>
    <n v="77.64"/>
    <x v="3899"/>
    <s v="High"/>
    <n v="0"/>
    <n v="86.310000000000016"/>
  </r>
  <r>
    <s v="2Stockwell Staples"/>
    <x v="4671"/>
    <x v="1010"/>
    <d v="2017-09-13T00:00:00"/>
    <s v="Next Day"/>
    <s v="RR1952527"/>
    <x v="1"/>
    <s v="Shanghai"/>
    <s v="Shanghai"/>
    <s v="China"/>
    <s v="Eastern Asia"/>
    <s v="OFS-FA-6202"/>
    <x v="2"/>
    <x v="11"/>
    <x v="193"/>
    <x v="4178"/>
    <n v="2"/>
    <n v="0"/>
    <n v="1.51"/>
    <x v="2338"/>
    <s v="High"/>
    <n v="0"/>
    <n v="10.610000000000001"/>
  </r>
  <r>
    <s v="3Brother Copy Machine"/>
    <x v="4672"/>
    <x v="1011"/>
    <d v="2020-02-02T00:00:00"/>
    <s v="3-Hour"/>
    <s v="RR1952527"/>
    <x v="1"/>
    <s v="Shanghai"/>
    <s v="Shanghai"/>
    <s v="China"/>
    <s v="Eastern Asia"/>
    <s v="TEC-CO-3587"/>
    <x v="1"/>
    <x v="1"/>
    <x v="399"/>
    <x v="4179"/>
    <n v="3"/>
    <n v="0"/>
    <n v="206.41"/>
    <x v="3900"/>
    <s v="Critical"/>
    <n v="0"/>
    <n v="458.24000000000012"/>
  </r>
  <r>
    <s v="2Xerox Cards &amp; Envelopes"/>
    <x v="4673"/>
    <x v="1011"/>
    <d v="2020-02-02T00:00:00"/>
    <s v="3-Hour"/>
    <s v="RR1952527"/>
    <x v="1"/>
    <s v="Shanghai"/>
    <s v="Shanghai"/>
    <s v="China"/>
    <s v="Eastern Asia"/>
    <s v="OFS-PA-6603"/>
    <x v="2"/>
    <x v="7"/>
    <x v="891"/>
    <x v="4180"/>
    <n v="2"/>
    <n v="0"/>
    <n v="18.66"/>
    <x v="3901"/>
    <s v="Critical"/>
    <n v="0"/>
    <n v="44.22"/>
  </r>
  <r>
    <s v="5Fellowes Shelving"/>
    <x v="4674"/>
    <x v="739"/>
    <d v="2017-03-16T00:00:00"/>
    <s v="Normal"/>
    <s v="RR1952559"/>
    <x v="1"/>
    <s v="Bandung"/>
    <s v="Jawa Barat"/>
    <s v="Indonesia"/>
    <s v="Southeastern Asia"/>
    <s v="OFS-ST-4283"/>
    <x v="2"/>
    <x v="15"/>
    <x v="714"/>
    <x v="4181"/>
    <n v="5"/>
    <n v="0.17"/>
    <n v="1.06"/>
    <x v="3902"/>
    <s v="Medium"/>
    <n v="41.144759999999998"/>
    <n v="205.74523999999997"/>
  </r>
  <r>
    <s v="5Epson Card Printer"/>
    <x v="4675"/>
    <x v="27"/>
    <d v="2020-09-01T00:00:00"/>
    <s v="Normal"/>
    <s v="SR2042566"/>
    <x v="2"/>
    <s v="Kawasaki"/>
    <s v="Fukuoka"/>
    <s v="Japan"/>
    <s v="Eastern Asia"/>
    <s v="TEC-MA-4196"/>
    <x v="1"/>
    <x v="14"/>
    <x v="1707"/>
    <x v="4182"/>
    <n v="5"/>
    <n v="0"/>
    <n v="100.79"/>
    <x v="3903"/>
    <s v="High"/>
    <n v="0"/>
    <n v="545.11000000000013"/>
  </r>
  <r>
    <s v="4Cuisinart Blender"/>
    <x v="4676"/>
    <x v="296"/>
    <d v="2019-05-11T00:00:00"/>
    <s v="Next Day"/>
    <s v="SR2074027"/>
    <x v="2"/>
    <s v="Jieyang"/>
    <s v="Guangdong"/>
    <s v="China"/>
    <s v="Eastern Asia"/>
    <s v="OFS-AP-3858"/>
    <x v="2"/>
    <x v="10"/>
    <x v="1708"/>
    <x v="4183"/>
    <n v="4"/>
    <n v="0"/>
    <n v="47.11"/>
    <x v="3904"/>
    <s v="High"/>
    <n v="0"/>
    <n v="161.57000000000005"/>
  </r>
  <r>
    <s v="2Sanford Highlighters"/>
    <x v="4677"/>
    <x v="884"/>
    <d v="2020-05-16T00:00:00"/>
    <s v="Next Day"/>
    <s v="SR2074027"/>
    <x v="2"/>
    <s v="Hohhot"/>
    <s v="Inner Mongolia"/>
    <s v="China"/>
    <s v="Eastern Asia"/>
    <s v="OFS-AR-5911"/>
    <x v="2"/>
    <x v="8"/>
    <x v="1189"/>
    <x v="4184"/>
    <n v="2"/>
    <n v="0"/>
    <n v="6.46"/>
    <x v="1669"/>
    <s v="High"/>
    <n v="0"/>
    <n v="24.319999999999997"/>
  </r>
  <r>
    <s v="2Stockwell Staples"/>
    <x v="4678"/>
    <x v="884"/>
    <d v="2020-05-16T00:00:00"/>
    <s v="Next Day"/>
    <s v="SR2074027"/>
    <x v="2"/>
    <s v="Hohhot"/>
    <s v="Inner Mongolia"/>
    <s v="China"/>
    <s v="Eastern Asia"/>
    <s v="OFS-FA-6202"/>
    <x v="2"/>
    <x v="11"/>
    <x v="193"/>
    <x v="1880"/>
    <n v="2"/>
    <n v="0"/>
    <n v="3.72"/>
    <x v="3905"/>
    <s v="High"/>
    <n v="0"/>
    <n v="12"/>
  </r>
  <r>
    <s v="5HP Fax and Copier"/>
    <x v="4679"/>
    <x v="421"/>
    <d v="2019-06-13T00:00:00"/>
    <s v="Normal"/>
    <s v="SR2074059"/>
    <x v="2"/>
    <s v="Depok"/>
    <s v="Yogyakarta"/>
    <s v="Indonesia"/>
    <s v="Southeastern Asia"/>
    <s v="TEC-CO-4770"/>
    <x v="1"/>
    <x v="1"/>
    <x v="1390"/>
    <x v="4185"/>
    <n v="5"/>
    <n v="7.0000000000000007E-2"/>
    <n v="42.67"/>
    <x v="3906"/>
    <s v="Medium"/>
    <n v="56.158515000000008"/>
    <n v="358.52148499999998"/>
  </r>
  <r>
    <s v="4Jiffy Mailers"/>
    <x v="4680"/>
    <x v="421"/>
    <d v="2019-06-13T00:00:00"/>
    <s v="Normal"/>
    <s v="SR2074059"/>
    <x v="2"/>
    <s v="Depok"/>
    <s v="Yogyakarta"/>
    <s v="Indonesia"/>
    <s v="Southeastern Asia"/>
    <s v="OFS-EN-4914"/>
    <x v="2"/>
    <x v="16"/>
    <x v="888"/>
    <x v="4186"/>
    <n v="4"/>
    <n v="0.47000000000000003"/>
    <n v="3.69"/>
    <x v="3907"/>
    <s v="Medium"/>
    <n v="35.840508"/>
    <n v="82.869491999999994"/>
  </r>
  <r>
    <s v="2Nokia Audio Dock"/>
    <x v="4681"/>
    <x v="116"/>
    <d v="2019-06-24T00:00:00"/>
    <s v="Next Day"/>
    <s v="SR2074059"/>
    <x v="2"/>
    <s v="Semarang"/>
    <s v="Jawa Tengah"/>
    <s v="Indonesia"/>
    <s v="Southeastern Asia"/>
    <s v="TEC-PH-5336"/>
    <x v="1"/>
    <x v="3"/>
    <x v="1709"/>
    <x v="4187"/>
    <n v="2"/>
    <n v="0.17"/>
    <n v="38.380000000000003"/>
    <x v="3908"/>
    <s v="High"/>
    <n v="47.418066000000003"/>
    <n v="146.101934"/>
  </r>
  <r>
    <s v="4Accos Push Pins"/>
    <x v="4682"/>
    <x v="116"/>
    <d v="2019-06-24T00:00:00"/>
    <s v="Next Day"/>
    <s v="SR2074059"/>
    <x v="2"/>
    <s v="Semarang"/>
    <s v="Jawa Tengah"/>
    <s v="Indonesia"/>
    <s v="Southeastern Asia"/>
    <s v="OFS-FA-2949"/>
    <x v="2"/>
    <x v="11"/>
    <x v="1021"/>
    <x v="4188"/>
    <n v="4"/>
    <n v="0.47000000000000003"/>
    <n v="2.81"/>
    <x v="3909"/>
    <s v="High"/>
    <n v="14.467728000000001"/>
    <n v="21.722271999999997"/>
  </r>
  <r>
    <s v="5Kleencut Trimmer"/>
    <x v="4683"/>
    <x v="1012"/>
    <d v="2020-05-21T00:00:00"/>
    <s v="Normal"/>
    <s v="SR2074059"/>
    <x v="2"/>
    <s v="Bandung"/>
    <s v="Jawa Barat"/>
    <s v="Indonesia"/>
    <s v="Southeastern Asia"/>
    <s v="OFS-SU-4994"/>
    <x v="2"/>
    <x v="13"/>
    <x v="720"/>
    <x v="4189"/>
    <n v="5"/>
    <n v="0.47000000000000003"/>
    <n v="8.3699999999999992"/>
    <x v="3910"/>
    <s v="Medium"/>
    <n v="51.601065000000006"/>
    <n v="81.02893499999999"/>
  </r>
  <r>
    <s v="2Novimex Swivel Stool"/>
    <x v="4684"/>
    <x v="580"/>
    <d v="2017-10-10T00:00:00"/>
    <s v="Next Day"/>
    <s v="TR2132527"/>
    <x v="0"/>
    <s v="Huzhou"/>
    <s v="Zhejiang"/>
    <s v="China"/>
    <s v="Eastern Asia"/>
    <s v="OFR-CH-5411"/>
    <x v="0"/>
    <x v="5"/>
    <x v="1421"/>
    <x v="4190"/>
    <n v="2"/>
    <n v="0"/>
    <n v="38.81"/>
    <x v="3911"/>
    <s v="Medium"/>
    <n v="0"/>
    <n v="211.63000000000002"/>
  </r>
  <r>
    <s v="1Fellowes Lockers"/>
    <x v="4685"/>
    <x v="580"/>
    <d v="2017-10-10T00:00:00"/>
    <s v="Next Day"/>
    <s v="TR2132527"/>
    <x v="0"/>
    <s v="Huzhou"/>
    <s v="Zhejiang"/>
    <s v="China"/>
    <s v="Eastern Asia"/>
    <s v="OFS-ST-4269"/>
    <x v="2"/>
    <x v="15"/>
    <x v="46"/>
    <x v="4191"/>
    <n v="1"/>
    <n v="0"/>
    <n v="28.05"/>
    <x v="3912"/>
    <s v="Medium"/>
    <n v="0"/>
    <n v="112.31999999999998"/>
  </r>
  <r>
    <s v="3Fiskars Ruler"/>
    <x v="4686"/>
    <x v="580"/>
    <d v="2017-10-10T00:00:00"/>
    <s v="Next Day"/>
    <s v="TR2132527"/>
    <x v="0"/>
    <s v="Huzhou"/>
    <s v="Zhejiang"/>
    <s v="China"/>
    <s v="Eastern Asia"/>
    <s v="OFS-SU-4314"/>
    <x v="2"/>
    <x v="13"/>
    <x v="1710"/>
    <x v="4192"/>
    <n v="3"/>
    <n v="0"/>
    <n v="1.85"/>
    <x v="2306"/>
    <s v="Medium"/>
    <n v="0"/>
    <n v="32.619999999999997"/>
  </r>
  <r>
    <s v="9Rogers Shelving"/>
    <x v="4687"/>
    <x v="165"/>
    <d v="2021-01-01T00:00:00"/>
    <s v="Next Day"/>
    <s v="TR2132559"/>
    <x v="0"/>
    <s v="Bandung"/>
    <s v="Jawa Barat"/>
    <s v="Indonesia"/>
    <s v="Southeastern Asia"/>
    <s v="OFS-ST-5708"/>
    <x v="2"/>
    <x v="15"/>
    <x v="1460"/>
    <x v="4193"/>
    <n v="9"/>
    <n v="0.17"/>
    <n v="101.88"/>
    <x v="3913"/>
    <s v="High"/>
    <n v="77.717879999999994"/>
    <n v="211.63211999999993"/>
  </r>
  <r>
    <s v="2SAFCO Executive Leather Armchair"/>
    <x v="4688"/>
    <x v="382"/>
    <d v="2018-09-09T00:00:00"/>
    <s v="Normal"/>
    <s v="AS1004559"/>
    <x v="1"/>
    <s v="Probolinggo"/>
    <s v="Jawa Timur"/>
    <s v="Indonesia"/>
    <s v="Southeastern Asia"/>
    <s v="OFR-CH-5774"/>
    <x v="0"/>
    <x v="5"/>
    <x v="153"/>
    <x v="4194"/>
    <n v="2"/>
    <n v="0.27"/>
    <n v="70.45"/>
    <x v="3914"/>
    <s v="Medium"/>
    <n v="180.93779999999998"/>
    <n v="547.27219999999988"/>
  </r>
  <r>
    <s v="2Ikea Corner Shelving"/>
    <x v="4689"/>
    <x v="291"/>
    <d v="2020-03-08T00:00:00"/>
    <s v="Normal"/>
    <s v="AS1004559"/>
    <x v="1"/>
    <s v="Surabaya"/>
    <s v="Jawa Timur"/>
    <s v="Indonesia"/>
    <s v="Southeastern Asia"/>
    <s v="OFR-BO-4852"/>
    <x v="0"/>
    <x v="4"/>
    <x v="734"/>
    <x v="4195"/>
    <n v="2"/>
    <n v="7.0000000000000007E-2"/>
    <n v="19.29"/>
    <x v="3915"/>
    <s v="Medium"/>
    <n v="15.952104000000002"/>
    <n v="187.77789600000003"/>
  </r>
  <r>
    <s v="2Rubbermaid Light Bulb"/>
    <x v="4690"/>
    <x v="65"/>
    <d v="2020-10-21T00:00:00"/>
    <s v="Next Day"/>
    <s v="AS1004559"/>
    <x v="1"/>
    <s v="Samarinda"/>
    <s v="Kalimantan Timur"/>
    <s v="Indonesia"/>
    <s v="Southeastern Asia"/>
    <s v="OFR-FU-5733"/>
    <x v="0"/>
    <x v="0"/>
    <x v="410"/>
    <x v="4090"/>
    <n v="2"/>
    <n v="0.27"/>
    <n v="1.42"/>
    <x v="3818"/>
    <s v="Medium"/>
    <n v="6.2559539999999991"/>
    <n v="15.184045999999991"/>
  </r>
  <r>
    <s v="3Acco Binder Covers"/>
    <x v="4691"/>
    <x v="494"/>
    <d v="2018-02-21T00:00:00"/>
    <s v="Normal"/>
    <s v="AS1009027"/>
    <x v="0"/>
    <s v="Tianjin"/>
    <s v="Tianjin"/>
    <s v="China"/>
    <s v="Eastern Asia"/>
    <s v="OFS-BI-2892"/>
    <x v="2"/>
    <x v="2"/>
    <x v="409"/>
    <x v="1108"/>
    <n v="3"/>
    <n v="0"/>
    <n v="1.46"/>
    <x v="1813"/>
    <s v="Medium"/>
    <n v="0"/>
    <n v="32.379999999999988"/>
  </r>
  <r>
    <s v="5Memorex Memory Card"/>
    <x v="4692"/>
    <x v="836"/>
    <d v="2020-06-05T00:00:00"/>
    <s v="Normal"/>
    <s v="AS1009027"/>
    <x v="0"/>
    <s v="Beijing"/>
    <s v="Beijing"/>
    <s v="China"/>
    <s v="Eastern Asia"/>
    <s v="TEC-AC-5204"/>
    <x v="1"/>
    <x v="9"/>
    <x v="92"/>
    <x v="4196"/>
    <n v="5"/>
    <n v="0"/>
    <n v="49.11"/>
    <x v="3916"/>
    <s v="Low"/>
    <n v="0"/>
    <n v="311.18999999999994"/>
  </r>
  <r>
    <s v="3SanDisk Memo Slips"/>
    <x v="4693"/>
    <x v="1013"/>
    <d v="2017-11-23T00:00:00"/>
    <s v="Normal"/>
    <s v="AS1013527"/>
    <x v="2"/>
    <s v="Nanning"/>
    <s v="Guangxi"/>
    <s v="China"/>
    <s v="Eastern Asia"/>
    <s v="OFS-PA-5868"/>
    <x v="2"/>
    <x v="7"/>
    <x v="821"/>
    <x v="4197"/>
    <n v="3"/>
    <n v="0"/>
    <n v="2.77"/>
    <x v="3883"/>
    <s v="Medium"/>
    <n v="0"/>
    <n v="28.91"/>
  </r>
  <r>
    <s v="2Acme Trimmer"/>
    <x v="4694"/>
    <x v="1013"/>
    <d v="2017-11-23T00:00:00"/>
    <s v="Normal"/>
    <s v="AS1013527"/>
    <x v="2"/>
    <s v="Nanning"/>
    <s v="Guangxi"/>
    <s v="China"/>
    <s v="Eastern Asia"/>
    <s v="OFS-SU-3001"/>
    <x v="2"/>
    <x v="13"/>
    <x v="459"/>
    <x v="4198"/>
    <n v="2"/>
    <n v="0"/>
    <n v="1.64"/>
    <x v="56"/>
    <s v="Medium"/>
    <n v="0"/>
    <n v="85.240000000000009"/>
  </r>
  <r>
    <s v="8Cameo Business Envelopes"/>
    <x v="4695"/>
    <x v="475"/>
    <d v="2018-10-27T00:00:00"/>
    <s v="Same Day"/>
    <s v="AS1013527"/>
    <x v="2"/>
    <s v="Chongqing"/>
    <s v="Chongqing"/>
    <s v="China"/>
    <s v="Eastern Asia"/>
    <s v="OFS-EN-3656"/>
    <x v="2"/>
    <x v="16"/>
    <x v="1711"/>
    <x v="4199"/>
    <n v="8"/>
    <n v="0"/>
    <n v="11.21"/>
    <x v="3917"/>
    <s v="Medium"/>
    <n v="0"/>
    <n v="108.55000000000001"/>
  </r>
  <r>
    <s v="4Advantus Staples"/>
    <x v="4696"/>
    <x v="475"/>
    <d v="2018-10-27T00:00:00"/>
    <s v="Same Day"/>
    <s v="AS1013527"/>
    <x v="2"/>
    <s v="Chongqing"/>
    <s v="Chongqing"/>
    <s v="China"/>
    <s v="Eastern Asia"/>
    <s v="OFS-FA-3068"/>
    <x v="2"/>
    <x v="11"/>
    <x v="617"/>
    <x v="4200"/>
    <n v="4"/>
    <n v="0"/>
    <n v="10.67"/>
    <x v="832"/>
    <s v="Medium"/>
    <n v="0"/>
    <n v="20.29"/>
  </r>
  <r>
    <s v="3Harbour Creations Bag Chairs"/>
    <x v="4697"/>
    <x v="824"/>
    <d v="2019-07-15T00:00:00"/>
    <s v="Next Day"/>
    <s v="AS1013527"/>
    <x v="2"/>
    <s v="Wuxi"/>
    <s v="Jiangsu"/>
    <s v="China"/>
    <s v="Eastern Asia"/>
    <s v="OFR-CH-4521"/>
    <x v="0"/>
    <x v="5"/>
    <x v="1029"/>
    <x v="4201"/>
    <n v="3"/>
    <n v="0"/>
    <n v="16.510000000000002"/>
    <x v="3918"/>
    <s v="Medium"/>
    <n v="0"/>
    <n v="119.57000000000001"/>
  </r>
  <r>
    <s v="2Avery File Folder Labels"/>
    <x v="4698"/>
    <x v="824"/>
    <d v="2019-07-15T00:00:00"/>
    <s v="Next Day"/>
    <s v="AS1013527"/>
    <x v="2"/>
    <s v="Wuxi"/>
    <s v="Jiangsu"/>
    <s v="China"/>
    <s v="Eastern Asia"/>
    <s v="OFS-LA-3273"/>
    <x v="2"/>
    <x v="6"/>
    <x v="1419"/>
    <x v="2678"/>
    <n v="2"/>
    <n v="0"/>
    <n v="2.14"/>
    <x v="2664"/>
    <s v="Medium"/>
    <n v="0"/>
    <n v="10.579999999999998"/>
  </r>
  <r>
    <s v="4Office Star Steel Folding Chair"/>
    <x v="4699"/>
    <x v="472"/>
    <d v="2019-12-15T00:00:00"/>
    <s v="Same Day"/>
    <s v="AS1013527"/>
    <x v="2"/>
    <s v="Xi'an"/>
    <s v="Shaanxi"/>
    <s v="China"/>
    <s v="Eastern Asia"/>
    <s v="OFR-CH-5451"/>
    <x v="0"/>
    <x v="5"/>
    <x v="741"/>
    <x v="4202"/>
    <n v="4"/>
    <n v="0"/>
    <n v="75.739999999999995"/>
    <x v="2558"/>
    <s v="High"/>
    <n v="0"/>
    <n v="260.02"/>
  </r>
  <r>
    <s v="5SanDisk Message Books"/>
    <x v="4700"/>
    <x v="959"/>
    <d v="2019-11-13T00:00:00"/>
    <s v="Normal"/>
    <s v="AS1013588"/>
    <x v="2"/>
    <s v="Yangon"/>
    <s v="Yangon"/>
    <s v="Myanmar (Burma)"/>
    <s v="Southeastern Asia"/>
    <s v="OFS-PA-5877"/>
    <x v="2"/>
    <x v="7"/>
    <x v="1475"/>
    <x v="4203"/>
    <n v="5"/>
    <n v="0.17"/>
    <n v="5.35"/>
    <x v="3919"/>
    <s v="Medium"/>
    <n v="17.799765000000001"/>
    <n v="99.250235000000004"/>
  </r>
  <r>
    <s v="1OIC Thumb Tacks"/>
    <x v="4701"/>
    <x v="959"/>
    <d v="2019-11-13T00:00:00"/>
    <s v="Normal"/>
    <s v="AS1013588"/>
    <x v="2"/>
    <s v="Yangon"/>
    <s v="Yangon"/>
    <s v="Myanmar (Burma)"/>
    <s v="Southeastern Asia"/>
    <s v="OFS-FA-5486"/>
    <x v="2"/>
    <x v="11"/>
    <x v="200"/>
    <x v="1201"/>
    <n v="1"/>
    <n v="0.17"/>
    <n v="1.74"/>
    <x v="1201"/>
    <s v="Medium"/>
    <n v="1.985277"/>
    <n v="6.564722999999999"/>
  </r>
  <r>
    <s v="2Breville Stove"/>
    <x v="4702"/>
    <x v="1014"/>
    <d v="2018-08-22T00:00:00"/>
    <s v="Normal"/>
    <s v="SS1014084"/>
    <x v="1"/>
    <s v="Ulan Bator"/>
    <s v="Ulaanbaatar"/>
    <s v="Mongolia"/>
    <s v="Eastern Asia"/>
    <s v="OFS-AP-3580"/>
    <x v="2"/>
    <x v="10"/>
    <x v="814"/>
    <x v="4204"/>
    <n v="2"/>
    <n v="0"/>
    <n v="67.2"/>
    <x v="3920"/>
    <s v="Medium"/>
    <n v="0"/>
    <n v="776.27999999999986"/>
  </r>
  <r>
    <s v="2Canon Ink"/>
    <x v="4703"/>
    <x v="1014"/>
    <d v="2018-08-22T00:00:00"/>
    <s v="Normal"/>
    <s v="SS1014084"/>
    <x v="1"/>
    <s v="Ulan Bator"/>
    <s v="Ulaanbaatar"/>
    <s v="Mongolia"/>
    <s v="Eastern Asia"/>
    <s v="TEC-CO-3697"/>
    <x v="1"/>
    <x v="1"/>
    <x v="1205"/>
    <x v="2733"/>
    <n v="2"/>
    <n v="0"/>
    <n v="30.02"/>
    <x v="3921"/>
    <s v="Medium"/>
    <n v="0"/>
    <n v="125.97999999999995"/>
  </r>
  <r>
    <s v="4Acme Trimmer"/>
    <x v="4704"/>
    <x v="1014"/>
    <d v="2018-08-22T00:00:00"/>
    <s v="Normal"/>
    <s v="SS1014084"/>
    <x v="1"/>
    <s v="Ulan Bator"/>
    <s v="Ulaanbaatar"/>
    <s v="Mongolia"/>
    <s v="Eastern Asia"/>
    <s v="OFS-SU-3002"/>
    <x v="2"/>
    <x v="13"/>
    <x v="517"/>
    <x v="3443"/>
    <n v="4"/>
    <n v="0"/>
    <n v="16.61"/>
    <x v="3922"/>
    <s v="Medium"/>
    <n v="0"/>
    <n v="110.11000000000003"/>
  </r>
  <r>
    <s v="1Rogers Trays"/>
    <x v="4705"/>
    <x v="1014"/>
    <d v="2018-08-22T00:00:00"/>
    <s v="Normal"/>
    <s v="SS1014084"/>
    <x v="1"/>
    <s v="Ulan Bator"/>
    <s v="Ulaanbaatar"/>
    <s v="Mongolia"/>
    <s v="Eastern Asia"/>
    <s v="OFS-ST-5710"/>
    <x v="2"/>
    <x v="15"/>
    <x v="831"/>
    <x v="4205"/>
    <n v="1"/>
    <n v="0"/>
    <n v="5.0199999999999996"/>
    <x v="3923"/>
    <s v="Medium"/>
    <n v="0"/>
    <n v="32.299999999999997"/>
  </r>
  <r>
    <s v="2Boston Pens"/>
    <x v="4706"/>
    <x v="1014"/>
    <d v="2018-08-22T00:00:00"/>
    <s v="Normal"/>
    <s v="SS1014084"/>
    <x v="1"/>
    <s v="Ulan Bator"/>
    <s v="Ulaanbaatar"/>
    <s v="Mongolia"/>
    <s v="Eastern Asia"/>
    <s v="OFS-AR-3548"/>
    <x v="2"/>
    <x v="8"/>
    <x v="1358"/>
    <x v="2342"/>
    <n v="2"/>
    <n v="0"/>
    <n v="2.12"/>
    <x v="2412"/>
    <s v="Medium"/>
    <n v="0"/>
    <n v="23.62"/>
  </r>
  <r>
    <s v="1Acco Binder"/>
    <x v="4707"/>
    <x v="1014"/>
    <d v="2018-08-22T00:00:00"/>
    <s v="Normal"/>
    <s v="SS1014084"/>
    <x v="1"/>
    <s v="Ulan Bator"/>
    <s v="Ulaanbaatar"/>
    <s v="Mongolia"/>
    <s v="Eastern Asia"/>
    <s v="OFS-BI-2896"/>
    <x v="2"/>
    <x v="2"/>
    <x v="780"/>
    <x v="990"/>
    <n v="1"/>
    <n v="0"/>
    <n v="1.9300000000000002"/>
    <x v="3924"/>
    <s v="Medium"/>
    <n v="0"/>
    <n v="10.069999999999999"/>
  </r>
  <r>
    <s v="2Eldon Box"/>
    <x v="4708"/>
    <x v="1014"/>
    <d v="2018-08-22T00:00:00"/>
    <s v="Normal"/>
    <s v="SS1014084"/>
    <x v="1"/>
    <s v="Ulan Bator"/>
    <s v="Ulaanbaatar"/>
    <s v="Mongolia"/>
    <s v="Eastern Asia"/>
    <s v="OFS-ST-4029"/>
    <x v="2"/>
    <x v="15"/>
    <x v="196"/>
    <x v="3676"/>
    <n v="2"/>
    <n v="0"/>
    <n v="1.07"/>
    <x v="1580"/>
    <s v="Medium"/>
    <n v="0"/>
    <n v="12.489999999999997"/>
  </r>
  <r>
    <s v="7Harbour Creations Executive Leather Armchair"/>
    <x v="4709"/>
    <x v="421"/>
    <d v="2019-06-10T00:00:00"/>
    <s v="3-Hour"/>
    <s v="AS1022527"/>
    <x v="1"/>
    <s v="Jinan"/>
    <s v="Shandong"/>
    <s v="China"/>
    <s v="Eastern Asia"/>
    <s v="OFR-CH-4530"/>
    <x v="0"/>
    <x v="5"/>
    <x v="356"/>
    <x v="4206"/>
    <n v="7"/>
    <n v="0"/>
    <n v="589.36"/>
    <x v="3925"/>
    <s v="High"/>
    <n v="0"/>
    <n v="1653.6499999999996"/>
  </r>
  <r>
    <s v="3Stiletto Scissors"/>
    <x v="4710"/>
    <x v="421"/>
    <d v="2019-06-10T00:00:00"/>
    <s v="3-Hour"/>
    <s v="AS1022527"/>
    <x v="1"/>
    <s v="Jinan"/>
    <s v="Shandong"/>
    <s v="China"/>
    <s v="Eastern Asia"/>
    <s v="OFS-SU-6175"/>
    <x v="2"/>
    <x v="13"/>
    <x v="146"/>
    <x v="4207"/>
    <n v="3"/>
    <n v="0"/>
    <n v="19.829999999999998"/>
    <x v="3926"/>
    <s v="High"/>
    <n v="0"/>
    <n v="47.850000000000009"/>
  </r>
  <r>
    <s v="3Cisco Speaker Phone"/>
    <x v="4711"/>
    <x v="89"/>
    <d v="2019-11-19T00:00:00"/>
    <s v="Normal"/>
    <s v="AS1022527"/>
    <x v="1"/>
    <s v="Dalian"/>
    <s v="Liaoning"/>
    <s v="China"/>
    <s v="Eastern Asia"/>
    <s v="TEC-PH-3816"/>
    <x v="1"/>
    <x v="3"/>
    <x v="1595"/>
    <x v="4208"/>
    <n v="3"/>
    <n v="0"/>
    <n v="21.04"/>
    <x v="3927"/>
    <s v="Medium"/>
    <n v="0"/>
    <n v="310.24999999999994"/>
  </r>
  <r>
    <s v="5Avery Shipping Labels"/>
    <x v="4712"/>
    <x v="71"/>
    <d v="2020-01-15T00:00:00"/>
    <s v="Normal"/>
    <s v="AS1022527"/>
    <x v="1"/>
    <s v="Xianyang"/>
    <s v="Shaanxi"/>
    <s v="China"/>
    <s v="Eastern Asia"/>
    <s v="OFS-LA-3321"/>
    <x v="2"/>
    <x v="6"/>
    <x v="1406"/>
    <x v="4209"/>
    <n v="5"/>
    <n v="0"/>
    <n v="1.1499999999999999"/>
    <x v="2371"/>
    <s v="Medium"/>
    <n v="0"/>
    <n v="35.9"/>
  </r>
  <r>
    <s v="6Wilson Jones Hole Reinforcements"/>
    <x v="4713"/>
    <x v="1015"/>
    <d v="2018-04-29T00:00:00"/>
    <s v="Same Day"/>
    <s v="AS1022559"/>
    <x v="1"/>
    <s v="Surabaya"/>
    <s v="Jawa Timur"/>
    <s v="Indonesia"/>
    <s v="Southeastern Asia"/>
    <s v="OFS-BI-6400"/>
    <x v="2"/>
    <x v="2"/>
    <x v="65"/>
    <x v="4210"/>
    <n v="6"/>
    <n v="0.17"/>
    <n v="6.59"/>
    <x v="3928"/>
    <s v="Medium"/>
    <n v="4.1398739999999998"/>
    <n v="8.350126000000003"/>
  </r>
  <r>
    <s v="1Smead Shelving"/>
    <x v="4714"/>
    <x v="1015"/>
    <d v="2018-04-29T00:00:00"/>
    <s v="Same Day"/>
    <s v="AS1022559"/>
    <x v="1"/>
    <s v="Surabaya"/>
    <s v="Jawa Timur"/>
    <s v="Indonesia"/>
    <s v="Southeastern Asia"/>
    <s v="OFS-ST-6059"/>
    <x v="2"/>
    <x v="15"/>
    <x v="1285"/>
    <x v="4160"/>
    <n v="1"/>
    <n v="0.17"/>
    <n v="5.05"/>
    <x v="3929"/>
    <s v="Medium"/>
    <n v="6.9082560000000006"/>
    <n v="35.051743999999999"/>
  </r>
  <r>
    <s v="2Eldon Clock"/>
    <x v="4715"/>
    <x v="907"/>
    <d v="2020-10-26T00:00:00"/>
    <s v="Normal"/>
    <s v="AS1022588"/>
    <x v="1"/>
    <s v="Yangon"/>
    <s v="Yangon"/>
    <s v="Myanmar (Burma)"/>
    <s v="Southeastern Asia"/>
    <s v="OFR-FU-4034"/>
    <x v="0"/>
    <x v="0"/>
    <x v="1491"/>
    <x v="4211"/>
    <n v="2"/>
    <n v="0.27"/>
    <n v="5.69"/>
    <x v="3930"/>
    <s v="Medium"/>
    <n v="22.280184000000002"/>
    <n v="46.669815999999983"/>
  </r>
  <r>
    <s v="4Advantus Light Bulb"/>
    <x v="4716"/>
    <x v="907"/>
    <d v="2020-10-26T00:00:00"/>
    <s v="Normal"/>
    <s v="AS1022588"/>
    <x v="1"/>
    <s v="Yangon"/>
    <s v="Yangon"/>
    <s v="Myanmar (Burma)"/>
    <s v="Southeastern Asia"/>
    <s v="OFR-FU-3038"/>
    <x v="0"/>
    <x v="0"/>
    <x v="372"/>
    <x v="4212"/>
    <n v="4"/>
    <n v="0.27"/>
    <n v="1.35"/>
    <x v="3931"/>
    <s v="Medium"/>
    <n v="13.481639999999999"/>
    <n v="35.80836"/>
  </r>
  <r>
    <s v="3StarTech Receipt Printer"/>
    <x v="4717"/>
    <x v="365"/>
    <d v="2017-05-12T00:00:00"/>
    <s v="Normal"/>
    <s v="AS1028527"/>
    <x v="1"/>
    <s v="Zhumadian"/>
    <s v="Henan"/>
    <s v="China"/>
    <s v="Eastern Asia"/>
    <s v="TEC-MA-6152"/>
    <x v="1"/>
    <x v="14"/>
    <x v="1712"/>
    <x v="4213"/>
    <n v="3"/>
    <n v="0"/>
    <n v="37.29"/>
    <x v="3879"/>
    <s v="Medium"/>
    <n v="0"/>
    <n v="279.51000000000005"/>
  </r>
  <r>
    <s v="1Nokia Audio Dock"/>
    <x v="4718"/>
    <x v="365"/>
    <d v="2017-05-12T00:00:00"/>
    <s v="Normal"/>
    <s v="AS1028527"/>
    <x v="1"/>
    <s v="Zhumadian"/>
    <s v="Henan"/>
    <s v="China"/>
    <s v="Eastern Asia"/>
    <s v="TEC-PH-5338"/>
    <x v="1"/>
    <x v="3"/>
    <x v="32"/>
    <x v="1105"/>
    <n v="1"/>
    <n v="0"/>
    <n v="11.06"/>
    <x v="3932"/>
    <s v="Medium"/>
    <n v="0"/>
    <n v="92.320000000000007"/>
  </r>
  <r>
    <s v="4Enermax Mouse"/>
    <x v="4719"/>
    <x v="365"/>
    <d v="2017-05-12T00:00:00"/>
    <s v="Normal"/>
    <s v="AS1028527"/>
    <x v="1"/>
    <s v="Zhumadian"/>
    <s v="Henan"/>
    <s v="China"/>
    <s v="Eastern Asia"/>
    <s v="TEC-AC-4171"/>
    <x v="1"/>
    <x v="9"/>
    <x v="401"/>
    <x v="4214"/>
    <n v="4"/>
    <n v="0"/>
    <n v="8.32"/>
    <x v="3933"/>
    <s v="Medium"/>
    <n v="0"/>
    <n v="82.039999999999992"/>
  </r>
  <r>
    <s v="6Wilson Jones Index Tab"/>
    <x v="4720"/>
    <x v="365"/>
    <d v="2017-05-12T00:00:00"/>
    <s v="Normal"/>
    <s v="AS1028527"/>
    <x v="1"/>
    <s v="Zhumadian"/>
    <s v="Henan"/>
    <s v="China"/>
    <s v="Eastern Asia"/>
    <s v="OFS-BI-6405"/>
    <x v="2"/>
    <x v="2"/>
    <x v="1138"/>
    <x v="4215"/>
    <n v="6"/>
    <n v="0"/>
    <n v="2.59"/>
    <x v="3934"/>
    <s v="Medium"/>
    <n v="0"/>
    <n v="19.55"/>
  </r>
  <r>
    <s v="6Lesro Coffee Table"/>
    <x v="4721"/>
    <x v="1016"/>
    <d v="2020-03-28T00:00:00"/>
    <s v="3-Hour"/>
    <s v="AS1028527"/>
    <x v="1"/>
    <s v="Kaiyuan"/>
    <s v="Liaoning"/>
    <s v="China"/>
    <s v="Eastern Asia"/>
    <s v="OFR-TA-5052"/>
    <x v="0"/>
    <x v="12"/>
    <x v="148"/>
    <x v="4216"/>
    <n v="6"/>
    <n v="0.3"/>
    <n v="82.81"/>
    <x v="3935"/>
    <s v="Medium"/>
    <n v="314.45819999999998"/>
    <n v="935.45179999999982"/>
  </r>
  <r>
    <s v="7Apple Signal Booster"/>
    <x v="4722"/>
    <x v="916"/>
    <d v="2020-08-19T00:00:00"/>
    <s v="Normal"/>
    <s v="AS1028527"/>
    <x v="1"/>
    <s v="Guangzhou"/>
    <s v="Guangdong"/>
    <s v="China"/>
    <s v="Eastern Asia"/>
    <s v="TEC-PH-3145"/>
    <x v="1"/>
    <x v="3"/>
    <x v="298"/>
    <x v="4217"/>
    <n v="7"/>
    <n v="0"/>
    <n v="55.35"/>
    <x v="3936"/>
    <s v="Medium"/>
    <n v="0"/>
    <n v="710.5200000000001"/>
  </r>
  <r>
    <s v="2Elite Scissors"/>
    <x v="4723"/>
    <x v="916"/>
    <d v="2020-08-19T00:00:00"/>
    <s v="Normal"/>
    <s v="AS1028527"/>
    <x v="1"/>
    <s v="Guangzhou"/>
    <s v="Guangdong"/>
    <s v="China"/>
    <s v="Eastern Asia"/>
    <s v="OFS-SU-4128"/>
    <x v="2"/>
    <x v="13"/>
    <x v="1713"/>
    <x v="4218"/>
    <n v="2"/>
    <n v="0"/>
    <n v="3.53"/>
    <x v="2113"/>
    <s v="Medium"/>
    <n v="0"/>
    <n v="36.130000000000003"/>
  </r>
  <r>
    <s v="7Harbour Creations Color Coded Labels"/>
    <x v="4724"/>
    <x v="790"/>
    <d v="2019-07-04T00:00:00"/>
    <s v="Normal"/>
    <s v="AS1063027"/>
    <x v="2"/>
    <s v="Zhengzhou"/>
    <s v="Henan"/>
    <s v="China"/>
    <s v="Eastern Asia"/>
    <s v="OFS-LA-4526"/>
    <x v="2"/>
    <x v="6"/>
    <x v="1385"/>
    <x v="1535"/>
    <n v="7"/>
    <n v="0"/>
    <n v="4.38"/>
    <x v="16"/>
    <s v="Medium"/>
    <n v="0"/>
    <n v="83.190000000000012"/>
  </r>
  <r>
    <s v="1Avery Color Coded Labels"/>
    <x v="4725"/>
    <x v="790"/>
    <d v="2019-07-04T00:00:00"/>
    <s v="Normal"/>
    <s v="AS1063027"/>
    <x v="2"/>
    <s v="Zhengzhou"/>
    <s v="Henan"/>
    <s v="China"/>
    <s v="Eastern Asia"/>
    <s v="OFS-LA-3261"/>
    <x v="2"/>
    <x v="6"/>
    <x v="1186"/>
    <x v="4219"/>
    <n v="1"/>
    <n v="0"/>
    <n v="1.55"/>
    <x v="2090"/>
    <s v="Medium"/>
    <n v="0"/>
    <n v="6.7599999999999989"/>
  </r>
  <r>
    <s v="8Green Bar Note Cards"/>
    <x v="4726"/>
    <x v="1017"/>
    <d v="2018-03-09T00:00:00"/>
    <s v="Same Day"/>
    <s v="AS1063059"/>
    <x v="2"/>
    <s v="Jakarta"/>
    <s v="Jakarta"/>
    <s v="Indonesia"/>
    <s v="Southeastern Asia"/>
    <s v="OFS-PA-4480"/>
    <x v="2"/>
    <x v="7"/>
    <x v="506"/>
    <x v="4220"/>
    <n v="8"/>
    <n v="0.47000000000000003"/>
    <n v="18.739999999999998"/>
    <x v="3937"/>
    <s v="High"/>
    <n v="62.175360000000012"/>
    <n v="156.20463999999998"/>
  </r>
  <r>
    <s v="5Tenex Light Bulb"/>
    <x v="4727"/>
    <x v="1017"/>
    <d v="2018-03-09T00:00:00"/>
    <s v="Same Day"/>
    <s v="AS1063059"/>
    <x v="2"/>
    <s v="Jakarta"/>
    <s v="Jakarta"/>
    <s v="Indonesia"/>
    <s v="Southeastern Asia"/>
    <s v="OFR-FU-6257"/>
    <x v="0"/>
    <x v="0"/>
    <x v="1241"/>
    <x v="1974"/>
    <n v="5"/>
    <n v="0.27"/>
    <n v="16.399999999999999"/>
    <x v="1959"/>
    <s v="High"/>
    <n v="18.655515000000001"/>
    <n v="45.494485000000005"/>
  </r>
  <r>
    <s v="1Bush Floating Shelf Set"/>
    <x v="4728"/>
    <x v="710"/>
    <d v="2020-08-31T00:00:00"/>
    <s v="Normal"/>
    <s v="BS1136566"/>
    <x v="1"/>
    <s v="Asahikawa"/>
    <s v="Hokkaido"/>
    <s v="Japan"/>
    <s v="Eastern Asia"/>
    <s v="OFR-BO-3634"/>
    <x v="0"/>
    <x v="4"/>
    <x v="1030"/>
    <x v="4221"/>
    <n v="1"/>
    <n v="0"/>
    <n v="12.61"/>
    <x v="3938"/>
    <s v="Medium"/>
    <n v="0"/>
    <n v="113.74999999999999"/>
  </r>
  <r>
    <s v="7Hon Executive Leather Armchair"/>
    <x v="4729"/>
    <x v="815"/>
    <d v="2019-05-03T00:00:00"/>
    <s v="Next Day"/>
    <s v="BS1138027"/>
    <x v="1"/>
    <s v="Xining"/>
    <s v="Qinghai"/>
    <s v="China"/>
    <s v="Eastern Asia"/>
    <s v="OFR-CH-4654"/>
    <x v="0"/>
    <x v="5"/>
    <x v="1308"/>
    <x v="4222"/>
    <n v="7"/>
    <n v="0"/>
    <n v="142.55000000000001"/>
    <x v="3939"/>
    <s v="Medium"/>
    <n v="0"/>
    <n v="2463.7599999999993"/>
  </r>
  <r>
    <s v="2Tenex Door Stop"/>
    <x v="4730"/>
    <x v="815"/>
    <d v="2019-05-03T00:00:00"/>
    <s v="Next Day"/>
    <s v="BS1138027"/>
    <x v="1"/>
    <s v="Xining"/>
    <s v="Qinghai"/>
    <s v="China"/>
    <s v="Eastern Asia"/>
    <s v="OFR-FU-6244"/>
    <x v="0"/>
    <x v="0"/>
    <x v="1072"/>
    <x v="4223"/>
    <n v="2"/>
    <n v="0"/>
    <n v="5.51"/>
    <x v="3940"/>
    <s v="Medium"/>
    <n v="0"/>
    <n v="53.170000000000016"/>
  </r>
  <r>
    <s v="2Stiletto Scissors"/>
    <x v="4731"/>
    <x v="815"/>
    <d v="2019-05-03T00:00:00"/>
    <s v="Next Day"/>
    <s v="BS1138027"/>
    <x v="1"/>
    <s v="Xining"/>
    <s v="Qinghai"/>
    <s v="China"/>
    <s v="Eastern Asia"/>
    <s v="OFS-SU-6174"/>
    <x v="2"/>
    <x v="13"/>
    <x v="1714"/>
    <x v="4224"/>
    <n v="2"/>
    <n v="0"/>
    <n v="3.77"/>
    <x v="1093"/>
    <s v="Medium"/>
    <n v="0"/>
    <n v="35.229999999999997"/>
  </r>
  <r>
    <s v="9Sharp Wireless Fax"/>
    <x v="4732"/>
    <x v="539"/>
    <d v="2018-11-04T00:00:00"/>
    <s v="Normal"/>
    <s v="BS1138059"/>
    <x v="1"/>
    <s v="Bandung"/>
    <s v="Jawa Barat"/>
    <s v="Indonesia"/>
    <s v="Southeastern Asia"/>
    <s v="TEC-CO-6009"/>
    <x v="1"/>
    <x v="1"/>
    <x v="959"/>
    <x v="4225"/>
    <n v="9"/>
    <n v="7.0000000000000007E-2"/>
    <n v="300.60000000000002"/>
    <x v="3941"/>
    <s v="Medium"/>
    <n v="209.37722399999998"/>
    <n v="2609.8727759999997"/>
  </r>
  <r>
    <s v="4Stockwell Thumb Tacks"/>
    <x v="4733"/>
    <x v="539"/>
    <d v="2018-11-04T00:00:00"/>
    <s v="Normal"/>
    <s v="BS1138059"/>
    <x v="1"/>
    <s v="Bandung"/>
    <s v="Jawa Barat"/>
    <s v="Indonesia"/>
    <s v="Southeastern Asia"/>
    <s v="OFS-FA-6206"/>
    <x v="2"/>
    <x v="11"/>
    <x v="150"/>
    <x v="4226"/>
    <n v="4"/>
    <n v="0.47000000000000003"/>
    <n v="1.54"/>
    <x v="3942"/>
    <s v="Medium"/>
    <n v="10.551876000000002"/>
    <n v="21.388124000000005"/>
  </r>
  <r>
    <s v="11Boston Highlighters"/>
    <x v="4734"/>
    <x v="1018"/>
    <d v="2017-04-25T00:00:00"/>
    <s v="3-Hour"/>
    <s v="BS1159027"/>
    <x v="1"/>
    <s v="Yancheng"/>
    <s v="Jiangsu"/>
    <s v="China"/>
    <s v="Eastern Asia"/>
    <s v="OFS-AR-3532"/>
    <x v="2"/>
    <x v="8"/>
    <x v="1082"/>
    <x v="4227"/>
    <n v="11"/>
    <n v="0"/>
    <n v="32.96"/>
    <x v="3943"/>
    <s v="Medium"/>
    <n v="0"/>
    <n v="135.66999999999996"/>
  </r>
  <r>
    <s v="5Fiskars Trimmer"/>
    <x v="4735"/>
    <x v="1018"/>
    <d v="2017-04-25T00:00:00"/>
    <s v="3-Hour"/>
    <s v="BS1159027"/>
    <x v="1"/>
    <s v="Yancheng"/>
    <s v="Jiangsu"/>
    <s v="China"/>
    <s v="Eastern Asia"/>
    <s v="OFS-SU-4327"/>
    <x v="2"/>
    <x v="13"/>
    <x v="39"/>
    <x v="3544"/>
    <n v="5"/>
    <n v="0"/>
    <n v="31.84"/>
    <x v="2996"/>
    <s v="Medium"/>
    <n v="0"/>
    <n v="130.01000000000002"/>
  </r>
  <r>
    <s v="5GlobeWeis Interoffice Envelope"/>
    <x v="4736"/>
    <x v="1018"/>
    <d v="2017-04-25T00:00:00"/>
    <s v="3-Hour"/>
    <s v="BS1159027"/>
    <x v="1"/>
    <s v="Yancheng"/>
    <s v="Jiangsu"/>
    <s v="China"/>
    <s v="Eastern Asia"/>
    <s v="OFS-EN-4441"/>
    <x v="2"/>
    <x v="16"/>
    <x v="1715"/>
    <x v="4228"/>
    <n v="5"/>
    <n v="0"/>
    <n v="26.44"/>
    <x v="3944"/>
    <s v="Medium"/>
    <n v="0"/>
    <n v="176.81"/>
  </r>
  <r>
    <s v="2SAFCO Bag Chairs"/>
    <x v="4737"/>
    <x v="1018"/>
    <d v="2017-04-25T00:00:00"/>
    <s v="3-Hour"/>
    <s v="BS1159027"/>
    <x v="1"/>
    <s v="Yancheng"/>
    <s v="Jiangsu"/>
    <s v="China"/>
    <s v="Eastern Asia"/>
    <s v="OFR-CH-5752"/>
    <x v="0"/>
    <x v="5"/>
    <x v="1034"/>
    <x v="2634"/>
    <n v="2"/>
    <n v="0"/>
    <n v="18.829999999999998"/>
    <x v="3945"/>
    <s v="Medium"/>
    <n v="0"/>
    <n v="58.33"/>
  </r>
  <r>
    <s v="2Novimex Steel Folding Chair"/>
    <x v="4738"/>
    <x v="1018"/>
    <d v="2017-04-25T00:00:00"/>
    <s v="3-Hour"/>
    <s v="BS1159027"/>
    <x v="1"/>
    <s v="Yancheng"/>
    <s v="Jiangsu"/>
    <s v="China"/>
    <s v="Eastern Asia"/>
    <s v="OFR-CH-5407"/>
    <x v="0"/>
    <x v="5"/>
    <x v="949"/>
    <x v="4229"/>
    <n v="2"/>
    <n v="0"/>
    <n v="13.36"/>
    <x v="2449"/>
    <s v="Medium"/>
    <n v="0"/>
    <n v="117.55999999999999"/>
  </r>
  <r>
    <s v="3Boston Markers"/>
    <x v="4739"/>
    <x v="1018"/>
    <d v="2017-04-25T00:00:00"/>
    <s v="3-Hour"/>
    <s v="BS1159027"/>
    <x v="1"/>
    <s v="Yancheng"/>
    <s v="Jiangsu"/>
    <s v="China"/>
    <s v="Eastern Asia"/>
    <s v="OFS-AR-3538"/>
    <x v="2"/>
    <x v="8"/>
    <x v="155"/>
    <x v="3190"/>
    <n v="3"/>
    <n v="0"/>
    <n v="13.03"/>
    <x v="3056"/>
    <s v="Medium"/>
    <n v="0"/>
    <n v="61.31"/>
  </r>
  <r>
    <s v="3Enermax Note Cards"/>
    <x v="4740"/>
    <x v="1018"/>
    <d v="2017-04-25T00:00:00"/>
    <s v="3-Hour"/>
    <s v="BS1159027"/>
    <x v="1"/>
    <s v="Yancheng"/>
    <s v="Jiangsu"/>
    <s v="China"/>
    <s v="Eastern Asia"/>
    <s v="OFS-PA-4175"/>
    <x v="2"/>
    <x v="7"/>
    <x v="170"/>
    <x v="3730"/>
    <n v="3"/>
    <n v="0"/>
    <n v="4.8499999999999996"/>
    <x v="3376"/>
    <s v="Medium"/>
    <n v="0"/>
    <n v="64.270000000000024"/>
  </r>
  <r>
    <s v="1OIC Staples"/>
    <x v="4741"/>
    <x v="1018"/>
    <d v="2017-04-25T00:00:00"/>
    <s v="3-Hour"/>
    <s v="BS1159027"/>
    <x v="1"/>
    <s v="Yancheng"/>
    <s v="Jiangsu"/>
    <s v="China"/>
    <s v="Eastern Asia"/>
    <s v="OFS-FA-5483"/>
    <x v="2"/>
    <x v="11"/>
    <x v="1471"/>
    <x v="4230"/>
    <n v="1"/>
    <n v="0"/>
    <n v="1.93"/>
    <x v="3946"/>
    <s v="Medium"/>
    <n v="0"/>
    <n v="4.0400000000000009"/>
  </r>
  <r>
    <s v="2Boston Highlighters"/>
    <x v="4742"/>
    <x v="1019"/>
    <d v="2019-10-17T00:00:00"/>
    <s v="Normal"/>
    <s v="BS1159027"/>
    <x v="1"/>
    <s v="Jiutai"/>
    <s v="Jilin"/>
    <s v="China"/>
    <s v="Eastern Asia"/>
    <s v="OFS-AR-3533"/>
    <x v="2"/>
    <x v="8"/>
    <x v="1409"/>
    <x v="4231"/>
    <n v="2"/>
    <n v="0"/>
    <n v="2.44"/>
    <x v="2162"/>
    <s v="Medium"/>
    <n v="0"/>
    <n v="33.439999999999991"/>
  </r>
  <r>
    <s v="3Smead Box"/>
    <x v="4743"/>
    <x v="687"/>
    <d v="2020-01-01T00:00:00"/>
    <s v="Normal"/>
    <s v="BS1159027"/>
    <x v="1"/>
    <s v="Dalian"/>
    <s v="Liaoning"/>
    <s v="China"/>
    <s v="Eastern Asia"/>
    <s v="OFS-ST-6026"/>
    <x v="2"/>
    <x v="15"/>
    <x v="384"/>
    <x v="4232"/>
    <n v="3"/>
    <n v="0"/>
    <n v="3.3"/>
    <x v="2560"/>
    <s v="High"/>
    <n v="0"/>
    <n v="22.439999999999998"/>
  </r>
  <r>
    <s v="6Apple Audio Dock"/>
    <x v="4744"/>
    <x v="1020"/>
    <d v="2020-05-17T00:00:00"/>
    <s v="Next Day"/>
    <s v="BS1159066"/>
    <x v="1"/>
    <s v="Takasaki"/>
    <s v="Gunma"/>
    <s v="Japan"/>
    <s v="Eastern Asia"/>
    <s v="TEC-PH-3129"/>
    <x v="1"/>
    <x v="3"/>
    <x v="430"/>
    <x v="4233"/>
    <n v="6"/>
    <n v="0"/>
    <n v="208.13"/>
    <x v="3947"/>
    <s v="Critical"/>
    <n v="0"/>
    <n v="563.35"/>
  </r>
  <r>
    <s v="4SanDisk Flash Drive"/>
    <x v="4745"/>
    <x v="579"/>
    <d v="2017-12-30T00:00:00"/>
    <s v="Normal"/>
    <s v="BS1175527"/>
    <x v="0"/>
    <s v="Wendeng"/>
    <s v="Shandong"/>
    <s v="China"/>
    <s v="Eastern Asia"/>
    <s v="TEC-AC-5863"/>
    <x v="1"/>
    <x v="9"/>
    <x v="1217"/>
    <x v="4234"/>
    <n v="4"/>
    <n v="0"/>
    <n v="17.899999999999999"/>
    <x v="3948"/>
    <s v="High"/>
    <n v="0"/>
    <n v="109.29999999999998"/>
  </r>
  <r>
    <s v="3Smead File Cart"/>
    <x v="4746"/>
    <x v="1021"/>
    <d v="2018-02-28T00:00:00"/>
    <s v="Normal"/>
    <s v="BS1175559"/>
    <x v="0"/>
    <s v="Surabaya"/>
    <s v="Jawa Timur"/>
    <s v="Indonesia"/>
    <s v="Southeastern Asia"/>
    <s v="OFS-ST-6031"/>
    <x v="2"/>
    <x v="15"/>
    <x v="270"/>
    <x v="4235"/>
    <n v="3"/>
    <n v="0.17"/>
    <n v="8.26"/>
    <x v="3949"/>
    <s v="Medium"/>
    <n v="53.958051000000005"/>
    <n v="209.31194900000003"/>
  </r>
  <r>
    <s v="2Eldon Trays"/>
    <x v="4747"/>
    <x v="1021"/>
    <d v="2018-02-28T00:00:00"/>
    <s v="Normal"/>
    <s v="BS1175559"/>
    <x v="0"/>
    <s v="Surabaya"/>
    <s v="Jawa Timur"/>
    <s v="Indonesia"/>
    <s v="Southeastern Asia"/>
    <s v="OFS-ST-4107"/>
    <x v="2"/>
    <x v="15"/>
    <x v="536"/>
    <x v="446"/>
    <n v="2"/>
    <n v="0.17"/>
    <n v="5.9"/>
    <x v="3950"/>
    <s v="Medium"/>
    <n v="13.5456"/>
    <n v="69.834399999999988"/>
  </r>
  <r>
    <s v="4Avery Legal Exhibit Labels"/>
    <x v="4748"/>
    <x v="1021"/>
    <d v="2018-02-28T00:00:00"/>
    <s v="Normal"/>
    <s v="BS1175559"/>
    <x v="0"/>
    <s v="Surabaya"/>
    <s v="Jawa Timur"/>
    <s v="Indonesia"/>
    <s v="Southeastern Asia"/>
    <s v="OFS-LA-3299"/>
    <x v="2"/>
    <x v="6"/>
    <x v="1043"/>
    <x v="4236"/>
    <n v="4"/>
    <n v="0.47000000000000003"/>
    <n v="2.13"/>
    <x v="3951"/>
    <s v="Medium"/>
    <n v="11.119824000000001"/>
    <n v="26.110175999999996"/>
  </r>
  <r>
    <s v="5Cardinal Index Tab"/>
    <x v="4749"/>
    <x v="1019"/>
    <d v="2019-10-18T00:00:00"/>
    <s v="Normal"/>
    <s v="BS1180059"/>
    <x v="2"/>
    <s v="Bandung"/>
    <s v="Jawa Barat"/>
    <s v="Indonesia"/>
    <s v="Southeastern Asia"/>
    <s v="OFS-BI-3737"/>
    <x v="2"/>
    <x v="2"/>
    <x v="73"/>
    <x v="4237"/>
    <n v="5"/>
    <n v="0.17"/>
    <n v="4.22"/>
    <x v="3952"/>
    <s v="High"/>
    <n v="4.7409599999999985"/>
    <n v="9.6390399999999943"/>
  </r>
  <r>
    <s v="10Hamilton Beach Refrigerator"/>
    <x v="4750"/>
    <x v="62"/>
    <d v="2020-05-04T00:00:00"/>
    <s v="Normal"/>
    <s v="BS1180059"/>
    <x v="2"/>
    <s v="Kendari"/>
    <s v="Sulawesi Tenggara"/>
    <s v="Indonesia"/>
    <s v="Southeastern Asia"/>
    <s v="OFS-AP-4504"/>
    <x v="2"/>
    <x v="10"/>
    <x v="1716"/>
    <x v="4238"/>
    <n v="10"/>
    <n v="0.17"/>
    <n v="348.08"/>
    <x v="3953"/>
    <s v="Medium"/>
    <n v="703.05896999999993"/>
    <n v="2237.4610299999995"/>
  </r>
  <r>
    <s v="4Jiffy Interoffice Envelope"/>
    <x v="4751"/>
    <x v="62"/>
    <d v="2020-05-04T00:00:00"/>
    <s v="Normal"/>
    <s v="BS1180059"/>
    <x v="2"/>
    <s v="Kendari"/>
    <s v="Sulawesi Tenggara"/>
    <s v="Indonesia"/>
    <s v="Southeastern Asia"/>
    <s v="OFS-EN-4910"/>
    <x v="2"/>
    <x v="16"/>
    <x v="755"/>
    <x v="4239"/>
    <n v="4"/>
    <n v="0.47000000000000003"/>
    <n v="3.91"/>
    <x v="3954"/>
    <s v="Medium"/>
    <n v="45.07713600000001"/>
    <n v="45.21286400000001"/>
  </r>
  <r>
    <s v="5Office Star Executive Leather Armchair"/>
    <x v="4752"/>
    <x v="602"/>
    <d v="2017-08-23T00:00:00"/>
    <s v="Normal"/>
    <s v="CS1184527"/>
    <x v="1"/>
    <s v="Luoyang"/>
    <s v="Fujian"/>
    <s v="China"/>
    <s v="Eastern Asia"/>
    <s v="OFR-CH-5442"/>
    <x v="0"/>
    <x v="5"/>
    <x v="457"/>
    <x v="4240"/>
    <n v="5"/>
    <n v="0"/>
    <n v="228.16"/>
    <x v="3955"/>
    <s v="Medium"/>
    <n v="0"/>
    <n v="1010.5399999999996"/>
  </r>
  <r>
    <s v="4SAFCO Executive Leather Armchair"/>
    <x v="4753"/>
    <x v="602"/>
    <d v="2017-08-23T00:00:00"/>
    <s v="Normal"/>
    <s v="CS1184527"/>
    <x v="1"/>
    <s v="Luoyang"/>
    <s v="Fujian"/>
    <s v="China"/>
    <s v="Eastern Asia"/>
    <s v="OFR-CH-5774"/>
    <x v="0"/>
    <x v="5"/>
    <x v="153"/>
    <x v="4241"/>
    <n v="4"/>
    <n v="0"/>
    <n v="195.25"/>
    <x v="3956"/>
    <s v="Medium"/>
    <n v="0"/>
    <n v="1402.0699999999995"/>
  </r>
  <r>
    <s v="5Sauder Library with Doors"/>
    <x v="4754"/>
    <x v="602"/>
    <d v="2017-08-23T00:00:00"/>
    <s v="Normal"/>
    <s v="CS1184527"/>
    <x v="1"/>
    <s v="Luoyang"/>
    <s v="Fujian"/>
    <s v="China"/>
    <s v="Eastern Asia"/>
    <s v="OFR-BO-5969"/>
    <x v="0"/>
    <x v="4"/>
    <x v="757"/>
    <x v="4242"/>
    <n v="5"/>
    <n v="0"/>
    <n v="170.38"/>
    <x v="3957"/>
    <s v="Medium"/>
    <n v="0"/>
    <n v="1632.17"/>
  </r>
  <r>
    <s v="7Ames Mailers"/>
    <x v="4755"/>
    <x v="602"/>
    <d v="2017-08-23T00:00:00"/>
    <s v="Normal"/>
    <s v="CS1184527"/>
    <x v="1"/>
    <s v="Luoyang"/>
    <s v="Fujian"/>
    <s v="China"/>
    <s v="Eastern Asia"/>
    <s v="OFS-EN-3100"/>
    <x v="2"/>
    <x v="16"/>
    <x v="489"/>
    <x v="4243"/>
    <n v="7"/>
    <n v="0"/>
    <n v="19.61"/>
    <x v="3958"/>
    <s v="Medium"/>
    <n v="0"/>
    <n v="159.94"/>
  </r>
  <r>
    <s v="1Office Star Swivel Stool"/>
    <x v="4756"/>
    <x v="602"/>
    <d v="2017-08-23T00:00:00"/>
    <s v="Normal"/>
    <s v="CS1184527"/>
    <x v="1"/>
    <s v="Luoyang"/>
    <s v="Fujian"/>
    <s v="China"/>
    <s v="Eastern Asia"/>
    <s v="OFR-CH-5457"/>
    <x v="0"/>
    <x v="5"/>
    <x v="695"/>
    <x v="4244"/>
    <n v="1"/>
    <n v="0"/>
    <n v="7.9"/>
    <x v="172"/>
    <s v="Medium"/>
    <n v="0"/>
    <n v="168.29"/>
  </r>
  <r>
    <s v="5Enermax Parchment Paper"/>
    <x v="4757"/>
    <x v="602"/>
    <d v="2017-08-23T00:00:00"/>
    <s v="Normal"/>
    <s v="CS1184527"/>
    <x v="1"/>
    <s v="Luoyang"/>
    <s v="Fujian"/>
    <s v="China"/>
    <s v="Eastern Asia"/>
    <s v="OFS-PA-4183"/>
    <x v="2"/>
    <x v="7"/>
    <x v="1468"/>
    <x v="4245"/>
    <n v="5"/>
    <n v="0"/>
    <n v="3.65"/>
    <x v="172"/>
    <s v="Medium"/>
    <n v="0"/>
    <n v="73.3"/>
  </r>
  <r>
    <s v="2Motorola Smart Phone"/>
    <x v="4758"/>
    <x v="787"/>
    <d v="2018-09-03T00:00:00"/>
    <s v="Next Day"/>
    <s v="CS1184527"/>
    <x v="1"/>
    <s v="Shenzhen"/>
    <s v="Guangdong"/>
    <s v="China"/>
    <s v="Eastern Asia"/>
    <s v="TEC-PH-5267"/>
    <x v="1"/>
    <x v="3"/>
    <x v="175"/>
    <x v="2153"/>
    <n v="2"/>
    <n v="0"/>
    <n v="232.17"/>
    <x v="2119"/>
    <s v="Critical"/>
    <n v="0"/>
    <n v="1001.9699999999999"/>
  </r>
  <r>
    <s v="2SanDisk Router"/>
    <x v="4759"/>
    <x v="572"/>
    <d v="2019-06-10T00:00:00"/>
    <s v="Normal"/>
    <s v="CS1184559"/>
    <x v="1"/>
    <s v="Pekanbaru"/>
    <s v="Riau"/>
    <s v="Indonesia"/>
    <s v="Southeastern Asia"/>
    <s v="TEC-AC-5894"/>
    <x v="1"/>
    <x v="9"/>
    <x v="423"/>
    <x v="4246"/>
    <n v="2"/>
    <n v="0.47000000000000003"/>
    <n v="23.04"/>
    <x v="3959"/>
    <s v="Medium"/>
    <n v="127.71357"/>
    <n v="182.54642999999999"/>
  </r>
  <r>
    <s v="2Advantus Rubber Bands"/>
    <x v="4760"/>
    <x v="572"/>
    <d v="2019-06-10T00:00:00"/>
    <s v="Normal"/>
    <s v="CS1184559"/>
    <x v="1"/>
    <s v="Pekanbaru"/>
    <s v="Riau"/>
    <s v="Indonesia"/>
    <s v="Southeastern Asia"/>
    <s v="OFS-FA-3063"/>
    <x v="2"/>
    <x v="11"/>
    <x v="1152"/>
    <x v="3083"/>
    <n v="2"/>
    <n v="0.47000000000000003"/>
    <n v="1.61"/>
    <x v="2954"/>
    <s v="Medium"/>
    <n v="8.3249220000000008"/>
    <n v="12.505078000000005"/>
  </r>
  <r>
    <s v="4Hon Bag Chairs"/>
    <x v="4761"/>
    <x v="579"/>
    <d v="2017-12-28T00:00:00"/>
    <s v="3-Hour"/>
    <s v="CS1186027"/>
    <x v="0"/>
    <s v="Chengdu"/>
    <s v="Sichuan"/>
    <s v="China"/>
    <s v="Eastern Asia"/>
    <s v="OFR-CH-4629"/>
    <x v="0"/>
    <x v="5"/>
    <x v="81"/>
    <x v="4247"/>
    <n v="4"/>
    <n v="0"/>
    <n v="29.14"/>
    <x v="3960"/>
    <s v="High"/>
    <n v="0"/>
    <n v="114.98"/>
  </r>
  <r>
    <s v="2Rogers Box"/>
    <x v="4762"/>
    <x v="579"/>
    <d v="2017-12-28T00:00:00"/>
    <s v="3-Hour"/>
    <s v="CS1186027"/>
    <x v="0"/>
    <s v="Chengdu"/>
    <s v="Sichuan"/>
    <s v="China"/>
    <s v="Eastern Asia"/>
    <s v="OFS-ST-5688"/>
    <x v="2"/>
    <x v="15"/>
    <x v="995"/>
    <x v="4248"/>
    <n v="2"/>
    <n v="0"/>
    <n v="7.64"/>
    <x v="2090"/>
    <s v="High"/>
    <n v="0"/>
    <n v="37.479999999999997"/>
  </r>
  <r>
    <s v="5Logitech Numeric Keypad"/>
    <x v="4763"/>
    <x v="1006"/>
    <d v="2019-11-06T00:00:00"/>
    <s v="Next Day"/>
    <s v="CS1195027"/>
    <x v="0"/>
    <s v="Xianning"/>
    <s v="Hubei"/>
    <s v="China"/>
    <s v="Eastern Asia"/>
    <s v="TEC-AC-5131"/>
    <x v="1"/>
    <x v="9"/>
    <x v="622"/>
    <x v="4249"/>
    <n v="5"/>
    <n v="0"/>
    <n v="26.2"/>
    <x v="3961"/>
    <s v="High"/>
    <n v="0"/>
    <n v="123.95"/>
  </r>
  <r>
    <s v="2Brother Fax and Copier"/>
    <x v="4764"/>
    <x v="575"/>
    <d v="2020-09-03T00:00:00"/>
    <s v="Next Day"/>
    <s v="CS1195059"/>
    <x v="0"/>
    <s v="Jakarta"/>
    <s v="Jakarta"/>
    <s v="Indonesia"/>
    <s v="Southeastern Asia"/>
    <s v="TEC-CO-3591"/>
    <x v="1"/>
    <x v="1"/>
    <x v="524"/>
    <x v="4250"/>
    <n v="2"/>
    <n v="7.0000000000000007E-2"/>
    <n v="34.619999999999997"/>
    <x v="3962"/>
    <s v="Medium"/>
    <n v="25.119486000000002"/>
    <n v="241.28051400000004"/>
  </r>
  <r>
    <s v="2Rubbermaid Frame"/>
    <x v="4765"/>
    <x v="575"/>
    <d v="2020-09-03T00:00:00"/>
    <s v="Next Day"/>
    <s v="CS1195059"/>
    <x v="0"/>
    <s v="Jakarta"/>
    <s v="Jakarta"/>
    <s v="Indonesia"/>
    <s v="Southeastern Asia"/>
    <s v="OFR-FU-5729"/>
    <x v="0"/>
    <x v="0"/>
    <x v="198"/>
    <x v="4251"/>
    <n v="2"/>
    <n v="0.27"/>
    <n v="11"/>
    <x v="3963"/>
    <s v="Medium"/>
    <n v="42.147864000000006"/>
    <n v="132.91213600000003"/>
  </r>
  <r>
    <s v="7Avery Removable Labels"/>
    <x v="4766"/>
    <x v="575"/>
    <d v="2020-09-03T00:00:00"/>
    <s v="Next Day"/>
    <s v="CS1195059"/>
    <x v="0"/>
    <s v="Jakarta"/>
    <s v="Jakarta"/>
    <s v="Indonesia"/>
    <s v="Southeastern Asia"/>
    <s v="OFS-LA-3310"/>
    <x v="2"/>
    <x v="6"/>
    <x v="1472"/>
    <x v="4252"/>
    <n v="7"/>
    <n v="0.47000000000000003"/>
    <n v="2.64"/>
    <x v="3964"/>
    <s v="Medium"/>
    <n v="19.407381000000001"/>
    <n v="27.932618999999995"/>
  </r>
  <r>
    <s v="8Stockwell Clamps"/>
    <x v="4767"/>
    <x v="1022"/>
    <d v="2018-08-11T00:00:00"/>
    <s v="Normal"/>
    <s v="CS1213059"/>
    <x v="0"/>
    <s v="Balikpapan"/>
    <s v="Kalimantan Timur"/>
    <s v="Indonesia"/>
    <s v="Southeastern Asia"/>
    <s v="OFS-FA-6187"/>
    <x v="2"/>
    <x v="11"/>
    <x v="29"/>
    <x v="2829"/>
    <n v="8"/>
    <n v="0.47000000000000003"/>
    <n v="8.1999999999999993"/>
    <x v="2725"/>
    <s v="High"/>
    <n v="38.560680000000005"/>
    <n v="67.959320000000019"/>
  </r>
  <r>
    <s v="3Harbour Creations Removable Labels"/>
    <x v="4768"/>
    <x v="1022"/>
    <d v="2018-08-11T00:00:00"/>
    <s v="Normal"/>
    <s v="CS1213059"/>
    <x v="0"/>
    <s v="Balikpapan"/>
    <s v="Kalimantan Timur"/>
    <s v="Indonesia"/>
    <s v="Southeastern Asia"/>
    <s v="OFS-LA-4541"/>
    <x v="2"/>
    <x v="6"/>
    <x v="1467"/>
    <x v="4253"/>
    <n v="3"/>
    <n v="0.47000000000000003"/>
    <n v="2.02"/>
    <x v="3965"/>
    <s v="High"/>
    <n v="7.7345550000000012"/>
    <n v="12.025445000000008"/>
  </r>
  <r>
    <s v="2Kraft Clasp Envelope"/>
    <x v="4769"/>
    <x v="1022"/>
    <d v="2018-08-11T00:00:00"/>
    <s v="Normal"/>
    <s v="CS1213059"/>
    <x v="0"/>
    <s v="Balikpapan"/>
    <s v="Kalimantan Timur"/>
    <s v="Indonesia"/>
    <s v="Southeastern Asia"/>
    <s v="OFS-EN-5027"/>
    <x v="2"/>
    <x v="16"/>
    <x v="599"/>
    <x v="4128"/>
    <n v="2"/>
    <n v="0.47000000000000003"/>
    <n v="1.6400000000000001"/>
    <x v="3966"/>
    <s v="High"/>
    <n v="4.4838000000000005"/>
    <n v="11.5162"/>
  </r>
  <r>
    <s v="2Apple Smart Phone"/>
    <x v="4770"/>
    <x v="898"/>
    <d v="2019-08-30T00:00:00"/>
    <s v="Next Day"/>
    <s v="CS1213059"/>
    <x v="0"/>
    <s v="Binjai"/>
    <s v="Sumatera Utara"/>
    <s v="Indonesia"/>
    <s v="Southeastern Asia"/>
    <s v="TEC-PH-3148"/>
    <x v="1"/>
    <x v="3"/>
    <x v="589"/>
    <x v="4254"/>
    <n v="2"/>
    <n v="0.17"/>
    <n v="52.84"/>
    <x v="3967"/>
    <s v="Medium"/>
    <n v="179.9025"/>
    <n v="902.03750000000002"/>
  </r>
  <r>
    <s v="5Eaton Memo Slips"/>
    <x v="4771"/>
    <x v="898"/>
    <d v="2019-08-30T00:00:00"/>
    <s v="Next Day"/>
    <s v="CS1213059"/>
    <x v="0"/>
    <s v="Binjai"/>
    <s v="Sumatera Utara"/>
    <s v="Indonesia"/>
    <s v="Southeastern Asia"/>
    <s v="OFS-PA-3995"/>
    <x v="2"/>
    <x v="7"/>
    <x v="1580"/>
    <x v="4255"/>
    <n v="5"/>
    <n v="0.47000000000000003"/>
    <n v="5.53"/>
    <x v="3968"/>
    <s v="Medium"/>
    <n v="18.869325"/>
    <n v="27.950675"/>
  </r>
  <r>
    <s v="4Stockwell Thumb Tacks"/>
    <x v="4772"/>
    <x v="898"/>
    <d v="2019-08-30T00:00:00"/>
    <s v="Next Day"/>
    <s v="CS1213059"/>
    <x v="0"/>
    <s v="Binjai"/>
    <s v="Sumatera Utara"/>
    <s v="Indonesia"/>
    <s v="Southeastern Asia"/>
    <s v="OFS-FA-6205"/>
    <x v="2"/>
    <x v="11"/>
    <x v="839"/>
    <x v="1682"/>
    <n v="4"/>
    <n v="0.47000000000000003"/>
    <n v="4.93"/>
    <x v="1681"/>
    <s v="Medium"/>
    <n v="12.913344000000002"/>
    <n v="17.436656000000006"/>
  </r>
  <r>
    <s v="1Advantus Thumb Tacks"/>
    <x v="4773"/>
    <x v="898"/>
    <d v="2019-08-30T00:00:00"/>
    <s v="Next Day"/>
    <s v="CS1213059"/>
    <x v="0"/>
    <s v="Binjai"/>
    <s v="Sumatera Utara"/>
    <s v="Indonesia"/>
    <s v="Southeastern Asia"/>
    <s v="OFS-FA-3072"/>
    <x v="2"/>
    <x v="11"/>
    <x v="61"/>
    <x v="4256"/>
    <n v="1"/>
    <n v="0.47000000000000003"/>
    <n v="1.43"/>
    <x v="3969"/>
    <s v="Medium"/>
    <n v="3.2432820000000002"/>
    <n v="7.4467180000000006"/>
  </r>
  <r>
    <s v="2Boston Sketch Pad"/>
    <x v="4774"/>
    <x v="544"/>
    <d v="2020-12-24T00:00:00"/>
    <s v="Normal"/>
    <s v="CS1213059"/>
    <x v="0"/>
    <s v="Jakarta"/>
    <s v="Jakarta"/>
    <s v="Indonesia"/>
    <s v="Southeastern Asia"/>
    <s v="OFS-AR-3553"/>
    <x v="2"/>
    <x v="8"/>
    <x v="1717"/>
    <x v="4257"/>
    <n v="2"/>
    <n v="0.27"/>
    <n v="4.62"/>
    <x v="3970"/>
    <s v="High"/>
    <n v="19.264554"/>
    <n v="52.375445999999997"/>
  </r>
  <r>
    <s v="2Motorola Speaker Phone"/>
    <x v="4775"/>
    <x v="1023"/>
    <d v="2018-08-22T00:00:00"/>
    <s v="Normal"/>
    <s v="CS1213066"/>
    <x v="0"/>
    <s v="Tokyo"/>
    <s v="Tokyo"/>
    <s v="Japan"/>
    <s v="Eastern Asia"/>
    <s v="TEC-PH-5271"/>
    <x v="1"/>
    <x v="3"/>
    <x v="929"/>
    <x v="1322"/>
    <n v="2"/>
    <n v="0"/>
    <n v="13.94"/>
    <x v="1323"/>
    <s v="Medium"/>
    <n v="0"/>
    <n v="174.82"/>
  </r>
  <r>
    <s v="2Avery Binding Machine"/>
    <x v="4776"/>
    <x v="653"/>
    <d v="2019-12-07T00:00:00"/>
    <s v="Normal"/>
    <s v="CS1217527"/>
    <x v="1"/>
    <s v="Quanzhou"/>
    <s v="Fujian"/>
    <s v="China"/>
    <s v="Eastern Asia"/>
    <s v="OFS-BI-3255"/>
    <x v="2"/>
    <x v="2"/>
    <x v="241"/>
    <x v="2145"/>
    <n v="2"/>
    <n v="0"/>
    <n v="6.2"/>
    <x v="2112"/>
    <s v="Medium"/>
    <n v="0"/>
    <n v="80.740000000000009"/>
  </r>
  <r>
    <s v="4SanDisk Flash Drive"/>
    <x v="4777"/>
    <x v="40"/>
    <d v="2019-08-04T00:00:00"/>
    <s v="Normal"/>
    <s v="CS1217559"/>
    <x v="1"/>
    <s v="Palembang"/>
    <s v="Sumatera Selatan"/>
    <s v="Indonesia"/>
    <s v="Southeastern Asia"/>
    <s v="TEC-AC-5860"/>
    <x v="1"/>
    <x v="9"/>
    <x v="1718"/>
    <x v="4258"/>
    <n v="4"/>
    <n v="0.47000000000000003"/>
    <n v="5.45"/>
    <x v="3971"/>
    <s v="Medium"/>
    <n v="39.397655999999998"/>
    <n v="42.152343999999999"/>
  </r>
  <r>
    <s v="2Stanley Pens"/>
    <x v="4778"/>
    <x v="40"/>
    <d v="2019-08-04T00:00:00"/>
    <s v="Normal"/>
    <s v="CS1217559"/>
    <x v="1"/>
    <s v="Palembang"/>
    <s v="Sumatera Selatan"/>
    <s v="Indonesia"/>
    <s v="Southeastern Asia"/>
    <s v="OFS-AR-6123"/>
    <x v="2"/>
    <x v="8"/>
    <x v="1044"/>
    <x v="4259"/>
    <n v="2"/>
    <n v="0.27"/>
    <n v="1.72"/>
    <x v="3972"/>
    <s v="Medium"/>
    <n v="4.4584020000000013"/>
    <n v="12.421598000000005"/>
  </r>
  <r>
    <s v="5SanDisk Note Cards"/>
    <x v="4779"/>
    <x v="333"/>
    <d v="2019-08-08T00:00:00"/>
    <s v="Normal"/>
    <s v="CS1217559"/>
    <x v="1"/>
    <s v="Bekasi"/>
    <s v="Jawa Barat"/>
    <s v="Indonesia"/>
    <s v="Southeastern Asia"/>
    <s v="OFS-PA-5884"/>
    <x v="2"/>
    <x v="7"/>
    <x v="526"/>
    <x v="4260"/>
    <n v="5"/>
    <n v="0.47000000000000003"/>
    <n v="4.57"/>
    <x v="3973"/>
    <s v="Medium"/>
    <n v="37.028715000000005"/>
    <n v="96.701285000000013"/>
  </r>
  <r>
    <s v="6Ibico Index Tab"/>
    <x v="4780"/>
    <x v="333"/>
    <d v="2019-08-08T00:00:00"/>
    <s v="Normal"/>
    <s v="CS1217559"/>
    <x v="1"/>
    <s v="Bekasi"/>
    <s v="Jawa Barat"/>
    <s v="Indonesia"/>
    <s v="Southeastern Asia"/>
    <s v="OFS-BI-4828"/>
    <x v="2"/>
    <x v="2"/>
    <x v="27"/>
    <x v="4261"/>
    <n v="6"/>
    <n v="0.17"/>
    <n v="3.03"/>
    <x v="3974"/>
    <s v="Medium"/>
    <n v="7.0860420000000017"/>
    <n v="38.123958000000009"/>
  </r>
  <r>
    <s v="3Konica Receipt Printer"/>
    <x v="4781"/>
    <x v="156"/>
    <d v="2019-06-17T00:00:00"/>
    <s v="3-Hour"/>
    <s v="CS1217566"/>
    <x v="1"/>
    <s v="Hiratsuka"/>
    <s v="Kanagawa"/>
    <s v="Japan"/>
    <s v="Eastern Asia"/>
    <s v="TEC-MA-5021"/>
    <x v="1"/>
    <x v="14"/>
    <x v="1661"/>
    <x v="4262"/>
    <n v="3"/>
    <n v="0"/>
    <n v="103.1"/>
    <x v="3975"/>
    <s v="Critical"/>
    <n v="0"/>
    <n v="234.31000000000003"/>
  </r>
  <r>
    <s v="10Enermax Mouse"/>
    <x v="4782"/>
    <x v="156"/>
    <d v="2019-06-17T00:00:00"/>
    <s v="3-Hour"/>
    <s v="CS1217566"/>
    <x v="1"/>
    <s v="Hiratsuka"/>
    <s v="Kanagawa"/>
    <s v="Japan"/>
    <s v="Eastern Asia"/>
    <s v="TEC-AC-4171"/>
    <x v="1"/>
    <x v="9"/>
    <x v="401"/>
    <x v="4263"/>
    <n v="10"/>
    <n v="0"/>
    <n v="70.22"/>
    <x v="3976"/>
    <s v="Critical"/>
    <n v="0"/>
    <n v="155.67999999999995"/>
  </r>
  <r>
    <s v="4Novimex Rocking Chair"/>
    <x v="4783"/>
    <x v="156"/>
    <d v="2019-06-17T00:00:00"/>
    <s v="3-Hour"/>
    <s v="CS1217566"/>
    <x v="1"/>
    <s v="Hiratsuka"/>
    <s v="Kanagawa"/>
    <s v="Japan"/>
    <s v="Eastern Asia"/>
    <s v="OFR-CH-5394"/>
    <x v="0"/>
    <x v="5"/>
    <x v="601"/>
    <x v="4264"/>
    <n v="4"/>
    <n v="0"/>
    <n v="38.68"/>
    <x v="3977"/>
    <s v="Critical"/>
    <n v="0"/>
    <n v="277.40000000000003"/>
  </r>
  <r>
    <s v="4Hon Swivel Stool"/>
    <x v="4784"/>
    <x v="75"/>
    <d v="2019-11-08T00:00:00"/>
    <s v="Normal"/>
    <s v="CS1225059"/>
    <x v="1"/>
    <s v="Jakarta"/>
    <s v="Jakarta"/>
    <s v="Indonesia"/>
    <s v="Southeastern Asia"/>
    <s v="OFR-CH-4702"/>
    <x v="0"/>
    <x v="5"/>
    <x v="938"/>
    <x v="4265"/>
    <n v="4"/>
    <n v="0.27"/>
    <n v="21.49"/>
    <x v="3978"/>
    <s v="Medium"/>
    <n v="127.10584800000002"/>
    <n v="186.80415200000004"/>
  </r>
  <r>
    <s v="11Rogers Trays"/>
    <x v="4785"/>
    <x v="75"/>
    <d v="2019-11-08T00:00:00"/>
    <s v="Normal"/>
    <s v="CS1225059"/>
    <x v="1"/>
    <s v="Jakarta"/>
    <s v="Jakarta"/>
    <s v="Indonesia"/>
    <s v="Southeastern Asia"/>
    <s v="OFS-ST-5710"/>
    <x v="2"/>
    <x v="15"/>
    <x v="831"/>
    <x v="4266"/>
    <n v="11"/>
    <n v="0.17"/>
    <n v="3.05"/>
    <x v="3979"/>
    <s v="Medium"/>
    <n v="96.478536000000005"/>
    <n v="351.91146399999997"/>
  </r>
  <r>
    <s v="2Fellowes Box"/>
    <x v="4786"/>
    <x v="75"/>
    <d v="2019-11-08T00:00:00"/>
    <s v="Normal"/>
    <s v="CS1225059"/>
    <x v="1"/>
    <s v="Jakarta"/>
    <s v="Jakarta"/>
    <s v="Indonesia"/>
    <s v="Southeastern Asia"/>
    <s v="OFS-ST-4252"/>
    <x v="2"/>
    <x v="15"/>
    <x v="1341"/>
    <x v="4267"/>
    <n v="2"/>
    <n v="0.17"/>
    <n v="2.4700000000000002"/>
    <x v="3980"/>
    <s v="Medium"/>
    <n v="5.5621620000000007"/>
    <n v="28.267838000000005"/>
  </r>
  <r>
    <s v="5Harbour Creations Shipping Labels"/>
    <x v="4787"/>
    <x v="134"/>
    <d v="2018-05-13T00:00:00"/>
    <s v="3-Hour"/>
    <s v="CS1225078"/>
    <x v="1"/>
    <s v="Shah Alam"/>
    <s v="Selangor"/>
    <s v="Malaysia"/>
    <s v="Southeastern Asia"/>
    <s v="OFS-LA-4555"/>
    <x v="2"/>
    <x v="6"/>
    <x v="772"/>
    <x v="4268"/>
    <n v="5"/>
    <n v="0"/>
    <n v="7.53"/>
    <x v="2693"/>
    <s v="Medium"/>
    <n v="0"/>
    <n v="28.019999999999996"/>
  </r>
  <r>
    <s v="1Harbour Creations Color Coded Labels"/>
    <x v="4788"/>
    <x v="134"/>
    <d v="2018-05-13T00:00:00"/>
    <s v="3-Hour"/>
    <s v="CS1225078"/>
    <x v="1"/>
    <s v="Shah Alam"/>
    <s v="Selangor"/>
    <s v="Malaysia"/>
    <s v="Southeastern Asia"/>
    <s v="OFS-LA-4528"/>
    <x v="2"/>
    <x v="6"/>
    <x v="118"/>
    <x v="4269"/>
    <n v="1"/>
    <n v="0"/>
    <n v="1.75"/>
    <x v="2517"/>
    <s v="Medium"/>
    <n v="0"/>
    <n v="9.83"/>
  </r>
  <r>
    <s v="5SanDisk Mouse"/>
    <x v="4789"/>
    <x v="134"/>
    <d v="2018-05-13T00:00:00"/>
    <s v="3-Hour"/>
    <s v="CS1225078"/>
    <x v="1"/>
    <s v="Shah Alam"/>
    <s v="Selangor"/>
    <s v="Malaysia"/>
    <s v="Southeastern Asia"/>
    <s v="TEC-AC-5881"/>
    <x v="1"/>
    <x v="9"/>
    <x v="1172"/>
    <x v="2871"/>
    <n v="5"/>
    <n v="0"/>
    <n v="1.26"/>
    <x v="3981"/>
    <s v="Medium"/>
    <n v="0"/>
    <n v="130.59"/>
  </r>
  <r>
    <s v="5Fellowes Trays"/>
    <x v="4790"/>
    <x v="614"/>
    <d v="2020-10-23T00:00:00"/>
    <s v="Normal"/>
    <s v="CS1225078"/>
    <x v="1"/>
    <s v="Kuching"/>
    <s v="Sarawak"/>
    <s v="Malaysia"/>
    <s v="Southeastern Asia"/>
    <s v="OFS-ST-4295"/>
    <x v="2"/>
    <x v="15"/>
    <x v="1047"/>
    <x v="4270"/>
    <n v="5"/>
    <n v="0"/>
    <n v="18.489999999999998"/>
    <x v="3982"/>
    <s v="Medium"/>
    <n v="0"/>
    <n v="139.46000000000004"/>
  </r>
  <r>
    <s v="2Avery Hole Reinforcements"/>
    <x v="4791"/>
    <x v="614"/>
    <d v="2020-10-23T00:00:00"/>
    <s v="Normal"/>
    <s v="CS1225078"/>
    <x v="1"/>
    <s v="Kuching"/>
    <s v="Sarawak"/>
    <s v="Malaysia"/>
    <s v="Southeastern Asia"/>
    <s v="OFS-BI-3290"/>
    <x v="2"/>
    <x v="2"/>
    <x v="750"/>
    <x v="4271"/>
    <n v="2"/>
    <n v="0"/>
    <n v="1.8399999999999999"/>
    <x v="3615"/>
    <s v="Medium"/>
    <n v="0"/>
    <n v="8"/>
  </r>
  <r>
    <s v="1Cameo Peel and Seal"/>
    <x v="4792"/>
    <x v="614"/>
    <d v="2020-10-23T00:00:00"/>
    <s v="Normal"/>
    <s v="CS1225078"/>
    <x v="1"/>
    <s v="Kuching"/>
    <s v="Sarawak"/>
    <s v="Malaysia"/>
    <s v="Southeastern Asia"/>
    <s v="OFS-EN-3676"/>
    <x v="2"/>
    <x v="16"/>
    <x v="1719"/>
    <x v="4272"/>
    <n v="1"/>
    <n v="0"/>
    <n v="1.63"/>
    <x v="2130"/>
    <s v="Medium"/>
    <n v="0"/>
    <n v="15.8"/>
  </r>
  <r>
    <s v="2SAFCO Executive Leather Armchair"/>
    <x v="4793"/>
    <x v="1024"/>
    <d v="2019-04-28T00:00:00"/>
    <s v="Normal"/>
    <s v="CS1235559"/>
    <x v="0"/>
    <s v="Surabaya"/>
    <s v="Jawa Timur"/>
    <s v="Indonesia"/>
    <s v="Southeastern Asia"/>
    <s v="OFR-CH-5774"/>
    <x v="0"/>
    <x v="5"/>
    <x v="153"/>
    <x v="4194"/>
    <n v="2"/>
    <n v="0.27"/>
    <n v="44.29"/>
    <x v="3914"/>
    <s v="Medium"/>
    <n v="180.93779999999998"/>
    <n v="573.43219999999997"/>
  </r>
  <r>
    <s v="2Harbour Creations Legal Exhibit Labels"/>
    <x v="4794"/>
    <x v="995"/>
    <d v="2020-12-02T00:00:00"/>
    <s v="Normal"/>
    <s v="CS1235559"/>
    <x v="0"/>
    <s v="Dumai"/>
    <s v="Riau"/>
    <s v="Indonesia"/>
    <s v="Southeastern Asia"/>
    <s v="OFS-LA-4540"/>
    <x v="2"/>
    <x v="6"/>
    <x v="190"/>
    <x v="1712"/>
    <n v="2"/>
    <n v="0.47000000000000003"/>
    <n v="1.35"/>
    <x v="3983"/>
    <s v="High"/>
    <n v="5.4552899999999998"/>
    <n v="8.7947099999999985"/>
  </r>
  <r>
    <s v="4Advantus Door Stop"/>
    <x v="4795"/>
    <x v="1025"/>
    <d v="2018-01-23T00:00:00"/>
    <s v="Next Day"/>
    <s v="CS1240027"/>
    <x v="2"/>
    <s v="Taiyuan"/>
    <s v="Shanxi"/>
    <s v="China"/>
    <s v="Eastern Asia"/>
    <s v="OFR-FU-3030"/>
    <x v="0"/>
    <x v="0"/>
    <x v="272"/>
    <x v="1641"/>
    <n v="4"/>
    <n v="0"/>
    <n v="20.239999999999998"/>
    <x v="1646"/>
    <s v="Medium"/>
    <n v="0"/>
    <n v="138.76000000000002"/>
  </r>
  <r>
    <s v="5Acme Trimmer"/>
    <x v="4796"/>
    <x v="1025"/>
    <d v="2018-01-23T00:00:00"/>
    <s v="Next Day"/>
    <s v="CS1240027"/>
    <x v="2"/>
    <s v="Taiyuan"/>
    <s v="Shanxi"/>
    <s v="China"/>
    <s v="Eastern Asia"/>
    <s v="OFS-SU-3001"/>
    <x v="2"/>
    <x v="13"/>
    <x v="459"/>
    <x v="4273"/>
    <n v="5"/>
    <n v="0"/>
    <n v="17.57"/>
    <x v="2348"/>
    <s v="Medium"/>
    <n v="0"/>
    <n v="199.63"/>
  </r>
  <r>
    <s v="2Motorola Audio Dock"/>
    <x v="4797"/>
    <x v="1025"/>
    <d v="2018-01-23T00:00:00"/>
    <s v="Next Day"/>
    <s v="CS1240027"/>
    <x v="2"/>
    <s v="Taiyuan"/>
    <s v="Shanxi"/>
    <s v="China"/>
    <s v="Eastern Asia"/>
    <s v="TEC-PH-5249"/>
    <x v="1"/>
    <x v="3"/>
    <x v="1479"/>
    <x v="3432"/>
    <n v="2"/>
    <n v="0"/>
    <n v="7.5"/>
    <x v="1660"/>
    <s v="Medium"/>
    <n v="0"/>
    <n v="176.28"/>
  </r>
  <r>
    <s v="3Acco Binder Covers"/>
    <x v="4798"/>
    <x v="1025"/>
    <d v="2018-01-23T00:00:00"/>
    <s v="Next Day"/>
    <s v="CS1240027"/>
    <x v="2"/>
    <s v="Taiyuan"/>
    <s v="Shanxi"/>
    <s v="China"/>
    <s v="Eastern Asia"/>
    <s v="OFS-BI-2893"/>
    <x v="2"/>
    <x v="2"/>
    <x v="163"/>
    <x v="4274"/>
    <n v="3"/>
    <n v="0"/>
    <n v="4.34"/>
    <x v="2443"/>
    <s v="Medium"/>
    <n v="0"/>
    <n v="29.679999999999996"/>
  </r>
  <r>
    <s v="2Boston Sketch Pad"/>
    <x v="4799"/>
    <x v="1026"/>
    <d v="2018-07-11T00:00:00"/>
    <s v="Normal"/>
    <s v="CS1246027"/>
    <x v="0"/>
    <s v="Jixi"/>
    <s v="Heilongjiang"/>
    <s v="China"/>
    <s v="Eastern Asia"/>
    <s v="OFS-AR-3552"/>
    <x v="2"/>
    <x v="8"/>
    <x v="1224"/>
    <x v="4070"/>
    <n v="2"/>
    <n v="0"/>
    <n v="14.58"/>
    <x v="3796"/>
    <s v="Low"/>
    <n v="0"/>
    <n v="62.219999999999985"/>
  </r>
  <r>
    <s v="2Sanford Markers"/>
    <x v="4800"/>
    <x v="1026"/>
    <d v="2018-07-11T00:00:00"/>
    <s v="Normal"/>
    <s v="CS1246027"/>
    <x v="0"/>
    <s v="Jixi"/>
    <s v="Heilongjiang"/>
    <s v="China"/>
    <s v="Eastern Asia"/>
    <s v="OFS-AR-5917"/>
    <x v="2"/>
    <x v="8"/>
    <x v="563"/>
    <x v="4275"/>
    <n v="2"/>
    <n v="0"/>
    <n v="5.19"/>
    <x v="3984"/>
    <s v="Low"/>
    <n v="0"/>
    <n v="32.97"/>
  </r>
  <r>
    <s v="4Bevis Training Table"/>
    <x v="4801"/>
    <x v="1027"/>
    <d v="2017-06-20T00:00:00"/>
    <s v="3-Hour"/>
    <s v="CS1246059"/>
    <x v="0"/>
    <s v="Bandung"/>
    <s v="Jawa Barat"/>
    <s v="Indonesia"/>
    <s v="Southeastern Asia"/>
    <s v="OFR-TA-3435"/>
    <x v="0"/>
    <x v="12"/>
    <x v="1720"/>
    <x v="4276"/>
    <n v="4"/>
    <n v="0.47000000000000003"/>
    <n v="2.13"/>
    <x v="3985"/>
    <s v="Medium"/>
    <n v="335.956188"/>
    <n v="484.63381199999992"/>
  </r>
  <r>
    <s v="3Safco Classic Bookcase"/>
    <x v="4802"/>
    <x v="906"/>
    <d v="2018-03-28T00:00:00"/>
    <s v="Same Day"/>
    <s v="CS1249027"/>
    <x v="1"/>
    <s v="Datong"/>
    <s v="Shanxi"/>
    <s v="China"/>
    <s v="Eastern Asia"/>
    <s v="OFR-BO-5763"/>
    <x v="0"/>
    <x v="4"/>
    <x v="1508"/>
    <x v="2916"/>
    <n v="3"/>
    <n v="0"/>
    <n v="144.26"/>
    <x v="2805"/>
    <s v="High"/>
    <n v="0"/>
    <n v="1130.77"/>
  </r>
  <r>
    <s v="2Tenex Trays"/>
    <x v="4803"/>
    <x v="56"/>
    <d v="2019-05-14T00:00:00"/>
    <s v="Normal"/>
    <s v="CS1249027"/>
    <x v="1"/>
    <s v="Huangshan"/>
    <s v="Anhui"/>
    <s v="China"/>
    <s v="Eastern Asia"/>
    <s v="OFS-ST-6281"/>
    <x v="2"/>
    <x v="15"/>
    <x v="842"/>
    <x v="2814"/>
    <n v="2"/>
    <n v="0"/>
    <n v="13.67"/>
    <x v="2711"/>
    <s v="High"/>
    <n v="0"/>
    <n v="47.049999999999983"/>
  </r>
  <r>
    <s v="2Motorola Office Telephone"/>
    <x v="4804"/>
    <x v="1"/>
    <d v="2020-02-15T00:00:00"/>
    <s v="Normal"/>
    <s v="CS1249066"/>
    <x v="1"/>
    <s v="Edogawa-ku"/>
    <s v="Tokyo"/>
    <s v="Japan"/>
    <s v="Eastern Asia"/>
    <s v="TEC-PH-5262"/>
    <x v="1"/>
    <x v="3"/>
    <x v="1416"/>
    <x v="4277"/>
    <n v="2"/>
    <n v="0"/>
    <n v="7.72"/>
    <x v="3986"/>
    <s v="Medium"/>
    <n v="0"/>
    <n v="69.799999999999983"/>
  </r>
  <r>
    <s v="2Hon Shipping Labels"/>
    <x v="4805"/>
    <x v="1"/>
    <d v="2020-02-15T00:00:00"/>
    <s v="Normal"/>
    <s v="CS1249066"/>
    <x v="1"/>
    <s v="Edogawa-ku"/>
    <s v="Tokyo"/>
    <s v="Japan"/>
    <s v="Eastern Asia"/>
    <s v="OFS-LA-4696"/>
    <x v="2"/>
    <x v="6"/>
    <x v="881"/>
    <x v="2905"/>
    <n v="2"/>
    <n v="0"/>
    <n v="1.66"/>
    <x v="3463"/>
    <s v="Medium"/>
    <n v="0"/>
    <n v="9.740000000000002"/>
  </r>
  <r>
    <s v="2Hewlett Wireless Fax"/>
    <x v="4806"/>
    <x v="1028"/>
    <d v="2017-08-13T00:00:00"/>
    <s v="Next Day"/>
    <s v="DS1318027"/>
    <x v="1"/>
    <s v="Tongchuan"/>
    <s v="Shaanxi"/>
    <s v="China"/>
    <s v="Eastern Asia"/>
    <s v="TEC-CO-4592"/>
    <x v="1"/>
    <x v="1"/>
    <x v="851"/>
    <x v="4278"/>
    <n v="2"/>
    <n v="0"/>
    <n v="106.64"/>
    <x v="3987"/>
    <s v="High"/>
    <n v="0"/>
    <n v="347.43999999999994"/>
  </r>
  <r>
    <s v="7Acco Binding Machine"/>
    <x v="4807"/>
    <x v="1028"/>
    <d v="2017-08-13T00:00:00"/>
    <s v="Next Day"/>
    <s v="DS1318027"/>
    <x v="1"/>
    <s v="Tongchuan"/>
    <s v="Shaanxi"/>
    <s v="China"/>
    <s v="Eastern Asia"/>
    <s v="OFS-BI-2902"/>
    <x v="2"/>
    <x v="2"/>
    <x v="335"/>
    <x v="4279"/>
    <n v="7"/>
    <n v="0"/>
    <n v="34.15"/>
    <x v="3340"/>
    <s v="High"/>
    <n v="0"/>
    <n v="228.76999999999995"/>
  </r>
  <r>
    <s v="2Fiskars Shears"/>
    <x v="4808"/>
    <x v="1028"/>
    <d v="2017-08-13T00:00:00"/>
    <s v="Next Day"/>
    <s v="DS1318027"/>
    <x v="1"/>
    <s v="Tongchuan"/>
    <s v="Shaanxi"/>
    <s v="China"/>
    <s v="Eastern Asia"/>
    <s v="OFS-SU-4320"/>
    <x v="2"/>
    <x v="13"/>
    <x v="1378"/>
    <x v="2438"/>
    <n v="2"/>
    <n v="0"/>
    <n v="12.44"/>
    <x v="2383"/>
    <s v="High"/>
    <n v="0"/>
    <n v="51.400000000000006"/>
  </r>
  <r>
    <s v="1Acco Binder"/>
    <x v="4809"/>
    <x v="1028"/>
    <d v="2017-08-13T00:00:00"/>
    <s v="Next Day"/>
    <s v="DS1318027"/>
    <x v="1"/>
    <s v="Tongchuan"/>
    <s v="Shaanxi"/>
    <s v="China"/>
    <s v="Eastern Asia"/>
    <s v="OFS-BI-2895"/>
    <x v="2"/>
    <x v="2"/>
    <x v="88"/>
    <x v="4280"/>
    <n v="1"/>
    <n v="0"/>
    <n v="1.96"/>
    <x v="2225"/>
    <s v="High"/>
    <n v="0"/>
    <n v="9.2899999999999991"/>
  </r>
  <r>
    <s v="2Rogers File Cart"/>
    <x v="4810"/>
    <x v="1029"/>
    <d v="2020-09-08T00:00:00"/>
    <s v="Normal"/>
    <s v="DS1318027"/>
    <x v="1"/>
    <s v="Jinan"/>
    <s v="Shandong"/>
    <s v="China"/>
    <s v="Eastern Asia"/>
    <s v="OFS-ST-5691"/>
    <x v="2"/>
    <x v="15"/>
    <x v="463"/>
    <x v="528"/>
    <n v="2"/>
    <n v="0"/>
    <n v="38.06"/>
    <x v="526"/>
    <s v="High"/>
    <n v="0"/>
    <n v="139.24000000000004"/>
  </r>
  <r>
    <s v="8Sauder Corner Shelving"/>
    <x v="4811"/>
    <x v="759"/>
    <d v="2020-06-08T00:00:00"/>
    <s v="Normal"/>
    <s v="DS1318059"/>
    <x v="1"/>
    <s v="Kediri"/>
    <s v="Jawa Timur"/>
    <s v="Indonesia"/>
    <s v="Southeastern Asia"/>
    <s v="OFR-BO-5954"/>
    <x v="0"/>
    <x v="4"/>
    <x v="921"/>
    <x v="4281"/>
    <n v="8"/>
    <n v="7.0000000000000007E-2"/>
    <n v="79.47"/>
    <x v="3988"/>
    <s v="Medium"/>
    <n v="77.416920000000005"/>
    <n v="818.47307999999987"/>
  </r>
  <r>
    <s v="6Eaton Message Books"/>
    <x v="4812"/>
    <x v="759"/>
    <d v="2020-06-08T00:00:00"/>
    <s v="Normal"/>
    <s v="DS1318059"/>
    <x v="1"/>
    <s v="Kediri"/>
    <s v="Jawa Timur"/>
    <s v="Indonesia"/>
    <s v="Southeastern Asia"/>
    <s v="OFS-PA-4001"/>
    <x v="2"/>
    <x v="7"/>
    <x v="1653"/>
    <x v="4282"/>
    <n v="6"/>
    <n v="0.47000000000000003"/>
    <n v="4.78"/>
    <x v="3989"/>
    <s v="Medium"/>
    <n v="30.624354"/>
    <n v="36.055645999999996"/>
  </r>
  <r>
    <s v="1Wilson Jones Binder Covers"/>
    <x v="4813"/>
    <x v="1030"/>
    <d v="2018-06-06T00:00:00"/>
    <s v="Normal"/>
    <s v="ES1402027"/>
    <x v="0"/>
    <s v="Zigong"/>
    <s v="Sichuan"/>
    <s v="China"/>
    <s v="Eastern Asia"/>
    <s v="OFS-BI-6375"/>
    <x v="2"/>
    <x v="2"/>
    <x v="284"/>
    <x v="2556"/>
    <n v="1"/>
    <n v="0"/>
    <n v="1.79"/>
    <x v="2395"/>
    <s v="Medium"/>
    <n v="0"/>
    <n v="5.9799999999999978"/>
  </r>
  <r>
    <s v="3Harbour Creations Rocking Chair"/>
    <x v="4814"/>
    <x v="131"/>
    <d v="2018-06-23T00:00:00"/>
    <s v="Next Day"/>
    <s v="ES1402027"/>
    <x v="0"/>
    <s v="Ninghai"/>
    <s v="Shandong"/>
    <s v="China"/>
    <s v="Eastern Asia"/>
    <s v="OFR-CH-4547"/>
    <x v="0"/>
    <x v="5"/>
    <x v="1299"/>
    <x v="4283"/>
    <n v="3"/>
    <n v="0"/>
    <n v="135.18"/>
    <x v="2869"/>
    <s v="Critical"/>
    <n v="0"/>
    <n v="303.92999999999989"/>
  </r>
  <r>
    <s v="3Kraft Mailers"/>
    <x v="4815"/>
    <x v="131"/>
    <d v="2018-06-23T00:00:00"/>
    <s v="Next Day"/>
    <s v="ES1402027"/>
    <x v="0"/>
    <s v="Ninghai"/>
    <s v="Shandong"/>
    <s v="China"/>
    <s v="Eastern Asia"/>
    <s v="OFS-EN-5035"/>
    <x v="2"/>
    <x v="16"/>
    <x v="1672"/>
    <x v="4284"/>
    <n v="3"/>
    <n v="0"/>
    <n v="32.42"/>
    <x v="1651"/>
    <s v="Critical"/>
    <n v="0"/>
    <n v="62.530000000000015"/>
  </r>
  <r>
    <s v="2SanDisk Numeric Keypad"/>
    <x v="4816"/>
    <x v="131"/>
    <d v="2018-06-23T00:00:00"/>
    <s v="Next Day"/>
    <s v="ES1402027"/>
    <x v="0"/>
    <s v="Ninghai"/>
    <s v="Shandong"/>
    <s v="China"/>
    <s v="Eastern Asia"/>
    <s v="TEC-AC-5889"/>
    <x v="1"/>
    <x v="9"/>
    <x v="41"/>
    <x v="4285"/>
    <n v="2"/>
    <n v="0"/>
    <n v="16.010000000000002"/>
    <x v="3990"/>
    <s v="Critical"/>
    <n v="0"/>
    <n v="59.530000000000015"/>
  </r>
  <r>
    <s v="5Stiletto Letter Opener"/>
    <x v="4817"/>
    <x v="320"/>
    <d v="2019-04-22T00:00:00"/>
    <s v="Normal"/>
    <s v="ES1402027"/>
    <x v="0"/>
    <s v="Xi'an"/>
    <s v="Shaanxi"/>
    <s v="China"/>
    <s v="Eastern Asia"/>
    <s v="OFS-SU-6167"/>
    <x v="2"/>
    <x v="13"/>
    <x v="391"/>
    <x v="4286"/>
    <n v="5"/>
    <n v="0"/>
    <n v="13.15"/>
    <x v="3991"/>
    <s v="High"/>
    <n v="0"/>
    <n v="71.000000000000028"/>
  </r>
  <r>
    <s v="3Rogers Shelving"/>
    <x v="4818"/>
    <x v="112"/>
    <d v="2019-10-22T00:00:00"/>
    <s v="Next Day"/>
    <s v="ES1402027"/>
    <x v="0"/>
    <s v="Shulan"/>
    <s v="Jilin"/>
    <s v="China"/>
    <s v="Eastern Asia"/>
    <s v="OFS-ST-5706"/>
    <x v="2"/>
    <x v="15"/>
    <x v="1348"/>
    <x v="4287"/>
    <n v="3"/>
    <n v="0"/>
    <n v="16.25"/>
    <x v="3992"/>
    <s v="High"/>
    <n v="0"/>
    <n v="137.82999999999998"/>
  </r>
  <r>
    <s v="3Novimex Shipping Labels"/>
    <x v="4819"/>
    <x v="112"/>
    <d v="2019-10-22T00:00:00"/>
    <s v="Next Day"/>
    <s v="ES1402027"/>
    <x v="0"/>
    <s v="Shulan"/>
    <s v="Jilin"/>
    <s v="China"/>
    <s v="Eastern Asia"/>
    <s v="OFS-LA-5402"/>
    <x v="2"/>
    <x v="6"/>
    <x v="1721"/>
    <x v="4288"/>
    <n v="3"/>
    <n v="0"/>
    <n v="6.13"/>
    <x v="3993"/>
    <s v="High"/>
    <n v="0"/>
    <n v="11.329999999999998"/>
  </r>
  <r>
    <s v="2Fiskars Trimmer"/>
    <x v="4820"/>
    <x v="629"/>
    <d v="2020-03-05T00:00:00"/>
    <s v="Normal"/>
    <s v="ES1402027"/>
    <x v="0"/>
    <s v="Nantong"/>
    <s v="Jiangsu"/>
    <s v="China"/>
    <s v="Eastern Asia"/>
    <s v="OFS-SU-4325"/>
    <x v="2"/>
    <x v="13"/>
    <x v="207"/>
    <x v="4289"/>
    <n v="2"/>
    <n v="0"/>
    <n v="6.69"/>
    <x v="3295"/>
    <s v="High"/>
    <n v="0"/>
    <n v="60.990000000000009"/>
  </r>
  <r>
    <s v="2GlobeWeis Business Envelopes"/>
    <x v="4821"/>
    <x v="629"/>
    <d v="2020-03-05T00:00:00"/>
    <s v="Normal"/>
    <s v="ES1402027"/>
    <x v="0"/>
    <s v="Nantong"/>
    <s v="Jiangsu"/>
    <s v="China"/>
    <s v="Eastern Asia"/>
    <s v="OFS-EN-4432"/>
    <x v="2"/>
    <x v="16"/>
    <x v="311"/>
    <x v="4290"/>
    <n v="2"/>
    <n v="0"/>
    <n v="2.99"/>
    <x v="1887"/>
    <s v="High"/>
    <n v="0"/>
    <n v="32.17"/>
  </r>
  <r>
    <s v="7Jiffy Business Envelopes"/>
    <x v="4822"/>
    <x v="382"/>
    <d v="2018-09-08T00:00:00"/>
    <s v="Normal"/>
    <s v="ES1402059"/>
    <x v="0"/>
    <s v="Semarang"/>
    <s v="Jawa Tengah"/>
    <s v="Indonesia"/>
    <s v="Southeastern Asia"/>
    <s v="OFS-EN-4903"/>
    <x v="2"/>
    <x v="16"/>
    <x v="777"/>
    <x v="4291"/>
    <n v="7"/>
    <n v="0.47000000000000003"/>
    <n v="12.63"/>
    <x v="3994"/>
    <s v="High"/>
    <n v="32.014332000000003"/>
    <n v="42.925668000000023"/>
  </r>
  <r>
    <s v="3Novimex Shipping Labels"/>
    <x v="4823"/>
    <x v="382"/>
    <d v="2018-09-08T00:00:00"/>
    <s v="Normal"/>
    <s v="ES1402059"/>
    <x v="0"/>
    <s v="Semarang"/>
    <s v="Jawa Tengah"/>
    <s v="Indonesia"/>
    <s v="Southeastern Asia"/>
    <s v="OFS-LA-5405"/>
    <x v="2"/>
    <x v="6"/>
    <x v="1502"/>
    <x v="4292"/>
    <n v="3"/>
    <n v="0.47000000000000003"/>
    <n v="1.65"/>
    <x v="3995"/>
    <s v="High"/>
    <n v="8.2053539999999998"/>
    <n v="17.864646"/>
  </r>
  <r>
    <s v="1Rubbermaid Light Bulb"/>
    <x v="4824"/>
    <x v="711"/>
    <d v="2020-06-22T00:00:00"/>
    <s v="Normal"/>
    <s v="ES1402059"/>
    <x v="0"/>
    <s v="Bandung"/>
    <s v="Jawa Barat"/>
    <s v="Indonesia"/>
    <s v="Southeastern Asia"/>
    <s v="OFR-FU-5731"/>
    <x v="0"/>
    <x v="0"/>
    <x v="189"/>
    <x v="4293"/>
    <n v="1"/>
    <n v="0.27"/>
    <n v="1.5899999999999999"/>
    <x v="3996"/>
    <s v="Medium"/>
    <n v="3.713363999999999"/>
    <n v="5.2566359999999968"/>
  </r>
  <r>
    <s v="4Kraft Clasp Envelope"/>
    <x v="4825"/>
    <x v="711"/>
    <d v="2020-06-22T00:00:00"/>
    <s v="Normal"/>
    <s v="ES1402059"/>
    <x v="0"/>
    <s v="Bandung"/>
    <s v="Jawa Barat"/>
    <s v="Indonesia"/>
    <s v="Southeastern Asia"/>
    <s v="OFS-EN-5027"/>
    <x v="2"/>
    <x v="16"/>
    <x v="599"/>
    <x v="4294"/>
    <n v="4"/>
    <n v="0.47000000000000003"/>
    <n v="1.32"/>
    <x v="3997"/>
    <s v="Medium"/>
    <n v="8.9676000000000009"/>
    <n v="24.9924"/>
  </r>
  <r>
    <s v="7Safco Stackable Bookrack"/>
    <x v="4826"/>
    <x v="247"/>
    <d v="2017-02-05T00:00:00"/>
    <s v="3-Hour"/>
    <s v="ES1408027"/>
    <x v="1"/>
    <s v="Yunyang"/>
    <s v="Henan"/>
    <s v="China"/>
    <s v="Eastern Asia"/>
    <s v="OFR-BO-5798"/>
    <x v="0"/>
    <x v="4"/>
    <x v="1590"/>
    <x v="4295"/>
    <n v="7"/>
    <n v="0"/>
    <n v="154.4"/>
    <x v="3998"/>
    <s v="Medium"/>
    <n v="0"/>
    <n v="792.69999999999993"/>
  </r>
  <r>
    <s v="3Eldon File Cart"/>
    <x v="4827"/>
    <x v="247"/>
    <d v="2017-02-05T00:00:00"/>
    <s v="3-Hour"/>
    <s v="ES1408027"/>
    <x v="1"/>
    <s v="Yunyang"/>
    <s v="Henan"/>
    <s v="China"/>
    <s v="Eastern Asia"/>
    <s v="OFS-ST-4055"/>
    <x v="2"/>
    <x v="15"/>
    <x v="988"/>
    <x v="4296"/>
    <n v="3"/>
    <n v="0"/>
    <n v="88.42"/>
    <x v="3999"/>
    <s v="Medium"/>
    <n v="0"/>
    <n v="189.68"/>
  </r>
  <r>
    <s v="2Bevis Computer Table"/>
    <x v="4828"/>
    <x v="247"/>
    <d v="2017-02-05T00:00:00"/>
    <s v="3-Hour"/>
    <s v="ES1408027"/>
    <x v="1"/>
    <s v="Yunyang"/>
    <s v="Henan"/>
    <s v="China"/>
    <s v="Eastern Asia"/>
    <s v="OFR-TA-3418"/>
    <x v="0"/>
    <x v="12"/>
    <x v="1320"/>
    <x v="4297"/>
    <n v="2"/>
    <n v="0.3"/>
    <n v="70.94"/>
    <x v="4000"/>
    <s v="Medium"/>
    <n v="207.69839999999999"/>
    <n v="621.4215999999999"/>
  </r>
  <r>
    <s v="4Epson Receipt Printer"/>
    <x v="4829"/>
    <x v="247"/>
    <d v="2017-02-05T00:00:00"/>
    <s v="3-Hour"/>
    <s v="ES1408027"/>
    <x v="1"/>
    <s v="Yunyang"/>
    <s v="Henan"/>
    <s v="China"/>
    <s v="Eastern Asia"/>
    <s v="TEC-MA-4212"/>
    <x v="1"/>
    <x v="14"/>
    <x v="680"/>
    <x v="4298"/>
    <n v="4"/>
    <n v="0"/>
    <n v="26.59"/>
    <x v="1848"/>
    <s v="Medium"/>
    <n v="0"/>
    <n v="329.21000000000004"/>
  </r>
  <r>
    <s v="5Sanford Highlighters"/>
    <x v="4830"/>
    <x v="247"/>
    <d v="2017-02-05T00:00:00"/>
    <s v="3-Hour"/>
    <s v="ES1408027"/>
    <x v="1"/>
    <s v="Yunyang"/>
    <s v="Henan"/>
    <s v="China"/>
    <s v="Eastern Asia"/>
    <s v="OFS-AR-5913"/>
    <x v="2"/>
    <x v="8"/>
    <x v="353"/>
    <x v="3374"/>
    <n v="5"/>
    <n v="0"/>
    <n v="4.1399999999999997"/>
    <x v="3212"/>
    <s v="Medium"/>
    <n v="0"/>
    <n v="48.06"/>
  </r>
  <r>
    <s v="4Fellowes Folders"/>
    <x v="4831"/>
    <x v="965"/>
    <d v="2018-09-29T00:00:00"/>
    <s v="Normal"/>
    <s v="ES1408059"/>
    <x v="1"/>
    <s v="Surakarta"/>
    <s v="Jawa Tengah"/>
    <s v="Indonesia"/>
    <s v="Southeastern Asia"/>
    <s v="OFS-ST-4263"/>
    <x v="2"/>
    <x v="15"/>
    <x v="1722"/>
    <x v="4299"/>
    <n v="4"/>
    <n v="0.17"/>
    <n v="9.27"/>
    <x v="4001"/>
    <s v="Low"/>
    <n v="14.917091999999997"/>
    <n v="57.292907999999983"/>
  </r>
  <r>
    <s v="7Novimex Bag Chairs"/>
    <x v="4832"/>
    <x v="91"/>
    <d v="2020-07-28T00:00:00"/>
    <s v="3-Hour"/>
    <s v="JS1559527"/>
    <x v="1"/>
    <s v="Fuzhou"/>
    <s v="Fujian"/>
    <s v="China"/>
    <s v="Eastern Asia"/>
    <s v="OFR-CH-5368"/>
    <x v="0"/>
    <x v="5"/>
    <x v="701"/>
    <x v="4300"/>
    <n v="7"/>
    <n v="0"/>
    <n v="50.51"/>
    <x v="4002"/>
    <s v="High"/>
    <n v="0"/>
    <n v="245.59000000000003"/>
  </r>
  <r>
    <s v="2SanDisk Computer Printout Paper"/>
    <x v="4833"/>
    <x v="91"/>
    <d v="2020-07-28T00:00:00"/>
    <s v="3-Hour"/>
    <s v="JS1559527"/>
    <x v="1"/>
    <s v="Fuzhou"/>
    <s v="Fujian"/>
    <s v="China"/>
    <s v="Eastern Asia"/>
    <s v="OFS-PA-5851"/>
    <x v="2"/>
    <x v="7"/>
    <x v="749"/>
    <x v="1697"/>
    <n v="2"/>
    <n v="0"/>
    <n v="15.94"/>
    <x v="172"/>
    <s v="High"/>
    <n v="0"/>
    <n v="51.92"/>
  </r>
  <r>
    <s v="6Hoover Stove"/>
    <x v="4834"/>
    <x v="926"/>
    <d v="2018-01-06T00:00:00"/>
    <s v="Normal"/>
    <s v="JS1559559"/>
    <x v="1"/>
    <s v="Medan"/>
    <s v="Sumatera Utara"/>
    <s v="Indonesia"/>
    <s v="Southeastern Asia"/>
    <s v="OFS-AP-4745"/>
    <x v="2"/>
    <x v="10"/>
    <x v="171"/>
    <x v="4301"/>
    <n v="6"/>
    <n v="0.17"/>
    <n v="301.26"/>
    <x v="4003"/>
    <s v="High"/>
    <n v="479.692026"/>
    <n v="1700.887974"/>
  </r>
  <r>
    <s v="7Rogers Lockers"/>
    <x v="4835"/>
    <x v="926"/>
    <d v="2018-01-06T00:00:00"/>
    <s v="Normal"/>
    <s v="JS1559559"/>
    <x v="1"/>
    <s v="Medan"/>
    <s v="Sumatera Utara"/>
    <s v="Indonesia"/>
    <s v="Southeastern Asia"/>
    <s v="OFS-ST-5702"/>
    <x v="2"/>
    <x v="15"/>
    <x v="234"/>
    <x v="4302"/>
    <n v="7"/>
    <n v="0.17"/>
    <n v="200.9"/>
    <x v="4004"/>
    <s v="High"/>
    <n v="209.04670499999997"/>
    <n v="419.76329499999986"/>
  </r>
  <r>
    <s v="9Harbour Creations Steel Folding Chair"/>
    <x v="4836"/>
    <x v="926"/>
    <d v="2018-01-06T00:00:00"/>
    <s v="Normal"/>
    <s v="JS1559559"/>
    <x v="1"/>
    <s v="Medan"/>
    <s v="Sumatera Utara"/>
    <s v="Indonesia"/>
    <s v="Southeastern Asia"/>
    <s v="OFR-CH-4558"/>
    <x v="0"/>
    <x v="5"/>
    <x v="1488"/>
    <x v="4303"/>
    <n v="9"/>
    <n v="0.27"/>
    <n v="61.81"/>
    <x v="4005"/>
    <s v="High"/>
    <n v="169.33649400000002"/>
    <n v="447.63350600000001"/>
  </r>
  <r>
    <s v="2Enermax Router"/>
    <x v="4837"/>
    <x v="926"/>
    <d v="2018-01-06T00:00:00"/>
    <s v="Normal"/>
    <s v="JS1559559"/>
    <x v="1"/>
    <s v="Medan"/>
    <s v="Sumatera Utara"/>
    <s v="Indonesia"/>
    <s v="Southeastern Asia"/>
    <s v="TEC-AC-4185"/>
    <x v="1"/>
    <x v="9"/>
    <x v="968"/>
    <x v="1355"/>
    <n v="2"/>
    <n v="0.47000000000000003"/>
    <n v="42.62"/>
    <x v="1357"/>
    <s v="High"/>
    <n v="128.700006"/>
    <n v="180.03999399999995"/>
  </r>
  <r>
    <s v="2Hewlett Personal Copier"/>
    <x v="4838"/>
    <x v="926"/>
    <d v="2018-01-06T00:00:00"/>
    <s v="Normal"/>
    <s v="JS1559559"/>
    <x v="1"/>
    <s v="Medan"/>
    <s v="Sumatera Utara"/>
    <s v="Indonesia"/>
    <s v="Southeastern Asia"/>
    <s v="TEC-CO-4588"/>
    <x v="1"/>
    <x v="1"/>
    <x v="149"/>
    <x v="4304"/>
    <n v="2"/>
    <n v="7.0000000000000007E-2"/>
    <n v="23.62"/>
    <x v="4006"/>
    <s v="High"/>
    <n v="18.549593999999995"/>
    <n v="239.9504059999999"/>
  </r>
  <r>
    <s v="3Stockwell Thumb Tacks"/>
    <x v="4839"/>
    <x v="926"/>
    <d v="2018-01-06T00:00:00"/>
    <s v="Normal"/>
    <s v="JS1559559"/>
    <x v="1"/>
    <s v="Medan"/>
    <s v="Sumatera Utara"/>
    <s v="Indonesia"/>
    <s v="Southeastern Asia"/>
    <s v="OFS-FA-6206"/>
    <x v="2"/>
    <x v="11"/>
    <x v="150"/>
    <x v="4305"/>
    <n v="3"/>
    <n v="0.47000000000000003"/>
    <n v="1.28"/>
    <x v="4007"/>
    <s v="High"/>
    <n v="8.2053540000000016"/>
    <n v="17.244646000000003"/>
  </r>
  <r>
    <s v="3Logitech Keyboard"/>
    <x v="4840"/>
    <x v="435"/>
    <d v="2020-04-14T00:00:00"/>
    <s v="Next Day"/>
    <s v="JS1568527"/>
    <x v="1"/>
    <s v="Shanghai"/>
    <s v="Shanghai"/>
    <s v="China"/>
    <s v="Eastern Asia"/>
    <s v="TEC-AC-5116"/>
    <x v="1"/>
    <x v="9"/>
    <x v="993"/>
    <x v="4306"/>
    <n v="3"/>
    <n v="0"/>
    <n v="63.18"/>
    <x v="4008"/>
    <s v="Critical"/>
    <n v="0"/>
    <n v="61.200000000000038"/>
  </r>
  <r>
    <s v="2Hon Bag Chairs"/>
    <x v="4841"/>
    <x v="435"/>
    <d v="2020-04-14T00:00:00"/>
    <s v="Next Day"/>
    <s v="JS1568527"/>
    <x v="1"/>
    <s v="Shanghai"/>
    <s v="Shanghai"/>
    <s v="China"/>
    <s v="Eastern Asia"/>
    <s v="OFR-CH-4627"/>
    <x v="0"/>
    <x v="5"/>
    <x v="694"/>
    <x v="4307"/>
    <n v="2"/>
    <n v="0"/>
    <n v="41.13"/>
    <x v="2723"/>
    <s v="Critical"/>
    <n v="0"/>
    <n v="43.469999999999992"/>
  </r>
  <r>
    <s v="3Kleencut Shears"/>
    <x v="4842"/>
    <x v="435"/>
    <d v="2020-04-14T00:00:00"/>
    <s v="Next Day"/>
    <s v="JS1568527"/>
    <x v="1"/>
    <s v="Shanghai"/>
    <s v="Shanghai"/>
    <s v="China"/>
    <s v="Eastern Asia"/>
    <s v="OFS-SU-4992"/>
    <x v="2"/>
    <x v="13"/>
    <x v="144"/>
    <x v="4308"/>
    <n v="3"/>
    <n v="0"/>
    <n v="18.649999999999999"/>
    <x v="4009"/>
    <s v="Critical"/>
    <n v="0"/>
    <n v="93.579999999999984"/>
  </r>
  <r>
    <s v="3Advantus Stacking Tray"/>
    <x v="4843"/>
    <x v="435"/>
    <d v="2020-04-14T00:00:00"/>
    <s v="Next Day"/>
    <s v="JS1568527"/>
    <x v="1"/>
    <s v="Shanghai"/>
    <s v="Shanghai"/>
    <s v="China"/>
    <s v="Eastern Asia"/>
    <s v="OFR-FU-3065"/>
    <x v="0"/>
    <x v="0"/>
    <x v="339"/>
    <x v="4309"/>
    <n v="3"/>
    <n v="0"/>
    <n v="17.649999999999999"/>
    <x v="4010"/>
    <s v="Critical"/>
    <n v="0"/>
    <n v="37.879999999999995"/>
  </r>
  <r>
    <s v="3Ikea Floating Shelf Set"/>
    <x v="4844"/>
    <x v="257"/>
    <d v="2020-11-24T00:00:00"/>
    <s v="Next Day"/>
    <s v="JS1568527"/>
    <x v="1"/>
    <s v="Hangzhou"/>
    <s v="Zhejiang"/>
    <s v="China"/>
    <s v="Eastern Asia"/>
    <s v="OFR-BO-4856"/>
    <x v="0"/>
    <x v="4"/>
    <x v="1669"/>
    <x v="3830"/>
    <n v="3"/>
    <n v="0"/>
    <n v="74.37"/>
    <x v="3545"/>
    <s v="High"/>
    <n v="0"/>
    <n v="429.99"/>
  </r>
  <r>
    <s v="3OIC Thumb Tacks"/>
    <x v="4845"/>
    <x v="257"/>
    <d v="2020-11-24T00:00:00"/>
    <s v="Next Day"/>
    <s v="JS1568527"/>
    <x v="1"/>
    <s v="Hangzhou"/>
    <s v="Zhejiang"/>
    <s v="China"/>
    <s v="Eastern Asia"/>
    <s v="OFS-FA-5484"/>
    <x v="2"/>
    <x v="11"/>
    <x v="397"/>
    <x v="2026"/>
    <n v="3"/>
    <n v="0"/>
    <n v="5.17"/>
    <x v="2007"/>
    <s v="High"/>
    <n v="0"/>
    <n v="31.28"/>
  </r>
  <r>
    <s v="4SanDisk Memory Card"/>
    <x v="4846"/>
    <x v="157"/>
    <d v="2018-05-26T00:00:00"/>
    <s v="Normal"/>
    <s v="JS1568566"/>
    <x v="1"/>
    <s v="Tokyo"/>
    <s v="Tokyo"/>
    <s v="Japan"/>
    <s v="Eastern Asia"/>
    <s v="TEC-AC-5873"/>
    <x v="1"/>
    <x v="9"/>
    <x v="1170"/>
    <x v="4310"/>
    <n v="4"/>
    <n v="0"/>
    <n v="48.54"/>
    <x v="1206"/>
    <s v="High"/>
    <n v="0"/>
    <n v="352.73999999999995"/>
  </r>
  <r>
    <s v="6Dania 3-Shelf Cabinet"/>
    <x v="4847"/>
    <x v="1031"/>
    <d v="2019-07-02T00:00:00"/>
    <s v="Normal"/>
    <s v="JS1588027"/>
    <x v="0"/>
    <s v="Yueyang"/>
    <s v="Hunan"/>
    <s v="China"/>
    <s v="Eastern Asia"/>
    <s v="OFR-BO-3887"/>
    <x v="0"/>
    <x v="4"/>
    <x v="1549"/>
    <x v="3526"/>
    <n v="6"/>
    <n v="0"/>
    <n v="49.12"/>
    <x v="4011"/>
    <s v="Medium"/>
    <n v="0"/>
    <n v="516.44000000000005"/>
  </r>
  <r>
    <s v="10Avery 3-Hole Punch"/>
    <x v="4848"/>
    <x v="1031"/>
    <d v="2019-07-02T00:00:00"/>
    <s v="Normal"/>
    <s v="JS1588027"/>
    <x v="0"/>
    <s v="Yueyang"/>
    <s v="Hunan"/>
    <s v="China"/>
    <s v="Eastern Asia"/>
    <s v="OFS-BI-3187"/>
    <x v="2"/>
    <x v="2"/>
    <x v="820"/>
    <x v="4311"/>
    <n v="10"/>
    <n v="0"/>
    <n v="19.23"/>
    <x v="4012"/>
    <s v="Medium"/>
    <n v="0"/>
    <n v="127.77000000000005"/>
  </r>
  <r>
    <s v="6Rubbermaid Light Bulb"/>
    <x v="4849"/>
    <x v="1031"/>
    <d v="2019-07-02T00:00:00"/>
    <s v="Normal"/>
    <s v="JS1588027"/>
    <x v="0"/>
    <s v="Yueyang"/>
    <s v="Hunan"/>
    <s v="China"/>
    <s v="Eastern Asia"/>
    <s v="OFR-FU-5731"/>
    <x v="0"/>
    <x v="0"/>
    <x v="189"/>
    <x v="4312"/>
    <n v="6"/>
    <n v="0"/>
    <n v="8.24"/>
    <x v="3885"/>
    <s v="Medium"/>
    <n v="0"/>
    <n v="55.119999999999983"/>
  </r>
  <r>
    <s v="8SAFCO Rocking Chair"/>
    <x v="4850"/>
    <x v="933"/>
    <d v="2017-03-16T00:00:00"/>
    <s v="Normal"/>
    <s v="JS1603027"/>
    <x v="0"/>
    <s v="Pingdingshan"/>
    <s v="Henan"/>
    <s v="China"/>
    <s v="Eastern Asia"/>
    <s v="OFR-CH-5796"/>
    <x v="0"/>
    <x v="5"/>
    <x v="10"/>
    <x v="4313"/>
    <n v="8"/>
    <n v="0"/>
    <n v="56.33"/>
    <x v="4013"/>
    <s v="Medium"/>
    <n v="0"/>
    <n v="788.70999999999992"/>
  </r>
  <r>
    <s v="3Belkin Mouse"/>
    <x v="4851"/>
    <x v="1032"/>
    <d v="2017-04-10T00:00:00"/>
    <s v="Normal"/>
    <s v="JS1603027"/>
    <x v="0"/>
    <s v="Shenzhen"/>
    <s v="Guangdong"/>
    <s v="China"/>
    <s v="Eastern Asia"/>
    <s v="TEC-AC-3395"/>
    <x v="1"/>
    <x v="9"/>
    <x v="577"/>
    <x v="4314"/>
    <n v="3"/>
    <n v="0"/>
    <n v="14.18"/>
    <x v="4014"/>
    <s v="Medium"/>
    <n v="0"/>
    <n v="66.91"/>
  </r>
  <r>
    <s v="4Safco 3-Shelf Cabinet"/>
    <x v="4852"/>
    <x v="771"/>
    <d v="2018-12-08T00:00:00"/>
    <s v="Normal"/>
    <s v="JS1603027"/>
    <x v="0"/>
    <s v="Yongchuan"/>
    <s v="Chongqing"/>
    <s v="China"/>
    <s v="Eastern Asia"/>
    <s v="OFR-BO-5747"/>
    <x v="0"/>
    <x v="4"/>
    <x v="998"/>
    <x v="4315"/>
    <n v="4"/>
    <n v="0"/>
    <n v="53.17"/>
    <x v="2248"/>
    <s v="High"/>
    <n v="0"/>
    <n v="552.71"/>
  </r>
  <r>
    <s v="5Lesro Conference Table"/>
    <x v="4853"/>
    <x v="905"/>
    <d v="2017-07-02T00:00:00"/>
    <s v="Normal"/>
    <s v="JS1603059"/>
    <x v="0"/>
    <s v="Jakarta"/>
    <s v="Jakarta"/>
    <s v="Indonesia"/>
    <s v="Southeastern Asia"/>
    <s v="OFR-TA-5059"/>
    <x v="0"/>
    <x v="12"/>
    <x v="1374"/>
    <x v="2410"/>
    <n v="5"/>
    <n v="0.47000000000000003"/>
    <n v="196.97"/>
    <x v="2356"/>
    <s v="Low"/>
    <n v="1065.0893250000001"/>
    <n v="1004.1406749999999"/>
  </r>
  <r>
    <s v="7Chromcraft Training Table"/>
    <x v="4854"/>
    <x v="905"/>
    <d v="2017-07-02T00:00:00"/>
    <s v="Normal"/>
    <s v="JS1603059"/>
    <x v="0"/>
    <s v="Jakarta"/>
    <s v="Jakarta"/>
    <s v="Indonesia"/>
    <s v="Southeastern Asia"/>
    <s v="OFR-TA-3775"/>
    <x v="0"/>
    <x v="12"/>
    <x v="1723"/>
    <x v="4316"/>
    <n v="7"/>
    <n v="0.47000000000000003"/>
    <n v="86.74"/>
    <x v="4015"/>
    <s v="Low"/>
    <n v="490.78180200000003"/>
    <n v="1116.968198"/>
  </r>
  <r>
    <s v="3SAFCO Bag Chairs"/>
    <x v="4855"/>
    <x v="905"/>
    <d v="2017-07-02T00:00:00"/>
    <s v="Normal"/>
    <s v="JS1603059"/>
    <x v="0"/>
    <s v="Jakarta"/>
    <s v="Jakarta"/>
    <s v="Indonesia"/>
    <s v="Southeastern Asia"/>
    <s v="OFR-CH-5752"/>
    <x v="0"/>
    <x v="5"/>
    <x v="1034"/>
    <x v="4317"/>
    <n v="3"/>
    <n v="0.27"/>
    <n v="10.36"/>
    <x v="4016"/>
    <s v="Low"/>
    <n v="29.233872000000002"/>
    <n v="76.146128000000004"/>
  </r>
  <r>
    <s v="1Hamilton Beach Blender"/>
    <x v="4856"/>
    <x v="905"/>
    <d v="2017-07-02T00:00:00"/>
    <s v="Normal"/>
    <s v="JS1603059"/>
    <x v="0"/>
    <s v="Jakarta"/>
    <s v="Jakarta"/>
    <s v="Indonesia"/>
    <s v="Southeastern Asia"/>
    <s v="OFS-AP-4491"/>
    <x v="2"/>
    <x v="10"/>
    <x v="829"/>
    <x v="4318"/>
    <n v="1"/>
    <n v="0.17"/>
    <n v="8.9"/>
    <x v="4017"/>
    <s v="Low"/>
    <n v="10.023744000000001"/>
    <n v="33.666256000000004"/>
  </r>
  <r>
    <s v="4SanDisk Mouse"/>
    <x v="4857"/>
    <x v="905"/>
    <d v="2017-07-02T00:00:00"/>
    <s v="Normal"/>
    <s v="JS1603059"/>
    <x v="0"/>
    <s v="Jakarta"/>
    <s v="Jakarta"/>
    <s v="Indonesia"/>
    <s v="Southeastern Asia"/>
    <s v="TEC-AC-5882"/>
    <x v="1"/>
    <x v="9"/>
    <x v="899"/>
    <x v="4319"/>
    <n v="4"/>
    <n v="0.47000000000000003"/>
    <n v="8.76"/>
    <x v="4018"/>
    <s v="Low"/>
    <n v="39.666684000000011"/>
    <n v="107.69331600000001"/>
  </r>
  <r>
    <s v="4Fellowes Lockers"/>
    <x v="4858"/>
    <x v="546"/>
    <d v="2017-12-31T00:00:00"/>
    <s v="Next Day"/>
    <s v="JS1603059"/>
    <x v="0"/>
    <s v="Malang"/>
    <s v="Jawa Timur"/>
    <s v="Indonesia"/>
    <s v="Southeastern Asia"/>
    <s v="OFS-ST-4269"/>
    <x v="2"/>
    <x v="15"/>
    <x v="46"/>
    <x v="4320"/>
    <n v="4"/>
    <n v="0.17"/>
    <n v="61.6"/>
    <x v="4019"/>
    <s v="High"/>
    <n v="116.49216"/>
    <n v="383.38783999999987"/>
  </r>
  <r>
    <s v="5Lesro Wood Table"/>
    <x v="4859"/>
    <x v="354"/>
    <d v="2019-05-05T00:00:00"/>
    <s v="Next Day"/>
    <s v="JS1603059"/>
    <x v="0"/>
    <s v="Medan"/>
    <s v="Sumatera Utara"/>
    <s v="Indonesia"/>
    <s v="Southeastern Asia"/>
    <s v="OFR-TA-5072"/>
    <x v="0"/>
    <x v="12"/>
    <x v="1724"/>
    <x v="4321"/>
    <n v="5"/>
    <n v="0.47000000000000003"/>
    <n v="437.85"/>
    <x v="4020"/>
    <s v="Critical"/>
    <n v="584.01495"/>
    <n v="361.43505000000016"/>
  </r>
  <r>
    <s v="6Advantus Frame"/>
    <x v="4860"/>
    <x v="880"/>
    <d v="2017-10-05T00:00:00"/>
    <s v="Normal"/>
    <s v="LS1694527"/>
    <x v="1"/>
    <s v="Korla"/>
    <s v="Xinjiang Uygur"/>
    <s v="China"/>
    <s v="Eastern Asia"/>
    <s v="OFR-FU-3033"/>
    <x v="0"/>
    <x v="0"/>
    <x v="979"/>
    <x v="4322"/>
    <n v="6"/>
    <n v="0"/>
    <n v="28.63"/>
    <x v="4021"/>
    <s v="Medium"/>
    <n v="0"/>
    <n v="465.11"/>
  </r>
  <r>
    <s v="4Acme Letter Opener"/>
    <x v="4861"/>
    <x v="880"/>
    <d v="2017-10-05T00:00:00"/>
    <s v="Normal"/>
    <s v="LS1694527"/>
    <x v="1"/>
    <s v="Korla"/>
    <s v="Xinjiang Uygur"/>
    <s v="China"/>
    <s v="Eastern Asia"/>
    <s v="OFS-SU-2977"/>
    <x v="2"/>
    <x v="13"/>
    <x v="787"/>
    <x v="4323"/>
    <n v="4"/>
    <n v="0"/>
    <n v="5.45"/>
    <x v="4022"/>
    <s v="Medium"/>
    <n v="0"/>
    <n v="69.67"/>
  </r>
  <r>
    <s v="3Apple Smart Phone"/>
    <x v="4862"/>
    <x v="1"/>
    <d v="2020-02-15T00:00:00"/>
    <s v="Normal"/>
    <s v="LS1694559"/>
    <x v="1"/>
    <s v="Tegal"/>
    <s v="Jawa Tengah"/>
    <s v="Indonesia"/>
    <s v="Southeastern Asia"/>
    <s v="TEC-PH-3147"/>
    <x v="1"/>
    <x v="3"/>
    <x v="592"/>
    <x v="4324"/>
    <n v="3"/>
    <n v="0.17"/>
    <n v="193.62"/>
    <x v="4023"/>
    <s v="High"/>
    <n v="269.34578999999997"/>
    <n v="739.70420999999965"/>
  </r>
  <r>
    <s v="3HP Fax and Copier"/>
    <x v="4863"/>
    <x v="1"/>
    <d v="2020-02-15T00:00:00"/>
    <s v="Normal"/>
    <s v="LS1694559"/>
    <x v="1"/>
    <s v="Tegal"/>
    <s v="Jawa Tengah"/>
    <s v="Indonesia"/>
    <s v="Southeastern Asia"/>
    <s v="TEC-CO-4771"/>
    <x v="1"/>
    <x v="1"/>
    <x v="497"/>
    <x v="4325"/>
    <n v="3"/>
    <n v="7.0000000000000007E-2"/>
    <n v="52.05"/>
    <x v="4024"/>
    <s v="High"/>
    <n v="33.413876999999992"/>
    <n v="304.68612299999984"/>
  </r>
  <r>
    <s v="3Stiletto Shears"/>
    <x v="4864"/>
    <x v="1"/>
    <d v="2020-02-15T00:00:00"/>
    <s v="Normal"/>
    <s v="LS1694559"/>
    <x v="1"/>
    <s v="Tegal"/>
    <s v="Jawa Tengah"/>
    <s v="Indonesia"/>
    <s v="Southeastern Asia"/>
    <s v="OFS-SU-6178"/>
    <x v="2"/>
    <x v="13"/>
    <x v="946"/>
    <x v="4326"/>
    <n v="3"/>
    <n v="0.47000000000000003"/>
    <n v="8.6300000000000008"/>
    <x v="4025"/>
    <s v="High"/>
    <n v="33.471567000000007"/>
    <n v="34.578433000000032"/>
  </r>
  <r>
    <s v="6Barricks Coffee Table"/>
    <x v="4865"/>
    <x v="1033"/>
    <d v="2020-05-29T00:00:00"/>
    <s v="Normal"/>
    <s v="LS1694559"/>
    <x v="1"/>
    <s v="Samarinda"/>
    <s v="Kalimantan Timur"/>
    <s v="Indonesia"/>
    <s v="Southeastern Asia"/>
    <s v="OFR-TA-3338"/>
    <x v="0"/>
    <x v="12"/>
    <x v="788"/>
    <x v="4327"/>
    <n v="6"/>
    <n v="0.47000000000000003"/>
    <n v="110.58"/>
    <x v="4026"/>
    <s v="High"/>
    <n v="446.99002200000001"/>
    <n v="1039.5699780000002"/>
  </r>
  <r>
    <s v="4Eldon Trays"/>
    <x v="4866"/>
    <x v="1033"/>
    <d v="2020-05-29T00:00:00"/>
    <s v="Normal"/>
    <s v="LS1694559"/>
    <x v="1"/>
    <s v="Samarinda"/>
    <s v="Kalimantan Timur"/>
    <s v="Indonesia"/>
    <s v="Southeastern Asia"/>
    <s v="OFS-ST-4108"/>
    <x v="2"/>
    <x v="15"/>
    <x v="1533"/>
    <x v="4328"/>
    <n v="4"/>
    <n v="0.17"/>
    <n v="22.23"/>
    <x v="4027"/>
    <s v="High"/>
    <n v="26.549376000000002"/>
    <n v="111.18062399999999"/>
  </r>
  <r>
    <s v="7SanDisk Message Books"/>
    <x v="4867"/>
    <x v="1033"/>
    <d v="2020-05-29T00:00:00"/>
    <s v="Normal"/>
    <s v="LS1694559"/>
    <x v="1"/>
    <s v="Samarinda"/>
    <s v="Kalimantan Timur"/>
    <s v="Indonesia"/>
    <s v="Southeastern Asia"/>
    <s v="OFS-PA-5878"/>
    <x v="2"/>
    <x v="7"/>
    <x v="1430"/>
    <x v="4329"/>
    <n v="7"/>
    <n v="0.47000000000000003"/>
    <n v="17.059999999999999"/>
    <x v="4028"/>
    <s v="High"/>
    <n v="41.534934000000007"/>
    <n v="108.145066"/>
  </r>
  <r>
    <s v="2Smead File Folder Labels"/>
    <x v="4868"/>
    <x v="1033"/>
    <d v="2020-05-29T00:00:00"/>
    <s v="Normal"/>
    <s v="LS1694559"/>
    <x v="1"/>
    <s v="Samarinda"/>
    <s v="Kalimantan Timur"/>
    <s v="Indonesia"/>
    <s v="Southeastern Asia"/>
    <s v="OFS-LA-6037"/>
    <x v="2"/>
    <x v="6"/>
    <x v="266"/>
    <x v="4330"/>
    <n v="2"/>
    <n v="0.47000000000000003"/>
    <n v="1.88"/>
    <x v="4029"/>
    <s v="High"/>
    <n v="4.4240159999999999"/>
    <n v="7.5559839999999969"/>
  </r>
  <r>
    <s v="2Avery Round Labels"/>
    <x v="4869"/>
    <x v="1033"/>
    <d v="2020-05-29T00:00:00"/>
    <s v="Normal"/>
    <s v="LS1694559"/>
    <x v="1"/>
    <s v="Samarinda"/>
    <s v="Kalimantan Timur"/>
    <s v="Indonesia"/>
    <s v="Southeastern Asia"/>
    <s v="OFS-LA-3317"/>
    <x v="2"/>
    <x v="6"/>
    <x v="373"/>
    <x v="4331"/>
    <n v="2"/>
    <n v="0.47000000000000003"/>
    <n v="1.17"/>
    <x v="4030"/>
    <s v="High"/>
    <n v="3.5571480000000006"/>
    <n v="4.2728519999999994"/>
  </r>
  <r>
    <s v="7OIC Rubber Bands"/>
    <x v="4870"/>
    <x v="591"/>
    <d v="2020-04-05T00:00:00"/>
    <s v="Next Day"/>
    <s v="LS1697559"/>
    <x v="2"/>
    <s v="Jakarta"/>
    <s v="Jakarta"/>
    <s v="Indonesia"/>
    <s v="Southeastern Asia"/>
    <s v="OFS-FA-5477"/>
    <x v="2"/>
    <x v="11"/>
    <x v="1266"/>
    <x v="4332"/>
    <n v="7"/>
    <n v="0.47000000000000003"/>
    <n v="17.73"/>
    <x v="4031"/>
    <s v="Critical"/>
    <n v="29.764959000000005"/>
    <n v="31.465040999999999"/>
  </r>
  <r>
    <s v="3Hon Rocking Chair"/>
    <x v="4871"/>
    <x v="169"/>
    <d v="2020-11-06T00:00:00"/>
    <s v="Normal"/>
    <s v="LS1720059"/>
    <x v="1"/>
    <s v="Jakarta"/>
    <s v="Jakarta"/>
    <s v="Indonesia"/>
    <s v="Southeastern Asia"/>
    <s v="OFR-CH-4682"/>
    <x v="0"/>
    <x v="5"/>
    <x v="290"/>
    <x v="4333"/>
    <n v="3"/>
    <n v="0.27"/>
    <n v="15.69"/>
    <x v="4032"/>
    <s v="Medium"/>
    <n v="75.798746999999992"/>
    <n v="204.70125299999995"/>
  </r>
  <r>
    <s v="1Fiskars Box Cutter"/>
    <x v="4872"/>
    <x v="169"/>
    <d v="2020-11-06T00:00:00"/>
    <s v="Normal"/>
    <s v="LS1720059"/>
    <x v="1"/>
    <s v="Jakarta"/>
    <s v="Jakarta"/>
    <s v="Indonesia"/>
    <s v="Southeastern Asia"/>
    <s v="OFS-SU-4306"/>
    <x v="2"/>
    <x v="13"/>
    <x v="828"/>
    <x v="4334"/>
    <n v="1"/>
    <n v="0.47000000000000003"/>
    <n v="1.1100000000000001"/>
    <x v="4033"/>
    <s v="Medium"/>
    <n v="8.6985720000000022"/>
    <n v="11.161428000000004"/>
  </r>
  <r>
    <s v="2Hamilton Beach Refrigerator"/>
    <x v="4873"/>
    <x v="350"/>
    <d v="2020-12-20T00:00:00"/>
    <s v="Normal"/>
    <s v="LS1720059"/>
    <x v="1"/>
    <s v="Depok"/>
    <s v="Jawa Barat"/>
    <s v="Indonesia"/>
    <s v="Southeastern Asia"/>
    <s v="OFS-AP-4503"/>
    <x v="2"/>
    <x v="10"/>
    <x v="1725"/>
    <x v="4335"/>
    <n v="2"/>
    <n v="0.17"/>
    <n v="65.91"/>
    <x v="4034"/>
    <s v="Medium"/>
    <n v="141.34833599999999"/>
    <n v="393.82166399999983"/>
  </r>
  <r>
    <s v="3Harbour Creations Rocking Chair"/>
    <x v="4874"/>
    <x v="350"/>
    <d v="2020-12-20T00:00:00"/>
    <s v="Normal"/>
    <s v="LS1720059"/>
    <x v="1"/>
    <s v="Depok"/>
    <s v="Jawa Barat"/>
    <s v="Indonesia"/>
    <s v="Southeastern Asia"/>
    <s v="OFR-CH-4546"/>
    <x v="0"/>
    <x v="5"/>
    <x v="412"/>
    <x v="1494"/>
    <n v="3"/>
    <n v="0.27"/>
    <n v="28.35"/>
    <x v="1498"/>
    <s v="Medium"/>
    <n v="86.974316999999985"/>
    <n v="211.28568299999989"/>
  </r>
  <r>
    <s v="7Novimex Round Labels"/>
    <x v="4875"/>
    <x v="350"/>
    <d v="2020-12-20T00:00:00"/>
    <s v="Normal"/>
    <s v="LS1720059"/>
    <x v="1"/>
    <s v="Depok"/>
    <s v="Jawa Barat"/>
    <s v="Indonesia"/>
    <s v="Southeastern Asia"/>
    <s v="OFS-LA-5398"/>
    <x v="2"/>
    <x v="6"/>
    <x v="673"/>
    <x v="4336"/>
    <n v="7"/>
    <n v="0.47000000000000003"/>
    <n v="2.8"/>
    <x v="4035"/>
    <s v="Medium"/>
    <n v="11.613042"/>
    <n v="17.926957999999996"/>
  </r>
  <r>
    <s v="4Ames Clasp Envelope"/>
    <x v="4876"/>
    <x v="350"/>
    <d v="2020-12-20T00:00:00"/>
    <s v="Normal"/>
    <s v="LS1720059"/>
    <x v="1"/>
    <s v="Depok"/>
    <s v="Jawa Barat"/>
    <s v="Indonesia"/>
    <s v="Southeastern Asia"/>
    <s v="OFS-EN-3092"/>
    <x v="2"/>
    <x v="16"/>
    <x v="1350"/>
    <x v="4337"/>
    <n v="4"/>
    <n v="0.47000000000000003"/>
    <n v="1.87"/>
    <x v="4036"/>
    <s v="Medium"/>
    <n v="9.5654400000000024"/>
    <n v="22.404560000000007"/>
  </r>
  <r>
    <s v="2Binney &amp; Smith Markers"/>
    <x v="4877"/>
    <x v="350"/>
    <d v="2020-12-20T00:00:00"/>
    <s v="Normal"/>
    <s v="LS1720059"/>
    <x v="1"/>
    <s v="Depok"/>
    <s v="Jawa Barat"/>
    <s v="Indonesia"/>
    <s v="Southeastern Asia"/>
    <s v="OFS-AR-3489"/>
    <x v="2"/>
    <x v="8"/>
    <x v="173"/>
    <x v="4338"/>
    <n v="2"/>
    <n v="0.27"/>
    <n v="1.6400000000000001"/>
    <x v="4037"/>
    <s v="Medium"/>
    <n v="9.6027120000000004"/>
    <n v="34.597287999999992"/>
  </r>
  <r>
    <s v="2SanDisk Memo Slips"/>
    <x v="4878"/>
    <x v="350"/>
    <d v="2020-12-20T00:00:00"/>
    <s v="Normal"/>
    <s v="LS1720059"/>
    <x v="1"/>
    <s v="Depok"/>
    <s v="Jawa Barat"/>
    <s v="Indonesia"/>
    <s v="Southeastern Asia"/>
    <s v="OFS-PA-5869"/>
    <x v="2"/>
    <x v="7"/>
    <x v="1116"/>
    <x v="4339"/>
    <n v="2"/>
    <n v="0.47000000000000003"/>
    <n v="1.3"/>
    <x v="4038"/>
    <s v="Medium"/>
    <n v="9.1618980000000008"/>
    <n v="21.938102000000004"/>
  </r>
  <r>
    <s v="3Tenex Frame"/>
    <x v="4879"/>
    <x v="875"/>
    <d v="2019-12-03T00:00:00"/>
    <s v="Normal"/>
    <s v="LS1723027"/>
    <x v="0"/>
    <s v="Wuxi"/>
    <s v="Hunan"/>
    <s v="China"/>
    <s v="Eastern Asia"/>
    <s v="OFR-FU-6256"/>
    <x v="0"/>
    <x v="0"/>
    <x v="1681"/>
    <x v="4340"/>
    <n v="3"/>
    <n v="0"/>
    <n v="24.37"/>
    <x v="4039"/>
    <s v="Medium"/>
    <n v="0"/>
    <n v="252.55999999999995"/>
  </r>
  <r>
    <s v="2Boston Sketch Pad"/>
    <x v="4880"/>
    <x v="875"/>
    <d v="2019-12-03T00:00:00"/>
    <s v="Normal"/>
    <s v="LS1723027"/>
    <x v="0"/>
    <s v="Wuxi"/>
    <s v="Hunan"/>
    <s v="China"/>
    <s v="Eastern Asia"/>
    <s v="OFS-AR-3553"/>
    <x v="2"/>
    <x v="8"/>
    <x v="1717"/>
    <x v="4341"/>
    <n v="2"/>
    <n v="0"/>
    <n v="2.33"/>
    <x v="4040"/>
    <s v="Medium"/>
    <n v="0"/>
    <n v="73.929999999999993"/>
  </r>
  <r>
    <s v="3Accos Staples"/>
    <x v="4881"/>
    <x v="875"/>
    <d v="2019-12-03T00:00:00"/>
    <s v="Normal"/>
    <s v="LS1723027"/>
    <x v="0"/>
    <s v="Wuxi"/>
    <s v="Hunan"/>
    <s v="China"/>
    <s v="Eastern Asia"/>
    <s v="OFS-FA-2955"/>
    <x v="2"/>
    <x v="11"/>
    <x v="1209"/>
    <x v="1895"/>
    <n v="3"/>
    <n v="0"/>
    <n v="2.2200000000000002"/>
    <x v="1885"/>
    <s v="Medium"/>
    <n v="0"/>
    <n v="26.49"/>
  </r>
  <r>
    <s v="3Tenex Lockers"/>
    <x v="4882"/>
    <x v="1029"/>
    <d v="2020-09-08T00:00:00"/>
    <s v="Normal"/>
    <s v="LS1723078"/>
    <x v="0"/>
    <s v="Seremban"/>
    <s v="Negeri Sembilan"/>
    <s v="Malaysia"/>
    <s v="Southeastern Asia"/>
    <s v="OFS-ST-6262"/>
    <x v="2"/>
    <x v="15"/>
    <x v="664"/>
    <x v="4342"/>
    <n v="3"/>
    <n v="0"/>
    <n v="101.31"/>
    <x v="4041"/>
    <s v="High"/>
    <n v="0"/>
    <n v="359.12999999999994"/>
  </r>
  <r>
    <s v="4Brother Personal Copier"/>
    <x v="4883"/>
    <x v="1029"/>
    <d v="2020-09-08T00:00:00"/>
    <s v="Normal"/>
    <s v="LS1723078"/>
    <x v="0"/>
    <s v="Seremban"/>
    <s v="Negeri Sembilan"/>
    <s v="Malaysia"/>
    <s v="Southeastern Asia"/>
    <s v="TEC-CO-3606"/>
    <x v="1"/>
    <x v="1"/>
    <x v="1576"/>
    <x v="4343"/>
    <n v="4"/>
    <n v="0"/>
    <n v="78.489999999999995"/>
    <x v="4042"/>
    <s v="High"/>
    <n v="0"/>
    <n v="243.23000000000002"/>
  </r>
  <r>
    <s v="3Belkin Flash Drive"/>
    <x v="4884"/>
    <x v="1029"/>
    <d v="2020-09-08T00:00:00"/>
    <s v="Normal"/>
    <s v="LS1723078"/>
    <x v="0"/>
    <s v="Seremban"/>
    <s v="Negeri Sembilan"/>
    <s v="Malaysia"/>
    <s v="Southeastern Asia"/>
    <s v="TEC-AC-3379"/>
    <x v="1"/>
    <x v="9"/>
    <x v="616"/>
    <x v="4344"/>
    <n v="3"/>
    <n v="0"/>
    <n v="10.07"/>
    <x v="4043"/>
    <s v="High"/>
    <n v="0"/>
    <n v="87.759999999999991"/>
  </r>
  <r>
    <s v="2Hamilton Beach Coffee Grinder"/>
    <x v="4885"/>
    <x v="1029"/>
    <d v="2020-09-08T00:00:00"/>
    <s v="Normal"/>
    <s v="LS1723078"/>
    <x v="0"/>
    <s v="Seremban"/>
    <s v="Negeri Sembilan"/>
    <s v="Malaysia"/>
    <s v="Southeastern Asia"/>
    <s v="OFS-AP-4493"/>
    <x v="2"/>
    <x v="10"/>
    <x v="1586"/>
    <x v="3276"/>
    <n v="2"/>
    <n v="0"/>
    <n v="6.07"/>
    <x v="3129"/>
    <s v="High"/>
    <n v="0"/>
    <n v="40.249999999999993"/>
  </r>
  <r>
    <s v="3Cardinal Hole Reinforcements"/>
    <x v="4886"/>
    <x v="1029"/>
    <d v="2020-09-08T00:00:00"/>
    <s v="Normal"/>
    <s v="LS1723078"/>
    <x v="0"/>
    <s v="Seremban"/>
    <s v="Negeri Sembilan"/>
    <s v="Malaysia"/>
    <s v="Southeastern Asia"/>
    <s v="OFS-BI-3734"/>
    <x v="2"/>
    <x v="2"/>
    <x v="1368"/>
    <x v="4345"/>
    <n v="3"/>
    <n v="0"/>
    <n v="2.4700000000000002"/>
    <x v="4044"/>
    <s v="High"/>
    <n v="0"/>
    <n v="11.300000000000002"/>
  </r>
  <r>
    <s v="2OIC Staples"/>
    <x v="4887"/>
    <x v="1029"/>
    <d v="2020-09-08T00:00:00"/>
    <s v="Normal"/>
    <s v="LS1723078"/>
    <x v="0"/>
    <s v="Seremban"/>
    <s v="Negeri Sembilan"/>
    <s v="Malaysia"/>
    <s v="Southeastern Asia"/>
    <s v="OFS-FA-5481"/>
    <x v="2"/>
    <x v="11"/>
    <x v="26"/>
    <x v="4346"/>
    <n v="2"/>
    <n v="0"/>
    <n v="1.82"/>
    <x v="1853"/>
    <s v="High"/>
    <n v="0"/>
    <n v="15.46"/>
  </r>
  <r>
    <s v="3Brother Fax and Copier"/>
    <x v="4888"/>
    <x v="205"/>
    <d v="2020-03-30T00:00:00"/>
    <s v="Normal"/>
    <s v="LS1724527"/>
    <x v="0"/>
    <s v="Anshun"/>
    <s v="Guizhou"/>
    <s v="China"/>
    <s v="Eastern Asia"/>
    <s v="TEC-CO-3593"/>
    <x v="1"/>
    <x v="1"/>
    <x v="1324"/>
    <x v="4347"/>
    <n v="3"/>
    <n v="0"/>
    <n v="104.17"/>
    <x v="4045"/>
    <s v="High"/>
    <n v="0"/>
    <n v="277.15999999999991"/>
  </r>
  <r>
    <s v="2Samsung Signal Booster"/>
    <x v="4889"/>
    <x v="205"/>
    <d v="2020-03-30T00:00:00"/>
    <s v="Normal"/>
    <s v="LS1724527"/>
    <x v="0"/>
    <s v="Anshun"/>
    <s v="Guizhou"/>
    <s v="China"/>
    <s v="Eastern Asia"/>
    <s v="TEC-PH-5836"/>
    <x v="1"/>
    <x v="3"/>
    <x v="469"/>
    <x v="4348"/>
    <n v="2"/>
    <n v="0"/>
    <n v="33.380000000000003"/>
    <x v="16"/>
    <s v="High"/>
    <n v="0"/>
    <n v="236.92000000000002"/>
  </r>
  <r>
    <s v="4Samsung Smart Phone"/>
    <x v="4890"/>
    <x v="809"/>
    <d v="2017-06-05T00:00:00"/>
    <s v="Next Day"/>
    <s v="MS1736527"/>
    <x v="0"/>
    <s v="Xingtai"/>
    <s v="Hebei"/>
    <s v="China"/>
    <s v="Eastern Asia"/>
    <s v="TEC-PH-5841"/>
    <x v="1"/>
    <x v="3"/>
    <x v="1060"/>
    <x v="1911"/>
    <n v="4"/>
    <n v="0"/>
    <n v="52.31"/>
    <x v="1901"/>
    <s v="Critical"/>
    <n v="0"/>
    <n v="1423.8100000000002"/>
  </r>
  <r>
    <s v="3Enermax Computer Printout Paper"/>
    <x v="4891"/>
    <x v="283"/>
    <d v="2020-11-13T00:00:00"/>
    <s v="Normal"/>
    <s v="MS1736559"/>
    <x v="0"/>
    <s v="Jakarta"/>
    <s v="Jakarta"/>
    <s v="Indonesia"/>
    <s v="Southeastern Asia"/>
    <s v="OFS-PA-4148"/>
    <x v="2"/>
    <x v="7"/>
    <x v="419"/>
    <x v="4349"/>
    <n v="3"/>
    <n v="0.47000000000000003"/>
    <n v="4.3600000000000003"/>
    <x v="4046"/>
    <s v="High"/>
    <n v="22.329324000000003"/>
    <n v="41.440676000000025"/>
  </r>
  <r>
    <s v="5Harbour Creations Steel Folding Chair"/>
    <x v="4892"/>
    <x v="173"/>
    <d v="2020-07-06T00:00:00"/>
    <s v="Next Day"/>
    <s v="MS1736578"/>
    <x v="0"/>
    <s v="Shah Alam"/>
    <s v="Selangor"/>
    <s v="Malaysia"/>
    <s v="Southeastern Asia"/>
    <s v="OFR-CH-4557"/>
    <x v="0"/>
    <x v="5"/>
    <x v="1023"/>
    <x v="4350"/>
    <n v="5"/>
    <n v="0"/>
    <n v="161.05000000000001"/>
    <x v="4047"/>
    <s v="Critical"/>
    <n v="0"/>
    <n v="125.14999999999998"/>
  </r>
  <r>
    <s v="3Advantus Paper Clips"/>
    <x v="4893"/>
    <x v="173"/>
    <d v="2020-07-06T00:00:00"/>
    <s v="Next Day"/>
    <s v="MS1736578"/>
    <x v="0"/>
    <s v="Shah Alam"/>
    <s v="Selangor"/>
    <s v="Malaysia"/>
    <s v="Southeastern Asia"/>
    <s v="OFS-FA-3044"/>
    <x v="2"/>
    <x v="11"/>
    <x v="28"/>
    <x v="1767"/>
    <n v="3"/>
    <n v="0"/>
    <n v="10.66"/>
    <x v="1762"/>
    <s v="Critical"/>
    <n v="0"/>
    <n v="23.27"/>
  </r>
  <r>
    <s v="4Hewlett Fax and Copier"/>
    <x v="4894"/>
    <x v="208"/>
    <d v="2018-12-07T00:00:00"/>
    <s v="Normal"/>
    <s v="MS1753059"/>
    <x v="0"/>
    <s v="Depok"/>
    <s v="Yogyakarta"/>
    <s v="Indonesia"/>
    <s v="Southeastern Asia"/>
    <s v="TEC-CO-4574"/>
    <x v="1"/>
    <x v="1"/>
    <x v="1078"/>
    <x v="4351"/>
    <n v="4"/>
    <n v="7.0000000000000007E-2"/>
    <n v="20.51"/>
    <x v="4048"/>
    <s v="Medium"/>
    <n v="50.223348000000009"/>
    <n v="500.22665200000006"/>
  </r>
  <r>
    <s v="1Hamilton Beach Blender"/>
    <x v="4895"/>
    <x v="208"/>
    <d v="2018-12-07T00:00:00"/>
    <s v="Normal"/>
    <s v="MS1753059"/>
    <x v="0"/>
    <s v="Depok"/>
    <s v="Yogyakarta"/>
    <s v="Indonesia"/>
    <s v="Southeastern Asia"/>
    <s v="OFS-AP-4491"/>
    <x v="2"/>
    <x v="10"/>
    <x v="829"/>
    <x v="4318"/>
    <n v="1"/>
    <n v="0.17"/>
    <n v="1.3599999999999999"/>
    <x v="4017"/>
    <s v="Medium"/>
    <n v="10.023744000000001"/>
    <n v="41.206256000000003"/>
  </r>
  <r>
    <s v="13Binney &amp; Smith Pens"/>
    <x v="4896"/>
    <x v="779"/>
    <d v="2018-02-11T00:00:00"/>
    <s v="Normal"/>
    <s v="MS1753066"/>
    <x v="0"/>
    <s v="Nagasaki"/>
    <s v="Nagasaki"/>
    <s v="Japan"/>
    <s v="Eastern Asia"/>
    <s v="OFS-AR-3495"/>
    <x v="2"/>
    <x v="8"/>
    <x v="1726"/>
    <x v="4352"/>
    <n v="13"/>
    <n v="0"/>
    <n v="7.44"/>
    <x v="4049"/>
    <s v="High"/>
    <n v="0"/>
    <n v="120.09000000000003"/>
  </r>
  <r>
    <s v="2Advantus Paper Clips"/>
    <x v="4897"/>
    <x v="779"/>
    <d v="2018-02-11T00:00:00"/>
    <s v="Normal"/>
    <s v="MS1753066"/>
    <x v="0"/>
    <s v="Nagasaki"/>
    <s v="Nagasaki"/>
    <s v="Japan"/>
    <s v="Eastern Asia"/>
    <s v="OFS-FA-3046"/>
    <x v="2"/>
    <x v="11"/>
    <x v="1494"/>
    <x v="3399"/>
    <n v="2"/>
    <n v="0"/>
    <n v="3.79"/>
    <x v="4050"/>
    <s v="High"/>
    <n v="0"/>
    <n v="12.59"/>
  </r>
  <r>
    <s v="2Accos Rubber Bands"/>
    <x v="4898"/>
    <x v="159"/>
    <d v="2020-12-07T00:00:00"/>
    <s v="Normal"/>
    <s v="MS1771027"/>
    <x v="0"/>
    <s v="Heze"/>
    <s v="Shandong"/>
    <s v="China"/>
    <s v="Eastern Asia"/>
    <s v="OFS-FA-2951"/>
    <x v="2"/>
    <x v="11"/>
    <x v="289"/>
    <x v="3474"/>
    <n v="2"/>
    <n v="0"/>
    <n v="4.29"/>
    <x v="1224"/>
    <s v="High"/>
    <n v="0"/>
    <n v="23.13"/>
  </r>
  <r>
    <s v="4SanDisk Memo Slips"/>
    <x v="4899"/>
    <x v="967"/>
    <d v="2018-09-15T00:00:00"/>
    <s v="Normal"/>
    <s v="MS1777059"/>
    <x v="0"/>
    <s v="Jakarta"/>
    <s v="Jakarta"/>
    <s v="Indonesia"/>
    <s v="Southeastern Asia"/>
    <s v="OFS-PA-5870"/>
    <x v="2"/>
    <x v="7"/>
    <x v="1089"/>
    <x v="2527"/>
    <n v="4"/>
    <n v="0.47000000000000003"/>
    <n v="3.86"/>
    <x v="2464"/>
    <s v="Medium"/>
    <n v="16.918872000000004"/>
    <n v="24.101128000000006"/>
  </r>
  <r>
    <s v="3Wilson Jones Binder Covers"/>
    <x v="4900"/>
    <x v="967"/>
    <d v="2018-09-15T00:00:00"/>
    <s v="Normal"/>
    <s v="MS1777059"/>
    <x v="0"/>
    <s v="Jakarta"/>
    <s v="Jakarta"/>
    <s v="Indonesia"/>
    <s v="Southeastern Asia"/>
    <s v="OFS-BI-6376"/>
    <x v="2"/>
    <x v="2"/>
    <x v="1223"/>
    <x v="4353"/>
    <n v="3"/>
    <n v="0.17"/>
    <n v="2.64"/>
    <x v="4051"/>
    <s v="Medium"/>
    <n v="4.7367269999999992"/>
    <n v="12.783272999999998"/>
  </r>
  <r>
    <s v="1Advantus Staples"/>
    <x v="4901"/>
    <x v="967"/>
    <d v="2018-09-15T00:00:00"/>
    <s v="Normal"/>
    <s v="MS1777059"/>
    <x v="0"/>
    <s v="Jakarta"/>
    <s v="Jakarta"/>
    <s v="Indonesia"/>
    <s v="Southeastern Asia"/>
    <s v="OFS-FA-3071"/>
    <x v="2"/>
    <x v="11"/>
    <x v="1530"/>
    <x v="4354"/>
    <n v="1"/>
    <n v="0.47000000000000003"/>
    <n v="1.23"/>
    <x v="4052"/>
    <s v="Medium"/>
    <n v="2.7351180000000004"/>
    <n v="5.7248820000000009"/>
  </r>
  <r>
    <s v="3Tenex Shelving"/>
    <x v="4902"/>
    <x v="853"/>
    <d v="2019-03-12T00:00:00"/>
    <s v="Normal"/>
    <s v="MS1777059"/>
    <x v="0"/>
    <s v="Depok"/>
    <s v="Jawa Barat"/>
    <s v="Indonesia"/>
    <s v="Southeastern Asia"/>
    <s v="OFS-ST-6274"/>
    <x v="2"/>
    <x v="15"/>
    <x v="672"/>
    <x v="4355"/>
    <n v="3"/>
    <n v="0.17"/>
    <n v="12.97"/>
    <x v="4053"/>
    <s v="Medium"/>
    <n v="23.150277000000003"/>
    <n v="106.70972299999998"/>
  </r>
  <r>
    <s v="2SanDisk Memory Card"/>
    <x v="4903"/>
    <x v="564"/>
    <d v="2018-06-27T00:00:00"/>
    <s v="Normal"/>
    <s v="MS1783027"/>
    <x v="0"/>
    <s v="Weifang"/>
    <s v="Shandong"/>
    <s v="China"/>
    <s v="Eastern Asia"/>
    <s v="TEC-AC-5872"/>
    <x v="1"/>
    <x v="9"/>
    <x v="1601"/>
    <x v="4356"/>
    <n v="2"/>
    <n v="0"/>
    <n v="19.16"/>
    <x v="2191"/>
    <s v="Medium"/>
    <n v="0"/>
    <n v="198.94"/>
  </r>
  <r>
    <s v="2Enermax Keyboard"/>
    <x v="4904"/>
    <x v="564"/>
    <d v="2018-06-27T00:00:00"/>
    <s v="Normal"/>
    <s v="MS1783027"/>
    <x v="0"/>
    <s v="Weifang"/>
    <s v="Shandong"/>
    <s v="China"/>
    <s v="Eastern Asia"/>
    <s v="TEC-AC-4158"/>
    <x v="1"/>
    <x v="9"/>
    <x v="917"/>
    <x v="4357"/>
    <n v="2"/>
    <n v="0"/>
    <n v="14.96"/>
    <x v="4054"/>
    <s v="Medium"/>
    <n v="0"/>
    <n v="110.56"/>
  </r>
  <r>
    <s v="3SanDisk Memo Slips"/>
    <x v="4905"/>
    <x v="564"/>
    <d v="2018-06-27T00:00:00"/>
    <s v="Normal"/>
    <s v="MS1783027"/>
    <x v="0"/>
    <s v="Weifang"/>
    <s v="Shandong"/>
    <s v="China"/>
    <s v="Eastern Asia"/>
    <s v="OFS-PA-5870"/>
    <x v="2"/>
    <x v="7"/>
    <x v="1089"/>
    <x v="1602"/>
    <n v="3"/>
    <n v="0"/>
    <n v="7.32"/>
    <x v="1609"/>
    <s v="Medium"/>
    <n v="0"/>
    <n v="26.339999999999996"/>
  </r>
  <r>
    <s v="1Panasonic Receipt Printer"/>
    <x v="4906"/>
    <x v="564"/>
    <d v="2018-06-27T00:00:00"/>
    <s v="Normal"/>
    <s v="MS1783027"/>
    <x v="0"/>
    <s v="Weifang"/>
    <s v="Shandong"/>
    <s v="China"/>
    <s v="Eastern Asia"/>
    <s v="TEC-MA-5578"/>
    <x v="1"/>
    <x v="14"/>
    <x v="1529"/>
    <x v="4358"/>
    <n v="1"/>
    <n v="0"/>
    <n v="5.97"/>
    <x v="4055"/>
    <s v="Medium"/>
    <n v="0"/>
    <n v="107.69999999999999"/>
  </r>
  <r>
    <s v="3Stockwell Rubber Bands"/>
    <x v="4907"/>
    <x v="564"/>
    <d v="2018-06-27T00:00:00"/>
    <s v="Normal"/>
    <s v="MS1783027"/>
    <x v="0"/>
    <s v="Weifang"/>
    <s v="Shandong"/>
    <s v="China"/>
    <s v="Eastern Asia"/>
    <s v="OFS-FA-6199"/>
    <x v="2"/>
    <x v="11"/>
    <x v="487"/>
    <x v="1884"/>
    <n v="3"/>
    <n v="0"/>
    <n v="3.58"/>
    <x v="2451"/>
    <s v="Medium"/>
    <n v="0"/>
    <n v="21.620000000000005"/>
  </r>
  <r>
    <s v="2Ibico Binding Machine"/>
    <x v="4908"/>
    <x v="56"/>
    <d v="2019-05-12T00:00:00"/>
    <s v="3-Hour"/>
    <s v="MS1783059"/>
    <x v="0"/>
    <s v="Bandung"/>
    <s v="Jawa Barat"/>
    <s v="Indonesia"/>
    <s v="Southeastern Asia"/>
    <s v="OFS-BI-4818"/>
    <x v="2"/>
    <x v="2"/>
    <x v="548"/>
    <x v="4359"/>
    <n v="2"/>
    <n v="0.17"/>
    <n v="14.7"/>
    <x v="4056"/>
    <s v="Critical"/>
    <n v="14.612316"/>
    <n v="63.927683999999992"/>
  </r>
  <r>
    <s v="1Tenex Shelving"/>
    <x v="4909"/>
    <x v="56"/>
    <d v="2019-05-12T00:00:00"/>
    <s v="3-Hour"/>
    <s v="MS1783059"/>
    <x v="0"/>
    <s v="Bandung"/>
    <s v="Jawa Barat"/>
    <s v="Indonesia"/>
    <s v="Southeastern Asia"/>
    <s v="OFS-ST-6272"/>
    <x v="2"/>
    <x v="15"/>
    <x v="132"/>
    <x v="4360"/>
    <n v="1"/>
    <n v="0.17"/>
    <n v="14.14"/>
    <x v="4057"/>
    <s v="Critical"/>
    <n v="7.7125259999999995"/>
    <n v="32.807473999999999"/>
  </r>
  <r>
    <s v="1Eldon Box"/>
    <x v="4910"/>
    <x v="56"/>
    <d v="2019-05-12T00:00:00"/>
    <s v="3-Hour"/>
    <s v="MS1783059"/>
    <x v="0"/>
    <s v="Bandung"/>
    <s v="Jawa Barat"/>
    <s v="Indonesia"/>
    <s v="Southeastern Asia"/>
    <s v="OFS-ST-4030"/>
    <x v="2"/>
    <x v="15"/>
    <x v="625"/>
    <x v="752"/>
    <n v="1"/>
    <n v="0.17"/>
    <n v="1.67"/>
    <x v="749"/>
    <s v="Critical"/>
    <n v="1.451919"/>
    <n v="3.0580809999999987"/>
  </r>
  <r>
    <s v="5Ames Mailers"/>
    <x v="4911"/>
    <x v="1034"/>
    <d v="2019-08-19T00:00:00"/>
    <s v="Normal"/>
    <s v="MS1783066"/>
    <x v="0"/>
    <s v="Toyohashi"/>
    <s v="Aichi"/>
    <s v="Japan"/>
    <s v="Eastern Asia"/>
    <s v="OFS-EN-3100"/>
    <x v="2"/>
    <x v="16"/>
    <x v="489"/>
    <x v="4361"/>
    <n v="5"/>
    <n v="0"/>
    <n v="19.989999999999998"/>
    <x v="1659"/>
    <s v="Medium"/>
    <n v="0"/>
    <n v="108.26"/>
  </r>
  <r>
    <s v="1GlobeWeis Manila Envelope"/>
    <x v="4912"/>
    <x v="1034"/>
    <d v="2019-08-19T00:00:00"/>
    <s v="Normal"/>
    <s v="MS1783066"/>
    <x v="0"/>
    <s v="Toyohashi"/>
    <s v="Aichi"/>
    <s v="Japan"/>
    <s v="Eastern Asia"/>
    <s v="OFS-EN-4447"/>
    <x v="2"/>
    <x v="16"/>
    <x v="1327"/>
    <x v="4362"/>
    <n v="1"/>
    <n v="0"/>
    <n v="2.0299999999999998"/>
    <x v="4058"/>
    <s v="Medium"/>
    <n v="0"/>
    <n v="17.11"/>
  </r>
  <r>
    <s v="3Avery Hole Reinforcements"/>
    <x v="4913"/>
    <x v="341"/>
    <d v="2020-02-17T00:00:00"/>
    <s v="Next Day"/>
    <s v="MS1798021"/>
    <x v="1"/>
    <s v="Phnom Penh"/>
    <s v="Phnom Penh"/>
    <s v="Cambodia"/>
    <s v="Southeastern Asia"/>
    <s v="OFS-BI-3289"/>
    <x v="2"/>
    <x v="2"/>
    <x v="1203"/>
    <x v="3626"/>
    <n v="3"/>
    <n v="0"/>
    <n v="2.41"/>
    <x v="3946"/>
    <s v="High"/>
    <n v="0"/>
    <n v="3.7099999999999991"/>
  </r>
  <r>
    <s v="7Cameo Manila Envelope"/>
    <x v="4914"/>
    <x v="781"/>
    <d v="2017-11-24T00:00:00"/>
    <s v="3-Hour"/>
    <s v="MS1798059"/>
    <x v="1"/>
    <s v="Bekasi"/>
    <s v="Jawa Barat"/>
    <s v="Indonesia"/>
    <s v="Southeastern Asia"/>
    <s v="OFS-EN-3669"/>
    <x v="2"/>
    <x v="16"/>
    <x v="233"/>
    <x v="4363"/>
    <n v="7"/>
    <n v="0.47000000000000003"/>
    <n v="15.95"/>
    <x v="4059"/>
    <s v="High"/>
    <n v="44.987459999999999"/>
    <n v="38.392539999999983"/>
  </r>
  <r>
    <s v="2Binney &amp; Smith Pens"/>
    <x v="4915"/>
    <x v="781"/>
    <d v="2017-11-24T00:00:00"/>
    <s v="3-Hour"/>
    <s v="MS1798059"/>
    <x v="1"/>
    <s v="Bekasi"/>
    <s v="Jawa Barat"/>
    <s v="Indonesia"/>
    <s v="Southeastern Asia"/>
    <s v="OFS-AR-3495"/>
    <x v="2"/>
    <x v="8"/>
    <x v="1726"/>
    <x v="4364"/>
    <n v="2"/>
    <n v="0.27"/>
    <n v="5.05"/>
    <x v="4060"/>
    <s v="High"/>
    <n v="4.706748000000001"/>
    <n v="9.8632520000000028"/>
  </r>
  <r>
    <s v="2GlobeWeis Manila Envelope"/>
    <x v="4916"/>
    <x v="781"/>
    <d v="2017-11-24T00:00:00"/>
    <s v="3-Hour"/>
    <s v="MS1798059"/>
    <x v="1"/>
    <s v="Bekasi"/>
    <s v="Jawa Barat"/>
    <s v="Indonesia"/>
    <s v="Southeastern Asia"/>
    <s v="OFS-EN-4449"/>
    <x v="2"/>
    <x v="16"/>
    <x v="1004"/>
    <x v="4365"/>
    <n v="2"/>
    <n v="0.47000000000000003"/>
    <n v="4.66"/>
    <x v="4061"/>
    <s v="High"/>
    <n v="13.645698000000001"/>
    <n v="20.094302000000006"/>
  </r>
  <r>
    <s v="4Smead Color Coded Labels"/>
    <x v="4917"/>
    <x v="781"/>
    <d v="2017-11-24T00:00:00"/>
    <s v="3-Hour"/>
    <s v="MS1798059"/>
    <x v="1"/>
    <s v="Bekasi"/>
    <s v="Jawa Barat"/>
    <s v="Indonesia"/>
    <s v="Southeastern Asia"/>
    <s v="OFS-LA-6029"/>
    <x v="2"/>
    <x v="6"/>
    <x v="1375"/>
    <x v="4366"/>
    <n v="4"/>
    <n v="0.47000000000000003"/>
    <n v="4.04"/>
    <x v="4062"/>
    <s v="High"/>
    <n v="12.823668000000003"/>
    <n v="20.216332000000008"/>
  </r>
  <r>
    <s v="2Harbour Creations Round Labels"/>
    <x v="4918"/>
    <x v="781"/>
    <d v="2017-11-24T00:00:00"/>
    <s v="3-Hour"/>
    <s v="MS1798059"/>
    <x v="1"/>
    <s v="Bekasi"/>
    <s v="Jawa Barat"/>
    <s v="Indonesia"/>
    <s v="Southeastern Asia"/>
    <s v="OFS-LA-4550"/>
    <x v="2"/>
    <x v="6"/>
    <x v="939"/>
    <x v="4367"/>
    <n v="2"/>
    <n v="0.47000000000000003"/>
    <n v="1.92"/>
    <x v="4063"/>
    <s v="High"/>
    <n v="3.2731740000000005"/>
    <n v="6.6868260000000017"/>
  </r>
  <r>
    <s v="3Smead Round Labels"/>
    <x v="4919"/>
    <x v="781"/>
    <d v="2017-11-24T00:00:00"/>
    <s v="3-Hour"/>
    <s v="MS1798059"/>
    <x v="1"/>
    <s v="Bekasi"/>
    <s v="Jawa Barat"/>
    <s v="Indonesia"/>
    <s v="Southeastern Asia"/>
    <s v="OFS-LA-6055"/>
    <x v="2"/>
    <x v="6"/>
    <x v="740"/>
    <x v="3616"/>
    <n v="3"/>
    <n v="0.47000000000000003"/>
    <n v="1.1499999999999999"/>
    <x v="4064"/>
    <s v="High"/>
    <n v="5.0218560000000005"/>
    <n v="12.818144000000004"/>
  </r>
  <r>
    <s v="2Elite Trimmer"/>
    <x v="4920"/>
    <x v="20"/>
    <d v="2019-10-07T00:00:00"/>
    <s v="Normal"/>
    <s v="NS1864027"/>
    <x v="1"/>
    <s v="Yangzhou"/>
    <s v="Jiangsu"/>
    <s v="China"/>
    <s v="Eastern Asia"/>
    <s v="OFS-SU-4137"/>
    <x v="2"/>
    <x v="13"/>
    <x v="732"/>
    <x v="4368"/>
    <n v="2"/>
    <n v="0"/>
    <n v="3.4"/>
    <x v="1847"/>
    <s v="Medium"/>
    <n v="0"/>
    <n v="64.16"/>
  </r>
  <r>
    <s v="2Stockwell Thumb Tacks"/>
    <x v="4921"/>
    <x v="1011"/>
    <d v="2020-02-05T00:00:00"/>
    <s v="Normal"/>
    <s v="NS1864027"/>
    <x v="1"/>
    <s v="Hailin"/>
    <s v="Heilongjiang"/>
    <s v="China"/>
    <s v="Eastern Asia"/>
    <s v="OFS-FA-6205"/>
    <x v="2"/>
    <x v="11"/>
    <x v="839"/>
    <x v="2084"/>
    <n v="2"/>
    <n v="0"/>
    <n v="1.65"/>
    <x v="4065"/>
    <s v="Medium"/>
    <n v="0"/>
    <n v="15.99"/>
  </r>
  <r>
    <s v="4Rogers File Cart"/>
    <x v="4922"/>
    <x v="562"/>
    <d v="2020-11-19T00:00:00"/>
    <s v="Normal"/>
    <s v="NS1864027"/>
    <x v="1"/>
    <s v="Baotou"/>
    <s v="Inner Mongolia"/>
    <s v="China"/>
    <s v="Eastern Asia"/>
    <s v="OFS-ST-5691"/>
    <x v="2"/>
    <x v="15"/>
    <x v="463"/>
    <x v="4369"/>
    <n v="4"/>
    <n v="0"/>
    <n v="19.260000000000002"/>
    <x v="4066"/>
    <s v="Medium"/>
    <n v="0"/>
    <n v="335.34000000000009"/>
  </r>
  <r>
    <s v="3Enermax Flash Drive"/>
    <x v="4923"/>
    <x v="562"/>
    <d v="2020-11-19T00:00:00"/>
    <s v="Normal"/>
    <s v="NS1864027"/>
    <x v="1"/>
    <s v="Baotou"/>
    <s v="Inner Mongolia"/>
    <s v="China"/>
    <s v="Eastern Asia"/>
    <s v="TEC-AC-4154"/>
    <x v="1"/>
    <x v="9"/>
    <x v="1404"/>
    <x v="2529"/>
    <n v="3"/>
    <n v="0"/>
    <n v="7.11"/>
    <x v="1878"/>
    <s v="Medium"/>
    <n v="0"/>
    <n v="88.11"/>
  </r>
  <r>
    <s v="4Novimex File Folder Labels"/>
    <x v="4924"/>
    <x v="562"/>
    <d v="2020-11-19T00:00:00"/>
    <s v="Normal"/>
    <s v="NS1864027"/>
    <x v="1"/>
    <s v="Baotou"/>
    <s v="Inner Mongolia"/>
    <s v="China"/>
    <s v="Eastern Asia"/>
    <s v="OFS-LA-5384"/>
    <x v="2"/>
    <x v="6"/>
    <x v="1727"/>
    <x v="3733"/>
    <n v="4"/>
    <n v="0"/>
    <n v="2.54"/>
    <x v="4065"/>
    <s v="Medium"/>
    <n v="0"/>
    <n v="21.46"/>
  </r>
  <r>
    <s v="9Bush Stackable Bookrack"/>
    <x v="4925"/>
    <x v="1035"/>
    <d v="2020-10-13T00:00:00"/>
    <s v="Next Day"/>
    <s v="PS1876059"/>
    <x v="0"/>
    <s v="Bandung"/>
    <s v="Jawa Barat"/>
    <s v="Indonesia"/>
    <s v="Southeastern Asia"/>
    <s v="OFR-BO-3648"/>
    <x v="0"/>
    <x v="4"/>
    <x v="299"/>
    <x v="4370"/>
    <n v="9"/>
    <n v="7.0000000000000007E-2"/>
    <n v="354.47"/>
    <x v="4067"/>
    <s v="Critical"/>
    <n v="72.04812299999999"/>
    <n v="591.92187699999977"/>
  </r>
  <r>
    <s v="4Hon Bag Chairs"/>
    <x v="4926"/>
    <x v="440"/>
    <d v="2018-05-06T00:00:00"/>
    <s v="Next Day"/>
    <s v="PS1876078"/>
    <x v="0"/>
    <s v="Kuala Lumpur"/>
    <s v="Kuala Lumpur"/>
    <s v="Malaysia"/>
    <s v="Southeastern Asia"/>
    <s v="OFR-CH-4627"/>
    <x v="0"/>
    <x v="5"/>
    <x v="694"/>
    <x v="4371"/>
    <n v="4"/>
    <n v="0"/>
    <n v="9.93"/>
    <x v="2687"/>
    <s v="High"/>
    <n v="0"/>
    <n v="159.26999999999998"/>
  </r>
  <r>
    <s v="6Novimex Swivel Stool"/>
    <x v="4927"/>
    <x v="1036"/>
    <d v="2017-04-17T00:00:00"/>
    <s v="3-Hour"/>
    <s v="PS1904527"/>
    <x v="2"/>
    <s v="Jieyang"/>
    <s v="Guangdong"/>
    <s v="China"/>
    <s v="Eastern Asia"/>
    <s v="OFR-CH-5411"/>
    <x v="0"/>
    <x v="5"/>
    <x v="1421"/>
    <x v="2838"/>
    <n v="6"/>
    <n v="0"/>
    <n v="314.7"/>
    <x v="2733"/>
    <s v="High"/>
    <n v="0"/>
    <n v="436.62000000000006"/>
  </r>
  <r>
    <s v="2Brother Fax Machine"/>
    <x v="4928"/>
    <x v="1036"/>
    <d v="2017-04-17T00:00:00"/>
    <s v="3-Hour"/>
    <s v="PS1904527"/>
    <x v="2"/>
    <s v="Jieyang"/>
    <s v="Guangdong"/>
    <s v="China"/>
    <s v="Eastern Asia"/>
    <s v="TEC-CO-3595"/>
    <x v="1"/>
    <x v="1"/>
    <x v="1728"/>
    <x v="4372"/>
    <n v="2"/>
    <n v="0"/>
    <n v="55.34"/>
    <x v="4068"/>
    <s v="High"/>
    <n v="0"/>
    <n v="507.88"/>
  </r>
  <r>
    <s v="3Eldon Frame"/>
    <x v="4929"/>
    <x v="1036"/>
    <d v="2017-04-17T00:00:00"/>
    <s v="3-Hour"/>
    <s v="PS1904527"/>
    <x v="2"/>
    <s v="Jieyang"/>
    <s v="Guangdong"/>
    <s v="China"/>
    <s v="Eastern Asia"/>
    <s v="OFR-FU-4067"/>
    <x v="0"/>
    <x v="0"/>
    <x v="1729"/>
    <x v="4373"/>
    <n v="3"/>
    <n v="0"/>
    <n v="49.98"/>
    <x v="2268"/>
    <s v="High"/>
    <n v="0"/>
    <n v="249.9"/>
  </r>
  <r>
    <s v="3Green Bar Cards &amp; Envelopes"/>
    <x v="4930"/>
    <x v="1036"/>
    <d v="2017-04-17T00:00:00"/>
    <s v="3-Hour"/>
    <s v="PS1904527"/>
    <x v="2"/>
    <s v="Jieyang"/>
    <s v="Guangdong"/>
    <s v="China"/>
    <s v="Eastern Asia"/>
    <s v="OFS-PA-4464"/>
    <x v="2"/>
    <x v="7"/>
    <x v="1730"/>
    <x v="4374"/>
    <n v="3"/>
    <n v="0"/>
    <n v="36.53"/>
    <x v="4069"/>
    <s v="High"/>
    <n v="0"/>
    <n v="37.450000000000003"/>
  </r>
  <r>
    <s v="6Memorex Mouse"/>
    <x v="4931"/>
    <x v="1036"/>
    <d v="2017-04-17T00:00:00"/>
    <s v="3-Hour"/>
    <s v="PS1904527"/>
    <x v="2"/>
    <s v="Jieyang"/>
    <s v="Guangdong"/>
    <s v="China"/>
    <s v="Eastern Asia"/>
    <s v="TEC-AC-5216"/>
    <x v="1"/>
    <x v="9"/>
    <x v="794"/>
    <x v="4375"/>
    <n v="6"/>
    <n v="0"/>
    <n v="21.29"/>
    <x v="1896"/>
    <s v="High"/>
    <n v="0"/>
    <n v="127.57000000000002"/>
  </r>
  <r>
    <s v="4Jiffy Interoffice Envelope"/>
    <x v="4932"/>
    <x v="1036"/>
    <d v="2017-04-17T00:00:00"/>
    <s v="3-Hour"/>
    <s v="PS1904527"/>
    <x v="2"/>
    <s v="Jieyang"/>
    <s v="Guangdong"/>
    <s v="China"/>
    <s v="Eastern Asia"/>
    <s v="OFS-EN-4913"/>
    <x v="2"/>
    <x v="16"/>
    <x v="620"/>
    <x v="4376"/>
    <n v="4"/>
    <n v="0"/>
    <n v="10.67"/>
    <x v="4070"/>
    <s v="High"/>
    <n v="0"/>
    <n v="131.29000000000002"/>
  </r>
  <r>
    <s v="3Wilson Jones Hole Reinforcements"/>
    <x v="4933"/>
    <x v="1036"/>
    <d v="2017-04-17T00:00:00"/>
    <s v="3-Hour"/>
    <s v="PS1904527"/>
    <x v="2"/>
    <s v="Jieyang"/>
    <s v="Guangdong"/>
    <s v="China"/>
    <s v="Eastern Asia"/>
    <s v="OFS-BI-6398"/>
    <x v="2"/>
    <x v="2"/>
    <x v="58"/>
    <x v="2107"/>
    <n v="3"/>
    <n v="0"/>
    <n v="4.2"/>
    <x v="2078"/>
    <s v="High"/>
    <n v="0"/>
    <n v="13.350000000000005"/>
  </r>
  <r>
    <s v="6Konica Printer"/>
    <x v="4934"/>
    <x v="275"/>
    <d v="2018-07-03T00:00:00"/>
    <s v="Normal"/>
    <s v="PS1904559"/>
    <x v="2"/>
    <s v="Bandung"/>
    <s v="Jawa Barat"/>
    <s v="Indonesia"/>
    <s v="Southeastern Asia"/>
    <s v="TEC-MA-5015"/>
    <x v="1"/>
    <x v="14"/>
    <x v="1731"/>
    <x v="4377"/>
    <n v="6"/>
    <n v="0.17"/>
    <n v="128.71"/>
    <x v="4071"/>
    <s v="Low"/>
    <n v="224.34053400000002"/>
    <n v="1189.3694660000001"/>
  </r>
  <r>
    <s v="2Chromcraft Training Table"/>
    <x v="4935"/>
    <x v="275"/>
    <d v="2018-07-03T00:00:00"/>
    <s v="Normal"/>
    <s v="PS1904559"/>
    <x v="2"/>
    <s v="Bandung"/>
    <s v="Jawa Barat"/>
    <s v="Indonesia"/>
    <s v="Southeastern Asia"/>
    <s v="OFR-TA-3774"/>
    <x v="0"/>
    <x v="12"/>
    <x v="1732"/>
    <x v="4378"/>
    <n v="2"/>
    <n v="0.47000000000000003"/>
    <n v="35.270000000000003"/>
    <x v="4072"/>
    <s v="Low"/>
    <n v="142.16635199999999"/>
    <n v="256.3636479999999"/>
  </r>
  <r>
    <s v="2SAFCO Executive Leather Armchair"/>
    <x v="4936"/>
    <x v="260"/>
    <d v="2020-09-28T00:00:00"/>
    <s v="Normal"/>
    <s v="RS1942027"/>
    <x v="1"/>
    <s v="Suzhou"/>
    <s v="Jiangsu"/>
    <s v="China"/>
    <s v="Eastern Asia"/>
    <s v="OFR-CH-5773"/>
    <x v="0"/>
    <x v="5"/>
    <x v="104"/>
    <x v="4379"/>
    <n v="2"/>
    <n v="0"/>
    <n v="59.71"/>
    <x v="4073"/>
    <s v="Medium"/>
    <n v="0"/>
    <n v="803.20999999999992"/>
  </r>
  <r>
    <s v="8Boston Pencil Sharpener"/>
    <x v="4937"/>
    <x v="260"/>
    <d v="2020-09-28T00:00:00"/>
    <s v="Normal"/>
    <s v="RS1942027"/>
    <x v="1"/>
    <s v="Suzhou"/>
    <s v="Jiangsu"/>
    <s v="China"/>
    <s v="Eastern Asia"/>
    <s v="OFS-AR-3545"/>
    <x v="2"/>
    <x v="8"/>
    <x v="1733"/>
    <x v="4380"/>
    <n v="8"/>
    <n v="0"/>
    <n v="15.5"/>
    <x v="4074"/>
    <s v="Medium"/>
    <n v="0"/>
    <n v="146.49999999999997"/>
  </r>
  <r>
    <s v="2Stiletto Letter Opener"/>
    <x v="4938"/>
    <x v="788"/>
    <d v="2018-02-22T00:00:00"/>
    <s v="Normal"/>
    <s v="RS1942059"/>
    <x v="1"/>
    <s v="Medan"/>
    <s v="Sumatera Utara"/>
    <s v="Indonesia"/>
    <s v="Southeastern Asia"/>
    <s v="OFS-SU-6167"/>
    <x v="2"/>
    <x v="13"/>
    <x v="391"/>
    <x v="4381"/>
    <n v="2"/>
    <n v="0.47000000000000003"/>
    <n v="1.54"/>
    <x v="4075"/>
    <s v="Medium"/>
    <n v="12.494856000000004"/>
    <n v="19.625144000000006"/>
  </r>
  <r>
    <s v="2Brother Personal Copier"/>
    <x v="4939"/>
    <x v="1037"/>
    <d v="2018-04-04T00:00:00"/>
    <s v="Normal"/>
    <s v="RS1987027"/>
    <x v="2"/>
    <s v="Dalian"/>
    <s v="Liaoning"/>
    <s v="China"/>
    <s v="Eastern Asia"/>
    <s v="TEC-CO-3606"/>
    <x v="1"/>
    <x v="1"/>
    <x v="1576"/>
    <x v="4382"/>
    <n v="2"/>
    <n v="0"/>
    <n v="39.22"/>
    <x v="4076"/>
    <s v="High"/>
    <n v="0"/>
    <n v="121.64000000000001"/>
  </r>
  <r>
    <s v="3Cameo Business Envelopes"/>
    <x v="4940"/>
    <x v="1037"/>
    <d v="2018-04-04T00:00:00"/>
    <s v="Normal"/>
    <s v="RS1987027"/>
    <x v="2"/>
    <s v="Dalian"/>
    <s v="Liaoning"/>
    <s v="China"/>
    <s v="Eastern Asia"/>
    <s v="OFS-EN-3655"/>
    <x v="2"/>
    <x v="16"/>
    <x v="1734"/>
    <x v="4383"/>
    <n v="3"/>
    <n v="0"/>
    <n v="3.91"/>
    <x v="2007"/>
    <s v="High"/>
    <n v="0"/>
    <n v="42.890000000000015"/>
  </r>
  <r>
    <s v="2Cameo Mailers"/>
    <x v="4941"/>
    <x v="616"/>
    <d v="2018-05-27T00:00:00"/>
    <s v="Next Day"/>
    <s v="RS1987027"/>
    <x v="2"/>
    <s v="Jinjiang"/>
    <s v="Fujian"/>
    <s v="China"/>
    <s v="Eastern Asia"/>
    <s v="OFS-EN-3668"/>
    <x v="2"/>
    <x v="16"/>
    <x v="1364"/>
    <x v="2584"/>
    <n v="2"/>
    <n v="0"/>
    <n v="12.76"/>
    <x v="4077"/>
    <s v="Critical"/>
    <n v="0"/>
    <n v="43.160000000000004"/>
  </r>
  <r>
    <s v="2Hoover Microwave"/>
    <x v="4942"/>
    <x v="841"/>
    <d v="2017-06-26T00:00:00"/>
    <s v="Normal"/>
    <s v="SS2014027"/>
    <x v="1"/>
    <s v="Guangzhou"/>
    <s v="Guangdong"/>
    <s v="China"/>
    <s v="Eastern Asia"/>
    <s v="OFS-AP-4732"/>
    <x v="2"/>
    <x v="10"/>
    <x v="484"/>
    <x v="4384"/>
    <n v="2"/>
    <n v="0"/>
    <n v="100.8"/>
    <x v="4078"/>
    <s v="High"/>
    <n v="0"/>
    <n v="258.11999999999995"/>
  </r>
  <r>
    <s v="2Avery Hole Reinforcements"/>
    <x v="4943"/>
    <x v="1038"/>
    <d v="2019-04-08T00:00:00"/>
    <s v="Next Day"/>
    <s v="SS2014027"/>
    <x v="1"/>
    <s v="Shenzhen"/>
    <s v="Guangdong"/>
    <s v="China"/>
    <s v="Eastern Asia"/>
    <s v="OFS-BI-3291"/>
    <x v="2"/>
    <x v="2"/>
    <x v="1526"/>
    <x v="2988"/>
    <n v="2"/>
    <n v="0"/>
    <n v="1.79"/>
    <x v="1661"/>
    <s v="Medium"/>
    <n v="0"/>
    <n v="4.3899999999999997"/>
  </r>
  <r>
    <s v="9Ikea Stackable Bookrack"/>
    <x v="4944"/>
    <x v="334"/>
    <d v="2019-10-20T00:00:00"/>
    <s v="Next Day"/>
    <s v="SS2014027"/>
    <x v="1"/>
    <s v="Shihezi"/>
    <s v="Xinjiang Uygur"/>
    <s v="China"/>
    <s v="Eastern Asia"/>
    <s v="OFR-BO-4866"/>
    <x v="0"/>
    <x v="4"/>
    <x v="884"/>
    <x v="4385"/>
    <n v="9"/>
    <n v="0"/>
    <n v="149.4"/>
    <x v="4079"/>
    <s v="Medium"/>
    <n v="0"/>
    <n v="698.4000000000002"/>
  </r>
  <r>
    <s v="13Enermax Flash Drive"/>
    <x v="4945"/>
    <x v="334"/>
    <d v="2019-10-20T00:00:00"/>
    <s v="Next Day"/>
    <s v="SS2014027"/>
    <x v="1"/>
    <s v="Shihezi"/>
    <s v="Xinjiang Uygur"/>
    <s v="China"/>
    <s v="Eastern Asia"/>
    <s v="TEC-AC-4152"/>
    <x v="1"/>
    <x v="9"/>
    <x v="180"/>
    <x v="4386"/>
    <n v="13"/>
    <n v="0"/>
    <n v="44.3"/>
    <x v="4080"/>
    <s v="Medium"/>
    <n v="0"/>
    <n v="252.48999999999995"/>
  </r>
  <r>
    <s v="7Rogers Shelving"/>
    <x v="4946"/>
    <x v="825"/>
    <d v="2020-10-08T00:00:00"/>
    <s v="Normal"/>
    <s v="SS2014027"/>
    <x v="1"/>
    <s v="Changzhou"/>
    <s v="Jiangsu"/>
    <s v="China"/>
    <s v="Eastern Asia"/>
    <s v="OFS-ST-5705"/>
    <x v="2"/>
    <x v="15"/>
    <x v="1585"/>
    <x v="4387"/>
    <n v="7"/>
    <n v="0"/>
    <n v="12.62"/>
    <x v="4081"/>
    <s v="Medium"/>
    <n v="0"/>
    <n v="239.79999999999995"/>
  </r>
  <r>
    <s v="2HP Copy Machine"/>
    <x v="4947"/>
    <x v="595"/>
    <d v="2020-06-29T00:00:00"/>
    <s v="Normal"/>
    <s v="SS2014059"/>
    <x v="1"/>
    <s v="Tasikmalaya"/>
    <s v="Jawa Barat"/>
    <s v="Indonesia"/>
    <s v="Southeastern Asia"/>
    <s v="TEC-CO-4765"/>
    <x v="1"/>
    <x v="1"/>
    <x v="1220"/>
    <x v="4388"/>
    <n v="2"/>
    <n v="7.0000000000000007E-2"/>
    <n v="56.4"/>
    <x v="4082"/>
    <s v="Medium"/>
    <n v="31.915925999999999"/>
    <n v="161.76407399999994"/>
  </r>
  <r>
    <s v="3Stockwell Thumb Tacks"/>
    <x v="4948"/>
    <x v="1039"/>
    <d v="2018-03-02T00:00:00"/>
    <s v="Next Day"/>
    <s v="SS2041027"/>
    <x v="0"/>
    <s v="Chengdu"/>
    <s v="Sichuan"/>
    <s v="China"/>
    <s v="Eastern Asia"/>
    <s v="OFS-FA-6208"/>
    <x v="2"/>
    <x v="11"/>
    <x v="1001"/>
    <x v="4389"/>
    <n v="3"/>
    <n v="0"/>
    <n v="5.83"/>
    <x v="4083"/>
    <s v="Medium"/>
    <n v="0"/>
    <n v="21.619999999999997"/>
  </r>
  <r>
    <s v="1Boston Markers"/>
    <x v="4949"/>
    <x v="1039"/>
    <d v="2018-03-02T00:00:00"/>
    <s v="Next Day"/>
    <s v="SS2041027"/>
    <x v="0"/>
    <s v="Chengdu"/>
    <s v="Sichuan"/>
    <s v="China"/>
    <s v="Eastern Asia"/>
    <s v="OFS-AR-3537"/>
    <x v="2"/>
    <x v="8"/>
    <x v="1695"/>
    <x v="4390"/>
    <n v="1"/>
    <n v="0"/>
    <n v="2.17"/>
    <x v="2878"/>
    <s v="Medium"/>
    <n v="0"/>
    <n v="22.910000000000004"/>
  </r>
  <r>
    <s v="2Eldon Box"/>
    <x v="4950"/>
    <x v="1039"/>
    <d v="2018-03-02T00:00:00"/>
    <s v="Next Day"/>
    <s v="SS2041027"/>
    <x v="0"/>
    <s v="Chengdu"/>
    <s v="Sichuan"/>
    <s v="China"/>
    <s v="Eastern Asia"/>
    <s v="OFS-ST-4029"/>
    <x v="2"/>
    <x v="15"/>
    <x v="196"/>
    <x v="3676"/>
    <n v="2"/>
    <n v="0"/>
    <n v="1.46"/>
    <x v="2448"/>
    <s v="Medium"/>
    <n v="0"/>
    <n v="11.259999999999998"/>
  </r>
  <r>
    <s v="4Ibico Hole Reinforcements"/>
    <x v="4951"/>
    <x v="1040"/>
    <d v="2019-04-11T00:00:00"/>
    <s v="Normal"/>
    <s v="SS2041027"/>
    <x v="0"/>
    <s v="Huaiyin"/>
    <s v="Jiangsu"/>
    <s v="China"/>
    <s v="Eastern Asia"/>
    <s v="OFS-BI-4824"/>
    <x v="2"/>
    <x v="2"/>
    <x v="51"/>
    <x v="895"/>
    <n v="4"/>
    <n v="0"/>
    <n v="2.62"/>
    <x v="2191"/>
    <s v="Medium"/>
    <n v="0"/>
    <n v="24.62"/>
  </r>
  <r>
    <s v="5Hewlett Fax and Copier"/>
    <x v="4952"/>
    <x v="54"/>
    <d v="2018-09-12T00:00:00"/>
    <s v="Normal"/>
    <s v="SS2041059"/>
    <x v="0"/>
    <s v="Jakarta"/>
    <s v="Jakarta"/>
    <s v="Indonesia"/>
    <s v="Southeastern Asia"/>
    <s v="TEC-CO-4573"/>
    <x v="1"/>
    <x v="1"/>
    <x v="488"/>
    <x v="4391"/>
    <n v="5"/>
    <n v="7.0000000000000007E-2"/>
    <n v="83.68"/>
    <x v="4084"/>
    <s v="Low"/>
    <n v="62.193284999999989"/>
    <n v="446.47671499999979"/>
  </r>
  <r>
    <s v="6Jiffy Manila Envelope"/>
    <x v="4953"/>
    <x v="54"/>
    <d v="2018-09-12T00:00:00"/>
    <s v="Normal"/>
    <s v="SS2041059"/>
    <x v="0"/>
    <s v="Jakarta"/>
    <s v="Jakarta"/>
    <s v="Indonesia"/>
    <s v="Southeastern Asia"/>
    <s v="OFS-EN-4920"/>
    <x v="2"/>
    <x v="16"/>
    <x v="1054"/>
    <x v="4392"/>
    <n v="6"/>
    <n v="0.47000000000000003"/>
    <n v="3.18"/>
    <x v="4085"/>
    <s v="Low"/>
    <n v="38.874546000000002"/>
    <n v="47.045453999999985"/>
  </r>
  <r>
    <s v="3Safco 3-Shelf Cabinet"/>
    <x v="4954"/>
    <x v="653"/>
    <d v="2019-12-05T00:00:00"/>
    <s v="Normal"/>
    <s v="SS2041078"/>
    <x v="0"/>
    <s v="Shah Alam"/>
    <s v="Selangor"/>
    <s v="Malaysia"/>
    <s v="Southeastern Asia"/>
    <s v="OFR-BO-5745"/>
    <x v="0"/>
    <x v="4"/>
    <x v="78"/>
    <x v="4393"/>
    <n v="3"/>
    <n v="0"/>
    <n v="62.62"/>
    <x v="4086"/>
    <s v="High"/>
    <n v="0"/>
    <n v="205.04000000000002"/>
  </r>
  <r>
    <s v="3Novimex Steel Folding Chair"/>
    <x v="4955"/>
    <x v="653"/>
    <d v="2019-12-05T00:00:00"/>
    <s v="Normal"/>
    <s v="SS2041078"/>
    <x v="0"/>
    <s v="Shah Alam"/>
    <s v="Selangor"/>
    <s v="Malaysia"/>
    <s v="Southeastern Asia"/>
    <s v="OFR-CH-5406"/>
    <x v="0"/>
    <x v="5"/>
    <x v="1735"/>
    <x v="2204"/>
    <n v="3"/>
    <n v="0"/>
    <n v="18.489999999999998"/>
    <x v="4087"/>
    <s v="High"/>
    <n v="0"/>
    <n v="184.91"/>
  </r>
  <r>
    <s v="2Cardinal Binding Machine"/>
    <x v="4956"/>
    <x v="153"/>
    <d v="2017-10-22T00:00:00"/>
    <s v="Next Day"/>
    <s v="SS2051527"/>
    <x v="2"/>
    <s v="Yuncheng"/>
    <s v="Shanxi"/>
    <s v="China"/>
    <s v="Eastern Asia"/>
    <s v="OFS-BI-3725"/>
    <x v="2"/>
    <x v="2"/>
    <x v="1337"/>
    <x v="4394"/>
    <n v="2"/>
    <n v="0"/>
    <n v="3.86"/>
    <x v="4088"/>
    <s v="Medium"/>
    <n v="0"/>
    <n v="80.260000000000019"/>
  </r>
  <r>
    <s v="12Advantus Stacking Tray"/>
    <x v="4957"/>
    <x v="1011"/>
    <d v="2020-02-05T00:00:00"/>
    <s v="Next Day"/>
    <s v="SS2051527"/>
    <x v="2"/>
    <s v="Guangzhou"/>
    <s v="Guangdong"/>
    <s v="China"/>
    <s v="Eastern Asia"/>
    <s v="OFR-FU-3066"/>
    <x v="0"/>
    <x v="0"/>
    <x v="439"/>
    <x v="4395"/>
    <n v="12"/>
    <n v="0"/>
    <n v="58.77"/>
    <x v="4089"/>
    <s v="High"/>
    <n v="0"/>
    <n v="140.67000000000004"/>
  </r>
  <r>
    <s v="4Harbour Creations Executive Leather Armchair"/>
    <x v="4958"/>
    <x v="1041"/>
    <d v="2019-01-23T00:00:00"/>
    <s v="Normal"/>
    <s v="SS2051559"/>
    <x v="2"/>
    <s v="Jayapura"/>
    <s v="Papua"/>
    <s v="Indonesia"/>
    <s v="Southeastern Asia"/>
    <s v="OFR-CH-4530"/>
    <x v="0"/>
    <x v="5"/>
    <x v="356"/>
    <x v="4396"/>
    <n v="4"/>
    <n v="0.27"/>
    <n v="80.099999999999994"/>
    <x v="4090"/>
    <s v="Medium"/>
    <n v="371.47831200000002"/>
    <n v="830.14168799999993"/>
  </r>
  <r>
    <s v="7SanDisk Computer Printout Paper"/>
    <x v="4959"/>
    <x v="695"/>
    <d v="2020-09-21T00:00:00"/>
    <s v="Normal"/>
    <s v="SS2051578"/>
    <x v="2"/>
    <s v="Kuala Lumpur"/>
    <s v="Kuala Lumpur"/>
    <s v="Malaysia"/>
    <s v="Southeastern Asia"/>
    <s v="OFS-PA-5852"/>
    <x v="2"/>
    <x v="7"/>
    <x v="1676"/>
    <x v="4397"/>
    <n v="7"/>
    <n v="0"/>
    <n v="22.25"/>
    <x v="4091"/>
    <s v="High"/>
    <n v="0"/>
    <n v="106.69000000000005"/>
  </r>
  <r>
    <s v="4Eldon Photo Frame"/>
    <x v="4960"/>
    <x v="806"/>
    <d v="2019-10-12T00:00:00"/>
    <s v="Normal"/>
    <s v="SS2059059"/>
    <x v="0"/>
    <s v="Tasikmalaya"/>
    <s v="Jawa Barat"/>
    <s v="Indonesia"/>
    <s v="Southeastern Asia"/>
    <s v="OFR-FU-4086"/>
    <x v="0"/>
    <x v="0"/>
    <x v="940"/>
    <x v="4398"/>
    <n v="4"/>
    <n v="0.27"/>
    <n v="14.87"/>
    <x v="4092"/>
    <s v="Medium"/>
    <n v="44.725932"/>
    <n v="110.684068"/>
  </r>
  <r>
    <s v="7Novimex Legal Exhibit Labels"/>
    <x v="4961"/>
    <x v="806"/>
    <d v="2019-10-12T00:00:00"/>
    <s v="Normal"/>
    <s v="SS2059059"/>
    <x v="0"/>
    <s v="Tasikmalaya"/>
    <s v="Jawa Barat"/>
    <s v="Indonesia"/>
    <s v="Southeastern Asia"/>
    <s v="OFS-LA-5390"/>
    <x v="2"/>
    <x v="6"/>
    <x v="253"/>
    <x v="4399"/>
    <n v="7"/>
    <n v="0.47000000000000003"/>
    <n v="3.19"/>
    <x v="4093"/>
    <s v="Medium"/>
    <n v="18.256539"/>
    <n v="40.923460999999989"/>
  </r>
  <r>
    <s v="1SanDisk Message Books"/>
    <x v="4962"/>
    <x v="615"/>
    <d v="2020-08-05T00:00:00"/>
    <s v="Next Day"/>
    <s v="SS2059059"/>
    <x v="0"/>
    <s v="Jakarta"/>
    <s v="Jakarta"/>
    <s v="Indonesia"/>
    <s v="Southeastern Asia"/>
    <s v="OFS-PA-5878"/>
    <x v="2"/>
    <x v="7"/>
    <x v="1430"/>
    <x v="4400"/>
    <n v="1"/>
    <n v="0.47000000000000003"/>
    <n v="1.41"/>
    <x v="4094"/>
    <s v="Medium"/>
    <n v="5.9335620000000011"/>
    <n v="16.476437999999998"/>
  </r>
  <r>
    <s v="6Tenex Stacking Tray"/>
    <x v="4963"/>
    <x v="36"/>
    <d v="2020-08-23T00:00:00"/>
    <s v="Next Day"/>
    <s v="SS2059059"/>
    <x v="0"/>
    <s v="Depok"/>
    <s v="Yogyakarta"/>
    <s v="Indonesia"/>
    <s v="Southeastern Asia"/>
    <s v="OFR-FU-6276"/>
    <x v="0"/>
    <x v="0"/>
    <x v="74"/>
    <x v="4401"/>
    <n v="6"/>
    <n v="0.27"/>
    <n v="15.11"/>
    <x v="4095"/>
    <s v="Medium"/>
    <n v="29.907954000000004"/>
    <n v="61.362046000000007"/>
  </r>
  <r>
    <s v="6GlobeWeis Mailers"/>
    <x v="4964"/>
    <x v="36"/>
    <d v="2020-08-23T00:00:00"/>
    <s v="Next Day"/>
    <s v="SS2059059"/>
    <x v="0"/>
    <s v="Depok"/>
    <s v="Yogyakarta"/>
    <s v="Indonesia"/>
    <s v="Southeastern Asia"/>
    <s v="OFS-EN-4444"/>
    <x v="2"/>
    <x v="16"/>
    <x v="1736"/>
    <x v="4402"/>
    <n v="6"/>
    <n v="0.47000000000000003"/>
    <n v="13.4"/>
    <x v="4096"/>
    <s v="Medium"/>
    <n v="61.203870000000002"/>
    <n v="70.476129999999984"/>
  </r>
  <r>
    <s v="5Stiletto Shears"/>
    <x v="4965"/>
    <x v="36"/>
    <d v="2020-08-23T00:00:00"/>
    <s v="Next Day"/>
    <s v="SS2059059"/>
    <x v="0"/>
    <s v="Depok"/>
    <s v="Yogyakarta"/>
    <s v="Indonesia"/>
    <s v="Southeastern Asia"/>
    <s v="OFS-SU-6179"/>
    <x v="2"/>
    <x v="13"/>
    <x v="327"/>
    <x v="4403"/>
    <n v="5"/>
    <n v="0.47000000000000003"/>
    <n v="8.07"/>
    <x v="4097"/>
    <s v="Medium"/>
    <n v="59.148795000000021"/>
    <n v="146.53120500000006"/>
  </r>
  <r>
    <s v="5Enermax Note Cards"/>
    <x v="4966"/>
    <x v="36"/>
    <d v="2020-08-23T00:00:00"/>
    <s v="Next Day"/>
    <s v="SS2059059"/>
    <x v="0"/>
    <s v="Depok"/>
    <s v="Yogyakarta"/>
    <s v="Indonesia"/>
    <s v="Southeastern Asia"/>
    <s v="OFS-PA-4176"/>
    <x v="2"/>
    <x v="7"/>
    <x v="1546"/>
    <x v="4404"/>
    <n v="5"/>
    <n v="0.47000000000000003"/>
    <n v="7.39"/>
    <x v="4098"/>
    <s v="Medium"/>
    <n v="40.653120000000008"/>
    <n v="105.40688000000003"/>
  </r>
  <r>
    <s v="3Advantus Push Pins"/>
    <x v="4967"/>
    <x v="36"/>
    <d v="2020-08-23T00:00:00"/>
    <s v="Next Day"/>
    <s v="SS2059059"/>
    <x v="0"/>
    <s v="Depok"/>
    <s v="Yogyakarta"/>
    <s v="Indonesia"/>
    <s v="Southeastern Asia"/>
    <s v="OFS-FA-3053"/>
    <x v="2"/>
    <x v="11"/>
    <x v="807"/>
    <x v="720"/>
    <n v="3"/>
    <n v="0.47000000000000003"/>
    <n v="1.26"/>
    <x v="4099"/>
    <s v="Medium"/>
    <n v="10.357578"/>
    <n v="9.1724219999999974"/>
  </r>
  <r>
    <s v="2Fellowes Lockers"/>
    <x v="4968"/>
    <x v="786"/>
    <d v="2020-12-31T00:00:00"/>
    <s v="Normal"/>
    <s v="SS2059059"/>
    <x v="0"/>
    <s v="Depok"/>
    <s v="Yogyakarta"/>
    <s v="Indonesia"/>
    <s v="Southeastern Asia"/>
    <s v="OFS-ST-4269"/>
    <x v="2"/>
    <x v="15"/>
    <x v="46"/>
    <x v="4405"/>
    <n v="2"/>
    <n v="0.17"/>
    <n v="17.23"/>
    <x v="4100"/>
    <s v="Medium"/>
    <n v="58.246079999999999"/>
    <n v="205.26391999999993"/>
  </r>
  <r>
    <s v="7SanDisk Keyboard"/>
    <x v="4969"/>
    <x v="786"/>
    <d v="2020-12-31T00:00:00"/>
    <s v="Normal"/>
    <s v="SS2059059"/>
    <x v="0"/>
    <s v="Depok"/>
    <s v="Yogyakarta"/>
    <s v="Indonesia"/>
    <s v="Southeastern Asia"/>
    <s v="TEC-AC-5864"/>
    <x v="1"/>
    <x v="9"/>
    <x v="1566"/>
    <x v="4406"/>
    <n v="7"/>
    <n v="0.47000000000000003"/>
    <n v="10.26"/>
    <x v="4101"/>
    <s v="Medium"/>
    <n v="142.07667600000005"/>
    <n v="281.31332400000008"/>
  </r>
  <r>
    <s v="3Advantus Door Stop"/>
    <x v="4970"/>
    <x v="786"/>
    <d v="2020-12-31T00:00:00"/>
    <s v="Normal"/>
    <s v="SS2059059"/>
    <x v="0"/>
    <s v="Depok"/>
    <s v="Yogyakarta"/>
    <s v="Indonesia"/>
    <s v="Southeastern Asia"/>
    <s v="OFR-FU-3028"/>
    <x v="0"/>
    <x v="0"/>
    <x v="246"/>
    <x v="4081"/>
    <n v="3"/>
    <n v="0.27"/>
    <n v="3.37"/>
    <x v="3809"/>
    <s v="Medium"/>
    <n v="26.661716999999999"/>
    <n v="66.08828299999999"/>
  </r>
  <r>
    <s v="4Boston Pencil Sharpener"/>
    <x v="4971"/>
    <x v="410"/>
    <d v="2020-11-22T00:00:00"/>
    <s v="3-Hour"/>
    <s v="SS2059078"/>
    <x v="0"/>
    <s v="Kota Kinabalu"/>
    <s v="Sabah"/>
    <s v="Malaysia"/>
    <s v="Southeastern Asia"/>
    <s v="OFS-AR-3545"/>
    <x v="2"/>
    <x v="8"/>
    <x v="1733"/>
    <x v="4407"/>
    <n v="4"/>
    <n v="0"/>
    <n v="10.34"/>
    <x v="4102"/>
    <s v="High"/>
    <n v="0"/>
    <n v="68.02"/>
  </r>
  <r>
    <s v="4Advantus Rubber Bands"/>
    <x v="4972"/>
    <x v="410"/>
    <d v="2020-11-22T00:00:00"/>
    <s v="3-Hour"/>
    <s v="SS2059078"/>
    <x v="0"/>
    <s v="Kota Kinabalu"/>
    <s v="Sabah"/>
    <s v="Malaysia"/>
    <s v="Southeastern Asia"/>
    <s v="OFS-FA-3061"/>
    <x v="2"/>
    <x v="11"/>
    <x v="1096"/>
    <x v="4408"/>
    <n v="4"/>
    <n v="0"/>
    <n v="7.91"/>
    <x v="4103"/>
    <s v="High"/>
    <n v="0"/>
    <n v="24.73"/>
  </r>
  <r>
    <s v="2Enermax Mouse"/>
    <x v="4973"/>
    <x v="410"/>
    <d v="2020-11-22T00:00:00"/>
    <s v="3-Hour"/>
    <s v="SS2059078"/>
    <x v="0"/>
    <s v="Kota Kinabalu"/>
    <s v="Sabah"/>
    <s v="Malaysia"/>
    <s v="Southeastern Asia"/>
    <s v="TEC-AC-4174"/>
    <x v="1"/>
    <x v="9"/>
    <x v="846"/>
    <x v="4409"/>
    <n v="2"/>
    <n v="0"/>
    <n v="3.81"/>
    <x v="2801"/>
    <s v="High"/>
    <n v="0"/>
    <n v="57.749999999999986"/>
  </r>
  <r>
    <s v="4Eldon Door Stop"/>
    <x v="4974"/>
    <x v="1042"/>
    <d v="2017-04-02T00:00:00"/>
    <s v="Normal"/>
    <s v="SS2087527"/>
    <x v="0"/>
    <s v="Shenzhen"/>
    <s v="Guangdong"/>
    <s v="China"/>
    <s v="Eastern Asia"/>
    <s v="OFR-FU-4042"/>
    <x v="0"/>
    <x v="0"/>
    <x v="116"/>
    <x v="4410"/>
    <n v="4"/>
    <n v="0"/>
    <n v="8.6199999999999992"/>
    <x v="431"/>
    <s v="Medium"/>
    <n v="0"/>
    <n v="110.29999999999998"/>
  </r>
  <r>
    <s v="2BIC Sketch Pad"/>
    <x v="4975"/>
    <x v="1042"/>
    <d v="2017-04-02T00:00:00"/>
    <s v="Normal"/>
    <s v="SS2087527"/>
    <x v="0"/>
    <s v="Shenzhen"/>
    <s v="Guangdong"/>
    <s v="China"/>
    <s v="Eastern Asia"/>
    <s v="OFS-AR-3470"/>
    <x v="2"/>
    <x v="8"/>
    <x v="718"/>
    <x v="3701"/>
    <n v="2"/>
    <n v="0"/>
    <n v="4.03"/>
    <x v="3484"/>
    <s v="Medium"/>
    <n v="0"/>
    <n v="59.870000000000005"/>
  </r>
  <r>
    <s v="12Smead Shelving"/>
    <x v="4976"/>
    <x v="1043"/>
    <d v="2017-04-18T00:00:00"/>
    <s v="Normal"/>
    <s v="SS2087559"/>
    <x v="0"/>
    <s v="Kendari"/>
    <s v="Sulawesi Tenggara"/>
    <s v="Indonesia"/>
    <s v="Southeastern Asia"/>
    <s v="OFS-ST-6058"/>
    <x v="2"/>
    <x v="15"/>
    <x v="643"/>
    <x v="4411"/>
    <n v="12"/>
    <n v="0.17"/>
    <n v="83.25"/>
    <x v="4104"/>
    <s v="Low"/>
    <n v="83.661011999999985"/>
    <n v="366.96898799999991"/>
  </r>
  <r>
    <s v="5Panasonic Printer"/>
    <x v="4977"/>
    <x v="460"/>
    <d v="2019-09-02T00:00:00"/>
    <s v="Normal"/>
    <s v="SS2087566"/>
    <x v="0"/>
    <s v="Sakai"/>
    <s v="Ibaraki"/>
    <s v="Japan"/>
    <s v="Eastern Asia"/>
    <s v="TEC-MA-5574"/>
    <x v="1"/>
    <x v="14"/>
    <x v="216"/>
    <x v="4412"/>
    <n v="5"/>
    <n v="0.5"/>
    <n v="58.09"/>
    <x v="4105"/>
    <s v="Medium"/>
    <n v="333.11250000000001"/>
    <n v="355.04750000000007"/>
  </r>
  <r>
    <s v="2Office Star Bag Chairs"/>
    <x v="4978"/>
    <x v="209"/>
    <d v="2020-11-19T00:00:00"/>
    <s v="Normal"/>
    <s v="TS2108559"/>
    <x v="0"/>
    <s v="Depok"/>
    <s v="Jawa Barat"/>
    <s v="Indonesia"/>
    <s v="Southeastern Asia"/>
    <s v="OFR-CH-5433"/>
    <x v="0"/>
    <x v="5"/>
    <x v="515"/>
    <x v="4413"/>
    <n v="2"/>
    <n v="0.27"/>
    <n v="5.91"/>
    <x v="4106"/>
    <s v="Medium"/>
    <n v="22.836005999999998"/>
    <n v="51.233993999999981"/>
  </r>
  <r>
    <s v="2OIC Push Pins"/>
    <x v="4979"/>
    <x v="1044"/>
    <d v="2017-02-08T00:00:00"/>
    <s v="Normal"/>
    <s v="TS2116027"/>
    <x v="1"/>
    <s v="Zunyi"/>
    <s v="Guizhou"/>
    <s v="China"/>
    <s v="Eastern Asia"/>
    <s v="OFS-FA-5473"/>
    <x v="2"/>
    <x v="11"/>
    <x v="1359"/>
    <x v="4414"/>
    <n v="2"/>
    <n v="0"/>
    <n v="3.13"/>
    <x v="2943"/>
    <s v="Medium"/>
    <n v="0"/>
    <n v="21.05"/>
  </r>
  <r>
    <s v="5Kleencut Ruler"/>
    <x v="4980"/>
    <x v="898"/>
    <d v="2019-08-28T00:00:00"/>
    <s v="3-Hour"/>
    <s v="TS2120527"/>
    <x v="1"/>
    <s v="Guilin"/>
    <s v="Guangxi"/>
    <s v="China"/>
    <s v="Eastern Asia"/>
    <s v="OFS-SU-4984"/>
    <x v="2"/>
    <x v="13"/>
    <x v="791"/>
    <x v="4415"/>
    <n v="5"/>
    <n v="0"/>
    <n v="1.58"/>
    <x v="4083"/>
    <s v="High"/>
    <n v="0"/>
    <n v="49.720000000000013"/>
  </r>
  <r>
    <s v="3Cardinal Hole Reinforcements"/>
    <x v="4981"/>
    <x v="741"/>
    <d v="2020-01-30T00:00:00"/>
    <s v="Same Day"/>
    <s v="TS2120527"/>
    <x v="1"/>
    <s v="Yichun"/>
    <s v="Jiangxi"/>
    <s v="China"/>
    <s v="Eastern Asia"/>
    <s v="OFS-BI-3734"/>
    <x v="2"/>
    <x v="2"/>
    <x v="1368"/>
    <x v="4345"/>
    <n v="3"/>
    <n v="0"/>
    <n v="6.83"/>
    <x v="4044"/>
    <s v="Critical"/>
    <n v="0"/>
    <n v="6.9400000000000031"/>
  </r>
  <r>
    <s v="2BIC Pens"/>
    <x v="4982"/>
    <x v="37"/>
    <d v="2020-11-02T00:00:00"/>
    <s v="Next Day"/>
    <s v="TS2120527"/>
    <x v="1"/>
    <s v="Zhangjiakou"/>
    <s v="Hebei"/>
    <s v="China"/>
    <s v="Eastern Asia"/>
    <s v="OFS-AR-3466"/>
    <x v="2"/>
    <x v="8"/>
    <x v="919"/>
    <x v="1255"/>
    <n v="2"/>
    <n v="0"/>
    <n v="3.36"/>
    <x v="1255"/>
    <s v="High"/>
    <n v="0"/>
    <n v="18.72"/>
  </r>
  <r>
    <s v="3BIC Canvas"/>
    <x v="4983"/>
    <x v="598"/>
    <d v="2020-03-25T00:00:00"/>
    <s v="Normal"/>
    <s v="TS2120559"/>
    <x v="1"/>
    <s v="Jakarta"/>
    <s v="Jakarta"/>
    <s v="Indonesia"/>
    <s v="Southeastern Asia"/>
    <s v="OFS-AR-3449"/>
    <x v="2"/>
    <x v="8"/>
    <x v="999"/>
    <x v="4416"/>
    <n v="3"/>
    <n v="0.27"/>
    <n v="6.9"/>
    <x v="4107"/>
    <s v="Medium"/>
    <n v="32.497848000000005"/>
    <n v="71.122152"/>
  </r>
  <r>
    <s v="3Rogers Lockers"/>
    <x v="4984"/>
    <x v="1008"/>
    <d v="2018-09-04T00:00:00"/>
    <s v="Normal"/>
    <s v="TS2134027"/>
    <x v="0"/>
    <s v="Shantou"/>
    <s v="Guangdong"/>
    <s v="China"/>
    <s v="Eastern Asia"/>
    <s v="OFS-ST-5702"/>
    <x v="2"/>
    <x v="15"/>
    <x v="234"/>
    <x v="2479"/>
    <n v="3"/>
    <n v="0"/>
    <n v="45.31"/>
    <x v="2423"/>
    <s v="High"/>
    <n v="0"/>
    <n v="310.27999999999992"/>
  </r>
  <r>
    <s v="7Avery Hole Reinforcements"/>
    <x v="4985"/>
    <x v="1008"/>
    <d v="2018-09-04T00:00:00"/>
    <s v="Normal"/>
    <s v="TS2134027"/>
    <x v="0"/>
    <s v="Shantou"/>
    <s v="Guangdong"/>
    <s v="China"/>
    <s v="Eastern Asia"/>
    <s v="OFS-BI-3290"/>
    <x v="2"/>
    <x v="2"/>
    <x v="750"/>
    <x v="4417"/>
    <n v="7"/>
    <n v="0"/>
    <n v="3.56"/>
    <x v="3495"/>
    <s v="High"/>
    <n v="0"/>
    <n v="30.880000000000006"/>
  </r>
  <r>
    <s v="1Stockwell Clamps"/>
    <x v="4986"/>
    <x v="1008"/>
    <d v="2018-09-04T00:00:00"/>
    <s v="Normal"/>
    <s v="TS2134027"/>
    <x v="0"/>
    <s v="Shantou"/>
    <s v="Guangdong"/>
    <s v="China"/>
    <s v="Eastern Asia"/>
    <s v="OFS-FA-6185"/>
    <x v="2"/>
    <x v="11"/>
    <x v="635"/>
    <x v="633"/>
    <n v="1"/>
    <n v="0"/>
    <n v="2.14"/>
    <x v="2022"/>
    <s v="High"/>
    <n v="0"/>
    <n v="7.0399999999999991"/>
  </r>
  <r>
    <s v="2Apple Office Telephone"/>
    <x v="4987"/>
    <x v="831"/>
    <d v="2019-08-30T00:00:00"/>
    <s v="3-Hour"/>
    <s v="TS2134059"/>
    <x v="0"/>
    <s v="Banda Aceh"/>
    <s v="Aceh"/>
    <s v="Indonesia"/>
    <s v="Southeastern Asia"/>
    <s v="TEC-PH-3140"/>
    <x v="1"/>
    <x v="3"/>
    <x v="876"/>
    <x v="3998"/>
    <n v="2"/>
    <n v="0.17"/>
    <n v="20.72"/>
    <x v="3727"/>
    <s v="Medium"/>
    <n v="18.786053999999996"/>
    <n v="72.333945999999983"/>
  </r>
  <r>
    <s v="2Wilson Jones Hole Reinforcements"/>
    <x v="4988"/>
    <x v="831"/>
    <d v="2019-08-30T00:00:00"/>
    <s v="3-Hour"/>
    <s v="TS2134059"/>
    <x v="0"/>
    <s v="Banda Aceh"/>
    <s v="Aceh"/>
    <s v="Indonesia"/>
    <s v="Southeastern Asia"/>
    <s v="OFS-BI-6399"/>
    <x v="2"/>
    <x v="2"/>
    <x v="986"/>
    <x v="4418"/>
    <n v="2"/>
    <n v="0.17"/>
    <n v="1.54"/>
    <x v="4108"/>
    <s v="Medium"/>
    <n v="1.2783660000000003"/>
    <n v="2.4016340000000023"/>
  </r>
  <r>
    <s v="2Sharp Fax and Copier"/>
    <x v="4989"/>
    <x v="36"/>
    <d v="2020-08-23T00:00:00"/>
    <s v="Next Day"/>
    <s v="TS2134066"/>
    <x v="0"/>
    <s v="Tokyo"/>
    <s v="Tokyo"/>
    <s v="Japan"/>
    <s v="Eastern Asia"/>
    <s v="TEC-CO-5993"/>
    <x v="1"/>
    <x v="1"/>
    <x v="1176"/>
    <x v="2500"/>
    <n v="2"/>
    <n v="0"/>
    <n v="49.87"/>
    <x v="1404"/>
    <s v="Critical"/>
    <n v="0"/>
    <n v="256.25"/>
  </r>
  <r>
    <s v="3Green Bar Cards &amp; Envelopes"/>
    <x v="4990"/>
    <x v="36"/>
    <d v="2020-08-23T00:00:00"/>
    <s v="Next Day"/>
    <s v="TS2134066"/>
    <x v="0"/>
    <s v="Tokyo"/>
    <s v="Tokyo"/>
    <s v="Japan"/>
    <s v="Eastern Asia"/>
    <s v="OFS-PA-4464"/>
    <x v="2"/>
    <x v="7"/>
    <x v="1730"/>
    <x v="4374"/>
    <n v="3"/>
    <n v="0"/>
    <n v="29.56"/>
    <x v="4069"/>
    <s v="Critical"/>
    <n v="0"/>
    <n v="44.42"/>
  </r>
  <r>
    <s v="1SanDisk Note Cards"/>
    <x v="4991"/>
    <x v="751"/>
    <d v="2017-09-18T00:00:00"/>
    <s v="Normal"/>
    <s v="TS2134088"/>
    <x v="0"/>
    <s v="Yangon"/>
    <s v="Yangon"/>
    <s v="Myanmar (Burma)"/>
    <s v="Southeastern Asia"/>
    <s v="OFS-PA-5886"/>
    <x v="2"/>
    <x v="7"/>
    <x v="130"/>
    <x v="4419"/>
    <n v="1"/>
    <n v="0.17"/>
    <n v="1.36"/>
    <x v="4109"/>
    <s v="Medium"/>
    <n v="4.2076020000000005"/>
    <n v="9.3423979999999993"/>
  </r>
  <r>
    <s v="2Cardinal Binder Covers"/>
    <x v="4992"/>
    <x v="969"/>
    <d v="2018-10-15T00:00:00"/>
    <s v="Next Day"/>
    <s v="TS2137027"/>
    <x v="1"/>
    <s v="Kunming"/>
    <s v="Yunnan"/>
    <s v="China"/>
    <s v="Eastern Asia"/>
    <s v="OFS-BI-3717"/>
    <x v="2"/>
    <x v="2"/>
    <x v="70"/>
    <x v="3683"/>
    <n v="2"/>
    <n v="0"/>
    <n v="2.42"/>
    <x v="2370"/>
    <s v="Medium"/>
    <n v="0"/>
    <n v="11.379999999999999"/>
  </r>
  <r>
    <s v="2Hon Steel Folding Chair"/>
    <x v="4993"/>
    <x v="570"/>
    <d v="2018-11-14T00:00:00"/>
    <s v="Normal"/>
    <s v="TS2137027"/>
    <x v="1"/>
    <s v="Shantou"/>
    <s v="Guangdong"/>
    <s v="China"/>
    <s v="Eastern Asia"/>
    <s v="OFR-CH-4700"/>
    <x v="0"/>
    <x v="5"/>
    <x v="1513"/>
    <x v="4357"/>
    <n v="2"/>
    <n v="0"/>
    <n v="11.65"/>
    <x v="4110"/>
    <s v="Medium"/>
    <n v="0"/>
    <n v="73.72999999999999"/>
  </r>
  <r>
    <s v="2Hon Bag Chairs"/>
    <x v="4994"/>
    <x v="570"/>
    <d v="2018-11-14T00:00:00"/>
    <s v="Normal"/>
    <s v="TS2137027"/>
    <x v="1"/>
    <s v="Shantou"/>
    <s v="Guangdong"/>
    <s v="China"/>
    <s v="Eastern Asia"/>
    <s v="OFR-CH-4629"/>
    <x v="0"/>
    <x v="5"/>
    <x v="81"/>
    <x v="3675"/>
    <n v="2"/>
    <n v="0"/>
    <n v="9.7100000000000009"/>
    <x v="3466"/>
    <s v="Medium"/>
    <n v="0"/>
    <n v="62.35"/>
  </r>
  <r>
    <s v="3Belkin Mouse"/>
    <x v="4995"/>
    <x v="570"/>
    <d v="2018-11-14T00:00:00"/>
    <s v="Normal"/>
    <s v="TS2137027"/>
    <x v="1"/>
    <s v="Shantou"/>
    <s v="Guangdong"/>
    <s v="China"/>
    <s v="Eastern Asia"/>
    <s v="TEC-AC-3392"/>
    <x v="1"/>
    <x v="9"/>
    <x v="1420"/>
    <x v="4420"/>
    <n v="3"/>
    <n v="0"/>
    <n v="7.48"/>
    <x v="1485"/>
    <s v="Medium"/>
    <n v="0"/>
    <n v="97.64"/>
  </r>
  <r>
    <s v="2Ikea Floating Shelf Set"/>
    <x v="4996"/>
    <x v="535"/>
    <d v="2017-12-30T00:00:00"/>
    <s v="Normal"/>
    <s v="TS2143027"/>
    <x v="1"/>
    <s v="Beijing"/>
    <s v="Beijing"/>
    <s v="China"/>
    <s v="Eastern Asia"/>
    <s v="OFR-BO-4856"/>
    <x v="0"/>
    <x v="4"/>
    <x v="1669"/>
    <x v="4421"/>
    <n v="2"/>
    <n v="0"/>
    <n v="18.309999999999999"/>
    <x v="2225"/>
    <s v="Medium"/>
    <n v="0"/>
    <n v="317.93"/>
  </r>
  <r>
    <s v="3Sanford Canvas"/>
    <x v="4997"/>
    <x v="535"/>
    <d v="2017-12-30T00:00:00"/>
    <s v="Normal"/>
    <s v="TS2143027"/>
    <x v="1"/>
    <s v="Beijing"/>
    <s v="Beijing"/>
    <s v="China"/>
    <s v="Eastern Asia"/>
    <s v="OFS-AR-5902"/>
    <x v="2"/>
    <x v="8"/>
    <x v="17"/>
    <x v="4422"/>
    <n v="3"/>
    <n v="0"/>
    <n v="3.06"/>
    <x v="644"/>
    <s v="Medium"/>
    <n v="0"/>
    <n v="109.17"/>
  </r>
  <r>
    <s v="2Motorola Audio Dock"/>
    <x v="4998"/>
    <x v="243"/>
    <d v="2019-09-26T00:00:00"/>
    <s v="Normal"/>
    <s v="TS2143059"/>
    <x v="1"/>
    <s v="Depok"/>
    <s v="Yogyakarta"/>
    <s v="Indonesia"/>
    <s v="Southeastern Asia"/>
    <s v="TEC-PH-5246"/>
    <x v="1"/>
    <x v="3"/>
    <x v="803"/>
    <x v="4423"/>
    <n v="2"/>
    <n v="0.17"/>
    <n v="32.119999999999997"/>
    <x v="4111"/>
    <s v="Low"/>
    <n v="49.729284"/>
    <n v="196.61071599999997"/>
  </r>
  <r>
    <s v="4Tenex Clock"/>
    <x v="4999"/>
    <x v="695"/>
    <d v="2020-09-21T00:00:00"/>
    <s v="Normal"/>
    <s v="TS2143059"/>
    <x v="1"/>
    <s v="Bandung"/>
    <s v="Jawa Barat"/>
    <s v="Indonesia"/>
    <s v="Southeastern Asia"/>
    <s v="OFR-FU-6237"/>
    <x v="0"/>
    <x v="0"/>
    <x v="961"/>
    <x v="1342"/>
    <n v="4"/>
    <n v="0.27"/>
    <n v="11.14"/>
    <x v="1343"/>
    <s v="Medium"/>
    <n v="39.664404000000005"/>
    <n v="71.955596000000014"/>
  </r>
  <r>
    <s v="1Bush 3-Shelf Cabinet"/>
    <x v="5000"/>
    <x v="562"/>
    <d v="2020-11-17T00:00:00"/>
    <s v="Normal"/>
    <s v="TS2143059"/>
    <x v="1"/>
    <s v="Samarinda"/>
    <s v="Kalimantan Timur"/>
    <s v="Indonesia"/>
    <s v="Southeastern Asia"/>
    <s v="OFR-BO-3615"/>
    <x v="0"/>
    <x v="4"/>
    <x v="203"/>
    <x v="4424"/>
    <n v="1"/>
    <n v="7.0000000000000007E-2"/>
    <n v="10.51"/>
    <x v="4112"/>
    <s v="Medium"/>
    <n v="9.2982329999999997"/>
    <n v="60.20176699999999"/>
  </r>
  <r>
    <s v="6Fellowes Box"/>
    <x v="5001"/>
    <x v="562"/>
    <d v="2020-11-17T00:00:00"/>
    <s v="Normal"/>
    <s v="TS2143059"/>
    <x v="1"/>
    <s v="Samarinda"/>
    <s v="Kalimantan Timur"/>
    <s v="Indonesia"/>
    <s v="Southeastern Asia"/>
    <s v="OFS-ST-4252"/>
    <x v="2"/>
    <x v="15"/>
    <x v="1341"/>
    <x v="4425"/>
    <n v="6"/>
    <n v="0.17"/>
    <n v="6.93"/>
    <x v="4113"/>
    <s v="Medium"/>
    <n v="16.686486000000002"/>
    <n v="85.283513999999997"/>
  </r>
  <r>
    <s v="6Memorex Mouse"/>
    <x v="5002"/>
    <x v="562"/>
    <d v="2020-11-17T00:00:00"/>
    <s v="Normal"/>
    <s v="TS2143059"/>
    <x v="1"/>
    <s v="Samarinda"/>
    <s v="Kalimantan Timur"/>
    <s v="Indonesia"/>
    <s v="Southeastern Asia"/>
    <s v="TEC-AC-5217"/>
    <x v="1"/>
    <x v="9"/>
    <x v="587"/>
    <x v="4426"/>
    <n v="6"/>
    <n v="0.47000000000000003"/>
    <n v="6.34"/>
    <x v="4114"/>
    <s v="Medium"/>
    <n v="38.829708000000004"/>
    <n v="88.930292000000009"/>
  </r>
  <r>
    <s v="7Avery Shipping Labels"/>
    <x v="5003"/>
    <x v="562"/>
    <d v="2020-11-17T00:00:00"/>
    <s v="Normal"/>
    <s v="TS2143059"/>
    <x v="1"/>
    <s v="Samarinda"/>
    <s v="Kalimantan Timur"/>
    <s v="Indonesia"/>
    <s v="Southeastern Asia"/>
    <s v="OFS-LA-3321"/>
    <x v="2"/>
    <x v="6"/>
    <x v="1406"/>
    <x v="4427"/>
    <n v="7"/>
    <n v="0.47000000000000003"/>
    <n v="3.98"/>
    <x v="4115"/>
    <s v="Medium"/>
    <n v="17.001075"/>
    <n v="30.888925000000008"/>
  </r>
  <r>
    <s v="4Kraft Manila Envelope"/>
    <x v="5004"/>
    <x v="562"/>
    <d v="2020-11-17T00:00:00"/>
    <s v="Normal"/>
    <s v="TS2143059"/>
    <x v="1"/>
    <s v="Samarinda"/>
    <s v="Kalimantan Timur"/>
    <s v="Indonesia"/>
    <s v="Southeastern Asia"/>
    <s v="OFS-EN-5039"/>
    <x v="2"/>
    <x v="16"/>
    <x v="533"/>
    <x v="4428"/>
    <n v="4"/>
    <n v="0.47000000000000003"/>
    <n v="1.83"/>
    <x v="4116"/>
    <s v="Medium"/>
    <n v="26.394636000000006"/>
    <n v="65.13536400000001"/>
  </r>
  <r>
    <s v="3Tenex Door Stop"/>
    <x v="5005"/>
    <x v="562"/>
    <d v="2020-11-17T00:00:00"/>
    <s v="Normal"/>
    <s v="TS2143059"/>
    <x v="1"/>
    <s v="Samarinda"/>
    <s v="Kalimantan Timur"/>
    <s v="Indonesia"/>
    <s v="Southeastern Asia"/>
    <s v="OFR-FU-6243"/>
    <x v="0"/>
    <x v="0"/>
    <x v="322"/>
    <x v="4429"/>
    <n v="3"/>
    <n v="0.27"/>
    <n v="1.75"/>
    <x v="4117"/>
    <s v="Medium"/>
    <n v="24.195996000000001"/>
    <n v="82.144003999999995"/>
  </r>
  <r>
    <s v="2Hewlett Fax and Copier"/>
    <x v="5006"/>
    <x v="252"/>
    <d v="2018-09-21T00:00:00"/>
    <s v="Normal"/>
    <s v="TS2150527"/>
    <x v="0"/>
    <s v="Anshan"/>
    <s v="Liaoning"/>
    <s v="China"/>
    <s v="Eastern Asia"/>
    <s v="TEC-CO-4572"/>
    <x v="1"/>
    <x v="1"/>
    <x v="319"/>
    <x v="1811"/>
    <n v="2"/>
    <n v="0"/>
    <n v="33.130000000000003"/>
    <x v="4118"/>
    <s v="High"/>
    <n v="0"/>
    <n v="294.16999999999996"/>
  </r>
  <r>
    <s v="5Tenex Stacking Tray"/>
    <x v="5007"/>
    <x v="252"/>
    <d v="2018-09-21T00:00:00"/>
    <s v="Normal"/>
    <s v="TS2150527"/>
    <x v="0"/>
    <s v="Anshan"/>
    <s v="Liaoning"/>
    <s v="China"/>
    <s v="Eastern Asia"/>
    <s v="OFR-FU-6278"/>
    <x v="0"/>
    <x v="0"/>
    <x v="451"/>
    <x v="4430"/>
    <n v="5"/>
    <n v="0"/>
    <n v="10.029999999999999"/>
    <x v="1403"/>
    <s v="High"/>
    <n v="0"/>
    <n v="82.369999999999976"/>
  </r>
  <r>
    <s v="8Acco Index Tab"/>
    <x v="5008"/>
    <x v="252"/>
    <d v="2018-09-21T00:00:00"/>
    <s v="Normal"/>
    <s v="TS2150527"/>
    <x v="0"/>
    <s v="Anshan"/>
    <s v="Liaoning"/>
    <s v="China"/>
    <s v="Eastern Asia"/>
    <s v="OFS-BI-2917"/>
    <x v="2"/>
    <x v="2"/>
    <x v="1456"/>
    <x v="4431"/>
    <n v="8"/>
    <n v="0"/>
    <n v="8.2100000000000009"/>
    <x v="24"/>
    <s v="High"/>
    <n v="0"/>
    <n v="52.27"/>
  </r>
  <r>
    <s v="1Binney &amp; Smith Canvas"/>
    <x v="5009"/>
    <x v="252"/>
    <d v="2018-09-21T00:00:00"/>
    <s v="Normal"/>
    <s v="TS2150527"/>
    <x v="0"/>
    <s v="Anshan"/>
    <s v="Liaoning"/>
    <s v="China"/>
    <s v="Eastern Asia"/>
    <s v="OFS-AR-3478"/>
    <x v="2"/>
    <x v="8"/>
    <x v="677"/>
    <x v="4432"/>
    <n v="1"/>
    <n v="0"/>
    <n v="6.64"/>
    <x v="4119"/>
    <s v="High"/>
    <n v="0"/>
    <n v="21.739999999999995"/>
  </r>
  <r>
    <s v="2OIC Clamps"/>
    <x v="5010"/>
    <x v="252"/>
    <d v="2018-09-21T00:00:00"/>
    <s v="Normal"/>
    <s v="TS2150527"/>
    <x v="0"/>
    <s v="Anshan"/>
    <s v="Liaoning"/>
    <s v="China"/>
    <s v="Eastern Asia"/>
    <s v="OFS-FA-5464"/>
    <x v="2"/>
    <x v="11"/>
    <x v="1056"/>
    <x v="2319"/>
    <n v="2"/>
    <n v="0"/>
    <n v="4.43"/>
    <x v="2275"/>
    <s v="High"/>
    <n v="0"/>
    <n v="25.270000000000007"/>
  </r>
  <r>
    <s v="7Bush Classic Bookcase"/>
    <x v="5011"/>
    <x v="48"/>
    <d v="2020-10-13T00:00:00"/>
    <s v="Normal"/>
    <s v="TS2150527"/>
    <x v="0"/>
    <s v="Beijing"/>
    <s v="Beijing"/>
    <s v="China"/>
    <s v="Eastern Asia"/>
    <s v="OFR-BO-3625"/>
    <x v="0"/>
    <x v="4"/>
    <x v="1309"/>
    <x v="4433"/>
    <n v="7"/>
    <n v="0"/>
    <n v="216.07"/>
    <x v="4120"/>
    <s v="High"/>
    <n v="0"/>
    <n v="1469.8099999999997"/>
  </r>
  <r>
    <s v="7StarTech Card Printer"/>
    <x v="5012"/>
    <x v="48"/>
    <d v="2020-10-13T00:00:00"/>
    <s v="Normal"/>
    <s v="TS2150527"/>
    <x v="0"/>
    <s v="Beijing"/>
    <s v="Beijing"/>
    <s v="China"/>
    <s v="Eastern Asia"/>
    <s v="TEC-MA-6139"/>
    <x v="1"/>
    <x v="14"/>
    <x v="1370"/>
    <x v="4434"/>
    <n v="7"/>
    <n v="0"/>
    <n v="72.22"/>
    <x v="4121"/>
    <s v="High"/>
    <n v="0"/>
    <n v="809.15"/>
  </r>
  <r>
    <s v="4Tenex Shelving"/>
    <x v="5013"/>
    <x v="48"/>
    <d v="2020-10-13T00:00:00"/>
    <s v="Normal"/>
    <s v="TS2150527"/>
    <x v="0"/>
    <s v="Beijing"/>
    <s v="Beijing"/>
    <s v="China"/>
    <s v="Eastern Asia"/>
    <s v="OFS-ST-6275"/>
    <x v="2"/>
    <x v="15"/>
    <x v="712"/>
    <x v="4435"/>
    <n v="4"/>
    <n v="0"/>
    <n v="25.73"/>
    <x v="4122"/>
    <s v="High"/>
    <n v="0"/>
    <n v="152.71"/>
  </r>
  <r>
    <s v="3Motorola Signal Booster"/>
    <x v="5014"/>
    <x v="174"/>
    <d v="2017-03-26T00:00:00"/>
    <s v="3-Hour"/>
    <s v="TS2150559"/>
    <x v="0"/>
    <s v="Jakarta"/>
    <s v="Jakarta"/>
    <s v="Indonesia"/>
    <s v="Southeastern Asia"/>
    <s v="TEC-PH-5263"/>
    <x v="1"/>
    <x v="3"/>
    <x v="1128"/>
    <x v="4436"/>
    <n v="3"/>
    <n v="0.17"/>
    <n v="43.63"/>
    <x v="4123"/>
    <s v="High"/>
    <n v="61.793334000000009"/>
    <n v="170.51666600000004"/>
  </r>
  <r>
    <s v="1Canon Ink"/>
    <x v="5015"/>
    <x v="174"/>
    <d v="2017-03-26T00:00:00"/>
    <s v="3-Hour"/>
    <s v="TS2150559"/>
    <x v="0"/>
    <s v="Jakarta"/>
    <s v="Jakarta"/>
    <s v="Indonesia"/>
    <s v="Southeastern Asia"/>
    <s v="TEC-CO-3695"/>
    <x v="1"/>
    <x v="1"/>
    <x v="1059"/>
    <x v="4437"/>
    <n v="1"/>
    <n v="7.0000000000000007E-2"/>
    <n v="22.55"/>
    <x v="4124"/>
    <s v="High"/>
    <n v="9.5560289999999988"/>
    <n v="77.993970999999988"/>
  </r>
  <r>
    <s v="2Kraft Interoffice Envelope"/>
    <x v="5016"/>
    <x v="174"/>
    <d v="2017-03-26T00:00:00"/>
    <s v="3-Hour"/>
    <s v="TS2150559"/>
    <x v="0"/>
    <s v="Jakarta"/>
    <s v="Jakarta"/>
    <s v="Indonesia"/>
    <s v="Southeastern Asia"/>
    <s v="OFS-EN-5029"/>
    <x v="2"/>
    <x v="16"/>
    <x v="1737"/>
    <x v="4438"/>
    <n v="2"/>
    <n v="0.47000000000000003"/>
    <n v="8.42"/>
    <x v="4125"/>
    <s v="High"/>
    <n v="22.777704"/>
    <n v="42.902296000000007"/>
  </r>
  <r>
    <s v="4Cardinal Binder"/>
    <x v="5017"/>
    <x v="174"/>
    <d v="2017-03-26T00:00:00"/>
    <s v="3-Hour"/>
    <s v="TS2150559"/>
    <x v="0"/>
    <s v="Jakarta"/>
    <s v="Jakarta"/>
    <s v="Indonesia"/>
    <s v="Southeastern Asia"/>
    <s v="OFS-BI-3720"/>
    <x v="2"/>
    <x v="2"/>
    <x v="647"/>
    <x v="790"/>
    <n v="4"/>
    <n v="0.17"/>
    <n v="7.58"/>
    <x v="788"/>
    <s v="High"/>
    <n v="7.5008759999999999"/>
    <n v="11.559124000000002"/>
  </r>
  <r>
    <s v="3StarTech Receipt Printer"/>
    <x v="5018"/>
    <x v="174"/>
    <d v="2017-03-26T00:00:00"/>
    <s v="3-Hour"/>
    <s v="TS2150559"/>
    <x v="0"/>
    <s v="Jakarta"/>
    <s v="Jakarta"/>
    <s v="Indonesia"/>
    <s v="Southeastern Asia"/>
    <s v="TEC-MA-6154"/>
    <x v="1"/>
    <x v="14"/>
    <x v="1537"/>
    <x v="4439"/>
    <n v="3"/>
    <n v="0.17"/>
    <n v="1.18"/>
    <x v="4126"/>
    <s v="High"/>
    <n v="46.808514000000002"/>
    <n v="207.52148599999998"/>
  </r>
  <r>
    <s v="2Jiffy Manila Envelope"/>
    <x v="5019"/>
    <x v="744"/>
    <d v="2018-08-26T00:00:00"/>
    <s v="Next Day"/>
    <s v="TS2150559"/>
    <x v="0"/>
    <s v="Surabaya"/>
    <s v="Jawa Timur"/>
    <s v="Indonesia"/>
    <s v="Southeastern Asia"/>
    <s v="OFS-EN-4921"/>
    <x v="2"/>
    <x v="16"/>
    <x v="1608"/>
    <x v="4440"/>
    <n v="2"/>
    <n v="0.47000000000000003"/>
    <n v="3"/>
    <x v="4127"/>
    <s v="Medium"/>
    <n v="14.72181"/>
    <n v="12.458189999999993"/>
  </r>
  <r>
    <s v="5Cuisinart Refrigerator"/>
    <x v="5020"/>
    <x v="998"/>
    <d v="2019-03-13T00:00:00"/>
    <s v="Normal"/>
    <s v="TS2150559"/>
    <x v="0"/>
    <s v="Jakarta"/>
    <s v="Jakarta"/>
    <s v="Indonesia"/>
    <s v="Southeastern Asia"/>
    <s v="OFS-AP-3871"/>
    <x v="2"/>
    <x v="10"/>
    <x v="1738"/>
    <x v="4441"/>
    <n v="5"/>
    <n v="0.17"/>
    <n v="235.88"/>
    <x v="4128"/>
    <s v="Medium"/>
    <n v="348.67220999999995"/>
    <n v="799.34778999999958"/>
  </r>
  <r>
    <s v="5Advantus Photo Frame"/>
    <x v="5021"/>
    <x v="962"/>
    <d v="2019-10-27T00:00:00"/>
    <s v="Next Day"/>
    <s v="TS2165527"/>
    <x v="0"/>
    <s v="Chaoyang"/>
    <s v="Liaoning"/>
    <s v="China"/>
    <s v="Eastern Asia"/>
    <s v="OFR-FU-3047"/>
    <x v="0"/>
    <x v="0"/>
    <x v="1688"/>
    <x v="4442"/>
    <n v="5"/>
    <n v="0"/>
    <n v="29.41"/>
    <x v="4129"/>
    <s v="Medium"/>
    <n v="0"/>
    <n v="121.64000000000004"/>
  </r>
  <r>
    <s v="2Novimex Swivel Stool"/>
    <x v="5022"/>
    <x v="962"/>
    <d v="2019-10-27T00:00:00"/>
    <s v="Next Day"/>
    <s v="TS2165527"/>
    <x v="0"/>
    <s v="Chaoyang"/>
    <s v="Liaoning"/>
    <s v="China"/>
    <s v="Eastern Asia"/>
    <s v="OFR-CH-5411"/>
    <x v="0"/>
    <x v="5"/>
    <x v="1421"/>
    <x v="4190"/>
    <n v="2"/>
    <n v="0"/>
    <n v="26.05"/>
    <x v="3911"/>
    <s v="Medium"/>
    <n v="0"/>
    <n v="224.39000000000001"/>
  </r>
  <r>
    <s v="3BIC Canvas"/>
    <x v="5023"/>
    <x v="962"/>
    <d v="2019-10-27T00:00:00"/>
    <s v="Next Day"/>
    <s v="TS2165527"/>
    <x v="0"/>
    <s v="Chaoyang"/>
    <s v="Liaoning"/>
    <s v="China"/>
    <s v="Eastern Asia"/>
    <s v="OFS-AR-3449"/>
    <x v="2"/>
    <x v="8"/>
    <x v="999"/>
    <x v="4443"/>
    <n v="3"/>
    <n v="0"/>
    <n v="16.010000000000002"/>
    <x v="4130"/>
    <s v="Medium"/>
    <n v="0"/>
    <n v="94.509999999999991"/>
  </r>
  <r>
    <s v="5Canon Ink"/>
    <x v="5024"/>
    <x v="844"/>
    <d v="2019-10-14T00:00:00"/>
    <s v="Normal"/>
    <s v="TS2165559"/>
    <x v="0"/>
    <s v="Bandung"/>
    <s v="Jawa Barat"/>
    <s v="Indonesia"/>
    <s v="Southeastern Asia"/>
    <s v="TEC-CO-3696"/>
    <x v="1"/>
    <x v="1"/>
    <x v="1739"/>
    <x v="4444"/>
    <n v="5"/>
    <n v="7.0000000000000007E-2"/>
    <n v="49.27"/>
    <x v="4131"/>
    <s v="High"/>
    <n v="47.311425000000007"/>
    <n v="622.9685750000001"/>
  </r>
  <r>
    <s v="1Enermax Mouse"/>
    <x v="5025"/>
    <x v="716"/>
    <d v="2020-01-15T00:00:00"/>
    <s v="Normal"/>
    <s v="TS2165559"/>
    <x v="0"/>
    <s v="Manado"/>
    <s v="Sulawesi Utara"/>
    <s v="Indonesia"/>
    <s v="Southeastern Asia"/>
    <s v="TEC-AC-4173"/>
    <x v="1"/>
    <x v="9"/>
    <x v="1275"/>
    <x v="4445"/>
    <n v="1"/>
    <n v="0.47000000000000003"/>
    <n v="1.78"/>
    <x v="4132"/>
    <s v="Medium"/>
    <n v="10.409889000000002"/>
    <n v="11.240111000000001"/>
  </r>
  <r>
    <s v="2Nokia Signal Booster"/>
    <x v="5026"/>
    <x v="1045"/>
    <d v="2019-09-29T00:00:00"/>
    <s v="3-Hour"/>
    <s v="TS2165588"/>
    <x v="0"/>
    <s v="Yangon"/>
    <s v="Yangon"/>
    <s v="Myanmar (Burma)"/>
    <s v="Southeastern Asia"/>
    <s v="TEC-PH-5353"/>
    <x v="1"/>
    <x v="3"/>
    <x v="208"/>
    <x v="1939"/>
    <n v="2"/>
    <n v="0.17"/>
    <n v="29.55"/>
    <x v="1926"/>
    <s v="High"/>
    <n v="38.520299999999999"/>
    <n v="174.92969999999997"/>
  </r>
  <r>
    <s v="4Bush Library with Doors"/>
    <x v="5027"/>
    <x v="846"/>
    <d v="2019-06-03T00:00:00"/>
    <s v="3-Hour"/>
    <s v="VS2182027"/>
    <x v="0"/>
    <s v="Zigong"/>
    <s v="Sichuan"/>
    <s v="China"/>
    <s v="Eastern Asia"/>
    <s v="OFR-BO-3639"/>
    <x v="0"/>
    <x v="4"/>
    <x v="235"/>
    <x v="4446"/>
    <n v="4"/>
    <n v="0"/>
    <n v="504.56"/>
    <x v="4133"/>
    <s v="Critical"/>
    <n v="0"/>
    <n v="834.16000000000008"/>
  </r>
  <r>
    <s v="3SanDisk Message Books"/>
    <x v="5028"/>
    <x v="846"/>
    <d v="2019-06-03T00:00:00"/>
    <s v="3-Hour"/>
    <s v="VS2182027"/>
    <x v="0"/>
    <s v="Zigong"/>
    <s v="Sichuan"/>
    <s v="China"/>
    <s v="Eastern Asia"/>
    <s v="OFS-PA-5879"/>
    <x v="2"/>
    <x v="7"/>
    <x v="1065"/>
    <x v="4447"/>
    <n v="3"/>
    <n v="0"/>
    <n v="20.65"/>
    <x v="4134"/>
    <s v="Critical"/>
    <n v="0"/>
    <n v="29.21"/>
  </r>
  <r>
    <s v="2Eldon Trays"/>
    <x v="5029"/>
    <x v="846"/>
    <d v="2019-06-03T00:00:00"/>
    <s v="3-Hour"/>
    <s v="VS2182027"/>
    <x v="0"/>
    <s v="Zigong"/>
    <s v="Sichuan"/>
    <s v="China"/>
    <s v="Eastern Asia"/>
    <s v="OFS-ST-4107"/>
    <x v="2"/>
    <x v="15"/>
    <x v="536"/>
    <x v="3390"/>
    <n v="2"/>
    <n v="0"/>
    <n v="19.7"/>
    <x v="2191"/>
    <s v="Critical"/>
    <n v="0"/>
    <n v="69.58"/>
  </r>
  <r>
    <s v="4Avery Index Tab"/>
    <x v="5030"/>
    <x v="846"/>
    <d v="2019-06-03T00:00:00"/>
    <s v="3-Hour"/>
    <s v="VS2182027"/>
    <x v="0"/>
    <s v="Zigong"/>
    <s v="Sichuan"/>
    <s v="China"/>
    <s v="Eastern Asia"/>
    <s v="OFS-BI-3293"/>
    <x v="2"/>
    <x v="2"/>
    <x v="38"/>
    <x v="4448"/>
    <n v="4"/>
    <n v="0"/>
    <n v="5.84"/>
    <x v="2611"/>
    <s v="Critical"/>
    <n v="0"/>
    <n v="13.239999999999998"/>
  </r>
  <r>
    <s v="6Hon Executive Leather Armchair"/>
    <x v="5031"/>
    <x v="1046"/>
    <d v="2019-04-14T00:00:00"/>
    <s v="Next Day"/>
    <s v="YS2188027"/>
    <x v="1"/>
    <s v="Wuhan"/>
    <s v="Hubei"/>
    <s v="China"/>
    <s v="Eastern Asia"/>
    <s v="OFR-CH-4655"/>
    <x v="0"/>
    <x v="5"/>
    <x v="1243"/>
    <x v="3663"/>
    <n v="6"/>
    <n v="0.5"/>
    <n v="138.33000000000001"/>
    <x v="4135"/>
    <s v="Medium"/>
    <n v="685.70999999999981"/>
    <n v="1644.6599999999996"/>
  </r>
  <r>
    <s v="6Fellowes Lockers"/>
    <x v="5032"/>
    <x v="450"/>
    <d v="2017-01-27T00:00:00"/>
    <s v="Normal"/>
    <s v="SH997584"/>
    <x v="1"/>
    <s v="Ulan Bator"/>
    <s v="Ulaanbaatar"/>
    <s v="Mongolia"/>
    <s v="Eastern Asia"/>
    <s v="OFS-ST-4268"/>
    <x v="2"/>
    <x v="15"/>
    <x v="1470"/>
    <x v="4449"/>
    <n v="6"/>
    <n v="0"/>
    <n v="88.66"/>
    <x v="4136"/>
    <s v="Medium"/>
    <n v="0"/>
    <n v="943.99999999999989"/>
  </r>
  <r>
    <s v="2Office Star Rocking Chair"/>
    <x v="5033"/>
    <x v="450"/>
    <d v="2017-01-27T00:00:00"/>
    <s v="Normal"/>
    <s v="SH997584"/>
    <x v="1"/>
    <s v="Ulan Bator"/>
    <s v="Ulaanbaatar"/>
    <s v="Mongolia"/>
    <s v="Eastern Asia"/>
    <s v="OFR-CH-5447"/>
    <x v="0"/>
    <x v="5"/>
    <x v="204"/>
    <x v="4450"/>
    <n v="2"/>
    <n v="0"/>
    <n v="24.75"/>
    <x v="4137"/>
    <s v="Medium"/>
    <n v="0"/>
    <n v="196.83000000000004"/>
  </r>
  <r>
    <s v="2Fiskars Trimmer"/>
    <x v="5034"/>
    <x v="450"/>
    <d v="2017-01-27T00:00:00"/>
    <s v="Normal"/>
    <s v="SH997584"/>
    <x v="1"/>
    <s v="Ulan Bator"/>
    <s v="Ulaanbaatar"/>
    <s v="Mongolia"/>
    <s v="Eastern Asia"/>
    <s v="OFS-SU-4326"/>
    <x v="2"/>
    <x v="13"/>
    <x v="1185"/>
    <x v="4451"/>
    <n v="2"/>
    <n v="0"/>
    <n v="6.06"/>
    <x v="4138"/>
    <s v="Medium"/>
    <n v="0"/>
    <n v="65.88000000000001"/>
  </r>
  <r>
    <s v="1Cameo Manila Envelope"/>
    <x v="5035"/>
    <x v="450"/>
    <d v="2017-01-27T00:00:00"/>
    <s v="Normal"/>
    <s v="SH997584"/>
    <x v="1"/>
    <s v="Ulan Bator"/>
    <s v="Ulaanbaatar"/>
    <s v="Mongolia"/>
    <s v="Eastern Asia"/>
    <s v="OFS-EN-3671"/>
    <x v="2"/>
    <x v="16"/>
    <x v="1740"/>
    <x v="3683"/>
    <n v="1"/>
    <n v="0"/>
    <n v="1.58"/>
    <x v="1885"/>
    <s v="Medium"/>
    <n v="0"/>
    <n v="22.990000000000002"/>
  </r>
  <r>
    <s v="5Novimex Shipping Labels"/>
    <x v="5036"/>
    <x v="1016"/>
    <d v="2020-04-01T00:00:00"/>
    <s v="Normal"/>
    <s v="AT1043527"/>
    <x v="2"/>
    <s v="Chongqing"/>
    <s v="Chongqing"/>
    <s v="China"/>
    <s v="Eastern Asia"/>
    <s v="OFS-LA-5405"/>
    <x v="2"/>
    <x v="6"/>
    <x v="1502"/>
    <x v="4452"/>
    <n v="5"/>
    <n v="0"/>
    <n v="4.62"/>
    <x v="1650"/>
    <s v="Medium"/>
    <n v="0"/>
    <n v="41.579999999999991"/>
  </r>
  <r>
    <s v="7Fiskars Shears"/>
    <x v="5037"/>
    <x v="102"/>
    <d v="2017-06-07T00:00:00"/>
    <s v="Normal"/>
    <s v="AT1043559"/>
    <x v="2"/>
    <s v="Jakarta"/>
    <s v="Jakarta"/>
    <s v="Indonesia"/>
    <s v="Southeastern Asia"/>
    <s v="OFS-SU-4319"/>
    <x v="2"/>
    <x v="13"/>
    <x v="403"/>
    <x v="4453"/>
    <n v="7"/>
    <n v="0.47000000000000003"/>
    <n v="8.08"/>
    <x v="4139"/>
    <s v="Medium"/>
    <n v="85.894662000000025"/>
    <n v="178.60533800000002"/>
  </r>
  <r>
    <s v="2Stiletto Letter Opener"/>
    <x v="5038"/>
    <x v="102"/>
    <d v="2017-06-07T00:00:00"/>
    <s v="Normal"/>
    <s v="AT1043559"/>
    <x v="2"/>
    <s v="Jakarta"/>
    <s v="Jakarta"/>
    <s v="Indonesia"/>
    <s v="Southeastern Asia"/>
    <s v="OFS-SU-6167"/>
    <x v="2"/>
    <x v="13"/>
    <x v="391"/>
    <x v="4381"/>
    <n v="2"/>
    <n v="0.47000000000000003"/>
    <n v="2.1"/>
    <x v="4075"/>
    <s v="Medium"/>
    <n v="12.494856000000004"/>
    <n v="19.065144000000004"/>
  </r>
  <r>
    <s v="2Eldon Folders"/>
    <x v="5039"/>
    <x v="102"/>
    <d v="2017-06-07T00:00:00"/>
    <s v="Normal"/>
    <s v="AT1043559"/>
    <x v="2"/>
    <s v="Jakarta"/>
    <s v="Jakarta"/>
    <s v="Indonesia"/>
    <s v="Southeastern Asia"/>
    <s v="OFS-ST-4060"/>
    <x v="2"/>
    <x v="15"/>
    <x v="1365"/>
    <x v="4454"/>
    <n v="2"/>
    <n v="0.17"/>
    <n v="1.87"/>
    <x v="4140"/>
    <s v="Medium"/>
    <n v="4.7917560000000003"/>
    <n v="16.798244"/>
  </r>
  <r>
    <s v="2Wilson Jones Hole Reinforcements"/>
    <x v="5040"/>
    <x v="102"/>
    <d v="2017-06-07T00:00:00"/>
    <s v="Normal"/>
    <s v="AT1043559"/>
    <x v="2"/>
    <s v="Jakarta"/>
    <s v="Jakarta"/>
    <s v="Indonesia"/>
    <s v="Southeastern Asia"/>
    <s v="OFS-BI-6399"/>
    <x v="2"/>
    <x v="2"/>
    <x v="986"/>
    <x v="4418"/>
    <n v="2"/>
    <n v="0.17"/>
    <n v="1.8"/>
    <x v="4108"/>
    <s v="Medium"/>
    <n v="1.2783660000000003"/>
    <n v="2.1416340000000025"/>
  </r>
  <r>
    <s v="4Enermax Cards &amp; Envelopes"/>
    <x v="5041"/>
    <x v="844"/>
    <d v="2019-10-17T00:00:00"/>
    <s v="Normal"/>
    <s v="AT1043559"/>
    <x v="2"/>
    <s v="Surakarta"/>
    <s v="Jawa Tengah"/>
    <s v="Indonesia"/>
    <s v="Southeastern Asia"/>
    <s v="OFS-PA-4143"/>
    <x v="2"/>
    <x v="7"/>
    <x v="114"/>
    <x v="1589"/>
    <n v="4"/>
    <n v="0.47000000000000003"/>
    <n v="8.25"/>
    <x v="1596"/>
    <s v="Low"/>
    <n v="51.055536000000018"/>
    <n v="47.374464000000032"/>
  </r>
  <r>
    <s v="3HP Wireless Fax"/>
    <x v="5042"/>
    <x v="710"/>
    <d v="2020-08-31T00:00:00"/>
    <s v="Normal"/>
    <s v="AT1043559"/>
    <x v="2"/>
    <s v="Depok"/>
    <s v="Jawa Barat"/>
    <s v="Indonesia"/>
    <s v="Southeastern Asia"/>
    <s v="TEC-CO-4791"/>
    <x v="1"/>
    <x v="1"/>
    <x v="555"/>
    <x v="4455"/>
    <n v="3"/>
    <n v="7.0000000000000007E-2"/>
    <n v="102.59"/>
    <x v="4141"/>
    <s v="Medium"/>
    <n v="69.997472999999999"/>
    <n v="558.57252699999981"/>
  </r>
  <r>
    <s v="3Hewlett Fax Machine"/>
    <x v="5043"/>
    <x v="710"/>
    <d v="2020-08-31T00:00:00"/>
    <s v="Normal"/>
    <s v="AT1043559"/>
    <x v="2"/>
    <s v="Depok"/>
    <s v="Jawa Barat"/>
    <s v="Indonesia"/>
    <s v="Southeastern Asia"/>
    <s v="TEC-CO-4578"/>
    <x v="1"/>
    <x v="1"/>
    <x v="1636"/>
    <x v="4456"/>
    <n v="3"/>
    <n v="7.0000000000000007E-2"/>
    <n v="93.01"/>
    <x v="4142"/>
    <s v="Medium"/>
    <n v="62.480376000000007"/>
    <n v="343.64962400000002"/>
  </r>
  <r>
    <s v="7Boston Canvas"/>
    <x v="5044"/>
    <x v="710"/>
    <d v="2020-08-31T00:00:00"/>
    <s v="Normal"/>
    <s v="AT1043559"/>
    <x v="2"/>
    <s v="Depok"/>
    <s v="Jawa Barat"/>
    <s v="Indonesia"/>
    <s v="Southeastern Asia"/>
    <s v="OFS-AR-3528"/>
    <x v="2"/>
    <x v="8"/>
    <x v="1547"/>
    <x v="4457"/>
    <n v="7"/>
    <n v="0.27"/>
    <n v="20.49"/>
    <x v="4143"/>
    <s v="Medium"/>
    <n v="78.394554000000014"/>
    <n v="298.85544600000003"/>
  </r>
  <r>
    <s v="1Eldon Box"/>
    <x v="5045"/>
    <x v="710"/>
    <d v="2020-08-31T00:00:00"/>
    <s v="Normal"/>
    <s v="AT1043559"/>
    <x v="2"/>
    <s v="Depok"/>
    <s v="Jawa Barat"/>
    <s v="Indonesia"/>
    <s v="Southeastern Asia"/>
    <s v="OFS-ST-4028"/>
    <x v="2"/>
    <x v="15"/>
    <x v="1538"/>
    <x v="4458"/>
    <n v="1"/>
    <n v="0.17"/>
    <n v="1.58"/>
    <x v="4144"/>
    <s v="Medium"/>
    <n v="1.4476859999999998"/>
    <n v="3.7523139999999993"/>
  </r>
  <r>
    <s v="4SanDisk Keyboard"/>
    <x v="5046"/>
    <x v="680"/>
    <d v="2020-10-21T00:00:00"/>
    <s v="Normal"/>
    <s v="AT1073527"/>
    <x v="0"/>
    <s v="Chifeng"/>
    <s v="Inner Mongolia"/>
    <s v="China"/>
    <s v="Eastern Asia"/>
    <s v="TEC-AC-5864"/>
    <x v="1"/>
    <x v="9"/>
    <x v="1566"/>
    <x v="4459"/>
    <n v="4"/>
    <n v="0"/>
    <n v="11.13"/>
    <x v="4145"/>
    <s v="Medium"/>
    <n v="0"/>
    <n v="236.67000000000007"/>
  </r>
  <r>
    <s v="1Kraft Clasp Envelope"/>
    <x v="5047"/>
    <x v="680"/>
    <d v="2020-10-21T00:00:00"/>
    <s v="Normal"/>
    <s v="AT1073527"/>
    <x v="0"/>
    <s v="Chifeng"/>
    <s v="Inner Mongolia"/>
    <s v="China"/>
    <s v="Eastern Asia"/>
    <s v="OFS-EN-5025"/>
    <x v="2"/>
    <x v="16"/>
    <x v="183"/>
    <x v="4460"/>
    <n v="1"/>
    <n v="0"/>
    <n v="1.54"/>
    <x v="4146"/>
    <s v="Medium"/>
    <n v="0"/>
    <n v="2.9899999999999984"/>
  </r>
  <r>
    <s v="6Fellowes Lockers"/>
    <x v="5048"/>
    <x v="85"/>
    <d v="2020-03-19T00:00:00"/>
    <s v="Normal"/>
    <s v="BT1139527"/>
    <x v="1"/>
    <s v="Laiyang"/>
    <s v="Shandong"/>
    <s v="China"/>
    <s v="Eastern Asia"/>
    <s v="OFS-ST-4266"/>
    <x v="2"/>
    <x v="15"/>
    <x v="304"/>
    <x v="4461"/>
    <n v="6"/>
    <n v="0"/>
    <n v="165.47"/>
    <x v="4147"/>
    <s v="High"/>
    <n v="0"/>
    <n v="543.73"/>
  </r>
  <r>
    <s v="7Harbour Creations Chairmat"/>
    <x v="5049"/>
    <x v="85"/>
    <d v="2020-03-19T00:00:00"/>
    <s v="Normal"/>
    <s v="BT1139527"/>
    <x v="1"/>
    <s v="Laiyang"/>
    <s v="Shandong"/>
    <s v="China"/>
    <s v="Eastern Asia"/>
    <s v="OFR-CH-4522"/>
    <x v="0"/>
    <x v="5"/>
    <x v="349"/>
    <x v="4462"/>
    <n v="7"/>
    <n v="0"/>
    <n v="51.3"/>
    <x v="4148"/>
    <s v="High"/>
    <n v="0"/>
    <n v="240.81000000000006"/>
  </r>
  <r>
    <s v="7Advantus Light Bulb"/>
    <x v="5050"/>
    <x v="974"/>
    <d v="2018-09-19T00:00:00"/>
    <s v="Normal"/>
    <s v="BT1144059"/>
    <x v="0"/>
    <s v="Denpasar"/>
    <s v="Bali"/>
    <s v="Indonesia"/>
    <s v="Southeastern Asia"/>
    <s v="OFR-FU-3038"/>
    <x v="0"/>
    <x v="0"/>
    <x v="372"/>
    <x v="4463"/>
    <n v="7"/>
    <n v="0.27"/>
    <n v="12.43"/>
    <x v="4149"/>
    <s v="High"/>
    <n v="23.592869999999998"/>
    <n v="52.59713"/>
  </r>
  <r>
    <s v="2BIC Highlighters"/>
    <x v="5051"/>
    <x v="535"/>
    <d v="2017-12-28T00:00:00"/>
    <s v="Normal"/>
    <s v="BT1144088"/>
    <x v="0"/>
    <s v="Yangon"/>
    <s v="Yangon"/>
    <s v="Myanmar (Burma)"/>
    <s v="Southeastern Asia"/>
    <s v="OFS-AR-3453"/>
    <x v="2"/>
    <x v="8"/>
    <x v="331"/>
    <x v="4464"/>
    <n v="2"/>
    <n v="0.17"/>
    <n v="2.68"/>
    <x v="4150"/>
    <s v="Medium"/>
    <n v="5.6976179999999994"/>
    <n v="26.782381999999991"/>
  </r>
  <r>
    <s v="5Ibico 3-Hole Punch"/>
    <x v="5052"/>
    <x v="138"/>
    <d v="2020-08-12T00:00:00"/>
    <s v="3-Hour"/>
    <s v="BT1148527"/>
    <x v="2"/>
    <s v="Xinghua"/>
    <s v="Jiangsu"/>
    <s v="China"/>
    <s v="Eastern Asia"/>
    <s v="OFS-BI-4805"/>
    <x v="2"/>
    <x v="2"/>
    <x v="1433"/>
    <x v="4465"/>
    <n v="5"/>
    <n v="0"/>
    <n v="31.34"/>
    <x v="4151"/>
    <s v="High"/>
    <n v="0"/>
    <n v="46.36"/>
  </r>
  <r>
    <s v="4Tenex Shelving"/>
    <x v="5053"/>
    <x v="138"/>
    <d v="2020-08-12T00:00:00"/>
    <s v="3-Hour"/>
    <s v="BT1148527"/>
    <x v="2"/>
    <s v="Xinghua"/>
    <s v="Jiangsu"/>
    <s v="China"/>
    <s v="Eastern Asia"/>
    <s v="OFS-ST-6272"/>
    <x v="2"/>
    <x v="15"/>
    <x v="132"/>
    <x v="4466"/>
    <n v="4"/>
    <n v="0"/>
    <n v="11.96"/>
    <x v="172"/>
    <s v="High"/>
    <n v="0"/>
    <n v="206.67999999999998"/>
  </r>
  <r>
    <s v="2Avery Shipping Labels"/>
    <x v="5054"/>
    <x v="216"/>
    <d v="2018-11-10T00:00:00"/>
    <s v="3-Hour"/>
    <s v="BT1148559"/>
    <x v="2"/>
    <s v="Pontianak"/>
    <s v="Kalimantan Barat"/>
    <s v="Indonesia"/>
    <s v="Southeastern Asia"/>
    <s v="OFS-LA-3321"/>
    <x v="2"/>
    <x v="6"/>
    <x v="1406"/>
    <x v="4467"/>
    <n v="2"/>
    <n v="0.47000000000000003"/>
    <n v="2.14"/>
    <x v="4152"/>
    <s v="High"/>
    <n v="4.8574500000000009"/>
    <n v="7.8225500000000006"/>
  </r>
  <r>
    <s v="3Apple Signal Booster"/>
    <x v="5055"/>
    <x v="473"/>
    <d v="2020-02-12T00:00:00"/>
    <s v="Normal"/>
    <s v="BT1148559"/>
    <x v="2"/>
    <s v="Yogyakarta"/>
    <s v="Yogyakarta"/>
    <s v="Indonesia"/>
    <s v="Southeastern Asia"/>
    <s v="TEC-PH-3145"/>
    <x v="1"/>
    <x v="3"/>
    <x v="298"/>
    <x v="4468"/>
    <n v="3"/>
    <n v="0.17"/>
    <n v="25.35"/>
    <x v="4153"/>
    <s v="Medium"/>
    <n v="57.882042000000013"/>
    <n v="244.99795800000004"/>
  </r>
  <r>
    <s v="5Tenex Shelving"/>
    <x v="5056"/>
    <x v="473"/>
    <d v="2020-02-12T00:00:00"/>
    <s v="Normal"/>
    <s v="BT1148559"/>
    <x v="2"/>
    <s v="Yogyakarta"/>
    <s v="Yogyakarta"/>
    <s v="Indonesia"/>
    <s v="Southeastern Asia"/>
    <s v="OFS-ST-6273"/>
    <x v="2"/>
    <x v="15"/>
    <x v="369"/>
    <x v="4469"/>
    <n v="5"/>
    <n v="0.17"/>
    <n v="5.03"/>
    <x v="4154"/>
    <s v="Medium"/>
    <n v="38.901270000000004"/>
    <n v="146.41872999999998"/>
  </r>
  <r>
    <s v="2Wilson Jones Binder"/>
    <x v="5057"/>
    <x v="473"/>
    <d v="2020-02-12T00:00:00"/>
    <s v="Normal"/>
    <s v="BT1148559"/>
    <x v="2"/>
    <s v="Yogyakarta"/>
    <s v="Yogyakarta"/>
    <s v="Indonesia"/>
    <s v="Southeastern Asia"/>
    <s v="OFS-BI-6378"/>
    <x v="2"/>
    <x v="2"/>
    <x v="754"/>
    <x v="4470"/>
    <n v="2"/>
    <n v="0.17"/>
    <n v="1.75"/>
    <x v="4155"/>
    <s v="Medium"/>
    <n v="3.5218560000000001"/>
    <n v="17.468144000000002"/>
  </r>
  <r>
    <s v="2Smead File Cart"/>
    <x v="5058"/>
    <x v="536"/>
    <d v="2020-10-19T00:00:00"/>
    <s v="Normal"/>
    <s v="BT1148559"/>
    <x v="2"/>
    <s v="Balikpapan"/>
    <s v="Kalimantan Timur"/>
    <s v="Indonesia"/>
    <s v="Southeastern Asia"/>
    <s v="OFS-ST-6033"/>
    <x v="2"/>
    <x v="15"/>
    <x v="232"/>
    <x v="4471"/>
    <n v="2"/>
    <n v="0.17"/>
    <n v="24.54"/>
    <x v="4156"/>
    <s v="High"/>
    <n v="36.242945999999996"/>
    <n v="88.19705399999998"/>
  </r>
  <r>
    <s v="8Jiffy Clasp Envelope"/>
    <x v="5059"/>
    <x v="536"/>
    <d v="2020-10-19T00:00:00"/>
    <s v="Normal"/>
    <s v="BT1148559"/>
    <x v="2"/>
    <s v="Balikpapan"/>
    <s v="Kalimantan Timur"/>
    <s v="Indonesia"/>
    <s v="Southeastern Asia"/>
    <s v="OFS-EN-4909"/>
    <x v="2"/>
    <x v="16"/>
    <x v="1741"/>
    <x v="4472"/>
    <n v="8"/>
    <n v="0.47000000000000003"/>
    <n v="4.08"/>
    <x v="4157"/>
    <s v="High"/>
    <n v="24.033168"/>
    <n v="35.726832000000002"/>
  </r>
  <r>
    <s v="2Enermax Message Books"/>
    <x v="5060"/>
    <x v="536"/>
    <d v="2020-10-19T00:00:00"/>
    <s v="Normal"/>
    <s v="BT1148559"/>
    <x v="2"/>
    <s v="Balikpapan"/>
    <s v="Kalimantan Timur"/>
    <s v="Indonesia"/>
    <s v="Southeastern Asia"/>
    <s v="OFS-PA-4170"/>
    <x v="2"/>
    <x v="7"/>
    <x v="1742"/>
    <x v="4473"/>
    <n v="2"/>
    <n v="0.47000000000000003"/>
    <n v="3.97"/>
    <x v="4158"/>
    <s v="High"/>
    <n v="11.164662"/>
    <n v="27.045338000000001"/>
  </r>
  <r>
    <s v="2Ibico Binder Covers"/>
    <x v="5061"/>
    <x v="536"/>
    <d v="2020-10-19T00:00:00"/>
    <s v="Normal"/>
    <s v="BT1148559"/>
    <x v="2"/>
    <s v="Balikpapan"/>
    <s v="Kalimantan Timur"/>
    <s v="Indonesia"/>
    <s v="Southeastern Asia"/>
    <s v="OFS-BI-4809"/>
    <x v="2"/>
    <x v="2"/>
    <x v="1055"/>
    <x v="4474"/>
    <n v="2"/>
    <n v="0.17"/>
    <n v="3.1"/>
    <x v="4159"/>
    <s v="High"/>
    <n v="3.8520299999999996"/>
    <n v="13.027969999999996"/>
  </r>
  <r>
    <s v="2HP Personal Copier"/>
    <x v="5062"/>
    <x v="447"/>
    <d v="2020-08-01T00:00:00"/>
    <s v="3-Hour"/>
    <s v="BT1148566"/>
    <x v="2"/>
    <s v="Tokyo"/>
    <s v="Tokyo"/>
    <s v="Japan"/>
    <s v="Eastern Asia"/>
    <s v="TEC-CO-4785"/>
    <x v="1"/>
    <x v="1"/>
    <x v="1326"/>
    <x v="4475"/>
    <n v="2"/>
    <n v="0"/>
    <n v="44.59"/>
    <x v="4160"/>
    <s v="High"/>
    <n v="0"/>
    <n v="176.03"/>
  </r>
  <r>
    <s v="7Memorex Numeric Keypad"/>
    <x v="5063"/>
    <x v="220"/>
    <d v="2020-11-10T00:00:00"/>
    <s v="Normal"/>
    <s v="BT1153027"/>
    <x v="2"/>
    <s v="Xinghua"/>
    <s v="Jiangsu"/>
    <s v="China"/>
    <s v="Eastern Asia"/>
    <s v="TEC-AC-5220"/>
    <x v="1"/>
    <x v="9"/>
    <x v="535"/>
    <x v="4476"/>
    <n v="7"/>
    <n v="0"/>
    <n v="30.47"/>
    <x v="4161"/>
    <s v="Medium"/>
    <n v="0"/>
    <n v="198.64"/>
  </r>
  <r>
    <s v="2Hon Bag Chairs"/>
    <x v="5064"/>
    <x v="220"/>
    <d v="2020-11-10T00:00:00"/>
    <s v="Normal"/>
    <s v="BT1153027"/>
    <x v="2"/>
    <s v="Xinghua"/>
    <s v="Jiangsu"/>
    <s v="China"/>
    <s v="Eastern Asia"/>
    <s v="OFR-CH-4629"/>
    <x v="0"/>
    <x v="5"/>
    <x v="81"/>
    <x v="3675"/>
    <n v="2"/>
    <n v="0"/>
    <n v="5.74"/>
    <x v="3466"/>
    <s v="Medium"/>
    <n v="0"/>
    <n v="66.320000000000007"/>
  </r>
  <r>
    <s v="3Nokia Signal Booster"/>
    <x v="5065"/>
    <x v="388"/>
    <d v="2020-10-05T00:00:00"/>
    <s v="Normal"/>
    <s v="BT1153059"/>
    <x v="2"/>
    <s v="Jakarta"/>
    <s v="Jakarta"/>
    <s v="Indonesia"/>
    <s v="Southeastern Asia"/>
    <s v="TEC-PH-5353"/>
    <x v="1"/>
    <x v="3"/>
    <x v="208"/>
    <x v="225"/>
    <n v="3"/>
    <n v="0.17"/>
    <n v="24.26"/>
    <x v="225"/>
    <s v="Medium"/>
    <n v="57.780450000000002"/>
    <n v="282.45955000000004"/>
  </r>
  <r>
    <s v="2Dania Stackable Bookrack"/>
    <x v="5066"/>
    <x v="763"/>
    <d v="2019-06-12T00:00:00"/>
    <s v="Normal"/>
    <s v="BT1168027"/>
    <x v="0"/>
    <s v="Mudanjiang"/>
    <s v="Heilongjiang"/>
    <s v="China"/>
    <s v="Eastern Asia"/>
    <s v="OFR-BO-3906"/>
    <x v="0"/>
    <x v="4"/>
    <x v="338"/>
    <x v="4477"/>
    <n v="2"/>
    <n v="0"/>
    <n v="27.21"/>
    <x v="4162"/>
    <s v="Medium"/>
    <n v="0"/>
    <n v="124.22999999999996"/>
  </r>
  <r>
    <s v="1Bush 3-Shelf Cabinet"/>
    <x v="5067"/>
    <x v="763"/>
    <d v="2019-06-12T00:00:00"/>
    <s v="Normal"/>
    <s v="BT1168027"/>
    <x v="0"/>
    <s v="Mudanjiang"/>
    <s v="Heilongjiang"/>
    <s v="China"/>
    <s v="Eastern Asia"/>
    <s v="OFR-BO-3617"/>
    <x v="0"/>
    <x v="4"/>
    <x v="1743"/>
    <x v="4478"/>
    <n v="1"/>
    <n v="0"/>
    <n v="10.220000000000001"/>
    <x v="4163"/>
    <s v="Medium"/>
    <n v="0"/>
    <n v="109.9"/>
  </r>
  <r>
    <s v="2Dania Library with Doors"/>
    <x v="5068"/>
    <x v="232"/>
    <d v="2019-06-27T00:00:00"/>
    <s v="3-Hour"/>
    <s v="BT1168027"/>
    <x v="0"/>
    <s v="Anshan"/>
    <s v="Liaoning"/>
    <s v="China"/>
    <s v="Eastern Asia"/>
    <s v="OFR-BO-3904"/>
    <x v="0"/>
    <x v="4"/>
    <x v="1335"/>
    <x v="2258"/>
    <n v="2"/>
    <n v="0"/>
    <n v="205.55"/>
    <x v="2218"/>
    <s v="High"/>
    <n v="0"/>
    <n v="185.88999999999993"/>
  </r>
  <r>
    <s v="7Enermax Memo Slips"/>
    <x v="5069"/>
    <x v="232"/>
    <d v="2019-06-27T00:00:00"/>
    <s v="3-Hour"/>
    <s v="BT1168027"/>
    <x v="0"/>
    <s v="Anshan"/>
    <s v="Liaoning"/>
    <s v="China"/>
    <s v="Eastern Asia"/>
    <s v="OFS-PA-4159"/>
    <x v="2"/>
    <x v="7"/>
    <x v="1744"/>
    <x v="4479"/>
    <n v="7"/>
    <n v="0"/>
    <n v="22.85"/>
    <x v="4164"/>
    <s v="High"/>
    <n v="0"/>
    <n v="56.319999999999986"/>
  </r>
  <r>
    <s v="2Novimex Bag Chairs"/>
    <x v="5070"/>
    <x v="668"/>
    <d v="2020-09-15T00:00:00"/>
    <s v="Normal"/>
    <s v="BT1168027"/>
    <x v="0"/>
    <s v="Lianzhou"/>
    <s v="Guangxi"/>
    <s v="China"/>
    <s v="Eastern Asia"/>
    <s v="OFR-CH-5369"/>
    <x v="0"/>
    <x v="5"/>
    <x v="269"/>
    <x v="4480"/>
    <n v="2"/>
    <n v="0"/>
    <n v="10.76"/>
    <x v="3948"/>
    <s v="Medium"/>
    <n v="0"/>
    <n v="53.860000000000007"/>
  </r>
  <r>
    <s v="1Smead File Cart"/>
    <x v="5071"/>
    <x v="984"/>
    <d v="2019-09-25T00:00:00"/>
    <s v="Normal"/>
    <s v="BT1168059"/>
    <x v="0"/>
    <s v="Depok"/>
    <s v="Yogyakarta"/>
    <s v="Indonesia"/>
    <s v="Southeastern Asia"/>
    <s v="OFS-ST-6031"/>
    <x v="2"/>
    <x v="15"/>
    <x v="270"/>
    <x v="4481"/>
    <n v="1"/>
    <n v="0.17"/>
    <n v="4.68"/>
    <x v="4165"/>
    <s v="Medium"/>
    <n v="17.986017"/>
    <n v="67.843983000000009"/>
  </r>
  <r>
    <s v="2Nokia Audio Dock"/>
    <x v="5072"/>
    <x v="716"/>
    <d v="2020-01-15T00:00:00"/>
    <s v="Normal"/>
    <s v="BT1168059"/>
    <x v="0"/>
    <s v="Bandung"/>
    <s v="Jawa Barat"/>
    <s v="Indonesia"/>
    <s v="Southeastern Asia"/>
    <s v="TEC-PH-5337"/>
    <x v="1"/>
    <x v="3"/>
    <x v="127"/>
    <x v="2241"/>
    <n v="2"/>
    <n v="0.17"/>
    <n v="29.62"/>
    <x v="4166"/>
    <s v="High"/>
    <n v="47.079425999999998"/>
    <n v="153.58057399999996"/>
  </r>
  <r>
    <s v="5Belkin Keyboard"/>
    <x v="5073"/>
    <x v="716"/>
    <d v="2020-01-15T00:00:00"/>
    <s v="Normal"/>
    <s v="BT1168059"/>
    <x v="0"/>
    <s v="Bandung"/>
    <s v="Jawa Barat"/>
    <s v="Indonesia"/>
    <s v="Southeastern Asia"/>
    <s v="TEC-AC-3384"/>
    <x v="1"/>
    <x v="9"/>
    <x v="121"/>
    <x v="4482"/>
    <n v="5"/>
    <n v="0.47000000000000003"/>
    <n v="8.84"/>
    <x v="4167"/>
    <s v="High"/>
    <n v="104.47254000000001"/>
    <n v="285.23746000000006"/>
  </r>
  <r>
    <s v="6Hamilton Beach Stove"/>
    <x v="5074"/>
    <x v="769"/>
    <d v="2020-12-19T00:00:00"/>
    <s v="Normal"/>
    <s v="BT1168066"/>
    <x v="0"/>
    <s v="Ube"/>
    <s v="Yamaguchi"/>
    <s v="Japan"/>
    <s v="Eastern Asia"/>
    <s v="OFS-AP-4508"/>
    <x v="2"/>
    <x v="10"/>
    <x v="833"/>
    <x v="4483"/>
    <n v="6"/>
    <n v="0"/>
    <n v="271.58999999999997"/>
    <x v="4168"/>
    <s v="Medium"/>
    <n v="0"/>
    <n v="2549.73"/>
  </r>
  <r>
    <s v="8Bush Corner Shelving"/>
    <x v="5075"/>
    <x v="769"/>
    <d v="2020-12-19T00:00:00"/>
    <s v="Normal"/>
    <s v="BT1168066"/>
    <x v="0"/>
    <s v="Ube"/>
    <s v="Yamaguchi"/>
    <s v="Japan"/>
    <s v="Eastern Asia"/>
    <s v="OFR-BO-3630"/>
    <x v="0"/>
    <x v="4"/>
    <x v="1437"/>
    <x v="4484"/>
    <n v="8"/>
    <n v="0"/>
    <n v="77.72"/>
    <x v="4169"/>
    <s v="Medium"/>
    <n v="0"/>
    <n v="473.79999999999995"/>
  </r>
  <r>
    <s v="3Elite Trimmer"/>
    <x v="5076"/>
    <x v="769"/>
    <d v="2020-12-19T00:00:00"/>
    <s v="Normal"/>
    <s v="BT1168066"/>
    <x v="0"/>
    <s v="Ube"/>
    <s v="Yamaguchi"/>
    <s v="Japan"/>
    <s v="Eastern Asia"/>
    <s v="OFS-SU-4138"/>
    <x v="2"/>
    <x v="13"/>
    <x v="1151"/>
    <x v="1776"/>
    <n v="3"/>
    <n v="0"/>
    <n v="6.49"/>
    <x v="1771"/>
    <s v="Medium"/>
    <n v="0"/>
    <n v="67.490000000000023"/>
  </r>
  <r>
    <s v="2Office Star Executive Leather Armchair"/>
    <x v="5077"/>
    <x v="790"/>
    <d v="2019-07-04T00:00:00"/>
    <s v="Normal"/>
    <s v="BT1168078"/>
    <x v="0"/>
    <s v="Sandakan"/>
    <s v="Sabah"/>
    <s v="Malaysia"/>
    <s v="Southeastern Asia"/>
    <s v="OFR-CH-5441"/>
    <x v="0"/>
    <x v="5"/>
    <x v="425"/>
    <x v="2592"/>
    <n v="2"/>
    <n v="0"/>
    <n v="66"/>
    <x v="2521"/>
    <s v="Medium"/>
    <n v="0"/>
    <n v="705.89999999999975"/>
  </r>
  <r>
    <s v="4Apple Signal Booster"/>
    <x v="5078"/>
    <x v="790"/>
    <d v="2019-07-04T00:00:00"/>
    <s v="Normal"/>
    <s v="BT1168078"/>
    <x v="0"/>
    <s v="Sandakan"/>
    <s v="Sabah"/>
    <s v="Malaysia"/>
    <s v="Southeastern Asia"/>
    <s v="TEC-PH-3144"/>
    <x v="1"/>
    <x v="3"/>
    <x v="1745"/>
    <x v="4485"/>
    <n v="4"/>
    <n v="0"/>
    <n v="59.49"/>
    <x v="4170"/>
    <s v="Medium"/>
    <n v="0"/>
    <n v="277.11"/>
  </r>
  <r>
    <s v="7Avery Legal Exhibit Labels"/>
    <x v="5079"/>
    <x v="790"/>
    <d v="2019-07-04T00:00:00"/>
    <s v="Normal"/>
    <s v="BT1168078"/>
    <x v="0"/>
    <s v="Sandakan"/>
    <s v="Sabah"/>
    <s v="Malaysia"/>
    <s v="Southeastern Asia"/>
    <s v="OFS-LA-3299"/>
    <x v="2"/>
    <x v="6"/>
    <x v="1043"/>
    <x v="3267"/>
    <n v="7"/>
    <n v="0"/>
    <n v="5.55"/>
    <x v="3473"/>
    <s v="Medium"/>
    <n v="0"/>
    <n v="63.330000000000013"/>
  </r>
  <r>
    <s v="3OIC Clamps"/>
    <x v="5080"/>
    <x v="790"/>
    <d v="2019-07-04T00:00:00"/>
    <s v="Normal"/>
    <s v="BT1168078"/>
    <x v="0"/>
    <s v="Sandakan"/>
    <s v="Sabah"/>
    <s v="Malaysia"/>
    <s v="Southeastern Asia"/>
    <s v="OFS-FA-5463"/>
    <x v="2"/>
    <x v="11"/>
    <x v="1746"/>
    <x v="950"/>
    <n v="3"/>
    <n v="0"/>
    <n v="4.2"/>
    <x v="1539"/>
    <s v="Medium"/>
    <n v="0"/>
    <n v="43.859999999999992"/>
  </r>
  <r>
    <s v="8Hewlett Wireless Fax"/>
    <x v="5081"/>
    <x v="212"/>
    <d v="2018-08-13T00:00:00"/>
    <s v="3-Hour"/>
    <s v="CT1199566"/>
    <x v="0"/>
    <s v="Hirakata"/>
    <s v="Osaka"/>
    <s v="Japan"/>
    <s v="Eastern Asia"/>
    <s v="TEC-CO-4591"/>
    <x v="1"/>
    <x v="1"/>
    <x v="890"/>
    <x v="4486"/>
    <n v="8"/>
    <n v="0"/>
    <n v="371.51"/>
    <x v="4171"/>
    <s v="High"/>
    <n v="0"/>
    <n v="1421.29"/>
  </r>
  <r>
    <s v="7Motorola Audio Dock"/>
    <x v="5082"/>
    <x v="212"/>
    <d v="2018-08-13T00:00:00"/>
    <s v="3-Hour"/>
    <s v="CT1199566"/>
    <x v="0"/>
    <s v="Hirakata"/>
    <s v="Osaka"/>
    <s v="Japan"/>
    <s v="Eastern Asia"/>
    <s v="TEC-PH-5248"/>
    <x v="1"/>
    <x v="3"/>
    <x v="1255"/>
    <x v="4487"/>
    <n v="7"/>
    <n v="0"/>
    <n v="22.12"/>
    <x v="4172"/>
    <s v="High"/>
    <n v="0"/>
    <n v="852.32"/>
  </r>
  <r>
    <s v="3Smead Round Labels"/>
    <x v="5083"/>
    <x v="212"/>
    <d v="2018-08-13T00:00:00"/>
    <s v="3-Hour"/>
    <s v="CT1199566"/>
    <x v="0"/>
    <s v="Hirakata"/>
    <s v="Osaka"/>
    <s v="Japan"/>
    <s v="Eastern Asia"/>
    <s v="OFS-LA-6056"/>
    <x v="2"/>
    <x v="6"/>
    <x v="865"/>
    <x v="4488"/>
    <n v="3"/>
    <n v="0"/>
    <n v="6.29"/>
    <x v="3397"/>
    <s v="High"/>
    <n v="0"/>
    <n v="11.350000000000001"/>
  </r>
  <r>
    <s v="3Cardinal Hole Reinforcements"/>
    <x v="5084"/>
    <x v="212"/>
    <d v="2018-08-13T00:00:00"/>
    <s v="3-Hour"/>
    <s v="CT1199566"/>
    <x v="0"/>
    <s v="Hirakata"/>
    <s v="Osaka"/>
    <s v="Japan"/>
    <s v="Eastern Asia"/>
    <s v="OFS-BI-3733"/>
    <x v="2"/>
    <x v="2"/>
    <x v="30"/>
    <x v="1777"/>
    <n v="3"/>
    <n v="0"/>
    <n v="4.45"/>
    <x v="1398"/>
    <s v="High"/>
    <n v="0"/>
    <n v="5.0900000000000025"/>
  </r>
  <r>
    <s v="1Enermax Note Cards"/>
    <x v="5085"/>
    <x v="212"/>
    <d v="2018-08-13T00:00:00"/>
    <s v="3-Hour"/>
    <s v="CT1199566"/>
    <x v="0"/>
    <s v="Hirakata"/>
    <s v="Osaka"/>
    <s v="Japan"/>
    <s v="Eastern Asia"/>
    <s v="OFS-PA-4176"/>
    <x v="2"/>
    <x v="7"/>
    <x v="1546"/>
    <x v="2850"/>
    <n v="1"/>
    <n v="0"/>
    <n v="3.54"/>
    <x v="1540"/>
    <s v="High"/>
    <n v="0"/>
    <n v="27.150000000000002"/>
  </r>
  <r>
    <s v="3Hamilton Beach Refrigerator"/>
    <x v="5086"/>
    <x v="1018"/>
    <d v="2017-04-26T00:00:00"/>
    <s v="Normal"/>
    <s v="GT1463559"/>
    <x v="1"/>
    <s v="Surabaya"/>
    <s v="Jawa Timur"/>
    <s v="Indonesia"/>
    <s v="Southeastern Asia"/>
    <s v="OFS-AP-4501"/>
    <x v="2"/>
    <x v="10"/>
    <x v="25"/>
    <x v="4144"/>
    <n v="3"/>
    <n v="0.17"/>
    <n v="71.290000000000006"/>
    <x v="3866"/>
    <s v="Medium"/>
    <n v="211.46374800000001"/>
    <n v="1096.0462520000001"/>
  </r>
  <r>
    <s v="5Deflect-O Frame"/>
    <x v="5087"/>
    <x v="1018"/>
    <d v="2017-04-26T00:00:00"/>
    <s v="Normal"/>
    <s v="GT1463559"/>
    <x v="1"/>
    <s v="Surabaya"/>
    <s v="Jawa Timur"/>
    <s v="Indonesia"/>
    <s v="Southeastern Asia"/>
    <s v="OFR-FU-3940"/>
    <x v="0"/>
    <x v="0"/>
    <x v="249"/>
    <x v="2015"/>
    <n v="5"/>
    <n v="0.27"/>
    <n v="19.329999999999998"/>
    <x v="1996"/>
    <s v="Medium"/>
    <n v="108.44441999999999"/>
    <n v="218.87558000000001"/>
  </r>
  <r>
    <s v="4SanDisk Keyboard"/>
    <x v="5088"/>
    <x v="1018"/>
    <d v="2017-04-26T00:00:00"/>
    <s v="Normal"/>
    <s v="GT1463559"/>
    <x v="1"/>
    <s v="Surabaya"/>
    <s v="Jawa Timur"/>
    <s v="Indonesia"/>
    <s v="Southeastern Asia"/>
    <s v="TEC-AC-5866"/>
    <x v="1"/>
    <x v="9"/>
    <x v="1747"/>
    <x v="4489"/>
    <n v="4"/>
    <n v="0.47000000000000003"/>
    <n v="10.09"/>
    <x v="4173"/>
    <s v="Medium"/>
    <n v="82.681272000000035"/>
    <n v="139.66872800000007"/>
  </r>
  <r>
    <s v="6Harbour Creations Chairmat"/>
    <x v="5089"/>
    <x v="1018"/>
    <d v="2017-04-26T00:00:00"/>
    <s v="Normal"/>
    <s v="GT1463559"/>
    <x v="1"/>
    <s v="Surabaya"/>
    <s v="Jawa Timur"/>
    <s v="Indonesia"/>
    <s v="Southeastern Asia"/>
    <s v="OFR-CH-4523"/>
    <x v="0"/>
    <x v="5"/>
    <x v="1102"/>
    <x v="4490"/>
    <n v="6"/>
    <n v="0.27"/>
    <n v="7.63"/>
    <x v="4174"/>
    <s v="Medium"/>
    <n v="82.273482000000016"/>
    <n v="281.61651800000004"/>
  </r>
  <r>
    <s v="1Ikea Floating Shelf Set"/>
    <x v="5090"/>
    <x v="785"/>
    <d v="2020-10-11T00:00:00"/>
    <s v="Normal"/>
    <s v="GT1475527"/>
    <x v="0"/>
    <s v="Luoyang"/>
    <s v="Henan"/>
    <s v="China"/>
    <s v="Eastern Asia"/>
    <s v="OFR-BO-4857"/>
    <x v="0"/>
    <x v="4"/>
    <x v="1702"/>
    <x v="4491"/>
    <n v="1"/>
    <n v="0"/>
    <n v="13.48"/>
    <x v="4175"/>
    <s v="High"/>
    <n v="0"/>
    <n v="102.35000000000001"/>
  </r>
  <r>
    <s v="5Eaton Parchment Paper"/>
    <x v="5091"/>
    <x v="840"/>
    <d v="2017-09-25T00:00:00"/>
    <s v="Normal"/>
    <s v="KT1646527"/>
    <x v="0"/>
    <s v="Tieling"/>
    <s v="Liaoning"/>
    <s v="China"/>
    <s v="Eastern Asia"/>
    <s v="OFS-PA-4007"/>
    <x v="2"/>
    <x v="7"/>
    <x v="771"/>
    <x v="4492"/>
    <n v="5"/>
    <n v="0"/>
    <n v="8.6300000000000008"/>
    <x v="2776"/>
    <s v="High"/>
    <n v="0"/>
    <n v="54.069999999999993"/>
  </r>
  <r>
    <s v="3Smead Removable Labels"/>
    <x v="5092"/>
    <x v="840"/>
    <d v="2017-09-25T00:00:00"/>
    <s v="Normal"/>
    <s v="KT1646527"/>
    <x v="0"/>
    <s v="Tieling"/>
    <s v="Liaoning"/>
    <s v="China"/>
    <s v="Eastern Asia"/>
    <s v="OFS-LA-6051"/>
    <x v="2"/>
    <x v="6"/>
    <x v="37"/>
    <x v="4493"/>
    <n v="3"/>
    <n v="0"/>
    <n v="2.3199999999999998"/>
    <x v="3946"/>
    <s v="High"/>
    <n v="0"/>
    <n v="17.389999999999993"/>
  </r>
  <r>
    <s v="3Hoover Microwave"/>
    <x v="5093"/>
    <x v="817"/>
    <d v="2017-12-04T00:00:00"/>
    <s v="Normal"/>
    <s v="KT1646527"/>
    <x v="0"/>
    <s v="Zhanjiang"/>
    <s v="Guangdong"/>
    <s v="China"/>
    <s v="Eastern Asia"/>
    <s v="OFS-AP-4731"/>
    <x v="2"/>
    <x v="10"/>
    <x v="1127"/>
    <x v="1886"/>
    <n v="3"/>
    <n v="0"/>
    <n v="44.99"/>
    <x v="1876"/>
    <s v="Medium"/>
    <n v="0"/>
    <n v="779.14"/>
  </r>
  <r>
    <s v="5Harbour Creations Bag Chairs"/>
    <x v="5094"/>
    <x v="4"/>
    <d v="2019-06-28T00:00:00"/>
    <s v="Normal"/>
    <s v="KT1646527"/>
    <x v="0"/>
    <s v="Loudi"/>
    <s v="Hunan"/>
    <s v="China"/>
    <s v="Eastern Asia"/>
    <s v="OFR-CH-4519"/>
    <x v="0"/>
    <x v="5"/>
    <x v="100"/>
    <x v="4494"/>
    <n v="5"/>
    <n v="0"/>
    <n v="13.11"/>
    <x v="4176"/>
    <s v="Medium"/>
    <n v="0"/>
    <n v="137.94"/>
  </r>
  <r>
    <s v="6Cardinal Binder"/>
    <x v="5095"/>
    <x v="404"/>
    <d v="2019-07-05T00:00:00"/>
    <s v="Normal"/>
    <s v="KT1646527"/>
    <x v="0"/>
    <s v="Wuchang"/>
    <s v="Heilongjiang"/>
    <s v="China"/>
    <s v="Eastern Asia"/>
    <s v="OFS-BI-3720"/>
    <x v="2"/>
    <x v="2"/>
    <x v="647"/>
    <x v="4495"/>
    <n v="6"/>
    <n v="0"/>
    <n v="8.99"/>
    <x v="4177"/>
    <s v="Medium"/>
    <n v="0"/>
    <n v="30.969999999999992"/>
  </r>
  <r>
    <s v="2Enermax Memo Slips"/>
    <x v="5096"/>
    <x v="404"/>
    <d v="2019-07-05T00:00:00"/>
    <s v="Normal"/>
    <s v="KT1646527"/>
    <x v="0"/>
    <s v="Wuchang"/>
    <s v="Heilongjiang"/>
    <s v="China"/>
    <s v="Eastern Asia"/>
    <s v="OFS-PA-4162"/>
    <x v="2"/>
    <x v="7"/>
    <x v="892"/>
    <x v="4496"/>
    <n v="2"/>
    <n v="0"/>
    <n v="2.17"/>
    <x v="4178"/>
    <s v="Medium"/>
    <n v="0"/>
    <n v="15.950000000000001"/>
  </r>
  <r>
    <s v="8Fellowes Folders"/>
    <x v="5097"/>
    <x v="667"/>
    <d v="2018-12-14T00:00:00"/>
    <s v="3-Hour"/>
    <s v="KT1648059"/>
    <x v="0"/>
    <s v="Bandung"/>
    <s v="Jawa Barat"/>
    <s v="Indonesia"/>
    <s v="Southeastern Asia"/>
    <s v="OFS-ST-4264"/>
    <x v="2"/>
    <x v="15"/>
    <x v="1748"/>
    <x v="4497"/>
    <n v="8"/>
    <n v="0.17"/>
    <n v="99.72"/>
    <x v="4179"/>
    <s v="Critical"/>
    <n v="28.750535999999997"/>
    <n v="67.369463999999979"/>
  </r>
  <r>
    <s v="6Stockwell Push Pins"/>
    <x v="5098"/>
    <x v="667"/>
    <d v="2018-12-14T00:00:00"/>
    <s v="3-Hour"/>
    <s v="KT1648059"/>
    <x v="0"/>
    <s v="Bandung"/>
    <s v="Jawa Barat"/>
    <s v="Indonesia"/>
    <s v="Southeastern Asia"/>
    <s v="OFS-FA-6194"/>
    <x v="2"/>
    <x v="11"/>
    <x v="1035"/>
    <x v="2326"/>
    <n v="6"/>
    <n v="0.47000000000000003"/>
    <n v="13.45"/>
    <x v="4180"/>
    <s v="Critical"/>
    <n v="17.083278"/>
    <n v="21.666722"/>
  </r>
  <r>
    <s v="3Sanford Sketch Pad"/>
    <x v="5099"/>
    <x v="896"/>
    <d v="2017-11-04T00:00:00"/>
    <s v="Normal"/>
    <s v="LT1676527"/>
    <x v="0"/>
    <s v="Yiwu"/>
    <s v="Zhejiang"/>
    <s v="China"/>
    <s v="Eastern Asia"/>
    <s v="OFS-AR-5932"/>
    <x v="2"/>
    <x v="8"/>
    <x v="1656"/>
    <x v="4498"/>
    <n v="3"/>
    <n v="0"/>
    <n v="7.33"/>
    <x v="4181"/>
    <s v="Medium"/>
    <n v="0"/>
    <n v="90.86"/>
  </r>
  <r>
    <s v="11Ames Business Envelopes"/>
    <x v="5100"/>
    <x v="1047"/>
    <d v="2018-12-28T00:00:00"/>
    <s v="3-Hour"/>
    <s v="LT1676527"/>
    <x v="0"/>
    <s v="Xianning"/>
    <s v="Hubei"/>
    <s v="China"/>
    <s v="Eastern Asia"/>
    <s v="OFS-EN-3089"/>
    <x v="2"/>
    <x v="16"/>
    <x v="1233"/>
    <x v="4499"/>
    <n v="11"/>
    <n v="0"/>
    <n v="14.43"/>
    <x v="4182"/>
    <s v="Medium"/>
    <n v="0"/>
    <n v="133.74"/>
  </r>
  <r>
    <s v="2Memorex Flash Drive"/>
    <x v="5101"/>
    <x v="1047"/>
    <d v="2018-12-28T00:00:00"/>
    <s v="3-Hour"/>
    <s v="LT1676527"/>
    <x v="0"/>
    <s v="Xianning"/>
    <s v="Hubei"/>
    <s v="China"/>
    <s v="Eastern Asia"/>
    <s v="TEC-AC-5193"/>
    <x v="1"/>
    <x v="9"/>
    <x v="845"/>
    <x v="2049"/>
    <n v="2"/>
    <n v="0"/>
    <n v="12.1"/>
    <x v="1588"/>
    <s v="Medium"/>
    <n v="0"/>
    <n v="30.860000000000007"/>
  </r>
  <r>
    <s v="6Jiffy Manila Envelope"/>
    <x v="5102"/>
    <x v="211"/>
    <d v="2019-10-17T00:00:00"/>
    <s v="Normal"/>
    <s v="LT1676527"/>
    <x v="0"/>
    <s v="Sanya"/>
    <s v="Hainan"/>
    <s v="China"/>
    <s v="Eastern Asia"/>
    <s v="OFS-EN-4921"/>
    <x v="2"/>
    <x v="16"/>
    <x v="1608"/>
    <x v="4500"/>
    <n v="6"/>
    <n v="0"/>
    <n v="7.69"/>
    <x v="4183"/>
    <s v="Medium"/>
    <n v="0"/>
    <n v="82.84999999999998"/>
  </r>
  <r>
    <s v="1Dania Library with Doors"/>
    <x v="5103"/>
    <x v="103"/>
    <d v="2017-11-20T00:00:00"/>
    <s v="Normal"/>
    <s v="LT1711027"/>
    <x v="0"/>
    <s v="Guangzhou"/>
    <s v="Guangdong"/>
    <s v="China"/>
    <s v="Eastern Asia"/>
    <s v="OFR-BO-3902"/>
    <x v="0"/>
    <x v="4"/>
    <x v="1411"/>
    <x v="4501"/>
    <n v="1"/>
    <n v="0"/>
    <n v="38.090000000000003"/>
    <x v="4184"/>
    <s v="Medium"/>
    <n v="0"/>
    <n v="264.82000000000005"/>
  </r>
  <r>
    <s v="3Eldon Frame"/>
    <x v="5104"/>
    <x v="103"/>
    <d v="2017-11-20T00:00:00"/>
    <s v="Normal"/>
    <s v="LT1711027"/>
    <x v="0"/>
    <s v="Guangzhou"/>
    <s v="Guangdong"/>
    <s v="China"/>
    <s v="Eastern Asia"/>
    <s v="OFR-FU-4065"/>
    <x v="0"/>
    <x v="0"/>
    <x v="532"/>
    <x v="4502"/>
    <n v="3"/>
    <n v="0"/>
    <n v="14.21"/>
    <x v="4185"/>
    <s v="Medium"/>
    <n v="0"/>
    <n v="230.04999999999998"/>
  </r>
  <r>
    <s v="4Kleencut Box Cutter"/>
    <x v="5105"/>
    <x v="103"/>
    <d v="2017-11-20T00:00:00"/>
    <s v="Normal"/>
    <s v="LT1711027"/>
    <x v="0"/>
    <s v="Guangzhou"/>
    <s v="Guangdong"/>
    <s v="China"/>
    <s v="Eastern Asia"/>
    <s v="OFS-SU-4974"/>
    <x v="2"/>
    <x v="13"/>
    <x v="731"/>
    <x v="4479"/>
    <n v="4"/>
    <n v="0"/>
    <n v="10.52"/>
    <x v="1654"/>
    <s v="Medium"/>
    <n v="0"/>
    <n v="94.839999999999989"/>
  </r>
  <r>
    <s v="5Stockwell Staples"/>
    <x v="5106"/>
    <x v="103"/>
    <d v="2017-11-20T00:00:00"/>
    <s v="Normal"/>
    <s v="LT1711027"/>
    <x v="0"/>
    <s v="Guangzhou"/>
    <s v="Guangdong"/>
    <s v="China"/>
    <s v="Eastern Asia"/>
    <s v="OFS-FA-6202"/>
    <x v="2"/>
    <x v="11"/>
    <x v="193"/>
    <x v="4503"/>
    <n v="5"/>
    <n v="0"/>
    <n v="2.5099999999999998"/>
    <x v="1540"/>
    <s v="Medium"/>
    <n v="0"/>
    <n v="36.79"/>
  </r>
  <r>
    <s v="2Cisco Signal Booster"/>
    <x v="5107"/>
    <x v="613"/>
    <d v="2017-02-14T00:00:00"/>
    <s v="Normal"/>
    <s v="LT1711059"/>
    <x v="0"/>
    <s v="Bekasi"/>
    <s v="Jawa Barat"/>
    <s v="Indonesia"/>
    <s v="Southeastern Asia"/>
    <s v="TEC-PH-3803"/>
    <x v="1"/>
    <x v="3"/>
    <x v="1380"/>
    <x v="4504"/>
    <n v="2"/>
    <n v="0.17"/>
    <n v="11.19"/>
    <x v="4186"/>
    <s v="Medium"/>
    <n v="42.846425999999994"/>
    <n v="191.96357399999994"/>
  </r>
  <r>
    <s v="1Ames Manila Envelope"/>
    <x v="5108"/>
    <x v="491"/>
    <d v="2017-04-02T00:00:00"/>
    <s v="Normal"/>
    <s v="MT1781527"/>
    <x v="0"/>
    <s v="Chifeng"/>
    <s v="Inner Mongolia"/>
    <s v="China"/>
    <s v="Eastern Asia"/>
    <s v="OFS-EN-3107"/>
    <x v="2"/>
    <x v="16"/>
    <x v="1581"/>
    <x v="4505"/>
    <n v="1"/>
    <n v="0"/>
    <n v="3.52"/>
    <x v="4187"/>
    <s v="High"/>
    <n v="0"/>
    <n v="13.16"/>
  </r>
  <r>
    <s v="6Brother Fax and Copier"/>
    <x v="5109"/>
    <x v="299"/>
    <d v="2017-08-02T00:00:00"/>
    <s v="3-Hour"/>
    <s v="MT1781527"/>
    <x v="0"/>
    <s v="Shanghai"/>
    <s v="Shanghai"/>
    <s v="China"/>
    <s v="Eastern Asia"/>
    <s v="TEC-CO-3591"/>
    <x v="1"/>
    <x v="1"/>
    <x v="524"/>
    <x v="4506"/>
    <n v="6"/>
    <n v="0"/>
    <n v="184.92"/>
    <x v="4188"/>
    <s v="High"/>
    <n v="0"/>
    <n v="718.14"/>
  </r>
  <r>
    <s v="3Konica Card Printer"/>
    <x v="5110"/>
    <x v="299"/>
    <d v="2017-08-02T00:00:00"/>
    <s v="3-Hour"/>
    <s v="MT1781527"/>
    <x v="0"/>
    <s v="Shanghai"/>
    <s v="Shanghai"/>
    <s v="China"/>
    <s v="Eastern Asia"/>
    <s v="TEC-MA-5003"/>
    <x v="1"/>
    <x v="14"/>
    <x v="1103"/>
    <x v="4507"/>
    <n v="3"/>
    <n v="0"/>
    <n v="133.56"/>
    <x v="4189"/>
    <s v="High"/>
    <n v="0"/>
    <n v="217.98000000000002"/>
  </r>
  <r>
    <s v="3Ames Peel and Seal"/>
    <x v="5111"/>
    <x v="299"/>
    <d v="2017-08-02T00:00:00"/>
    <s v="3-Hour"/>
    <s v="MT1781527"/>
    <x v="0"/>
    <s v="Shanghai"/>
    <s v="Shanghai"/>
    <s v="China"/>
    <s v="Eastern Asia"/>
    <s v="OFS-EN-3108"/>
    <x v="2"/>
    <x v="16"/>
    <x v="882"/>
    <x v="4508"/>
    <n v="3"/>
    <n v="0"/>
    <n v="10.31"/>
    <x v="2877"/>
    <s v="High"/>
    <n v="0"/>
    <n v="30.64"/>
  </r>
  <r>
    <s v="2Bush Library with Doors"/>
    <x v="5112"/>
    <x v="967"/>
    <d v="2018-09-15T00:00:00"/>
    <s v="Normal"/>
    <s v="MT1781559"/>
    <x v="0"/>
    <s v="Bandung"/>
    <s v="Jawa Barat"/>
    <s v="Indonesia"/>
    <s v="Southeastern Asia"/>
    <s v="OFR-BO-3642"/>
    <x v="0"/>
    <x v="4"/>
    <x v="1042"/>
    <x v="2565"/>
    <n v="2"/>
    <n v="7.0000000000000007E-2"/>
    <n v="70.09"/>
    <x v="2497"/>
    <s v="High"/>
    <n v="47.434463999999998"/>
    <n v="348.85553599999997"/>
  </r>
  <r>
    <s v="1Breville Stove"/>
    <x v="5113"/>
    <x v="639"/>
    <d v="2019-06-06T00:00:00"/>
    <s v="Next Day"/>
    <s v="MT1781559"/>
    <x v="0"/>
    <s v="Binjai"/>
    <s v="Sumatera Utara"/>
    <s v="Indonesia"/>
    <s v="Southeastern Asia"/>
    <s v="OFS-AP-3581"/>
    <x v="2"/>
    <x v="10"/>
    <x v="1749"/>
    <x v="4509"/>
    <n v="1"/>
    <n v="0.17"/>
    <n v="33.85"/>
    <x v="4190"/>
    <s v="Medium"/>
    <n v="78.970848000000004"/>
    <n v="200.61915199999999"/>
  </r>
  <r>
    <s v="6Stockwell Push Pins"/>
    <x v="5114"/>
    <x v="4"/>
    <d v="2019-06-25T00:00:00"/>
    <s v="3-Hour"/>
    <s v="MT1781559"/>
    <x v="0"/>
    <s v="Probolinggo"/>
    <s v="Jawa Timur"/>
    <s v="Indonesia"/>
    <s v="Southeastern Asia"/>
    <s v="OFS-FA-6196"/>
    <x v="2"/>
    <x v="11"/>
    <x v="567"/>
    <x v="4510"/>
    <n v="6"/>
    <n v="0.47000000000000003"/>
    <n v="1.41"/>
    <x v="4191"/>
    <s v="Medium"/>
    <n v="21.073860000000003"/>
    <n v="27.556140000000006"/>
  </r>
  <r>
    <s v="4Acme Box Cutter"/>
    <x v="5115"/>
    <x v="8"/>
    <d v="2018-10-28T00:00:00"/>
    <s v="3-Hour"/>
    <s v="MT1807027"/>
    <x v="2"/>
    <s v="Changsha"/>
    <s v="Hunan"/>
    <s v="China"/>
    <s v="Eastern Asia"/>
    <s v="OFS-SU-2965"/>
    <x v="2"/>
    <x v="13"/>
    <x v="493"/>
    <x v="4511"/>
    <n v="4"/>
    <n v="0"/>
    <n v="27.23"/>
    <x v="2660"/>
    <s v="High"/>
    <n v="0"/>
    <n v="127.32999999999997"/>
  </r>
  <r>
    <s v="2OIC Staples"/>
    <x v="5116"/>
    <x v="8"/>
    <d v="2018-10-28T00:00:00"/>
    <s v="3-Hour"/>
    <s v="MT1807027"/>
    <x v="2"/>
    <s v="Changsha"/>
    <s v="Hunan"/>
    <s v="China"/>
    <s v="Eastern Asia"/>
    <s v="OFS-FA-5480"/>
    <x v="2"/>
    <x v="11"/>
    <x v="1750"/>
    <x v="4512"/>
    <n v="2"/>
    <n v="0"/>
    <n v="2.2000000000000002"/>
    <x v="2611"/>
    <s v="High"/>
    <n v="0"/>
    <n v="15.260000000000002"/>
  </r>
  <r>
    <s v="2Acco 3-Hole Punch"/>
    <x v="5117"/>
    <x v="1048"/>
    <d v="2020-01-01T00:00:00"/>
    <s v="Next Day"/>
    <s v="MT1807027"/>
    <x v="2"/>
    <s v="Shulan"/>
    <s v="Jilin"/>
    <s v="China"/>
    <s v="Eastern Asia"/>
    <s v="OFS-BI-2881"/>
    <x v="2"/>
    <x v="2"/>
    <x v="138"/>
    <x v="4513"/>
    <n v="2"/>
    <n v="0"/>
    <n v="4.41"/>
    <x v="2078"/>
    <s v="High"/>
    <n v="0"/>
    <n v="54.210000000000008"/>
  </r>
  <r>
    <s v="7Wilson Jones 3-Hole Punch"/>
    <x v="5118"/>
    <x v="44"/>
    <d v="2019-07-24T00:00:00"/>
    <s v="Normal"/>
    <s v="MT1807059"/>
    <x v="2"/>
    <s v="Jakarta"/>
    <s v="Jakarta"/>
    <s v="Indonesia"/>
    <s v="Southeastern Asia"/>
    <s v="OFS-BI-6372"/>
    <x v="2"/>
    <x v="2"/>
    <x v="188"/>
    <x v="2117"/>
    <n v="7"/>
    <n v="0.17"/>
    <n v="26.46"/>
    <x v="2087"/>
    <s v="High"/>
    <n v="28.001295000000002"/>
    <n v="46.75870500000002"/>
  </r>
  <r>
    <s v="2Office Star Chairmat"/>
    <x v="5119"/>
    <x v="44"/>
    <d v="2019-07-24T00:00:00"/>
    <s v="Normal"/>
    <s v="MT1807059"/>
    <x v="2"/>
    <s v="Jakarta"/>
    <s v="Jakarta"/>
    <s v="Indonesia"/>
    <s v="Southeastern Asia"/>
    <s v="OFR-CH-5437"/>
    <x v="0"/>
    <x v="5"/>
    <x v="1236"/>
    <x v="4514"/>
    <n v="2"/>
    <n v="0.27"/>
    <n v="14.31"/>
    <x v="4192"/>
    <s v="High"/>
    <n v="26.927802000000003"/>
    <n v="83.142198000000008"/>
  </r>
  <r>
    <s v="3Rogers File Cart"/>
    <x v="5120"/>
    <x v="755"/>
    <d v="2020-06-11T00:00:00"/>
    <s v="Normal"/>
    <s v="MT1807059"/>
    <x v="2"/>
    <s v="Jakarta"/>
    <s v="Jakarta"/>
    <s v="Indonesia"/>
    <s v="Southeastern Asia"/>
    <s v="OFS-ST-5692"/>
    <x v="2"/>
    <x v="15"/>
    <x v="1665"/>
    <x v="4515"/>
    <n v="3"/>
    <n v="0.17"/>
    <n v="31.11"/>
    <x v="4193"/>
    <s v="Medium"/>
    <n v="59.939280000000018"/>
    <n v="231.87072000000003"/>
  </r>
  <r>
    <s v="2Belkin Memory Card"/>
    <x v="5121"/>
    <x v="755"/>
    <d v="2020-06-11T00:00:00"/>
    <s v="Normal"/>
    <s v="MT1807059"/>
    <x v="2"/>
    <s v="Jakarta"/>
    <s v="Jakarta"/>
    <s v="Indonesia"/>
    <s v="Southeastern Asia"/>
    <s v="TEC-AC-3391"/>
    <x v="1"/>
    <x v="9"/>
    <x v="1011"/>
    <x v="4516"/>
    <n v="2"/>
    <n v="0.47000000000000003"/>
    <n v="10.050000000000001"/>
    <x v="4194"/>
    <s v="Medium"/>
    <n v="57.302963999999996"/>
    <n v="155.78703599999997"/>
  </r>
  <r>
    <s v="3Rogers Folders"/>
    <x v="5122"/>
    <x v="755"/>
    <d v="2020-06-11T00:00:00"/>
    <s v="Normal"/>
    <s v="MT1807059"/>
    <x v="2"/>
    <s v="Jakarta"/>
    <s v="Jakarta"/>
    <s v="Indonesia"/>
    <s v="Southeastern Asia"/>
    <s v="OFS-ST-5695"/>
    <x v="2"/>
    <x v="15"/>
    <x v="52"/>
    <x v="4517"/>
    <n v="3"/>
    <n v="0.17"/>
    <n v="7.35"/>
    <x v="4195"/>
    <s v="Medium"/>
    <n v="13.194260999999997"/>
    <n v="70.175738999999993"/>
  </r>
  <r>
    <s v="3Samsung Office Telephone"/>
    <x v="5123"/>
    <x v="939"/>
    <d v="2020-07-26T00:00:00"/>
    <s v="Next Day"/>
    <s v="OT1873027"/>
    <x v="0"/>
    <s v="Shanghai"/>
    <s v="Shanghai"/>
    <s v="China"/>
    <s v="Eastern Asia"/>
    <s v="TEC-PH-5830"/>
    <x v="1"/>
    <x v="3"/>
    <x v="1451"/>
    <x v="2704"/>
    <n v="3"/>
    <n v="0"/>
    <n v="28.75"/>
    <x v="2620"/>
    <s v="High"/>
    <n v="0"/>
    <n v="154.84999999999997"/>
  </r>
  <r>
    <s v="2SanDisk Note Cards"/>
    <x v="5124"/>
    <x v="939"/>
    <d v="2020-07-26T00:00:00"/>
    <s v="Next Day"/>
    <s v="OT1873027"/>
    <x v="0"/>
    <s v="Shanghai"/>
    <s v="Shanghai"/>
    <s v="China"/>
    <s v="Eastern Asia"/>
    <s v="OFS-PA-5885"/>
    <x v="2"/>
    <x v="7"/>
    <x v="815"/>
    <x v="1894"/>
    <n v="2"/>
    <n v="0"/>
    <n v="7.46"/>
    <x v="1884"/>
    <s v="High"/>
    <n v="0"/>
    <n v="45.52"/>
  </r>
  <r>
    <s v="1Harbour Creations Bag Chairs"/>
    <x v="5125"/>
    <x v="562"/>
    <d v="2020-11-19T00:00:00"/>
    <s v="Normal"/>
    <s v="OT1873027"/>
    <x v="0"/>
    <s v="Nanchang"/>
    <s v="Jiangxi"/>
    <s v="China"/>
    <s v="Eastern Asia"/>
    <s v="OFR-CH-4521"/>
    <x v="0"/>
    <x v="5"/>
    <x v="1029"/>
    <x v="4518"/>
    <n v="1"/>
    <n v="0"/>
    <n v="3.25"/>
    <x v="4196"/>
    <s v="Medium"/>
    <n v="0"/>
    <n v="42.110000000000007"/>
  </r>
  <r>
    <s v="11Eaton Cards &amp; Envelopes"/>
    <x v="5126"/>
    <x v="608"/>
    <d v="2020-12-03T00:00:00"/>
    <s v="Normal"/>
    <s v="OT1873027"/>
    <x v="0"/>
    <s v="Huainan"/>
    <s v="Anhui"/>
    <s v="China"/>
    <s v="Eastern Asia"/>
    <s v="OFS-PA-3989"/>
    <x v="2"/>
    <x v="7"/>
    <x v="847"/>
    <x v="4519"/>
    <n v="11"/>
    <n v="0"/>
    <n v="41.69"/>
    <x v="4197"/>
    <s v="High"/>
    <n v="0"/>
    <n v="380.05"/>
  </r>
  <r>
    <s v="5Hewlett Wireless Fax"/>
    <x v="5127"/>
    <x v="225"/>
    <d v="2020-10-24T00:00:00"/>
    <s v="Normal"/>
    <s v="OT1873059"/>
    <x v="0"/>
    <s v="Bandung"/>
    <s v="Jawa Barat"/>
    <s v="Indonesia"/>
    <s v="Southeastern Asia"/>
    <s v="TEC-CO-4592"/>
    <x v="1"/>
    <x v="1"/>
    <x v="851"/>
    <x v="4520"/>
    <n v="5"/>
    <n v="7.0000000000000007E-2"/>
    <n v="130.81"/>
    <x v="4198"/>
    <s v="Medium"/>
    <n v="123.16594500000001"/>
    <n v="881.22405499999991"/>
  </r>
  <r>
    <s v="3Bush Classic Bookcase"/>
    <x v="5128"/>
    <x v="225"/>
    <d v="2020-10-24T00:00:00"/>
    <s v="Normal"/>
    <s v="OT1873059"/>
    <x v="0"/>
    <s v="Bandung"/>
    <s v="Jawa Barat"/>
    <s v="Indonesia"/>
    <s v="Southeastern Asia"/>
    <s v="OFR-BO-3625"/>
    <x v="0"/>
    <x v="4"/>
    <x v="1309"/>
    <x v="4521"/>
    <n v="3"/>
    <n v="7.0000000000000007E-2"/>
    <n v="92.31"/>
    <x v="4199"/>
    <s v="Medium"/>
    <n v="81.088559999999987"/>
    <n v="549.12143999999978"/>
  </r>
  <r>
    <s v="8Tenex File Cart"/>
    <x v="5129"/>
    <x v="225"/>
    <d v="2020-10-24T00:00:00"/>
    <s v="Normal"/>
    <s v="OT1873059"/>
    <x v="0"/>
    <s v="Bandung"/>
    <s v="Jawa Barat"/>
    <s v="Indonesia"/>
    <s v="Southeastern Asia"/>
    <s v="OFS-ST-6246"/>
    <x v="2"/>
    <x v="15"/>
    <x v="206"/>
    <x v="4522"/>
    <n v="8"/>
    <n v="0.17"/>
    <n v="67.75"/>
    <x v="4200"/>
    <s v="Medium"/>
    <n v="150.35616000000002"/>
    <n v="357.41384000000005"/>
  </r>
  <r>
    <s v="4Harbour Creations Rocking Chair"/>
    <x v="5130"/>
    <x v="225"/>
    <d v="2020-10-24T00:00:00"/>
    <s v="Normal"/>
    <s v="OT1873059"/>
    <x v="0"/>
    <s v="Bandung"/>
    <s v="Jawa Barat"/>
    <s v="Indonesia"/>
    <s v="Southeastern Asia"/>
    <s v="OFR-CH-4547"/>
    <x v="0"/>
    <x v="5"/>
    <x v="1299"/>
    <x v="4523"/>
    <n v="4"/>
    <n v="0.27"/>
    <n v="22.42"/>
    <x v="4201"/>
    <s v="Medium"/>
    <n v="117.73965599999998"/>
    <n v="445.32034399999998"/>
  </r>
  <r>
    <s v="2Fellowes Shelving"/>
    <x v="5131"/>
    <x v="225"/>
    <d v="2020-10-24T00:00:00"/>
    <s v="Normal"/>
    <s v="OT1873059"/>
    <x v="0"/>
    <s v="Bandung"/>
    <s v="Jawa Barat"/>
    <s v="Indonesia"/>
    <s v="Southeastern Asia"/>
    <s v="OFS-ST-4283"/>
    <x v="2"/>
    <x v="15"/>
    <x v="714"/>
    <x v="4524"/>
    <n v="2"/>
    <n v="0.17"/>
    <n v="5.87"/>
    <x v="4202"/>
    <s v="Medium"/>
    <n v="16.457903999999999"/>
    <n v="76.852095999999975"/>
  </r>
  <r>
    <s v="3Novimex Removable Labels"/>
    <x v="5132"/>
    <x v="225"/>
    <d v="2020-10-24T00:00:00"/>
    <s v="Normal"/>
    <s v="OT1873059"/>
    <x v="0"/>
    <s v="Bandung"/>
    <s v="Jawa Barat"/>
    <s v="Indonesia"/>
    <s v="Southeastern Asia"/>
    <s v="OFS-LA-5391"/>
    <x v="2"/>
    <x v="6"/>
    <x v="187"/>
    <x v="4525"/>
    <n v="3"/>
    <n v="0.47000000000000003"/>
    <n v="1.23"/>
    <x v="4203"/>
    <s v="Medium"/>
    <n v="7.3758510000000008"/>
    <n v="20.734149000000002"/>
  </r>
  <r>
    <s v="5Smead Box"/>
    <x v="5133"/>
    <x v="405"/>
    <d v="2018-06-19T00:00:00"/>
    <s v="Next Day"/>
    <s v="OT1873088"/>
    <x v="0"/>
    <s v="Yangon"/>
    <s v="Yangon"/>
    <s v="Myanmar (Burma)"/>
    <s v="Southeastern Asia"/>
    <s v="OFS-ST-6024"/>
    <x v="2"/>
    <x v="15"/>
    <x v="1149"/>
    <x v="4526"/>
    <n v="5"/>
    <n v="0.17"/>
    <n v="5.14"/>
    <x v="4204"/>
    <s v="Critical"/>
    <n v="7.9368750000000006"/>
    <n v="15.723124999999996"/>
  </r>
  <r>
    <s v="7Office Star Rocking Chair"/>
    <x v="5134"/>
    <x v="240"/>
    <d v="2020-09-03T00:00:00"/>
    <s v="Normal"/>
    <s v="PT1909027"/>
    <x v="0"/>
    <s v="Harbin"/>
    <s v="Heilongjiang"/>
    <s v="China"/>
    <s v="Eastern Asia"/>
    <s v="OFR-CH-5448"/>
    <x v="0"/>
    <x v="5"/>
    <x v="1503"/>
    <x v="4527"/>
    <n v="7"/>
    <n v="0"/>
    <n v="82.05"/>
    <x v="4205"/>
    <s v="Medium"/>
    <n v="0"/>
    <n v="795.96"/>
  </r>
  <r>
    <s v="2Samsung Office Telephone"/>
    <x v="5135"/>
    <x v="240"/>
    <d v="2020-09-03T00:00:00"/>
    <s v="Normal"/>
    <s v="PT1909027"/>
    <x v="0"/>
    <s v="Harbin"/>
    <s v="Heilongjiang"/>
    <s v="China"/>
    <s v="Eastern Asia"/>
    <s v="TEC-PH-5829"/>
    <x v="1"/>
    <x v="3"/>
    <x v="477"/>
    <x v="549"/>
    <n v="2"/>
    <n v="0"/>
    <n v="9.16"/>
    <x v="4206"/>
    <s v="Medium"/>
    <n v="0"/>
    <n v="113.41999999999999"/>
  </r>
  <r>
    <s v="1Smead File Cart"/>
    <x v="5136"/>
    <x v="240"/>
    <d v="2020-09-03T00:00:00"/>
    <s v="Normal"/>
    <s v="PT1909027"/>
    <x v="0"/>
    <s v="Harbin"/>
    <s v="Heilongjiang"/>
    <s v="China"/>
    <s v="Eastern Asia"/>
    <s v="OFS-ST-6031"/>
    <x v="2"/>
    <x v="15"/>
    <x v="270"/>
    <x v="4528"/>
    <n v="1"/>
    <n v="0"/>
    <n v="7.19"/>
    <x v="2818"/>
    <s v="Medium"/>
    <n v="0"/>
    <n v="83.32"/>
  </r>
  <r>
    <s v="5Hewlett Fax Machine"/>
    <x v="5137"/>
    <x v="700"/>
    <d v="2018-06-10T00:00:00"/>
    <s v="Normal"/>
    <s v="ST2053059"/>
    <x v="0"/>
    <s v="Medan"/>
    <s v="Sumatera Utara"/>
    <s v="Indonesia"/>
    <s v="Southeastern Asia"/>
    <s v="TEC-CO-4578"/>
    <x v="1"/>
    <x v="1"/>
    <x v="1636"/>
    <x v="4529"/>
    <n v="5"/>
    <n v="7.0000000000000007E-2"/>
    <n v="145.28"/>
    <x v="4207"/>
    <s v="Medium"/>
    <n v="104.13396"/>
    <n v="582.48604"/>
  </r>
  <r>
    <s v="5Boston Canvas"/>
    <x v="5138"/>
    <x v="700"/>
    <d v="2018-06-10T00:00:00"/>
    <s v="Normal"/>
    <s v="ST2053059"/>
    <x v="0"/>
    <s v="Medan"/>
    <s v="Sumatera Utara"/>
    <s v="Indonesia"/>
    <s v="Southeastern Asia"/>
    <s v="OFS-AR-3526"/>
    <x v="2"/>
    <x v="8"/>
    <x v="219"/>
    <x v="4530"/>
    <n v="5"/>
    <n v="0.27"/>
    <n v="8.36"/>
    <x v="4208"/>
    <s v="Medium"/>
    <n v="53.128304999999997"/>
    <n v="156.91169499999995"/>
  </r>
  <r>
    <s v="1Harbour Creations Steel Folding Chair"/>
    <x v="5139"/>
    <x v="644"/>
    <d v="2020-10-29T00:00:00"/>
    <s v="Normal"/>
    <s v="ST2053059"/>
    <x v="0"/>
    <s v="Jakarta"/>
    <s v="Jakarta"/>
    <s v="Indonesia"/>
    <s v="Southeastern Asia"/>
    <s v="OFR-CH-4560"/>
    <x v="0"/>
    <x v="5"/>
    <x v="928"/>
    <x v="4531"/>
    <n v="1"/>
    <n v="0.27"/>
    <n v="5.55"/>
    <x v="4209"/>
    <s v="Medium"/>
    <n v="19.737594000000005"/>
    <n v="68.852406000000016"/>
  </r>
  <r>
    <s v="3OIC Thumb Tacks"/>
    <x v="5140"/>
    <x v="706"/>
    <d v="2018-05-27T00:00:00"/>
    <s v="Normal"/>
    <s v="TT2107027"/>
    <x v="0"/>
    <s v="Anyang"/>
    <s v="Henan"/>
    <s v="China"/>
    <s v="Eastern Asia"/>
    <s v="OFS-FA-5487"/>
    <x v="2"/>
    <x v="11"/>
    <x v="1577"/>
    <x v="4041"/>
    <n v="3"/>
    <n v="0"/>
    <n v="2.4700000000000002"/>
    <x v="2104"/>
    <s v="Medium"/>
    <n v="0"/>
    <n v="37.129999999999995"/>
  </r>
  <r>
    <s v="5Rogers Lockers"/>
    <x v="5141"/>
    <x v="363"/>
    <d v="2017-12-23T00:00:00"/>
    <s v="3-Hour"/>
    <s v="TT2107059"/>
    <x v="0"/>
    <s v="Padang"/>
    <s v="Sumatera Barat"/>
    <s v="Indonesia"/>
    <s v="Southeastern Asia"/>
    <s v="OFS-ST-5700"/>
    <x v="2"/>
    <x v="15"/>
    <x v="529"/>
    <x v="4532"/>
    <n v="5"/>
    <n v="0.17"/>
    <n v="128.13"/>
    <x v="4210"/>
    <s v="High"/>
    <n v="149.29791"/>
    <n v="727.87208999999996"/>
  </r>
  <r>
    <s v="2Ibico Hole Reinforcements"/>
    <x v="5142"/>
    <x v="395"/>
    <d v="2020-06-19T00:00:00"/>
    <s v="3-Hour"/>
    <s v="TT2107059"/>
    <x v="0"/>
    <s v="Balikpapan"/>
    <s v="Kalimantan Timur"/>
    <s v="Indonesia"/>
    <s v="Southeastern Asia"/>
    <s v="OFS-BI-4825"/>
    <x v="2"/>
    <x v="2"/>
    <x v="1582"/>
    <x v="4533"/>
    <n v="2"/>
    <n v="0.17"/>
    <n v="1.99"/>
    <x v="4211"/>
    <s v="High"/>
    <n v="1.9725780000000002"/>
    <n v="8.3974220000000006"/>
  </r>
  <r>
    <s v="1Cameo Peel and Seal"/>
    <x v="5143"/>
    <x v="395"/>
    <d v="2020-06-19T00:00:00"/>
    <s v="3-Hour"/>
    <s v="TT2107059"/>
    <x v="0"/>
    <s v="Balikpapan"/>
    <s v="Kalimantan Timur"/>
    <s v="Indonesia"/>
    <s v="Southeastern Asia"/>
    <s v="OFS-EN-3674"/>
    <x v="2"/>
    <x v="16"/>
    <x v="1330"/>
    <x v="4534"/>
    <n v="1"/>
    <n v="0.47000000000000003"/>
    <n v="1.58"/>
    <x v="4212"/>
    <s v="High"/>
    <n v="5.8289400000000002"/>
    <n v="11.551060000000003"/>
  </r>
  <r>
    <s v="6Dania Stackable Bookrack"/>
    <x v="5144"/>
    <x v="1035"/>
    <d v="2020-10-16T00:00:00"/>
    <s v="Normal"/>
    <s v="TT2107066"/>
    <x v="0"/>
    <s v="Tokyo"/>
    <s v="Tokyo"/>
    <s v="Japan"/>
    <s v="Eastern Asia"/>
    <s v="OFR-BO-3906"/>
    <x v="0"/>
    <x v="4"/>
    <x v="338"/>
    <x v="2375"/>
    <n v="6"/>
    <n v="0"/>
    <n v="75.510000000000005"/>
    <x v="2323"/>
    <s v="Medium"/>
    <n v="0"/>
    <n v="536.85"/>
  </r>
  <r>
    <s v="3SAFCO Swivel Stool"/>
    <x v="5145"/>
    <x v="1035"/>
    <d v="2020-10-16T00:00:00"/>
    <s v="Normal"/>
    <s v="TT2107066"/>
    <x v="0"/>
    <s v="Tokyo"/>
    <s v="Tokyo"/>
    <s v="Japan"/>
    <s v="Eastern Asia"/>
    <s v="OFR-CH-5807"/>
    <x v="0"/>
    <x v="5"/>
    <x v="508"/>
    <x v="4535"/>
    <n v="3"/>
    <n v="0"/>
    <n v="28.93"/>
    <x v="4213"/>
    <s v="Medium"/>
    <n v="0"/>
    <n v="278.42"/>
  </r>
  <r>
    <s v="8Belkin Numeric Keypad"/>
    <x v="5146"/>
    <x v="156"/>
    <d v="2019-06-19T00:00:00"/>
    <s v="Normal"/>
    <s v="TT2107099"/>
    <x v="0"/>
    <s v="Port Moresby"/>
    <s v="National Capital"/>
    <s v="Papua New Guinea"/>
    <s v="Oceania"/>
    <s v="TEC-AC-3398"/>
    <x v="1"/>
    <x v="9"/>
    <x v="35"/>
    <x v="4536"/>
    <n v="8"/>
    <n v="0.5"/>
    <n v="26.97"/>
    <x v="4214"/>
    <s v="High"/>
    <n v="111.12"/>
    <n v="306.39"/>
  </r>
  <r>
    <s v="2Logitech Memory Card"/>
    <x v="5147"/>
    <x v="156"/>
    <d v="2019-06-19T00:00:00"/>
    <s v="Normal"/>
    <s v="TT2107099"/>
    <x v="0"/>
    <s v="Port Moresby"/>
    <s v="National Capital"/>
    <s v="Papua New Guinea"/>
    <s v="Oceania"/>
    <s v="TEC-AC-5121"/>
    <x v="1"/>
    <x v="9"/>
    <x v="1446"/>
    <x v="1391"/>
    <n v="2"/>
    <n v="0.5"/>
    <n v="12.65"/>
    <x v="4215"/>
    <s v="High"/>
    <n v="51.69"/>
    <n v="113.49999999999997"/>
  </r>
  <r>
    <s v="4Xerox Parchment Paper"/>
    <x v="5148"/>
    <x v="156"/>
    <d v="2019-06-19T00:00:00"/>
    <s v="Normal"/>
    <s v="TT2107099"/>
    <x v="0"/>
    <s v="Port Moresby"/>
    <s v="National Capital"/>
    <s v="Papua New Guinea"/>
    <s v="Oceania"/>
    <s v="OFS-PA-6621"/>
    <x v="2"/>
    <x v="7"/>
    <x v="585"/>
    <x v="4074"/>
    <n v="4"/>
    <n v="0.5"/>
    <n v="3.62"/>
    <x v="4216"/>
    <s v="High"/>
    <n v="17.399999999999999"/>
    <n v="15.939999999999998"/>
  </r>
  <r>
    <s v="2Ibico Index Tab"/>
    <x v="5149"/>
    <x v="156"/>
    <d v="2019-06-19T00:00:00"/>
    <s v="Normal"/>
    <s v="TT2107099"/>
    <x v="0"/>
    <s v="Port Moresby"/>
    <s v="National Capital"/>
    <s v="Papua New Guinea"/>
    <s v="Oceania"/>
    <s v="OFS-BI-4829"/>
    <x v="2"/>
    <x v="2"/>
    <x v="381"/>
    <x v="3400"/>
    <n v="2"/>
    <n v="0.5"/>
    <n v="1.9100000000000001"/>
    <x v="4217"/>
    <s v="High"/>
    <n v="4.6349999999999998"/>
    <n v="7.3749999999999982"/>
  </r>
  <r>
    <s v="1Wilson Jones Index Tab"/>
    <x v="5150"/>
    <x v="156"/>
    <d v="2019-06-19T00:00:00"/>
    <s v="Normal"/>
    <s v="TT2107099"/>
    <x v="0"/>
    <s v="Port Moresby"/>
    <s v="National Capital"/>
    <s v="Papua New Guinea"/>
    <s v="Oceania"/>
    <s v="OFS-BI-6403"/>
    <x v="2"/>
    <x v="2"/>
    <x v="667"/>
    <x v="4537"/>
    <n v="1"/>
    <n v="0.5"/>
    <n v="1.6600000000000001"/>
    <x v="4218"/>
    <s v="High"/>
    <n v="1.9874999999999998"/>
    <n v="2.8924999999999992"/>
  </r>
  <r>
    <s v="3Hon Executive Leather Armchair"/>
    <x v="5151"/>
    <x v="661"/>
    <d v="2019-12-31T00:00:00"/>
    <s v="Normal"/>
    <s v="TT2122088"/>
    <x v="0"/>
    <s v="Yangon"/>
    <s v="Yangon"/>
    <s v="Myanmar (Burma)"/>
    <s v="Southeastern Asia"/>
    <s v="OFR-CH-4656"/>
    <x v="0"/>
    <x v="5"/>
    <x v="504"/>
    <x v="4538"/>
    <n v="3"/>
    <n v="0.27"/>
    <n v="127.9"/>
    <x v="4219"/>
    <s v="High"/>
    <n v="271.63730699999996"/>
    <n v="771.99269299999969"/>
  </r>
  <r>
    <s v="6Cisco Signal Booster"/>
    <x v="5152"/>
    <x v="661"/>
    <d v="2019-12-31T00:00:00"/>
    <s v="Normal"/>
    <s v="TT2122088"/>
    <x v="0"/>
    <s v="Yangon"/>
    <s v="Yangon"/>
    <s v="Myanmar (Burma)"/>
    <s v="Southeastern Asia"/>
    <s v="TEC-PH-3800"/>
    <x v="1"/>
    <x v="3"/>
    <x v="1604"/>
    <x v="4539"/>
    <n v="6"/>
    <n v="0.17"/>
    <n v="111.35"/>
    <x v="4220"/>
    <s v="High"/>
    <n v="130.952088"/>
    <n v="518.73791199999994"/>
  </r>
  <r>
    <s v="2Logitech Router"/>
    <x v="5153"/>
    <x v="661"/>
    <d v="2019-12-31T00:00:00"/>
    <s v="Normal"/>
    <s v="TT2122088"/>
    <x v="0"/>
    <s v="Yangon"/>
    <s v="Yangon"/>
    <s v="Myanmar (Burma)"/>
    <s v="Southeastern Asia"/>
    <s v="TEC-AC-5136"/>
    <x v="1"/>
    <x v="9"/>
    <x v="716"/>
    <x v="4540"/>
    <n v="2"/>
    <n v="0.47000000000000003"/>
    <n v="31.5"/>
    <x v="4221"/>
    <s v="High"/>
    <n v="123.96212400000002"/>
    <n v="163.077876"/>
  </r>
  <r>
    <s v="6Rogers Shelving"/>
    <x v="5154"/>
    <x v="661"/>
    <d v="2019-12-31T00:00:00"/>
    <s v="Normal"/>
    <s v="TT2122088"/>
    <x v="0"/>
    <s v="Yangon"/>
    <s v="Yangon"/>
    <s v="Myanmar (Burma)"/>
    <s v="Southeastern Asia"/>
    <s v="OFS-ST-5707"/>
    <x v="2"/>
    <x v="15"/>
    <x v="1751"/>
    <x v="4541"/>
    <n v="6"/>
    <n v="0.17"/>
    <n v="30.6"/>
    <x v="4222"/>
    <s v="High"/>
    <n v="52.624655999999995"/>
    <n v="125.75534399999998"/>
  </r>
  <r>
    <s v="4SanDisk Computer Printout Paper"/>
    <x v="5155"/>
    <x v="661"/>
    <d v="2019-12-31T00:00:00"/>
    <s v="Normal"/>
    <s v="TT2122088"/>
    <x v="0"/>
    <s v="Yangon"/>
    <s v="Yangon"/>
    <s v="Myanmar (Burma)"/>
    <s v="Southeastern Asia"/>
    <s v="OFS-PA-5852"/>
    <x v="2"/>
    <x v="7"/>
    <x v="1676"/>
    <x v="4542"/>
    <n v="4"/>
    <n v="0.17"/>
    <n v="11.15"/>
    <x v="4223"/>
    <s v="High"/>
    <n v="17.609280000000002"/>
    <n v="44.920720000000003"/>
  </r>
  <r>
    <s v="4Enermax Numeric Keypad"/>
    <x v="5156"/>
    <x v="661"/>
    <d v="2019-12-31T00:00:00"/>
    <s v="Normal"/>
    <s v="TT2122088"/>
    <x v="0"/>
    <s v="Yangon"/>
    <s v="Yangon"/>
    <s v="Myanmar (Burma)"/>
    <s v="Southeastern Asia"/>
    <s v="TEC-AC-4178"/>
    <x v="1"/>
    <x v="9"/>
    <x v="525"/>
    <x v="4543"/>
    <n v="4"/>
    <n v="0.47000000000000003"/>
    <n v="8.6199999999999992"/>
    <x v="4224"/>
    <s v="High"/>
    <n v="57.332856000000007"/>
    <n v="85.967144000000005"/>
  </r>
  <r>
    <s v="1Kleencut Shears"/>
    <x v="5157"/>
    <x v="661"/>
    <d v="2019-12-31T00:00:00"/>
    <s v="Normal"/>
    <s v="TT2122088"/>
    <x v="0"/>
    <s v="Yangon"/>
    <s v="Yangon"/>
    <s v="Myanmar (Burma)"/>
    <s v="Southeastern Asia"/>
    <s v="OFS-SU-4991"/>
    <x v="2"/>
    <x v="13"/>
    <x v="102"/>
    <x v="4544"/>
    <n v="1"/>
    <n v="0.17"/>
    <n v="6"/>
    <x v="4225"/>
    <s v="High"/>
    <n v="6.1336169999999992"/>
    <n v="28.756382999999992"/>
  </r>
  <r>
    <s v="7Avery Binder"/>
    <x v="5158"/>
    <x v="661"/>
    <d v="2019-12-31T00:00:00"/>
    <s v="Normal"/>
    <s v="TT2122088"/>
    <x v="0"/>
    <s v="Yangon"/>
    <s v="Yangon"/>
    <s v="Myanmar (Burma)"/>
    <s v="Southeastern Asia"/>
    <s v="OFS-BI-3251"/>
    <x v="2"/>
    <x v="2"/>
    <x v="649"/>
    <x v="4545"/>
    <n v="7"/>
    <n v="0.17"/>
    <n v="3.27"/>
    <x v="4226"/>
    <s v="High"/>
    <n v="12.207972"/>
    <n v="29.67202799999999"/>
  </r>
  <r>
    <s v="8Enermax Memory Card"/>
    <x v="5159"/>
    <x v="1040"/>
    <d v="2019-04-10T00:00:00"/>
    <s v="Normal"/>
    <s v="TT2126527"/>
    <x v="1"/>
    <s v="Suihua"/>
    <s v="Heilongjiang"/>
    <s v="China"/>
    <s v="Eastern Asia"/>
    <s v="TEC-AC-4163"/>
    <x v="1"/>
    <x v="9"/>
    <x v="1306"/>
    <x v="4546"/>
    <n v="8"/>
    <n v="0"/>
    <n v="97.07"/>
    <x v="4227"/>
    <s v="Medium"/>
    <n v="0"/>
    <n v="681.01"/>
  </r>
  <r>
    <s v="2Ikea Stackable Bookrack"/>
    <x v="5160"/>
    <x v="311"/>
    <d v="2019-12-04T00:00:00"/>
    <s v="Normal"/>
    <s v="TT2146059"/>
    <x v="2"/>
    <s v="Medan"/>
    <s v="Sumatera Utara"/>
    <s v="Indonesia"/>
    <s v="Southeastern Asia"/>
    <s v="OFR-BO-4865"/>
    <x v="0"/>
    <x v="4"/>
    <x v="345"/>
    <x v="4547"/>
    <n v="2"/>
    <n v="7.0000000000000007E-2"/>
    <n v="27.8"/>
    <x v="4228"/>
    <s v="High"/>
    <n v="16.288020000000003"/>
    <n v="83.531980000000004"/>
  </r>
  <r>
    <s v="8Canon Copy Machine"/>
    <x v="5161"/>
    <x v="628"/>
    <d v="2020-07-02T00:00:00"/>
    <s v="3-Hour"/>
    <s v="TT2146059"/>
    <x v="2"/>
    <s v="Bekasi"/>
    <s v="Jawa Barat"/>
    <s v="Indonesia"/>
    <s v="Southeastern Asia"/>
    <s v="TEC-CO-3678"/>
    <x v="1"/>
    <x v="1"/>
    <x v="1444"/>
    <x v="4548"/>
    <n v="8"/>
    <n v="7.0000000000000007E-2"/>
    <n v="151.74"/>
    <x v="4229"/>
    <s v="High"/>
    <n v="137.27246399999999"/>
    <n v="1819.627536"/>
  </r>
  <r>
    <s v="9Stockwell Thumb Tacks"/>
    <x v="5162"/>
    <x v="628"/>
    <d v="2020-07-02T00:00:00"/>
    <s v="3-Hour"/>
    <s v="TT2146059"/>
    <x v="2"/>
    <s v="Bekasi"/>
    <s v="Jawa Barat"/>
    <s v="Indonesia"/>
    <s v="Southeastern Asia"/>
    <s v="OFS-FA-6208"/>
    <x v="2"/>
    <x v="11"/>
    <x v="1001"/>
    <x v="4549"/>
    <n v="9"/>
    <n v="0.47000000000000003"/>
    <n v="12.72"/>
    <x v="4230"/>
    <s v="High"/>
    <n v="29.727594"/>
    <n v="49.622405999999998"/>
  </r>
  <r>
    <s v="6Accos Paper Clips"/>
    <x v="5163"/>
    <x v="628"/>
    <d v="2020-07-02T00:00:00"/>
    <s v="3-Hour"/>
    <s v="TT2146059"/>
    <x v="2"/>
    <s v="Bekasi"/>
    <s v="Jawa Barat"/>
    <s v="Indonesia"/>
    <s v="Southeastern Asia"/>
    <s v="OFS-FA-2945"/>
    <x v="2"/>
    <x v="11"/>
    <x v="1563"/>
    <x v="3086"/>
    <n v="6"/>
    <n v="0.47000000000000003"/>
    <n v="12.39"/>
    <x v="3025"/>
    <s v="High"/>
    <n v="21.163536000000004"/>
    <n v="38.806464000000005"/>
  </r>
  <r>
    <s v="3Elite Box Cutter"/>
    <x v="5164"/>
    <x v="628"/>
    <d v="2020-07-02T00:00:00"/>
    <s v="3-Hour"/>
    <s v="TT2146059"/>
    <x v="2"/>
    <s v="Bekasi"/>
    <s v="Jawa Barat"/>
    <s v="Indonesia"/>
    <s v="Southeastern Asia"/>
    <s v="OFS-SU-4117"/>
    <x v="2"/>
    <x v="13"/>
    <x v="1752"/>
    <x v="4550"/>
    <n v="3"/>
    <n v="0.47000000000000003"/>
    <n v="10.25"/>
    <x v="4231"/>
    <s v="High"/>
    <n v="26.073297000000004"/>
    <n v="51.606703000000003"/>
  </r>
  <r>
    <s v="2Avery Binding Machine"/>
    <x v="5165"/>
    <x v="628"/>
    <d v="2020-07-02T00:00:00"/>
    <s v="3-Hour"/>
    <s v="TT2146059"/>
    <x v="2"/>
    <s v="Bekasi"/>
    <s v="Jawa Barat"/>
    <s v="Indonesia"/>
    <s v="Southeastern Asia"/>
    <s v="OFS-BI-3258"/>
    <x v="2"/>
    <x v="2"/>
    <x v="79"/>
    <x v="4551"/>
    <n v="2"/>
    <n v="0.17"/>
    <n v="7.85"/>
    <x v="4232"/>
    <s v="High"/>
    <n v="13.88424"/>
    <n v="44.205759999999998"/>
  </r>
  <r>
    <s v="2Hewlett Fax Machine"/>
    <x v="5166"/>
    <x v="643"/>
    <d v="2018-01-21T00:00:00"/>
    <s v="Next Day"/>
    <s v="TT2146078"/>
    <x v="2"/>
    <s v="Kuala Lumpur"/>
    <s v="Kuala Lumpur"/>
    <s v="Malaysia"/>
    <s v="Southeastern Asia"/>
    <s v="TEC-CO-4578"/>
    <x v="1"/>
    <x v="1"/>
    <x v="1636"/>
    <x v="4552"/>
    <n v="2"/>
    <n v="0"/>
    <n v="74.09"/>
    <x v="4233"/>
    <s v="Medium"/>
    <n v="0"/>
    <n v="258.67000000000007"/>
  </r>
  <r>
    <s v="7Hon Rocking Chair"/>
    <x v="5167"/>
    <x v="328"/>
    <d v="2017-11-20T00:00:00"/>
    <s v="Next Day"/>
    <s v="VT2170027"/>
    <x v="2"/>
    <s v="Handan"/>
    <s v="Hebei"/>
    <s v="China"/>
    <s v="Eastern Asia"/>
    <s v="OFR-CH-4681"/>
    <x v="0"/>
    <x v="5"/>
    <x v="837"/>
    <x v="2582"/>
    <n v="7"/>
    <n v="0"/>
    <n v="68.11"/>
    <x v="4234"/>
    <s v="High"/>
    <n v="0"/>
    <n v="621.53000000000009"/>
  </r>
  <r>
    <s v="4Sharp Wireless Fax"/>
    <x v="5168"/>
    <x v="576"/>
    <d v="2019-08-31T00:00:00"/>
    <s v="Normal"/>
    <s v="VT2170027"/>
    <x v="2"/>
    <s v="Luoyang"/>
    <s v="Fujian"/>
    <s v="China"/>
    <s v="Eastern Asia"/>
    <s v="TEC-CO-6010"/>
    <x v="1"/>
    <x v="1"/>
    <x v="802"/>
    <x v="4040"/>
    <n v="4"/>
    <n v="0"/>
    <n v="107.94"/>
    <x v="3767"/>
    <s v="Medium"/>
    <n v="0"/>
    <n v="788.09999999999991"/>
  </r>
  <r>
    <s v="7Tenex Door Stop"/>
    <x v="5169"/>
    <x v="576"/>
    <d v="2019-08-31T00:00:00"/>
    <s v="Normal"/>
    <s v="VT2170027"/>
    <x v="2"/>
    <s v="Luoyang"/>
    <s v="Fujian"/>
    <s v="China"/>
    <s v="Eastern Asia"/>
    <s v="OFR-FU-6241"/>
    <x v="0"/>
    <x v="0"/>
    <x v="553"/>
    <x v="4553"/>
    <n v="7"/>
    <n v="0"/>
    <n v="28.42"/>
    <x v="4235"/>
    <s v="Medium"/>
    <n v="0"/>
    <n v="257.39"/>
  </r>
  <r>
    <s v="3Memorex Keyboard"/>
    <x v="5170"/>
    <x v="576"/>
    <d v="2019-08-31T00:00:00"/>
    <s v="Normal"/>
    <s v="VT2170027"/>
    <x v="2"/>
    <s v="Luoyang"/>
    <s v="Fujian"/>
    <s v="China"/>
    <s v="Eastern Asia"/>
    <s v="TEC-AC-5200"/>
    <x v="1"/>
    <x v="9"/>
    <x v="151"/>
    <x v="4554"/>
    <n v="3"/>
    <n v="0"/>
    <n v="15.75"/>
    <x v="4236"/>
    <s v="Medium"/>
    <n v="0"/>
    <n v="112.95000000000002"/>
  </r>
  <r>
    <s v="4Eaton Cards &amp; Envelopes"/>
    <x v="5171"/>
    <x v="576"/>
    <d v="2019-08-31T00:00:00"/>
    <s v="Normal"/>
    <s v="VT2170027"/>
    <x v="2"/>
    <s v="Luoyang"/>
    <s v="Fujian"/>
    <s v="China"/>
    <s v="Eastern Asia"/>
    <s v="OFS-PA-3986"/>
    <x v="2"/>
    <x v="7"/>
    <x v="300"/>
    <x v="4555"/>
    <n v="4"/>
    <n v="0"/>
    <n v="11.36"/>
    <x v="4237"/>
    <s v="Medium"/>
    <n v="0"/>
    <n v="150.52000000000004"/>
  </r>
  <r>
    <s v="6Stockwell Rubber Bands"/>
    <x v="5172"/>
    <x v="584"/>
    <d v="2018-02-17T00:00:00"/>
    <s v="Normal"/>
    <s v="VT2170059"/>
    <x v="2"/>
    <s v="Jakarta"/>
    <s v="Jakarta"/>
    <s v="Indonesia"/>
    <s v="Southeastern Asia"/>
    <s v="OFS-FA-6197"/>
    <x v="2"/>
    <x v="11"/>
    <x v="1279"/>
    <x v="4556"/>
    <n v="6"/>
    <n v="0.47000000000000003"/>
    <n v="6.18"/>
    <x v="4238"/>
    <s v="Medium"/>
    <n v="23.270922000000006"/>
    <n v="30.489077999999992"/>
  </r>
  <r>
    <s v="4Acme Box Cutter"/>
    <x v="5173"/>
    <x v="472"/>
    <d v="2019-12-20T00:00:00"/>
    <s v="Normal"/>
    <s v="VT2170059"/>
    <x v="2"/>
    <s v="Jakarta"/>
    <s v="Jakarta"/>
    <s v="Indonesia"/>
    <s v="Southeastern Asia"/>
    <s v="OFS-SU-2966"/>
    <x v="2"/>
    <x v="13"/>
    <x v="658"/>
    <x v="4557"/>
    <n v="4"/>
    <n v="0.47000000000000003"/>
    <n v="5.88"/>
    <x v="4239"/>
    <s v="Medium"/>
    <n v="37.663919999999997"/>
    <n v="60.856079999999999"/>
  </r>
  <r>
    <s v="6Fiskars Trimmer"/>
    <x v="5174"/>
    <x v="582"/>
    <d v="2020-03-16T00:00:00"/>
    <s v="Normal"/>
    <s v="VT2170059"/>
    <x v="2"/>
    <s v="Samarinda"/>
    <s v="Kalimantan Timur"/>
    <s v="Indonesia"/>
    <s v="Southeastern Asia"/>
    <s v="OFS-SU-4327"/>
    <x v="2"/>
    <x v="13"/>
    <x v="39"/>
    <x v="4558"/>
    <n v="6"/>
    <n v="0.47000000000000003"/>
    <n v="10.54"/>
    <x v="4240"/>
    <s v="Medium"/>
    <n v="58.289400000000022"/>
    <n v="125.39060000000006"/>
  </r>
  <r>
    <s v="4Wilson Jones 3-Hole Punch"/>
    <x v="5175"/>
    <x v="735"/>
    <d v="2020-10-06T00:00:00"/>
    <s v="Next Day"/>
    <s v="VT2170059"/>
    <x v="2"/>
    <s v="Yogyakarta"/>
    <s v="Yogyakarta"/>
    <s v="Indonesia"/>
    <s v="Southeastern Asia"/>
    <s v="OFS-BI-6372"/>
    <x v="2"/>
    <x v="2"/>
    <x v="188"/>
    <x v="4559"/>
    <n v="4"/>
    <n v="0.17"/>
    <n v="12.54"/>
    <x v="4241"/>
    <s v="High"/>
    <n v="16.00074"/>
    <n v="29.299260000000004"/>
  </r>
  <r>
    <s v="3Stanley Pens"/>
    <x v="5176"/>
    <x v="735"/>
    <d v="2020-10-06T00:00:00"/>
    <s v="Next Day"/>
    <s v="VT2170059"/>
    <x v="2"/>
    <s v="Yogyakarta"/>
    <s v="Yogyakarta"/>
    <s v="Indonesia"/>
    <s v="Southeastern Asia"/>
    <s v="OFS-AR-6122"/>
    <x v="2"/>
    <x v="8"/>
    <x v="1109"/>
    <x v="4560"/>
    <n v="3"/>
    <n v="0.27"/>
    <n v="1.1000000000000001"/>
    <x v="4242"/>
    <s v="High"/>
    <n v="6.1022160000000003"/>
    <n v="12.957784000000002"/>
  </r>
  <r>
    <s v="3Hon Chairmat"/>
    <x v="5177"/>
    <x v="731"/>
    <d v="2020-05-26T00:00:00"/>
    <s v="Normal"/>
    <s v="VT2170088"/>
    <x v="2"/>
    <s v="Yangon"/>
    <s v="Yangon"/>
    <s v="Myanmar (Burma)"/>
    <s v="Southeastern Asia"/>
    <s v="OFR-CH-4633"/>
    <x v="0"/>
    <x v="5"/>
    <x v="496"/>
    <x v="2061"/>
    <n v="3"/>
    <n v="0.27"/>
    <n v="5.08"/>
    <x v="2037"/>
    <s v="Medium"/>
    <n v="34.165314000000002"/>
    <n v="57.864685999999985"/>
  </r>
  <r>
    <s v="5Harbour Creations Steel Folding Chair"/>
    <x v="5178"/>
    <x v="1016"/>
    <d v="2020-03-31T00:00:00"/>
    <s v="Next Day"/>
    <s v="SU2066527"/>
    <x v="2"/>
    <s v="Taiyuan"/>
    <s v="Shanxi"/>
    <s v="China"/>
    <s v="Eastern Asia"/>
    <s v="OFR-CH-4560"/>
    <x v="0"/>
    <x v="5"/>
    <x v="928"/>
    <x v="4561"/>
    <n v="5"/>
    <n v="0"/>
    <n v="104.58"/>
    <x v="3410"/>
    <s v="High"/>
    <n v="0"/>
    <n v="366.12000000000006"/>
  </r>
  <r>
    <s v="3Rubbermaid Frame"/>
    <x v="5179"/>
    <x v="1016"/>
    <d v="2020-03-31T00:00:00"/>
    <s v="Next Day"/>
    <s v="SU2066527"/>
    <x v="2"/>
    <s v="Taiyuan"/>
    <s v="Shanxi"/>
    <s v="China"/>
    <s v="Eastern Asia"/>
    <s v="OFR-FU-5728"/>
    <x v="0"/>
    <x v="0"/>
    <x v="1614"/>
    <x v="4562"/>
    <n v="3"/>
    <n v="0"/>
    <n v="52.84"/>
    <x v="4243"/>
    <s v="High"/>
    <n v="0"/>
    <n v="112.13000000000002"/>
  </r>
  <r>
    <s v="2Rogers File Cart"/>
    <x v="5180"/>
    <x v="1016"/>
    <d v="2020-03-31T00:00:00"/>
    <s v="Next Day"/>
    <s v="SU2066527"/>
    <x v="2"/>
    <s v="Taiyuan"/>
    <s v="Shanxi"/>
    <s v="China"/>
    <s v="Eastern Asia"/>
    <s v="OFS-ST-5691"/>
    <x v="2"/>
    <x v="15"/>
    <x v="463"/>
    <x v="528"/>
    <n v="2"/>
    <n v="0"/>
    <n v="46"/>
    <x v="526"/>
    <s v="High"/>
    <n v="0"/>
    <n v="131.30000000000004"/>
  </r>
  <r>
    <s v="9Binney &amp; Smith Pens"/>
    <x v="5181"/>
    <x v="1016"/>
    <d v="2020-03-31T00:00:00"/>
    <s v="Next Day"/>
    <s v="SU2066527"/>
    <x v="2"/>
    <s v="Taiyuan"/>
    <s v="Shanxi"/>
    <s v="China"/>
    <s v="Eastern Asia"/>
    <s v="OFS-AR-3498"/>
    <x v="2"/>
    <x v="8"/>
    <x v="1216"/>
    <x v="4563"/>
    <n v="9"/>
    <n v="0"/>
    <n v="13.84"/>
    <x v="3362"/>
    <s v="High"/>
    <n v="0"/>
    <n v="67.970000000000013"/>
  </r>
  <r>
    <s v="1Canon Ink"/>
    <x v="5182"/>
    <x v="1016"/>
    <d v="2020-03-31T00:00:00"/>
    <s v="Next Day"/>
    <s v="SU2066527"/>
    <x v="2"/>
    <s v="Taiyuan"/>
    <s v="Shanxi"/>
    <s v="China"/>
    <s v="Eastern Asia"/>
    <s v="TEC-CO-3696"/>
    <x v="1"/>
    <x v="1"/>
    <x v="1739"/>
    <x v="4564"/>
    <n v="1"/>
    <n v="0"/>
    <n v="10.71"/>
    <x v="1267"/>
    <s v="High"/>
    <n v="0"/>
    <n v="133.19999999999999"/>
  </r>
  <r>
    <s v="2Kraft Interoffice Envelope"/>
    <x v="5183"/>
    <x v="1016"/>
    <d v="2020-03-31T00:00:00"/>
    <s v="Next Day"/>
    <s v="SU2066527"/>
    <x v="2"/>
    <s v="Taiyuan"/>
    <s v="Shanxi"/>
    <s v="China"/>
    <s v="Eastern Asia"/>
    <s v="OFS-EN-5029"/>
    <x v="2"/>
    <x v="16"/>
    <x v="1737"/>
    <x v="4565"/>
    <n v="2"/>
    <n v="0"/>
    <n v="9.59"/>
    <x v="4244"/>
    <s v="High"/>
    <n v="0"/>
    <n v="64.509999999999991"/>
  </r>
  <r>
    <s v="4Acme Ruler"/>
    <x v="5184"/>
    <x v="1016"/>
    <d v="2020-03-31T00:00:00"/>
    <s v="Next Day"/>
    <s v="SU2066527"/>
    <x v="2"/>
    <s v="Taiyuan"/>
    <s v="Shanxi"/>
    <s v="China"/>
    <s v="Eastern Asia"/>
    <s v="OFS-SU-2985"/>
    <x v="2"/>
    <x v="13"/>
    <x v="1139"/>
    <x v="4566"/>
    <n v="4"/>
    <n v="0"/>
    <n v="3.01"/>
    <x v="1661"/>
    <s v="High"/>
    <n v="0"/>
    <n v="61.190000000000005"/>
  </r>
  <r>
    <s v="6Avery Shipping Labels"/>
    <x v="5185"/>
    <x v="126"/>
    <d v="2020-08-26T00:00:00"/>
    <s v="Same Day"/>
    <s v="SU2066527"/>
    <x v="2"/>
    <s v="Yiyang"/>
    <s v="Hunan"/>
    <s v="China"/>
    <s v="Eastern Asia"/>
    <s v="OFS-LA-3322"/>
    <x v="2"/>
    <x v="6"/>
    <x v="40"/>
    <x v="4567"/>
    <n v="6"/>
    <n v="0"/>
    <n v="6.55"/>
    <x v="2742"/>
    <s v="Medium"/>
    <n v="0"/>
    <n v="35.569999999999979"/>
  </r>
  <r>
    <s v="4Fiskars Shears"/>
    <x v="5186"/>
    <x v="410"/>
    <d v="2020-11-25T00:00:00"/>
    <s v="Normal"/>
    <s v="SU2066527"/>
    <x v="2"/>
    <s v="Shanghai"/>
    <s v="Shanghai"/>
    <s v="China"/>
    <s v="Eastern Asia"/>
    <s v="OFS-SU-4322"/>
    <x v="2"/>
    <x v="13"/>
    <x v="758"/>
    <x v="4568"/>
    <n v="4"/>
    <n v="0"/>
    <n v="8.0399999999999991"/>
    <x v="2876"/>
    <s v="Medium"/>
    <n v="0"/>
    <n v="146.28"/>
  </r>
  <r>
    <s v="3Safco Library with Doors"/>
    <x v="5187"/>
    <x v="544"/>
    <d v="2020-12-24T00:00:00"/>
    <s v="Normal"/>
    <s v="SV1093559"/>
    <x v="0"/>
    <s v="Tangerang"/>
    <s v="Jawa Barat"/>
    <s v="Indonesia"/>
    <s v="Southeastern Asia"/>
    <s v="OFR-BO-5785"/>
    <x v="0"/>
    <x v="4"/>
    <x v="1753"/>
    <x v="4569"/>
    <n v="3"/>
    <n v="0.2"/>
    <n v="31.12"/>
    <x v="4245"/>
    <s v="Medium"/>
    <n v="62.280000000000008"/>
    <n v="249.14000000000001"/>
  </r>
  <r>
    <s v="1Boston Highlighters"/>
    <x v="5188"/>
    <x v="544"/>
    <d v="2020-12-24T00:00:00"/>
    <s v="Normal"/>
    <s v="SV1093559"/>
    <x v="0"/>
    <s v="Tangerang"/>
    <s v="Jawa Barat"/>
    <s v="Indonesia"/>
    <s v="Southeastern Asia"/>
    <s v="OFS-AR-3534"/>
    <x v="2"/>
    <x v="8"/>
    <x v="654"/>
    <x v="4570"/>
    <n v="1"/>
    <n v="0.4"/>
    <n v="1.56"/>
    <x v="4246"/>
    <s v="Medium"/>
    <n v="1.7639999999999998"/>
    <n v="3.4459999999999993"/>
  </r>
  <r>
    <s v="3Smead Color Coded Labels"/>
    <x v="5189"/>
    <x v="872"/>
    <d v="2018-12-20T00:00:00"/>
    <s v="Next Day"/>
    <s v="BV1124527"/>
    <x v="1"/>
    <s v="Luoyang"/>
    <s v="Henan"/>
    <s v="China"/>
    <s v="Eastern Asia"/>
    <s v="OFS-LA-6027"/>
    <x v="2"/>
    <x v="6"/>
    <x v="1296"/>
    <x v="4571"/>
    <n v="3"/>
    <n v="0"/>
    <n v="3.38"/>
    <x v="3805"/>
    <s v="High"/>
    <n v="0"/>
    <n v="18.399999999999995"/>
  </r>
  <r>
    <s v="4Harbour Creations Executive Leather Armchair"/>
    <x v="5190"/>
    <x v="97"/>
    <d v="2020-08-22T00:00:00"/>
    <s v="Normal"/>
    <s v="BV1124527"/>
    <x v="1"/>
    <s v="Xiaogan"/>
    <s v="Hubei"/>
    <s v="China"/>
    <s v="Eastern Asia"/>
    <s v="OFR-CH-4530"/>
    <x v="0"/>
    <x v="5"/>
    <x v="356"/>
    <x v="4572"/>
    <n v="4"/>
    <n v="0"/>
    <n v="171.05"/>
    <x v="4247"/>
    <s v="Low"/>
    <n v="0"/>
    <n v="1314.43"/>
  </r>
  <r>
    <s v="3Hon Computer Table"/>
    <x v="5191"/>
    <x v="97"/>
    <d v="2020-08-22T00:00:00"/>
    <s v="Normal"/>
    <s v="BV1124527"/>
    <x v="1"/>
    <s v="Xiaogan"/>
    <s v="Hubei"/>
    <s v="China"/>
    <s v="Eastern Asia"/>
    <s v="OFR-TA-4642"/>
    <x v="0"/>
    <x v="12"/>
    <x v="1754"/>
    <x v="4573"/>
    <n v="3"/>
    <n v="0.3"/>
    <n v="118.06"/>
    <x v="4248"/>
    <s v="Low"/>
    <n v="308.58029999999997"/>
    <n v="822.37969999999984"/>
  </r>
  <r>
    <s v="1Novimex Executive Leather Armchair"/>
    <x v="5192"/>
    <x v="97"/>
    <d v="2020-08-22T00:00:00"/>
    <s v="Normal"/>
    <s v="BV1124527"/>
    <x v="1"/>
    <s v="Xiaogan"/>
    <s v="Hubei"/>
    <s v="China"/>
    <s v="Eastern Asia"/>
    <s v="OFR-CH-5379"/>
    <x v="0"/>
    <x v="5"/>
    <x v="480"/>
    <x v="3858"/>
    <n v="1"/>
    <n v="0"/>
    <n v="60.27"/>
    <x v="3614"/>
    <s v="Low"/>
    <n v="0"/>
    <n v="383.96999999999997"/>
  </r>
  <r>
    <s v="5Enermax Mouse"/>
    <x v="5193"/>
    <x v="97"/>
    <d v="2020-08-22T00:00:00"/>
    <s v="Normal"/>
    <s v="BV1124527"/>
    <x v="1"/>
    <s v="Xiaogan"/>
    <s v="Hubei"/>
    <s v="China"/>
    <s v="Eastern Asia"/>
    <s v="TEC-AC-4173"/>
    <x v="1"/>
    <x v="9"/>
    <x v="1275"/>
    <x v="2643"/>
    <n v="5"/>
    <n v="0"/>
    <n v="23.11"/>
    <x v="2567"/>
    <s v="Low"/>
    <n v="0"/>
    <n v="94.039999999999992"/>
  </r>
  <r>
    <s v="3Acme Box Cutter"/>
    <x v="5194"/>
    <x v="97"/>
    <d v="2020-08-22T00:00:00"/>
    <s v="Normal"/>
    <s v="BV1124527"/>
    <x v="1"/>
    <s v="Xiaogan"/>
    <s v="Hubei"/>
    <s v="China"/>
    <s v="Eastern Asia"/>
    <s v="OFS-SU-2966"/>
    <x v="2"/>
    <x v="13"/>
    <x v="658"/>
    <x v="4574"/>
    <n v="3"/>
    <n v="0"/>
    <n v="13.93"/>
    <x v="3302"/>
    <s v="Low"/>
    <n v="0"/>
    <n v="64.37"/>
  </r>
  <r>
    <s v="4Cardinal 3-Hole Punch"/>
    <x v="5195"/>
    <x v="97"/>
    <d v="2020-08-22T00:00:00"/>
    <s v="Normal"/>
    <s v="BV1124527"/>
    <x v="1"/>
    <s v="Xiaogan"/>
    <s v="Hubei"/>
    <s v="China"/>
    <s v="Eastern Asia"/>
    <s v="OFS-BI-3715"/>
    <x v="2"/>
    <x v="2"/>
    <x v="1755"/>
    <x v="4575"/>
    <n v="4"/>
    <n v="0"/>
    <n v="11.27"/>
    <x v="4249"/>
    <s v="Low"/>
    <n v="0"/>
    <n v="71.65000000000002"/>
  </r>
  <r>
    <s v="3Harbour Creations Executive Leather Armchair"/>
    <x v="5196"/>
    <x v="1006"/>
    <d v="2019-11-06T00:00:00"/>
    <s v="Normal"/>
    <s v="BV1124599"/>
    <x v="1"/>
    <s v="Port Moresby"/>
    <s v="National Capital"/>
    <s v="Papua New Guinea"/>
    <s v="Oceania"/>
    <s v="OFR-CH-4532"/>
    <x v="0"/>
    <x v="5"/>
    <x v="824"/>
    <x v="4576"/>
    <n v="3"/>
    <n v="0.2"/>
    <n v="113.51"/>
    <x v="4250"/>
    <s v="High"/>
    <n v="228.41279999999998"/>
    <n v="743.1171999999998"/>
  </r>
  <r>
    <s v="7Novimex Chairmat"/>
    <x v="5197"/>
    <x v="1006"/>
    <d v="2019-11-06T00:00:00"/>
    <s v="Normal"/>
    <s v="BV1124599"/>
    <x v="1"/>
    <s v="Port Moresby"/>
    <s v="National Capital"/>
    <s v="Papua New Guinea"/>
    <s v="Oceania"/>
    <s v="OFR-CH-5371"/>
    <x v="0"/>
    <x v="5"/>
    <x v="1486"/>
    <x v="4577"/>
    <n v="7"/>
    <n v="0.2"/>
    <n v="28.02"/>
    <x v="4251"/>
    <s v="High"/>
    <n v="60.379200000000004"/>
    <n v="126.85079999999999"/>
  </r>
  <r>
    <s v="2SAFCO Rocking Chair"/>
    <x v="5198"/>
    <x v="1006"/>
    <d v="2019-11-06T00:00:00"/>
    <s v="Normal"/>
    <s v="BV1124599"/>
    <x v="1"/>
    <s v="Port Moresby"/>
    <s v="National Capital"/>
    <s v="Papua New Guinea"/>
    <s v="Oceania"/>
    <s v="OFR-CH-5795"/>
    <x v="0"/>
    <x v="5"/>
    <x v="1122"/>
    <x v="4578"/>
    <n v="2"/>
    <n v="0.2"/>
    <n v="18.28"/>
    <x v="4252"/>
    <s v="High"/>
    <n v="43.171199999999999"/>
    <n v="130.12879999999998"/>
  </r>
  <r>
    <s v="4Eldon Box"/>
    <x v="5199"/>
    <x v="1006"/>
    <d v="2019-11-06T00:00:00"/>
    <s v="Normal"/>
    <s v="BV1124599"/>
    <x v="1"/>
    <s v="Port Moresby"/>
    <s v="National Capital"/>
    <s v="Papua New Guinea"/>
    <s v="Oceania"/>
    <s v="OFS-ST-4031"/>
    <x v="2"/>
    <x v="15"/>
    <x v="1319"/>
    <x v="4579"/>
    <n v="4"/>
    <n v="0.5"/>
    <n v="2.69"/>
    <x v="4253"/>
    <s v="High"/>
    <n v="9.3299999999999983"/>
    <n v="17.139999999999993"/>
  </r>
  <r>
    <s v="1Eaton Computer Printout Paper"/>
    <x v="5200"/>
    <x v="457"/>
    <d v="2020-06-01T00:00:00"/>
    <s v="Normal"/>
    <s v="CV1229527"/>
    <x v="0"/>
    <s v="Zaozhuang"/>
    <s v="Shandong"/>
    <s v="China"/>
    <s v="Eastern Asia"/>
    <s v="OFS-PA-3991"/>
    <x v="2"/>
    <x v="7"/>
    <x v="992"/>
    <x v="3541"/>
    <n v="1"/>
    <n v="0"/>
    <n v="1.98"/>
    <x v="4254"/>
    <s v="Medium"/>
    <n v="0"/>
    <n v="15.66"/>
  </r>
  <r>
    <s v="3Samsung Speaker Phone"/>
    <x v="5201"/>
    <x v="15"/>
    <d v="2018-09-08T00:00:00"/>
    <s v="3-Hour"/>
    <s v="CV1229559"/>
    <x v="0"/>
    <s v="Surakarta"/>
    <s v="Jawa Tengah"/>
    <s v="Indonesia"/>
    <s v="Southeastern Asia"/>
    <s v="TEC-PH-5843"/>
    <x v="1"/>
    <x v="3"/>
    <x v="239"/>
    <x v="2312"/>
    <n v="3"/>
    <n v="0.17"/>
    <n v="59.54"/>
    <x v="2269"/>
    <s v="High"/>
    <n v="53.373896999999999"/>
    <n v="114.06610300000003"/>
  </r>
  <r>
    <s v="2Binney &amp; Smith Pencil Sharpener"/>
    <x v="5202"/>
    <x v="731"/>
    <d v="2020-05-24T00:00:00"/>
    <s v="3-Hour"/>
    <s v="CV1229559"/>
    <x v="0"/>
    <s v="Malang"/>
    <s v="Jawa Timur"/>
    <s v="Indonesia"/>
    <s v="Southeastern Asia"/>
    <s v="OFS-AR-3494"/>
    <x v="2"/>
    <x v="8"/>
    <x v="593"/>
    <x v="4580"/>
    <n v="2"/>
    <n v="0.27"/>
    <n v="9.06"/>
    <x v="4255"/>
    <s v="Critical"/>
    <n v="10.619748000000001"/>
    <n v="11.580251999999994"/>
  </r>
  <r>
    <s v="2Harbour Creations Round Labels"/>
    <x v="5203"/>
    <x v="731"/>
    <d v="2020-05-24T00:00:00"/>
    <s v="3-Hour"/>
    <s v="CV1229559"/>
    <x v="0"/>
    <s v="Malang"/>
    <s v="Jawa Timur"/>
    <s v="Indonesia"/>
    <s v="Southeastern Asia"/>
    <s v="OFS-LA-4550"/>
    <x v="2"/>
    <x v="6"/>
    <x v="939"/>
    <x v="4367"/>
    <n v="2"/>
    <n v="0.47000000000000003"/>
    <n v="2.14"/>
    <x v="4063"/>
    <s v="Critical"/>
    <n v="3.2731740000000005"/>
    <n v="6.4668260000000011"/>
  </r>
  <r>
    <s v="5Hoover Refrigerator"/>
    <x v="5204"/>
    <x v="345"/>
    <d v="2020-11-26T00:00:00"/>
    <s v="Normal"/>
    <s v="CV1229588"/>
    <x v="0"/>
    <s v="Yangon"/>
    <s v="Yangon"/>
    <s v="Myanmar (Burma)"/>
    <s v="Southeastern Asia"/>
    <s v="OFS-AP-4736"/>
    <x v="2"/>
    <x v="10"/>
    <x v="1501"/>
    <x v="4581"/>
    <n v="5"/>
    <n v="0.17"/>
    <n v="30.7"/>
    <x v="4256"/>
    <s v="Medium"/>
    <n v="371.27643"/>
    <n v="1334.7235699999997"/>
  </r>
  <r>
    <s v="3Ames Interoffice Envelope"/>
    <x v="5205"/>
    <x v="423"/>
    <d v="2019-05-19T00:00:00"/>
    <s v="Next Day"/>
    <s v="CV1280527"/>
    <x v="1"/>
    <s v="Hefei"/>
    <s v="Anhui"/>
    <s v="China"/>
    <s v="Eastern Asia"/>
    <s v="OFS-EN-3099"/>
    <x v="2"/>
    <x v="16"/>
    <x v="642"/>
    <x v="4157"/>
    <n v="3"/>
    <n v="0"/>
    <n v="17.78"/>
    <x v="4257"/>
    <s v="High"/>
    <n v="0"/>
    <n v="120.91"/>
  </r>
  <r>
    <s v="4HP Fax Machine"/>
    <x v="5206"/>
    <x v="977"/>
    <d v="2019-06-19T00:00:00"/>
    <s v="3-Hour"/>
    <s v="CV1280559"/>
    <x v="1"/>
    <s v="Jakarta"/>
    <s v="Jakarta"/>
    <s v="Indonesia"/>
    <s v="Southeastern Asia"/>
    <s v="TEC-CO-4776"/>
    <x v="1"/>
    <x v="1"/>
    <x v="1333"/>
    <x v="4582"/>
    <n v="4"/>
    <n v="7.0000000000000007E-2"/>
    <n v="138.36000000000001"/>
    <x v="4258"/>
    <s v="High"/>
    <n v="78.104376000000002"/>
    <n v="587.41562399999987"/>
  </r>
  <r>
    <s v="4Sharp Fax and Copier"/>
    <x v="5207"/>
    <x v="977"/>
    <d v="2019-06-19T00:00:00"/>
    <s v="3-Hour"/>
    <s v="CV1280559"/>
    <x v="1"/>
    <s v="Jakarta"/>
    <s v="Jakarta"/>
    <s v="Indonesia"/>
    <s v="Southeastern Asia"/>
    <s v="TEC-CO-5995"/>
    <x v="1"/>
    <x v="1"/>
    <x v="446"/>
    <x v="4583"/>
    <n v="4"/>
    <n v="7.0000000000000007E-2"/>
    <n v="65.680000000000007"/>
    <x v="4259"/>
    <s v="High"/>
    <n v="43.434719999999992"/>
    <n v="518.12527999999998"/>
  </r>
  <r>
    <s v="2Rubbermaid Frame"/>
    <x v="5208"/>
    <x v="977"/>
    <d v="2019-06-19T00:00:00"/>
    <s v="3-Hour"/>
    <s v="CV1280559"/>
    <x v="1"/>
    <s v="Jakarta"/>
    <s v="Jakarta"/>
    <s v="Indonesia"/>
    <s v="Southeastern Asia"/>
    <s v="OFR-FU-5729"/>
    <x v="0"/>
    <x v="0"/>
    <x v="198"/>
    <x v="4251"/>
    <n v="2"/>
    <n v="0.27"/>
    <n v="37.39"/>
    <x v="3963"/>
    <s v="High"/>
    <n v="42.147864000000006"/>
    <n v="106.52213600000002"/>
  </r>
  <r>
    <s v="9Samsung Speaker Phone"/>
    <x v="5209"/>
    <x v="384"/>
    <d v="2018-04-24T00:00:00"/>
    <s v="Next Day"/>
    <s v="CV1280566"/>
    <x v="1"/>
    <s v="Matsudo"/>
    <s v="Chiba"/>
    <s v="Japan"/>
    <s v="Eastern Asia"/>
    <s v="TEC-PH-5843"/>
    <x v="1"/>
    <x v="3"/>
    <x v="239"/>
    <x v="4584"/>
    <n v="9"/>
    <n v="0"/>
    <n v="197.68"/>
    <x v="4260"/>
    <s v="High"/>
    <n v="0"/>
    <n v="483.26000000000005"/>
  </r>
  <r>
    <s v="6Safco Library with Doors"/>
    <x v="5210"/>
    <x v="515"/>
    <d v="2020-10-31T00:00:00"/>
    <s v="Next Day"/>
    <s v="DV1304559"/>
    <x v="1"/>
    <s v="Manado"/>
    <s v="Sulawesi Utara"/>
    <s v="Indonesia"/>
    <s v="Southeastern Asia"/>
    <s v="OFR-BO-5786"/>
    <x v="0"/>
    <x v="4"/>
    <x v="1593"/>
    <x v="4585"/>
    <n v="6"/>
    <n v="7.0000000000000007E-2"/>
    <n v="320.27999999999997"/>
    <x v="4261"/>
    <s v="High"/>
    <n v="153.23628600000001"/>
    <n v="1174.2037139999998"/>
  </r>
  <r>
    <s v="2Hoover Toaster"/>
    <x v="5211"/>
    <x v="515"/>
    <d v="2020-10-31T00:00:00"/>
    <s v="Next Day"/>
    <s v="DV1304559"/>
    <x v="1"/>
    <s v="Manado"/>
    <s v="Sulawesi Utara"/>
    <s v="Indonesia"/>
    <s v="Southeastern Asia"/>
    <s v="OFS-AP-4746"/>
    <x v="2"/>
    <x v="10"/>
    <x v="1453"/>
    <x v="4586"/>
    <n v="2"/>
    <n v="0.17"/>
    <n v="16.149999999999999"/>
    <x v="4262"/>
    <s v="High"/>
    <n v="23.442354000000002"/>
    <n v="80.047646000000015"/>
  </r>
  <r>
    <s v="2Acco Binder"/>
    <x v="5212"/>
    <x v="515"/>
    <d v="2020-10-31T00:00:00"/>
    <s v="Next Day"/>
    <s v="DV1304559"/>
    <x v="1"/>
    <s v="Manado"/>
    <s v="Sulawesi Utara"/>
    <s v="Indonesia"/>
    <s v="Southeastern Asia"/>
    <s v="OFS-BI-2895"/>
    <x v="2"/>
    <x v="2"/>
    <x v="88"/>
    <x v="2937"/>
    <n v="2"/>
    <n v="0.17"/>
    <n v="4.28"/>
    <x v="2826"/>
    <s v="High"/>
    <n v="4.1229420000000001"/>
    <n v="14.097057999999995"/>
  </r>
  <r>
    <s v="2Acco Binder"/>
    <x v="5213"/>
    <x v="515"/>
    <d v="2020-10-31T00:00:00"/>
    <s v="Next Day"/>
    <s v="DV1304559"/>
    <x v="1"/>
    <s v="Manado"/>
    <s v="Sulawesi Utara"/>
    <s v="Indonesia"/>
    <s v="Southeastern Asia"/>
    <s v="OFS-BI-2897"/>
    <x v="2"/>
    <x v="2"/>
    <x v="859"/>
    <x v="3930"/>
    <n v="2"/>
    <n v="0.17"/>
    <n v="3.2"/>
    <x v="4263"/>
    <s v="High"/>
    <n v="4.2753300000000003"/>
    <n v="13.464669999999998"/>
  </r>
  <r>
    <s v="3Avery Hole Reinforcements"/>
    <x v="5214"/>
    <x v="515"/>
    <d v="2020-10-31T00:00:00"/>
    <s v="Next Day"/>
    <s v="DV1304559"/>
    <x v="1"/>
    <s v="Manado"/>
    <s v="Sulawesi Utara"/>
    <s v="Indonesia"/>
    <s v="Southeastern Asia"/>
    <s v="OFS-BI-3292"/>
    <x v="2"/>
    <x v="2"/>
    <x v="1756"/>
    <x v="4587"/>
    <n v="3"/>
    <n v="0.17"/>
    <n v="1.87"/>
    <x v="4264"/>
    <s v="High"/>
    <n v="2.0191410000000003"/>
    <n v="3.7608590000000026"/>
  </r>
  <r>
    <s v="3Stockwell Thumb Tacks"/>
    <x v="5215"/>
    <x v="515"/>
    <d v="2020-10-31T00:00:00"/>
    <s v="Next Day"/>
    <s v="DV1304559"/>
    <x v="1"/>
    <s v="Manado"/>
    <s v="Sulawesi Utara"/>
    <s v="Indonesia"/>
    <s v="Southeastern Asia"/>
    <s v="OFS-FA-6205"/>
    <x v="2"/>
    <x v="11"/>
    <x v="839"/>
    <x v="4588"/>
    <n v="3"/>
    <n v="0.47000000000000003"/>
    <n v="1.1400000000000001"/>
    <x v="4265"/>
    <s v="High"/>
    <n v="9.393561"/>
    <n v="20.066439000000003"/>
  </r>
  <r>
    <s v="4Nokia Signal Booster"/>
    <x v="5216"/>
    <x v="562"/>
    <d v="2020-11-18T00:00:00"/>
    <s v="Normal"/>
    <s v="DV1304559"/>
    <x v="1"/>
    <s v="Pekanbaru"/>
    <s v="Riau"/>
    <s v="Indonesia"/>
    <s v="Southeastern Asia"/>
    <s v="TEC-PH-5351"/>
    <x v="1"/>
    <x v="3"/>
    <x v="554"/>
    <x v="1341"/>
    <n v="4"/>
    <n v="0.17"/>
    <n v="34.9"/>
    <x v="1342"/>
    <s v="Medium"/>
    <n v="77.768675999999999"/>
    <n v="284.17132400000003"/>
  </r>
  <r>
    <s v="3Samsung Speaker Phone"/>
    <x v="5217"/>
    <x v="562"/>
    <d v="2020-11-18T00:00:00"/>
    <s v="Normal"/>
    <s v="DV1304559"/>
    <x v="1"/>
    <s v="Pekanbaru"/>
    <s v="Riau"/>
    <s v="Indonesia"/>
    <s v="Southeastern Asia"/>
    <s v="TEC-PH-5844"/>
    <x v="1"/>
    <x v="3"/>
    <x v="1609"/>
    <x v="4589"/>
    <n v="3"/>
    <n v="0.17"/>
    <n v="15.64"/>
    <x v="4266"/>
    <s v="Medium"/>
    <n v="52.713549000000008"/>
    <n v="286.60645100000005"/>
  </r>
  <r>
    <s v="7Accos Rubber Bands"/>
    <x v="5218"/>
    <x v="562"/>
    <d v="2020-11-18T00:00:00"/>
    <s v="Normal"/>
    <s v="DV1304559"/>
    <x v="1"/>
    <s v="Pekanbaru"/>
    <s v="Riau"/>
    <s v="Indonesia"/>
    <s v="Southeastern Asia"/>
    <s v="OFS-FA-2954"/>
    <x v="2"/>
    <x v="11"/>
    <x v="1436"/>
    <x v="4590"/>
    <n v="7"/>
    <n v="0.47000000000000003"/>
    <n v="4.87"/>
    <x v="4267"/>
    <s v="Medium"/>
    <n v="29.294160000000005"/>
    <n v="45.84584000000001"/>
  </r>
  <r>
    <s v="3Accos Thumb Tacks"/>
    <x v="5219"/>
    <x v="562"/>
    <d v="2020-11-18T00:00:00"/>
    <s v="Normal"/>
    <s v="DV1304559"/>
    <x v="1"/>
    <s v="Pekanbaru"/>
    <s v="Riau"/>
    <s v="Indonesia"/>
    <s v="Southeastern Asia"/>
    <s v="OFS-FA-2960"/>
    <x v="2"/>
    <x v="11"/>
    <x v="402"/>
    <x v="400"/>
    <n v="3"/>
    <n v="0.47000000000000003"/>
    <n v="1.67"/>
    <x v="4268"/>
    <s v="Medium"/>
    <n v="8.3174489999999999"/>
    <n v="21.152550999999999"/>
  </r>
  <r>
    <s v="4Cardinal Index Tab"/>
    <x v="5220"/>
    <x v="562"/>
    <d v="2020-11-18T00:00:00"/>
    <s v="Normal"/>
    <s v="DV1304559"/>
    <x v="1"/>
    <s v="Pekanbaru"/>
    <s v="Riau"/>
    <s v="Indonesia"/>
    <s v="Southeastern Asia"/>
    <s v="OFS-BI-3737"/>
    <x v="2"/>
    <x v="2"/>
    <x v="73"/>
    <x v="4591"/>
    <n v="4"/>
    <n v="0.17"/>
    <n v="1.64"/>
    <x v="4269"/>
    <s v="Medium"/>
    <n v="3.7927679999999993"/>
    <n v="9.4472319999999943"/>
  </r>
  <r>
    <s v="4SanDisk Note Cards"/>
    <x v="5221"/>
    <x v="562"/>
    <d v="2020-11-18T00:00:00"/>
    <s v="Normal"/>
    <s v="DV1304559"/>
    <x v="1"/>
    <s v="Pekanbaru"/>
    <s v="Riau"/>
    <s v="Indonesia"/>
    <s v="Southeastern Asia"/>
    <s v="OFS-PA-5884"/>
    <x v="2"/>
    <x v="7"/>
    <x v="526"/>
    <x v="4592"/>
    <n v="4"/>
    <n v="0.47000000000000003"/>
    <n v="1.3"/>
    <x v="4270"/>
    <s v="Medium"/>
    <n v="29.622972000000004"/>
    <n v="79.717028000000013"/>
  </r>
  <r>
    <s v="2Jiffy Clasp Envelope"/>
    <x v="5222"/>
    <x v="562"/>
    <d v="2020-11-18T00:00:00"/>
    <s v="Normal"/>
    <s v="DV1304559"/>
    <x v="1"/>
    <s v="Pekanbaru"/>
    <s v="Riau"/>
    <s v="Indonesia"/>
    <s v="Southeastern Asia"/>
    <s v="OFS-EN-4909"/>
    <x v="2"/>
    <x v="16"/>
    <x v="1741"/>
    <x v="4593"/>
    <n v="2"/>
    <n v="0.47000000000000003"/>
    <n v="1.08"/>
    <x v="4271"/>
    <s v="Medium"/>
    <n v="6.008292"/>
    <n v="8.8717079999999982"/>
  </r>
  <r>
    <s v="2Nokia Smart Phone"/>
    <x v="5223"/>
    <x v="1049"/>
    <d v="2018-12-23T00:00:00"/>
    <s v="Next Day"/>
    <s v="DV1346527"/>
    <x v="0"/>
    <s v="Macheng"/>
    <s v="Hubei"/>
    <s v="China"/>
    <s v="Eastern Asia"/>
    <s v="TEC-PH-5355"/>
    <x v="1"/>
    <x v="3"/>
    <x v="789"/>
    <x v="4594"/>
    <n v="2"/>
    <n v="0"/>
    <n v="245.57"/>
    <x v="4272"/>
    <s v="High"/>
    <n v="0"/>
    <n v="863.47"/>
  </r>
  <r>
    <s v="8Sanford Canvas"/>
    <x v="5224"/>
    <x v="1049"/>
    <d v="2018-12-23T00:00:00"/>
    <s v="Next Day"/>
    <s v="DV1346527"/>
    <x v="0"/>
    <s v="Macheng"/>
    <s v="Hubei"/>
    <s v="China"/>
    <s v="Eastern Asia"/>
    <s v="OFS-AR-5902"/>
    <x v="2"/>
    <x v="8"/>
    <x v="17"/>
    <x v="4595"/>
    <n v="8"/>
    <n v="0"/>
    <n v="38.79"/>
    <x v="4273"/>
    <s v="High"/>
    <n v="0"/>
    <n v="260.48999999999995"/>
  </r>
  <r>
    <s v="2Hoover Coffee Grinder"/>
    <x v="5225"/>
    <x v="1049"/>
    <d v="2018-12-23T00:00:00"/>
    <s v="Next Day"/>
    <s v="DV1346527"/>
    <x v="0"/>
    <s v="Macheng"/>
    <s v="Hubei"/>
    <s v="China"/>
    <s v="Eastern Asia"/>
    <s v="OFS-AP-4723"/>
    <x v="2"/>
    <x v="10"/>
    <x v="1528"/>
    <x v="2991"/>
    <n v="2"/>
    <n v="0"/>
    <n v="14.64"/>
    <x v="2874"/>
    <s v="High"/>
    <n v="0"/>
    <n v="94.080000000000013"/>
  </r>
  <r>
    <s v="2GlobeWeis Clasp Envelope"/>
    <x v="5226"/>
    <x v="1049"/>
    <d v="2018-12-23T00:00:00"/>
    <s v="Next Day"/>
    <s v="DV1346527"/>
    <x v="0"/>
    <s v="Macheng"/>
    <s v="Hubei"/>
    <s v="China"/>
    <s v="Eastern Asia"/>
    <s v="OFS-EN-4437"/>
    <x v="2"/>
    <x v="16"/>
    <x v="1675"/>
    <x v="4596"/>
    <n v="2"/>
    <n v="0"/>
    <n v="4.66"/>
    <x v="172"/>
    <s v="High"/>
    <n v="0"/>
    <n v="15.139999999999997"/>
  </r>
  <r>
    <s v="3Panasonic Receipt Printer"/>
    <x v="5227"/>
    <x v="363"/>
    <d v="2017-12-28T00:00:00"/>
    <s v="Normal"/>
    <s v="DV1346559"/>
    <x v="0"/>
    <s v="Medan"/>
    <s v="Sumatera Utara"/>
    <s v="Indonesia"/>
    <s v="Southeastern Asia"/>
    <s v="TEC-MA-5578"/>
    <x v="1"/>
    <x v="14"/>
    <x v="1529"/>
    <x v="4597"/>
    <n v="3"/>
    <n v="0.17"/>
    <n v="17.61"/>
    <x v="4274"/>
    <s v="Medium"/>
    <n v="51.176970000000004"/>
    <n v="272.22302999999999"/>
  </r>
  <r>
    <s v="3Advantus Stacking Tray"/>
    <x v="5228"/>
    <x v="363"/>
    <d v="2017-12-28T00:00:00"/>
    <s v="Normal"/>
    <s v="DV1346559"/>
    <x v="0"/>
    <s v="Medan"/>
    <s v="Sumatera Utara"/>
    <s v="Indonesia"/>
    <s v="Southeastern Asia"/>
    <s v="OFR-FU-3067"/>
    <x v="0"/>
    <x v="0"/>
    <x v="14"/>
    <x v="4598"/>
    <n v="3"/>
    <n v="0.27"/>
    <n v="1.86"/>
    <x v="4275"/>
    <s v="Medium"/>
    <n v="13.83642"/>
    <n v="43.973579999999998"/>
  </r>
  <r>
    <s v="2Kleencut Scissors"/>
    <x v="5229"/>
    <x v="363"/>
    <d v="2017-12-28T00:00:00"/>
    <s v="Normal"/>
    <s v="DV1346559"/>
    <x v="0"/>
    <s v="Medan"/>
    <s v="Sumatera Utara"/>
    <s v="Indonesia"/>
    <s v="Southeastern Asia"/>
    <s v="OFS-SU-4986"/>
    <x v="2"/>
    <x v="13"/>
    <x v="440"/>
    <x v="4599"/>
    <n v="2"/>
    <n v="0.47000000000000003"/>
    <n v="1.23"/>
    <x v="4276"/>
    <s v="Medium"/>
    <n v="11.104878000000003"/>
    <n v="13.105122000000005"/>
  </r>
  <r>
    <s v="2Smead Lockers"/>
    <x v="5230"/>
    <x v="508"/>
    <d v="2018-04-05T00:00:00"/>
    <s v="Normal"/>
    <s v="DV1346559"/>
    <x v="0"/>
    <s v="Surabaya"/>
    <s v="Jawa Timur"/>
    <s v="Indonesia"/>
    <s v="Southeastern Asia"/>
    <s v="OFS-ST-6046"/>
    <x v="2"/>
    <x v="15"/>
    <x v="194"/>
    <x v="4600"/>
    <n v="2"/>
    <n v="0.17"/>
    <n v="29.7"/>
    <x v="4277"/>
    <s v="Medium"/>
    <n v="55.994124000000006"/>
    <n v="251.62587600000006"/>
  </r>
  <r>
    <s v="2Cardinal Binding Machine"/>
    <x v="5231"/>
    <x v="508"/>
    <d v="2018-04-05T00:00:00"/>
    <s v="Normal"/>
    <s v="DV1346559"/>
    <x v="0"/>
    <s v="Surabaya"/>
    <s v="Jawa Timur"/>
    <s v="Indonesia"/>
    <s v="Southeastern Asia"/>
    <s v="OFS-BI-3727"/>
    <x v="2"/>
    <x v="2"/>
    <x v="781"/>
    <x v="4601"/>
    <n v="2"/>
    <n v="0.17"/>
    <n v="1.07"/>
    <x v="4278"/>
    <s v="Medium"/>
    <n v="14.146686000000001"/>
    <n v="38.963314000000004"/>
  </r>
  <r>
    <s v="1Hewlett Wireless Fax"/>
    <x v="5232"/>
    <x v="0"/>
    <d v="2018-12-31T00:00:00"/>
    <s v="Next Day"/>
    <s v="MV1748521"/>
    <x v="0"/>
    <s v="Phnom Penh"/>
    <s v="Phnom Penh"/>
    <s v="Cambodia"/>
    <s v="Southeastern Asia"/>
    <s v="TEC-CO-4592"/>
    <x v="1"/>
    <x v="1"/>
    <x v="851"/>
    <x v="3470"/>
    <n v="1"/>
    <n v="0"/>
    <n v="51.9"/>
    <x v="3293"/>
    <s v="High"/>
    <n v="0"/>
    <n v="175.13999999999996"/>
  </r>
  <r>
    <s v="5Xerox Message Books"/>
    <x v="5233"/>
    <x v="0"/>
    <d v="2018-12-31T00:00:00"/>
    <s v="Next Day"/>
    <s v="MV1748521"/>
    <x v="0"/>
    <s v="Phnom Penh"/>
    <s v="Phnom Penh"/>
    <s v="Cambodia"/>
    <s v="Southeastern Asia"/>
    <s v="OFS-PA-6614"/>
    <x v="2"/>
    <x v="7"/>
    <x v="400"/>
    <x v="4602"/>
    <n v="5"/>
    <n v="0"/>
    <n v="25.27"/>
    <x v="4279"/>
    <s v="High"/>
    <n v="0"/>
    <n v="77.180000000000007"/>
  </r>
  <r>
    <s v="1Dania Stackable Bookrack"/>
    <x v="5234"/>
    <x v="0"/>
    <d v="2018-12-31T00:00:00"/>
    <s v="Next Day"/>
    <s v="MV1748521"/>
    <x v="0"/>
    <s v="Phnom Penh"/>
    <s v="Phnom Penh"/>
    <s v="Cambodia"/>
    <s v="Southeastern Asia"/>
    <s v="OFR-BO-3905"/>
    <x v="0"/>
    <x v="4"/>
    <x v="1452"/>
    <x v="4603"/>
    <n v="1"/>
    <n v="0"/>
    <n v="14.99"/>
    <x v="4280"/>
    <s v="High"/>
    <n v="0"/>
    <n v="61.629999999999974"/>
  </r>
  <r>
    <s v="6Novimex Removable Labels"/>
    <x v="5235"/>
    <x v="0"/>
    <d v="2018-12-31T00:00:00"/>
    <s v="Next Day"/>
    <s v="MV1748521"/>
    <x v="0"/>
    <s v="Phnom Penh"/>
    <s v="Phnom Penh"/>
    <s v="Cambodia"/>
    <s v="Southeastern Asia"/>
    <s v="OFS-LA-5392"/>
    <x v="2"/>
    <x v="6"/>
    <x v="987"/>
    <x v="1556"/>
    <n v="6"/>
    <n v="0"/>
    <n v="5.13"/>
    <x v="785"/>
    <s v="High"/>
    <n v="0"/>
    <n v="31.77"/>
  </r>
  <r>
    <s v="1Stiletto Ruler"/>
    <x v="5236"/>
    <x v="0"/>
    <d v="2018-12-31T00:00:00"/>
    <s v="Next Day"/>
    <s v="MV1748521"/>
    <x v="0"/>
    <s v="Phnom Penh"/>
    <s v="Phnom Penh"/>
    <s v="Cambodia"/>
    <s v="Southeastern Asia"/>
    <s v="OFS-SU-6171"/>
    <x v="2"/>
    <x v="13"/>
    <x v="962"/>
    <x v="1605"/>
    <n v="1"/>
    <n v="0"/>
    <n v="2.95"/>
    <x v="3559"/>
    <s v="High"/>
    <n v="0"/>
    <n v="7.339999999999999"/>
  </r>
  <r>
    <s v="3KitchenAid Coffee Grinder"/>
    <x v="5237"/>
    <x v="557"/>
    <d v="2020-08-26T00:00:00"/>
    <s v="Normal"/>
    <s v="MV1748559"/>
    <x v="0"/>
    <s v="Bandung"/>
    <s v="Jawa Barat"/>
    <s v="Indonesia"/>
    <s v="Southeastern Asia"/>
    <s v="OFS-AP-4953"/>
    <x v="2"/>
    <x v="10"/>
    <x v="1598"/>
    <x v="1293"/>
    <n v="3"/>
    <n v="0.17"/>
    <n v="14.63"/>
    <x v="4281"/>
    <s v="Medium"/>
    <n v="29.829951000000005"/>
    <n v="84.510049000000024"/>
  </r>
  <r>
    <s v="2Harbour Creations Chairmat"/>
    <x v="5238"/>
    <x v="1028"/>
    <d v="2017-08-16T00:00:00"/>
    <s v="Next Day"/>
    <s v="MV1819027"/>
    <x v="0"/>
    <s v="Tianjin"/>
    <s v="Tianjin"/>
    <s v="China"/>
    <s v="Eastern Asia"/>
    <s v="OFR-CH-4523"/>
    <x v="0"/>
    <x v="5"/>
    <x v="1102"/>
    <x v="4604"/>
    <n v="2"/>
    <n v="0"/>
    <n v="17.53"/>
    <x v="3554"/>
    <s v="Medium"/>
    <n v="0"/>
    <n v="106.31000000000002"/>
  </r>
  <r>
    <s v="3Okidata Calculator"/>
    <x v="5239"/>
    <x v="1028"/>
    <d v="2017-08-16T00:00:00"/>
    <s v="Next Day"/>
    <s v="MV1819027"/>
    <x v="0"/>
    <s v="Tianjin"/>
    <s v="Tianjin"/>
    <s v="China"/>
    <s v="Eastern Asia"/>
    <s v="TEC-MA-5496"/>
    <x v="1"/>
    <x v="14"/>
    <x v="1757"/>
    <x v="4605"/>
    <n v="3"/>
    <n v="0"/>
    <n v="13.73"/>
    <x v="2856"/>
    <s v="Medium"/>
    <n v="0"/>
    <n v="103.99"/>
  </r>
  <r>
    <s v="4Belkin Router"/>
    <x v="5240"/>
    <x v="275"/>
    <d v="2018-06-26T00:00:00"/>
    <s v="Same Day"/>
    <s v="MV1819027"/>
    <x v="0"/>
    <s v="Ezhou"/>
    <s v="Hubei"/>
    <s v="China"/>
    <s v="Eastern Asia"/>
    <s v="TEC-AC-3405"/>
    <x v="1"/>
    <x v="9"/>
    <x v="1640"/>
    <x v="3647"/>
    <n v="4"/>
    <n v="0"/>
    <n v="136.63999999999999"/>
    <x v="3442"/>
    <s v="High"/>
    <n v="0"/>
    <n v="443.44000000000017"/>
  </r>
  <r>
    <s v="9Samsung Speaker Phone"/>
    <x v="5241"/>
    <x v="1050"/>
    <d v="2018-02-08T00:00:00"/>
    <s v="Normal"/>
    <s v="SV2036527"/>
    <x v="0"/>
    <s v="Hefei"/>
    <s v="Anhui"/>
    <s v="China"/>
    <s v="Eastern Asia"/>
    <s v="TEC-PH-5846"/>
    <x v="1"/>
    <x v="3"/>
    <x v="1758"/>
    <x v="4606"/>
    <n v="9"/>
    <n v="0"/>
    <n v="90.41"/>
    <x v="4282"/>
    <s v="Medium"/>
    <n v="0"/>
    <n v="519.78999999999985"/>
  </r>
  <r>
    <s v="6Smead Lockers"/>
    <x v="5242"/>
    <x v="1050"/>
    <d v="2018-02-08T00:00:00"/>
    <s v="Normal"/>
    <s v="SV2036527"/>
    <x v="0"/>
    <s v="Hefei"/>
    <s v="Anhui"/>
    <s v="China"/>
    <s v="Eastern Asia"/>
    <s v="OFS-ST-6049"/>
    <x v="2"/>
    <x v="15"/>
    <x v="140"/>
    <x v="4607"/>
    <n v="6"/>
    <n v="0"/>
    <n v="77.19"/>
    <x v="4283"/>
    <s v="Medium"/>
    <n v="0"/>
    <n v="977.43000000000006"/>
  </r>
  <r>
    <s v="6Smead File Cart"/>
    <x v="5243"/>
    <x v="1050"/>
    <d v="2018-02-08T00:00:00"/>
    <s v="Normal"/>
    <s v="SV2036527"/>
    <x v="0"/>
    <s v="Hefei"/>
    <s v="Anhui"/>
    <s v="China"/>
    <s v="Eastern Asia"/>
    <s v="OFS-ST-6033"/>
    <x v="2"/>
    <x v="15"/>
    <x v="232"/>
    <x v="4608"/>
    <n v="6"/>
    <n v="0"/>
    <n v="15.54"/>
    <x v="4284"/>
    <s v="Medium"/>
    <n v="0"/>
    <n v="595.38"/>
  </r>
  <r>
    <s v="5Wilson Jones Binding Machine"/>
    <x v="5244"/>
    <x v="1050"/>
    <d v="2018-02-08T00:00:00"/>
    <s v="Normal"/>
    <s v="SV2036527"/>
    <x v="0"/>
    <s v="Hefei"/>
    <s v="Anhui"/>
    <s v="China"/>
    <s v="Eastern Asia"/>
    <s v="OFS-BI-6384"/>
    <x v="2"/>
    <x v="2"/>
    <x v="907"/>
    <x v="4609"/>
    <n v="5"/>
    <n v="0"/>
    <n v="12.2"/>
    <x v="4285"/>
    <s v="Medium"/>
    <n v="0"/>
    <n v="227.8"/>
  </r>
  <r>
    <s v="2Smead Box"/>
    <x v="5245"/>
    <x v="96"/>
    <d v="2018-11-19T00:00:00"/>
    <s v="Normal"/>
    <s v="SV2036527"/>
    <x v="0"/>
    <s v="Shijiazhuang"/>
    <s v="Hebei"/>
    <s v="China"/>
    <s v="Eastern Asia"/>
    <s v="OFS-ST-6023"/>
    <x v="2"/>
    <x v="15"/>
    <x v="1759"/>
    <x v="4512"/>
    <n v="2"/>
    <n v="0"/>
    <n v="2.0099999999999998"/>
    <x v="936"/>
    <s v="Medium"/>
    <n v="0"/>
    <n v="13.53"/>
  </r>
  <r>
    <s v="3Novimex Rocking Chair"/>
    <x v="5246"/>
    <x v="760"/>
    <d v="2019-08-14T00:00:00"/>
    <s v="3-Hour"/>
    <s v="SV2036527"/>
    <x v="0"/>
    <s v="Changshu"/>
    <s v="Jiangsu"/>
    <s v="China"/>
    <s v="Eastern Asia"/>
    <s v="OFR-CH-5397"/>
    <x v="0"/>
    <x v="5"/>
    <x v="442"/>
    <x v="4610"/>
    <n v="3"/>
    <n v="0"/>
    <n v="34.99"/>
    <x v="4286"/>
    <s v="High"/>
    <n v="0"/>
    <n v="189.64999999999995"/>
  </r>
  <r>
    <s v="5Smead Removable Labels"/>
    <x v="5247"/>
    <x v="1051"/>
    <d v="2019-03-19T00:00:00"/>
    <s v="Normal"/>
    <s v="SV2036559"/>
    <x v="0"/>
    <s v="Banjarmasin"/>
    <s v="Kalimantan Selatan"/>
    <s v="Indonesia"/>
    <s v="Southeastern Asia"/>
    <s v="OFS-LA-6050"/>
    <x v="2"/>
    <x v="6"/>
    <x v="613"/>
    <x v="3079"/>
    <n v="5"/>
    <n v="0.47000000000000003"/>
    <n v="1.45"/>
    <x v="2951"/>
    <s v="Medium"/>
    <n v="13.077750000000002"/>
    <n v="15.472250000000006"/>
  </r>
  <r>
    <s v="2Harbour Creations Legal Exhibit Labels"/>
    <x v="5248"/>
    <x v="203"/>
    <d v="2020-08-12T00:00:00"/>
    <s v="Normal"/>
    <s v="SV2036566"/>
    <x v="0"/>
    <s v="Anjo"/>
    <s v="Aichi"/>
    <s v="Japan"/>
    <s v="Eastern Asia"/>
    <s v="OFS-LA-4539"/>
    <x v="2"/>
    <x v="6"/>
    <x v="1760"/>
    <x v="4512"/>
    <n v="2"/>
    <n v="0"/>
    <n v="3.74"/>
    <x v="2794"/>
    <s v="Low"/>
    <n v="0"/>
    <n v="9.4"/>
  </r>
  <r>
    <s v="5Eaton Message Books"/>
    <x v="5249"/>
    <x v="889"/>
    <d v="2019-08-08T00:00:00"/>
    <s v="Normal"/>
    <s v="SV2078527"/>
    <x v="0"/>
    <s v="Huaihua"/>
    <s v="Hunan"/>
    <s v="China"/>
    <s v="Eastern Asia"/>
    <s v="OFS-PA-3999"/>
    <x v="2"/>
    <x v="7"/>
    <x v="1260"/>
    <x v="4611"/>
    <n v="5"/>
    <n v="0"/>
    <n v="8.41"/>
    <x v="2489"/>
    <s v="Medium"/>
    <n v="0"/>
    <n v="76.339999999999989"/>
  </r>
  <r>
    <s v="1Logitech Router"/>
    <x v="5250"/>
    <x v="388"/>
    <d v="2020-10-07T00:00:00"/>
    <s v="Normal"/>
    <s v="SV2078527"/>
    <x v="0"/>
    <s v="Neijiang"/>
    <s v="Sichuan"/>
    <s v="China"/>
    <s v="Eastern Asia"/>
    <s v="TEC-AC-5134"/>
    <x v="1"/>
    <x v="9"/>
    <x v="1003"/>
    <x v="4612"/>
    <n v="1"/>
    <n v="0"/>
    <n v="20.97"/>
    <x v="1396"/>
    <s v="Medium"/>
    <n v="0"/>
    <n v="223.89"/>
  </r>
  <r>
    <s v="3Sharp Fax and Copier"/>
    <x v="5251"/>
    <x v="1052"/>
    <d v="2017-04-17T00:00:00"/>
    <s v="Normal"/>
    <s v="SV2078559"/>
    <x v="0"/>
    <s v="Surabaya"/>
    <s v="Jawa Timur"/>
    <s v="Indonesia"/>
    <s v="Southeastern Asia"/>
    <s v="TEC-CO-5996"/>
    <x v="1"/>
    <x v="1"/>
    <x v="1053"/>
    <x v="4613"/>
    <n v="3"/>
    <n v="7.0000000000000007E-2"/>
    <n v="24.86"/>
    <x v="4287"/>
    <s v="Medium"/>
    <n v="32.927579999999999"/>
    <n v="210.32241999999988"/>
  </r>
  <r>
    <s v="2Harbour Creations Chairmat"/>
    <x v="5252"/>
    <x v="1052"/>
    <d v="2017-04-17T00:00:00"/>
    <s v="Normal"/>
    <s v="SV2078559"/>
    <x v="0"/>
    <s v="Surabaya"/>
    <s v="Jawa Timur"/>
    <s v="Indonesia"/>
    <s v="Southeastern Asia"/>
    <s v="OFR-CH-4525"/>
    <x v="0"/>
    <x v="5"/>
    <x v="1520"/>
    <x v="2974"/>
    <n v="2"/>
    <n v="0.27"/>
    <n v="7.06"/>
    <x v="2859"/>
    <s v="Medium"/>
    <n v="29.269350000000006"/>
    <n v="110.73065000000003"/>
  </r>
  <r>
    <s v="2BIC Highlighters"/>
    <x v="5253"/>
    <x v="1052"/>
    <d v="2017-04-17T00:00:00"/>
    <s v="Normal"/>
    <s v="SV2078559"/>
    <x v="0"/>
    <s v="Surabaya"/>
    <s v="Jawa Timur"/>
    <s v="Indonesia"/>
    <s v="Southeastern Asia"/>
    <s v="OFS-AR-3452"/>
    <x v="2"/>
    <x v="8"/>
    <x v="1761"/>
    <x v="4614"/>
    <n v="2"/>
    <n v="0.27"/>
    <n v="1.41"/>
    <x v="4288"/>
    <s v="Medium"/>
    <n v="7.5686400000000011"/>
    <n v="15.621360000000006"/>
  </r>
  <r>
    <s v="1Kraft Business Envelopes"/>
    <x v="5254"/>
    <x v="1052"/>
    <d v="2017-04-17T00:00:00"/>
    <s v="Normal"/>
    <s v="SV2078559"/>
    <x v="0"/>
    <s v="Surabaya"/>
    <s v="Jawa Timur"/>
    <s v="Indonesia"/>
    <s v="Southeastern Asia"/>
    <s v="OFS-EN-5023"/>
    <x v="2"/>
    <x v="16"/>
    <x v="1544"/>
    <x v="4615"/>
    <n v="1"/>
    <n v="0.47000000000000003"/>
    <n v="1.27"/>
    <x v="4289"/>
    <s v="Medium"/>
    <n v="4.0952040000000007"/>
    <n v="8.944796000000002"/>
  </r>
  <r>
    <s v="14Memorex Numeric Keypad"/>
    <x v="5255"/>
    <x v="873"/>
    <d v="2019-07-18T00:00:00"/>
    <s v="Normal"/>
    <s v="SV2078559"/>
    <x v="0"/>
    <s v="Jakarta"/>
    <s v="Jakarta"/>
    <s v="Indonesia"/>
    <s v="Southeastern Asia"/>
    <s v="TEC-AC-5222"/>
    <x v="1"/>
    <x v="9"/>
    <x v="809"/>
    <x v="4616"/>
    <n v="14"/>
    <n v="0.47000000000000003"/>
    <n v="26.31"/>
    <x v="4290"/>
    <s v="Medium"/>
    <n v="150.02794800000004"/>
    <n v="329.76205200000004"/>
  </r>
  <r>
    <s v="4Deflect-O Frame"/>
    <x v="5256"/>
    <x v="873"/>
    <d v="2019-07-18T00:00:00"/>
    <s v="Normal"/>
    <s v="SV2078559"/>
    <x v="0"/>
    <s v="Jakarta"/>
    <s v="Jakarta"/>
    <s v="Indonesia"/>
    <s v="Southeastern Asia"/>
    <s v="OFR-FU-3941"/>
    <x v="0"/>
    <x v="0"/>
    <x v="1080"/>
    <x v="4617"/>
    <n v="4"/>
    <n v="0.27"/>
    <n v="19.920000000000002"/>
    <x v="4291"/>
    <s v="Medium"/>
    <n v="86.802840000000018"/>
    <n v="329.35716000000002"/>
  </r>
  <r>
    <s v="7Kleencut Scissors"/>
    <x v="5257"/>
    <x v="873"/>
    <d v="2019-07-18T00:00:00"/>
    <s v="Normal"/>
    <s v="SV2078559"/>
    <x v="0"/>
    <s v="Jakarta"/>
    <s v="Jakarta"/>
    <s v="Indonesia"/>
    <s v="Southeastern Asia"/>
    <s v="OFS-SU-4987"/>
    <x v="2"/>
    <x v="13"/>
    <x v="1703"/>
    <x v="4618"/>
    <n v="7"/>
    <n v="0.47000000000000003"/>
    <n v="5.73"/>
    <x v="4292"/>
    <s v="Medium"/>
    <n v="33.112863000000011"/>
    <n v="67.627137000000005"/>
  </r>
  <r>
    <s v="11Smead Lockers"/>
    <x v="5258"/>
    <x v="308"/>
    <d v="2020-04-18T00:00:00"/>
    <s v="Next Day"/>
    <s v="SV2078559"/>
    <x v="0"/>
    <s v="Medan"/>
    <s v="Sumatera Utara"/>
    <s v="Indonesia"/>
    <s v="Southeastern Asia"/>
    <s v="OFS-ST-6049"/>
    <x v="2"/>
    <x v="15"/>
    <x v="140"/>
    <x v="4619"/>
    <n v="11"/>
    <n v="0.17"/>
    <n v="332.13"/>
    <x v="4293"/>
    <s v="High"/>
    <n v="306.52422899999999"/>
    <n v="1294.815771"/>
  </r>
  <r>
    <s v="6Hon Steel Folding Chair"/>
    <x v="5259"/>
    <x v="308"/>
    <d v="2020-04-18T00:00:00"/>
    <s v="Next Day"/>
    <s v="SV2078559"/>
    <x v="0"/>
    <s v="Medan"/>
    <s v="Sumatera Utara"/>
    <s v="Indonesia"/>
    <s v="Southeastern Asia"/>
    <s v="OFR-CH-4699"/>
    <x v="0"/>
    <x v="5"/>
    <x v="1325"/>
    <x v="4620"/>
    <n v="6"/>
    <n v="0.27"/>
    <n v="42.62"/>
    <x v="4294"/>
    <s v="High"/>
    <n v="96.287292000000008"/>
    <n v="164.03270800000004"/>
  </r>
  <r>
    <s v="6Ibico Binding Machine"/>
    <x v="5260"/>
    <x v="308"/>
    <d v="2020-04-18T00:00:00"/>
    <s v="Next Day"/>
    <s v="SV2078559"/>
    <x v="0"/>
    <s v="Medan"/>
    <s v="Sumatera Utara"/>
    <s v="Indonesia"/>
    <s v="Southeastern Asia"/>
    <s v="OFS-BI-4816"/>
    <x v="2"/>
    <x v="2"/>
    <x v="394"/>
    <x v="4621"/>
    <n v="6"/>
    <n v="0.17"/>
    <n v="25.41"/>
    <x v="4295"/>
    <s v="High"/>
    <n v="44.802072000000003"/>
    <n v="117.16792799999999"/>
  </r>
  <r>
    <s v="9Eldon Lockers"/>
    <x v="5261"/>
    <x v="668"/>
    <d v="2020-09-15T00:00:00"/>
    <s v="Normal"/>
    <s v="SV2081527"/>
    <x v="1"/>
    <s v="Shenzhen"/>
    <s v="Guangdong"/>
    <s v="China"/>
    <s v="Eastern Asia"/>
    <s v="OFS-ST-4078"/>
    <x v="2"/>
    <x v="15"/>
    <x v="1428"/>
    <x v="2609"/>
    <n v="9"/>
    <n v="0"/>
    <n v="89.54"/>
    <x v="2536"/>
    <s v="Medium"/>
    <n v="0"/>
    <n v="1656.2800000000002"/>
  </r>
  <r>
    <s v="3Epson Card Printer"/>
    <x v="5262"/>
    <x v="223"/>
    <d v="2020-10-26T00:00:00"/>
    <s v="Next Day"/>
    <s v="SV2081559"/>
    <x v="1"/>
    <s v="Bogor"/>
    <s v="Jawa Barat"/>
    <s v="Indonesia"/>
    <s v="Southeastern Asia"/>
    <s v="TEC-MA-4196"/>
    <x v="1"/>
    <x v="14"/>
    <x v="1707"/>
    <x v="4622"/>
    <n v="3"/>
    <n v="0.17"/>
    <n v="44.36"/>
    <x v="4296"/>
    <s v="High"/>
    <n v="71.939835000000002"/>
    <n v="271.24016499999993"/>
  </r>
  <r>
    <s v="3Stiletto Trimmer"/>
    <x v="5263"/>
    <x v="223"/>
    <d v="2020-10-26T00:00:00"/>
    <s v="Next Day"/>
    <s v="SV2081559"/>
    <x v="1"/>
    <s v="Bogor"/>
    <s v="Jawa Barat"/>
    <s v="Indonesia"/>
    <s v="Southeastern Asia"/>
    <s v="OFS-SU-6182"/>
    <x v="2"/>
    <x v="13"/>
    <x v="581"/>
    <x v="4623"/>
    <n v="3"/>
    <n v="0.47000000000000003"/>
    <n v="6.52"/>
    <x v="4297"/>
    <s v="High"/>
    <n v="29.480985000000008"/>
    <n v="45.719015000000027"/>
  </r>
  <r>
    <s v="1Cuisinart Refrigerator"/>
    <x v="5264"/>
    <x v="602"/>
    <d v="2017-08-23T00:00:00"/>
    <s v="Normal"/>
    <s v="SV2081566"/>
    <x v="1"/>
    <s v="Tokyo"/>
    <s v="Tokyo"/>
    <s v="Japan"/>
    <s v="Eastern Asia"/>
    <s v="OFS-AP-3871"/>
    <x v="2"/>
    <x v="10"/>
    <x v="1738"/>
    <x v="4624"/>
    <n v="1"/>
    <n v="0"/>
    <n v="41"/>
    <x v="4298"/>
    <s v="High"/>
    <n v="0"/>
    <n v="235.77999999999992"/>
  </r>
  <r>
    <s v="5Wilson Jones 3-Hole Punch"/>
    <x v="5265"/>
    <x v="602"/>
    <d v="2017-08-23T00:00:00"/>
    <s v="Normal"/>
    <s v="SV2081566"/>
    <x v="1"/>
    <s v="Tokyo"/>
    <s v="Tokyo"/>
    <s v="Japan"/>
    <s v="Eastern Asia"/>
    <s v="OFS-BI-6370"/>
    <x v="2"/>
    <x v="2"/>
    <x v="276"/>
    <x v="4625"/>
    <n v="5"/>
    <n v="0"/>
    <n v="13.44"/>
    <x v="4299"/>
    <s v="High"/>
    <n v="0"/>
    <n v="70.710000000000022"/>
  </r>
  <r>
    <s v="2Jiffy Manila Envelope"/>
    <x v="5266"/>
    <x v="602"/>
    <d v="2017-08-23T00:00:00"/>
    <s v="Normal"/>
    <s v="SV2081566"/>
    <x v="1"/>
    <s v="Tokyo"/>
    <s v="Tokyo"/>
    <s v="Japan"/>
    <s v="Eastern Asia"/>
    <s v="OFS-EN-4920"/>
    <x v="2"/>
    <x v="16"/>
    <x v="1054"/>
    <x v="4626"/>
    <n v="2"/>
    <n v="0"/>
    <n v="1.3599999999999999"/>
    <x v="4300"/>
    <s v="High"/>
    <n v="0"/>
    <n v="28.339999999999996"/>
  </r>
  <r>
    <s v="5Rogers File Cart"/>
    <x v="5267"/>
    <x v="667"/>
    <d v="2018-12-15T00:00:00"/>
    <s v="3-Hour"/>
    <s v="SV2093527"/>
    <x v="0"/>
    <s v="Wuxi"/>
    <s v="Jiangsu"/>
    <s v="China"/>
    <s v="Eastern Asia"/>
    <s v="OFS-ST-5691"/>
    <x v="2"/>
    <x v="15"/>
    <x v="463"/>
    <x v="4627"/>
    <n v="5"/>
    <n v="0"/>
    <n v="288.75"/>
    <x v="4301"/>
    <s v="Critical"/>
    <n v="0"/>
    <n v="154.50000000000017"/>
  </r>
  <r>
    <s v="7Safco Library with Doors"/>
    <x v="5268"/>
    <x v="412"/>
    <d v="2020-12-19T00:00:00"/>
    <s v="Normal"/>
    <s v="SV2093559"/>
    <x v="0"/>
    <s v="Surabaya"/>
    <s v="Jawa Timur"/>
    <s v="Indonesia"/>
    <s v="Southeastern Asia"/>
    <s v="OFR-BO-5785"/>
    <x v="0"/>
    <x v="4"/>
    <x v="1753"/>
    <x v="4628"/>
    <n v="7"/>
    <n v="7.0000000000000007E-2"/>
    <n v="163.30000000000001"/>
    <x v="4302"/>
    <s v="Medium"/>
    <n v="177.381225"/>
    <n v="2057.0987749999995"/>
  </r>
  <r>
    <s v="2Boston Highlighters"/>
    <x v="5269"/>
    <x v="412"/>
    <d v="2020-12-19T00:00:00"/>
    <s v="Normal"/>
    <s v="SV2093559"/>
    <x v="0"/>
    <s v="Surabaya"/>
    <s v="Jawa Timur"/>
    <s v="Indonesia"/>
    <s v="Southeastern Asia"/>
    <s v="OFS-AR-3534"/>
    <x v="2"/>
    <x v="8"/>
    <x v="654"/>
    <x v="4629"/>
    <n v="2"/>
    <n v="0.27"/>
    <n v="1.79"/>
    <x v="4303"/>
    <s v="Medium"/>
    <n v="8.6921099999999996"/>
    <n v="30.137889999999999"/>
  </r>
  <r>
    <s v="3Xerox Computer Printout Paper"/>
    <x v="5270"/>
    <x v="233"/>
    <d v="2018-10-03T00:00:00"/>
    <s v="Next Day"/>
    <s v="SV2093566"/>
    <x v="0"/>
    <s v="Tokyo"/>
    <s v="Tokyo"/>
    <s v="Japan"/>
    <s v="Eastern Asia"/>
    <s v="OFS-PA-6607"/>
    <x v="2"/>
    <x v="7"/>
    <x v="122"/>
    <x v="4630"/>
    <n v="3"/>
    <n v="0"/>
    <n v="4.25"/>
    <x v="3672"/>
    <s v="Medium"/>
    <n v="0"/>
    <n v="37.689999999999984"/>
  </r>
  <r>
    <s v="3Cardinal Binder Covers"/>
    <x v="5271"/>
    <x v="161"/>
    <d v="2018-06-24T00:00:00"/>
    <s v="Normal"/>
    <s v="AW1084027"/>
    <x v="0"/>
    <s v="Wuhan"/>
    <s v="Hubei"/>
    <s v="China"/>
    <s v="Eastern Asia"/>
    <s v="OFS-BI-3716"/>
    <x v="2"/>
    <x v="2"/>
    <x v="288"/>
    <x v="4631"/>
    <n v="3"/>
    <n v="0.5"/>
    <n v="1.32"/>
    <x v="4304"/>
    <s v="Medium"/>
    <n v="8.5949999999999989"/>
    <n v="9.3449999999999953"/>
  </r>
  <r>
    <s v="5SAFCO Swivel Stool"/>
    <x v="5272"/>
    <x v="1053"/>
    <d v="2019-02-23T00:00:00"/>
    <s v="Normal"/>
    <s v="AW1084027"/>
    <x v="0"/>
    <s v="Beijing"/>
    <s v="Beijing"/>
    <s v="China"/>
    <s v="Eastern Asia"/>
    <s v="OFR-CH-5806"/>
    <x v="0"/>
    <x v="5"/>
    <x v="539"/>
    <x v="4632"/>
    <n v="5"/>
    <n v="0"/>
    <n v="64.22"/>
    <x v="4305"/>
    <s v="Low"/>
    <n v="0"/>
    <n v="366.13000000000011"/>
  </r>
  <r>
    <s v="4SanDisk Memory Card"/>
    <x v="5273"/>
    <x v="273"/>
    <d v="2020-08-16T00:00:00"/>
    <s v="Normal"/>
    <s v="AW1084027"/>
    <x v="0"/>
    <s v="Hechuan"/>
    <s v="Chongqing"/>
    <s v="China"/>
    <s v="Eastern Asia"/>
    <s v="TEC-AC-5872"/>
    <x v="1"/>
    <x v="9"/>
    <x v="1601"/>
    <x v="4633"/>
    <n v="4"/>
    <n v="0"/>
    <n v="38.64"/>
    <x v="4306"/>
    <s v="Medium"/>
    <n v="0"/>
    <n v="397.56"/>
  </r>
  <r>
    <s v="8Konica Card Printer"/>
    <x v="5274"/>
    <x v="1029"/>
    <d v="2020-09-10T00:00:00"/>
    <s v="Normal"/>
    <s v="AW1084027"/>
    <x v="0"/>
    <s v="Jieyang"/>
    <s v="Guangdong"/>
    <s v="China"/>
    <s v="Eastern Asia"/>
    <s v="TEC-MA-5003"/>
    <x v="1"/>
    <x v="14"/>
    <x v="1103"/>
    <x v="4634"/>
    <n v="8"/>
    <n v="0"/>
    <n v="85.96"/>
    <x v="4307"/>
    <s v="Medium"/>
    <n v="0"/>
    <n v="851.48000000000013"/>
  </r>
  <r>
    <s v="6Hon Bag Chairs"/>
    <x v="5275"/>
    <x v="1029"/>
    <d v="2020-09-10T00:00:00"/>
    <s v="Normal"/>
    <s v="AW1084027"/>
    <x v="0"/>
    <s v="Jieyang"/>
    <s v="Guangdong"/>
    <s v="China"/>
    <s v="Eastern Asia"/>
    <s v="OFR-CH-4629"/>
    <x v="0"/>
    <x v="5"/>
    <x v="81"/>
    <x v="4635"/>
    <n v="6"/>
    <n v="0"/>
    <n v="27.09"/>
    <x v="1133"/>
    <s v="Medium"/>
    <n v="0"/>
    <n v="189.08999999999997"/>
  </r>
  <r>
    <s v="3Rogers Folders"/>
    <x v="5276"/>
    <x v="1029"/>
    <d v="2020-09-10T00:00:00"/>
    <s v="Normal"/>
    <s v="AW1084027"/>
    <x v="0"/>
    <s v="Jieyang"/>
    <s v="Guangdong"/>
    <s v="China"/>
    <s v="Eastern Asia"/>
    <s v="OFS-ST-5696"/>
    <x v="2"/>
    <x v="15"/>
    <x v="937"/>
    <x v="4636"/>
    <n v="3"/>
    <n v="0"/>
    <n v="5.76"/>
    <x v="2223"/>
    <s v="Medium"/>
    <n v="0"/>
    <n v="58.769999999999989"/>
  </r>
  <r>
    <s v="3Smead Legal Exhibit Labels"/>
    <x v="5277"/>
    <x v="1029"/>
    <d v="2020-09-10T00:00:00"/>
    <s v="Normal"/>
    <s v="AW1084027"/>
    <x v="0"/>
    <s v="Jieyang"/>
    <s v="Guangdong"/>
    <s v="China"/>
    <s v="Eastern Asia"/>
    <s v="OFS-LA-6043"/>
    <x v="2"/>
    <x v="6"/>
    <x v="610"/>
    <x v="3683"/>
    <n v="3"/>
    <n v="0"/>
    <n v="2.76"/>
    <x v="3191"/>
    <s v="Medium"/>
    <n v="0"/>
    <n v="12.63"/>
  </r>
  <r>
    <s v="8Hon Swivel Stool"/>
    <x v="5278"/>
    <x v="1054"/>
    <d v="2019-07-22T00:00:00"/>
    <s v="Normal"/>
    <s v="AW1093027"/>
    <x v="2"/>
    <s v="Heyuan"/>
    <s v="Guangdong"/>
    <s v="China"/>
    <s v="Eastern Asia"/>
    <s v="OFR-CH-4702"/>
    <x v="0"/>
    <x v="5"/>
    <x v="938"/>
    <x v="4637"/>
    <n v="8"/>
    <n v="0"/>
    <n v="52.5"/>
    <x v="4308"/>
    <s v="Medium"/>
    <n v="0"/>
    <n v="618.30000000000018"/>
  </r>
  <r>
    <s v="5Enermax Parchment Paper"/>
    <x v="5279"/>
    <x v="1054"/>
    <d v="2019-07-22T00:00:00"/>
    <s v="Normal"/>
    <s v="AW1093027"/>
    <x v="2"/>
    <s v="Heyuan"/>
    <s v="Guangdong"/>
    <s v="China"/>
    <s v="Eastern Asia"/>
    <s v="OFS-PA-4182"/>
    <x v="2"/>
    <x v="7"/>
    <x v="389"/>
    <x v="4638"/>
    <n v="5"/>
    <n v="0"/>
    <n v="3.66"/>
    <x v="422"/>
    <s v="Medium"/>
    <n v="0"/>
    <n v="70.289999999999992"/>
  </r>
  <r>
    <s v="1Novimex Removable Labels"/>
    <x v="5280"/>
    <x v="1054"/>
    <d v="2019-07-22T00:00:00"/>
    <s v="Normal"/>
    <s v="AW1093027"/>
    <x v="2"/>
    <s v="Heyuan"/>
    <s v="Guangdong"/>
    <s v="China"/>
    <s v="Eastern Asia"/>
    <s v="OFS-LA-5392"/>
    <x v="2"/>
    <x v="6"/>
    <x v="987"/>
    <x v="4639"/>
    <n v="1"/>
    <n v="0"/>
    <n v="1.29"/>
    <x v="1093"/>
    <s v="Medium"/>
    <n v="0"/>
    <n v="4.8599999999999994"/>
  </r>
  <r>
    <s v="3Green Bar Computer Printout Paper"/>
    <x v="5281"/>
    <x v="203"/>
    <d v="2020-08-10T00:00:00"/>
    <s v="Normal"/>
    <s v="AW1093059"/>
    <x v="2"/>
    <s v="Palembang"/>
    <s v="Sumatera Selatan"/>
    <s v="Indonesia"/>
    <s v="Southeastern Asia"/>
    <s v="OFS-PA-4466"/>
    <x v="2"/>
    <x v="7"/>
    <x v="991"/>
    <x v="4640"/>
    <n v="3"/>
    <n v="0.47000000000000003"/>
    <n v="7.21"/>
    <x v="4309"/>
    <s v="High"/>
    <n v="25.333470000000005"/>
    <n v="42.786530000000013"/>
  </r>
  <r>
    <s v="3Elite Box Cutter"/>
    <x v="5282"/>
    <x v="922"/>
    <d v="2017-10-24T00:00:00"/>
    <s v="Normal"/>
    <s v="BW1106559"/>
    <x v="0"/>
    <s v="Semarang"/>
    <s v="Jawa Tengah"/>
    <s v="Indonesia"/>
    <s v="Southeastern Asia"/>
    <s v="OFS-SU-4118"/>
    <x v="2"/>
    <x v="13"/>
    <x v="1623"/>
    <x v="4641"/>
    <n v="3"/>
    <n v="0.47000000000000003"/>
    <n v="4.82"/>
    <x v="4310"/>
    <s v="High"/>
    <n v="23.607206999999999"/>
    <n v="24.672792999999995"/>
  </r>
  <r>
    <s v="2Motorola Headset"/>
    <x v="5283"/>
    <x v="576"/>
    <d v="2019-08-31T00:00:00"/>
    <s v="Next Day"/>
    <s v="BW1111021"/>
    <x v="1"/>
    <s v="Phnom Penh"/>
    <s v="Phnom Penh"/>
    <s v="Cambodia"/>
    <s v="Southeastern Asia"/>
    <s v="TEC-PH-5253"/>
    <x v="1"/>
    <x v="3"/>
    <x v="1027"/>
    <x v="4642"/>
    <n v="2"/>
    <n v="0"/>
    <n v="20.32"/>
    <x v="4311"/>
    <s v="High"/>
    <n v="0"/>
    <n v="118.63999999999999"/>
  </r>
  <r>
    <s v="2Cameo Peel and Seal"/>
    <x v="5284"/>
    <x v="576"/>
    <d v="2019-08-31T00:00:00"/>
    <s v="Next Day"/>
    <s v="BW1111021"/>
    <x v="1"/>
    <s v="Phnom Penh"/>
    <s v="Phnom Penh"/>
    <s v="Cambodia"/>
    <s v="Southeastern Asia"/>
    <s v="OFS-EN-3676"/>
    <x v="2"/>
    <x v="16"/>
    <x v="1719"/>
    <x v="4643"/>
    <n v="2"/>
    <n v="0"/>
    <n v="10.73"/>
    <x v="2050"/>
    <s v="High"/>
    <n v="0"/>
    <n v="24.13"/>
  </r>
  <r>
    <s v="2Avery Binding Machine"/>
    <x v="5285"/>
    <x v="576"/>
    <d v="2019-08-31T00:00:00"/>
    <s v="Next Day"/>
    <s v="BW1111021"/>
    <x v="1"/>
    <s v="Phnom Penh"/>
    <s v="Phnom Penh"/>
    <s v="Cambodia"/>
    <s v="Southeastern Asia"/>
    <s v="OFS-BI-3257"/>
    <x v="2"/>
    <x v="2"/>
    <x v="236"/>
    <x v="4123"/>
    <n v="2"/>
    <n v="0"/>
    <n v="8.7100000000000009"/>
    <x v="2226"/>
    <s v="High"/>
    <n v="0"/>
    <n v="75.349999999999994"/>
  </r>
  <r>
    <s v="5Bevis Conference Table"/>
    <x v="5286"/>
    <x v="1027"/>
    <d v="2017-06-19T00:00:00"/>
    <s v="3-Hour"/>
    <s v="BW1111027"/>
    <x v="1"/>
    <s v="Beijing"/>
    <s v="Beijing"/>
    <s v="China"/>
    <s v="Eastern Asia"/>
    <s v="OFR-TA-3420"/>
    <x v="0"/>
    <x v="12"/>
    <x v="1522"/>
    <x v="4644"/>
    <n v="5"/>
    <n v="0.3"/>
    <n v="449.18"/>
    <x v="4312"/>
    <s v="High"/>
    <n v="971.49149999999986"/>
    <n v="2557.9285"/>
  </r>
  <r>
    <s v="4Harbour Creations Legal Exhibit Labels"/>
    <x v="5287"/>
    <x v="1027"/>
    <d v="2017-06-19T00:00:00"/>
    <s v="3-Hour"/>
    <s v="BW1111027"/>
    <x v="1"/>
    <s v="Beijing"/>
    <s v="Beijing"/>
    <s v="China"/>
    <s v="Eastern Asia"/>
    <s v="OFS-LA-4540"/>
    <x v="2"/>
    <x v="6"/>
    <x v="190"/>
    <x v="1152"/>
    <n v="4"/>
    <n v="0"/>
    <n v="3.22"/>
    <x v="941"/>
    <s v="High"/>
    <n v="0"/>
    <n v="27.979999999999997"/>
  </r>
  <r>
    <s v="4Breville Microwave"/>
    <x v="5288"/>
    <x v="154"/>
    <d v="2019-06-19T00:00:00"/>
    <s v="Normal"/>
    <s v="BW1111059"/>
    <x v="1"/>
    <s v="Jakarta"/>
    <s v="Jakarta"/>
    <s v="Indonesia"/>
    <s v="Southeastern Asia"/>
    <s v="OFS-AP-3572"/>
    <x v="2"/>
    <x v="10"/>
    <x v="1570"/>
    <x v="4645"/>
    <n v="4"/>
    <n v="0.17"/>
    <n v="48.94"/>
    <x v="4313"/>
    <s v="Medium"/>
    <n v="170.70842399999998"/>
    <n v="881.3515759999998"/>
  </r>
  <r>
    <s v="2Harbour Creations Bag Chairs"/>
    <x v="5289"/>
    <x v="154"/>
    <d v="2019-06-19T00:00:00"/>
    <s v="Normal"/>
    <s v="BW1111059"/>
    <x v="1"/>
    <s v="Jakarta"/>
    <s v="Jakarta"/>
    <s v="Indonesia"/>
    <s v="Southeastern Asia"/>
    <s v="OFR-CH-4518"/>
    <x v="0"/>
    <x v="5"/>
    <x v="450"/>
    <x v="509"/>
    <n v="2"/>
    <n v="0.27"/>
    <n v="3.77"/>
    <x v="507"/>
    <s v="Medium"/>
    <n v="25.272162000000002"/>
    <n v="50.457838000000002"/>
  </r>
  <r>
    <s v="1Eaton Cards &amp; Envelopes"/>
    <x v="5290"/>
    <x v="154"/>
    <d v="2019-06-19T00:00:00"/>
    <s v="Normal"/>
    <s v="BW1111059"/>
    <x v="1"/>
    <s v="Jakarta"/>
    <s v="Jakarta"/>
    <s v="Indonesia"/>
    <s v="Southeastern Asia"/>
    <s v="OFS-PA-3988"/>
    <x v="2"/>
    <x v="7"/>
    <x v="376"/>
    <x v="4646"/>
    <n v="1"/>
    <n v="0.47000000000000003"/>
    <n v="1.49"/>
    <x v="4314"/>
    <s v="Medium"/>
    <n v="11.254338000000001"/>
    <n v="22.505661999999997"/>
  </r>
  <r>
    <s v="1Hon Color Coded Labels"/>
    <x v="5291"/>
    <x v="154"/>
    <d v="2019-06-19T00:00:00"/>
    <s v="Normal"/>
    <s v="BW1111059"/>
    <x v="1"/>
    <s v="Jakarta"/>
    <s v="Jakarta"/>
    <s v="Indonesia"/>
    <s v="Southeastern Asia"/>
    <s v="OFS-LA-4638"/>
    <x v="2"/>
    <x v="6"/>
    <x v="505"/>
    <x v="4647"/>
    <n v="1"/>
    <n v="0.47000000000000003"/>
    <n v="1.35"/>
    <x v="4315"/>
    <s v="Medium"/>
    <n v="2.6678609999999994"/>
    <n v="5.4321389999999985"/>
  </r>
  <r>
    <s v="7Elite Box Cutter"/>
    <x v="5292"/>
    <x v="667"/>
    <d v="2018-12-15T00:00:00"/>
    <s v="Next Day"/>
    <s v="BW1111066"/>
    <x v="1"/>
    <s v="Handa"/>
    <s v="Aichi"/>
    <s v="Japan"/>
    <s v="Eastern Asia"/>
    <s v="OFS-SU-4117"/>
    <x v="2"/>
    <x v="13"/>
    <x v="1752"/>
    <x v="4648"/>
    <n v="7"/>
    <n v="0"/>
    <n v="21.1"/>
    <x v="4316"/>
    <s v="Medium"/>
    <n v="0"/>
    <n v="184.07000000000002"/>
  </r>
  <r>
    <s v="2KitchenAid Microwave"/>
    <x v="5293"/>
    <x v="564"/>
    <d v="2018-06-23T00:00:00"/>
    <s v="Same Day"/>
    <s v="BW1120027"/>
    <x v="0"/>
    <s v="Yicheng"/>
    <s v="Hubei"/>
    <s v="China"/>
    <s v="Eastern Asia"/>
    <s v="OFS-AP-4958"/>
    <x v="2"/>
    <x v="10"/>
    <x v="834"/>
    <x v="3408"/>
    <n v="2"/>
    <n v="0"/>
    <n v="71.75"/>
    <x v="3238"/>
    <s v="Medium"/>
    <n v="0"/>
    <n v="463.32999999999993"/>
  </r>
  <r>
    <s v="2Fellowes Lockers"/>
    <x v="5294"/>
    <x v="969"/>
    <d v="2018-10-14T00:00:00"/>
    <s v="Normal"/>
    <s v="BW1120027"/>
    <x v="0"/>
    <s v="Shenyang"/>
    <s v="Liaoning"/>
    <s v="China"/>
    <s v="Eastern Asia"/>
    <s v="OFS-ST-4268"/>
    <x v="2"/>
    <x v="15"/>
    <x v="1470"/>
    <x v="4649"/>
    <n v="2"/>
    <n v="0"/>
    <n v="17.52"/>
    <x v="4065"/>
    <s v="Medium"/>
    <n v="0"/>
    <n v="388.91999999999996"/>
  </r>
  <r>
    <s v="3Stockwell Staples"/>
    <x v="5295"/>
    <x v="969"/>
    <d v="2018-10-14T00:00:00"/>
    <s v="Normal"/>
    <s v="BW1120027"/>
    <x v="0"/>
    <s v="Shenyang"/>
    <s v="Liaoning"/>
    <s v="China"/>
    <s v="Eastern Asia"/>
    <s v="OFS-FA-6203"/>
    <x v="2"/>
    <x v="11"/>
    <x v="637"/>
    <x v="4650"/>
    <n v="3"/>
    <n v="0"/>
    <n v="2.19"/>
    <x v="1612"/>
    <s v="Medium"/>
    <n v="0"/>
    <n v="25.349999999999998"/>
  </r>
  <r>
    <s v="4Stockwell Push Pins"/>
    <x v="5296"/>
    <x v="969"/>
    <d v="2018-10-14T00:00:00"/>
    <s v="Normal"/>
    <s v="BW1120027"/>
    <x v="0"/>
    <s v="Shenyang"/>
    <s v="Liaoning"/>
    <s v="China"/>
    <s v="Eastern Asia"/>
    <s v="OFS-FA-6194"/>
    <x v="2"/>
    <x v="11"/>
    <x v="1035"/>
    <x v="4651"/>
    <n v="4"/>
    <n v="0"/>
    <n v="2.09"/>
    <x v="159"/>
    <s v="Medium"/>
    <n v="0"/>
    <n v="44.83"/>
  </r>
  <r>
    <s v="2Cardinal Index Tab"/>
    <x v="5297"/>
    <x v="245"/>
    <d v="2017-09-07T00:00:00"/>
    <s v="Next Day"/>
    <s v="BW1120059"/>
    <x v="0"/>
    <s v="Malang"/>
    <s v="Jawa Timur"/>
    <s v="Indonesia"/>
    <s v="Southeastern Asia"/>
    <s v="OFS-BI-3737"/>
    <x v="2"/>
    <x v="2"/>
    <x v="73"/>
    <x v="1942"/>
    <n v="2"/>
    <n v="0.17"/>
    <n v="1.76"/>
    <x v="1929"/>
    <s v="Medium"/>
    <n v="1.8963839999999996"/>
    <n v="3.7836159999999976"/>
  </r>
  <r>
    <s v="2Advantus Push Pins"/>
    <x v="5298"/>
    <x v="245"/>
    <d v="2017-09-07T00:00:00"/>
    <s v="Next Day"/>
    <s v="BW1120059"/>
    <x v="0"/>
    <s v="Malang"/>
    <s v="Jawa Timur"/>
    <s v="Indonesia"/>
    <s v="Southeastern Asia"/>
    <s v="OFS-FA-3053"/>
    <x v="2"/>
    <x v="11"/>
    <x v="807"/>
    <x v="1039"/>
    <n v="2"/>
    <n v="0.47000000000000003"/>
    <n v="1.21"/>
    <x v="1038"/>
    <s v="Medium"/>
    <n v="6.9050520000000004"/>
    <n v="5.7449479999999982"/>
  </r>
  <r>
    <s v="2Hewlett Personal Copier"/>
    <x v="5299"/>
    <x v="224"/>
    <d v="2017-09-10T00:00:00"/>
    <s v="Normal"/>
    <s v="BW1120059"/>
    <x v="0"/>
    <s v="Bekasi"/>
    <s v="Jawa Barat"/>
    <s v="Indonesia"/>
    <s v="Southeastern Asia"/>
    <s v="TEC-CO-4588"/>
    <x v="1"/>
    <x v="1"/>
    <x v="149"/>
    <x v="4304"/>
    <n v="2"/>
    <n v="7.0000000000000007E-2"/>
    <n v="18.600000000000001"/>
    <x v="4006"/>
    <s v="Medium"/>
    <n v="18.549593999999995"/>
    <n v="244.97040599999988"/>
  </r>
  <r>
    <s v="5Boston Canvas"/>
    <x v="5300"/>
    <x v="224"/>
    <d v="2017-09-10T00:00:00"/>
    <s v="Normal"/>
    <s v="BW1120059"/>
    <x v="0"/>
    <s v="Bekasi"/>
    <s v="Jawa Barat"/>
    <s v="Indonesia"/>
    <s v="Southeastern Asia"/>
    <s v="OFS-AR-3525"/>
    <x v="2"/>
    <x v="8"/>
    <x v="761"/>
    <x v="4652"/>
    <n v="5"/>
    <n v="0.27"/>
    <n v="13.35"/>
    <x v="4317"/>
    <s v="Medium"/>
    <n v="52.862219999999994"/>
    <n v="100.13777999999998"/>
  </r>
  <r>
    <s v="6Okidata Card Printer"/>
    <x v="5301"/>
    <x v="224"/>
    <d v="2017-09-10T00:00:00"/>
    <s v="Normal"/>
    <s v="BW1120059"/>
    <x v="0"/>
    <s v="Bekasi"/>
    <s v="Jawa Barat"/>
    <s v="Indonesia"/>
    <s v="Southeastern Asia"/>
    <s v="TEC-MA-5497"/>
    <x v="1"/>
    <x v="14"/>
    <x v="408"/>
    <x v="4653"/>
    <n v="6"/>
    <n v="0.17"/>
    <n v="8.6"/>
    <x v="4318"/>
    <s v="Medium"/>
    <n v="148.95927"/>
    <n v="856.02072999999996"/>
  </r>
  <r>
    <s v="1Barricks Conference Table"/>
    <x v="5302"/>
    <x v="562"/>
    <d v="2020-11-17T00:00:00"/>
    <s v="Next Day"/>
    <s v="DW1319527"/>
    <x v="1"/>
    <s v="Yulin"/>
    <s v="Shaanxi"/>
    <s v="China"/>
    <s v="Eastern Asia"/>
    <s v="OFR-TA-3343"/>
    <x v="0"/>
    <x v="12"/>
    <x v="1762"/>
    <x v="4654"/>
    <n v="1"/>
    <n v="0.3"/>
    <n v="127.59"/>
    <x v="4319"/>
    <s v="High"/>
    <n v="190.94669999999996"/>
    <n v="208.86329999999987"/>
  </r>
  <r>
    <s v="2Jiffy Peel and Seal"/>
    <x v="5303"/>
    <x v="195"/>
    <d v="2019-04-07T00:00:00"/>
    <s v="Normal"/>
    <s v="DW1319559"/>
    <x v="1"/>
    <s v="Bekasi"/>
    <s v="Jawa Barat"/>
    <s v="Indonesia"/>
    <s v="Southeastern Asia"/>
    <s v="OFS-EN-4925"/>
    <x v="2"/>
    <x v="16"/>
    <x v="168"/>
    <x v="4655"/>
    <n v="2"/>
    <n v="0.47000000000000003"/>
    <n v="2.04"/>
    <x v="4320"/>
    <s v="Medium"/>
    <n v="9.9689820000000005"/>
    <n v="8.8110179999999971"/>
  </r>
  <r>
    <s v="2OIC Staples"/>
    <x v="5304"/>
    <x v="97"/>
    <d v="2020-08-20T00:00:00"/>
    <s v="Normal"/>
    <s v="DW1354021"/>
    <x v="0"/>
    <s v="Phnom Penh"/>
    <s v="Phnom Penh"/>
    <s v="Cambodia"/>
    <s v="Southeastern Asia"/>
    <s v="OFS-FA-5483"/>
    <x v="2"/>
    <x v="11"/>
    <x v="1471"/>
    <x v="4656"/>
    <n v="2"/>
    <n v="0"/>
    <n v="2.85"/>
    <x v="1783"/>
    <s v="High"/>
    <n v="0"/>
    <n v="9.0900000000000016"/>
  </r>
  <r>
    <s v="3Cisco Smart Phone"/>
    <x v="5305"/>
    <x v="249"/>
    <d v="2020-12-20T00:00:00"/>
    <s v="3-Hour"/>
    <s v="DW1354078"/>
    <x v="0"/>
    <s v="Kuantan"/>
    <s v="Pahang"/>
    <s v="Malaysia"/>
    <s v="Southeastern Asia"/>
    <s v="TEC-PH-3806"/>
    <x v="1"/>
    <x v="3"/>
    <x v="797"/>
    <x v="4657"/>
    <n v="3"/>
    <n v="0"/>
    <n v="498.38"/>
    <x v="4321"/>
    <s v="Critical"/>
    <n v="0"/>
    <n v="1143.1300000000001"/>
  </r>
  <r>
    <s v="3SanDisk Note Cards"/>
    <x v="5306"/>
    <x v="850"/>
    <d v="2019-02-22T00:00:00"/>
    <s v="Normal"/>
    <s v="DW1358527"/>
    <x v="1"/>
    <s v="Hangzhou"/>
    <s v="Zhejiang"/>
    <s v="China"/>
    <s v="Eastern Asia"/>
    <s v="OFS-PA-5886"/>
    <x v="2"/>
    <x v="7"/>
    <x v="130"/>
    <x v="2311"/>
    <n v="3"/>
    <n v="0"/>
    <n v="13.82"/>
    <x v="2268"/>
    <s v="Low"/>
    <n v="0"/>
    <n v="30.910000000000004"/>
  </r>
  <r>
    <s v="1Advantus Rubber Bands"/>
    <x v="5307"/>
    <x v="560"/>
    <d v="2020-05-24T00:00:00"/>
    <s v="Same Day"/>
    <s v="DW1358527"/>
    <x v="1"/>
    <s v="Shanghai"/>
    <s v="Shanghai"/>
    <s v="China"/>
    <s v="Eastern Asia"/>
    <s v="OFS-FA-3061"/>
    <x v="2"/>
    <x v="11"/>
    <x v="1096"/>
    <x v="3307"/>
    <n v="1"/>
    <n v="0"/>
    <n v="2.0099999999999998"/>
    <x v="3155"/>
    <s v="High"/>
    <n v="0"/>
    <n v="6.15"/>
  </r>
  <r>
    <s v="2Fellowes Box"/>
    <x v="5308"/>
    <x v="1055"/>
    <d v="2017-06-09T00:00:00"/>
    <s v="Next Day"/>
    <s v="DW1358559"/>
    <x v="1"/>
    <s v="Medan"/>
    <s v="Sumatera Utara"/>
    <s v="Indonesia"/>
    <s v="Southeastern Asia"/>
    <s v="OFS-ST-4253"/>
    <x v="2"/>
    <x v="15"/>
    <x v="726"/>
    <x v="4658"/>
    <n v="2"/>
    <n v="0.17"/>
    <n v="2.76"/>
    <x v="4322"/>
    <s v="High"/>
    <n v="5.2912500000000007"/>
    <n v="23.44875"/>
  </r>
  <r>
    <s v="4Stockwell Staples"/>
    <x v="5309"/>
    <x v="1055"/>
    <d v="2017-06-09T00:00:00"/>
    <s v="Next Day"/>
    <s v="DW1358559"/>
    <x v="1"/>
    <s v="Medan"/>
    <s v="Sumatera Utara"/>
    <s v="Indonesia"/>
    <s v="Southeastern Asia"/>
    <s v="OFS-FA-6202"/>
    <x v="2"/>
    <x v="11"/>
    <x v="193"/>
    <x v="4659"/>
    <n v="4"/>
    <n v="0.47000000000000003"/>
    <n v="2.58"/>
    <x v="4323"/>
    <s v="High"/>
    <n v="7.8317040000000002"/>
    <n v="13.828296000000003"/>
  </r>
  <r>
    <s v="9Cisco Speaker Phone"/>
    <x v="5310"/>
    <x v="786"/>
    <d v="2020-12-30T00:00:00"/>
    <s v="Normal"/>
    <s v="DW1358566"/>
    <x v="1"/>
    <s v="Fukuyama"/>
    <s v="Hiroshima"/>
    <s v="Japan"/>
    <s v="Eastern Asia"/>
    <s v="TEC-PH-3815"/>
    <x v="1"/>
    <x v="3"/>
    <x v="301"/>
    <x v="4660"/>
    <n v="9"/>
    <n v="0"/>
    <n v="129.37"/>
    <x v="4324"/>
    <s v="High"/>
    <n v="0"/>
    <n v="773.77999999999975"/>
  </r>
  <r>
    <s v="9Advantus Staples"/>
    <x v="5311"/>
    <x v="786"/>
    <d v="2020-12-30T00:00:00"/>
    <s v="Normal"/>
    <s v="DW1358566"/>
    <x v="1"/>
    <s v="Fukuyama"/>
    <s v="Hiroshima"/>
    <s v="Japan"/>
    <s v="Eastern Asia"/>
    <s v="OFS-FA-3071"/>
    <x v="2"/>
    <x v="11"/>
    <x v="1530"/>
    <x v="4661"/>
    <n v="9"/>
    <n v="0"/>
    <n v="13.04"/>
    <x v="3191"/>
    <s v="High"/>
    <n v="0"/>
    <n v="74.170000000000016"/>
  </r>
  <r>
    <s v="3Fellowes Shelving"/>
    <x v="5312"/>
    <x v="135"/>
    <d v="2018-09-01T00:00:00"/>
    <s v="Normal"/>
    <s v="FW1439527"/>
    <x v="1"/>
    <s v="Guangzhou"/>
    <s v="Guangdong"/>
    <s v="China"/>
    <s v="Eastern Asia"/>
    <s v="OFS-ST-4285"/>
    <x v="2"/>
    <x v="15"/>
    <x v="1063"/>
    <x v="4221"/>
    <n v="3"/>
    <n v="0"/>
    <n v="12.98"/>
    <x v="4325"/>
    <s v="Medium"/>
    <n v="0"/>
    <n v="77.559999999999988"/>
  </r>
  <r>
    <s v="4KitchenAid Stove"/>
    <x v="5313"/>
    <x v="730"/>
    <d v="2019-07-21T00:00:00"/>
    <s v="Normal"/>
    <s v="FW1439559"/>
    <x v="1"/>
    <s v="Surabaya"/>
    <s v="Jawa Timur"/>
    <s v="Indonesia"/>
    <s v="Southeastern Asia"/>
    <s v="OFS-AP-4966"/>
    <x v="2"/>
    <x v="10"/>
    <x v="1643"/>
    <x v="4662"/>
    <n v="4"/>
    <n v="0.17"/>
    <n v="155.81"/>
    <x v="4326"/>
    <s v="Medium"/>
    <n v="322.21596000000005"/>
    <n v="846.53404000000046"/>
  </r>
  <r>
    <s v="4Cuisinart Stove"/>
    <x v="5314"/>
    <x v="730"/>
    <d v="2019-07-21T00:00:00"/>
    <s v="Normal"/>
    <s v="FW1439559"/>
    <x v="1"/>
    <s v="Surabaya"/>
    <s v="Jawa Timur"/>
    <s v="Indonesia"/>
    <s v="Southeastern Asia"/>
    <s v="OFS-AP-3872"/>
    <x v="2"/>
    <x v="10"/>
    <x v="1763"/>
    <x v="4663"/>
    <n v="4"/>
    <n v="0.17"/>
    <n v="96.05"/>
    <x v="4327"/>
    <s v="Medium"/>
    <n v="303.48916800000001"/>
    <n v="1170.6608319999998"/>
  </r>
  <r>
    <s v="4Chromcraft Computer Table"/>
    <x v="5315"/>
    <x v="730"/>
    <d v="2019-07-21T00:00:00"/>
    <s v="Normal"/>
    <s v="FW1439559"/>
    <x v="1"/>
    <s v="Surabaya"/>
    <s v="Jawa Timur"/>
    <s v="Indonesia"/>
    <s v="Southeastern Asia"/>
    <s v="OFR-TA-3762"/>
    <x v="0"/>
    <x v="12"/>
    <x v="1267"/>
    <x v="4664"/>
    <n v="4"/>
    <n v="0.47000000000000003"/>
    <n v="79.39"/>
    <x v="4328"/>
    <s v="Medium"/>
    <n v="441.83365200000009"/>
    <n v="862.37634800000001"/>
  </r>
  <r>
    <s v="7Nokia Office Telephone"/>
    <x v="5316"/>
    <x v="730"/>
    <d v="2019-07-21T00:00:00"/>
    <s v="Normal"/>
    <s v="FW1439559"/>
    <x v="1"/>
    <s v="Surabaya"/>
    <s v="Jawa Timur"/>
    <s v="Indonesia"/>
    <s v="Southeastern Asia"/>
    <s v="TEC-PH-5347"/>
    <x v="1"/>
    <x v="3"/>
    <x v="880"/>
    <x v="4665"/>
    <n v="7"/>
    <n v="0.17"/>
    <n v="34.19"/>
    <x v="4329"/>
    <s v="Medium"/>
    <n v="65.603034000000008"/>
    <n v="346.666966"/>
  </r>
  <r>
    <s v="2StarTech Printer"/>
    <x v="5317"/>
    <x v="730"/>
    <d v="2019-07-21T00:00:00"/>
    <s v="Normal"/>
    <s v="FW1439559"/>
    <x v="1"/>
    <s v="Surabaya"/>
    <s v="Jawa Timur"/>
    <s v="Indonesia"/>
    <s v="Southeastern Asia"/>
    <s v="TEC-MA-6149"/>
    <x v="1"/>
    <x v="14"/>
    <x v="1764"/>
    <x v="4666"/>
    <n v="2"/>
    <n v="0.17"/>
    <n v="25.47"/>
    <x v="4330"/>
    <s v="Medium"/>
    <n v="71.842476000000019"/>
    <n v="315.12752399999999"/>
  </r>
  <r>
    <s v="1Barricks Coffee Table"/>
    <x v="5318"/>
    <x v="730"/>
    <d v="2019-07-21T00:00:00"/>
    <s v="Normal"/>
    <s v="FW1439559"/>
    <x v="1"/>
    <s v="Surabaya"/>
    <s v="Jawa Timur"/>
    <s v="Indonesia"/>
    <s v="Southeastern Asia"/>
    <s v="OFR-TA-3337"/>
    <x v="0"/>
    <x v="12"/>
    <x v="1765"/>
    <x v="4667"/>
    <n v="1"/>
    <n v="0.47000000000000003"/>
    <n v="8.31"/>
    <x v="4331"/>
    <s v="Medium"/>
    <n v="75.469826999999995"/>
    <n v="194.98017299999998"/>
  </r>
  <r>
    <s v="2GlobeWeis Peel and Seal"/>
    <x v="5319"/>
    <x v="730"/>
    <d v="2019-07-21T00:00:00"/>
    <s v="Normal"/>
    <s v="FW1439559"/>
    <x v="1"/>
    <s v="Surabaya"/>
    <s v="Jawa Timur"/>
    <s v="Indonesia"/>
    <s v="Southeastern Asia"/>
    <s v="OFS-EN-4454"/>
    <x v="2"/>
    <x v="16"/>
    <x v="878"/>
    <x v="4668"/>
    <n v="2"/>
    <n v="0.47000000000000003"/>
    <n v="1.97"/>
    <x v="4332"/>
    <s v="Medium"/>
    <n v="12.420126000000002"/>
    <n v="12.069874000000004"/>
  </r>
  <r>
    <s v="1Kleencut Trimmer"/>
    <x v="5320"/>
    <x v="730"/>
    <d v="2019-07-21T00:00:00"/>
    <s v="Normal"/>
    <s v="FW1439559"/>
    <x v="1"/>
    <s v="Surabaya"/>
    <s v="Jawa Timur"/>
    <s v="Indonesia"/>
    <s v="Southeastern Asia"/>
    <s v="OFS-SU-4996"/>
    <x v="2"/>
    <x v="13"/>
    <x v="1131"/>
    <x v="4669"/>
    <n v="1"/>
    <n v="0.47000000000000003"/>
    <n v="1.49"/>
    <x v="4333"/>
    <s v="Medium"/>
    <n v="10.170753000000001"/>
    <n v="27.549246999999998"/>
  </r>
  <r>
    <s v="3Novimex Shipping Labels"/>
    <x v="5321"/>
    <x v="730"/>
    <d v="2019-07-21T00:00:00"/>
    <s v="Normal"/>
    <s v="FW1439559"/>
    <x v="1"/>
    <s v="Surabaya"/>
    <s v="Jawa Timur"/>
    <s v="Indonesia"/>
    <s v="Southeastern Asia"/>
    <s v="OFS-LA-5402"/>
    <x v="2"/>
    <x v="6"/>
    <x v="1721"/>
    <x v="3161"/>
    <n v="3"/>
    <n v="0.47000000000000003"/>
    <n v="1.1499999999999999"/>
    <x v="4334"/>
    <s v="Medium"/>
    <n v="8.4968010000000014"/>
    <n v="7.8131990000000009"/>
  </r>
  <r>
    <s v="3BIC Pens"/>
    <x v="5322"/>
    <x v="747"/>
    <d v="2018-03-25T00:00:00"/>
    <s v="Next Day"/>
    <s v="GW1460527"/>
    <x v="0"/>
    <s v="Beipiao"/>
    <s v="Liaoning"/>
    <s v="China"/>
    <s v="Eastern Asia"/>
    <s v="OFS-AR-3464"/>
    <x v="2"/>
    <x v="8"/>
    <x v="1090"/>
    <x v="1683"/>
    <n v="3"/>
    <n v="0"/>
    <n v="13.42"/>
    <x v="1682"/>
    <s v="Critical"/>
    <n v="0"/>
    <n v="18.349999999999994"/>
  </r>
  <r>
    <s v="9Sharp Wireless Fax"/>
    <x v="5323"/>
    <x v="205"/>
    <d v="2020-03-29T00:00:00"/>
    <s v="Next Day"/>
    <s v="GW1460527"/>
    <x v="0"/>
    <s v="Luoyang"/>
    <s v="Guangdong"/>
    <s v="China"/>
    <s v="Eastern Asia"/>
    <s v="TEC-CO-6009"/>
    <x v="1"/>
    <x v="1"/>
    <x v="959"/>
    <x v="4670"/>
    <n v="9"/>
    <n v="0"/>
    <n v="204.36"/>
    <x v="4335"/>
    <s v="High"/>
    <n v="0"/>
    <n v="2915.49"/>
  </r>
  <r>
    <s v="4Hon Round Table"/>
    <x v="5324"/>
    <x v="205"/>
    <d v="2020-03-29T00:00:00"/>
    <s v="Next Day"/>
    <s v="GW1460527"/>
    <x v="0"/>
    <s v="Luoyang"/>
    <s v="Guangdong"/>
    <s v="China"/>
    <s v="Eastern Asia"/>
    <s v="OFR-TA-4692"/>
    <x v="0"/>
    <x v="12"/>
    <x v="1766"/>
    <x v="4671"/>
    <n v="4"/>
    <n v="0.3"/>
    <n v="190.28"/>
    <x v="4336"/>
    <s v="High"/>
    <n v="433.36439999999993"/>
    <n v="717.83559999999989"/>
  </r>
  <r>
    <s v="3Bush Stackable Bookrack"/>
    <x v="5325"/>
    <x v="205"/>
    <d v="2020-03-29T00:00:00"/>
    <s v="Next Day"/>
    <s v="GW1460527"/>
    <x v="0"/>
    <s v="Luoyang"/>
    <s v="Guangdong"/>
    <s v="China"/>
    <s v="Eastern Asia"/>
    <s v="OFR-BO-3647"/>
    <x v="0"/>
    <x v="4"/>
    <x v="908"/>
    <x v="4672"/>
    <n v="3"/>
    <n v="0"/>
    <n v="42.33"/>
    <x v="4337"/>
    <s v="High"/>
    <n v="0"/>
    <n v="197.42999999999995"/>
  </r>
  <r>
    <s v="8Acme Shears"/>
    <x v="5326"/>
    <x v="205"/>
    <d v="2020-03-29T00:00:00"/>
    <s v="Next Day"/>
    <s v="GW1460527"/>
    <x v="0"/>
    <s v="Luoyang"/>
    <s v="Guangdong"/>
    <s v="China"/>
    <s v="Eastern Asia"/>
    <s v="OFS-SU-2995"/>
    <x v="2"/>
    <x v="13"/>
    <x v="516"/>
    <x v="4673"/>
    <n v="8"/>
    <n v="0"/>
    <n v="26.48"/>
    <x v="3721"/>
    <s v="High"/>
    <n v="0"/>
    <n v="305.68"/>
  </r>
  <r>
    <s v="3Rubbermaid Clock"/>
    <x v="5327"/>
    <x v="205"/>
    <d v="2020-03-29T00:00:00"/>
    <s v="Next Day"/>
    <s v="GW1460527"/>
    <x v="0"/>
    <s v="Luoyang"/>
    <s v="Guangdong"/>
    <s v="China"/>
    <s v="Eastern Asia"/>
    <s v="OFR-FU-5719"/>
    <x v="0"/>
    <x v="0"/>
    <x v="465"/>
    <x v="2977"/>
    <n v="3"/>
    <n v="0"/>
    <n v="23.49"/>
    <x v="1255"/>
    <s v="High"/>
    <n v="0"/>
    <n v="118.17000000000003"/>
  </r>
  <r>
    <s v="1Hewlett Wireless Fax"/>
    <x v="5328"/>
    <x v="686"/>
    <d v="2019-03-07T00:00:00"/>
    <s v="Normal"/>
    <s v="HW1493527"/>
    <x v="1"/>
    <s v="Changzhou"/>
    <s v="Jiangsu"/>
    <s v="China"/>
    <s v="Eastern Asia"/>
    <s v="TEC-CO-4590"/>
    <x v="1"/>
    <x v="1"/>
    <x v="1091"/>
    <x v="4674"/>
    <n v="1"/>
    <n v="0"/>
    <n v="41.37"/>
    <x v="4338"/>
    <s v="Medium"/>
    <n v="0"/>
    <n v="157.07999999999998"/>
  </r>
  <r>
    <s v="2BIC Pencil Sharpener"/>
    <x v="5329"/>
    <x v="458"/>
    <d v="2019-08-26T00:00:00"/>
    <s v="Normal"/>
    <s v="HW1493527"/>
    <x v="1"/>
    <s v="Suzhou"/>
    <s v="Anhui"/>
    <s v="China"/>
    <s v="Eastern Asia"/>
    <s v="OFS-AR-3460"/>
    <x v="2"/>
    <x v="8"/>
    <x v="1097"/>
    <x v="4675"/>
    <n v="2"/>
    <n v="0"/>
    <n v="5.54"/>
    <x v="4339"/>
    <s v="Medium"/>
    <n v="0"/>
    <n v="42.04"/>
  </r>
  <r>
    <s v="3Stockwell Thumb Tacks"/>
    <x v="5330"/>
    <x v="449"/>
    <d v="2017-10-11T00:00:00"/>
    <s v="Same Day"/>
    <s v="HW1493559"/>
    <x v="1"/>
    <s v="Bandung"/>
    <s v="Jawa Barat"/>
    <s v="Indonesia"/>
    <s v="Southeastern Asia"/>
    <s v="OFS-FA-6208"/>
    <x v="2"/>
    <x v="11"/>
    <x v="1001"/>
    <x v="1417"/>
    <n v="3"/>
    <n v="0.47000000000000003"/>
    <n v="2.31"/>
    <x v="1420"/>
    <s v="High"/>
    <n v="10.200645"/>
    <n v="14.939354999999997"/>
  </r>
  <r>
    <s v="2Cuisinart Microwave"/>
    <x v="5331"/>
    <x v="1056"/>
    <d v="2020-08-02T00:00:00"/>
    <s v="Normal"/>
    <s v="HW1493559"/>
    <x v="1"/>
    <s v="Medan"/>
    <s v="Sumatera Utara"/>
    <s v="Indonesia"/>
    <s v="Southeastern Asia"/>
    <s v="OFS-AP-3867"/>
    <x v="2"/>
    <x v="10"/>
    <x v="1137"/>
    <x v="4676"/>
    <n v="2"/>
    <n v="0.17"/>
    <n v="31.61"/>
    <x v="4340"/>
    <s v="Medium"/>
    <n v="78.056519999999992"/>
    <n v="426.97348"/>
  </r>
  <r>
    <s v="2KitchenAid Blender"/>
    <x v="5332"/>
    <x v="1056"/>
    <d v="2020-08-02T00:00:00"/>
    <s v="Normal"/>
    <s v="HW1493559"/>
    <x v="1"/>
    <s v="Medan"/>
    <s v="Sumatera Utara"/>
    <s v="Indonesia"/>
    <s v="Southeastern Asia"/>
    <s v="OFS-AP-4949"/>
    <x v="2"/>
    <x v="10"/>
    <x v="1111"/>
    <x v="4677"/>
    <n v="2"/>
    <n v="0.17"/>
    <n v="8.1999999999999993"/>
    <x v="4341"/>
    <s v="Medium"/>
    <n v="27.734616000000003"/>
    <n v="93.845383999999996"/>
  </r>
  <r>
    <s v="2Rogers Trays"/>
    <x v="5333"/>
    <x v="1056"/>
    <d v="2020-08-02T00:00:00"/>
    <s v="Normal"/>
    <s v="HW1493559"/>
    <x v="1"/>
    <s v="Medan"/>
    <s v="Sumatera Utara"/>
    <s v="Indonesia"/>
    <s v="Southeastern Asia"/>
    <s v="OFS-ST-5711"/>
    <x v="2"/>
    <x v="15"/>
    <x v="1331"/>
    <x v="4678"/>
    <n v="2"/>
    <n v="0.17"/>
    <n v="6"/>
    <x v="4342"/>
    <s v="Medium"/>
    <n v="17.414562"/>
    <n v="81.525437999999994"/>
  </r>
  <r>
    <s v="3GlobeWeis Manila Envelope"/>
    <x v="5334"/>
    <x v="1056"/>
    <d v="2020-08-02T00:00:00"/>
    <s v="Normal"/>
    <s v="HW1493559"/>
    <x v="1"/>
    <s v="Medan"/>
    <s v="Sumatera Utara"/>
    <s v="Indonesia"/>
    <s v="Southeastern Asia"/>
    <s v="OFS-EN-4447"/>
    <x v="2"/>
    <x v="16"/>
    <x v="1327"/>
    <x v="4679"/>
    <n v="3"/>
    <n v="0.47000000000000003"/>
    <n v="2.48"/>
    <x v="4343"/>
    <s v="Medium"/>
    <n v="19.571787"/>
    <n v="35.368213000000004"/>
  </r>
  <r>
    <s v="2Stiletto Trimmer"/>
    <x v="5335"/>
    <x v="1056"/>
    <d v="2020-08-02T00:00:00"/>
    <s v="Normal"/>
    <s v="HW1493559"/>
    <x v="1"/>
    <s v="Medan"/>
    <s v="Sumatera Utara"/>
    <s v="Indonesia"/>
    <s v="Southeastern Asia"/>
    <s v="OFS-SU-6182"/>
    <x v="2"/>
    <x v="13"/>
    <x v="581"/>
    <x v="4680"/>
    <n v="2"/>
    <n v="0.47000000000000003"/>
    <n v="1.31"/>
    <x v="4344"/>
    <s v="Medium"/>
    <n v="19.653990000000004"/>
    <n v="33.516010000000009"/>
  </r>
  <r>
    <s v="2Ibico Binder"/>
    <x v="5336"/>
    <x v="1057"/>
    <d v="2018-08-25T00:00:00"/>
    <s v="Normal"/>
    <s v="JW1522027"/>
    <x v="1"/>
    <s v="Hebi"/>
    <s v="Henan"/>
    <s v="China"/>
    <s v="Eastern Asia"/>
    <s v="OFS-BI-4812"/>
    <x v="2"/>
    <x v="2"/>
    <x v="786"/>
    <x v="4681"/>
    <n v="2"/>
    <n v="0"/>
    <n v="2.1"/>
    <x v="3669"/>
    <s v="Medium"/>
    <n v="0"/>
    <n v="24.779999999999994"/>
  </r>
  <r>
    <s v="7Advantus Clamps"/>
    <x v="5337"/>
    <x v="766"/>
    <d v="2020-07-02T00:00:00"/>
    <s v="Normal"/>
    <s v="JW1522027"/>
    <x v="1"/>
    <s v="Anyang"/>
    <s v="Henan"/>
    <s v="China"/>
    <s v="Eastern Asia"/>
    <s v="OFS-FA-3020"/>
    <x v="2"/>
    <x v="11"/>
    <x v="181"/>
    <x v="368"/>
    <n v="7"/>
    <n v="0"/>
    <n v="8.57"/>
    <x v="1664"/>
    <s v="Medium"/>
    <n v="0"/>
    <n v="94.75"/>
  </r>
  <r>
    <s v="4Cardinal Hole Reinforcements"/>
    <x v="5338"/>
    <x v="766"/>
    <d v="2020-07-02T00:00:00"/>
    <s v="Normal"/>
    <s v="JW1522027"/>
    <x v="1"/>
    <s v="Anyang"/>
    <s v="Henan"/>
    <s v="China"/>
    <s v="Eastern Asia"/>
    <s v="OFS-BI-3735"/>
    <x v="2"/>
    <x v="2"/>
    <x v="1767"/>
    <x v="4682"/>
    <n v="4"/>
    <n v="0"/>
    <n v="1.94"/>
    <x v="4345"/>
    <s v="Medium"/>
    <n v="0"/>
    <n v="11.980000000000004"/>
  </r>
  <r>
    <s v="3Hewlett Copy Machine"/>
    <x v="5339"/>
    <x v="856"/>
    <d v="2018-12-16T00:00:00"/>
    <s v="Normal"/>
    <s v="JW1522059"/>
    <x v="1"/>
    <s v="Manado"/>
    <s v="Sulawesi Utara"/>
    <s v="Indonesia"/>
    <s v="Southeastern Asia"/>
    <s v="TEC-CO-4568"/>
    <x v="1"/>
    <x v="1"/>
    <x v="1367"/>
    <x v="4072"/>
    <n v="3"/>
    <n v="7.0000000000000007E-2"/>
    <n v="25.65"/>
    <x v="3798"/>
    <s v="High"/>
    <n v="51.143211000000008"/>
    <n v="551.76678900000002"/>
  </r>
  <r>
    <s v="5Harbour Creations Bag Chairs"/>
    <x v="5340"/>
    <x v="239"/>
    <d v="2018-05-22T00:00:00"/>
    <s v="Normal"/>
    <s v="JW1522066"/>
    <x v="1"/>
    <s v="Oyama"/>
    <s v="Tochigi"/>
    <s v="Japan"/>
    <s v="Eastern Asia"/>
    <s v="OFR-CH-4519"/>
    <x v="0"/>
    <x v="5"/>
    <x v="100"/>
    <x v="4494"/>
    <n v="5"/>
    <n v="0"/>
    <n v="15.27"/>
    <x v="4176"/>
    <s v="Medium"/>
    <n v="0"/>
    <n v="135.77999999999997"/>
  </r>
  <r>
    <s v="3Logitech Mouse"/>
    <x v="5341"/>
    <x v="239"/>
    <d v="2018-05-22T00:00:00"/>
    <s v="Normal"/>
    <s v="JW1522066"/>
    <x v="1"/>
    <s v="Oyama"/>
    <s v="Tochigi"/>
    <s v="Japan"/>
    <s v="Eastern Asia"/>
    <s v="TEC-AC-5129"/>
    <x v="1"/>
    <x v="9"/>
    <x v="579"/>
    <x v="305"/>
    <n v="3"/>
    <n v="0"/>
    <n v="5.93"/>
    <x v="2801"/>
    <s v="Medium"/>
    <n v="0"/>
    <n v="63.1"/>
  </r>
  <r>
    <s v="6Office Star Swivel Stool"/>
    <x v="5342"/>
    <x v="937"/>
    <d v="2019-12-19T00:00:00"/>
    <s v="Next Day"/>
    <s v="JW1595527"/>
    <x v="0"/>
    <s v="Dongguan"/>
    <s v="Guangdong"/>
    <s v="China"/>
    <s v="Eastern Asia"/>
    <s v="OFR-CH-5457"/>
    <x v="0"/>
    <x v="5"/>
    <x v="695"/>
    <x v="4683"/>
    <n v="6"/>
    <n v="0"/>
    <n v="104.76"/>
    <x v="172"/>
    <s v="High"/>
    <n v="0"/>
    <n v="952.37999999999988"/>
  </r>
  <r>
    <s v="4BIC Markers"/>
    <x v="5343"/>
    <x v="937"/>
    <d v="2019-12-19T00:00:00"/>
    <s v="Next Day"/>
    <s v="JW1595527"/>
    <x v="0"/>
    <s v="Dongguan"/>
    <s v="Guangdong"/>
    <s v="China"/>
    <s v="Eastern Asia"/>
    <s v="OFS-AR-3457"/>
    <x v="2"/>
    <x v="8"/>
    <x v="1469"/>
    <x v="3195"/>
    <n v="4"/>
    <n v="0"/>
    <n v="17.47"/>
    <x v="1967"/>
    <s v="High"/>
    <n v="0"/>
    <n v="65.930000000000007"/>
  </r>
  <r>
    <s v="2BIC Highlighters"/>
    <x v="5344"/>
    <x v="937"/>
    <d v="2019-12-19T00:00:00"/>
    <s v="Next Day"/>
    <s v="JW1595527"/>
    <x v="0"/>
    <s v="Dongguan"/>
    <s v="Guangdong"/>
    <s v="China"/>
    <s v="Eastern Asia"/>
    <s v="OFS-AR-3454"/>
    <x v="2"/>
    <x v="8"/>
    <x v="713"/>
    <x v="4684"/>
    <n v="2"/>
    <n v="0"/>
    <n v="7.43"/>
    <x v="172"/>
    <s v="High"/>
    <n v="0"/>
    <n v="36.79"/>
  </r>
  <r>
    <s v="2Stockwell Staples"/>
    <x v="5345"/>
    <x v="937"/>
    <d v="2019-12-19T00:00:00"/>
    <s v="Next Day"/>
    <s v="JW1595527"/>
    <x v="0"/>
    <s v="Dongguan"/>
    <s v="Guangdong"/>
    <s v="China"/>
    <s v="Eastern Asia"/>
    <s v="OFS-FA-6203"/>
    <x v="2"/>
    <x v="11"/>
    <x v="637"/>
    <x v="4685"/>
    <n v="2"/>
    <n v="0"/>
    <n v="3.07"/>
    <x v="1396"/>
    <s v="High"/>
    <n v="0"/>
    <n v="15.29"/>
  </r>
  <r>
    <s v="5Sauder Library with Doors"/>
    <x v="5346"/>
    <x v="1058"/>
    <d v="2020-07-09T00:00:00"/>
    <s v="Normal"/>
    <s v="JW1595527"/>
    <x v="0"/>
    <s v="Guangzhou"/>
    <s v="Guangdong"/>
    <s v="China"/>
    <s v="Eastern Asia"/>
    <s v="OFR-BO-5968"/>
    <x v="0"/>
    <x v="4"/>
    <x v="1304"/>
    <x v="4686"/>
    <n v="5"/>
    <n v="0"/>
    <n v="219.83"/>
    <x v="4346"/>
    <s v="Medium"/>
    <n v="0"/>
    <n v="1433.4700000000003"/>
  </r>
  <r>
    <s v="2Advantus Door Stop"/>
    <x v="5347"/>
    <x v="1058"/>
    <d v="2020-07-09T00:00:00"/>
    <s v="Normal"/>
    <s v="JW1595527"/>
    <x v="0"/>
    <s v="Guangzhou"/>
    <s v="Guangdong"/>
    <s v="China"/>
    <s v="Eastern Asia"/>
    <s v="OFR-FU-3028"/>
    <x v="0"/>
    <x v="0"/>
    <x v="246"/>
    <x v="4687"/>
    <n v="2"/>
    <n v="0"/>
    <n v="4.3899999999999997"/>
    <x v="1625"/>
    <s v="Medium"/>
    <n v="0"/>
    <n v="59.69"/>
  </r>
  <r>
    <s v="3Tenex Lockers"/>
    <x v="5348"/>
    <x v="294"/>
    <d v="2018-09-12T00:00:00"/>
    <s v="Normal"/>
    <s v="JW1595559"/>
    <x v="0"/>
    <s v="Surabaya"/>
    <s v="Jawa Timur"/>
    <s v="Indonesia"/>
    <s v="Southeastern Asia"/>
    <s v="OFS-ST-6263"/>
    <x v="2"/>
    <x v="15"/>
    <x v="476"/>
    <x v="4688"/>
    <n v="3"/>
    <n v="0.17"/>
    <n v="17.64"/>
    <x v="4347"/>
    <s v="Medium"/>
    <n v="86.429393999999988"/>
    <n v="422.7906059999998"/>
  </r>
  <r>
    <s v="2Dania Stackable Bookrack"/>
    <x v="5349"/>
    <x v="550"/>
    <d v="2018-10-08T00:00:00"/>
    <s v="Next Day"/>
    <s v="JW1595566"/>
    <x v="0"/>
    <s v="Sakai"/>
    <s v="Osaka"/>
    <s v="Japan"/>
    <s v="Eastern Asia"/>
    <s v="OFR-BO-3907"/>
    <x v="0"/>
    <x v="4"/>
    <x v="684"/>
    <x v="4689"/>
    <n v="2"/>
    <n v="0.5"/>
    <n v="23.09"/>
    <x v="4348"/>
    <s v="High"/>
    <n v="60.524999999999991"/>
    <n v="51.984999999999971"/>
  </r>
  <r>
    <s v="2Avery 3-Hole Punch"/>
    <x v="5350"/>
    <x v="550"/>
    <d v="2018-10-08T00:00:00"/>
    <s v="Next Day"/>
    <s v="JW1595566"/>
    <x v="0"/>
    <s v="Sakai"/>
    <s v="Osaka"/>
    <s v="Japan"/>
    <s v="Eastern Asia"/>
    <s v="OFS-BI-3187"/>
    <x v="2"/>
    <x v="2"/>
    <x v="820"/>
    <x v="4690"/>
    <n v="2"/>
    <n v="0.5"/>
    <n v="1.88"/>
    <x v="4349"/>
    <s v="High"/>
    <n v="14.685000000000002"/>
    <n v="12.835000000000012"/>
  </r>
  <r>
    <s v="2OIC Rubber Bands"/>
    <x v="5351"/>
    <x v="278"/>
    <d v="2017-08-11T00:00:00"/>
    <s v="Normal"/>
    <s v="JW1607527"/>
    <x v="0"/>
    <s v="Shizuishan"/>
    <s v="Ningxia"/>
    <s v="China"/>
    <s v="Eastern Asia"/>
    <s v="OFS-FA-5476"/>
    <x v="2"/>
    <x v="11"/>
    <x v="1768"/>
    <x v="2904"/>
    <n v="2"/>
    <n v="0"/>
    <n v="2.78"/>
    <x v="1732"/>
    <s v="High"/>
    <n v="0"/>
    <n v="21.639999999999997"/>
  </r>
  <r>
    <s v="3Tenex Frame"/>
    <x v="5352"/>
    <x v="1059"/>
    <d v="2020-09-11T00:00:00"/>
    <s v="Normal"/>
    <s v="JW1607578"/>
    <x v="0"/>
    <s v="Kuala Lumpur"/>
    <s v="Kuala Lumpur"/>
    <s v="Malaysia"/>
    <s v="Southeastern Asia"/>
    <s v="OFR-FU-6255"/>
    <x v="0"/>
    <x v="0"/>
    <x v="1492"/>
    <x v="4691"/>
    <n v="3"/>
    <n v="0"/>
    <n v="19.04"/>
    <x v="590"/>
    <s v="Medium"/>
    <n v="0"/>
    <n v="228.19000000000003"/>
  </r>
  <r>
    <s v="2Samsung Speaker Phone"/>
    <x v="5353"/>
    <x v="1059"/>
    <d v="2020-09-11T00:00:00"/>
    <s v="Normal"/>
    <s v="JW1607578"/>
    <x v="0"/>
    <s v="Kuala Lumpur"/>
    <s v="Kuala Lumpur"/>
    <s v="Malaysia"/>
    <s v="Southeastern Asia"/>
    <s v="TEC-PH-5844"/>
    <x v="1"/>
    <x v="3"/>
    <x v="1609"/>
    <x v="4692"/>
    <n v="2"/>
    <n v="0"/>
    <n v="17.489999999999998"/>
    <x v="4350"/>
    <s v="Medium"/>
    <n v="0"/>
    <n v="219.15"/>
  </r>
  <r>
    <s v="1Eldon Trays"/>
    <x v="5354"/>
    <x v="1059"/>
    <d v="2020-09-11T00:00:00"/>
    <s v="Normal"/>
    <s v="JW1607578"/>
    <x v="0"/>
    <s v="Kuala Lumpur"/>
    <s v="Kuala Lumpur"/>
    <s v="Malaysia"/>
    <s v="Southeastern Asia"/>
    <s v="OFS-ST-4106"/>
    <x v="2"/>
    <x v="15"/>
    <x v="1769"/>
    <x v="4693"/>
    <n v="1"/>
    <n v="0"/>
    <n v="3.12"/>
    <x v="172"/>
    <s v="Medium"/>
    <n v="0"/>
    <n v="45.33"/>
  </r>
  <r>
    <s v="1Stockwell Push Pins"/>
    <x v="5355"/>
    <x v="1059"/>
    <d v="2020-09-11T00:00:00"/>
    <s v="Normal"/>
    <s v="JW1607578"/>
    <x v="0"/>
    <s v="Kuala Lumpur"/>
    <s v="Kuala Lumpur"/>
    <s v="Malaysia"/>
    <s v="Southeastern Asia"/>
    <s v="OFS-FA-6194"/>
    <x v="2"/>
    <x v="11"/>
    <x v="1035"/>
    <x v="4271"/>
    <n v="1"/>
    <n v="0"/>
    <n v="1.94"/>
    <x v="4351"/>
    <s v="Medium"/>
    <n v="0"/>
    <n v="9.7900000000000009"/>
  </r>
  <r>
    <s v="3Sauder 3-Shelf Cabinet"/>
    <x v="5356"/>
    <x v="833"/>
    <d v="2020-12-10T00:00:00"/>
    <s v="Normal"/>
    <s v="KW1643527"/>
    <x v="0"/>
    <s v="Tongliao"/>
    <s v="Inner Mongolia"/>
    <s v="China"/>
    <s v="Eastern Asia"/>
    <s v="OFR-BO-5940"/>
    <x v="0"/>
    <x v="4"/>
    <x v="54"/>
    <x v="2858"/>
    <n v="3"/>
    <n v="0"/>
    <n v="48.24"/>
    <x v="2751"/>
    <s v="Medium"/>
    <n v="0"/>
    <n v="225.90000000000003"/>
  </r>
  <r>
    <s v="2Hon Executive Leather Armchair"/>
    <x v="5357"/>
    <x v="333"/>
    <d v="2019-08-07T00:00:00"/>
    <s v="Normal"/>
    <s v="KW1643559"/>
    <x v="0"/>
    <s v="Surabaya"/>
    <s v="Jawa Timur"/>
    <s v="Indonesia"/>
    <s v="Southeastern Asia"/>
    <s v="OFR-CH-4654"/>
    <x v="0"/>
    <x v="5"/>
    <x v="1308"/>
    <x v="4694"/>
    <n v="2"/>
    <n v="0.27"/>
    <n v="25.4"/>
    <x v="4352"/>
    <s v="Medium"/>
    <n v="179.24668199999996"/>
    <n v="377.41331799999978"/>
  </r>
  <r>
    <s v="3Binney &amp; Smith Canvas"/>
    <x v="5358"/>
    <x v="333"/>
    <d v="2019-08-07T00:00:00"/>
    <s v="Normal"/>
    <s v="KW1643559"/>
    <x v="0"/>
    <s v="Surabaya"/>
    <s v="Jawa Timur"/>
    <s v="Indonesia"/>
    <s v="Southeastern Asia"/>
    <s v="OFS-AR-3476"/>
    <x v="2"/>
    <x v="8"/>
    <x v="1615"/>
    <x v="4695"/>
    <n v="3"/>
    <n v="0.27"/>
    <n v="7.26"/>
    <x v="4353"/>
    <s v="Medium"/>
    <n v="30.528818999999999"/>
    <n v="58.331180999999972"/>
  </r>
  <r>
    <s v="3Stiletto Box Cutter"/>
    <x v="5359"/>
    <x v="333"/>
    <d v="2019-08-07T00:00:00"/>
    <s v="Normal"/>
    <s v="KW1643559"/>
    <x v="0"/>
    <s v="Surabaya"/>
    <s v="Jawa Timur"/>
    <s v="Indonesia"/>
    <s v="Southeastern Asia"/>
    <s v="OFS-SU-6162"/>
    <x v="2"/>
    <x v="13"/>
    <x v="1770"/>
    <x v="4696"/>
    <n v="3"/>
    <n v="0.47000000000000003"/>
    <n v="3.64"/>
    <x v="4354"/>
    <s v="Medium"/>
    <n v="24.414291000000002"/>
    <n v="24.955709000000009"/>
  </r>
  <r>
    <s v="2Samsung Smart Phone"/>
    <x v="5360"/>
    <x v="772"/>
    <d v="2018-07-02T00:00:00"/>
    <s v="Normal"/>
    <s v="KW1657027"/>
    <x v="0"/>
    <s v="Jiangmen"/>
    <s v="Guangdong"/>
    <s v="China"/>
    <s v="Eastern Asia"/>
    <s v="TEC-PH-5841"/>
    <x v="1"/>
    <x v="3"/>
    <x v="1060"/>
    <x v="4697"/>
    <n v="2"/>
    <n v="0"/>
    <n v="124.04"/>
    <x v="4355"/>
    <s v="High"/>
    <n v="0"/>
    <n v="614.0200000000001"/>
  </r>
  <r>
    <s v="3Smead File Cart"/>
    <x v="5361"/>
    <x v="8"/>
    <d v="2018-10-28T00:00:00"/>
    <s v="3-Hour"/>
    <s v="KW1657027"/>
    <x v="0"/>
    <s v="Changsha"/>
    <s v="Hunan"/>
    <s v="China"/>
    <s v="Eastern Asia"/>
    <s v="OFS-ST-6033"/>
    <x v="2"/>
    <x v="15"/>
    <x v="232"/>
    <x v="4698"/>
    <n v="3"/>
    <n v="0"/>
    <n v="53.44"/>
    <x v="4356"/>
    <s v="High"/>
    <n v="0"/>
    <n v="170.02999999999997"/>
  </r>
  <r>
    <s v="2Sharp Ink"/>
    <x v="5362"/>
    <x v="954"/>
    <d v="2020-07-07T00:00:00"/>
    <s v="Normal"/>
    <s v="KW1657027"/>
    <x v="0"/>
    <s v="Chongqing"/>
    <s v="Chongqing"/>
    <s v="China"/>
    <s v="Eastern Asia"/>
    <s v="TEC-CO-6004"/>
    <x v="1"/>
    <x v="1"/>
    <x v="1771"/>
    <x v="1571"/>
    <n v="2"/>
    <n v="0"/>
    <n v="12.08"/>
    <x v="2395"/>
    <s v="Medium"/>
    <n v="0"/>
    <n v="231.82"/>
  </r>
  <r>
    <s v="4Breville Blender"/>
    <x v="5363"/>
    <x v="945"/>
    <d v="2020-09-11T00:00:00"/>
    <s v="Next Day"/>
    <s v="KW1657027"/>
    <x v="0"/>
    <s v="Chongqing"/>
    <s v="Chongqing"/>
    <s v="China"/>
    <s v="Eastern Asia"/>
    <s v="OFS-AP-3563"/>
    <x v="2"/>
    <x v="10"/>
    <x v="1772"/>
    <x v="4699"/>
    <n v="4"/>
    <n v="0"/>
    <n v="38.67"/>
    <x v="3018"/>
    <s v="Medium"/>
    <n v="0"/>
    <n v="305.73"/>
  </r>
  <r>
    <s v="3Kleencut Scissors"/>
    <x v="5364"/>
    <x v="945"/>
    <d v="2020-09-11T00:00:00"/>
    <s v="Next Day"/>
    <s v="KW1657027"/>
    <x v="0"/>
    <s v="Chongqing"/>
    <s v="Chongqing"/>
    <s v="China"/>
    <s v="Eastern Asia"/>
    <s v="OFS-SU-4985"/>
    <x v="2"/>
    <x v="13"/>
    <x v="98"/>
    <x v="4700"/>
    <n v="3"/>
    <n v="0"/>
    <n v="7.24"/>
    <x v="1637"/>
    <s v="Medium"/>
    <n v="0"/>
    <n v="55.22000000000002"/>
  </r>
  <r>
    <s v="2Cisco Headset"/>
    <x v="5365"/>
    <x v="236"/>
    <d v="2020-12-15T00:00:00"/>
    <s v="Normal"/>
    <s v="KW1657059"/>
    <x v="0"/>
    <s v="Bogor"/>
    <s v="Jawa Barat"/>
    <s v="Indonesia"/>
    <s v="Southeastern Asia"/>
    <s v="TEC-PH-3792"/>
    <x v="1"/>
    <x v="3"/>
    <x v="1271"/>
    <x v="4701"/>
    <n v="2"/>
    <n v="0.17"/>
    <n v="12.09"/>
    <x v="4357"/>
    <s v="Medium"/>
    <n v="24.983166000000001"/>
    <n v="101.046834"/>
  </r>
  <r>
    <s v="1Sharp Fax Machine"/>
    <x v="5366"/>
    <x v="236"/>
    <d v="2020-12-15T00:00:00"/>
    <s v="Normal"/>
    <s v="KW1657059"/>
    <x v="0"/>
    <s v="Bogor"/>
    <s v="Jawa Barat"/>
    <s v="Indonesia"/>
    <s v="Southeastern Asia"/>
    <s v="TEC-CO-6000"/>
    <x v="1"/>
    <x v="1"/>
    <x v="1507"/>
    <x v="3305"/>
    <n v="1"/>
    <n v="7.0000000000000007E-2"/>
    <n v="2.98"/>
    <x v="3153"/>
    <s v="Medium"/>
    <n v="19.246814999999998"/>
    <n v="252.75318499999995"/>
  </r>
  <r>
    <s v="3Acco Binder"/>
    <x v="5367"/>
    <x v="236"/>
    <d v="2020-12-15T00:00:00"/>
    <s v="Normal"/>
    <s v="KW1657059"/>
    <x v="0"/>
    <s v="Bogor"/>
    <s v="Jawa Barat"/>
    <s v="Indonesia"/>
    <s v="Southeastern Asia"/>
    <s v="OFS-BI-2897"/>
    <x v="2"/>
    <x v="2"/>
    <x v="859"/>
    <x v="4702"/>
    <n v="3"/>
    <n v="0.17"/>
    <n v="2.88"/>
    <x v="4358"/>
    <s v="Medium"/>
    <n v="6.4129949999999996"/>
    <n v="22.117004999999999"/>
  </r>
  <r>
    <s v="3Sanford Canvas"/>
    <x v="5368"/>
    <x v="1060"/>
    <d v="2020-09-18T00:00:00"/>
    <s v="Normal"/>
    <s v="LW1682527"/>
    <x v="1"/>
    <s v="Jinhua"/>
    <s v="Zhejiang"/>
    <s v="China"/>
    <s v="Eastern Asia"/>
    <s v="OFS-AR-5902"/>
    <x v="2"/>
    <x v="8"/>
    <x v="17"/>
    <x v="4422"/>
    <n v="3"/>
    <n v="0"/>
    <n v="9.86"/>
    <x v="644"/>
    <s v="Medium"/>
    <n v="0"/>
    <n v="102.37"/>
  </r>
  <r>
    <s v="2Cameo Business Envelopes"/>
    <x v="5369"/>
    <x v="1060"/>
    <d v="2020-09-18T00:00:00"/>
    <s v="Normal"/>
    <s v="LW1682527"/>
    <x v="1"/>
    <s v="Jinhua"/>
    <s v="Zhejiang"/>
    <s v="China"/>
    <s v="Eastern Asia"/>
    <s v="OFS-EN-3654"/>
    <x v="2"/>
    <x v="16"/>
    <x v="957"/>
    <x v="4703"/>
    <n v="2"/>
    <n v="0"/>
    <n v="1.1399999999999999"/>
    <x v="4359"/>
    <s v="Medium"/>
    <n v="0"/>
    <n v="23.46"/>
  </r>
  <r>
    <s v="2Apple Office Telephone"/>
    <x v="5370"/>
    <x v="887"/>
    <d v="2018-10-24T00:00:00"/>
    <s v="Normal"/>
    <s v="LW1699027"/>
    <x v="1"/>
    <s v="Yangjiang"/>
    <s v="Guangdong"/>
    <s v="China"/>
    <s v="Eastern Asia"/>
    <s v="TEC-PH-3141"/>
    <x v="1"/>
    <x v="3"/>
    <x v="1168"/>
    <x v="4704"/>
    <n v="2"/>
    <n v="0"/>
    <n v="12.83"/>
    <x v="4360"/>
    <s v="Medium"/>
    <n v="0"/>
    <n v="64.330000000000013"/>
  </r>
  <r>
    <s v="4Avery 3-Hole Punch"/>
    <x v="5371"/>
    <x v="887"/>
    <d v="2018-10-24T00:00:00"/>
    <s v="Normal"/>
    <s v="LW1699027"/>
    <x v="1"/>
    <s v="Yangjiang"/>
    <s v="Guangdong"/>
    <s v="China"/>
    <s v="Eastern Asia"/>
    <s v="OFS-BI-3186"/>
    <x v="2"/>
    <x v="2"/>
    <x v="380"/>
    <x v="2772"/>
    <n v="4"/>
    <n v="0"/>
    <n v="11.06"/>
    <x v="2674"/>
    <s v="Medium"/>
    <n v="0"/>
    <n v="86.260000000000019"/>
  </r>
  <r>
    <s v="2Xerox Cards &amp; Envelopes"/>
    <x v="5372"/>
    <x v="1061"/>
    <d v="2017-01-27T00:00:00"/>
    <s v="3-Hour"/>
    <s v="LW1721527"/>
    <x v="0"/>
    <s v="Wuxi"/>
    <s v="Hunan"/>
    <s v="China"/>
    <s v="Eastern Asia"/>
    <s v="OFS-PA-6600"/>
    <x v="2"/>
    <x v="7"/>
    <x v="1084"/>
    <x v="3908"/>
    <n v="2"/>
    <n v="0"/>
    <n v="3.17"/>
    <x v="3657"/>
    <s v="High"/>
    <n v="0"/>
    <n v="60.73"/>
  </r>
  <r>
    <s v="7Elite Letter Opener"/>
    <x v="5373"/>
    <x v="267"/>
    <d v="2019-03-10T00:00:00"/>
    <s v="Normal"/>
    <s v="LW1721559"/>
    <x v="0"/>
    <s v="Bekasi"/>
    <s v="Jawa Barat"/>
    <s v="Indonesia"/>
    <s v="Southeastern Asia"/>
    <s v="OFS-SU-4120"/>
    <x v="2"/>
    <x v="13"/>
    <x v="222"/>
    <x v="4705"/>
    <n v="7"/>
    <n v="0.47000000000000003"/>
    <n v="6.13"/>
    <x v="4361"/>
    <s v="Medium"/>
    <n v="47.603010000000005"/>
    <n v="89.69699"/>
  </r>
  <r>
    <s v="1Memorex Mouse"/>
    <x v="5374"/>
    <x v="1062"/>
    <d v="2019-02-28T00:00:00"/>
    <s v="Normal"/>
    <s v="LW1721566"/>
    <x v="0"/>
    <s v="Takamatsu"/>
    <s v="Kagawa"/>
    <s v="Japan"/>
    <s v="Eastern Asia"/>
    <s v="TEC-AC-5216"/>
    <x v="1"/>
    <x v="9"/>
    <x v="794"/>
    <x v="4706"/>
    <n v="1"/>
    <n v="0"/>
    <n v="1.38"/>
    <x v="2225"/>
    <s v="Medium"/>
    <n v="0"/>
    <n v="23.430000000000003"/>
  </r>
  <r>
    <s v="6Bush Library with Doors"/>
    <x v="5375"/>
    <x v="86"/>
    <d v="2018-12-31T00:00:00"/>
    <s v="Normal"/>
    <s v="MW1822027"/>
    <x v="0"/>
    <s v="Luoyang"/>
    <s v="Fujian"/>
    <s v="China"/>
    <s v="Eastern Asia"/>
    <s v="OFR-BO-3639"/>
    <x v="0"/>
    <x v="4"/>
    <x v="235"/>
    <x v="4707"/>
    <n v="6"/>
    <n v="0"/>
    <n v="194.55"/>
    <x v="4362"/>
    <s v="Medium"/>
    <n v="0"/>
    <n v="1813.5300000000004"/>
  </r>
  <r>
    <s v="2Apple Office Telephone"/>
    <x v="5376"/>
    <x v="86"/>
    <d v="2018-12-31T00:00:00"/>
    <s v="Normal"/>
    <s v="MW1822027"/>
    <x v="0"/>
    <s v="Luoyang"/>
    <s v="Fujian"/>
    <s v="China"/>
    <s v="Eastern Asia"/>
    <s v="TEC-PH-3139"/>
    <x v="1"/>
    <x v="3"/>
    <x v="1036"/>
    <x v="1506"/>
    <n v="2"/>
    <n v="0"/>
    <n v="6.47"/>
    <x v="4363"/>
    <s v="Medium"/>
    <n v="0"/>
    <n v="65.77"/>
  </r>
  <r>
    <s v="2SanDisk Memo Slips"/>
    <x v="5377"/>
    <x v="86"/>
    <d v="2018-12-31T00:00:00"/>
    <s v="Normal"/>
    <s v="MW1822027"/>
    <x v="0"/>
    <s v="Luoyang"/>
    <s v="Fujian"/>
    <s v="China"/>
    <s v="Eastern Asia"/>
    <s v="OFS-PA-5869"/>
    <x v="2"/>
    <x v="7"/>
    <x v="1116"/>
    <x v="4708"/>
    <n v="2"/>
    <n v="0"/>
    <n v="1.84"/>
    <x v="2162"/>
    <s v="Medium"/>
    <n v="0"/>
    <n v="30.56"/>
  </r>
  <r>
    <s v="3Avery Hole Reinforcements"/>
    <x v="5378"/>
    <x v="1063"/>
    <d v="2017-01-29T00:00:00"/>
    <s v="Normal"/>
    <s v="MW1822059"/>
    <x v="0"/>
    <s v="Medan"/>
    <s v="Sumatera Utara"/>
    <s v="Indonesia"/>
    <s v="Southeastern Asia"/>
    <s v="OFS-BI-3292"/>
    <x v="2"/>
    <x v="2"/>
    <x v="1756"/>
    <x v="4587"/>
    <n v="3"/>
    <n v="0.17"/>
    <n v="1.2"/>
    <x v="4264"/>
    <s v="Medium"/>
    <n v="2.0191410000000003"/>
    <n v="4.4308590000000025"/>
  </r>
  <r>
    <s v="7Safco Stackable Bookrack"/>
    <x v="5379"/>
    <x v="1064"/>
    <d v="2018-04-13T00:00:00"/>
    <s v="Normal"/>
    <s v="MW1823566"/>
    <x v="1"/>
    <s v="Sakai"/>
    <s v="Gunma"/>
    <s v="Japan"/>
    <s v="Eastern Asia"/>
    <s v="OFR-BO-5798"/>
    <x v="0"/>
    <x v="4"/>
    <x v="1590"/>
    <x v="4709"/>
    <n v="7"/>
    <n v="0.5"/>
    <n v="29.23"/>
    <x v="4364"/>
    <s v="Medium"/>
    <n v="265.125"/>
    <n v="554.04500000000007"/>
  </r>
  <r>
    <s v="7Fellowes File Cart"/>
    <x v="5380"/>
    <x v="1064"/>
    <d v="2018-04-13T00:00:00"/>
    <s v="Normal"/>
    <s v="MW1823566"/>
    <x v="1"/>
    <s v="Sakai"/>
    <s v="Gunma"/>
    <s v="Japan"/>
    <s v="Eastern Asia"/>
    <s v="OFS-ST-4259"/>
    <x v="2"/>
    <x v="15"/>
    <x v="1263"/>
    <x v="4710"/>
    <n v="7"/>
    <n v="0.5"/>
    <n v="27.41"/>
    <x v="172"/>
    <s v="Medium"/>
    <n v="240.345"/>
    <n v="212.93499999999997"/>
  </r>
  <r>
    <s v="3Rogers File Cart"/>
    <x v="5381"/>
    <x v="1064"/>
    <d v="2018-04-13T00:00:00"/>
    <s v="Normal"/>
    <s v="MW1823566"/>
    <x v="1"/>
    <s v="Sakai"/>
    <s v="Gunma"/>
    <s v="Japan"/>
    <s v="Eastern Asia"/>
    <s v="OFS-ST-5693"/>
    <x v="2"/>
    <x v="15"/>
    <x v="294"/>
    <x v="4711"/>
    <n v="3"/>
    <n v="0.5"/>
    <n v="15.96"/>
    <x v="4365"/>
    <s v="Medium"/>
    <n v="106.2225"/>
    <n v="226.29750000000004"/>
  </r>
  <r>
    <s v="2Stiletto Shears"/>
    <x v="5382"/>
    <x v="1064"/>
    <d v="2018-04-13T00:00:00"/>
    <s v="Normal"/>
    <s v="MW1823566"/>
    <x v="1"/>
    <s v="Sakai"/>
    <s v="Gunma"/>
    <s v="Japan"/>
    <s v="Eastern Asia"/>
    <s v="OFS-SU-6177"/>
    <x v="2"/>
    <x v="13"/>
    <x v="565"/>
    <x v="4712"/>
    <n v="2"/>
    <n v="0.5"/>
    <n v="2.2999999999999998"/>
    <x v="4366"/>
    <s v="Medium"/>
    <n v="24.045000000000002"/>
    <n v="33.295000000000009"/>
  </r>
  <r>
    <s v="2Cardinal Binder Covers"/>
    <x v="5383"/>
    <x v="1064"/>
    <d v="2018-04-13T00:00:00"/>
    <s v="Normal"/>
    <s v="MW1823566"/>
    <x v="1"/>
    <s v="Sakai"/>
    <s v="Gunma"/>
    <s v="Japan"/>
    <s v="Eastern Asia"/>
    <s v="OFS-BI-3716"/>
    <x v="2"/>
    <x v="2"/>
    <x v="288"/>
    <x v="4713"/>
    <n v="2"/>
    <n v="0.5"/>
    <n v="1.9300000000000002"/>
    <x v="4367"/>
    <s v="Medium"/>
    <n v="5.7299999999999995"/>
    <n v="5.1799999999999988"/>
  </r>
  <r>
    <s v="5Advantus Door Stop"/>
    <x v="5384"/>
    <x v="781"/>
    <d v="2017-11-25T00:00:00"/>
    <s v="3-Hour"/>
    <s v="NW1840027"/>
    <x v="0"/>
    <s v="Jieshou"/>
    <s v="Anhui"/>
    <s v="China"/>
    <s v="Eastern Asia"/>
    <s v="OFR-FU-3030"/>
    <x v="0"/>
    <x v="0"/>
    <x v="272"/>
    <x v="4714"/>
    <n v="5"/>
    <n v="0"/>
    <n v="82.31"/>
    <x v="1846"/>
    <s v="Critical"/>
    <n v="0"/>
    <n v="116.44000000000003"/>
  </r>
  <r>
    <s v="1Boston Highlighters"/>
    <x v="5385"/>
    <x v="235"/>
    <d v="2018-08-24T00:00:00"/>
    <s v="Normal"/>
    <s v="NW1840027"/>
    <x v="0"/>
    <s v="Baotou"/>
    <s v="Inner Mongolia"/>
    <s v="China"/>
    <s v="Eastern Asia"/>
    <s v="OFS-AR-3533"/>
    <x v="2"/>
    <x v="8"/>
    <x v="1409"/>
    <x v="4715"/>
    <n v="1"/>
    <n v="0"/>
    <n v="1.97"/>
    <x v="4368"/>
    <s v="Medium"/>
    <n v="0"/>
    <n v="15.969999999999994"/>
  </r>
  <r>
    <s v="2GlobeWeis Interoffice Envelope"/>
    <x v="5386"/>
    <x v="458"/>
    <d v="2019-08-26T00:00:00"/>
    <s v="Normal"/>
    <s v="NW1840027"/>
    <x v="0"/>
    <s v="Harbin"/>
    <s v="Heilongjiang"/>
    <s v="China"/>
    <s v="Eastern Asia"/>
    <s v="OFS-EN-4441"/>
    <x v="2"/>
    <x v="16"/>
    <x v="1715"/>
    <x v="3941"/>
    <n v="2"/>
    <n v="0"/>
    <n v="13.33"/>
    <x v="2652"/>
    <s v="High"/>
    <n v="0"/>
    <n v="67.97"/>
  </r>
  <r>
    <s v="3Advantus Clock"/>
    <x v="5387"/>
    <x v="458"/>
    <d v="2019-08-26T00:00:00"/>
    <s v="Normal"/>
    <s v="NW1840027"/>
    <x v="0"/>
    <s v="Harbin"/>
    <s v="Heilongjiang"/>
    <s v="China"/>
    <s v="Eastern Asia"/>
    <s v="OFR-FU-3025"/>
    <x v="0"/>
    <x v="0"/>
    <x v="1773"/>
    <x v="4716"/>
    <n v="3"/>
    <n v="0"/>
    <n v="13.23"/>
    <x v="4369"/>
    <s v="High"/>
    <n v="0"/>
    <n v="84.149999999999991"/>
  </r>
  <r>
    <s v="4Wilson Jones Index Tab"/>
    <x v="5388"/>
    <x v="458"/>
    <d v="2019-08-26T00:00:00"/>
    <s v="Normal"/>
    <s v="NW1840027"/>
    <x v="0"/>
    <s v="Harbin"/>
    <s v="Heilongjiang"/>
    <s v="China"/>
    <s v="Eastern Asia"/>
    <s v="OFS-BI-6402"/>
    <x v="2"/>
    <x v="2"/>
    <x v="1490"/>
    <x v="2827"/>
    <n v="4"/>
    <n v="0"/>
    <n v="1.1200000000000001"/>
    <x v="2723"/>
    <s v="High"/>
    <n v="0"/>
    <n v="21.68"/>
  </r>
  <r>
    <s v="2Ames Clasp Envelope"/>
    <x v="5389"/>
    <x v="176"/>
    <d v="2017-12-19T00:00:00"/>
    <s v="Normal"/>
    <s v="NW1840059"/>
    <x v="0"/>
    <s v="Jakarta"/>
    <s v="Jakarta"/>
    <s v="Indonesia"/>
    <s v="Southeastern Asia"/>
    <s v="OFS-EN-3093"/>
    <x v="2"/>
    <x v="16"/>
    <x v="1105"/>
    <x v="4717"/>
    <n v="2"/>
    <n v="0.47000000000000003"/>
    <n v="1.48"/>
    <x v="4370"/>
    <s v="Medium"/>
    <n v="3.58704"/>
    <n v="3.1529599999999984"/>
  </r>
  <r>
    <s v="3Rogers Trays"/>
    <x v="5390"/>
    <x v="613"/>
    <d v="2017-02-12T00:00:00"/>
    <s v="Next Day"/>
    <s v="NW1840078"/>
    <x v="0"/>
    <s v="Kuching"/>
    <s v="Sarawak"/>
    <s v="Malaysia"/>
    <s v="Southeastern Asia"/>
    <s v="OFS-ST-5709"/>
    <x v="2"/>
    <x v="15"/>
    <x v="1541"/>
    <x v="4718"/>
    <n v="3"/>
    <n v="0"/>
    <n v="25.86"/>
    <x v="4371"/>
    <s v="Medium"/>
    <n v="0"/>
    <n v="111.11999999999996"/>
  </r>
  <r>
    <s v="14Hamilton Beach Coffee Grinder"/>
    <x v="5391"/>
    <x v="1065"/>
    <d v="2019-03-24T00:00:00"/>
    <s v="Next Day"/>
    <s v="NW1840088"/>
    <x v="0"/>
    <s v="Yangon"/>
    <s v="Yangon"/>
    <s v="Myanmar (Burma)"/>
    <s v="Southeastern Asia"/>
    <s v="OFS-AP-4493"/>
    <x v="2"/>
    <x v="10"/>
    <x v="1586"/>
    <x v="4719"/>
    <n v="14"/>
    <n v="0.17"/>
    <n v="63.01"/>
    <x v="4372"/>
    <s v="High"/>
    <n v="83.14458599999999"/>
    <n v="178.0854139999999"/>
  </r>
  <r>
    <s v="3Kleencut Ruler"/>
    <x v="5392"/>
    <x v="1065"/>
    <d v="2019-03-24T00:00:00"/>
    <s v="Next Day"/>
    <s v="NW1840088"/>
    <x v="0"/>
    <s v="Yangon"/>
    <s v="Yangon"/>
    <s v="Myanmar (Burma)"/>
    <s v="Southeastern Asia"/>
    <s v="OFS-SU-4981"/>
    <x v="2"/>
    <x v="13"/>
    <x v="1334"/>
    <x v="4720"/>
    <n v="3"/>
    <n v="0.17"/>
    <n v="8.26"/>
    <x v="4373"/>
    <s v="High"/>
    <n v="6.4256939999999991"/>
    <n v="19.964305999999993"/>
  </r>
  <r>
    <s v="1Hon Steel Folding Chair"/>
    <x v="5393"/>
    <x v="1065"/>
    <d v="2019-03-24T00:00:00"/>
    <s v="Next Day"/>
    <s v="NW1840088"/>
    <x v="0"/>
    <s v="Yangon"/>
    <s v="Yangon"/>
    <s v="Myanmar (Burma)"/>
    <s v="Southeastern Asia"/>
    <s v="OFR-CH-4700"/>
    <x v="0"/>
    <x v="5"/>
    <x v="1513"/>
    <x v="4721"/>
    <n v="1"/>
    <n v="0.27"/>
    <n v="7.42"/>
    <x v="4374"/>
    <s v="High"/>
    <n v="16.491357000000001"/>
    <n v="18.778642999999995"/>
  </r>
  <r>
    <s v="1Elite Letter Opener"/>
    <x v="5394"/>
    <x v="1065"/>
    <d v="2019-03-24T00:00:00"/>
    <s v="Next Day"/>
    <s v="NW1840088"/>
    <x v="0"/>
    <s v="Yangon"/>
    <s v="Yangon"/>
    <s v="Myanmar (Burma)"/>
    <s v="Southeastern Asia"/>
    <s v="OFS-SU-4120"/>
    <x v="2"/>
    <x v="13"/>
    <x v="222"/>
    <x v="4474"/>
    <n v="1"/>
    <n v="0.17"/>
    <n v="2.16"/>
    <x v="4375"/>
    <s v="High"/>
    <n v="3.8520299999999996"/>
    <n v="14.477969999999996"/>
  </r>
  <r>
    <s v="3SAFCO Steel Folding Chair"/>
    <x v="5395"/>
    <x v="1066"/>
    <d v="2018-05-01T00:00:00"/>
    <s v="Normal"/>
    <s v="PW1903059"/>
    <x v="1"/>
    <s v="Depok"/>
    <s v="Yogyakarta"/>
    <s v="Indonesia"/>
    <s v="Southeastern Asia"/>
    <s v="OFR-CH-5800"/>
    <x v="0"/>
    <x v="5"/>
    <x v="1123"/>
    <x v="3839"/>
    <n v="3"/>
    <n v="0.27"/>
    <n v="18.07"/>
    <x v="3597"/>
    <s v="Medium"/>
    <n v="52.152659999999997"/>
    <n v="70.087340000000012"/>
  </r>
  <r>
    <s v="3Cameo Peel and Seal"/>
    <x v="5396"/>
    <x v="1066"/>
    <d v="2018-05-01T00:00:00"/>
    <s v="Normal"/>
    <s v="PW1903059"/>
    <x v="1"/>
    <s v="Depok"/>
    <s v="Yogyakarta"/>
    <s v="Indonesia"/>
    <s v="Southeastern Asia"/>
    <s v="OFS-EN-3675"/>
    <x v="2"/>
    <x v="16"/>
    <x v="586"/>
    <x v="727"/>
    <n v="3"/>
    <n v="0.47000000000000003"/>
    <n v="1.76"/>
    <x v="4376"/>
    <s v="Medium"/>
    <n v="15.693300000000001"/>
    <n v="27.276700000000005"/>
  </r>
  <r>
    <s v="3Brother Ink"/>
    <x v="5397"/>
    <x v="1067"/>
    <d v="2017-01-23T00:00:00"/>
    <s v="Normal"/>
    <s v="PW1903088"/>
    <x v="1"/>
    <s v="Yangon"/>
    <s v="Yangon"/>
    <s v="Myanmar (Burma)"/>
    <s v="Southeastern Asia"/>
    <s v="TEC-CO-3602"/>
    <x v="1"/>
    <x v="1"/>
    <x v="836"/>
    <x v="4722"/>
    <n v="3"/>
    <n v="0.37"/>
    <n v="21.22"/>
    <x v="4377"/>
    <s v="Medium"/>
    <n v="103.00689000000001"/>
    <n v="260.25311000000011"/>
  </r>
  <r>
    <s v="7Novimex Shipping Labels"/>
    <x v="5398"/>
    <x v="515"/>
    <d v="2020-10-28T00:00:00"/>
    <s v="3-Hour"/>
    <s v="PW1903088"/>
    <x v="1"/>
    <s v="Yangon"/>
    <s v="Yangon"/>
    <s v="Myanmar (Burma)"/>
    <s v="Southeastern Asia"/>
    <s v="OFS-LA-5405"/>
    <x v="2"/>
    <x v="6"/>
    <x v="1502"/>
    <x v="4723"/>
    <n v="7"/>
    <n v="0.17"/>
    <n v="7.49"/>
    <x v="4378"/>
    <s v="Medium"/>
    <n v="10.844945999999998"/>
    <n v="46.34505399999999"/>
  </r>
  <r>
    <s v="4Smead Folders"/>
    <x v="5399"/>
    <x v="515"/>
    <d v="2020-10-28T00:00:00"/>
    <s v="3-Hour"/>
    <s v="PW1903088"/>
    <x v="1"/>
    <s v="Yangon"/>
    <s v="Yangon"/>
    <s v="Myanmar (Burma)"/>
    <s v="Southeastern Asia"/>
    <s v="OFS-ST-6039"/>
    <x v="2"/>
    <x v="15"/>
    <x v="215"/>
    <x v="4724"/>
    <n v="4"/>
    <n v="0.17"/>
    <n v="7.24"/>
    <x v="4379"/>
    <s v="Medium"/>
    <n v="10.142268"/>
    <n v="21.497731999999992"/>
  </r>
  <r>
    <s v="1Eldon Light Bulb"/>
    <x v="5400"/>
    <x v="515"/>
    <d v="2020-10-28T00:00:00"/>
    <s v="3-Hour"/>
    <s v="PW1903088"/>
    <x v="1"/>
    <s v="Yangon"/>
    <s v="Yangon"/>
    <s v="Myanmar (Burma)"/>
    <s v="Southeastern Asia"/>
    <s v="OFR-FU-4077"/>
    <x v="0"/>
    <x v="0"/>
    <x v="763"/>
    <x v="4725"/>
    <n v="1"/>
    <n v="0.27"/>
    <n v="1.68"/>
    <x v="4380"/>
    <s v="Medium"/>
    <n v="4.694922"/>
    <n v="7.6950780000000005"/>
  </r>
  <r>
    <s v="5Acme Shears"/>
    <x v="5401"/>
    <x v="807"/>
    <d v="2019-04-01T00:00:00"/>
    <s v="3-Hour"/>
    <s v="PW1924059"/>
    <x v="0"/>
    <s v="Jakarta"/>
    <s v="Jakarta"/>
    <s v="Indonesia"/>
    <s v="Southeastern Asia"/>
    <s v="OFS-SU-2993"/>
    <x v="2"/>
    <x v="13"/>
    <x v="479"/>
    <x v="4726"/>
    <n v="5"/>
    <n v="0.47000000000000003"/>
    <n v="26.06"/>
    <x v="4381"/>
    <s v="High"/>
    <n v="64.193070000000006"/>
    <n v="141.79693"/>
  </r>
  <r>
    <s v="4Kleencut Scissors"/>
    <x v="5402"/>
    <x v="807"/>
    <d v="2019-04-01T00:00:00"/>
    <s v="3-Hour"/>
    <s v="PW1924059"/>
    <x v="0"/>
    <s v="Jakarta"/>
    <s v="Jakarta"/>
    <s v="Indonesia"/>
    <s v="Southeastern Asia"/>
    <s v="OFS-SU-4985"/>
    <x v="2"/>
    <x v="13"/>
    <x v="98"/>
    <x v="4727"/>
    <n v="4"/>
    <n v="0.47000000000000003"/>
    <n v="8.02"/>
    <x v="4382"/>
    <s v="High"/>
    <n v="23.823924000000009"/>
    <n v="51.436076000000028"/>
  </r>
  <r>
    <s v="5Novimex Color Coded Labels"/>
    <x v="5403"/>
    <x v="807"/>
    <d v="2019-04-01T00:00:00"/>
    <s v="3-Hour"/>
    <s v="PW1924059"/>
    <x v="0"/>
    <s v="Jakarta"/>
    <s v="Jakarta"/>
    <s v="Indonesia"/>
    <s v="Southeastern Asia"/>
    <s v="OFS-LA-5374"/>
    <x v="2"/>
    <x v="6"/>
    <x v="606"/>
    <x v="4728"/>
    <n v="5"/>
    <n v="0.47000000000000003"/>
    <n v="7.8"/>
    <x v="4383"/>
    <s v="High"/>
    <n v="15.954855000000002"/>
    <n v="25.595144999999995"/>
  </r>
  <r>
    <s v="3Smead Box"/>
    <x v="5404"/>
    <x v="807"/>
    <d v="2019-04-01T00:00:00"/>
    <s v="3-Hour"/>
    <s v="PW1924059"/>
    <x v="0"/>
    <s v="Jakarta"/>
    <s v="Jakarta"/>
    <s v="Indonesia"/>
    <s v="Southeastern Asia"/>
    <s v="OFS-ST-6023"/>
    <x v="2"/>
    <x v="15"/>
    <x v="1759"/>
    <x v="4729"/>
    <n v="3"/>
    <n v="0.17"/>
    <n v="7.1"/>
    <x v="4384"/>
    <s v="High"/>
    <n v="4.5589409999999999"/>
    <n v="11.651059"/>
  </r>
  <r>
    <s v="2Acme Letter Opener"/>
    <x v="5405"/>
    <x v="807"/>
    <d v="2019-04-01T00:00:00"/>
    <s v="3-Hour"/>
    <s v="PW1924059"/>
    <x v="0"/>
    <s v="Jakarta"/>
    <s v="Jakarta"/>
    <s v="Indonesia"/>
    <s v="Southeastern Asia"/>
    <s v="OFS-SU-2980"/>
    <x v="2"/>
    <x v="13"/>
    <x v="604"/>
    <x v="4730"/>
    <n v="2"/>
    <n v="0.47000000000000003"/>
    <n v="6.74"/>
    <x v="4385"/>
    <s v="High"/>
    <n v="14.751702000000003"/>
    <n v="32.448298000000008"/>
  </r>
  <r>
    <s v="5Deflect-O Clock"/>
    <x v="5406"/>
    <x v="1068"/>
    <d v="2018-03-10T00:00:00"/>
    <s v="Normal"/>
    <s v="RW1954027"/>
    <x v="1"/>
    <s v="Shantou"/>
    <s v="Guangdong"/>
    <s v="China"/>
    <s v="Eastern Asia"/>
    <s v="OFR-FU-3928"/>
    <x v="0"/>
    <x v="0"/>
    <x v="698"/>
    <x v="4731"/>
    <n v="5"/>
    <n v="0"/>
    <n v="27.09"/>
    <x v="2392"/>
    <s v="Low"/>
    <n v="0"/>
    <n v="206.91"/>
  </r>
  <r>
    <s v="4Tenex Shelving"/>
    <x v="5407"/>
    <x v="253"/>
    <d v="2019-09-19T00:00:00"/>
    <s v="Normal"/>
    <s v="RW1963059"/>
    <x v="1"/>
    <s v="Jakarta"/>
    <s v="Jakarta"/>
    <s v="Indonesia"/>
    <s v="Southeastern Asia"/>
    <s v="OFS-ST-6273"/>
    <x v="2"/>
    <x v="15"/>
    <x v="369"/>
    <x v="4732"/>
    <n v="4"/>
    <n v="0.17"/>
    <n v="8.94"/>
    <x v="4386"/>
    <s v="Medium"/>
    <n v="31.121016000000001"/>
    <n v="112.21898400000001"/>
  </r>
  <r>
    <s v="4SAFCO Steel Folding Chair"/>
    <x v="5408"/>
    <x v="341"/>
    <d v="2020-02-16T00:00:00"/>
    <s v="3-Hour"/>
    <s v="RW1963066"/>
    <x v="1"/>
    <s v="Kawagoe"/>
    <s v="Saitama"/>
    <s v="Japan"/>
    <s v="Eastern Asia"/>
    <s v="OFR-CH-5800"/>
    <x v="0"/>
    <x v="5"/>
    <x v="1123"/>
    <x v="4733"/>
    <n v="4"/>
    <n v="0"/>
    <n v="59.13"/>
    <x v="4387"/>
    <s v="Medium"/>
    <n v="0"/>
    <n v="127.94999999999996"/>
  </r>
  <r>
    <s v="4Stockwell Paper Clips"/>
    <x v="5409"/>
    <x v="341"/>
    <d v="2020-02-16T00:00:00"/>
    <s v="3-Hour"/>
    <s v="RW1963066"/>
    <x v="1"/>
    <s v="Kawagoe"/>
    <s v="Saitama"/>
    <s v="Japan"/>
    <s v="Eastern Asia"/>
    <s v="OFS-FA-6189"/>
    <x v="2"/>
    <x v="11"/>
    <x v="706"/>
    <x v="4734"/>
    <n v="4"/>
    <n v="0"/>
    <n v="8.52"/>
    <x v="3715"/>
    <s v="Medium"/>
    <n v="0"/>
    <n v="24.360000000000003"/>
  </r>
  <r>
    <s v="2Sharp Fax and Copier"/>
    <x v="5410"/>
    <x v="341"/>
    <d v="2020-02-16T00:00:00"/>
    <s v="3-Hour"/>
    <s v="RW1963066"/>
    <x v="1"/>
    <s v="Kawagoe"/>
    <s v="Saitama"/>
    <s v="Japan"/>
    <s v="Eastern Asia"/>
    <s v="TEC-CO-5995"/>
    <x v="1"/>
    <x v="1"/>
    <x v="446"/>
    <x v="3709"/>
    <n v="2"/>
    <n v="0"/>
    <n v="1.72"/>
    <x v="1108"/>
    <s v="Medium"/>
    <n v="0"/>
    <n v="311.89999999999992"/>
  </r>
  <r>
    <s v="4Canon Fax Machine"/>
    <x v="5411"/>
    <x v="935"/>
    <d v="2019-05-07T00:00:00"/>
    <s v="3-Hour"/>
    <s v="RW1969027"/>
    <x v="0"/>
    <s v="Xiamen"/>
    <s v="Fujian"/>
    <s v="China"/>
    <s v="Eastern Asia"/>
    <s v="TEC-CO-3688"/>
    <x v="1"/>
    <x v="1"/>
    <x v="638"/>
    <x v="4735"/>
    <n v="4"/>
    <n v="0"/>
    <n v="316.58999999999997"/>
    <x v="4388"/>
    <s v="High"/>
    <n v="0"/>
    <n v="683.85000000000014"/>
  </r>
  <r>
    <s v="5Smead File Cart"/>
    <x v="5412"/>
    <x v="935"/>
    <d v="2019-05-07T00:00:00"/>
    <s v="3-Hour"/>
    <s v="RW1969027"/>
    <x v="0"/>
    <s v="Xiamen"/>
    <s v="Fujian"/>
    <s v="China"/>
    <s v="Eastern Asia"/>
    <s v="OFS-ST-6032"/>
    <x v="2"/>
    <x v="15"/>
    <x v="1377"/>
    <x v="4736"/>
    <n v="5"/>
    <n v="0"/>
    <n v="121.56"/>
    <x v="4389"/>
    <s v="High"/>
    <n v="0"/>
    <n v="340.7399999999999"/>
  </r>
  <r>
    <s v="7Kraft Mailers"/>
    <x v="5413"/>
    <x v="935"/>
    <d v="2019-05-07T00:00:00"/>
    <s v="3-Hour"/>
    <s v="RW1969027"/>
    <x v="0"/>
    <s v="Xiamen"/>
    <s v="Fujian"/>
    <s v="China"/>
    <s v="Eastern Asia"/>
    <s v="OFS-EN-5034"/>
    <x v="2"/>
    <x v="16"/>
    <x v="1774"/>
    <x v="4737"/>
    <n v="7"/>
    <n v="0"/>
    <n v="36.270000000000003"/>
    <x v="4390"/>
    <s v="High"/>
    <n v="0"/>
    <n v="112.41000000000003"/>
  </r>
  <r>
    <s v="8Sanford Markers"/>
    <x v="5414"/>
    <x v="935"/>
    <d v="2019-05-07T00:00:00"/>
    <s v="3-Hour"/>
    <s v="RW1969027"/>
    <x v="0"/>
    <s v="Xiamen"/>
    <s v="Fujian"/>
    <s v="China"/>
    <s v="Eastern Asia"/>
    <s v="OFS-AR-5920"/>
    <x v="2"/>
    <x v="8"/>
    <x v="1094"/>
    <x v="4738"/>
    <n v="8"/>
    <n v="0"/>
    <n v="35.94"/>
    <x v="4391"/>
    <s v="High"/>
    <n v="0"/>
    <n v="129.17999999999998"/>
  </r>
  <r>
    <s v="4Rubbermaid Stacking Tray"/>
    <x v="5415"/>
    <x v="935"/>
    <d v="2019-05-07T00:00:00"/>
    <s v="3-Hour"/>
    <s v="RW1969027"/>
    <x v="0"/>
    <s v="Xiamen"/>
    <s v="Fujian"/>
    <s v="China"/>
    <s v="Eastern Asia"/>
    <s v="OFR-FU-5740"/>
    <x v="0"/>
    <x v="0"/>
    <x v="562"/>
    <x v="4739"/>
    <n v="4"/>
    <n v="0"/>
    <n v="23.49"/>
    <x v="4392"/>
    <s v="High"/>
    <n v="0"/>
    <n v="41.910000000000011"/>
  </r>
  <r>
    <s v="2Harbour Creations Chairmat"/>
    <x v="5416"/>
    <x v="935"/>
    <d v="2019-05-07T00:00:00"/>
    <s v="3-Hour"/>
    <s v="RW1969027"/>
    <x v="0"/>
    <s v="Xiamen"/>
    <s v="Fujian"/>
    <s v="China"/>
    <s v="Eastern Asia"/>
    <s v="OFR-CH-4523"/>
    <x v="0"/>
    <x v="5"/>
    <x v="1102"/>
    <x v="4604"/>
    <n v="2"/>
    <n v="0"/>
    <n v="8.85"/>
    <x v="3554"/>
    <s v="High"/>
    <n v="0"/>
    <n v="114.99000000000002"/>
  </r>
  <r>
    <s v="3Harbour Creations Color Coded Labels"/>
    <x v="5417"/>
    <x v="935"/>
    <d v="2019-05-07T00:00:00"/>
    <s v="3-Hour"/>
    <s v="RW1969027"/>
    <x v="0"/>
    <s v="Xiamen"/>
    <s v="Fujian"/>
    <s v="China"/>
    <s v="Eastern Asia"/>
    <s v="OFS-LA-4529"/>
    <x v="2"/>
    <x v="6"/>
    <x v="1506"/>
    <x v="2776"/>
    <n v="3"/>
    <n v="0"/>
    <n v="1.88"/>
    <x v="4083"/>
    <s v="High"/>
    <n v="0"/>
    <n v="23.319999999999997"/>
  </r>
  <r>
    <s v="2Novimex Steel Folding Chair"/>
    <x v="5418"/>
    <x v="287"/>
    <d v="2020-05-15T00:00:00"/>
    <s v="Normal"/>
    <s v="RW1969027"/>
    <x v="0"/>
    <s v="Zhangzhou"/>
    <s v="Fujian"/>
    <s v="China"/>
    <s v="Eastern Asia"/>
    <s v="OFR-CH-5406"/>
    <x v="0"/>
    <x v="5"/>
    <x v="1735"/>
    <x v="4740"/>
    <n v="2"/>
    <n v="0"/>
    <n v="10.93"/>
    <x v="2876"/>
    <s v="Medium"/>
    <n v="0"/>
    <n v="124.66999999999999"/>
  </r>
  <r>
    <s v="5Rubbermaid Light Bulb"/>
    <x v="5419"/>
    <x v="153"/>
    <d v="2017-10-24T00:00:00"/>
    <s v="Normal"/>
    <s v="RW1969059"/>
    <x v="0"/>
    <s v="Jakarta"/>
    <s v="Jakarta"/>
    <s v="Indonesia"/>
    <s v="Southeastern Asia"/>
    <s v="OFR-FU-5734"/>
    <x v="0"/>
    <x v="0"/>
    <x v="1253"/>
    <x v="4741"/>
    <n v="5"/>
    <n v="0.27"/>
    <n v="5.6"/>
    <x v="4393"/>
    <s v="Medium"/>
    <n v="17.206829999999997"/>
    <n v="61.943169999999995"/>
  </r>
  <r>
    <s v="2Jiffy Peel and Seal"/>
    <x v="5420"/>
    <x v="853"/>
    <d v="2019-03-14T00:00:00"/>
    <s v="Normal"/>
    <s v="RW1969066"/>
    <x v="0"/>
    <s v="Kita-ku"/>
    <s v="Hyogo"/>
    <s v="Japan"/>
    <s v="Eastern Asia"/>
    <s v="OFS-EN-4926"/>
    <x v="2"/>
    <x v="16"/>
    <x v="725"/>
    <x v="905"/>
    <n v="2"/>
    <n v="0"/>
    <n v="2.4"/>
    <x v="903"/>
    <s v="Medium"/>
    <n v="0"/>
    <n v="29.159999999999997"/>
  </r>
  <r>
    <s v="1Ibico Binder Covers"/>
    <x v="5421"/>
    <x v="853"/>
    <d v="2019-03-14T00:00:00"/>
    <s v="Normal"/>
    <s v="RW1969066"/>
    <x v="0"/>
    <s v="Kita-ku"/>
    <s v="Hyogo"/>
    <s v="Japan"/>
    <s v="Eastern Asia"/>
    <s v="OFS-BI-4807"/>
    <x v="2"/>
    <x v="2"/>
    <x v="1383"/>
    <x v="2544"/>
    <n v="1"/>
    <n v="0"/>
    <n v="1.87"/>
    <x v="2466"/>
    <s v="Medium"/>
    <n v="0"/>
    <n v="8.629999999999999"/>
  </r>
  <r>
    <s v="5Samsung Smart Phone"/>
    <x v="5422"/>
    <x v="148"/>
    <d v="2018-10-12T00:00:00"/>
    <s v="3-Hour"/>
    <s v="SW2024559"/>
    <x v="0"/>
    <s v="Surakarta"/>
    <s v="Jawa Tengah"/>
    <s v="Indonesia"/>
    <s v="Southeastern Asia"/>
    <s v="TEC-PH-5840"/>
    <x v="1"/>
    <x v="3"/>
    <x v="64"/>
    <x v="65"/>
    <n v="5"/>
    <n v="0.17"/>
    <n v="451.03"/>
    <x v="65"/>
    <s v="High"/>
    <n v="449.71392000000009"/>
    <n v="1744.6560800000007"/>
  </r>
  <r>
    <s v="9Avery File Folder Labels"/>
    <x v="5423"/>
    <x v="51"/>
    <d v="2019-04-02T00:00:00"/>
    <s v="Normal"/>
    <s v="SW2024584"/>
    <x v="0"/>
    <s v="Ulan Bator"/>
    <s v="Ulaanbaatar"/>
    <s v="Mongolia"/>
    <s v="Eastern Asia"/>
    <s v="OFS-LA-3273"/>
    <x v="2"/>
    <x v="6"/>
    <x v="1419"/>
    <x v="4742"/>
    <n v="9"/>
    <n v="0.5"/>
    <n v="3.32"/>
    <x v="4394"/>
    <s v="Medium"/>
    <n v="20.114999999999998"/>
    <n v="33.804999999999993"/>
  </r>
  <r>
    <s v="4SanDisk Note Cards"/>
    <x v="5424"/>
    <x v="1027"/>
    <d v="2017-06-19T00:00:00"/>
    <s v="Next Day"/>
    <s v="SW2027527"/>
    <x v="0"/>
    <s v="Lanzhou"/>
    <s v="Gansu"/>
    <s v="China"/>
    <s v="Eastern Asia"/>
    <s v="OFS-PA-5884"/>
    <x v="2"/>
    <x v="7"/>
    <x v="526"/>
    <x v="4743"/>
    <n v="4"/>
    <n v="0"/>
    <n v="13.15"/>
    <x v="4065"/>
    <s v="High"/>
    <n v="0"/>
    <n v="97.49"/>
  </r>
  <r>
    <s v="2Xerox Memo Slips"/>
    <x v="5425"/>
    <x v="1027"/>
    <d v="2017-06-19T00:00:00"/>
    <s v="Next Day"/>
    <s v="SW2027527"/>
    <x v="0"/>
    <s v="Lanzhou"/>
    <s v="Gansu"/>
    <s v="China"/>
    <s v="Eastern Asia"/>
    <s v="OFS-PA-6610"/>
    <x v="2"/>
    <x v="7"/>
    <x v="576"/>
    <x v="4744"/>
    <n v="2"/>
    <n v="0"/>
    <n v="5.09"/>
    <x v="2078"/>
    <s v="High"/>
    <n v="0"/>
    <n v="24.250000000000004"/>
  </r>
  <r>
    <s v="3Ibico Hole Reinforcements"/>
    <x v="5426"/>
    <x v="806"/>
    <d v="2019-10-10T00:00:00"/>
    <s v="Normal"/>
    <s v="SW2027559"/>
    <x v="0"/>
    <s v="Bogor"/>
    <s v="Jawa Barat"/>
    <s v="Indonesia"/>
    <s v="Southeastern Asia"/>
    <s v="OFS-BI-4824"/>
    <x v="2"/>
    <x v="2"/>
    <x v="51"/>
    <x v="4745"/>
    <n v="3"/>
    <n v="0.17"/>
    <n v="1.77"/>
    <x v="4395"/>
    <s v="Medium"/>
    <n v="3.5938169999999996"/>
    <n v="15.066182999999997"/>
  </r>
  <r>
    <s v="3Xerox Cards &amp; Envelopes"/>
    <x v="5427"/>
    <x v="510"/>
    <d v="2020-06-12T00:00:00"/>
    <s v="Next Day"/>
    <s v="SW2035027"/>
    <x v="2"/>
    <s v="Liuyang"/>
    <s v="Hunan"/>
    <s v="China"/>
    <s v="Eastern Asia"/>
    <s v="OFS-PA-6600"/>
    <x v="2"/>
    <x v="7"/>
    <x v="1084"/>
    <x v="4746"/>
    <n v="3"/>
    <n v="0"/>
    <n v="10.25"/>
    <x v="4396"/>
    <s v="Medium"/>
    <n v="0"/>
    <n v="85.59999999999998"/>
  </r>
  <r>
    <s v="4Cisco Smart Phone"/>
    <x v="5428"/>
    <x v="504"/>
    <d v="2017-06-13T00:00:00"/>
    <s v="Normal"/>
    <s v="SW2035059"/>
    <x v="2"/>
    <s v="Depok"/>
    <s v="Jawa Barat"/>
    <s v="Indonesia"/>
    <s v="Southeastern Asia"/>
    <s v="TEC-PH-3806"/>
    <x v="1"/>
    <x v="3"/>
    <x v="797"/>
    <x v="4747"/>
    <n v="4"/>
    <n v="0.17"/>
    <n v="232.49"/>
    <x v="4397"/>
    <s v="Medium"/>
    <n v="368.37259200000005"/>
    <n v="1174.5374080000001"/>
  </r>
  <r>
    <s v="2Sanford Highlighters"/>
    <x v="5429"/>
    <x v="259"/>
    <d v="2019-09-17T00:00:00"/>
    <s v="Next Day"/>
    <s v="SW2035059"/>
    <x v="2"/>
    <s v="Jakarta"/>
    <s v="Jakarta"/>
    <s v="Indonesia"/>
    <s v="Southeastern Asia"/>
    <s v="OFS-AR-5913"/>
    <x v="2"/>
    <x v="8"/>
    <x v="353"/>
    <x v="4748"/>
    <n v="2"/>
    <n v="0.27"/>
    <n v="3.43"/>
    <x v="4398"/>
    <s v="Medium"/>
    <n v="7.4622060000000001"/>
    <n v="9.9877939999999992"/>
  </r>
  <r>
    <s v="2Apple Signal Booster"/>
    <x v="5430"/>
    <x v="99"/>
    <d v="2017-11-07T00:00:00"/>
    <s v="Normal"/>
    <s v="SW2045559"/>
    <x v="0"/>
    <s v="Medan"/>
    <s v="Sumatera Utara"/>
    <s v="Indonesia"/>
    <s v="Southeastern Asia"/>
    <s v="TEC-PH-3146"/>
    <x v="1"/>
    <x v="3"/>
    <x v="136"/>
    <x v="3463"/>
    <n v="2"/>
    <n v="0.17"/>
    <n v="26.24"/>
    <x v="3286"/>
    <s v="High"/>
    <n v="38.562630000000006"/>
    <n v="140.21736999999999"/>
  </r>
  <r>
    <s v="6Wilson Jones Binding Machine"/>
    <x v="5431"/>
    <x v="15"/>
    <d v="2018-09-11T00:00:00"/>
    <s v="Normal"/>
    <s v="SW2045559"/>
    <x v="0"/>
    <s v="Medan"/>
    <s v="Sumatera Utara"/>
    <s v="Indonesia"/>
    <s v="Southeastern Asia"/>
    <s v="OFS-BI-6384"/>
    <x v="2"/>
    <x v="2"/>
    <x v="907"/>
    <x v="4749"/>
    <n v="6"/>
    <n v="0.17"/>
    <n v="21.58"/>
    <x v="4399"/>
    <s v="Medium"/>
    <n v="41.449536000000009"/>
    <n v="224.97046399999999"/>
  </r>
  <r>
    <s v="2Fiskars Shears"/>
    <x v="5432"/>
    <x v="15"/>
    <d v="2018-09-11T00:00:00"/>
    <s v="Normal"/>
    <s v="SW2045559"/>
    <x v="0"/>
    <s v="Medan"/>
    <s v="Sumatera Utara"/>
    <s v="Indonesia"/>
    <s v="Southeastern Asia"/>
    <s v="OFS-SU-4321"/>
    <x v="2"/>
    <x v="13"/>
    <x v="827"/>
    <x v="4750"/>
    <n v="2"/>
    <n v="0.47000000000000003"/>
    <n v="3.64"/>
    <x v="4400"/>
    <s v="Medium"/>
    <n v="22.090188000000005"/>
    <n v="61.209812000000007"/>
  </r>
  <r>
    <s v="4Acme Scissors"/>
    <x v="5433"/>
    <x v="422"/>
    <d v="2018-09-19T00:00:00"/>
    <s v="Next Day"/>
    <s v="SW2075527"/>
    <x v="1"/>
    <s v="Shenzhen"/>
    <s v="Guangdong"/>
    <s v="China"/>
    <s v="Eastern Asia"/>
    <s v="OFS-SU-2988"/>
    <x v="2"/>
    <x v="13"/>
    <x v="1618"/>
    <x v="2184"/>
    <n v="4"/>
    <n v="0"/>
    <n v="16.66"/>
    <x v="591"/>
    <s v="High"/>
    <n v="0"/>
    <n v="45.14"/>
  </r>
  <r>
    <s v="3Kraft Mailers"/>
    <x v="5434"/>
    <x v="422"/>
    <d v="2018-09-19T00:00:00"/>
    <s v="Next Day"/>
    <s v="SW2075527"/>
    <x v="1"/>
    <s v="Shenzhen"/>
    <s v="Guangdong"/>
    <s v="China"/>
    <s v="Eastern Asia"/>
    <s v="OFS-EN-5036"/>
    <x v="2"/>
    <x v="16"/>
    <x v="441"/>
    <x v="4751"/>
    <n v="3"/>
    <n v="0"/>
    <n v="15.14"/>
    <x v="2746"/>
    <s v="High"/>
    <n v="0"/>
    <n v="49.11999999999999"/>
  </r>
  <r>
    <s v="4Ibico 3-Hole Punch"/>
    <x v="5435"/>
    <x v="655"/>
    <d v="2018-11-06T00:00:00"/>
    <s v="Normal"/>
    <s v="SW2075559"/>
    <x v="1"/>
    <s v="Depok"/>
    <s v="Jawa Barat"/>
    <s v="Indonesia"/>
    <s v="Southeastern Asia"/>
    <s v="OFS-BI-4803"/>
    <x v="2"/>
    <x v="2"/>
    <x v="295"/>
    <x v="329"/>
    <n v="4"/>
    <n v="0.17"/>
    <n v="8.6300000000000008"/>
    <x v="328"/>
    <s v="Medium"/>
    <n v="16.881204000000004"/>
    <n v="57.048796000000017"/>
  </r>
  <r>
    <s v="2SanDisk Computer Printout Paper"/>
    <x v="5436"/>
    <x v="655"/>
    <d v="2018-11-06T00:00:00"/>
    <s v="Normal"/>
    <s v="SW2075559"/>
    <x v="1"/>
    <s v="Depok"/>
    <s v="Jawa Barat"/>
    <s v="Indonesia"/>
    <s v="Southeastern Asia"/>
    <s v="OFS-PA-5851"/>
    <x v="2"/>
    <x v="7"/>
    <x v="749"/>
    <x v="4752"/>
    <n v="2"/>
    <n v="0.47000000000000003"/>
    <n v="2.1800000000000002"/>
    <x v="4401"/>
    <s v="Medium"/>
    <n v="16.903926000000002"/>
    <n v="48.776073999999994"/>
  </r>
  <r>
    <s v="3Hoover Microwave"/>
    <x v="5437"/>
    <x v="520"/>
    <d v="2017-08-22T00:00:00"/>
    <s v="Normal"/>
    <s v="TW2102527"/>
    <x v="2"/>
    <s v="Chengdu"/>
    <s v="Sichuan"/>
    <s v="China"/>
    <s v="Eastern Asia"/>
    <s v="OFS-AP-4730"/>
    <x v="2"/>
    <x v="10"/>
    <x v="1562"/>
    <x v="4753"/>
    <n v="3"/>
    <n v="0"/>
    <n v="98.34"/>
    <x v="4402"/>
    <s v="High"/>
    <n v="0"/>
    <n v="428.5200000000001"/>
  </r>
  <r>
    <s v="12Sharp Fax and Copier"/>
    <x v="5438"/>
    <x v="1069"/>
    <d v="2019-05-26T00:00:00"/>
    <s v="Normal"/>
    <s v="TW2102527"/>
    <x v="2"/>
    <s v="Gaomi"/>
    <s v="Shandong"/>
    <s v="China"/>
    <s v="Eastern Asia"/>
    <s v="TEC-CO-5994"/>
    <x v="1"/>
    <x v="1"/>
    <x v="896"/>
    <x v="4754"/>
    <n v="12"/>
    <n v="0"/>
    <n v="238.34"/>
    <x v="4403"/>
    <s v="Medium"/>
    <n v="0"/>
    <n v="852.1"/>
  </r>
  <r>
    <s v="7Wilson Jones Binder"/>
    <x v="5439"/>
    <x v="410"/>
    <d v="2020-11-26T00:00:00"/>
    <s v="Normal"/>
    <s v="TW2102527"/>
    <x v="2"/>
    <s v="Dalian"/>
    <s v="Liaoning"/>
    <s v="China"/>
    <s v="Eastern Asia"/>
    <s v="OFS-BI-6379"/>
    <x v="2"/>
    <x v="2"/>
    <x v="1393"/>
    <x v="3942"/>
    <n v="7"/>
    <n v="0"/>
    <n v="13.61"/>
    <x v="4404"/>
    <s v="Low"/>
    <n v="0"/>
    <n v="58.63000000000001"/>
  </r>
  <r>
    <s v="3BIC Pens"/>
    <x v="5440"/>
    <x v="1070"/>
    <d v="2017-07-22T00:00:00"/>
    <s v="Normal"/>
    <s v="TW2102559"/>
    <x v="2"/>
    <s v="Medan"/>
    <s v="Sumatera Utara"/>
    <s v="Indonesia"/>
    <s v="Southeastern Asia"/>
    <s v="OFS-AR-3466"/>
    <x v="2"/>
    <x v="8"/>
    <x v="919"/>
    <x v="4755"/>
    <n v="3"/>
    <n v="0.27"/>
    <n v="3.35"/>
    <x v="4405"/>
    <s v="Medium"/>
    <n v="9.188801999999999"/>
    <n v="20.581197999999997"/>
  </r>
  <r>
    <s v="2Rogers Trays"/>
    <x v="5441"/>
    <x v="396"/>
    <d v="2020-03-05T00:00:00"/>
    <s v="Normal"/>
    <s v="TW2102578"/>
    <x v="2"/>
    <s v="Kuching"/>
    <s v="Sarawak"/>
    <s v="Malaysia"/>
    <s v="Southeastern Asia"/>
    <s v="OFS-ST-5712"/>
    <x v="2"/>
    <x v="15"/>
    <x v="53"/>
    <x v="54"/>
    <n v="2"/>
    <n v="0"/>
    <n v="5.39"/>
    <x v="54"/>
    <s v="Medium"/>
    <n v="0"/>
    <n v="66.309999999999988"/>
  </r>
  <r>
    <s v="7Samsung Speaker Phone"/>
    <x v="5442"/>
    <x v="730"/>
    <d v="2019-07-21T00:00:00"/>
    <s v="Next Day"/>
    <s v="VW2177527"/>
    <x v="1"/>
    <s v="Ninghai"/>
    <s v="Zhejiang"/>
    <s v="China"/>
    <s v="Eastern Asia"/>
    <s v="TEC-PH-5844"/>
    <x v="1"/>
    <x v="3"/>
    <x v="1609"/>
    <x v="4756"/>
    <n v="7"/>
    <n v="0"/>
    <n v="152.6"/>
    <x v="4406"/>
    <s v="High"/>
    <n v="0"/>
    <n v="675.64"/>
  </r>
  <r>
    <s v="5SanDisk Memory Card"/>
    <x v="5443"/>
    <x v="730"/>
    <d v="2019-07-21T00:00:00"/>
    <s v="Next Day"/>
    <s v="VW2177527"/>
    <x v="1"/>
    <s v="Ninghai"/>
    <s v="Zhejiang"/>
    <s v="China"/>
    <s v="Eastern Asia"/>
    <s v="TEC-AC-5874"/>
    <x v="1"/>
    <x v="9"/>
    <x v="293"/>
    <x v="4757"/>
    <n v="5"/>
    <n v="0"/>
    <n v="74.209999999999994"/>
    <x v="172"/>
    <s v="High"/>
    <n v="0"/>
    <n v="495.34"/>
  </r>
  <r>
    <s v="4Stiletto Trimmer"/>
    <x v="5444"/>
    <x v="730"/>
    <d v="2019-07-21T00:00:00"/>
    <s v="Next Day"/>
    <s v="VW2177527"/>
    <x v="1"/>
    <s v="Ninghai"/>
    <s v="Zhejiang"/>
    <s v="China"/>
    <s v="Eastern Asia"/>
    <s v="OFS-SU-6180"/>
    <x v="2"/>
    <x v="13"/>
    <x v="1408"/>
    <x v="4097"/>
    <n v="4"/>
    <n v="0"/>
    <n v="18.13"/>
    <x v="3823"/>
    <s v="High"/>
    <n v="0"/>
    <n v="77.750000000000028"/>
  </r>
  <r>
    <s v="3Acco Binder"/>
    <x v="5445"/>
    <x v="351"/>
    <d v="2019-12-19T00:00:00"/>
    <s v="Normal"/>
    <s v="VW2177527"/>
    <x v="1"/>
    <s v="Foshan"/>
    <s v="Guangdong"/>
    <s v="China"/>
    <s v="Eastern Asia"/>
    <s v="OFS-BI-2898"/>
    <x v="2"/>
    <x v="2"/>
    <x v="540"/>
    <x v="4758"/>
    <n v="3"/>
    <n v="0"/>
    <n v="5.6"/>
    <x v="4407"/>
    <s v="High"/>
    <n v="0"/>
    <n v="39.130000000000003"/>
  </r>
  <r>
    <s v="3Green Bar Parchment Paper"/>
    <x v="5446"/>
    <x v="1071"/>
    <d v="2018-07-24T00:00:00"/>
    <s v="Normal"/>
    <s v="VW2177559"/>
    <x v="1"/>
    <s v="Bandung"/>
    <s v="Jawa Barat"/>
    <s v="Indonesia"/>
    <s v="Southeastern Asia"/>
    <s v="OFS-PA-4484"/>
    <x v="2"/>
    <x v="7"/>
    <x v="323"/>
    <x v="4759"/>
    <n v="3"/>
    <n v="0.47000000000000003"/>
    <n v="1.99"/>
    <x v="4408"/>
    <s v="Medium"/>
    <n v="12.397706999999999"/>
    <n v="30.432292999999994"/>
  </r>
  <r>
    <s v="2Tenex Lockers"/>
    <x v="5447"/>
    <x v="1072"/>
    <d v="2020-01-03T00:00:00"/>
    <s v="Normal"/>
    <s v="VW2177559"/>
    <x v="1"/>
    <s v="Pematangsiantar"/>
    <s v="Sumatera Utara"/>
    <s v="Indonesia"/>
    <s v="Southeastern Asia"/>
    <s v="OFS-ST-6262"/>
    <x v="2"/>
    <x v="15"/>
    <x v="664"/>
    <x v="4760"/>
    <n v="2"/>
    <n v="0.17"/>
    <n v="25.49"/>
    <x v="4409"/>
    <s v="Medium"/>
    <n v="57.746586000000001"/>
    <n v="223.72341399999996"/>
  </r>
  <r>
    <s v="2Hon Swivel Stool"/>
    <x v="5448"/>
    <x v="1072"/>
    <d v="2020-01-03T00:00:00"/>
    <s v="Normal"/>
    <s v="VW2177559"/>
    <x v="1"/>
    <s v="Pematangsiantar"/>
    <s v="Sumatera Utara"/>
    <s v="Indonesia"/>
    <s v="Southeastern Asia"/>
    <s v="OFR-CH-4702"/>
    <x v="0"/>
    <x v="5"/>
    <x v="938"/>
    <x v="4761"/>
    <n v="2"/>
    <n v="0.27"/>
    <n v="20.399999999999999"/>
    <x v="4410"/>
    <s v="Medium"/>
    <n v="63.552924000000012"/>
    <n v="83.747076000000021"/>
  </r>
  <r>
    <s v="2Acme Shears"/>
    <x v="5449"/>
    <x v="1072"/>
    <d v="2020-01-03T00:00:00"/>
    <s v="Normal"/>
    <s v="VW2177559"/>
    <x v="1"/>
    <s v="Pematangsiantar"/>
    <s v="Sumatera Utara"/>
    <s v="Indonesia"/>
    <s v="Southeastern Asia"/>
    <s v="OFS-SU-2993"/>
    <x v="2"/>
    <x v="13"/>
    <x v="479"/>
    <x v="4762"/>
    <n v="2"/>
    <n v="0.47000000000000003"/>
    <n v="4.49"/>
    <x v="4411"/>
    <s v="Medium"/>
    <n v="25.677228000000003"/>
    <n v="62.652772000000013"/>
  </r>
  <r>
    <s v="1Acme Ruler"/>
    <x v="5450"/>
    <x v="1072"/>
    <d v="2020-01-03T00:00:00"/>
    <s v="Normal"/>
    <s v="VW2177559"/>
    <x v="1"/>
    <s v="Pematangsiantar"/>
    <s v="Sumatera Utara"/>
    <s v="Indonesia"/>
    <s v="Southeastern Asia"/>
    <s v="OFS-SU-2984"/>
    <x v="2"/>
    <x v="13"/>
    <x v="1040"/>
    <x v="4763"/>
    <n v="1"/>
    <n v="0.47000000000000003"/>
    <n v="1.76"/>
    <x v="4412"/>
    <s v="Medium"/>
    <n v="4.5660030000000011"/>
    <n v="10.563997000000004"/>
  </r>
  <r>
    <s v="5SAFCO Swivel Stool"/>
    <x v="5451"/>
    <x v="575"/>
    <d v="2020-09-04T00:00:00"/>
    <s v="Normal"/>
    <s v="VW2177559"/>
    <x v="1"/>
    <s v="Jakarta"/>
    <s v="Jakarta"/>
    <s v="Indonesia"/>
    <s v="Southeastern Asia"/>
    <s v="OFR-CH-5807"/>
    <x v="0"/>
    <x v="5"/>
    <x v="508"/>
    <x v="4764"/>
    <n v="5"/>
    <n v="0.27"/>
    <n v="43.27"/>
    <x v="4413"/>
    <s v="Medium"/>
    <n v="165.50487000000001"/>
    <n v="303.47513000000004"/>
  </r>
  <r>
    <s v="4Bush Floating Shelf Set"/>
    <x v="5452"/>
    <x v="556"/>
    <d v="2018-10-28T00:00:00"/>
    <s v="Normal"/>
    <s v="VW2177566"/>
    <x v="1"/>
    <s v="Shimonoseki"/>
    <s v="Yamaguchi"/>
    <s v="Japan"/>
    <s v="Eastern Asia"/>
    <s v="OFR-BO-3636"/>
    <x v="0"/>
    <x v="4"/>
    <x v="212"/>
    <x v="4765"/>
    <n v="4"/>
    <n v="0"/>
    <n v="124.69"/>
    <x v="4414"/>
    <s v="High"/>
    <n v="0"/>
    <n v="524.3900000000001"/>
  </r>
  <r>
    <s v="2Belkin Flash Drive"/>
    <x v="5453"/>
    <x v="868"/>
    <d v="2017-06-22T00:00:00"/>
    <s v="Normal"/>
    <s v="AY1055527"/>
    <x v="1"/>
    <s v="Liaoyuan"/>
    <s v="Jilin"/>
    <s v="China"/>
    <s v="Eastern Asia"/>
    <s v="TEC-AC-3381"/>
    <x v="1"/>
    <x v="9"/>
    <x v="1671"/>
    <x v="4766"/>
    <n v="2"/>
    <n v="0"/>
    <n v="3.51"/>
    <x v="3672"/>
    <s v="Medium"/>
    <n v="0"/>
    <n v="43.71"/>
  </r>
  <r>
    <s v="3Eldon Trays"/>
    <x v="5454"/>
    <x v="759"/>
    <d v="2020-06-07T00:00:00"/>
    <s v="3-Hour"/>
    <s v="AY1055566"/>
    <x v="1"/>
    <s v="Nagaoka"/>
    <s v="Shizuoka"/>
    <s v="Japan"/>
    <s v="Eastern Asia"/>
    <s v="OFS-ST-4105"/>
    <x v="2"/>
    <x v="15"/>
    <x v="1519"/>
    <x v="4767"/>
    <n v="3"/>
    <n v="0"/>
    <n v="29.35"/>
    <x v="4415"/>
    <s v="High"/>
    <n v="0"/>
    <n v="51.29"/>
  </r>
  <r>
    <s v="2Fellowes Folders"/>
    <x v="5455"/>
    <x v="13"/>
    <d v="2018-08-13T00:00:00"/>
    <s v="Next Day"/>
    <s v="CY1274527"/>
    <x v="1"/>
    <s v="Qingdao"/>
    <s v="Shandong"/>
    <s v="China"/>
    <s v="Eastern Asia"/>
    <s v="OFS-ST-4264"/>
    <x v="2"/>
    <x v="15"/>
    <x v="1748"/>
    <x v="4768"/>
    <n v="2"/>
    <n v="0"/>
    <n v="8.66"/>
    <x v="3615"/>
    <s v="High"/>
    <n v="0"/>
    <n v="40.299999999999997"/>
  </r>
  <r>
    <s v="1Hamilton Beach Microwave"/>
    <x v="5456"/>
    <x v="954"/>
    <d v="2020-07-05T00:00:00"/>
    <s v="Normal"/>
    <s v="CY1274527"/>
    <x v="1"/>
    <s v="Nanchang"/>
    <s v="Jiangxi"/>
    <s v="China"/>
    <s v="Eastern Asia"/>
    <s v="OFS-AP-4499"/>
    <x v="2"/>
    <x v="10"/>
    <x v="1775"/>
    <x v="979"/>
    <n v="1"/>
    <n v="0"/>
    <n v="39.909999999999997"/>
    <x v="4416"/>
    <s v="High"/>
    <n v="0"/>
    <n v="130.07"/>
  </r>
  <r>
    <s v="1Sauder Stackable Bookrack"/>
    <x v="5457"/>
    <x v="954"/>
    <d v="2020-07-05T00:00:00"/>
    <s v="Normal"/>
    <s v="CY1274527"/>
    <x v="1"/>
    <s v="Nanchang"/>
    <s v="Jiangxi"/>
    <s v="China"/>
    <s v="Eastern Asia"/>
    <s v="OFR-BO-5972"/>
    <x v="0"/>
    <x v="4"/>
    <x v="287"/>
    <x v="3536"/>
    <n v="1"/>
    <n v="0"/>
    <n v="16.98"/>
    <x v="4417"/>
    <s v="High"/>
    <n v="0"/>
    <n v="60.090000000000018"/>
  </r>
  <r>
    <s v="2Acco Hole Reinforcements"/>
    <x v="5458"/>
    <x v="954"/>
    <d v="2020-07-05T00:00:00"/>
    <s v="Normal"/>
    <s v="CY1274527"/>
    <x v="1"/>
    <s v="Nanchang"/>
    <s v="Jiangxi"/>
    <s v="China"/>
    <s v="Eastern Asia"/>
    <s v="OFS-BI-2914"/>
    <x v="2"/>
    <x v="2"/>
    <x v="796"/>
    <x v="2622"/>
    <n v="2"/>
    <n v="0"/>
    <n v="1.91"/>
    <x v="2395"/>
    <s v="High"/>
    <n v="0"/>
    <n v="6.49"/>
  </r>
  <r>
    <s v="1OIC Thumb Tacks"/>
    <x v="5459"/>
    <x v="954"/>
    <d v="2020-07-05T00:00:00"/>
    <s v="Normal"/>
    <s v="CY1274527"/>
    <x v="1"/>
    <s v="Nanchang"/>
    <s v="Jiangxi"/>
    <s v="China"/>
    <s v="Eastern Asia"/>
    <s v="OFS-FA-5485"/>
    <x v="2"/>
    <x v="11"/>
    <x v="1776"/>
    <x v="4769"/>
    <n v="1"/>
    <n v="0"/>
    <n v="1.56"/>
    <x v="2560"/>
    <s v="High"/>
    <n v="0"/>
    <n v="6.18"/>
  </r>
  <r>
    <s v="2Harbour Creations Executive Leather Armchair"/>
    <x v="5460"/>
    <x v="924"/>
    <d v="2018-05-15T00:00:00"/>
    <s v="Normal"/>
    <s v="CY1274559"/>
    <x v="1"/>
    <s v="Semarang"/>
    <s v="Jawa Tengah"/>
    <s v="Indonesia"/>
    <s v="Southeastern Asia"/>
    <s v="OFR-CH-4531"/>
    <x v="0"/>
    <x v="5"/>
    <x v="507"/>
    <x v="810"/>
    <n v="2"/>
    <n v="0.27"/>
    <n v="51.54"/>
    <x v="808"/>
    <s v="Medium"/>
    <n v="186.69706199999999"/>
    <n v="424.82293799999991"/>
  </r>
  <r>
    <s v="4Fiskars Trimmer"/>
    <x v="5461"/>
    <x v="966"/>
    <d v="2019-01-28T00:00:00"/>
    <s v="Normal"/>
    <s v="MY1738027"/>
    <x v="1"/>
    <s v="Tongzhou"/>
    <s v="Beijing"/>
    <s v="China"/>
    <s v="Eastern Asia"/>
    <s v="OFS-SU-4328"/>
    <x v="2"/>
    <x v="13"/>
    <x v="137"/>
    <x v="1513"/>
    <n v="4"/>
    <n v="0"/>
    <n v="11.71"/>
    <x v="1516"/>
    <s v="Medium"/>
    <n v="0"/>
    <n v="140.09"/>
  </r>
  <r>
    <s v="7Hoover Toaster"/>
    <x v="5462"/>
    <x v="1011"/>
    <d v="2020-02-05T00:00:00"/>
    <s v="Next Day"/>
    <s v="MY1738059"/>
    <x v="1"/>
    <s v="Semarang"/>
    <s v="Jawa Tengah"/>
    <s v="Indonesia"/>
    <s v="Southeastern Asia"/>
    <s v="OFS-AP-4748"/>
    <x v="2"/>
    <x v="10"/>
    <x v="1221"/>
    <x v="4770"/>
    <n v="7"/>
    <n v="0.17"/>
    <n v="65.63"/>
    <x v="4418"/>
    <s v="High"/>
    <n v="83.352003000000025"/>
    <n v="270.59799700000008"/>
  </r>
  <r>
    <s v="4SanDisk Flash Drive"/>
    <x v="5463"/>
    <x v="1011"/>
    <d v="2020-02-05T00:00:00"/>
    <s v="Next Day"/>
    <s v="MY1738059"/>
    <x v="1"/>
    <s v="Semarang"/>
    <s v="Jawa Tengah"/>
    <s v="Indonesia"/>
    <s v="Southeastern Asia"/>
    <s v="TEC-AC-5860"/>
    <x v="1"/>
    <x v="9"/>
    <x v="1718"/>
    <x v="4258"/>
    <n v="4"/>
    <n v="0.47000000000000003"/>
    <n v="8.4"/>
    <x v="3971"/>
    <s v="High"/>
    <n v="39.397655999999998"/>
    <n v="39.202343999999997"/>
  </r>
  <r>
    <s v="3Avery Color Coded Labels"/>
    <x v="5464"/>
    <x v="1011"/>
    <d v="2020-02-05T00:00:00"/>
    <s v="Next Day"/>
    <s v="MY1738059"/>
    <x v="1"/>
    <s v="Semarang"/>
    <s v="Jawa Tengah"/>
    <s v="Indonesia"/>
    <s v="Southeastern Asia"/>
    <s v="OFS-LA-3263"/>
    <x v="2"/>
    <x v="6"/>
    <x v="1007"/>
    <x v="4771"/>
    <n v="3"/>
    <n v="0.47000000000000003"/>
    <n v="2.57"/>
    <x v="4419"/>
    <s v="High"/>
    <n v="9.931617000000001"/>
    <n v="18.638382999999997"/>
  </r>
  <r>
    <s v="4Tenex Lockers"/>
    <x v="5465"/>
    <x v="1073"/>
    <d v="2018-02-02T00:00:00"/>
    <s v="Normal"/>
    <s v="MY1829527"/>
    <x v="1"/>
    <s v="Xichang"/>
    <s v="Sichuan"/>
    <s v="China"/>
    <s v="Eastern Asia"/>
    <s v="OFS-ST-6263"/>
    <x v="2"/>
    <x v="15"/>
    <x v="476"/>
    <x v="3624"/>
    <n v="4"/>
    <n v="0"/>
    <n v="34.479999999999997"/>
    <x v="3420"/>
    <s v="Medium"/>
    <n v="0"/>
    <n v="667.99999999999977"/>
  </r>
  <r>
    <s v="9Office Star Swivel Stool"/>
    <x v="5466"/>
    <x v="1073"/>
    <d v="2018-02-02T00:00:00"/>
    <s v="Normal"/>
    <s v="MY1829527"/>
    <x v="1"/>
    <s v="Xichang"/>
    <s v="Sichuan"/>
    <s v="China"/>
    <s v="Eastern Asia"/>
    <s v="OFR-CH-5457"/>
    <x v="0"/>
    <x v="5"/>
    <x v="695"/>
    <x v="4772"/>
    <n v="9"/>
    <n v="0"/>
    <n v="1.37"/>
    <x v="172"/>
    <s v="Medium"/>
    <n v="0"/>
    <n v="1584.3400000000001"/>
  </r>
  <r>
    <s v="2Sharp Ink"/>
    <x v="5467"/>
    <x v="1073"/>
    <d v="2018-02-02T00:00:00"/>
    <s v="Normal"/>
    <s v="MY1829527"/>
    <x v="1"/>
    <s v="Xichang"/>
    <s v="Sichuan"/>
    <s v="China"/>
    <s v="Eastern Asia"/>
    <s v="TEC-CO-6004"/>
    <x v="1"/>
    <x v="1"/>
    <x v="1771"/>
    <x v="1571"/>
    <n v="2"/>
    <n v="0"/>
    <n v="18.2"/>
    <x v="2395"/>
    <s v="Medium"/>
    <n v="0"/>
    <n v="225.70000000000002"/>
  </r>
  <r>
    <s v="3Tenex Shelving"/>
    <x v="5468"/>
    <x v="1073"/>
    <d v="2018-02-02T00:00:00"/>
    <s v="Normal"/>
    <s v="MY1829527"/>
    <x v="1"/>
    <s v="Xichang"/>
    <s v="Sichuan"/>
    <s v="China"/>
    <s v="Eastern Asia"/>
    <s v="OFS-ST-6275"/>
    <x v="2"/>
    <x v="15"/>
    <x v="712"/>
    <x v="4773"/>
    <n v="3"/>
    <n v="0"/>
    <n v="13.42"/>
    <x v="4420"/>
    <s v="Medium"/>
    <n v="0"/>
    <n v="120.40999999999998"/>
  </r>
  <r>
    <s v="7Advantus Light Bulb"/>
    <x v="5469"/>
    <x v="1073"/>
    <d v="2018-02-02T00:00:00"/>
    <s v="Normal"/>
    <s v="MY1829527"/>
    <x v="1"/>
    <s v="Xichang"/>
    <s v="Sichuan"/>
    <s v="China"/>
    <s v="Eastern Asia"/>
    <s v="OFR-FU-3036"/>
    <x v="0"/>
    <x v="0"/>
    <x v="406"/>
    <x v="4774"/>
    <n v="7"/>
    <n v="0"/>
    <n v="13.3"/>
    <x v="4421"/>
    <s v="Medium"/>
    <n v="0"/>
    <n v="57.050000000000011"/>
  </r>
  <r>
    <s v="2Hon Swivel Stool"/>
    <x v="5470"/>
    <x v="1073"/>
    <d v="2018-02-02T00:00:00"/>
    <s v="Normal"/>
    <s v="MY1829527"/>
    <x v="1"/>
    <s v="Xichang"/>
    <s v="Sichuan"/>
    <s v="China"/>
    <s v="Eastern Asia"/>
    <s v="OFR-CH-4703"/>
    <x v="0"/>
    <x v="5"/>
    <x v="1556"/>
    <x v="4775"/>
    <n v="2"/>
    <n v="0"/>
    <n v="13.27"/>
    <x v="4422"/>
    <s v="Medium"/>
    <n v="0"/>
    <n v="163.49"/>
  </r>
  <r>
    <s v="3SAFCO Chairmat"/>
    <x v="5471"/>
    <x v="1073"/>
    <d v="2018-02-02T00:00:00"/>
    <s v="Normal"/>
    <s v="MY1829527"/>
    <x v="1"/>
    <s v="Xichang"/>
    <s v="Sichuan"/>
    <s v="China"/>
    <s v="Eastern Asia"/>
    <s v="OFR-CH-5758"/>
    <x v="0"/>
    <x v="5"/>
    <x v="120"/>
    <x v="126"/>
    <n v="3"/>
    <n v="0"/>
    <n v="10.98"/>
    <x v="126"/>
    <s v="Medium"/>
    <n v="0"/>
    <n v="98.55000000000004"/>
  </r>
  <r>
    <s v="3Ibico 3-Hole Punch"/>
    <x v="5472"/>
    <x v="1073"/>
    <d v="2018-02-02T00:00:00"/>
    <s v="Normal"/>
    <s v="MY1829527"/>
    <x v="1"/>
    <s v="Xichang"/>
    <s v="Sichuan"/>
    <s v="China"/>
    <s v="Eastern Asia"/>
    <s v="OFS-BI-4805"/>
    <x v="2"/>
    <x v="2"/>
    <x v="1433"/>
    <x v="4776"/>
    <n v="3"/>
    <n v="0"/>
    <n v="9.5399999999999991"/>
    <x v="2268"/>
    <s v="Medium"/>
    <n v="0"/>
    <n v="37.080000000000005"/>
  </r>
  <r>
    <s v="2Deflect-O Clock"/>
    <x v="5473"/>
    <x v="1073"/>
    <d v="2018-02-02T00:00:00"/>
    <s v="Normal"/>
    <s v="MY1829527"/>
    <x v="1"/>
    <s v="Xichang"/>
    <s v="Sichuan"/>
    <s v="China"/>
    <s v="Eastern Asia"/>
    <s v="OFR-FU-3930"/>
    <x v="0"/>
    <x v="0"/>
    <x v="1088"/>
    <x v="1601"/>
    <n v="2"/>
    <n v="0"/>
    <n v="6.16"/>
    <x v="1608"/>
    <s v="Medium"/>
    <n v="0"/>
    <n v="86.66"/>
  </r>
  <r>
    <s v="1KitchenAid Coffee Grinder"/>
    <x v="5474"/>
    <x v="1073"/>
    <d v="2018-02-02T00:00:00"/>
    <s v="Normal"/>
    <s v="MY1829527"/>
    <x v="1"/>
    <s v="Xichang"/>
    <s v="Sichuan"/>
    <s v="China"/>
    <s v="Eastern Asia"/>
    <s v="OFS-AP-4955"/>
    <x v="2"/>
    <x v="10"/>
    <x v="1777"/>
    <x v="4777"/>
    <n v="1"/>
    <n v="0"/>
    <n v="3.95"/>
    <x v="1589"/>
    <s v="Medium"/>
    <n v="0"/>
    <n v="61.929999999999978"/>
  </r>
  <r>
    <s v="5SanDisk Keyboard"/>
    <x v="5475"/>
    <x v="584"/>
    <d v="2018-02-14T00:00:00"/>
    <s v="Normal"/>
    <s v="MY1829527"/>
    <x v="1"/>
    <s v="Wuxi"/>
    <s v="Hunan"/>
    <s v="China"/>
    <s v="Eastern Asia"/>
    <s v="TEC-AC-5866"/>
    <x v="1"/>
    <x v="9"/>
    <x v="1747"/>
    <x v="4778"/>
    <n v="5"/>
    <n v="0"/>
    <n v="48.74"/>
    <x v="4423"/>
    <s v="High"/>
    <n v="0"/>
    <n v="241.81000000000006"/>
  </r>
  <r>
    <s v="3Epson Card Printer"/>
    <x v="5476"/>
    <x v="584"/>
    <d v="2018-02-14T00:00:00"/>
    <s v="Normal"/>
    <s v="MY1829527"/>
    <x v="1"/>
    <s v="Wuxi"/>
    <s v="Hunan"/>
    <s v="China"/>
    <s v="Eastern Asia"/>
    <s v="TEC-MA-4195"/>
    <x v="1"/>
    <x v="14"/>
    <x v="1396"/>
    <x v="4779"/>
    <n v="3"/>
    <n v="0"/>
    <n v="44.29"/>
    <x v="1872"/>
    <s v="High"/>
    <n v="0"/>
    <n v="445.67"/>
  </r>
  <r>
    <s v="4Enermax Memory Card"/>
    <x v="5477"/>
    <x v="399"/>
    <d v="2019-06-11T00:00:00"/>
    <s v="Normal"/>
    <s v="AZ1075027"/>
    <x v="0"/>
    <s v="Wuhan"/>
    <s v="Hubei"/>
    <s v="China"/>
    <s v="Eastern Asia"/>
    <s v="TEC-AC-4166"/>
    <x v="1"/>
    <x v="9"/>
    <x v="176"/>
    <x v="4780"/>
    <n v="4"/>
    <n v="0.5"/>
    <n v="29"/>
    <x v="4424"/>
    <s v="High"/>
    <n v="114.6"/>
    <n v="241.48"/>
  </r>
  <r>
    <s v="1Rogers Lockers"/>
    <x v="5478"/>
    <x v="120"/>
    <d v="2020-05-18T00:00:00"/>
    <s v="Normal"/>
    <s v="GZ1447027"/>
    <x v="0"/>
    <s v="Pingxiang"/>
    <s v="Jiangxi"/>
    <s v="China"/>
    <s v="Eastern Asia"/>
    <s v="OFS-ST-5700"/>
    <x v="2"/>
    <x v="15"/>
    <x v="529"/>
    <x v="4781"/>
    <n v="1"/>
    <n v="0"/>
    <n v="19.43"/>
    <x v="587"/>
    <s v="Medium"/>
    <n v="0"/>
    <n v="181.63"/>
  </r>
  <r>
    <s v="3Hon Swivel Stool"/>
    <x v="5479"/>
    <x v="1074"/>
    <d v="2020-04-04T00:00:00"/>
    <s v="Normal"/>
    <s v="GZ1454527"/>
    <x v="1"/>
    <s v="Chongqing"/>
    <s v="Chongqing"/>
    <s v="China"/>
    <s v="Eastern Asia"/>
    <s v="OFR-CH-4702"/>
    <x v="0"/>
    <x v="5"/>
    <x v="938"/>
    <x v="4782"/>
    <n v="3"/>
    <n v="0"/>
    <n v="54.25"/>
    <x v="1211"/>
    <s v="Medium"/>
    <n v="0"/>
    <n v="197.30000000000007"/>
  </r>
  <r>
    <s v="2Rubbermaid Stacking Tray"/>
    <x v="5480"/>
    <x v="1074"/>
    <d v="2020-04-04T00:00:00"/>
    <s v="Normal"/>
    <s v="GZ1454527"/>
    <x v="1"/>
    <s v="Chongqing"/>
    <s v="Chongqing"/>
    <s v="China"/>
    <s v="Eastern Asia"/>
    <s v="OFR-FU-5739"/>
    <x v="0"/>
    <x v="0"/>
    <x v="903"/>
    <x v="1789"/>
    <n v="2"/>
    <n v="0"/>
    <n v="4.78"/>
    <x v="2207"/>
    <s v="Medium"/>
    <n v="0"/>
    <n v="34.580000000000005"/>
  </r>
  <r>
    <s v="1Elite Shears"/>
    <x v="5481"/>
    <x v="1074"/>
    <d v="2020-04-04T00:00:00"/>
    <s v="Normal"/>
    <s v="GZ1454527"/>
    <x v="1"/>
    <s v="Chongqing"/>
    <s v="Chongqing"/>
    <s v="China"/>
    <s v="Eastern Asia"/>
    <s v="OFS-SU-4131"/>
    <x v="2"/>
    <x v="13"/>
    <x v="774"/>
    <x v="4783"/>
    <n v="1"/>
    <n v="0"/>
    <n v="2.96"/>
    <x v="2387"/>
    <s v="Medium"/>
    <n v="0"/>
    <n v="39.85"/>
  </r>
  <r>
    <s v="2Eldon Lockers"/>
    <x v="5482"/>
    <x v="978"/>
    <d v="2018-04-12T00:00:00"/>
    <s v="Normal"/>
    <s v="GZ1454559"/>
    <x v="1"/>
    <s v="Denpasar"/>
    <s v="Bali"/>
    <s v="Indonesia"/>
    <s v="Southeastern Asia"/>
    <s v="OFS-ST-4078"/>
    <x v="2"/>
    <x v="15"/>
    <x v="1428"/>
    <x v="4784"/>
    <n v="2"/>
    <n v="0.17"/>
    <n v="58.58"/>
    <x v="4425"/>
    <s v="Low"/>
    <n v="55.850202000000003"/>
    <n v="273.52979799999997"/>
  </r>
  <r>
    <s v="3Sauder Stackable Bookrack"/>
    <x v="5483"/>
    <x v="379"/>
    <d v="2018-10-27T00:00:00"/>
    <s v="Normal"/>
    <s v="HZ1495027"/>
    <x v="0"/>
    <s v="Bengbu"/>
    <s v="Anhui"/>
    <s v="China"/>
    <s v="Eastern Asia"/>
    <s v="OFR-BO-5972"/>
    <x v="0"/>
    <x v="4"/>
    <x v="287"/>
    <x v="4785"/>
    <n v="3"/>
    <n v="0"/>
    <n v="20.41"/>
    <x v="4426"/>
    <s v="Medium"/>
    <n v="0"/>
    <n v="210.80000000000007"/>
  </r>
  <r>
    <s v="4Tenex Trays"/>
    <x v="5484"/>
    <x v="379"/>
    <d v="2018-10-27T00:00:00"/>
    <s v="Normal"/>
    <s v="HZ1495027"/>
    <x v="0"/>
    <s v="Bengbu"/>
    <s v="Anhui"/>
    <s v="China"/>
    <s v="Eastern Asia"/>
    <s v="OFS-ST-6284"/>
    <x v="2"/>
    <x v="15"/>
    <x v="1144"/>
    <x v="4786"/>
    <n v="4"/>
    <n v="0"/>
    <n v="8.08"/>
    <x v="4427"/>
    <s v="Medium"/>
    <n v="0"/>
    <n v="109.15999999999998"/>
  </r>
  <r>
    <s v="2Fellowes Shelving"/>
    <x v="5485"/>
    <x v="733"/>
    <d v="2020-03-23T00:00:00"/>
    <s v="Next Day"/>
    <s v="HZ1495027"/>
    <x v="0"/>
    <s v="Deyang"/>
    <s v="Sichuan"/>
    <s v="China"/>
    <s v="Eastern Asia"/>
    <s v="OFS-ST-4285"/>
    <x v="2"/>
    <x v="15"/>
    <x v="1063"/>
    <x v="4787"/>
    <n v="2"/>
    <n v="0"/>
    <n v="12.51"/>
    <x v="4428"/>
    <s v="Medium"/>
    <n v="0"/>
    <n v="47.849999999999994"/>
  </r>
  <r>
    <s v="4Hamilton Beach Toaster"/>
    <x v="5486"/>
    <x v="232"/>
    <d v="2019-06-30T00:00:00"/>
    <s v="Normal"/>
    <s v="HZ1495059"/>
    <x v="0"/>
    <s v="Jakarta"/>
    <s v="Jakarta"/>
    <s v="Indonesia"/>
    <s v="Southeastern Asia"/>
    <s v="OFS-AP-4510"/>
    <x v="2"/>
    <x v="10"/>
    <x v="572"/>
    <x v="4788"/>
    <n v="4"/>
    <n v="0.17"/>
    <n v="30.65"/>
    <x v="4429"/>
    <s v="High"/>
    <n v="32.458644"/>
    <n v="68.051356000000027"/>
  </r>
  <r>
    <s v="3Smead Color Coded Labels"/>
    <x v="5487"/>
    <x v="1075"/>
    <d v="2017-08-17T00:00:00"/>
    <s v="Normal"/>
    <s v="HZ1495078"/>
    <x v="0"/>
    <s v="Taiping"/>
    <s v="Perak"/>
    <s v="Malaysia"/>
    <s v="Southeastern Asia"/>
    <s v="OFS-LA-6030"/>
    <x v="2"/>
    <x v="6"/>
    <x v="590"/>
    <x v="2039"/>
    <n v="3"/>
    <n v="0"/>
    <n v="4.3600000000000003"/>
    <x v="626"/>
    <s v="Medium"/>
    <n v="0"/>
    <n v="32.9"/>
  </r>
  <r>
    <s v="3Eldon Folders"/>
    <x v="5488"/>
    <x v="1075"/>
    <d v="2017-08-17T00:00:00"/>
    <s v="Normal"/>
    <s v="HZ1495078"/>
    <x v="0"/>
    <s v="Taiping"/>
    <s v="Perak"/>
    <s v="Malaysia"/>
    <s v="Southeastern Asia"/>
    <s v="OFS-ST-4060"/>
    <x v="2"/>
    <x v="15"/>
    <x v="1365"/>
    <x v="1602"/>
    <n v="3"/>
    <n v="0"/>
    <n v="2.81"/>
    <x v="4430"/>
    <s v="Medium"/>
    <n v="0"/>
    <n v="32.379999999999995"/>
  </r>
  <r>
    <s v="1HP Wireless Fax"/>
    <x v="5489"/>
    <x v="696"/>
    <d v="2017-08-03T00:00:00"/>
    <s v="Normal"/>
    <s v="MZ1733527"/>
    <x v="2"/>
    <s v="Chongqing"/>
    <s v="Chongqing"/>
    <s v="China"/>
    <s v="Eastern Asia"/>
    <s v="TEC-CO-4790"/>
    <x v="1"/>
    <x v="1"/>
    <x v="111"/>
    <x v="4789"/>
    <n v="1"/>
    <n v="0"/>
    <n v="25.82"/>
    <x v="4431"/>
    <s v="Medium"/>
    <n v="0"/>
    <n v="254.89000000000004"/>
  </r>
  <r>
    <s v="3Harbour Creations Swivel Stool"/>
    <x v="5490"/>
    <x v="118"/>
    <d v="2020-12-15T00:00:00"/>
    <s v="Normal"/>
    <s v="MZ1733559"/>
    <x v="2"/>
    <s v="Denpasar"/>
    <s v="Bali"/>
    <s v="Indonesia"/>
    <s v="Southeastern Asia"/>
    <s v="OFR-CH-4561"/>
    <x v="0"/>
    <x v="5"/>
    <x v="1068"/>
    <x v="4790"/>
    <n v="3"/>
    <n v="0.27"/>
    <n v="35.42"/>
    <x v="4432"/>
    <s v="Medium"/>
    <n v="107.97729300000003"/>
    <n v="371.58270700000008"/>
  </r>
  <r>
    <s v="6Cisco Headset"/>
    <x v="5491"/>
    <x v="647"/>
    <d v="2019-12-12T00:00:00"/>
    <s v="Normal"/>
    <s v="MZ1733588"/>
    <x v="2"/>
    <s v="Yangon"/>
    <s v="Yangon"/>
    <s v="Myanmar (Burma)"/>
    <s v="Southeastern Asia"/>
    <s v="TEC-PH-3792"/>
    <x v="1"/>
    <x v="3"/>
    <x v="1271"/>
    <x v="4791"/>
    <n v="6"/>
    <n v="0.17"/>
    <n v="27.07"/>
    <x v="4433"/>
    <s v="Medium"/>
    <n v="74.949498000000006"/>
    <n v="312.34050200000001"/>
  </r>
  <r>
    <s v="2Office Star Executive Leather Armchair"/>
    <x v="5492"/>
    <x v="1076"/>
    <d v="2017-03-02T00:00:00"/>
    <s v="Same Day"/>
    <s v="MZ1751559"/>
    <x v="1"/>
    <s v="Bekasi"/>
    <s v="Jawa Barat"/>
    <s v="Indonesia"/>
    <s v="Southeastern Asia"/>
    <s v="OFR-CH-5442"/>
    <x v="0"/>
    <x v="5"/>
    <x v="457"/>
    <x v="4792"/>
    <n v="2"/>
    <n v="0.27"/>
    <n v="48.69"/>
    <x v="4434"/>
    <s v="Medium"/>
    <n v="184.26090599999998"/>
    <n v="262.52909399999993"/>
  </r>
  <r>
    <s v="3Canon Wireless Fax"/>
    <x v="5493"/>
    <x v="1076"/>
    <d v="2017-03-02T00:00:00"/>
    <s v="Same Day"/>
    <s v="MZ1751559"/>
    <x v="1"/>
    <s v="Bekasi"/>
    <s v="Jawa Barat"/>
    <s v="Indonesia"/>
    <s v="Southeastern Asia"/>
    <s v="TEC-CO-3708"/>
    <x v="1"/>
    <x v="1"/>
    <x v="1778"/>
    <x v="4793"/>
    <n v="3"/>
    <n v="7.0000000000000007E-2"/>
    <n v="27.16"/>
    <x v="4435"/>
    <s v="Medium"/>
    <n v="73.881990000000002"/>
    <n v="988.49800999999991"/>
  </r>
  <r>
    <s v="6Tenex Clock"/>
    <x v="5494"/>
    <x v="230"/>
    <d v="2019-05-18T00:00:00"/>
    <s v="Next Day"/>
    <s v="MZ1751559"/>
    <x v="1"/>
    <s v="Balikpapan"/>
    <s v="Kalimantan Timur"/>
    <s v="Indonesia"/>
    <s v="Southeastern Asia"/>
    <s v="OFR-FU-6237"/>
    <x v="0"/>
    <x v="0"/>
    <x v="961"/>
    <x v="4794"/>
    <n v="6"/>
    <n v="0.27"/>
    <n v="24.62"/>
    <x v="4436"/>
    <s v="High"/>
    <n v="59.496606"/>
    <n v="100.02339400000001"/>
  </r>
  <r>
    <s v="6GlobeWeis Interoffice Envelope"/>
    <x v="5495"/>
    <x v="230"/>
    <d v="2019-05-18T00:00:00"/>
    <s v="Next Day"/>
    <s v="MZ1751559"/>
    <x v="1"/>
    <s v="Balikpapan"/>
    <s v="Kalimantan Timur"/>
    <s v="Indonesia"/>
    <s v="Southeastern Asia"/>
    <s v="OFS-EN-4439"/>
    <x v="2"/>
    <x v="16"/>
    <x v="178"/>
    <x v="4795"/>
    <n v="6"/>
    <n v="0.47000000000000003"/>
    <n v="11.61"/>
    <x v="4437"/>
    <s v="High"/>
    <n v="69.678252000000001"/>
    <n v="108.97174799999998"/>
  </r>
  <r>
    <s v="2Enermax Note Cards"/>
    <x v="5496"/>
    <x v="230"/>
    <d v="2019-05-18T00:00:00"/>
    <s v="Next Day"/>
    <s v="MZ1751559"/>
    <x v="1"/>
    <s v="Balikpapan"/>
    <s v="Kalimantan Timur"/>
    <s v="Indonesia"/>
    <s v="Southeastern Asia"/>
    <s v="OFS-PA-4177"/>
    <x v="2"/>
    <x v="7"/>
    <x v="499"/>
    <x v="4136"/>
    <n v="2"/>
    <n v="0.47000000000000003"/>
    <n v="3.55"/>
    <x v="3859"/>
    <s v="High"/>
    <n v="14.901162000000005"/>
    <n v="17.488838000000008"/>
  </r>
  <r>
    <s v="4Avery Binder Covers"/>
    <x v="5497"/>
    <x v="230"/>
    <d v="2019-05-18T00:00:00"/>
    <s v="Next Day"/>
    <s v="MZ1751559"/>
    <x v="1"/>
    <s v="Balikpapan"/>
    <s v="Kalimantan Timur"/>
    <s v="Indonesia"/>
    <s v="Southeastern Asia"/>
    <s v="OFS-BI-3246"/>
    <x v="2"/>
    <x v="2"/>
    <x v="902"/>
    <x v="4796"/>
    <n v="4"/>
    <n v="0.17"/>
    <n v="3.12"/>
    <x v="4438"/>
    <s v="High"/>
    <n v="5.9431319999999994"/>
    <n v="25.976867999999993"/>
  </r>
  <r>
    <s v="3Ibico 3-Hole Punch"/>
    <x v="5498"/>
    <x v="25"/>
    <d v="2019-08-31T00:00:00"/>
    <s v="Normal"/>
    <s v="MZ1751559"/>
    <x v="1"/>
    <s v="Surabaya"/>
    <s v="Jawa Timur"/>
    <s v="Indonesia"/>
    <s v="Southeastern Asia"/>
    <s v="OFS-BI-4803"/>
    <x v="2"/>
    <x v="2"/>
    <x v="295"/>
    <x v="4797"/>
    <n v="3"/>
    <n v="0.17"/>
    <n v="5.13"/>
    <x v="4439"/>
    <s v="Medium"/>
    <n v="12.660903000000003"/>
    <n v="44.129097000000009"/>
  </r>
  <r>
    <s v="7Acme Letter Opener"/>
    <x v="5499"/>
    <x v="25"/>
    <d v="2019-08-31T00:00:00"/>
    <s v="Normal"/>
    <s v="MZ1751559"/>
    <x v="1"/>
    <s v="Surabaya"/>
    <s v="Jawa Timur"/>
    <s v="Indonesia"/>
    <s v="Southeastern Asia"/>
    <s v="OFS-SU-2978"/>
    <x v="2"/>
    <x v="13"/>
    <x v="1779"/>
    <x v="4798"/>
    <n v="7"/>
    <n v="0.47000000000000003"/>
    <n v="5.04"/>
    <x v="4440"/>
    <s v="Medium"/>
    <n v="52.677177000000007"/>
    <n v="103.14282300000002"/>
  </r>
  <r>
    <s v="2Ibico Binder Covers"/>
    <x v="5500"/>
    <x v="25"/>
    <d v="2019-08-31T00:00:00"/>
    <s v="Normal"/>
    <s v="MZ1751559"/>
    <x v="1"/>
    <s v="Surabaya"/>
    <s v="Jawa Timur"/>
    <s v="Indonesia"/>
    <s v="Southeastern Asia"/>
    <s v="OFS-BI-4810"/>
    <x v="2"/>
    <x v="2"/>
    <x v="832"/>
    <x v="4799"/>
    <n v="2"/>
    <n v="0.17"/>
    <n v="2.11"/>
    <x v="4441"/>
    <s v="Medium"/>
    <n v="3.9536220000000002"/>
    <n v="20.876377999999999"/>
  </r>
  <r>
    <s v="4SAFCO Steel Folding Chair"/>
    <x v="5501"/>
    <x v="1060"/>
    <d v="2020-09-20T00:00:00"/>
    <s v="Normal"/>
    <s v="MZ1751566"/>
    <x v="1"/>
    <s v="Kasugai"/>
    <s v="Aichi"/>
    <s v="Japan"/>
    <s v="Eastern Asia"/>
    <s v="OFR-CH-5803"/>
    <x v="0"/>
    <x v="5"/>
    <x v="568"/>
    <x v="4800"/>
    <n v="4"/>
    <n v="0"/>
    <n v="36.630000000000003"/>
    <x v="4442"/>
    <s v="Medium"/>
    <n v="0"/>
    <n v="167.49000000000004"/>
  </r>
  <r>
    <s v="3Binney &amp; Smith Highlighters"/>
    <x v="5502"/>
    <x v="1060"/>
    <d v="2020-09-20T00:00:00"/>
    <s v="Normal"/>
    <s v="MZ1751566"/>
    <x v="1"/>
    <s v="Kasugai"/>
    <s v="Aichi"/>
    <s v="Japan"/>
    <s v="Eastern Asia"/>
    <s v="OFS-AR-3483"/>
    <x v="2"/>
    <x v="8"/>
    <x v="1780"/>
    <x v="4801"/>
    <n v="3"/>
    <n v="0"/>
    <n v="3.9"/>
    <x v="3495"/>
    <s v="Medium"/>
    <n v="0"/>
    <n v="42.72"/>
  </r>
  <r>
    <s v="4Motorola Office Telephone"/>
    <x v="5503"/>
    <x v="533"/>
    <d v="2020-11-17T00:00:00"/>
    <s v="Same Day"/>
    <s v="MZ1751578"/>
    <x v="1"/>
    <s v="Kuala Lumpur"/>
    <s v="Kuala Lumpur"/>
    <s v="Malaysia"/>
    <s v="Southeastern Asia"/>
    <s v="TEC-PH-5260"/>
    <x v="1"/>
    <x v="3"/>
    <x v="328"/>
    <x v="4802"/>
    <n v="4"/>
    <n v="0"/>
    <n v="103.63"/>
    <x v="4443"/>
    <s v="Critical"/>
    <n v="0"/>
    <n v="68.81"/>
  </r>
  <r>
    <s v="2Memorex Keyboard"/>
    <x v="5504"/>
    <x v="533"/>
    <d v="2020-11-17T00:00:00"/>
    <s v="Same Day"/>
    <s v="MZ1751578"/>
    <x v="1"/>
    <s v="Kuala Lumpur"/>
    <s v="Kuala Lumpur"/>
    <s v="Malaysia"/>
    <s v="Southeastern Asia"/>
    <s v="TEC-AC-5200"/>
    <x v="1"/>
    <x v="9"/>
    <x v="151"/>
    <x v="4803"/>
    <n v="2"/>
    <n v="0"/>
    <n v="42.04"/>
    <x v="4444"/>
    <s v="Critical"/>
    <n v="0"/>
    <n v="43.760000000000012"/>
  </r>
  <r>
    <s v="7Panasonic Phone"/>
    <x v="5505"/>
    <x v="985"/>
    <d v="2017-05-23T00:00:00"/>
    <s v="Next Day"/>
    <s v="MZ1751588"/>
    <x v="1"/>
    <s v="Yangon"/>
    <s v="Yangon"/>
    <s v="Myanmar (Burma)"/>
    <s v="Southeastern Asia"/>
    <s v="TEC-MA-5568"/>
    <x v="1"/>
    <x v="14"/>
    <x v="262"/>
    <x v="4804"/>
    <n v="7"/>
    <n v="0.17"/>
    <n v="17.690000000000001"/>
    <x v="4445"/>
    <s v="High"/>
    <n v="80.981523000000024"/>
    <n v="314.60847700000005"/>
  </r>
  <r>
    <s v="7Tenex Stacking Tray"/>
    <x v="5506"/>
    <x v="985"/>
    <d v="2017-05-23T00:00:00"/>
    <s v="Next Day"/>
    <s v="MZ1751588"/>
    <x v="1"/>
    <s v="Yangon"/>
    <s v="Yangon"/>
    <s v="Myanmar (Burma)"/>
    <s v="Southeastern Asia"/>
    <s v="OFR-FU-6278"/>
    <x v="0"/>
    <x v="0"/>
    <x v="451"/>
    <x v="4805"/>
    <n v="7"/>
    <n v="0.27"/>
    <n v="11.29"/>
    <x v="4446"/>
    <s v="High"/>
    <n v="30.712121999999997"/>
    <n v="87.357877999999999"/>
  </r>
  <r>
    <s v="3HP Ink"/>
    <x v="5507"/>
    <x v="1026"/>
    <d v="2018-07-10T00:00:00"/>
    <s v="Normal"/>
    <s v="NZ1856527"/>
    <x v="2"/>
    <s v="Jinan"/>
    <s v="Shandong"/>
    <s v="China"/>
    <s v="Eastern Asia"/>
    <s v="TEC-CO-4777"/>
    <x v="1"/>
    <x v="1"/>
    <x v="893"/>
    <x v="4806"/>
    <n v="3"/>
    <n v="0"/>
    <n v="23.47"/>
    <x v="4447"/>
    <s v="High"/>
    <n v="0"/>
    <n v="339.68000000000006"/>
  </r>
  <r>
    <s v="3Tenex Frame"/>
    <x v="5508"/>
    <x v="1026"/>
    <d v="2018-07-10T00:00:00"/>
    <s v="Normal"/>
    <s v="NZ1856527"/>
    <x v="2"/>
    <s v="Jinan"/>
    <s v="Shandong"/>
    <s v="China"/>
    <s v="Eastern Asia"/>
    <s v="OFR-FU-6253"/>
    <x v="0"/>
    <x v="0"/>
    <x v="438"/>
    <x v="4807"/>
    <n v="3"/>
    <n v="0"/>
    <n v="23.31"/>
    <x v="2445"/>
    <s v="High"/>
    <n v="0"/>
    <n v="293.48999999999995"/>
  </r>
  <r>
    <s v="5Green Bar Computer Printout Paper"/>
    <x v="5509"/>
    <x v="1026"/>
    <d v="2018-07-10T00:00:00"/>
    <s v="Normal"/>
    <s v="NZ1856527"/>
    <x v="2"/>
    <s v="Jinan"/>
    <s v="Shandong"/>
    <s v="China"/>
    <s v="Eastern Asia"/>
    <s v="OFS-PA-4468"/>
    <x v="2"/>
    <x v="7"/>
    <x v="320"/>
    <x v="1522"/>
    <n v="5"/>
    <n v="0"/>
    <n v="21.49"/>
    <x v="4448"/>
    <s v="High"/>
    <n v="0"/>
    <n v="57.409999999999982"/>
  </r>
  <r>
    <s v="2Binney &amp; Smith Highlighters"/>
    <x v="5510"/>
    <x v="1026"/>
    <d v="2018-07-10T00:00:00"/>
    <s v="Normal"/>
    <s v="NZ1856527"/>
    <x v="2"/>
    <s v="Jinan"/>
    <s v="Shandong"/>
    <s v="China"/>
    <s v="Eastern Asia"/>
    <s v="OFS-AR-3482"/>
    <x v="2"/>
    <x v="8"/>
    <x v="1081"/>
    <x v="1582"/>
    <n v="2"/>
    <n v="0"/>
    <n v="4.32"/>
    <x v="1588"/>
    <s v="High"/>
    <n v="0"/>
    <n v="13.559999999999999"/>
  </r>
  <r>
    <s v="5Logitech Numeric Keypad"/>
    <x v="5511"/>
    <x v="1054"/>
    <d v="2019-07-19T00:00:00"/>
    <s v="Next Day"/>
    <s v="NZ1856527"/>
    <x v="2"/>
    <s v="Jinjiang"/>
    <s v="Fujian"/>
    <s v="China"/>
    <s v="Eastern Asia"/>
    <s v="TEC-AC-5133"/>
    <x v="1"/>
    <x v="9"/>
    <x v="1284"/>
    <x v="4808"/>
    <n v="5"/>
    <n v="0"/>
    <n v="18.21"/>
    <x v="4449"/>
    <s v="High"/>
    <n v="0"/>
    <n v="98.19"/>
  </r>
  <r>
    <s v="9Sharp Wireless Fax"/>
    <x v="5512"/>
    <x v="624"/>
    <d v="2017-11-11T00:00:00"/>
    <s v="Next Day"/>
    <s v="SZ2003527"/>
    <x v="2"/>
    <s v="Nanchong"/>
    <s v="Sichuan"/>
    <s v="China"/>
    <s v="Eastern Asia"/>
    <s v="TEC-CO-6010"/>
    <x v="1"/>
    <x v="1"/>
    <x v="802"/>
    <x v="4809"/>
    <n v="9"/>
    <n v="0"/>
    <n v="576.71"/>
    <x v="4450"/>
    <s v="Medium"/>
    <n v="0"/>
    <n v="1439.3799999999999"/>
  </r>
  <r>
    <s v="4Okidata Receipt Printer"/>
    <x v="5513"/>
    <x v="294"/>
    <d v="2018-09-14T00:00:00"/>
    <s v="Normal"/>
    <s v="SZ2003559"/>
    <x v="2"/>
    <s v="Jakarta"/>
    <s v="Jakarta"/>
    <s v="Indonesia"/>
    <s v="Southeastern Asia"/>
    <s v="TEC-MA-5516"/>
    <x v="1"/>
    <x v="14"/>
    <x v="1781"/>
    <x v="4810"/>
    <n v="4"/>
    <n v="0.17"/>
    <n v="43.17"/>
    <x v="4451"/>
    <s v="Medium"/>
    <n v="68.473008000000007"/>
    <n v="145.63699200000008"/>
  </r>
  <r>
    <s v="8Cameo Mailers"/>
    <x v="5514"/>
    <x v="294"/>
    <d v="2018-09-14T00:00:00"/>
    <s v="Normal"/>
    <s v="SZ2003559"/>
    <x v="2"/>
    <s v="Jakarta"/>
    <s v="Jakarta"/>
    <s v="Indonesia"/>
    <s v="Southeastern Asia"/>
    <s v="OFS-EN-3666"/>
    <x v="2"/>
    <x v="16"/>
    <x v="678"/>
    <x v="4811"/>
    <n v="8"/>
    <n v="0.47000000000000003"/>
    <n v="13.28"/>
    <x v="4452"/>
    <s v="Medium"/>
    <n v="80.827968000000013"/>
    <n v="123.33203200000004"/>
  </r>
  <r>
    <s v="7Avery Binder"/>
    <x v="5515"/>
    <x v="294"/>
    <d v="2018-09-14T00:00:00"/>
    <s v="Normal"/>
    <s v="SZ2003559"/>
    <x v="2"/>
    <s v="Jakarta"/>
    <s v="Jakarta"/>
    <s v="Indonesia"/>
    <s v="Southeastern Asia"/>
    <s v="OFS-BI-3252"/>
    <x v="2"/>
    <x v="2"/>
    <x v="303"/>
    <x v="4812"/>
    <n v="7"/>
    <n v="0.17"/>
    <n v="4.09"/>
    <x v="4453"/>
    <s v="Medium"/>
    <n v="14.222879999999998"/>
    <n v="75.557119999999983"/>
  </r>
  <r>
    <s v="2Ibico Hole Reinforcements"/>
    <x v="5516"/>
    <x v="294"/>
    <d v="2018-09-14T00:00:00"/>
    <s v="Normal"/>
    <s v="SZ2003559"/>
    <x v="2"/>
    <s v="Jakarta"/>
    <s v="Jakarta"/>
    <s v="Indonesia"/>
    <s v="Southeastern Asia"/>
    <s v="OFS-BI-4823"/>
    <x v="2"/>
    <x v="2"/>
    <x v="348"/>
    <x v="3988"/>
    <n v="2"/>
    <n v="0.17"/>
    <n v="1.32"/>
    <x v="3719"/>
    <s v="Medium"/>
    <n v="1.82019"/>
    <n v="8.3798099999999991"/>
  </r>
  <r>
    <s v="3Office Star Rocking Chair"/>
    <x v="5517"/>
    <x v="455"/>
    <d v="2017-12-11T00:00:00"/>
    <s v="Next Day"/>
    <s v="TZ2144527"/>
    <x v="1"/>
    <s v="Chongqing"/>
    <s v="Chongqing"/>
    <s v="China"/>
    <s v="Eastern Asia"/>
    <s v="OFR-CH-5447"/>
    <x v="0"/>
    <x v="5"/>
    <x v="204"/>
    <x v="2004"/>
    <n v="3"/>
    <n v="0"/>
    <n v="68.400000000000006"/>
    <x v="1986"/>
    <s v="High"/>
    <n v="0"/>
    <n v="197.55000000000004"/>
  </r>
  <r>
    <s v="7Advantus Rubber Bands"/>
    <x v="5518"/>
    <x v="455"/>
    <d v="2017-12-11T00:00:00"/>
    <s v="Next Day"/>
    <s v="TZ2144527"/>
    <x v="1"/>
    <s v="Chongqing"/>
    <s v="Chongqing"/>
    <s v="China"/>
    <s v="Eastern Asia"/>
    <s v="OFS-FA-3060"/>
    <x v="2"/>
    <x v="11"/>
    <x v="1495"/>
    <x v="4813"/>
    <n v="7"/>
    <n v="0"/>
    <n v="12.64"/>
    <x v="903"/>
    <s v="High"/>
    <n v="0"/>
    <n v="83.96"/>
  </r>
  <r>
    <s v="1Logitech Router"/>
    <x v="5519"/>
    <x v="700"/>
    <d v="2018-06-08T00:00:00"/>
    <s v="3-Hour"/>
    <s v="TZ2144527"/>
    <x v="1"/>
    <s v="Shanghai"/>
    <s v="Shanghai"/>
    <s v="China"/>
    <s v="Eastern Asia"/>
    <s v="TEC-AC-5135"/>
    <x v="1"/>
    <x v="9"/>
    <x v="1782"/>
    <x v="4814"/>
    <n v="1"/>
    <n v="0"/>
    <n v="93.24"/>
    <x v="4454"/>
    <s v="Critical"/>
    <n v="0"/>
    <n v="66.120000000000019"/>
  </r>
  <r>
    <s v="2Bush Classic Bookcase"/>
    <x v="5520"/>
    <x v="133"/>
    <d v="2019-10-21T00:00:00"/>
    <s v="Next Day"/>
    <s v="TZ2144527"/>
    <x v="1"/>
    <s v="Harbin"/>
    <s v="Heilongjiang"/>
    <s v="China"/>
    <s v="Eastern Asia"/>
    <s v="OFR-BO-3627"/>
    <x v="0"/>
    <x v="4"/>
    <x v="634"/>
    <x v="4815"/>
    <n v="2"/>
    <n v="0"/>
    <n v="99.7"/>
    <x v="4455"/>
    <s v="High"/>
    <n v="0"/>
    <n v="676.16"/>
  </r>
  <r>
    <s v="2Cardinal 3-Hole Punch"/>
    <x v="5521"/>
    <x v="133"/>
    <d v="2019-10-21T00:00:00"/>
    <s v="Next Day"/>
    <s v="TZ2144527"/>
    <x v="1"/>
    <s v="Harbin"/>
    <s v="Heilongjiang"/>
    <s v="China"/>
    <s v="Eastern Asia"/>
    <s v="OFS-BI-3713"/>
    <x v="2"/>
    <x v="2"/>
    <x v="679"/>
    <x v="4816"/>
    <n v="2"/>
    <n v="0"/>
    <n v="6.28"/>
    <x v="3366"/>
    <s v="High"/>
    <n v="0"/>
    <n v="30.079999999999991"/>
  </r>
  <r>
    <s v="2Novimex Shipping Labels"/>
    <x v="5522"/>
    <x v="133"/>
    <d v="2019-10-21T00:00:00"/>
    <s v="Next Day"/>
    <s v="TZ2144527"/>
    <x v="1"/>
    <s v="Harbin"/>
    <s v="Heilongjiang"/>
    <s v="China"/>
    <s v="Eastern Asia"/>
    <s v="OFS-LA-5402"/>
    <x v="2"/>
    <x v="6"/>
    <x v="1721"/>
    <x v="2905"/>
    <n v="2"/>
    <n v="0"/>
    <n v="3.19"/>
    <x v="3825"/>
    <s v="High"/>
    <n v="0"/>
    <n v="8.4500000000000011"/>
  </r>
  <r>
    <s v="5Bush Stackable Bookrack"/>
    <x v="5523"/>
    <x v="43"/>
    <d v="2020-10-26T00:00:00"/>
    <s v="Next Day"/>
    <s v="TZ2144527"/>
    <x v="1"/>
    <s v="Luoyang"/>
    <s v="Guangdong"/>
    <s v="China"/>
    <s v="Eastern Asia"/>
    <s v="OFR-BO-3646"/>
    <x v="0"/>
    <x v="4"/>
    <x v="1270"/>
    <x v="4817"/>
    <n v="5"/>
    <n v="0"/>
    <n v="181.87"/>
    <x v="4456"/>
    <s v="Critical"/>
    <n v="0"/>
    <n v="262.87999999999994"/>
  </r>
  <r>
    <s v="3Novimex Bag Chairs"/>
    <x v="5524"/>
    <x v="43"/>
    <d v="2020-10-26T00:00:00"/>
    <s v="Next Day"/>
    <s v="TZ2144527"/>
    <x v="1"/>
    <s v="Luoyang"/>
    <s v="Guangdong"/>
    <s v="China"/>
    <s v="Eastern Asia"/>
    <s v="OFR-CH-5366"/>
    <x v="0"/>
    <x v="5"/>
    <x v="923"/>
    <x v="4818"/>
    <n v="3"/>
    <n v="0"/>
    <n v="42.37"/>
    <x v="4457"/>
    <s v="Critical"/>
    <n v="0"/>
    <n v="40.52000000000001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5074ADC-8FFF-40DD-91C5-216D98BCA9EC}" name="PivotTable1"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1" firstHeaderRow="0" firstDataRow="1" firstDataCol="1"/>
  <pivotFields count="26">
    <pivotField showAll="0"/>
    <pivotField showAll="0">
      <items count="5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t="default"/>
      </items>
    </pivotField>
    <pivotField numFmtId="14" showAll="0">
      <items count="1078">
        <item x="132"/>
        <item x="734"/>
        <item x="516"/>
        <item x="479"/>
        <item x="5"/>
        <item x="804"/>
        <item x="16"/>
        <item x="94"/>
        <item x="523"/>
        <item x="416"/>
        <item x="697"/>
        <item x="1067"/>
        <item x="450"/>
        <item x="1063"/>
        <item x="1061"/>
        <item x="573"/>
        <item x="609"/>
        <item x="988"/>
        <item x="90"/>
        <item x="909"/>
        <item x="247"/>
        <item x="1044"/>
        <item x="613"/>
        <item x="979"/>
        <item x="162"/>
        <item x="571"/>
        <item x="607"/>
        <item x="139"/>
        <item x="358"/>
        <item x="125"/>
        <item x="50"/>
        <item x="958"/>
        <item x="949"/>
        <item x="682"/>
        <item x="183"/>
        <item x="810"/>
        <item x="1076"/>
        <item x="774"/>
        <item x="179"/>
        <item x="933"/>
        <item x="427"/>
        <item x="739"/>
        <item x="931"/>
        <item x="531"/>
        <item x="805"/>
        <item x="14"/>
        <item x="192"/>
        <item x="168"/>
        <item x="174"/>
        <item x="362"/>
        <item x="801"/>
        <item x="845"/>
        <item x="1042"/>
        <item x="491"/>
        <item x="45"/>
        <item x="963"/>
        <item x="452"/>
        <item x="436"/>
        <item x="932"/>
        <item x="863"/>
        <item x="839"/>
        <item x="1032"/>
        <item x="155"/>
        <item x="1043"/>
        <item x="858"/>
        <item x="1052"/>
        <item x="1036"/>
        <item x="370"/>
        <item x="1018"/>
        <item x="276"/>
        <item x="300"/>
        <item x="867"/>
        <item x="444"/>
        <item x="284"/>
        <item x="822"/>
        <item x="365"/>
        <item x="280"/>
        <item x="493"/>
        <item x="699"/>
        <item x="295"/>
        <item x="226"/>
        <item x="385"/>
        <item x="985"/>
        <item x="961"/>
        <item x="612"/>
        <item x="943"/>
        <item x="463"/>
        <item x="597"/>
        <item x="102"/>
        <item x="809"/>
        <item x="1055"/>
        <item x="504"/>
        <item x="21"/>
        <item x="277"/>
        <item x="454"/>
        <item x="868"/>
        <item x="826"/>
        <item x="1027"/>
        <item x="901"/>
        <item x="589"/>
        <item x="841"/>
        <item x="574"/>
        <item x="567"/>
        <item x="905"/>
        <item x="149"/>
        <item x="415"/>
        <item x="773"/>
        <item x="63"/>
        <item x="989"/>
        <item x="17"/>
        <item x="34"/>
        <item x="917"/>
        <item x="231"/>
        <item x="501"/>
        <item x="881"/>
        <item x="666"/>
        <item x="634"/>
        <item x="1070"/>
        <item x="641"/>
        <item x="11"/>
        <item x="568"/>
        <item x="761"/>
        <item x="30"/>
        <item x="696"/>
        <item x="262"/>
        <item x="129"/>
        <item x="150"/>
        <item x="993"/>
        <item x="299"/>
        <item x="561"/>
        <item x="316"/>
        <item x="469"/>
        <item x="540"/>
        <item x="278"/>
        <item x="794"/>
        <item x="590"/>
        <item x="1075"/>
        <item x="1028"/>
        <item x="146"/>
        <item x="143"/>
        <item x="359"/>
        <item x="677"/>
        <item x="726"/>
        <item x="520"/>
        <item x="602"/>
        <item x="367"/>
        <item x="1005"/>
        <item x="968"/>
        <item x="164"/>
        <item x="111"/>
        <item x="519"/>
        <item x="265"/>
        <item x="549"/>
        <item x="84"/>
        <item x="39"/>
        <item x="82"/>
        <item x="245"/>
        <item x="971"/>
        <item x="224"/>
        <item x="237"/>
        <item x="201"/>
        <item x="952"/>
        <item x="1010"/>
        <item x="751"/>
        <item x="703"/>
        <item x="438"/>
        <item x="642"/>
        <item x="78"/>
        <item x="204"/>
        <item x="840"/>
        <item x="874"/>
        <item x="814"/>
        <item x="657"/>
        <item x="610"/>
        <item x="880"/>
        <item x="869"/>
        <item x="517"/>
        <item x="52"/>
        <item x="140"/>
        <item x="60"/>
        <item x="580"/>
        <item x="948"/>
        <item x="202"/>
        <item x="449"/>
        <item x="708"/>
        <item x="511"/>
        <item x="199"/>
        <item x="542"/>
        <item x="41"/>
        <item x="271"/>
        <item x="104"/>
        <item x="153"/>
        <item x="922"/>
        <item x="307"/>
        <item x="992"/>
        <item x="559"/>
        <item x="109"/>
        <item x="651"/>
        <item x="795"/>
        <item x="902"/>
        <item x="896"/>
        <item x="383"/>
        <item x="702"/>
        <item x="99"/>
        <item x="324"/>
        <item x="792"/>
        <item x="432"/>
        <item x="624"/>
        <item x="717"/>
        <item x="543"/>
        <item x="3"/>
        <item x="103"/>
        <item x="522"/>
        <item x="565"/>
        <item x="1013"/>
        <item x="328"/>
        <item x="781"/>
        <item x="838"/>
        <item x="975"/>
        <item x="9"/>
        <item x="784"/>
        <item x="19"/>
        <item x="817"/>
        <item x="352"/>
        <item x="347"/>
        <item x="483"/>
        <item x="263"/>
        <item x="663"/>
        <item x="251"/>
        <item x="532"/>
        <item x="455"/>
        <item x="298"/>
        <item x="819"/>
        <item x="849"/>
        <item x="176"/>
        <item x="172"/>
        <item x="123"/>
        <item x="441"/>
        <item x="177"/>
        <item x="451"/>
        <item x="871"/>
        <item x="363"/>
        <item x="920"/>
        <item x="535"/>
        <item x="1001"/>
        <item x="180"/>
        <item x="579"/>
        <item x="122"/>
        <item x="546"/>
        <item x="756"/>
        <item x="662"/>
        <item x="926"/>
        <item x="777"/>
        <item x="569"/>
        <item x="885"/>
        <item x="482"/>
        <item x="857"/>
        <item x="474"/>
        <item x="541"/>
        <item x="891"/>
        <item x="643"/>
        <item x="578"/>
        <item x="627"/>
        <item x="923"/>
        <item x="1025"/>
        <item x="42"/>
        <item x="950"/>
        <item x="117"/>
        <item x="1073"/>
        <item x="478"/>
        <item x="982"/>
        <item x="1050"/>
        <item x="713"/>
        <item x="779"/>
        <item x="800"/>
        <item x="584"/>
        <item x="847"/>
        <item x="335"/>
        <item x="314"/>
        <item x="552"/>
        <item x="494"/>
        <item x="788"/>
        <item x="897"/>
        <item x="960"/>
        <item x="1021"/>
        <item x="1039"/>
        <item x="1068"/>
        <item x="1002"/>
        <item x="1017"/>
        <item x="524"/>
        <item x="445"/>
        <item x="620"/>
        <item x="944"/>
        <item x="684"/>
        <item x="798"/>
        <item x="747"/>
        <item x="882"/>
        <item x="55"/>
        <item x="906"/>
        <item x="508"/>
        <item x="1037"/>
        <item x="676"/>
        <item x="87"/>
        <item x="978"/>
        <item x="1064"/>
        <item x="646"/>
        <item x="353"/>
        <item x="274"/>
        <item x="724"/>
        <item x="413"/>
        <item x="384"/>
        <item x="93"/>
        <item x="160"/>
        <item x="115"/>
        <item x="955"/>
        <item x="1066"/>
        <item x="398"/>
        <item x="1015"/>
        <item x="818"/>
        <item x="440"/>
        <item x="163"/>
        <item x="158"/>
        <item x="626"/>
        <item x="622"/>
        <item x="599"/>
        <item x="134"/>
        <item x="924"/>
        <item x="797"/>
        <item x="892"/>
        <item x="239"/>
        <item x="866"/>
        <item x="776"/>
        <item x="429"/>
        <item x="157"/>
        <item x="706"/>
        <item x="712"/>
        <item x="616"/>
        <item x="946"/>
        <item x="374"/>
        <item x="439"/>
        <item x="336"/>
        <item x="685"/>
        <item x="606"/>
        <item x="918"/>
        <item x="1030"/>
        <item x="660"/>
        <item x="736"/>
        <item x="700"/>
        <item x="502"/>
        <item x="921"/>
        <item x="500"/>
        <item x="679"/>
        <item x="754"/>
        <item x="255"/>
        <item x="329"/>
        <item x="594"/>
        <item x="405"/>
        <item x="492"/>
        <item x="161"/>
        <item x="131"/>
        <item x="100"/>
        <item x="564"/>
        <item x="275"/>
        <item x="618"/>
        <item x="772"/>
        <item x="315"/>
        <item x="434"/>
        <item x="171"/>
        <item x="1026"/>
        <item x="997"/>
        <item x="675"/>
        <item x="545"/>
        <item x="297"/>
        <item x="547"/>
        <item x="64"/>
        <item x="650"/>
        <item x="401"/>
        <item x="928"/>
        <item x="1071"/>
        <item x="768"/>
        <item x="956"/>
        <item x="12"/>
        <item x="246"/>
        <item x="528"/>
        <item x="242"/>
        <item x="799"/>
        <item x="443"/>
        <item x="877"/>
        <item x="1022"/>
        <item x="674"/>
        <item x="13"/>
        <item x="391"/>
        <item x="212"/>
        <item x="765"/>
        <item x="108"/>
        <item x="244"/>
        <item x="1023"/>
        <item x="235"/>
        <item x="1014"/>
        <item x="420"/>
        <item x="1057"/>
        <item x="744"/>
        <item x="802"/>
        <item x="555"/>
        <item x="433"/>
        <item x="135"/>
        <item x="1007"/>
        <item x="368"/>
        <item x="74"/>
        <item x="1008"/>
        <item x="787"/>
        <item x="382"/>
        <item x="54"/>
        <item x="15"/>
        <item x="419"/>
        <item x="294"/>
        <item x="886"/>
        <item x="967"/>
        <item x="380"/>
        <item x="317"/>
        <item x="422"/>
        <item x="974"/>
        <item x="252"/>
        <item x="719"/>
        <item x="652"/>
        <item x="593"/>
        <item x="381"/>
        <item x="344"/>
        <item x="965"/>
        <item x="583"/>
        <item x="448"/>
        <item x="47"/>
        <item x="178"/>
        <item x="915"/>
        <item x="233"/>
        <item x="636"/>
        <item x="264"/>
        <item x="217"/>
        <item x="400"/>
        <item x="550"/>
        <item x="489"/>
        <item x="24"/>
        <item x="969"/>
        <item x="148"/>
        <item x="215"/>
        <item x="538"/>
        <item x="375"/>
        <item x="827"/>
        <item x="887"/>
        <item x="379"/>
        <item x="556"/>
        <item x="378"/>
        <item x="8"/>
        <item x="665"/>
        <item x="475"/>
        <item x="913"/>
        <item x="983"/>
        <item x="859"/>
        <item x="539"/>
        <item x="566"/>
        <item x="655"/>
        <item x="151"/>
        <item x="465"/>
        <item x="499"/>
        <item x="216"/>
        <item x="256"/>
        <item x="570"/>
        <item x="95"/>
        <item x="96"/>
        <item x="152"/>
        <item x="725"/>
        <item x="789"/>
        <item x="941"/>
        <item x="321"/>
        <item x="456"/>
        <item x="722"/>
        <item x="683"/>
        <item x="828"/>
        <item x="312"/>
        <item x="188"/>
        <item x="442"/>
        <item x="750"/>
        <item x="208"/>
        <item x="537"/>
        <item x="771"/>
        <item x="529"/>
        <item x="705"/>
        <item x="293"/>
        <item x="848"/>
        <item x="856"/>
        <item x="667"/>
        <item x="930"/>
        <item x="938"/>
        <item x="803"/>
        <item x="649"/>
        <item x="872"/>
        <item x="1049"/>
        <item x="715"/>
        <item x="671"/>
        <item x="633"/>
        <item x="1047"/>
        <item x="86"/>
        <item x="551"/>
        <item x="466"/>
        <item x="0"/>
        <item x="813"/>
        <item x="288"/>
        <item x="778"/>
        <item x="746"/>
        <item x="981"/>
        <item x="281"/>
        <item x="371"/>
        <item x="837"/>
        <item x="521"/>
        <item x="947"/>
        <item x="194"/>
        <item x="322"/>
        <item x="588"/>
        <item x="1041"/>
        <item x="966"/>
        <item x="1009"/>
        <item x="6"/>
        <item x="526"/>
        <item x="688"/>
        <item x="7"/>
        <item x="337"/>
        <item x="782"/>
        <item x="914"/>
        <item x="144"/>
        <item x="811"/>
        <item x="600"/>
        <item x="525"/>
        <item x="197"/>
        <item x="486"/>
        <item x="718"/>
        <item x="850"/>
        <item x="1053"/>
        <item x="495"/>
        <item x="986"/>
        <item x="1062"/>
        <item x="987"/>
        <item x="883"/>
        <item x="686"/>
        <item x="707"/>
        <item x="267"/>
        <item x="998"/>
        <item x="428"/>
        <item x="853"/>
        <item x="356"/>
        <item x="409"/>
        <item x="973"/>
        <item x="1051"/>
        <item x="330"/>
        <item x="808"/>
        <item x="980"/>
        <item x="229"/>
        <item x="1065"/>
        <item x="929"/>
        <item x="31"/>
        <item x="51"/>
        <item x="198"/>
        <item x="340"/>
        <item x="807"/>
        <item x="976"/>
        <item x="484"/>
        <item x="195"/>
        <item x="1038"/>
        <item x="861"/>
        <item x="1040"/>
        <item x="424"/>
        <item x="701"/>
        <item x="1046"/>
        <item x="904"/>
        <item x="480"/>
        <item x="927"/>
        <item x="320"/>
        <item x="72"/>
        <item x="912"/>
        <item x="1024"/>
        <item x="285"/>
        <item x="79"/>
        <item x="879"/>
        <item x="815"/>
        <item x="354"/>
        <item x="269"/>
        <item x="648"/>
        <item x="935"/>
        <item x="33"/>
        <item x="105"/>
        <item x="296"/>
        <item x="56"/>
        <item x="506"/>
        <item x="919"/>
        <item x="693"/>
        <item x="423"/>
        <item x="230"/>
        <item x="67"/>
        <item x="46"/>
        <item x="553"/>
        <item x="970"/>
        <item x="1069"/>
        <item x="213"/>
        <item x="587"/>
        <item x="411"/>
        <item x="780"/>
        <item x="664"/>
        <item x="748"/>
        <item x="127"/>
        <item x="227"/>
        <item x="846"/>
        <item x="737"/>
        <item x="639"/>
        <item x="572"/>
        <item x="763"/>
        <item x="399"/>
        <item x="421"/>
        <item x="430"/>
        <item x="459"/>
        <item x="732"/>
        <item x="339"/>
        <item x="154"/>
        <item x="156"/>
        <item x="977"/>
        <item x="418"/>
        <item x="70"/>
        <item x="137"/>
        <item x="116"/>
        <item x="4"/>
        <item x="925"/>
        <item x="990"/>
        <item x="232"/>
        <item x="1031"/>
        <item x="790"/>
        <item x="404"/>
        <item x="749"/>
        <item x="376"/>
        <item x="638"/>
        <item x="577"/>
        <item x="119"/>
        <item x="1004"/>
        <item x="498"/>
        <item x="873"/>
        <item x="824"/>
        <item x="936"/>
        <item x="1054"/>
        <item x="730"/>
        <item x="527"/>
        <item x="895"/>
        <item x="44"/>
        <item x="843"/>
        <item x="821"/>
        <item x="369"/>
        <item x="279"/>
        <item x="360"/>
        <item x="899"/>
        <item x="40"/>
        <item x="942"/>
        <item x="957"/>
        <item x="889"/>
        <item x="333"/>
        <item x="471"/>
        <item x="145"/>
        <item x="908"/>
        <item x="107"/>
        <item x="860"/>
        <item x="999"/>
        <item x="760"/>
        <item x="1034"/>
        <item x="182"/>
        <item x="490"/>
        <item x="534"/>
        <item x="290"/>
        <item x="147"/>
        <item x="458"/>
        <item x="210"/>
        <item x="25"/>
        <item x="898"/>
        <item x="576"/>
        <item x="831"/>
        <item x="460"/>
        <item x="407"/>
        <item x="835"/>
        <item x="425"/>
        <item x="193"/>
        <item x="507"/>
        <item x="752"/>
        <item x="720"/>
        <item x="996"/>
        <item x="38"/>
        <item x="596"/>
        <item x="259"/>
        <item x="253"/>
        <item x="190"/>
        <item x="729"/>
        <item x="852"/>
        <item x="10"/>
        <item x="984"/>
        <item x="243"/>
        <item x="672"/>
        <item x="585"/>
        <item x="1003"/>
        <item x="640"/>
        <item x="1045"/>
        <item x="372"/>
        <item x="76"/>
        <item x="796"/>
        <item x="20"/>
        <item x="187"/>
        <item x="806"/>
        <item x="994"/>
        <item x="621"/>
        <item x="136"/>
        <item x="844"/>
        <item x="326"/>
        <item x="211"/>
        <item x="1019"/>
        <item x="58"/>
        <item x="133"/>
        <item x="617"/>
        <item x="334"/>
        <item x="112"/>
        <item x="962"/>
        <item x="228"/>
        <item x="121"/>
        <item x="862"/>
        <item x="601"/>
        <item x="812"/>
        <item x="878"/>
        <item x="704"/>
        <item x="1006"/>
        <item x="75"/>
        <item x="207"/>
        <item x="338"/>
        <item x="709"/>
        <item x="377"/>
        <item x="130"/>
        <item x="959"/>
        <item x="89"/>
        <item x="181"/>
        <item x="346"/>
        <item x="2"/>
        <item x="728"/>
        <item x="69"/>
        <item x="301"/>
        <item x="302"/>
        <item x="972"/>
        <item x="530"/>
        <item x="592"/>
        <item x="623"/>
        <item x="875"/>
        <item x="865"/>
        <item x="311"/>
        <item x="653"/>
        <item x="487"/>
        <item x="222"/>
        <item x="446"/>
        <item x="647"/>
        <item x="793"/>
        <item x="603"/>
        <item x="80"/>
        <item x="558"/>
        <item x="823"/>
        <item x="351"/>
        <item x="472"/>
        <item x="937"/>
        <item x="218"/>
        <item x="250"/>
        <item x="394"/>
        <item x="488"/>
        <item x="186"/>
        <item x="743"/>
        <item x="175"/>
        <item x="661"/>
        <item x="687"/>
        <item x="1072"/>
        <item x="1048"/>
        <item x="820"/>
        <item x="98"/>
        <item x="951"/>
        <item x="762"/>
        <item x="678"/>
        <item x="403"/>
        <item x="723"/>
        <item x="18"/>
        <item x="289"/>
        <item x="71"/>
        <item x="716"/>
        <item x="309"/>
        <item x="325"/>
        <item x="214"/>
        <item x="630"/>
        <item x="832"/>
        <item x="611"/>
        <item x="698"/>
        <item x="303"/>
        <item x="512"/>
        <item x="142"/>
        <item x="854"/>
        <item x="306"/>
        <item x="503"/>
        <item x="741"/>
        <item x="586"/>
        <item x="1011"/>
        <item x="903"/>
        <item x="414"/>
        <item x="714"/>
        <item x="313"/>
        <item x="473"/>
        <item x="1"/>
        <item x="894"/>
        <item x="341"/>
        <item x="184"/>
        <item x="669"/>
        <item x="349"/>
        <item x="124"/>
        <item x="387"/>
        <item x="59"/>
        <item x="481"/>
        <item x="900"/>
        <item x="893"/>
        <item x="396"/>
        <item x="629"/>
        <item x="417"/>
        <item x="689"/>
        <item x="291"/>
        <item x="219"/>
        <item x="582"/>
        <item x="426"/>
        <item x="470"/>
        <item x="85"/>
        <item x="390"/>
        <item x="28"/>
        <item x="733"/>
        <item x="598"/>
        <item x="196"/>
        <item x="656"/>
        <item x="101"/>
        <item x="366"/>
        <item x="205"/>
        <item x="1016"/>
        <item x="842"/>
        <item x="1074"/>
        <item x="357"/>
        <item x="670"/>
        <item x="591"/>
        <item x="864"/>
        <item x="659"/>
        <item x="88"/>
        <item x="851"/>
        <item x="910"/>
        <item x="435"/>
        <item x="505"/>
        <item x="308"/>
        <item x="581"/>
        <item x="166"/>
        <item x="408"/>
        <item x="461"/>
        <item x="254"/>
        <item x="742"/>
        <item x="304"/>
        <item x="62"/>
        <item x="658"/>
        <item x="272"/>
        <item x="783"/>
        <item x="406"/>
        <item x="654"/>
        <item x="241"/>
        <item x="282"/>
        <item x="287"/>
        <item x="830"/>
        <item x="120"/>
        <item x="327"/>
        <item x="884"/>
        <item x="1020"/>
        <item x="911"/>
        <item x="1012"/>
        <item x="35"/>
        <item x="764"/>
        <item x="731"/>
        <item x="476"/>
        <item x="791"/>
        <item x="560"/>
        <item x="1033"/>
        <item x="61"/>
        <item x="457"/>
        <item x="386"/>
        <item x="836"/>
        <item x="389"/>
        <item x="323"/>
        <item x="66"/>
        <item x="518"/>
        <item x="462"/>
        <item x="759"/>
        <item x="755"/>
        <item x="554"/>
        <item x="721"/>
        <item x="953"/>
        <item x="292"/>
        <item x="510"/>
        <item x="496"/>
        <item x="691"/>
        <item x="106"/>
        <item x="468"/>
        <item x="829"/>
        <item x="395"/>
        <item x="711"/>
        <item x="509"/>
        <item x="170"/>
        <item x="757"/>
        <item x="635"/>
        <item x="1000"/>
        <item x="595"/>
        <item x="497"/>
        <item x="238"/>
        <item x="766"/>
        <item x="855"/>
        <item x="22"/>
        <item x="628"/>
        <item x="954"/>
        <item x="513"/>
        <item x="173"/>
        <item x="1058"/>
        <item x="467"/>
        <item x="453"/>
        <item x="305"/>
        <item x="876"/>
        <item x="816"/>
        <item x="767"/>
        <item x="81"/>
        <item x="402"/>
        <item x="29"/>
        <item x="834"/>
        <item x="619"/>
        <item x="393"/>
        <item x="77"/>
        <item x="939"/>
        <item x="332"/>
        <item x="91"/>
        <item x="1056"/>
        <item x="770"/>
        <item x="447"/>
        <item x="615"/>
        <item x="870"/>
        <item x="477"/>
        <item x="625"/>
        <item x="203"/>
        <item x="673"/>
        <item x="727"/>
        <item x="318"/>
        <item x="138"/>
        <item x="485"/>
        <item x="273"/>
        <item x="364"/>
        <item x="268"/>
        <item x="916"/>
        <item x="97"/>
        <item x="270"/>
        <item x="514"/>
        <item x="36"/>
        <item x="890"/>
        <item x="557"/>
        <item x="604"/>
        <item x="745"/>
        <item x="631"/>
        <item x="126"/>
        <item x="710"/>
        <item x="27"/>
        <item x="240"/>
        <item x="575"/>
        <item x="392"/>
        <item x="113"/>
        <item x="464"/>
        <item x="234"/>
        <item x="1029"/>
        <item x="49"/>
        <item x="945"/>
        <item x="1059"/>
        <item x="355"/>
        <item x="114"/>
        <item x="637"/>
        <item x="668"/>
        <item x="200"/>
        <item x="738"/>
        <item x="1060"/>
        <item x="286"/>
        <item x="437"/>
        <item x="695"/>
        <item x="248"/>
        <item x="563"/>
        <item x="68"/>
        <item x="260"/>
        <item x="26"/>
        <item x="53"/>
        <item x="548"/>
        <item x="128"/>
        <item x="206"/>
        <item x="388"/>
        <item x="825"/>
        <item x="934"/>
        <item x="735"/>
        <item x="785"/>
        <item x="185"/>
        <item x="110"/>
        <item x="48"/>
        <item x="92"/>
        <item x="1035"/>
        <item x="397"/>
        <item x="536"/>
        <item x="680"/>
        <item x="65"/>
        <item x="614"/>
        <item x="319"/>
        <item x="964"/>
        <item x="225"/>
        <item x="907"/>
        <item x="605"/>
        <item x="43"/>
        <item x="223"/>
        <item x="644"/>
        <item x="515"/>
        <item x="775"/>
        <item x="37"/>
        <item x="690"/>
        <item x="169"/>
        <item x="694"/>
        <item x="940"/>
        <item x="220"/>
        <item x="692"/>
        <item x="23"/>
        <item x="32"/>
        <item x="283"/>
        <item x="83"/>
        <item x="191"/>
        <item x="209"/>
        <item x="562"/>
        <item x="141"/>
        <item x="758"/>
        <item x="533"/>
        <item x="740"/>
        <item x="681"/>
        <item x="410"/>
        <item x="257"/>
        <item x="345"/>
        <item x="221"/>
        <item x="753"/>
        <item x="73"/>
        <item x="995"/>
        <item x="608"/>
        <item x="645"/>
        <item x="991"/>
        <item x="342"/>
        <item x="159"/>
        <item x="189"/>
        <item x="348"/>
        <item x="833"/>
        <item x="888"/>
        <item x="167"/>
        <item x="236"/>
        <item x="118"/>
        <item x="431"/>
        <item x="343"/>
        <item x="769"/>
        <item x="412"/>
        <item x="350"/>
        <item x="361"/>
        <item x="258"/>
        <item x="249"/>
        <item x="544"/>
        <item x="266"/>
        <item x="57"/>
        <item x="310"/>
        <item x="261"/>
        <item x="786"/>
        <item x="373"/>
        <item x="632"/>
        <item x="165"/>
        <item x="331"/>
        <item t="default"/>
      </items>
    </pivotField>
    <pivotField numFmtId="14" showAll="0"/>
    <pivotField showAll="0"/>
    <pivotField showAll="0"/>
    <pivotField showAll="0">
      <items count="4">
        <item h="1" x="0"/>
        <item h="1" x="1"/>
        <item x="2"/>
        <item t="default"/>
      </items>
    </pivotField>
    <pivotField showAll="0"/>
    <pivotField showAll="0"/>
    <pivotField showAll="0"/>
    <pivotField showAll="0"/>
    <pivotField showAll="0"/>
    <pivotField showAll="0"/>
    <pivotField axis="axisRow" showAll="0">
      <items count="18">
        <item x="9"/>
        <item x="10"/>
        <item x="8"/>
        <item x="2"/>
        <item x="4"/>
        <item x="5"/>
        <item x="1"/>
        <item x="16"/>
        <item x="11"/>
        <item x="0"/>
        <item x="6"/>
        <item x="14"/>
        <item x="7"/>
        <item x="3"/>
        <item x="15"/>
        <item x="13"/>
        <item x="12"/>
        <item t="default"/>
      </items>
    </pivotField>
    <pivotField showAll="0"/>
    <pivotField dataField="1" numFmtId="2" showAll="0"/>
    <pivotField numFmtId="173" showAll="0"/>
    <pivotField numFmtId="2" showAll="0"/>
    <pivotField numFmtId="2" showAll="0"/>
    <pivotField dataField="1" showAll="0">
      <items count="4459">
        <item x="1480"/>
        <item x="755"/>
        <item x="4135"/>
        <item x="990"/>
        <item x="734"/>
        <item x="2863"/>
        <item x="307"/>
        <item x="2941"/>
        <item x="2589"/>
        <item x="915"/>
        <item x="1368"/>
        <item x="235"/>
        <item x="4312"/>
        <item x="2653"/>
        <item x="33"/>
        <item x="4015"/>
        <item x="4026"/>
        <item x="34"/>
        <item x="1094"/>
        <item x="456"/>
        <item x="1452"/>
        <item x="2233"/>
        <item x="3665"/>
        <item x="2495"/>
        <item x="3605"/>
        <item x="861"/>
        <item x="1001"/>
        <item x="3836"/>
        <item x="1261"/>
        <item x="2910"/>
        <item x="2574"/>
        <item x="3438"/>
        <item x="387"/>
        <item x="2286"/>
        <item x="2848"/>
        <item x="3351"/>
        <item x="1512"/>
        <item x="326"/>
        <item x="2278"/>
        <item x="600"/>
        <item x="1413"/>
        <item x="312"/>
        <item x="1626"/>
        <item x="4328"/>
        <item x="229"/>
        <item x="2885"/>
        <item x="2154"/>
        <item x="1082"/>
        <item x="189"/>
        <item x="209"/>
        <item x="2649"/>
        <item x="1433"/>
        <item x="2109"/>
        <item x="981"/>
        <item x="789"/>
        <item x="258"/>
        <item x="865"/>
        <item x="45"/>
        <item x="2081"/>
        <item x="3521"/>
        <item x="614"/>
        <item x="3794"/>
        <item x="157"/>
        <item x="695"/>
        <item x="1339"/>
        <item x="1424"/>
        <item x="3096"/>
        <item x="993"/>
        <item x="1177"/>
        <item x="967"/>
        <item x="3795"/>
        <item x="885"/>
        <item x="4364"/>
        <item x="207"/>
        <item x="546"/>
        <item x="706"/>
        <item x="2707"/>
        <item x="371"/>
        <item x="117"/>
        <item x="3315"/>
        <item x="2138"/>
        <item x="3480"/>
        <item x="613"/>
        <item x="3474"/>
        <item x="1670"/>
        <item x="239"/>
        <item x="3935"/>
        <item x="509"/>
        <item x="366"/>
        <item x="633"/>
        <item x="271"/>
        <item x="3355"/>
        <item x="1341"/>
        <item x="503"/>
        <item x="3022"/>
        <item x="603"/>
        <item x="2514"/>
        <item x="355"/>
        <item x="813"/>
        <item x="3416"/>
        <item x="1439"/>
        <item x="1349"/>
        <item x="130"/>
        <item x="3320"/>
        <item x="3747"/>
        <item x="1932"/>
        <item x="3880"/>
        <item x="305"/>
        <item x="527"/>
        <item x="3673"/>
        <item x="1096"/>
        <item x="336"/>
        <item x="4071"/>
        <item x="4214"/>
        <item x="772"/>
        <item x="3116"/>
        <item x="4248"/>
        <item x="2141"/>
        <item x="230"/>
        <item x="1294"/>
        <item x="3446"/>
        <item x="490"/>
        <item x="866"/>
        <item x="4000"/>
        <item x="92"/>
        <item x="2110"/>
        <item x="705"/>
        <item x="370"/>
        <item x="2455"/>
        <item x="245"/>
        <item x="104"/>
        <item x="3676"/>
        <item x="1161"/>
        <item x="3352"/>
        <item x="135"/>
        <item x="722"/>
        <item x="715"/>
        <item x="3685"/>
        <item x="2511"/>
        <item x="4290"/>
        <item x="178"/>
        <item x="921"/>
        <item x="898"/>
        <item x="977"/>
        <item x="2753"/>
        <item x="190"/>
        <item x="1058"/>
        <item x="4167"/>
        <item x="860"/>
        <item x="2543"/>
        <item x="25"/>
        <item x="764"/>
        <item x="2038"/>
        <item x="311"/>
        <item x="952"/>
        <item x="1120"/>
        <item x="1042"/>
        <item x="2203"/>
        <item x="1427"/>
        <item x="108"/>
        <item x="4219"/>
        <item x="163"/>
        <item x="279"/>
        <item x="3756"/>
        <item x="2958"/>
        <item x="616"/>
        <item x="637"/>
        <item x="274"/>
        <item x="939"/>
        <item x="35"/>
        <item x="4424"/>
        <item x="3777"/>
        <item x="2155"/>
        <item x="2981"/>
        <item x="301"/>
        <item x="3616"/>
        <item x="1003"/>
        <item x="1697"/>
        <item x="87"/>
        <item x="1268"/>
        <item x="2656"/>
        <item x="398"/>
        <item x="2492"/>
        <item x="364"/>
        <item x="1757"/>
        <item x="255"/>
        <item x="950"/>
        <item x="4201"/>
        <item x="4229"/>
        <item x="330"/>
        <item x="1383"/>
        <item x="1266"/>
        <item x="2397"/>
        <item x="214"/>
        <item x="3068"/>
        <item x="648"/>
        <item x="3239"/>
        <item x="147"/>
        <item x="39"/>
        <item x="63"/>
        <item x="4020"/>
        <item x="3577"/>
        <item x="1060"/>
        <item x="1866"/>
        <item x="494"/>
        <item x="4318"/>
        <item x="889"/>
        <item x="4365"/>
        <item x="761"/>
        <item x="1299"/>
        <item x="2343"/>
        <item x="3866"/>
        <item x="1189"/>
        <item x="1434"/>
        <item x="3165"/>
        <item x="131"/>
        <item x="1414"/>
        <item x="3196"/>
        <item x="1503"/>
        <item x="1489"/>
        <item x="4101"/>
        <item x="4072"/>
        <item x="1502"/>
        <item x="4293"/>
        <item x="3941"/>
        <item x="2277"/>
        <item x="3914"/>
        <item x="513"/>
        <item x="2695"/>
        <item x="4210"/>
        <item x="134"/>
        <item x="794"/>
        <item x="855"/>
        <item x="743"/>
        <item x="819"/>
        <item x="426"/>
        <item x="1507"/>
        <item x="3279"/>
        <item x="3607"/>
        <item x="851"/>
        <item x="2507"/>
        <item x="2864"/>
        <item x="3475"/>
        <item x="1508"/>
        <item x="4331"/>
        <item x="240"/>
        <item x="349"/>
        <item x="954"/>
        <item x="2518"/>
        <item x="1727"/>
        <item x="4432"/>
        <item x="580"/>
        <item x="4291"/>
        <item x="946"/>
        <item x="93"/>
        <item x="531"/>
        <item x="272"/>
        <item x="609"/>
        <item x="792"/>
        <item x="460"/>
        <item x="110"/>
        <item x="3761"/>
        <item x="1544"/>
        <item x="551"/>
        <item x="738"/>
        <item x="547"/>
        <item x="817"/>
        <item x="3985"/>
        <item x="46"/>
        <item x="4143"/>
        <item x="1225"/>
        <item x="1086"/>
        <item x="2939"/>
        <item x="3282"/>
        <item x="4377"/>
        <item x="1475"/>
        <item x="1495"/>
        <item x="3937"/>
        <item x="3507"/>
        <item x="622"/>
        <item x="847"/>
        <item x="1379"/>
        <item x="918"/>
        <item x="3618"/>
        <item x="989"/>
        <item x="395"/>
        <item x="3261"/>
        <item x="4194"/>
        <item x="261"/>
        <item x="127"/>
        <item x="1263"/>
        <item x="100"/>
        <item x="548"/>
        <item x="684"/>
        <item x="4313"/>
        <item x="972"/>
        <item x="3321"/>
        <item x="1017"/>
        <item x="1036"/>
        <item x="3069"/>
        <item x="955"/>
        <item x="4381"/>
        <item x="243"/>
        <item x="2458"/>
        <item x="3241"/>
        <item x="1945"/>
        <item x="85"/>
        <item x="745"/>
        <item x="1068"/>
        <item x="980"/>
        <item x="2703"/>
        <item x="156"/>
        <item x="1755"/>
        <item x="4139"/>
        <item x="838"/>
        <item x="2845"/>
        <item x="1632"/>
        <item x="3356"/>
        <item x="2052"/>
        <item x="1315"/>
        <item x="107"/>
        <item x="4097"/>
        <item x="1121"/>
        <item x="3409"/>
        <item x="3452"/>
        <item x="236"/>
        <item x="76"/>
        <item x="723"/>
        <item x="542"/>
        <item x="716"/>
        <item x="231"/>
        <item x="1450"/>
        <item x="1298"/>
        <item x="3085"/>
        <item x="769"/>
        <item x="3531"/>
        <item x="593"/>
        <item x="973"/>
        <item x="1283"/>
        <item x="2095"/>
        <item x="596"/>
        <item x="327"/>
        <item x="83"/>
        <item x="1025"/>
        <item x="3640"/>
        <item x="2291"/>
        <item x="604"/>
        <item x="191"/>
        <item x="3034"/>
        <item x="2588"/>
        <item x="4105"/>
        <item x="1087"/>
        <item x="1052"/>
        <item x="1497"/>
        <item x="4028"/>
        <item x="394"/>
        <item x="1756"/>
        <item x="1386"/>
        <item x="1357"/>
        <item x="4340"/>
        <item x="1806"/>
        <item x="1084"/>
        <item x="213"/>
        <item x="476"/>
        <item x="1216"/>
        <item x="3967"/>
        <item x="968"/>
        <item x="315"/>
        <item x="2814"/>
        <item x="1239"/>
        <item x="3254"/>
        <item x="931"/>
        <item x="2094"/>
        <item x="2157"/>
        <item x="4215"/>
        <item x="2998"/>
        <item x="478"/>
        <item x="2125"/>
        <item x="2121"/>
        <item x="73"/>
        <item x="3041"/>
        <item x="78"/>
        <item x="3873"/>
        <item x="3048"/>
        <item x="2174"/>
        <item x="4018"/>
        <item x="3707"/>
        <item x="3738"/>
        <item x="1008"/>
        <item x="1671"/>
        <item x="3846"/>
        <item x="491"/>
        <item x="2789"/>
        <item x="820"/>
        <item x="4240"/>
        <item x="3029"/>
        <item x="618"/>
        <item x="744"/>
        <item x="837"/>
        <item x="2"/>
        <item x="560"/>
        <item x="914"/>
        <item x="1384"/>
        <item x="1118"/>
        <item x="1963"/>
        <item x="3146"/>
        <item x="842"/>
        <item x="979"/>
        <item x="4098"/>
        <item x="4174"/>
        <item x="1418"/>
        <item x="1509"/>
        <item x="140"/>
        <item x="3360"/>
        <item x="581"/>
        <item x="1510"/>
        <item x="2785"/>
        <item x="1230"/>
        <item x="1100"/>
        <item x="3509"/>
        <item x="1692"/>
        <item x="3357"/>
        <item x="858"/>
        <item x="144"/>
        <item x="1012"/>
        <item x="3091"/>
        <item x="733"/>
        <item x="1788"/>
        <item x="1595"/>
        <item x="3757"/>
        <item x="340"/>
        <item x="691"/>
        <item x="1464"/>
        <item x="2587"/>
        <item x="409"/>
        <item x="3959"/>
        <item x="732"/>
        <item x="1364"/>
        <item x="226"/>
        <item x="1460"/>
        <item x="4329"/>
        <item x="346"/>
        <item x="520"/>
        <item x="942"/>
        <item x="1039"/>
        <item x="351"/>
        <item x="3973"/>
        <item x="4425"/>
        <item x="649"/>
        <item x="332"/>
        <item x="150"/>
        <item x="1412"/>
        <item x="911"/>
        <item x="1961"/>
        <item x="1590"/>
        <item x="1029"/>
        <item x="550"/>
        <item x="519"/>
        <item x="397"/>
        <item x="2243"/>
        <item x="522"/>
        <item x="3563"/>
        <item x="634"/>
        <item x="607"/>
        <item x="572"/>
        <item x="4173"/>
        <item x="3344"/>
        <item x="2894"/>
        <item x="1159"/>
        <item x="697"/>
        <item x="4221"/>
        <item x="2271"/>
        <item x="3042"/>
        <item x="1192"/>
        <item x="1243"/>
        <item x="1303"/>
        <item x="1163"/>
        <item x="2230"/>
        <item x="3751"/>
        <item x="1906"/>
        <item x="2956"/>
        <item x="3697"/>
        <item x="1043"/>
        <item x="470"/>
        <item x="390"/>
        <item x="1410"/>
        <item x="2189"/>
        <item x="3174"/>
        <item x="1210"/>
        <item x="1428"/>
        <item x="544"/>
        <item x="4005"/>
        <item x="671"/>
        <item x="4114"/>
        <item x="1947"/>
        <item x="138"/>
        <item x="2602"/>
        <item x="3755"/>
        <item x="3242"/>
        <item x="3235"/>
        <item x="3768"/>
        <item x="683"/>
        <item x="1260"/>
        <item x="1098"/>
        <item x="1354"/>
        <item x="679"/>
        <item x="1353"/>
        <item x="1448"/>
        <item x="280"/>
        <item x="3855"/>
        <item x="2131"/>
        <item x="606"/>
        <item x="3835"/>
        <item x="4440"/>
        <item x="314"/>
        <item x="3067"/>
        <item x="1024"/>
        <item x="1441"/>
        <item x="886"/>
        <item x="234"/>
        <item x="3304"/>
        <item x="1946"/>
        <item x="3065"/>
        <item x="1056"/>
        <item x="573"/>
        <item x="4270"/>
        <item x="552"/>
        <item x="1442"/>
        <item x="3763"/>
        <item x="843"/>
        <item x="1144"/>
        <item x="2494"/>
        <item x="1332"/>
        <item x="1415"/>
        <item x="3907"/>
        <item x="2570"/>
        <item x="793"/>
        <item x="297"/>
        <item x="317"/>
        <item x="57"/>
        <item x="1868"/>
        <item x="175"/>
        <item x="543"/>
        <item x="4452"/>
        <item x="1430"/>
        <item x="3101"/>
        <item x="1088"/>
        <item x="3413"/>
        <item x="3787"/>
        <item x="2388"/>
        <item x="407"/>
        <item x="4266"/>
        <item x="1479"/>
        <item x="890"/>
        <item x="1982"/>
        <item x="3411"/>
        <item x="4399"/>
        <item x="525"/>
        <item x="1453"/>
        <item x="1570"/>
        <item x="3894"/>
        <item x="646"/>
        <item x="1079"/>
        <item x="1122"/>
        <item x="1238"/>
        <item x="4131"/>
        <item x="2775"/>
        <item x="1282"/>
        <item x="1568"/>
        <item x="1214"/>
        <item x="1116"/>
        <item x="2040"/>
        <item x="4361"/>
        <item x="583"/>
        <item x="4437"/>
        <item x="1807"/>
        <item x="1172"/>
        <item x="1693"/>
        <item x="113"/>
        <item x="4104"/>
        <item x="1061"/>
        <item x="2366"/>
        <item x="2384"/>
        <item x="1851"/>
        <item x="534"/>
        <item x="3551"/>
        <item x="1445"/>
        <item x="2116"/>
        <item x="166"/>
        <item x="3258"/>
        <item x="2950"/>
        <item x="2099"/>
        <item x="1105"/>
        <item x="13"/>
        <item x="4274"/>
        <item x="2124"/>
        <item x="4400"/>
        <item x="1175"/>
        <item x="777"/>
        <item x="1889"/>
        <item x="3183"/>
        <item x="3686"/>
        <item x="1235"/>
        <item x="696"/>
        <item x="1927"/>
        <item x="1203"/>
        <item x="864"/>
        <item x="778"/>
        <item x="2959"/>
        <item x="169"/>
        <item x="77"/>
        <item x="2859"/>
        <item x="511"/>
        <item x="318"/>
        <item x="1350"/>
        <item x="4411"/>
        <item x="1186"/>
        <item x="3778"/>
        <item x="1698"/>
        <item x="1013"/>
        <item x="1690"/>
        <item x="4116"/>
        <item x="1530"/>
        <item x="2638"/>
        <item x="1128"/>
        <item x="2325"/>
        <item x="1974"/>
        <item x="1979"/>
        <item x="1694"/>
        <item x="3436"/>
        <item x="753"/>
        <item x="1494"/>
        <item x="597"/>
        <item x="1970"/>
        <item x="1196"/>
        <item x="3127"/>
        <item x="751"/>
        <item x="3429"/>
        <item x="4292"/>
        <item x="2613"/>
        <item x="1125"/>
        <item x="3570"/>
        <item x="1297"/>
        <item x="524"/>
        <item x="919"/>
        <item x="690"/>
        <item x="2346"/>
        <item x="1642"/>
        <item x="636"/>
        <item x="675"/>
        <item x="3765"/>
        <item x="3606"/>
        <item x="266"/>
        <item x="360"/>
        <item x="1117"/>
        <item x="69"/>
        <item x="473"/>
        <item x="1488"/>
        <item x="859"/>
        <item x="779"/>
        <item x="3219"/>
        <item x="3037"/>
        <item x="3601"/>
        <item x="1334"/>
        <item x="3189"/>
        <item x="2255"/>
        <item x="4435"/>
        <item x="1893"/>
        <item x="704"/>
        <item x="681"/>
        <item x="3506"/>
        <item x="943"/>
        <item x="2654"/>
        <item x="1193"/>
        <item x="222"/>
        <item x="2202"/>
        <item x="1076"/>
        <item x="1149"/>
        <item x="529"/>
        <item x="2999"/>
        <item x="335"/>
        <item x="1316"/>
        <item x="2705"/>
        <item x="184"/>
        <item x="2725"/>
        <item x="4382"/>
        <item x="926"/>
        <item x="4231"/>
        <item x="434"/>
        <item x="645"/>
        <item x="449"/>
        <item x="651"/>
        <item x="736"/>
        <item x="3741"/>
        <item x="1207"/>
        <item x="1582"/>
        <item x="1057"/>
        <item x="666"/>
        <item x="2261"/>
        <item x="3712"/>
        <item x="1234"/>
        <item x="4401"/>
        <item x="265"/>
        <item x="822"/>
        <item x="333"/>
        <item x="588"/>
        <item x="867"/>
        <item x="288"/>
        <item x="1031"/>
        <item x="3910"/>
        <item x="4245"/>
        <item x="1318"/>
        <item x="623"/>
        <item x="1126"/>
        <item x="2281"/>
        <item x="1499"/>
        <item x="399"/>
        <item x="1799"/>
        <item x="1005"/>
        <item x="619"/>
        <item x="3638"/>
        <item x="3164"/>
        <item x="818"/>
        <item x="345"/>
        <item x="2682"/>
        <item x="141"/>
        <item x="1685"/>
        <item x="324"/>
        <item x="983"/>
        <item x="3963"/>
        <item x="4224"/>
        <item x="1774"/>
        <item x="928"/>
        <item x="3598"/>
        <item x="720"/>
        <item x="3447"/>
        <item x="925"/>
        <item x="2296"/>
        <item x="2142"/>
        <item x="871"/>
        <item x="1417"/>
        <item x="1501"/>
        <item x="4230"/>
        <item x="3834"/>
        <item x="998"/>
        <item x="3649"/>
        <item x="1002"/>
        <item x="628"/>
        <item x="474"/>
        <item x="3121"/>
        <item x="853"/>
        <item x="1309"/>
        <item x="528"/>
        <item x="3402"/>
        <item x="1362"/>
        <item x="692"/>
        <item x="173"/>
        <item x="3845"/>
        <item x="432"/>
        <item x="2790"/>
        <item x="2240"/>
        <item x="3025"/>
        <item x="1181"/>
        <item x="1653"/>
        <item x="1233"/>
        <item x="2312"/>
        <item x="2880"/>
        <item x="2009"/>
        <item x="2054"/>
        <item x="2358"/>
        <item x="450"/>
        <item x="2169"/>
        <item x="4179"/>
        <item x="26"/>
        <item x="1026"/>
        <item x="553"/>
        <item x="2127"/>
        <item x="3769"/>
        <item x="863"/>
        <item x="52"/>
        <item x="3728"/>
        <item x="1101"/>
        <item x="2212"/>
        <item x="3675"/>
        <item x="1411"/>
        <item x="3775"/>
        <item x="824"/>
        <item x="3705"/>
        <item x="2185"/>
        <item x="475"/>
        <item x="982"/>
        <item x="1271"/>
        <item x="4125"/>
        <item x="386"/>
        <item x="2547"/>
        <item x="686"/>
        <item x="1053"/>
        <item x="3893"/>
        <item x="912"/>
        <item x="3558"/>
        <item x="605"/>
        <item x="3687"/>
        <item x="561"/>
        <item x="896"/>
        <item x="2706"/>
        <item x="1481"/>
        <item x="1890"/>
        <item x="1164"/>
        <item x="412"/>
        <item x="2527"/>
        <item x="2039"/>
        <item x="4192"/>
        <item x="287"/>
        <item x="225"/>
        <item x="765"/>
        <item x="2903"/>
        <item x="114"/>
        <item x="1109"/>
        <item x="1440"/>
        <item x="2949"/>
        <item x="4239"/>
        <item x="111"/>
        <item x="2377"/>
        <item x="3729"/>
        <item x="3083"/>
        <item x="811"/>
        <item x="775"/>
        <item x="2061"/>
        <item x="1291"/>
        <item x="1652"/>
        <item x="1010"/>
        <item x="249"/>
        <item x="2986"/>
        <item x="3288"/>
        <item x="1165"/>
        <item x="1709"/>
        <item x="42"/>
        <item x="4093"/>
        <item x="329"/>
        <item x="1361"/>
        <item x="2828"/>
        <item x="557"/>
        <item x="655"/>
        <item x="457"/>
        <item x="2158"/>
        <item x="1371"/>
        <item x="1106"/>
        <item x="2367"/>
        <item x="1197"/>
        <item x="2533"/>
        <item x="3516"/>
        <item x="920"/>
        <item x="721"/>
        <item x="4385"/>
        <item x="661"/>
        <item x="1370"/>
        <item x="1522"/>
        <item x="1067"/>
        <item x="3582"/>
        <item x="2853"/>
        <item x="2586"/>
        <item x="2612"/>
        <item x="3867"/>
        <item x="796"/>
        <item x="2326"/>
        <item x="1942"/>
        <item x="358"/>
        <item x="2053"/>
        <item x="1743"/>
        <item x="1810"/>
        <item x="872"/>
        <item x="4208"/>
        <item x="2256"/>
        <item x="148"/>
        <item x="285"/>
        <item x="4309"/>
        <item x="3858"/>
        <item x="1033"/>
        <item x="4209"/>
        <item x="4393"/>
        <item x="192"/>
        <item x="72"/>
        <item x="3752"/>
        <item x="3260"/>
        <item x="2689"/>
        <item x="372"/>
        <item x="685"/>
        <item x="322"/>
        <item x="1972"/>
        <item x="2236"/>
        <item x="2430"/>
        <item x="1264"/>
        <item x="4046"/>
        <item x="1527"/>
        <item x="3730"/>
        <item x="1018"/>
        <item x="3114"/>
        <item x="187"/>
        <item x="3617"/>
        <item x="1581"/>
        <item x="2531"/>
        <item x="193"/>
        <item x="1456"/>
        <item x="1822"/>
        <item x="170"/>
        <item x="152"/>
        <item x="58"/>
        <item x="3994"/>
        <item x="1471"/>
        <item x="635"/>
        <item x="3210"/>
        <item x="677"/>
        <item x="3247"/>
        <item x="1280"/>
        <item x="1451"/>
        <item x="549"/>
        <item x="1724"/>
        <item x="1080"/>
        <item x="4297"/>
        <item x="1468"/>
        <item x="472"/>
        <item x="161"/>
        <item x="337"/>
        <item x="3811"/>
        <item x="3039"/>
        <item x="1722"/>
        <item x="2542"/>
        <item x="3148"/>
        <item x="477"/>
        <item x="3808"/>
        <item x="4117"/>
        <item x="4347"/>
        <item x="4408"/>
        <item x="4158"/>
        <item x="1431"/>
        <item x="827"/>
        <item x="624"/>
        <item x="3735"/>
        <item x="1768"/>
        <item x="485"/>
        <item x="3628"/>
        <item x="1482"/>
        <item x="1467"/>
        <item x="3435"/>
        <item x="3312"/>
        <item x="678"/>
        <item x="1837"/>
        <item x="1447"/>
        <item x="3788"/>
        <item x="427"/>
        <item x="3026"/>
        <item x="3919"/>
        <item x="3287"/>
        <item x="2552"/>
        <item x="4267"/>
        <item x="2938"/>
        <item x="3648"/>
        <item x="845"/>
        <item x="4333"/>
        <item x="780"/>
        <item x="1182"/>
        <item x="2984"/>
        <item x="1506"/>
        <item x="1726"/>
        <item x="3379"/>
        <item x="669"/>
        <item x="601"/>
        <item x="3625"/>
        <item x="367"/>
        <item x="1517"/>
        <item x="4006"/>
        <item x="237"/>
        <item x="3281"/>
        <item x="1335"/>
        <item x="2788"/>
        <item x="4394"/>
        <item x="2971"/>
        <item x="3089"/>
        <item x="2409"/>
        <item x="410"/>
        <item x="488"/>
        <item x="188"/>
        <item x="1306"/>
        <item x="238"/>
        <item x="484"/>
        <item x="1141"/>
        <item x="899"/>
        <item x="310"/>
        <item x="1389"/>
        <item x="909"/>
        <item x="1037"/>
        <item x="3187"/>
        <item x="1155"/>
        <item x="241"/>
        <item x="1926"/>
        <item x="2663"/>
        <item x="3997"/>
        <item x="3734"/>
        <item x="350"/>
        <item x="2311"/>
        <item x="2577"/>
        <item x="2327"/>
        <item x="2756"/>
        <item x="3428"/>
        <item x="4180"/>
        <item x="2344"/>
        <item x="1939"/>
        <item x="4343"/>
        <item x="1462"/>
        <item x="489"/>
        <item x="3951"/>
        <item x="4115"/>
        <item x="1007"/>
        <item x="2532"/>
        <item x="4031"/>
        <item x="4446"/>
        <item x="2505"/>
        <item x="539"/>
        <item x="353"/>
        <item x="4032"/>
        <item x="3860"/>
        <item x="3812"/>
        <item x="4383"/>
        <item x="3386"/>
        <item x="309"/>
        <item x="953"/>
        <item x="3415"/>
        <item x="1444"/>
        <item x="3086"/>
        <item x="361"/>
        <item x="1185"/>
        <item x="15"/>
        <item x="913"/>
        <item x="545"/>
        <item x="894"/>
        <item x="1312"/>
        <item x="3070"/>
        <item x="3766"/>
        <item x="2221"/>
        <item x="1998"/>
        <item x="4096"/>
        <item x="1841"/>
        <item x="576"/>
        <item x="2062"/>
        <item x="3870"/>
        <item x="3459"/>
        <item x="48"/>
        <item x="4348"/>
        <item x="321"/>
        <item x="1178"/>
        <item x="3252"/>
        <item x="3586"/>
        <item x="1317"/>
        <item x="3329"/>
        <item x="1811"/>
        <item x="1070"/>
        <item x="986"/>
        <item x="757"/>
        <item x="2836"/>
        <item x="2043"/>
        <item x="248"/>
        <item x="1355"/>
        <item x="1638"/>
        <item x="964"/>
        <item x="125"/>
        <item x="1736"/>
        <item x="299"/>
        <item x="970"/>
        <item x="1888"/>
        <item x="2804"/>
        <item x="1367"/>
        <item x="3088"/>
        <item x="1960"/>
        <item x="436"/>
        <item x="1978"/>
        <item x="631"/>
        <item x="4203"/>
        <item x="1296"/>
        <item x="3057"/>
        <item x="3104"/>
        <item x="264"/>
        <item x="4036"/>
        <item x="3749"/>
        <item x="300"/>
        <item x="4268"/>
        <item x="1728"/>
        <item x="3283"/>
        <item x="3807"/>
        <item x="1137"/>
        <item x="1151"/>
        <item x="2564"/>
        <item x="3192"/>
        <item x="4195"/>
        <item x="1110"/>
        <item x="295"/>
        <item x="2662"/>
        <item x="1470"/>
        <item x="2754"/>
        <item x="348"/>
        <item x="4038"/>
        <item x="2895"/>
        <item x="2738"/>
        <item x="2983"/>
        <item x="987"/>
        <item x="215"/>
        <item x="3305"/>
        <item x="2044"/>
        <item x="3699"/>
        <item x="4157"/>
        <item x="96"/>
        <item x="433"/>
        <item x="1938"/>
        <item x="4344"/>
        <item x="2239"/>
        <item x="800"/>
        <item x="718"/>
        <item x="708"/>
        <item x="1286"/>
        <item x="862"/>
        <item x="3718"/>
        <item x="3430"/>
        <item x="2272"/>
        <item x="1720"/>
        <item x="3532"/>
        <item x="3698"/>
        <item x="680"/>
        <item x="3968"/>
        <item x="3619"/>
        <item x="2490"/>
        <item x="2436"/>
        <item x="3887"/>
        <item x="1784"/>
        <item x="3011"/>
        <item x="2018"/>
        <item x="1838"/>
        <item x="3319"/>
        <item x="1563"/>
        <item x="3280"/>
        <item x="1599"/>
        <item x="373"/>
        <item x="1773"/>
        <item x="3008"/>
        <item x="3038"/>
        <item x="2821"/>
        <item x="3515"/>
        <item x="1827"/>
        <item x="598"/>
        <item x="3092"/>
        <item x="1742"/>
        <item x="4366"/>
        <item x="2993"/>
        <item x="2965"/>
        <item x="2100"/>
        <item x="1090"/>
        <item x="1959"/>
        <item x="2253"/>
        <item x="767"/>
        <item x="118"/>
        <item x="400"/>
        <item x="502"/>
        <item x="3784"/>
        <item x="4376"/>
        <item x="4314"/>
        <item x="3156"/>
        <item x="883"/>
        <item x="4094"/>
        <item x="116"/>
        <item x="3942"/>
        <item x="1493"/>
        <item x="2786"/>
        <item x="2242"/>
        <item x="975"/>
        <item x="2823"/>
        <item x="1569"/>
        <item x="2501"/>
        <item x="726"/>
        <item x="4113"/>
        <item x="957"/>
        <item x="3780"/>
        <item x="391"/>
        <item x="571"/>
        <item x="1614"/>
        <item x="3313"/>
        <item x="3742"/>
        <item x="1455"/>
        <item x="1115"/>
        <item x="4265"/>
        <item x="298"/>
        <item x="840"/>
        <item x="927"/>
        <item x="812"/>
        <item x="1432"/>
        <item x="3314"/>
        <item x="4253"/>
        <item x="698"/>
        <item x="3244"/>
        <item x="687"/>
        <item x="44"/>
        <item x="62"/>
        <item x="2614"/>
        <item x="4238"/>
        <item x="227"/>
        <item x="1616"/>
        <item x="2842"/>
        <item x="662"/>
        <item x="1850"/>
        <item x="3896"/>
        <item x="4037"/>
        <item x="3995"/>
        <item x="293"/>
        <item x="4453"/>
        <item x="2258"/>
        <item x="210"/>
        <item x="1372"/>
        <item x="1477"/>
        <item x="1352"/>
        <item x="1744"/>
        <item x="1920"/>
        <item x="2459"/>
        <item x="1759"/>
        <item x="4419"/>
        <item x="446"/>
        <item x="3760"/>
        <item x="536"/>
        <item x="3790"/>
        <item x="292"/>
        <item x="4062"/>
        <item x="2960"/>
        <item x="2477"/>
        <item x="1691"/>
        <item x="1143"/>
        <item x="1069"/>
        <item x="260"/>
        <item x="1369"/>
        <item x="3950"/>
        <item x="868"/>
        <item x="2619"/>
        <item x="1437"/>
        <item x="3806"/>
        <item x="3220"/>
        <item x="2615"/>
        <item x="4061"/>
        <item x="2932"/>
        <item x="3318"/>
        <item x="3897"/>
        <item x="4057"/>
        <item x="4007"/>
        <item x="1152"/>
        <item x="3090"/>
        <item x="3856"/>
        <item x="3110"/>
        <item x="825"/>
        <item x="2156"/>
        <item x="3496"/>
        <item x="3298"/>
        <item x="129"/>
        <item x="2464"/>
        <item x="60"/>
        <item x="2017"/>
        <item x="2485"/>
        <item x="162"/>
        <item x="1823"/>
        <item x="3964"/>
        <item x="1356"/>
        <item x="2328"/>
        <item x="674"/>
        <item x="50"/>
        <item x="41"/>
        <item x="3412"/>
        <item x="3872"/>
        <item x="2854"/>
        <item x="1737"/>
        <item x="1408"/>
        <item x="3467"/>
        <item x="250"/>
        <item x="1673"/>
        <item x="4303"/>
        <item x="4275"/>
        <item x="1985"/>
        <item x="145"/>
        <item x="2982"/>
        <item x="2252"/>
        <item x="4064"/>
        <item x="1819"/>
        <item x="978"/>
        <item x="3909"/>
        <item x="1016"/>
        <item x="971"/>
        <item x="1760"/>
        <item x="352"/>
        <item x="2866"/>
        <item x="2500"/>
        <item x="3966"/>
        <item x="3004"/>
        <item x="2726"/>
        <item x="1040"/>
        <item x="556"/>
        <item x="61"/>
        <item x="3000"/>
        <item x="4277"/>
        <item x="448"/>
        <item x="1171"/>
        <item x="1518"/>
        <item x="3236"/>
        <item x="3031"/>
        <item x="1681"/>
        <item x="1836"/>
        <item x="1351"/>
        <item x="123"/>
        <item x="709"/>
        <item x="828"/>
        <item x="47"/>
        <item x="2520"/>
        <item x="1162"/>
        <item x="988"/>
        <item x="2381"/>
        <item x="4035"/>
        <item x="4323"/>
        <item x="1347"/>
        <item x="1307"/>
        <item x="958"/>
        <item x="2070"/>
        <item x="2684"/>
        <item x="848"/>
        <item x="4016"/>
        <item x="1695"/>
        <item x="403"/>
        <item x="610"/>
        <item x="2553"/>
        <item x="578"/>
        <item x="3468"/>
        <item x="1325"/>
        <item x="3367"/>
        <item x="3440"/>
        <item x="3881"/>
        <item x="1015"/>
        <item x="253"/>
        <item x="1758"/>
        <item x="1721"/>
        <item x="2976"/>
        <item x="2596"/>
        <item x="4056"/>
        <item x="3702"/>
        <item x="1917"/>
        <item x="3791"/>
        <item x="1064"/>
        <item x="846"/>
        <item x="4412"/>
        <item x="1704"/>
        <item x="64"/>
        <item x="4075"/>
        <item x="1528"/>
        <item x="1302"/>
        <item x="3500"/>
        <item x="2825"/>
        <item x="781"/>
        <item x="710"/>
        <item x="153"/>
        <item x="3448"/>
        <item x="1995"/>
        <item x="3044"/>
        <item x="1021"/>
        <item x="2778"/>
        <item x="3703"/>
        <item x="3583"/>
        <item x="269"/>
        <item x="4259"/>
        <item x="1142"/>
        <item x="376"/>
        <item x="2019"/>
        <item x="3184"/>
        <item x="508"/>
        <item x="4053"/>
        <item x="1519"/>
        <item x="4212"/>
        <item x="3974"/>
        <item x="1240"/>
        <item x="2890"/>
        <item x="128"/>
        <item x="369"/>
        <item x="1484"/>
        <item x="945"/>
        <item x="4085"/>
        <item x="2060"/>
        <item x="3929"/>
        <item x="202"/>
        <item x="1305"/>
        <item x="278"/>
        <item x="3989"/>
        <item x="1980"/>
        <item x="1241"/>
        <item x="137"/>
        <item x="654"/>
        <item x="1937"/>
        <item x="907"/>
        <item x="727"/>
        <item x="2206"/>
        <item x="1114"/>
        <item x="802"/>
        <item x="917"/>
        <item x="3343"/>
        <item x="2051"/>
        <item x="3902"/>
        <item x="1020"/>
        <item x="985"/>
        <item x="106"/>
        <item x="439"/>
        <item x="1419"/>
        <item x="3359"/>
        <item x="1537"/>
        <item x="1812"/>
        <item x="1048"/>
        <item x="1420"/>
        <item x="830"/>
        <item x="1777"/>
        <item x="1272"/>
        <item x="1572"/>
        <item x="208"/>
        <item x="960"/>
        <item x="2697"/>
        <item x="2616"/>
        <item x="70"/>
        <item x="2205"/>
        <item x="4289"/>
        <item x="49"/>
        <item x="836"/>
        <item x="294"/>
        <item x="10"/>
        <item x="2293"/>
        <item x="3066"/>
        <item x="530"/>
        <item x="3289"/>
        <item x="4025"/>
        <item x="3847"/>
        <item x="3797"/>
        <item x="1971"/>
        <item x="3377"/>
        <item x="286"/>
        <item x="956"/>
        <item x="359"/>
        <item x="3965"/>
        <item x="773"/>
        <item x="1066"/>
        <item x="2873"/>
        <item x="3431"/>
        <item x="2962"/>
        <item x="486"/>
        <item x="1095"/>
        <item x="1465"/>
        <item x="3969"/>
        <item x="4191"/>
        <item x="1864"/>
        <item x="3237"/>
        <item x="3109"/>
        <item x="2360"/>
        <item x="940"/>
        <item x="888"/>
        <item x="3786"/>
        <item x="3754"/>
        <item x="277"/>
        <item x="1513"/>
        <item x="2463"/>
        <item x="4063"/>
        <item x="3970"/>
        <item x="1338"/>
        <item x="2496"/>
        <item x="423"/>
        <item x="2503"/>
        <item x="1304"/>
        <item x="4225"/>
        <item x="1562"/>
        <item x="540"/>
        <item x="1075"/>
        <item x="2954"/>
        <item x="1374"/>
        <item x="1710"/>
        <item x="4217"/>
        <item x="4092"/>
        <item x="1532"/>
        <item x="1333"/>
        <item x="574"/>
        <item x="1936"/>
        <item x="763"/>
        <item x="167"/>
        <item x="1406"/>
        <item x="3861"/>
        <item x="2368"/>
        <item x="2055"/>
        <item x="892"/>
        <item x="4152"/>
        <item x="1498"/>
        <item x="452"/>
        <item x="1958"/>
        <item x="1170"/>
        <item x="4029"/>
        <item x="1278"/>
        <item x="965"/>
        <item x="1154"/>
        <item x="196"/>
        <item x="3169"/>
        <item x="417"/>
        <item x="5"/>
        <item x="1265"/>
        <item x="1273"/>
        <item x="2918"/>
        <item x="3859"/>
        <item x="1111"/>
        <item x="40"/>
        <item x="357"/>
        <item x="2129"/>
        <item x="3736"/>
        <item x="1443"/>
        <item x="339"/>
        <item x="737"/>
        <item x="1718"/>
        <item x="791"/>
        <item x="3073"/>
        <item x="582"/>
        <item x="124"/>
        <item x="3737"/>
        <item x="2208"/>
        <item x="2779"/>
        <item x="406"/>
        <item x="1559"/>
        <item x="3451"/>
        <item x="363"/>
        <item x="3983"/>
        <item x="195"/>
        <item x="1089"/>
        <item x="3417"/>
        <item x="4052"/>
        <item x="3839"/>
        <item x="1000"/>
        <item x="2491"/>
        <item x="1328"/>
        <item x="1150"/>
        <item x="290"/>
        <item x="2605"/>
        <item x="2012"/>
        <item x="4027"/>
        <item x="682"/>
        <item x="2067"/>
        <item x="959"/>
        <item x="4315"/>
        <item x="182"/>
        <item x="3762"/>
        <item x="4441"/>
        <item x="254"/>
        <item x="771"/>
        <item x="523"/>
        <item x="3696"/>
        <item x="2379"/>
        <item x="4059"/>
        <item x="418"/>
        <item x="246"/>
        <item x="3980"/>
        <item x="205"/>
        <item x="887"/>
        <item x="2948"/>
        <item x="1256"/>
        <item x="752"/>
        <item x="3188"/>
        <item x="3710"/>
        <item x="3682"/>
        <item x="541"/>
        <item x="3427"/>
        <item x="3094"/>
        <item x="659"/>
        <item x="735"/>
        <item x="1168"/>
        <item x="3317"/>
        <item x="3276"/>
        <item x="428"/>
        <item x="1713"/>
        <item x="611"/>
        <item x="1677"/>
        <item x="1119"/>
        <item x="1083"/>
        <item x="4271"/>
        <item x="3971"/>
        <item x="1274"/>
        <item x="3380"/>
        <item x="1461"/>
        <item x="2757"/>
        <item x="3147"/>
        <item x="1199"/>
        <item x="441"/>
        <item x="782"/>
        <item x="689"/>
        <item x="1320"/>
        <item x="2088"/>
        <item x="8"/>
        <item x="1245"/>
        <item x="1469"/>
        <item x="82"/>
        <item x="3010"/>
        <item x="1688"/>
        <item x="4310"/>
        <item x="3708"/>
        <item x="742"/>
        <item x="1505"/>
        <item x="160"/>
        <item x="90"/>
        <item x="496"/>
        <item x="783"/>
        <item x="1365"/>
        <item x="1153"/>
        <item x="1331"/>
        <item x="2422"/>
        <item x="1941"/>
        <item x="3892"/>
        <item x="2957"/>
        <item x="256"/>
        <item x="4218"/>
        <item x="1965"/>
        <item x="725"/>
        <item x="424"/>
        <item x="4342"/>
        <item x="219"/>
        <item x="3058"/>
        <item x="451"/>
        <item x="4033"/>
        <item x="1491"/>
        <item x="3334"/>
        <item x="2617"/>
        <item x="3815"/>
        <item x="900"/>
        <item x="4202"/>
        <item x="4246"/>
        <item x="1293"/>
        <item x="3028"/>
        <item x="2111"/>
        <item x="2604"/>
        <item x="211"/>
        <item x="1381"/>
        <item x="1615"/>
        <item x="3036"/>
        <item x="1438"/>
        <item x="3345"/>
        <item x="4060"/>
        <item x="2951"/>
        <item x="4216"/>
        <item x="443"/>
        <item x="1535"/>
        <item x="562"/>
        <item x="3972"/>
        <item x="1591"/>
        <item x="4304"/>
        <item x="2487"/>
        <item x="762"/>
        <item x="563"/>
        <item x="2824"/>
        <item x="2655"/>
        <item x="4155"/>
        <item x="874"/>
        <item x="1778"/>
        <item x="2972"/>
        <item x="944"/>
        <item x="492"/>
        <item x="1454"/>
        <item x="2872"/>
        <item x="1127"/>
        <item x="1928"/>
        <item x="313"/>
        <item x="1918"/>
        <item x="2841"/>
        <item x="1891"/>
        <item x="3622"/>
        <item x="2013"/>
        <item x="4276"/>
        <item x="758"/>
        <item x="1006"/>
        <item x="3479"/>
        <item x="2188"/>
        <item x="594"/>
        <item x="589"/>
        <item x="2065"/>
        <item x="3333"/>
        <item x="1247"/>
        <item x="2241"/>
        <item x="198"/>
        <item x="1392"/>
        <item x="482"/>
        <item x="4150"/>
        <item x="282"/>
        <item x="729"/>
        <item x="2429"/>
        <item x="3533"/>
        <item x="7"/>
        <item x="3002"/>
        <item x="1188"/>
        <item x="592"/>
        <item x="232"/>
        <item x="1818"/>
        <item x="59"/>
        <item x="1931"/>
        <item x="701"/>
        <item x="4030"/>
        <item x="1022"/>
        <item x="281"/>
        <item x="1511"/>
        <item x="388"/>
        <item x="873"/>
        <item x="4367"/>
        <item x="3255"/>
        <item x="621"/>
        <item x="895"/>
        <item x="3727"/>
        <item x="3112"/>
        <item x="1227"/>
        <item x="4132"/>
        <item x="3027"/>
        <item x="4149"/>
        <item x="284"/>
        <item x="84"/>
        <item x="1840"/>
        <item x="630"/>
        <item x="338"/>
        <item x="362"/>
        <item x="2440"/>
        <item x="2082"/>
        <item x="1330"/>
        <item x="3111"/>
        <item x="186"/>
        <item x="3646"/>
        <item x="3520"/>
        <item x="4354"/>
        <item x="2378"/>
        <item x="3175"/>
        <item x="3518"/>
        <item x="3753"/>
        <item x="505"/>
        <item x="1385"/>
        <item x="4378"/>
        <item x="1078"/>
        <item x="3871"/>
        <item x="3776"/>
        <item x="3206"/>
        <item x="467"/>
        <item x="3719"/>
        <item x="3197"/>
        <item x="4211"/>
        <item x="904"/>
        <item x="1483"/>
        <item x="2787"/>
        <item x="3552"/>
        <item x="3851"/>
        <item x="3931"/>
        <item x="11"/>
        <item x="501"/>
        <item x="121"/>
        <item x="4370"/>
        <item x="1217"/>
        <item x="228"/>
        <item x="14"/>
        <item x="564"/>
        <item x="1319"/>
        <item x="259"/>
        <item x="97"/>
        <item x="2692"/>
        <item x="180"/>
        <item x="1237"/>
        <item x="1045"/>
        <item x="650"/>
        <item x="4322"/>
        <item x="3744"/>
        <item x="2066"/>
        <item x="1766"/>
        <item x="3833"/>
        <item x="197"/>
        <item x="1301"/>
        <item x="1226"/>
        <item x="798"/>
        <item x="4438"/>
        <item x="383"/>
        <item x="176"/>
        <item x="3740"/>
        <item x="2410"/>
        <item x="3850"/>
        <item x="3733"/>
        <item x="1326"/>
        <item x="416"/>
        <item x="247"/>
        <item x="2356"/>
        <item x="2292"/>
        <item x="2739"/>
        <item x="1869"/>
        <item x="882"/>
        <item x="1156"/>
        <item x="4332"/>
        <item x="4349"/>
        <item x="402"/>
        <item x="356"/>
        <item x="3358"/>
        <item x="3153"/>
        <item x="65"/>
        <item x="308"/>
        <item x="653"/>
        <item x="966"/>
        <item x="1828"/>
        <item x="1824"/>
        <item x="1895"/>
        <item x="1746"/>
        <item x="3819"/>
        <item x="2132"/>
        <item x="1180"/>
        <item x="1030"/>
        <item x="3120"/>
        <item x="1107"/>
        <item x="0"/>
        <item x="1723"/>
        <item x="172"/>
        <item x="38"/>
        <item x="4351"/>
        <item x="3001"/>
        <item x="463"/>
        <item x="2426"/>
        <item x="2001"/>
        <item x="2085"/>
        <item x="2914"/>
        <item x="852"/>
        <item x="94"/>
        <item x="3824"/>
        <item x="1762"/>
        <item x="1853"/>
        <item x="3818"/>
        <item x="1123"/>
        <item x="2213"/>
        <item x="3524"/>
        <item x="1050"/>
        <item x="159"/>
        <item x="4320"/>
        <item x="1627"/>
        <item x="3249"/>
        <item x="937"/>
        <item x="558"/>
        <item x="2231"/>
        <item x="711"/>
        <item x="1767"/>
        <item x="1923"/>
        <item x="2722"/>
        <item x="935"/>
        <item x="2078"/>
        <item x="821"/>
        <item x="1236"/>
        <item x="1964"/>
        <item x="2077"/>
        <item x="3160"/>
        <item x="612"/>
        <item x="74"/>
        <item x="4334"/>
        <item x="2727"/>
        <item x="699"/>
        <item x="3172"/>
        <item x="857"/>
        <item x="4395"/>
        <item x="2034"/>
        <item x="2469"/>
        <item x="1555"/>
        <item x="657"/>
        <item x="1740"/>
        <item x="3905"/>
        <item x="2474"/>
        <item x="1336"/>
        <item x="2488"/>
        <item x="2399"/>
        <item x="1038"/>
        <item x="3813"/>
        <item x="2723"/>
        <item x="1215"/>
        <item x="2504"/>
        <item x="768"/>
        <item x="136"/>
        <item x="1668"/>
        <item x="4405"/>
        <item x="1426"/>
        <item x="2851"/>
        <item x="3517"/>
        <item x="664"/>
        <item x="3030"/>
        <item x="1571"/>
        <item x="27"/>
        <item x="608"/>
        <item x="2535"/>
        <item x="2437"/>
        <item x="1059"/>
        <item x="392"/>
        <item x="105"/>
        <item x="2173"/>
        <item x="1741"/>
        <item x="823"/>
        <item x="115"/>
        <item x="1258"/>
        <item x="2376"/>
        <item x="2517"/>
        <item x="4127"/>
        <item x="2171"/>
        <item x="1289"/>
        <item x="2251"/>
        <item x="2260"/>
        <item x="497"/>
        <item x="4099"/>
        <item x="2548"/>
        <item x="1669"/>
        <item x="2807"/>
        <item x="3248"/>
        <item x="579"/>
        <item x="897"/>
        <item x="2878"/>
        <item x="3046"/>
        <item x="3882"/>
        <item x="1190"/>
        <item x="3668"/>
        <item x="3926"/>
        <item x="3166"/>
        <item x="1201"/>
        <item x="487"/>
        <item x="462"/>
        <item x="1267"/>
        <item x="1166"/>
        <item x="3556"/>
        <item x="408"/>
        <item x="75"/>
        <item x="429"/>
        <item x="1051"/>
        <item x="2084"/>
        <item x="120"/>
        <item x="1421"/>
        <item x="3226"/>
        <item x="3045"/>
        <item x="2844"/>
        <item x="1221"/>
        <item x="1344"/>
        <item x="2465"/>
        <item x="3498"/>
        <item x="165"/>
        <item x="30"/>
        <item x="1093"/>
        <item x="183"/>
        <item x="2897"/>
        <item x="1666"/>
        <item x="801"/>
        <item x="656"/>
        <item x="2687"/>
        <item x="67"/>
        <item x="3954"/>
        <item x="2365"/>
        <item x="2101"/>
        <item x="4144"/>
        <item x="268"/>
        <item x="2826"/>
        <item x="559"/>
        <item x="3624"/>
        <item x="4407"/>
        <item x="2887"/>
        <item x="2970"/>
        <item x="1449"/>
        <item x="676"/>
        <item x="1608"/>
        <item x="3782"/>
        <item x="95"/>
        <item x="626"/>
        <item x="3799"/>
        <item x="3595"/>
        <item x="1593"/>
        <item x="1597"/>
        <item x="1596"/>
        <item x="380"/>
        <item x="1540"/>
        <item x="3224"/>
        <item x="168"/>
        <item x="3615"/>
        <item x="216"/>
        <item x="146"/>
        <item x="415"/>
        <item x="2741"/>
        <item x="1358"/>
        <item x="466"/>
        <item x="1586"/>
        <item x="4375"/>
        <item x="396"/>
        <item x="4368"/>
        <item x="1281"/>
        <item x="2537"/>
        <item x="1173"/>
        <item x="949"/>
        <item x="1772"/>
        <item x="3759"/>
        <item x="1375"/>
        <item x="425"/>
        <item x="3262"/>
        <item x="805"/>
        <item x="922"/>
        <item x="4108"/>
        <item x="810"/>
        <item x="2468"/>
        <item x="749"/>
        <item x="459"/>
        <item x="181"/>
        <item x="2415"/>
        <item x="3875"/>
        <item x="200"/>
        <item x="1885"/>
        <item x="4242"/>
        <item x="1396"/>
        <item x="2573"/>
        <item x="1329"/>
        <item x="740"/>
        <item x="1835"/>
        <item x="1689"/>
        <item x="3561"/>
        <item x="3709"/>
        <item x="1725"/>
        <item x="2926"/>
        <item x="3062"/>
        <item x="2466"/>
        <item x="1102"/>
        <item x="3809"/>
        <item x="934"/>
        <item x="1661"/>
        <item x="2858"/>
        <item x="2075"/>
        <item x="3422"/>
        <item x="4159"/>
        <item x="1514"/>
        <item x="2538"/>
        <item x="1702"/>
        <item x="1915"/>
        <item x="506"/>
        <item x="1589"/>
        <item x="1148"/>
        <item x="2435"/>
        <item x="2304"/>
        <item x="3478"/>
        <item x="51"/>
        <item x="717"/>
        <item x="2148"/>
        <item x="2913"/>
        <item x="1675"/>
        <item x="2090"/>
        <item x="483"/>
        <item x="3124"/>
        <item x="1730"/>
        <item x="2104"/>
        <item x="2214"/>
        <item x="2961"/>
        <item x="3397"/>
        <item x="2896"/>
        <item x="2660"/>
        <item x="4373"/>
        <item x="2601"/>
        <item x="1063"/>
        <item x="2736"/>
        <item x="3996"/>
        <item x="1714"/>
        <item x="996"/>
        <item x="4146"/>
        <item x="405"/>
        <item x="2098"/>
        <item x="4380"/>
        <item x="3623"/>
        <item x="1169"/>
        <item x="2225"/>
        <item x="2165"/>
        <item x="1072"/>
        <item x="2641"/>
        <item x="807"/>
        <item x="4288"/>
        <item x="29"/>
        <item x="2820"/>
        <item x="3457"/>
        <item x="1176"/>
        <item x="1662"/>
        <item x="1566"/>
        <item x="4384"/>
        <item x="2024"/>
        <item x="2966"/>
        <item x="1640"/>
        <item x="2524"/>
        <item x="1761"/>
        <item x="2338"/>
        <item x="1539"/>
        <item x="341"/>
        <item x="1930"/>
        <item x="151"/>
        <item x="1738"/>
        <item x="3477"/>
        <item x="602"/>
        <item x="1612"/>
        <item x="1929"/>
        <item x="2510"/>
        <item x="2342"/>
        <item x="2595"/>
        <item x="252"/>
        <item x="2560"/>
        <item x="1463"/>
        <item x="343"/>
        <item x="1904"/>
        <item x="1916"/>
        <item x="2345"/>
        <item x="1504"/>
        <item x="2908"/>
        <item x="2086"/>
        <item x="3414"/>
        <item x="3534"/>
        <item x="3590"/>
        <item x="1500"/>
        <item x="3559"/>
        <item x="3814"/>
        <item x="3253"/>
        <item x="1536"/>
        <item x="2007"/>
        <item x="2603"/>
        <item x="2611"/>
        <item x="2870"/>
        <item x="2666"/>
        <item x="1388"/>
        <item x="3692"/>
        <item x="4263"/>
        <item x="4264"/>
        <item x="1803"/>
        <item x="3350"/>
        <item x="3353"/>
        <item x="1487"/>
        <item x="454"/>
        <item x="1887"/>
        <item x="1663"/>
        <item x="2162"/>
        <item x="89"/>
        <item x="4095"/>
        <item x="2428"/>
        <item x="2597"/>
        <item x="1531"/>
        <item x="2334"/>
        <item x="1292"/>
        <item x="639"/>
        <item x="2263"/>
        <item x="3748"/>
        <item x="1246"/>
        <item x="4106"/>
        <item x="1732"/>
        <item x="2776"/>
        <item x="3924"/>
        <item x="2411"/>
        <item x="2977"/>
        <item x="1735"/>
        <item x="4140"/>
        <item x="3843"/>
        <item x="3"/>
        <item x="2539"/>
        <item x="4285"/>
        <item x="1224"/>
        <item x="18"/>
        <item x="3251"/>
        <item x="1398"/>
        <item x="3915"/>
        <item x="66"/>
        <item x="2395"/>
        <item x="1285"/>
        <item x="1832"/>
        <item x="660"/>
        <item x="893"/>
        <item x="3545"/>
        <item x="1573"/>
        <item x="2833"/>
        <item x="3700"/>
        <item x="2282"/>
        <item x="1376"/>
        <item x="2633"/>
        <item x="2280"/>
        <item x="2664"/>
        <item x="1472"/>
        <item x="910"/>
        <item x="2752"/>
        <item x="2412"/>
        <item x="3505"/>
        <item x="1780"/>
        <item x="3928"/>
        <item x="1954"/>
        <item x="2651"/>
        <item x="2647"/>
        <item x="3758"/>
        <item x="2566"/>
        <item x="1969"/>
        <item x="2113"/>
        <item x="3674"/>
        <item x="2031"/>
        <item x="381"/>
        <item x="3208"/>
        <item x="16"/>
        <item x="3946"/>
        <item x="1943"/>
        <item x="56"/>
        <item x="2063"/>
        <item x="2484"/>
        <item x="1676"/>
        <item x="3056"/>
        <item x="2237"/>
        <item x="2943"/>
        <item x="2393"/>
        <item x="854"/>
        <item x="1011"/>
        <item x="2483"/>
        <item x="2387"/>
        <item x="3647"/>
        <item x="2058"/>
        <item x="3653"/>
        <item x="1871"/>
        <item x="3155"/>
        <item x="1639"/>
        <item x="379"/>
        <item x="2443"/>
        <item x="2398"/>
        <item x="936"/>
        <item x="3643"/>
        <item x="2879"/>
        <item x="730"/>
        <item x="1476"/>
        <item x="4186"/>
        <item x="2809"/>
        <item x="2320"/>
        <item x="2008"/>
        <item x="99"/>
        <item x="3328"/>
        <item x="3182"/>
        <item x="617"/>
        <item x="4001"/>
        <item x="3081"/>
        <item x="3722"/>
        <item x="2434"/>
        <item x="4358"/>
        <item x="1554"/>
        <item x="3257"/>
        <item x="3567"/>
        <item x="4017"/>
        <item x="3879"/>
        <item x="453"/>
        <item x="4279"/>
        <item x="625"/>
        <item x="1617"/>
        <item x="1886"/>
        <item x="3658"/>
        <item x="1611"/>
        <item x="747"/>
        <item x="1649"/>
        <item x="1601"/>
        <item x="3886"/>
        <item x="2191"/>
        <item x="665"/>
        <item x="2166"/>
        <item x="4044"/>
        <item x="4398"/>
        <item x="748"/>
        <item x="1097"/>
        <item x="2902"/>
        <item x="500"/>
        <item x="2607"/>
        <item x="1204"/>
        <item x="1200"/>
        <item x="4359"/>
        <item x="2947"/>
        <item x="1377"/>
        <item x="3495"/>
        <item x="2403"/>
        <item x="2729"/>
        <item x="2306"/>
        <item x="2122"/>
        <item x="4058"/>
        <item x="378"/>
        <item x="3669"/>
        <item x="2314"/>
        <item x="2130"/>
        <item x="1665"/>
        <item x="933"/>
        <item x="3265"/>
        <item x="2698"/>
        <item x="4055"/>
        <item x="512"/>
        <item x="1202"/>
        <item x="4257"/>
        <item x="2713"/>
        <item x="1849"/>
        <item x="833"/>
        <item x="4269"/>
        <item x="4345"/>
        <item x="154"/>
        <item x="1579"/>
        <item x="2022"/>
        <item x="2540"/>
        <item x="2865"/>
        <item x="1578"/>
        <item x="1473"/>
        <item x="296"/>
        <item x="411"/>
        <item x="4051"/>
        <item x="471"/>
        <item x="2362"/>
        <item x="2123"/>
        <item x="3266"/>
        <item x="2755"/>
        <item x="1533"/>
        <item x="3930"/>
        <item x="1580"/>
        <item x="2980"/>
        <item x="1288"/>
        <item x="2147"/>
        <item x="1337"/>
        <item x="3724"/>
        <item x="4255"/>
        <item x="1147"/>
        <item x="3297"/>
        <item x="24"/>
        <item x="1560"/>
        <item x="1032"/>
        <item x="906"/>
        <item x="797"/>
        <item x="719"/>
        <item x="4065"/>
        <item x="3764"/>
        <item x="201"/>
        <item x="3984"/>
        <item x="1944"/>
        <item x="2937"/>
        <item x="2794"/>
        <item x="2561"/>
        <item x="2546"/>
        <item x="1242"/>
        <item x="565"/>
        <item x="2892"/>
        <item x="1549"/>
        <item x="464"/>
        <item x="1650"/>
        <item x="2199"/>
        <item x="2448"/>
        <item x="1019"/>
        <item x="2391"/>
        <item x="2670"/>
        <item x="4357"/>
        <item x="2979"/>
        <item x="3396"/>
        <item x="199"/>
        <item x="2209"/>
        <item x="2869"/>
        <item x="2105"/>
        <item x="1636"/>
        <item x="1800"/>
        <item x="1255"/>
        <item x="2618"/>
        <item x="1712"/>
        <item x="1847"/>
        <item x="795"/>
        <item x="3473"/>
        <item x="4220"/>
        <item x="1637"/>
        <item x="3952"/>
        <item x="1667"/>
        <item x="2193"/>
        <item x="2978"/>
        <item x="908"/>
        <item x="2442"/>
        <item x="2414"/>
        <item x="1136"/>
        <item x="3015"/>
        <item x="3620"/>
        <item x="1949"/>
        <item x="3368"/>
        <item x="2175"/>
        <item x="976"/>
        <item x="3354"/>
        <item x="2313"/>
        <item x="2112"/>
        <item x="785"/>
        <item x="995"/>
        <item x="2275"/>
        <item x="4109"/>
        <item x="4107"/>
        <item x="2032"/>
        <item x="3271"/>
        <item x="2187"/>
        <item x="2317"/>
        <item x="2161"/>
        <item x="1416"/>
        <item x="2769"/>
        <item x="291"/>
        <item x="3826"/>
        <item x="3405"/>
        <item x="3185"/>
        <item x="422"/>
        <item x="932"/>
        <item x="3499"/>
        <item x="3201"/>
        <item x="4330"/>
        <item x="832"/>
        <item x="1232"/>
        <item x="1140"/>
        <item x="2386"/>
        <item x="1366"/>
        <item x="4254"/>
        <item x="2916"/>
        <item x="4050"/>
        <item x="4339"/>
        <item x="2780"/>
        <item x="2096"/>
        <item x="2694"/>
        <item x="902"/>
        <item x="587"/>
        <item x="1425"/>
        <item x="1813"/>
        <item x="1701"/>
        <item x="3399"/>
        <item x="204"/>
        <item x="374"/>
        <item x="2295"/>
        <item x="2310"/>
        <item x="1686"/>
        <item x="1222"/>
        <item x="1852"/>
        <item x="4067"/>
        <item x="413"/>
        <item x="2968"/>
        <item x="2181"/>
        <item x="1184"/>
        <item x="1870"/>
        <item x="1783"/>
        <item x="2207"/>
        <item x="2128"/>
        <item x="375"/>
        <item x="1682"/>
        <item x="1561"/>
        <item x="323"/>
        <item x="3825"/>
        <item x="3464"/>
        <item x="3550"/>
        <item x="2285"/>
        <item x="2265"/>
        <item x="804"/>
        <item x="3541"/>
        <item x="3378"/>
        <item x="3621"/>
        <item x="870"/>
        <item x="3463"/>
        <item x="963"/>
        <item x="267"/>
        <item x="177"/>
        <item x="1047"/>
        <item x="2877"/>
        <item x="1300"/>
        <item x="4187"/>
        <item x="3635"/>
        <item x="1466"/>
        <item x="1195"/>
        <item x="3191"/>
        <item x="1843"/>
        <item x="584"/>
        <item x="2371"/>
        <item x="2150"/>
        <item x="834"/>
        <item x="3294"/>
        <item x="739"/>
        <item x="28"/>
        <item x="3571"/>
        <item x="1249"/>
        <item x="2674"/>
        <item x="2482"/>
        <item x="668"/>
        <item x="2337"/>
        <item x="1984"/>
        <item x="2390"/>
        <item x="567"/>
        <item x="3841"/>
        <item x="790"/>
        <item x="1805"/>
        <item x="2716"/>
        <item x="1748"/>
        <item x="4153"/>
        <item x="289"/>
        <item x="3449"/>
        <item x="1542"/>
        <item x="1139"/>
        <item x="1802"/>
        <item x="4350"/>
        <item x="1867"/>
        <item x="1585"/>
        <item x="2069"/>
        <item x="139"/>
        <item x="4439"/>
        <item x="997"/>
        <item x="2170"/>
        <item x="3140"/>
        <item x="941"/>
        <item x="4138"/>
        <item x="829"/>
        <item x="158"/>
        <item x="2669"/>
        <item x="2747"/>
        <item x="1"/>
        <item x="1765"/>
        <item x="787"/>
        <item x="3071"/>
        <item x="2349"/>
        <item x="2534"/>
        <item x="4182"/>
        <item x="2679"/>
        <item x="521"/>
        <item x="1034"/>
        <item x="1797"/>
        <item x="814"/>
        <item x="2427"/>
        <item x="1390"/>
        <item x="4178"/>
        <item x="3511"/>
        <item x="2445"/>
        <item x="2370"/>
        <item x="3007"/>
        <item x="1135"/>
        <item x="3502"/>
        <item x="2931"/>
        <item x="806"/>
        <item x="1914"/>
        <item x="206"/>
        <item x="4306"/>
        <item x="3781"/>
        <item x="1044"/>
        <item x="2572"/>
        <item x="2857"/>
        <item x="577"/>
        <item x="4083"/>
        <item x="4206"/>
        <item x="770"/>
        <item x="1279"/>
        <item x="276"/>
        <item x="2226"/>
        <item x="2439"/>
        <item x="2064"/>
        <item x="3136"/>
        <item x="2143"/>
        <item x="3614"/>
        <item x="71"/>
        <item x="1729"/>
        <item x="1459"/>
        <item x="2283"/>
        <item x="2348"/>
        <item x="1313"/>
        <item x="1664"/>
        <item x="3629"/>
        <item x="3375"/>
        <item x="3802"/>
        <item x="1134"/>
        <item x="4111"/>
        <item x="3663"/>
        <item x="507"/>
        <item x="2079"/>
        <item x="3874"/>
        <item x="122"/>
        <item x="831"/>
        <item x="2050"/>
        <item x="3018"/>
        <item x="1862"/>
        <item x="1474"/>
        <item x="1894"/>
        <item x="2652"/>
        <item x="2657"/>
        <item x="1220"/>
        <item x="1391"/>
        <item x="670"/>
        <item x="510"/>
        <item x="1956"/>
        <item x="461"/>
        <item x="2875"/>
        <item x="2661"/>
        <item x="2135"/>
        <item x="2408"/>
        <item x="3770"/>
        <item x="703"/>
        <item x="3221"/>
        <item x="2396"/>
        <item x="2401"/>
        <item x="1977"/>
        <item x="2509"/>
        <item x="881"/>
        <item x="1884"/>
        <item x="3106"/>
        <item x="1516"/>
        <item x="1436"/>
        <item x="316"/>
        <item x="3144"/>
        <item x="1872"/>
        <item x="2839"/>
        <item x="101"/>
        <item x="3655"/>
        <item x="1820"/>
        <item x="3519"/>
        <item x="2760"/>
        <item x="4165"/>
        <item x="3554"/>
        <item x="2146"/>
        <item x="1703"/>
        <item x="1387"/>
        <item x="3830"/>
        <item x="270"/>
        <item x="903"/>
        <item x="1646"/>
        <item x="2184"/>
        <item x="3694"/>
        <item x="1674"/>
        <item x="4232"/>
        <item x="4430"/>
        <item x="2355"/>
        <item x="3259"/>
        <item x="212"/>
        <item x="816"/>
        <item x="393"/>
        <item x="1588"/>
        <item x="3019"/>
        <item x="2620"/>
        <item x="3300"/>
        <item x="1786"/>
        <item x="3154"/>
        <item x="702"/>
        <item x="3376"/>
        <item x="2420"/>
        <item x="850"/>
        <item x="994"/>
        <item x="2418"/>
        <item x="1092"/>
        <item x="3801"/>
        <item x="803"/>
        <item x="342"/>
        <item x="2046"/>
        <item x="3013"/>
        <item x="2800"/>
        <item x="2220"/>
        <item x="3278"/>
        <item x="2630"/>
        <item x="320"/>
        <item x="164"/>
        <item x="2840"/>
        <item x="3993"/>
        <item x="3173"/>
        <item x="1607"/>
        <item x="328"/>
        <item x="3810"/>
        <item x="2097"/>
        <item x="2610"/>
        <item x="2671"/>
        <item x="1099"/>
        <item x="1715"/>
        <item x="3739"/>
        <item x="334"/>
        <item x="4353"/>
        <item x="1863"/>
        <item x="515"/>
        <item x="1485"/>
        <item x="1833"/>
        <item x="2888"/>
        <item x="3017"/>
        <item x="3211"/>
        <item x="2516"/>
        <item x="2773"/>
        <item x="2551"/>
        <item x="1609"/>
        <item x="595"/>
        <item x="4244"/>
        <item x="2554"/>
        <item x="1360"/>
        <item x="149"/>
        <item x="620"/>
        <item x="3884"/>
        <item x="788"/>
        <item x="2580"/>
        <item x="948"/>
        <item x="2392"/>
        <item x="3514"/>
        <item x="1405"/>
        <item x="3194"/>
        <item x="2380"/>
        <item x="2091"/>
        <item x="2257"/>
        <item x="3330"/>
        <item x="3731"/>
        <item x="2529"/>
        <item x="4204"/>
        <item x="37"/>
        <item x="2106"/>
        <item x="481"/>
        <item x="1651"/>
        <item x="712"/>
        <item x="537"/>
        <item x="1251"/>
        <item x="2217"/>
        <item x="3584"/>
        <item x="2744"/>
        <item x="1902"/>
        <item x="2136"/>
        <item x="4262"/>
        <item x="2761"/>
        <item x="1952"/>
        <item x="2886"/>
        <item x="4374"/>
        <item x="458"/>
        <item x="4088"/>
        <item x="1259"/>
        <item x="2541"/>
        <item x="2608"/>
        <item x="1055"/>
        <item x="4196"/>
        <item x="3805"/>
        <item x="1557"/>
        <item x="2145"/>
        <item x="3256"/>
        <item x="3934"/>
        <item x="3779"/>
        <item x="3501"/>
        <item x="2025"/>
        <item x="962"/>
        <item x="3190"/>
        <item x="1403"/>
        <item x="3848"/>
        <item x="2140"/>
        <item x="2990"/>
        <item x="495"/>
        <item x="876"/>
        <item x="2433"/>
        <item x="566"/>
        <item x="3876"/>
        <item x="3693"/>
        <item x="2855"/>
        <item x="2004"/>
        <item x="242"/>
        <item x="1816"/>
        <item x="2801"/>
        <item x="1846"/>
        <item x="1679"/>
        <item x="3309"/>
        <item x="1521"/>
        <item x="1208"/>
        <item x="179"/>
        <item x="1861"/>
        <item x="2906"/>
        <item x="4126"/>
        <item x="1753"/>
        <item x="1244"/>
        <item x="2179"/>
        <item x="218"/>
        <item x="2675"/>
        <item x="1108"/>
        <item x="3064"/>
        <item x="401"/>
        <item x="3299"/>
        <item x="3295"/>
        <item x="1896"/>
        <item x="663"/>
        <item x="2973"/>
        <item x="3195"/>
        <item x="2002"/>
        <item x="3796"/>
        <item x="3566"/>
        <item x="1628"/>
        <item x="3151"/>
        <item x="1062"/>
        <item x="2284"/>
        <item x="2204"/>
        <item x="1523"/>
        <item x="1407"/>
        <item x="2945"/>
        <item x="4311"/>
        <item x="4379"/>
        <item x="4"/>
        <item x="2819"/>
        <item x="2324"/>
        <item x="2473"/>
        <item x="438"/>
        <item x="809"/>
        <item x="3878"/>
        <item x="1584"/>
        <item x="3445"/>
        <item x="1873"/>
        <item x="2450"/>
        <item x="4134"/>
        <item x="2558"/>
        <item x="4043"/>
        <item x="4235"/>
        <item x="1187"/>
        <item x="4040"/>
        <item x="1751"/>
        <item x="1218"/>
        <item x="3945"/>
        <item x="2693"/>
        <item x="3061"/>
        <item x="2822"/>
        <item x="3286"/>
        <item x="1158"/>
        <item x="766"/>
        <item x="3230"/>
        <item x="615"/>
        <item x="368"/>
        <item x="984"/>
        <item x="1993"/>
        <item x="1749"/>
        <item x="4300"/>
        <item x="88"/>
        <item x="2164"/>
        <item x="938"/>
        <item x="1598"/>
        <item x="17"/>
        <item x="2583"/>
        <item x="3715"/>
        <item x="91"/>
        <item x="3466"/>
        <item x="2783"/>
        <item x="1594"/>
        <item x="1311"/>
        <item x="2454"/>
        <item x="1745"/>
        <item x="1397"/>
        <item x="1308"/>
        <item x="2036"/>
        <item x="707"/>
        <item x="1940"/>
        <item x="2451"/>
        <item x="1981"/>
        <item x="3181"/>
        <item x="3771"/>
        <item x="1967"/>
        <item x="3560"/>
        <item x="4103"/>
        <item x="2867"/>
        <item x="961"/>
        <item x="1269"/>
        <item x="2059"/>
        <item x="4010"/>
        <item x="1340"/>
        <item x="2940"/>
        <item x="1857"/>
        <item x="440"/>
        <item x="1548"/>
        <item x="1343"/>
        <item x="2784"/>
        <item x="3366"/>
        <item x="4252"/>
        <item x="1785"/>
        <item x="2629"/>
        <item x="1913"/>
        <item x="98"/>
        <item x="2720"/>
        <item x="4163"/>
        <item x="3508"/>
        <item x="3923"/>
        <item x="1014"/>
        <item x="2627"/>
        <item x="1104"/>
        <item x="1925"/>
        <item x="999"/>
        <item x="3269"/>
        <item x="2936"/>
        <item x="2489"/>
        <item x="1223"/>
        <item x="2493"/>
        <item x="3557"/>
        <item x="2246"/>
        <item x="2298"/>
        <item x="3608"/>
        <item x="3035"/>
        <item x="1678"/>
        <item x="3634"/>
        <item x="3421"/>
        <item x="4002"/>
        <item x="1543"/>
        <item x="3476"/>
        <item x="3661"/>
        <item x="891"/>
        <item x="3307"/>
        <item x="1883"/>
        <item x="3461"/>
        <item x="102"/>
        <item x="3441"/>
        <item x="1625"/>
        <item x="4119"/>
        <item x="3082"/>
        <item x="4009"/>
        <item x="3940"/>
        <item x="1973"/>
        <item x="1610"/>
        <item x="4124"/>
        <item x="3783"/>
        <item x="4433"/>
        <item x="3688"/>
        <item x="2137"/>
        <item x="4226"/>
        <item x="1179"/>
        <item x="629"/>
        <item x="2515"/>
        <item x="3365"/>
        <item x="2562"/>
        <item x="319"/>
        <item x="2719"/>
        <item x="2186"/>
        <item x="1004"/>
        <item x="3901"/>
        <item x="3152"/>
        <item x="1793"/>
        <item x="1605"/>
        <item x="3596"/>
        <item x="3485"/>
        <item x="599"/>
        <item x="1648"/>
        <item x="4160"/>
        <item x="4447"/>
        <item x="3372"/>
        <item x="731"/>
        <item x="4420"/>
        <item x="1520"/>
        <item x="3831"/>
        <item x="4077"/>
        <item x="12"/>
        <item x="2526"/>
        <item x="2987"/>
        <item x="2223"/>
        <item x="1764"/>
        <item x="4049"/>
        <item x="2883"/>
        <item x="2219"/>
        <item x="2163"/>
        <item x="1409"/>
        <item x="2742"/>
        <item x="3528"/>
        <item x="3108"/>
        <item x="3371"/>
        <item x="3462"/>
        <item x="2419"/>
        <item x="3171"/>
        <item x="2871"/>
        <item x="1183"/>
        <item x="1429"/>
        <item x="799"/>
        <item x="808"/>
        <item x="2309"/>
        <item x="2578"/>
        <item x="1524"/>
        <item x="1968"/>
        <item x="2449"/>
        <item x="3439"/>
        <item x="2924"/>
        <item x="786"/>
        <item x="31"/>
        <item x="3193"/>
        <item x="969"/>
        <item x="2874"/>
        <item x="2600"/>
        <item x="2710"/>
        <item x="275"/>
        <item x="4278"/>
        <item x="2925"/>
        <item x="1194"/>
        <item x="2637"/>
        <item x="1138"/>
        <item x="3975"/>
        <item x="2696"/>
        <item x="3853"/>
        <item x="4404"/>
        <item x="1621"/>
        <item x="2037"/>
        <item x="4317"/>
        <item x="1874"/>
        <item x="4193"/>
        <item x="377"/>
        <item x="2568"/>
        <item x="2151"/>
        <item x="3341"/>
        <item x="3055"/>
        <item x="1327"/>
        <item x="4223"/>
        <item x="1716"/>
        <item x="133"/>
        <item x="1878"/>
        <item x="3410"/>
        <item x="2057"/>
        <item x="2621"/>
        <item x="2575"/>
        <item x="1049"/>
        <item x="2502"/>
        <item x="3103"/>
        <item x="68"/>
        <item x="2056"/>
        <item x="1113"/>
        <item x="2642"/>
        <item x="3203"/>
        <item x="3774"/>
        <item x="2373"/>
        <item x="3990"/>
        <item x="4386"/>
        <item x="1558"/>
        <item x="1634"/>
        <item x="1618"/>
        <item x="2288"/>
        <item x="2047"/>
        <item x="1587"/>
        <item x="568"/>
        <item x="233"/>
        <item x="2768"/>
        <item x="3132"/>
        <item x="3483"/>
        <item x="2383"/>
        <item x="2806"/>
        <item x="3627"/>
        <item x="1551"/>
        <item x="3401"/>
        <item x="1167"/>
        <item x="3883"/>
        <item x="1393"/>
        <item x="3948"/>
        <item x="1073"/>
        <item x="2301"/>
        <item x="714"/>
        <item x="3604"/>
        <item x="2933"/>
        <item x="1077"/>
        <item x="3060"/>
        <item x="2035"/>
        <item x="3600"/>
        <item x="2302"/>
        <item x="1009"/>
        <item x="1791"/>
        <item x="1645"/>
        <item x="2228"/>
        <item x="4409"/>
        <item x="143"/>
        <item x="1933"/>
        <item x="36"/>
        <item x="3679"/>
        <item x="2357"/>
        <item x="3123"/>
        <item x="3844"/>
        <item x="2724"/>
        <item x="3644"/>
        <item x="2996"/>
        <item x="3213"/>
        <item x="1997"/>
        <item x="1654"/>
        <item x="3097"/>
        <item x="4341"/>
        <item x="2730"/>
        <item x="2030"/>
        <item x="3701"/>
        <item x="4249"/>
        <item x="3992"/>
        <item x="2003"/>
        <item x="2876"/>
        <item x="1314"/>
        <item x="1787"/>
        <item x="1404"/>
        <item x="3854"/>
        <item x="3243"/>
        <item x="3391"/>
        <item x="2665"/>
        <item x="3163"/>
        <item x="3657"/>
        <item x="3889"/>
        <item x="2354"/>
        <item x="974"/>
        <item x="1402"/>
        <item x="1028"/>
        <item x="347"/>
        <item x="2133"/>
        <item x="1817"/>
        <item x="3662"/>
        <item x="32"/>
        <item x="365"/>
        <item x="3302"/>
        <item x="4392"/>
        <item x="1035"/>
        <item x="2900"/>
        <item x="1631"/>
        <item x="2536"/>
        <item x="4237"/>
        <item x="1839"/>
        <item x="2731"/>
        <item x="2759"/>
        <item x="1856"/>
        <item x="3565"/>
        <item x="43"/>
        <item x="4296"/>
        <item x="3296"/>
        <item x="504"/>
        <item x="3400"/>
        <item x="3852"/>
        <item x="3944"/>
        <item x="1295"/>
        <item x="3484"/>
        <item x="741"/>
        <item x="221"/>
        <item x="3716"/>
        <item x="641"/>
        <item x="3822"/>
        <item x="2249"/>
        <item x="2732"/>
        <item x="4436"/>
        <item x="4241"/>
        <item x="2881"/>
        <item x="1205"/>
        <item x="2092"/>
        <item x="4122"/>
        <item x="3323"/>
        <item x="3179"/>
        <item x="3311"/>
        <item x="2033"/>
        <item x="3891"/>
        <item x="1987"/>
        <item x="3576"/>
        <item x="1345"/>
        <item x="2818"/>
        <item x="1287"/>
        <item x="1486"/>
        <item x="2992"/>
        <item x="354"/>
        <item x="3672"/>
        <item x="1957"/>
        <item x="220"/>
        <item x="3246"/>
        <item x="1054"/>
        <item x="3126"/>
        <item x="2559"/>
        <item x="3838"/>
        <item x="3218"/>
        <item x="23"/>
        <item x="1700"/>
        <item x="2198"/>
        <item x="3129"/>
        <item x="171"/>
        <item x="194"/>
        <item x="2270"/>
        <item x="304"/>
        <item x="3553"/>
        <item x="444"/>
        <item x="3145"/>
        <item x="404"/>
        <item x="2922"/>
        <item x="2678"/>
        <item x="1541"/>
        <item x="3482"/>
        <item x="2416"/>
        <item x="4154"/>
        <item x="4102"/>
        <item x="2884"/>
        <item x="1620"/>
        <item x="2023"/>
        <item x="2550"/>
        <item x="3632"/>
        <item x="4316"/>
        <item x="2856"/>
        <item x="1907"/>
        <item x="644"/>
        <item x="2805"/>
        <item x="3075"/>
        <item x="3432"/>
        <item x="667"/>
        <item x="3562"/>
        <item x="1206"/>
        <item x="4177"/>
        <item x="1935"/>
        <item x="55"/>
        <item x="2643"/>
        <item x="554"/>
        <item x="2571"/>
        <item x="2718"/>
        <item x="2898"/>
        <item x="2609"/>
        <item x="1071"/>
        <item x="1395"/>
        <item x="2624"/>
        <item x="3395"/>
        <item x="2093"/>
        <item x="1782"/>
        <item x="3141"/>
        <item x="1826"/>
        <item x="1359"/>
        <item x="2167"/>
        <item x="3579"/>
        <item x="3721"/>
        <item x="3803"/>
        <item x="465"/>
        <item x="414"/>
        <item x="2308"/>
        <item x="746"/>
        <item x="3991"/>
        <item x="19"/>
        <item x="4414"/>
        <item x="1934"/>
        <item x="1635"/>
        <item x="2721"/>
        <item x="4014"/>
        <item x="839"/>
        <item x="4054"/>
        <item x="3943"/>
        <item x="3603"/>
        <item x="4181"/>
        <item x="2795"/>
        <item x="1770"/>
        <item x="1647"/>
        <item x="2735"/>
        <item x="3134"/>
        <item x="3212"/>
        <item x="2006"/>
        <item x="1842"/>
        <item x="3204"/>
        <item x="3820"/>
        <item x="3773"/>
        <item x="1719"/>
        <item x="1478"/>
        <item x="2195"/>
        <item x="3303"/>
        <item x="1623"/>
        <item x="2276"/>
        <item x="2834"/>
        <item x="3107"/>
        <item x="4406"/>
        <item x="2770"/>
        <item x="3828"/>
        <item x="2946"/>
        <item x="3131"/>
        <item x="3488"/>
        <item x="532"/>
        <item x="1882"/>
        <item x="3481"/>
        <item x="2991"/>
        <item x="2471"/>
        <item x="3105"/>
        <item x="3917"/>
        <item x="2020"/>
        <item x="80"/>
        <item x="3217"/>
        <item x="1550"/>
        <item x="3938"/>
        <item x="2628"/>
        <item x="750"/>
        <item x="2268"/>
        <item x="2909"/>
        <item x="2336"/>
        <item x="4280"/>
        <item x="1659"/>
        <item x="2901"/>
        <item x="2831"/>
        <item x="3325"/>
        <item x="1496"/>
        <item x="3059"/>
        <item x="2796"/>
        <item x="647"/>
        <item x="3960"/>
        <item x="3349"/>
        <item x="1198"/>
        <item x="2522"/>
        <item x="575"/>
        <item x="3225"/>
        <item x="3949"/>
        <item x="3593"/>
        <item x="3890"/>
        <item x="1525"/>
        <item x="3785"/>
        <item x="1855"/>
        <item x="3167"/>
        <item x="4391"/>
        <item x="1538"/>
        <item x="591"/>
        <item x="2623"/>
        <item x="4281"/>
        <item x="1951"/>
        <item x="4166"/>
        <item x="1576"/>
        <item x="2811"/>
        <item x="688"/>
        <item x="2297"/>
        <item x="2431"/>
        <item x="3310"/>
        <item x="2904"/>
        <item x="586"/>
        <item x="3908"/>
        <item x="2793"/>
        <item x="3487"/>
        <item x="2149"/>
        <item x="3404"/>
        <item x="2486"/>
        <item x="2076"/>
        <item x="2711"/>
        <item x="2201"/>
        <item x="4369"/>
        <item x="2813"/>
        <item x="4371"/>
        <item x="419"/>
        <item x="3264"/>
        <item x="1526"/>
        <item x="672"/>
        <item x="2259"/>
        <item x="2224"/>
        <item x="3139"/>
        <item x="2407"/>
        <item x="3981"/>
        <item x="4039"/>
        <item x="2942"/>
        <item x="331"/>
        <item x="1771"/>
        <item x="2190"/>
        <item x="1275"/>
        <item x="4455"/>
        <item x="2303"/>
        <item x="3885"/>
        <item x="3581"/>
        <item x="54"/>
        <item x="1658"/>
        <item x="570"/>
        <item x="1696"/>
        <item x="3490"/>
        <item x="81"/>
        <item x="3720"/>
        <item x="224"/>
        <item x="4087"/>
        <item x="2467"/>
        <item x="498"/>
        <item x="2917"/>
        <item x="1699"/>
        <item x="2545"/>
        <item x="1556"/>
        <item x="3423"/>
        <item x="119"/>
        <item x="2319"/>
        <item x="2119"/>
        <item x="4396"/>
        <item x="1706"/>
        <item x="3922"/>
        <item x="455"/>
        <item x="2832"/>
        <item x="2232"/>
        <item x="2238"/>
        <item x="1734"/>
        <item x="3433"/>
        <item x="2763"/>
        <item x="4022"/>
        <item x="2340"/>
        <item x="4444"/>
        <item x="3549"/>
        <item x="1346"/>
        <item x="2315"/>
        <item x="382"/>
        <item x="4112"/>
        <item x="3597"/>
        <item x="916"/>
        <item x="3176"/>
        <item x="2294"/>
        <item x="924"/>
        <item x="3491"/>
        <item x="155"/>
        <item x="3014"/>
        <item x="3497"/>
        <item x="1254"/>
        <item x="142"/>
        <item x="4428"/>
        <item x="1629"/>
        <item x="4360"/>
        <item x="4294"/>
        <item x="2222"/>
        <item x="2777"/>
        <item x="2862"/>
        <item x="3362"/>
        <item x="3418"/>
        <item x="3387"/>
        <item x="4130"/>
        <item x="2372"/>
        <item x="3040"/>
        <item x="1922"/>
        <item x="1567"/>
        <item x="3539"/>
        <item x="1624"/>
        <item x="1996"/>
        <item x="878"/>
        <item x="2816"/>
        <item x="759"/>
        <item x="3652"/>
        <item x="2889"/>
        <item x="632"/>
        <item x="4137"/>
        <item x="2210"/>
        <item x="2375"/>
        <item x="3918"/>
        <item x="479"/>
        <item x="203"/>
        <item x="1814"/>
        <item x="2250"/>
        <item x="3525"/>
        <item x="3202"/>
        <item x="1213"/>
        <item x="1564"/>
        <item x="1276"/>
        <item x="1657"/>
        <item x="3849"/>
        <item x="3645"/>
        <item x="2576"/>
        <item x="4250"/>
        <item x="4175"/>
        <item x="3868"/>
        <item x="112"/>
        <item x="3471"/>
        <item x="3714"/>
        <item x="2797"/>
        <item x="2152"/>
        <item x="849"/>
        <item x="3510"/>
        <item x="3205"/>
        <item x="4118"/>
        <item x="2178"/>
        <item x="3821"/>
        <item x="1991"/>
        <item x="3962"/>
        <item x="3087"/>
        <item x="884"/>
        <item x="4070"/>
        <item x="991"/>
        <item x="3513"/>
        <item x="2985"/>
        <item x="2027"/>
        <item x="2519"/>
        <item x="1400"/>
        <item x="1860"/>
        <item x="3364"/>
        <item x="652"/>
        <item x="109"/>
        <item x="2746"/>
        <item x="53"/>
        <item x="4164"/>
        <item x="1606"/>
        <item x="3342"/>
        <item x="2673"/>
        <item x="4429"/>
        <item x="493"/>
        <item x="3816"/>
        <item x="3512"/>
        <item x="1881"/>
        <item x="2699"/>
        <item x="1074"/>
        <item x="2745"/>
        <item x="2144"/>
        <item x="1342"/>
        <item x="2882"/>
        <item x="1834"/>
        <item x="1809"/>
        <item x="2045"/>
        <item x="2838"/>
        <item x="1733"/>
        <item x="4100"/>
        <item x="1919"/>
        <item x="3667"/>
        <item x="4184"/>
        <item x="3626"/>
        <item x="2997"/>
        <item x="2126"/>
        <item x="3216"/>
        <item x="3904"/>
        <item x="4457"/>
        <item x="3503"/>
        <item x="2072"/>
        <item x="3958"/>
        <item x="4445"/>
        <item x="4415"/>
        <item x="4299"/>
        <item x="3932"/>
        <item x="325"/>
        <item x="2525"/>
        <item x="2087"/>
        <item x="2441"/>
        <item x="3180"/>
        <item x="3434"/>
        <item x="4363"/>
        <item x="4156"/>
        <item x="880"/>
        <item x="673"/>
        <item x="3052"/>
        <item x="2847"/>
        <item x="2812"/>
        <item x="3444"/>
        <item x="2765"/>
        <item x="4073"/>
        <item x="469"/>
        <item x="1146"/>
        <item x="2791"/>
        <item x="1747"/>
        <item x="3837"/>
        <item x="3426"/>
        <item x="2709"/>
        <item x="514"/>
        <item x="3913"/>
        <item x="1865"/>
        <item x="3986"/>
        <item x="3912"/>
        <item x="3033"/>
        <item x="1219"/>
        <item x="3609"/>
        <item x="2798"/>
        <item x="643"/>
        <item x="3005"/>
        <item x="4410"/>
        <item x="3119"/>
        <item x="2975"/>
        <item x="2316"/>
        <item x="856"/>
        <item x="3406"/>
        <item x="3361"/>
        <item x="756"/>
        <item x="2843"/>
        <item x="1133"/>
        <item x="3789"/>
        <item x="86"/>
        <item x="2028"/>
        <item x="1191"/>
        <item x="2460"/>
        <item x="2453"/>
        <item x="3555"/>
        <item x="2691"/>
        <item x="3117"/>
        <item x="3472"/>
        <item x="1962"/>
        <item x="3149"/>
        <item x="2953"/>
        <item x="1921"/>
        <item x="3641"/>
        <item x="627"/>
        <item x="1553"/>
        <item x="3016"/>
        <item x="431"/>
        <item x="4448"/>
        <item x="126"/>
        <item x="9"/>
        <item x="3651"/>
        <item x="4421"/>
        <item x="1081"/>
        <item x="1565"/>
        <item x="3961"/>
        <item x="1547"/>
        <item x="3268"/>
        <item x="389"/>
        <item x="4418"/>
        <item x="3933"/>
        <item x="4069"/>
        <item x="4417"/>
        <item x="2160"/>
        <item x="1655"/>
        <item x="3020"/>
        <item x="3003"/>
        <item x="3895"/>
        <item x="2197"/>
        <item x="2591"/>
        <item x="1900"/>
        <item x="1492"/>
        <item x="3804"/>
        <item x="2563"/>
        <item x="1903"/>
        <item x="1046"/>
        <item x="2211"/>
        <item x="760"/>
        <item x="1323"/>
        <item x="2920"/>
        <item x="3021"/>
        <item x="2107"/>
        <item x="3656"/>
        <item x="3389"/>
        <item x="590"/>
        <item x="2290"/>
        <item x="1798"/>
        <item x="3599"/>
        <item x="4197"/>
        <item x="3437"/>
        <item x="1324"/>
        <item x="4151"/>
        <item x="2180"/>
        <item x="1382"/>
        <item x="2672"/>
        <item x="420"/>
        <item x="2248"/>
        <item x="3869"/>
        <item x="384"/>
        <item x="262"/>
        <item x="2837"/>
        <item x="4295"/>
        <item x="3403"/>
        <item x="2585"/>
        <item x="2668"/>
        <item x="2385"/>
        <item x="4068"/>
        <item x="3374"/>
        <item x="1602"/>
        <item x="3250"/>
        <item x="2764"/>
        <item x="244"/>
        <item x="2073"/>
        <item x="4145"/>
        <item x="2758"/>
        <item x="2438"/>
        <item x="4236"/>
        <item x="2802"/>
        <item x="2579"/>
        <item x="2995"/>
        <item x="4431"/>
        <item x="273"/>
        <item x="1545"/>
        <item x="3078"/>
        <item x="923"/>
        <item x="2413"/>
        <item x="3207"/>
        <item x="4325"/>
        <item x="2115"/>
        <item x="3637"/>
        <item x="3209"/>
        <item x="2194"/>
        <item x="3051"/>
        <item x="3504"/>
        <item x="2690"/>
        <item x="3823"/>
        <item x="4352"/>
        <item x="642"/>
        <item x="4110"/>
        <item x="2499"/>
        <item x="1994"/>
        <item x="3270"/>
        <item x="1789"/>
        <item x="3536"/>
        <item x="2645"/>
        <item x="1830"/>
        <item x="3911"/>
        <item x="3227"/>
        <item x="951"/>
        <item x="1228"/>
        <item x="2774"/>
        <item x="2192"/>
        <item x="1781"/>
        <item x="3043"/>
        <item x="693"/>
        <item x="4454"/>
        <item x="640"/>
        <item x="2861"/>
        <item x="3274"/>
        <item x="4008"/>
        <item x="1284"/>
        <item x="22"/>
        <item x="4251"/>
        <item x="3456"/>
        <item x="1270"/>
        <item x="4183"/>
        <item x="2269"/>
        <item x="3238"/>
        <item x="4024"/>
        <item x="3862"/>
        <item x="2740"/>
        <item x="1145"/>
        <item x="4123"/>
        <item x="3050"/>
        <item x="3927"/>
        <item x="3080"/>
        <item x="3023"/>
        <item x="3263"/>
        <item x="3689"/>
        <item x="538"/>
        <item x="4161"/>
        <item x="1490"/>
        <item x="1157"/>
        <item x="4091"/>
        <item x="3424"/>
        <item x="1577"/>
        <item x="3215"/>
        <item x="2808"/>
        <item x="2622"/>
        <item x="3159"/>
        <item x="2235"/>
        <item x="3407"/>
        <item x="1212"/>
        <item x="1966"/>
        <item x="306"/>
        <item x="3612"/>
        <item x="1924"/>
        <item x="2567"/>
        <item x="2915"/>
        <item x="251"/>
        <item x="1643"/>
        <item x="1877"/>
        <item x="3527"/>
        <item x="2792"/>
        <item x="1976"/>
        <item x="3538"/>
        <item x="2590"/>
        <item x="3200"/>
        <item x="2565"/>
        <item x="4090"/>
        <item x="1859"/>
        <item x="1310"/>
        <item x="4074"/>
        <item x="4427"/>
        <item x="2549"/>
        <item x="4335"/>
        <item x="4162"/>
        <item x="1990"/>
        <item x="3340"/>
        <item x="2120"/>
        <item x="3339"/>
        <item x="2089"/>
        <item x="1983"/>
        <item x="421"/>
        <item x="2049"/>
        <item x="1446"/>
        <item x="1988"/>
        <item x="1277"/>
        <item x="869"/>
        <item x="826"/>
        <item x="4222"/>
        <item x="3079"/>
        <item x="4413"/>
        <item x="3292"/>
        <item x="79"/>
        <item x="3222"/>
        <item x="1854"/>
        <item x="3099"/>
        <item x="3370"/>
        <item x="2928"/>
        <item x="1876"/>
        <item x="1672"/>
        <item x="2476"/>
        <item x="2852"/>
        <item x="3798"/>
        <item x="2134"/>
        <item x="1112"/>
        <item x="3999"/>
        <item x="3331"/>
        <item x="4336"/>
        <item x="3398"/>
        <item x="3006"/>
        <item x="3385"/>
        <item x="2361"/>
        <item x="3743"/>
        <item x="526"/>
        <item x="3572"/>
        <item x="3128"/>
        <item x="2262"/>
        <item x="4185"/>
        <item x="4273"/>
        <item x="3214"/>
        <item x="2989"/>
        <item x="4228"/>
        <item x="1229"/>
        <item x="3998"/>
        <item x="3564"/>
        <item x="2462"/>
        <item x="2014"/>
        <item x="3611"/>
        <item x="2042"/>
        <item x="3587"/>
        <item x="1604"/>
        <item x="2359"/>
        <item x="2071"/>
        <item x="3684"/>
        <item x="1795"/>
        <item x="3390"/>
        <item x="3125"/>
        <item x="3610"/>
        <item x="2446"/>
        <item x="2715"/>
        <item x="3137"/>
        <item x="2382"/>
        <item x="2247"/>
        <item x="4205"/>
        <item x="2708"/>
        <item x="905"/>
        <item x="2432"/>
        <item x="1401"/>
        <item x="4319"/>
        <item x="3363"/>
        <item x="3522"/>
        <item x="1899"/>
        <item x="3143"/>
        <item x="2934"/>
        <item x="3695"/>
        <item x="3393"/>
        <item x="3530"/>
        <item x="344"/>
        <item x="1250"/>
        <item x="3053"/>
        <item x="2333"/>
        <item x="2677"/>
        <item x="1848"/>
        <item x="713"/>
        <item x="3664"/>
        <item x="4416"/>
        <item x="4129"/>
        <item x="3842"/>
        <item x="3636"/>
        <item x="3420"/>
        <item x="1955"/>
        <item x="2944"/>
        <item x="1132"/>
        <item x="2425"/>
        <item x="6"/>
        <item x="2475"/>
        <item x="2964"/>
        <item x="2153"/>
        <item x="3272"/>
        <item x="3324"/>
        <item x="2717"/>
        <item x="1829"/>
        <item x="3979"/>
        <item x="844"/>
        <item x="4449"/>
        <item x="4133"/>
        <item x="3348"/>
        <item x="4089"/>
        <item x="3049"/>
        <item x="2352"/>
        <item x="1717"/>
        <item x="499"/>
        <item x="480"/>
        <item x="3877"/>
        <item x="2817"/>
        <item x="3157"/>
        <item x="3489"/>
        <item x="3526"/>
        <item x="4443"/>
        <item x="1831"/>
        <item x="2172"/>
        <item x="385"/>
        <item x="3332"/>
        <item x="4076"/>
        <item x="1619"/>
        <item x="1796"/>
        <item x="2930"/>
        <item x="1911"/>
        <item x="1262"/>
        <item x="223"/>
        <item x="3336"/>
        <item x="3177"/>
        <item x="841"/>
        <item x="2827"/>
        <item x="1953"/>
        <item x="2353"/>
        <item x="2287"/>
        <item x="263"/>
        <item x="3899"/>
        <item x="2021"/>
        <item x="3054"/>
        <item x="2363"/>
        <item x="4019"/>
        <item x="3170"/>
        <item x="2640"/>
        <item x="2803"/>
        <item x="3832"/>
        <item x="2893"/>
        <item x="2299"/>
        <item x="4423"/>
        <item x="2498"/>
        <item x="2737"/>
        <item x="2182"/>
        <item x="2907"/>
        <item x="2323"/>
        <item x="1252"/>
        <item x="3229"/>
        <item x="2016"/>
        <item x="3900"/>
        <item x="754"/>
        <item x="1804"/>
        <item x="2322"/>
        <item x="2339"/>
        <item x="3745"/>
        <item x="3547"/>
        <item x="1257"/>
        <item x="3732"/>
        <item x="2599"/>
        <item x="3335"/>
        <item x="3063"/>
        <item x="1630"/>
        <item x="3723"/>
        <item x="3982"/>
        <item x="1423"/>
        <item x="2266"/>
        <item x="776"/>
        <item x="3150"/>
        <item x="3678"/>
        <item x="4283"/>
        <item x="21"/>
        <item x="3988"/>
        <item x="2318"/>
        <item x="1515"/>
        <item x="4390"/>
        <item x="2400"/>
        <item x="875"/>
        <item x="3681"/>
        <item x="3494"/>
        <item x="3316"/>
        <item x="3084"/>
        <item x="1790"/>
        <item x="3585"/>
        <item x="2273"/>
        <item x="1641"/>
        <item x="1380"/>
        <item x="3382"/>
        <item x="1739"/>
        <item x="2118"/>
        <item x="658"/>
        <item x="3098"/>
        <item x="4337"/>
        <item x="2139"/>
        <item x="2644"/>
        <item x="3978"/>
        <item x="3957"/>
        <item x="1707"/>
        <item x="2955"/>
        <item x="2762"/>
        <item x="4302"/>
        <item x="2772"/>
        <item x="533"/>
        <item x="2734"/>
        <item x="4227"/>
        <item x="3454"/>
        <item x="3186"/>
        <item x="2815"/>
        <item x="3921"/>
        <item x="3275"/>
        <item x="1209"/>
        <item x="2714"/>
        <item x="2406"/>
        <item x="879"/>
        <item x="1065"/>
        <item x="694"/>
        <item x="3916"/>
        <item x="1592"/>
        <item x="2767"/>
        <item x="3746"/>
        <item x="1529"/>
        <item x="3234"/>
        <item x="442"/>
        <item x="3800"/>
        <item x="1687"/>
        <item x="1975"/>
        <item x="1763"/>
        <item x="2846"/>
        <item x="3594"/>
        <item x="2569"/>
        <item x="3113"/>
        <item x="3588"/>
        <item x="3326"/>
        <item x="1231"/>
        <item x="4176"/>
        <item x="4451"/>
        <item x="3537"/>
        <item x="3529"/>
        <item x="4048"/>
        <item x="4012"/>
        <item x="1322"/>
        <item x="4442"/>
        <item x="3591"/>
        <item x="3381"/>
        <item x="1986"/>
        <item x="3865"/>
        <item x="3093"/>
        <item x="174"/>
        <item x="1583"/>
        <item x="4422"/>
        <item x="2528"/>
        <item x="4190"/>
        <item x="3293"/>
        <item x="3138"/>
        <item x="1248"/>
        <item x="728"/>
        <item x="1711"/>
        <item x="4041"/>
        <item x="3133"/>
        <item x="1130"/>
        <item x="516"/>
        <item x="877"/>
        <item x="2117"/>
        <item x="1683"/>
        <item x="3012"/>
        <item x="3546"/>
        <item x="3122"/>
        <item x="2331"/>
        <item x="1999"/>
        <item x="2264"/>
        <item x="2521"/>
        <item x="1898"/>
        <item x="3327"/>
        <item x="2470"/>
        <item x="3493"/>
        <item x="3827"/>
        <item x="2899"/>
        <item x="3523"/>
        <item x="3024"/>
        <item x="3102"/>
        <item x="2200"/>
        <item x="3469"/>
        <item x="1792"/>
        <item x="2374"/>
        <item x="4356"/>
        <item x="3130"/>
        <item x="4284"/>
        <item x="2530"/>
        <item x="1660"/>
        <item x="2274"/>
        <item x="1897"/>
        <item x="1363"/>
        <item x="724"/>
        <item x="2799"/>
        <item x="4372"/>
        <item x="4243"/>
        <item x="4189"/>
        <item x="1844"/>
        <item x="4272"/>
        <item x="4387"/>
        <item x="3072"/>
        <item x="468"/>
        <item x="2988"/>
        <item x="2919"/>
        <item x="1752"/>
        <item x="3829"/>
        <item x="835"/>
        <item x="3231"/>
        <item x="3589"/>
        <item x="2330"/>
        <item x="1992"/>
        <item x="2650"/>
        <item x="257"/>
        <item x="1160"/>
        <item x="1684"/>
        <item x="4456"/>
        <item x="3285"/>
        <item x="2952"/>
        <item x="4021"/>
        <item x="1394"/>
        <item x="2994"/>
        <item x="3458"/>
        <item x="2424"/>
        <item x="4362"/>
        <item x="3240"/>
        <item x="3642"/>
        <item x="2849"/>
        <item x="3580"/>
        <item x="4286"/>
        <item x="3976"/>
        <item x="3613"/>
        <item x="103"/>
        <item x="217"/>
        <item x="1950"/>
        <item x="3863"/>
        <item x="437"/>
        <item x="3659"/>
        <item x="4389"/>
        <item x="3383"/>
        <item x="1779"/>
        <item x="3032"/>
        <item x="1422"/>
        <item x="3666"/>
        <item x="3425"/>
        <item x="2974"/>
        <item x="4081"/>
        <item x="4338"/>
        <item x="3284"/>
        <item x="2114"/>
        <item x="2905"/>
        <item x="1458"/>
        <item x="2159"/>
        <item x="3338"/>
        <item x="2029"/>
        <item x="4434"/>
        <item x="4045"/>
        <item x="3291"/>
        <item x="2766"/>
        <item x="2421"/>
        <item x="585"/>
        <item x="2683"/>
        <item x="3470"/>
        <item x="1880"/>
        <item x="303"/>
        <item x="2341"/>
        <item x="2557"/>
        <item x="3936"/>
        <item x="1085"/>
        <item x="3465"/>
        <item x="3074"/>
        <item x="2000"/>
        <item x="1821"/>
        <item x="2606"/>
        <item x="2506"/>
        <item x="3544"/>
        <item x="4213"/>
        <item x="1348"/>
        <item x="815"/>
        <item x="1656"/>
        <item x="1989"/>
        <item x="1041"/>
        <item x="1858"/>
        <item x="4287"/>
        <item x="2829"/>
        <item x="2646"/>
        <item x="2479"/>
        <item x="3903"/>
        <item x="2712"/>
        <item x="3631"/>
        <item x="4082"/>
        <item x="2364"/>
        <item x="1775"/>
        <item x="2750"/>
        <item x="1633"/>
        <item x="3455"/>
        <item x="1794"/>
        <item x="4066"/>
        <item x="1091"/>
        <item x="3346"/>
        <item x="2234"/>
        <item x="3726"/>
        <item x="2686"/>
        <item x="2177"/>
        <item x="2969"/>
        <item x="2497"/>
        <item x="4136"/>
        <item x="20"/>
        <item x="2005"/>
        <item x="4426"/>
        <item x="2513"/>
        <item x="4080"/>
        <item x="4327"/>
        <item x="4170"/>
        <item x="4047"/>
        <item x="2701"/>
        <item x="2417"/>
        <item x="2402"/>
        <item x="1552"/>
        <item x="1705"/>
        <item x="1373"/>
        <item x="4298"/>
        <item x="2456"/>
        <item x="3898"/>
        <item x="3578"/>
        <item x="1801"/>
        <item x="2080"/>
        <item x="3977"/>
        <item x="1253"/>
        <item x="2584"/>
        <item x="3158"/>
        <item x="2751"/>
        <item x="2176"/>
        <item x="2702"/>
        <item x="3486"/>
        <item x="1124"/>
        <item x="2389"/>
        <item x="445"/>
        <item x="1023"/>
        <item x="3717"/>
        <item x="569"/>
        <item x="3308"/>
        <item x="132"/>
        <item x="4148"/>
        <item x="3161"/>
        <item x="901"/>
        <item x="4034"/>
        <item x="3947"/>
        <item x="2963"/>
        <item x="555"/>
        <item x="1211"/>
        <item x="2688"/>
        <item x="3228"/>
        <item x="2289"/>
        <item x="2891"/>
        <item x="4086"/>
        <item x="1575"/>
        <item x="3956"/>
        <item x="930"/>
        <item x="2598"/>
        <item x="1399"/>
        <item x="3232"/>
        <item x="4234"/>
        <item x="4042"/>
        <item x="2830"/>
        <item x="1912"/>
        <item x="2335"/>
        <item x="1754"/>
        <item x="3573"/>
        <item x="1879"/>
        <item x="3639"/>
        <item x="2011"/>
        <item x="2733"/>
        <item x="4013"/>
        <item x="2048"/>
        <item x="2279"/>
        <item x="4188"/>
        <item x="2659"/>
        <item x="2556"/>
        <item x="2728"/>
        <item x="3408"/>
        <item x="4078"/>
        <item x="4301"/>
        <item x="2634"/>
        <item x="2868"/>
        <item x="3602"/>
        <item x="4121"/>
        <item x="2010"/>
        <item x="2254"/>
        <item x="3888"/>
        <item x="3864"/>
        <item x="4388"/>
        <item x="1321"/>
        <item x="2749"/>
        <item x="3650"/>
        <item x="3392"/>
        <item x="4079"/>
        <item x="2108"/>
        <item x="2196"/>
        <item x="4141"/>
        <item x="3322"/>
        <item x="2512"/>
        <item x="3568"/>
        <item x="1103"/>
        <item x="3817"/>
        <item x="3135"/>
        <item x="2068"/>
        <item x="3245"/>
        <item x="2423"/>
        <item x="3920"/>
        <item x="2929"/>
        <item x="1600"/>
        <item x="3750"/>
        <item x="3162"/>
        <item x="4011"/>
        <item x="2626"/>
        <item x="4346"/>
        <item x="2508"/>
        <item x="2215"/>
        <item x="1603"/>
        <item x="2923"/>
        <item x="4084"/>
        <item x="2216"/>
        <item x="3047"/>
        <item x="1680"/>
        <item x="2810"/>
        <item x="2704"/>
        <item x="3542"/>
        <item x="3987"/>
        <item x="3267"/>
        <item x="4233"/>
        <item x="3706"/>
        <item x="1457"/>
        <item x="4200"/>
        <item x="2347"/>
        <item x="1910"/>
        <item x="3690"/>
        <item x="1131"/>
        <item x="4258"/>
        <item x="4321"/>
        <item x="3076"/>
        <item x="1948"/>
        <item x="535"/>
        <item x="3277"/>
        <item x="992"/>
        <item x="2041"/>
        <item x="3168"/>
        <item x="2405"/>
        <item x="1027"/>
        <item x="784"/>
        <item x="2631"/>
        <item x="1750"/>
        <item x="638"/>
        <item x="2639"/>
        <item x="1905"/>
        <item x="2245"/>
        <item x="3273"/>
        <item x="3492"/>
        <item x="3671"/>
        <item x="3711"/>
        <item x="1174"/>
        <item x="1815"/>
        <item x="2218"/>
        <item x="1290"/>
        <item x="1776"/>
        <item x="1534"/>
        <item x="2636"/>
        <item x="4172"/>
        <item x="4003"/>
        <item x="185"/>
        <item x="2481"/>
        <item x="2594"/>
        <item x="1769"/>
        <item x="2015"/>
        <item x="2658"/>
        <item x="2592"/>
        <item x="3906"/>
        <item x="283"/>
        <item x="2748"/>
        <item x="3633"/>
        <item x="2632"/>
        <item x="3009"/>
        <item x="3373"/>
        <item x="2168"/>
        <item x="3198"/>
        <item x="3100"/>
        <item x="447"/>
        <item x="1574"/>
        <item x="2350"/>
        <item x="3670"/>
        <item x="929"/>
        <item x="4324"/>
        <item x="3443"/>
        <item x="3677"/>
        <item x="3569"/>
        <item x="2676"/>
        <item x="3118"/>
        <item x="3592"/>
        <item x="2480"/>
        <item x="2461"/>
        <item x="3535"/>
        <item x="302"/>
        <item x="2447"/>
        <item x="700"/>
        <item x="4023"/>
        <item x="2083"/>
        <item x="3369"/>
        <item x="3306"/>
        <item x="2593"/>
        <item x="4397"/>
        <item x="2667"/>
        <item x="2850"/>
        <item x="4142"/>
        <item x="1622"/>
        <item x="2935"/>
        <item x="3792"/>
        <item x="4305"/>
        <item x="4402"/>
        <item x="2329"/>
        <item x="4004"/>
        <item x="3347"/>
        <item x="2478"/>
        <item x="2582"/>
        <item x="3384"/>
        <item x="1435"/>
        <item x="947"/>
        <item x="774"/>
        <item x="3548"/>
        <item x="4247"/>
        <item x="2351"/>
        <item x="4168"/>
        <item x="3691"/>
        <item x="3630"/>
        <item x="2555"/>
        <item x="2523"/>
        <item x="2369"/>
        <item x="2625"/>
        <item x="4199"/>
        <item x="2404"/>
        <item x="3704"/>
        <item x="2781"/>
        <item x="4307"/>
        <item x="1892"/>
        <item x="2300"/>
        <item x="4256"/>
        <item x="4169"/>
        <item x="4260"/>
        <item x="3199"/>
        <item x="3442"/>
        <item x="3233"/>
        <item x="3223"/>
        <item x="2244"/>
        <item x="3419"/>
        <item x="2967"/>
        <item x="3575"/>
        <item x="1644"/>
        <item x="3660"/>
        <item x="3460"/>
        <item x="2026"/>
        <item x="3388"/>
        <item x="3337"/>
        <item x="3077"/>
        <item x="4282"/>
        <item x="3857"/>
        <item x="1908"/>
        <item x="2921"/>
        <item x="3767"/>
        <item x="4355"/>
        <item x="4147"/>
        <item x="2680"/>
        <item x="4261"/>
        <item x="2648"/>
        <item x="3772"/>
        <item x="2229"/>
        <item x="2394"/>
        <item x="2681"/>
        <item x="3683"/>
        <item x="2321"/>
        <item x="3115"/>
        <item x="4326"/>
        <item x="2544"/>
        <item x="2074"/>
        <item x="3543"/>
        <item x="1875"/>
        <item x="3939"/>
        <item x="1825"/>
        <item x="4308"/>
        <item x="4198"/>
        <item x="1613"/>
        <item x="2835"/>
        <item x="2452"/>
        <item x="3394"/>
        <item x="2472"/>
        <item x="1845"/>
        <item x="2912"/>
        <item x="3095"/>
        <item x="4207"/>
        <item x="1731"/>
        <item x="3450"/>
        <item x="2743"/>
        <item x="2227"/>
        <item x="2700"/>
        <item x="3142"/>
        <item x="4128"/>
        <item x="435"/>
        <item x="2457"/>
        <item x="3725"/>
        <item x="2927"/>
        <item x="2782"/>
        <item x="1129"/>
        <item x="1808"/>
        <item x="2860"/>
        <item x="1708"/>
        <item x="2102"/>
        <item x="2685"/>
        <item x="517"/>
        <item x="1909"/>
        <item x="3301"/>
        <item x="430"/>
        <item x="2183"/>
        <item x="3953"/>
        <item x="1378"/>
        <item x="3574"/>
        <item x="2332"/>
        <item x="3793"/>
        <item x="4403"/>
        <item x="2307"/>
        <item x="518"/>
        <item x="3178"/>
        <item x="3540"/>
        <item x="3290"/>
        <item x="2635"/>
        <item x="2103"/>
        <item x="2267"/>
        <item x="3925"/>
        <item x="1901"/>
        <item x="2581"/>
        <item x="3680"/>
        <item x="3453"/>
        <item x="3955"/>
        <item x="2444"/>
        <item x="4450"/>
        <item x="4120"/>
        <item x="4171"/>
        <item x="3840"/>
        <item x="2771"/>
        <item x="2305"/>
        <item x="2911"/>
        <item x="3713"/>
        <item x="3654"/>
        <item x="1546"/>
        <item t="default"/>
      </items>
    </pivotField>
    <pivotField showAll="0"/>
    <pivotField showAll="0"/>
    <pivotField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s>
  <rowFields count="1">
    <field x="13"/>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19" baseField="0" baseItem="0"/>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B5A334-9F9E-4F90-9A73-A1D73E5D7FC8}" name="PivotTable2"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I11" firstHeaderRow="1" firstDataRow="5" firstDataCol="1"/>
  <pivotFields count="26">
    <pivotField showAll="0"/>
    <pivotField showAll="0">
      <items count="55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t="default"/>
      </items>
    </pivotField>
    <pivotField axis="axisCol" numFmtId="14" showAll="0">
      <items count="1078">
        <item x="132"/>
        <item x="734"/>
        <item x="516"/>
        <item x="479"/>
        <item x="5"/>
        <item x="804"/>
        <item x="16"/>
        <item x="94"/>
        <item x="523"/>
        <item x="416"/>
        <item x="697"/>
        <item x="1067"/>
        <item x="450"/>
        <item x="1063"/>
        <item x="1061"/>
        <item x="573"/>
        <item x="609"/>
        <item x="988"/>
        <item x="90"/>
        <item x="909"/>
        <item x="247"/>
        <item x="1044"/>
        <item x="613"/>
        <item x="979"/>
        <item x="162"/>
        <item x="571"/>
        <item x="607"/>
        <item x="139"/>
        <item x="358"/>
        <item x="125"/>
        <item x="50"/>
        <item x="958"/>
        <item x="949"/>
        <item x="682"/>
        <item x="183"/>
        <item x="810"/>
        <item x="1076"/>
        <item x="774"/>
        <item x="179"/>
        <item x="933"/>
        <item x="427"/>
        <item x="739"/>
        <item x="931"/>
        <item x="531"/>
        <item x="805"/>
        <item x="14"/>
        <item x="192"/>
        <item x="168"/>
        <item x="174"/>
        <item x="362"/>
        <item x="801"/>
        <item x="845"/>
        <item x="1042"/>
        <item x="491"/>
        <item x="45"/>
        <item x="963"/>
        <item x="452"/>
        <item x="436"/>
        <item x="932"/>
        <item x="863"/>
        <item x="839"/>
        <item x="1032"/>
        <item x="155"/>
        <item x="1043"/>
        <item x="858"/>
        <item x="1052"/>
        <item x="1036"/>
        <item x="370"/>
        <item x="1018"/>
        <item x="276"/>
        <item x="300"/>
        <item x="867"/>
        <item x="444"/>
        <item x="284"/>
        <item x="822"/>
        <item x="365"/>
        <item x="280"/>
        <item x="493"/>
        <item x="699"/>
        <item x="295"/>
        <item x="226"/>
        <item x="385"/>
        <item x="985"/>
        <item x="961"/>
        <item x="612"/>
        <item x="943"/>
        <item x="463"/>
        <item x="597"/>
        <item x="102"/>
        <item x="809"/>
        <item x="1055"/>
        <item x="504"/>
        <item x="21"/>
        <item x="277"/>
        <item x="454"/>
        <item x="868"/>
        <item x="826"/>
        <item x="1027"/>
        <item x="901"/>
        <item x="589"/>
        <item x="841"/>
        <item x="574"/>
        <item x="567"/>
        <item x="905"/>
        <item x="149"/>
        <item x="415"/>
        <item x="773"/>
        <item x="63"/>
        <item x="989"/>
        <item x="17"/>
        <item x="34"/>
        <item x="917"/>
        <item x="231"/>
        <item x="501"/>
        <item x="881"/>
        <item x="666"/>
        <item x="634"/>
        <item x="1070"/>
        <item x="641"/>
        <item x="11"/>
        <item x="568"/>
        <item x="761"/>
        <item x="30"/>
        <item x="696"/>
        <item x="262"/>
        <item x="129"/>
        <item x="150"/>
        <item x="993"/>
        <item x="299"/>
        <item x="561"/>
        <item x="316"/>
        <item x="469"/>
        <item x="540"/>
        <item x="278"/>
        <item x="794"/>
        <item x="590"/>
        <item x="1075"/>
        <item x="1028"/>
        <item x="146"/>
        <item x="143"/>
        <item x="359"/>
        <item x="677"/>
        <item x="726"/>
        <item x="520"/>
        <item x="602"/>
        <item x="367"/>
        <item x="1005"/>
        <item x="968"/>
        <item x="164"/>
        <item x="111"/>
        <item x="519"/>
        <item x="265"/>
        <item x="549"/>
        <item x="84"/>
        <item x="39"/>
        <item x="82"/>
        <item x="245"/>
        <item x="971"/>
        <item x="224"/>
        <item x="237"/>
        <item x="201"/>
        <item x="952"/>
        <item x="1010"/>
        <item x="751"/>
        <item x="703"/>
        <item x="438"/>
        <item x="642"/>
        <item x="78"/>
        <item x="204"/>
        <item x="840"/>
        <item x="874"/>
        <item x="814"/>
        <item x="657"/>
        <item x="610"/>
        <item x="880"/>
        <item x="869"/>
        <item x="517"/>
        <item x="52"/>
        <item x="140"/>
        <item x="60"/>
        <item x="580"/>
        <item x="948"/>
        <item x="202"/>
        <item x="449"/>
        <item x="708"/>
        <item x="511"/>
        <item x="199"/>
        <item x="542"/>
        <item x="41"/>
        <item x="271"/>
        <item x="104"/>
        <item x="153"/>
        <item x="922"/>
        <item x="307"/>
        <item x="992"/>
        <item x="559"/>
        <item x="109"/>
        <item x="651"/>
        <item x="795"/>
        <item x="902"/>
        <item x="896"/>
        <item x="383"/>
        <item x="702"/>
        <item x="99"/>
        <item x="324"/>
        <item x="792"/>
        <item x="432"/>
        <item x="624"/>
        <item x="717"/>
        <item x="543"/>
        <item x="3"/>
        <item x="103"/>
        <item x="522"/>
        <item x="565"/>
        <item x="1013"/>
        <item x="328"/>
        <item x="781"/>
        <item x="838"/>
        <item x="975"/>
        <item x="9"/>
        <item x="784"/>
        <item x="19"/>
        <item x="817"/>
        <item x="352"/>
        <item x="347"/>
        <item x="483"/>
        <item x="263"/>
        <item x="663"/>
        <item x="251"/>
        <item x="532"/>
        <item x="455"/>
        <item x="298"/>
        <item x="819"/>
        <item x="849"/>
        <item x="176"/>
        <item x="172"/>
        <item x="123"/>
        <item x="441"/>
        <item x="177"/>
        <item x="451"/>
        <item x="871"/>
        <item x="363"/>
        <item x="920"/>
        <item x="535"/>
        <item x="1001"/>
        <item x="180"/>
        <item x="579"/>
        <item x="122"/>
        <item x="546"/>
        <item x="756"/>
        <item x="662"/>
        <item x="926"/>
        <item x="777"/>
        <item x="569"/>
        <item x="885"/>
        <item x="482"/>
        <item x="857"/>
        <item x="474"/>
        <item x="541"/>
        <item x="891"/>
        <item x="643"/>
        <item x="578"/>
        <item x="627"/>
        <item x="923"/>
        <item x="1025"/>
        <item x="42"/>
        <item x="950"/>
        <item x="117"/>
        <item x="1073"/>
        <item x="478"/>
        <item x="982"/>
        <item x="1050"/>
        <item x="713"/>
        <item x="779"/>
        <item x="800"/>
        <item x="584"/>
        <item x="847"/>
        <item x="335"/>
        <item x="314"/>
        <item x="552"/>
        <item x="494"/>
        <item x="788"/>
        <item x="897"/>
        <item x="960"/>
        <item x="1021"/>
        <item x="1039"/>
        <item x="1068"/>
        <item x="1002"/>
        <item x="1017"/>
        <item x="524"/>
        <item x="445"/>
        <item x="620"/>
        <item x="944"/>
        <item x="684"/>
        <item x="798"/>
        <item x="747"/>
        <item x="882"/>
        <item x="55"/>
        <item x="906"/>
        <item x="508"/>
        <item x="1037"/>
        <item x="676"/>
        <item x="87"/>
        <item x="978"/>
        <item x="1064"/>
        <item x="646"/>
        <item x="353"/>
        <item x="274"/>
        <item x="724"/>
        <item x="413"/>
        <item x="384"/>
        <item x="93"/>
        <item x="160"/>
        <item x="115"/>
        <item x="955"/>
        <item x="1066"/>
        <item x="398"/>
        <item x="1015"/>
        <item x="818"/>
        <item x="440"/>
        <item x="163"/>
        <item x="158"/>
        <item x="626"/>
        <item x="622"/>
        <item x="599"/>
        <item x="134"/>
        <item x="924"/>
        <item x="797"/>
        <item x="892"/>
        <item x="239"/>
        <item x="866"/>
        <item x="776"/>
        <item x="429"/>
        <item x="157"/>
        <item x="706"/>
        <item x="712"/>
        <item x="616"/>
        <item x="946"/>
        <item x="374"/>
        <item x="439"/>
        <item x="336"/>
        <item x="685"/>
        <item x="606"/>
        <item x="918"/>
        <item x="1030"/>
        <item x="660"/>
        <item x="736"/>
        <item x="700"/>
        <item x="502"/>
        <item x="921"/>
        <item x="500"/>
        <item x="679"/>
        <item x="754"/>
        <item x="255"/>
        <item x="329"/>
        <item x="594"/>
        <item x="405"/>
        <item x="492"/>
        <item x="161"/>
        <item x="131"/>
        <item x="100"/>
        <item x="564"/>
        <item x="275"/>
        <item x="618"/>
        <item x="772"/>
        <item x="315"/>
        <item x="434"/>
        <item x="171"/>
        <item x="1026"/>
        <item x="997"/>
        <item x="675"/>
        <item x="545"/>
        <item x="297"/>
        <item x="547"/>
        <item x="64"/>
        <item x="650"/>
        <item x="401"/>
        <item x="928"/>
        <item x="1071"/>
        <item x="768"/>
        <item x="956"/>
        <item x="12"/>
        <item x="246"/>
        <item x="528"/>
        <item x="242"/>
        <item x="799"/>
        <item x="443"/>
        <item x="877"/>
        <item x="1022"/>
        <item x="674"/>
        <item x="13"/>
        <item x="391"/>
        <item x="212"/>
        <item x="765"/>
        <item x="108"/>
        <item x="244"/>
        <item x="1023"/>
        <item x="235"/>
        <item x="1014"/>
        <item x="420"/>
        <item x="1057"/>
        <item x="744"/>
        <item x="802"/>
        <item x="555"/>
        <item x="433"/>
        <item x="135"/>
        <item x="1007"/>
        <item x="368"/>
        <item x="74"/>
        <item x="1008"/>
        <item x="787"/>
        <item x="382"/>
        <item x="54"/>
        <item x="15"/>
        <item x="419"/>
        <item x="294"/>
        <item x="886"/>
        <item x="967"/>
        <item x="380"/>
        <item x="317"/>
        <item x="422"/>
        <item x="974"/>
        <item x="252"/>
        <item x="719"/>
        <item x="652"/>
        <item x="593"/>
        <item x="381"/>
        <item x="344"/>
        <item x="965"/>
        <item x="583"/>
        <item x="448"/>
        <item x="47"/>
        <item x="178"/>
        <item x="915"/>
        <item x="233"/>
        <item x="636"/>
        <item x="264"/>
        <item x="217"/>
        <item x="400"/>
        <item x="550"/>
        <item x="489"/>
        <item x="24"/>
        <item x="969"/>
        <item x="148"/>
        <item x="215"/>
        <item x="538"/>
        <item x="375"/>
        <item x="827"/>
        <item x="887"/>
        <item x="379"/>
        <item x="556"/>
        <item x="378"/>
        <item x="8"/>
        <item x="665"/>
        <item x="475"/>
        <item x="913"/>
        <item x="983"/>
        <item x="859"/>
        <item x="539"/>
        <item x="566"/>
        <item x="655"/>
        <item x="151"/>
        <item x="465"/>
        <item x="499"/>
        <item x="216"/>
        <item x="256"/>
        <item x="570"/>
        <item x="95"/>
        <item x="96"/>
        <item x="152"/>
        <item x="725"/>
        <item x="789"/>
        <item x="941"/>
        <item x="321"/>
        <item x="456"/>
        <item x="722"/>
        <item x="683"/>
        <item x="828"/>
        <item x="312"/>
        <item x="188"/>
        <item x="442"/>
        <item x="750"/>
        <item x="208"/>
        <item x="537"/>
        <item x="771"/>
        <item x="529"/>
        <item x="705"/>
        <item x="293"/>
        <item x="848"/>
        <item x="856"/>
        <item x="667"/>
        <item x="930"/>
        <item x="938"/>
        <item x="803"/>
        <item x="649"/>
        <item x="872"/>
        <item x="1049"/>
        <item x="715"/>
        <item x="671"/>
        <item x="633"/>
        <item x="1047"/>
        <item x="86"/>
        <item x="551"/>
        <item x="466"/>
        <item x="0"/>
        <item x="813"/>
        <item x="288"/>
        <item x="778"/>
        <item x="746"/>
        <item x="981"/>
        <item x="281"/>
        <item x="371"/>
        <item x="837"/>
        <item x="521"/>
        <item x="947"/>
        <item x="194"/>
        <item x="322"/>
        <item x="588"/>
        <item x="1041"/>
        <item x="966"/>
        <item x="1009"/>
        <item x="6"/>
        <item x="526"/>
        <item x="688"/>
        <item x="7"/>
        <item x="337"/>
        <item x="782"/>
        <item x="914"/>
        <item x="144"/>
        <item x="811"/>
        <item x="600"/>
        <item x="525"/>
        <item x="197"/>
        <item x="486"/>
        <item x="718"/>
        <item x="850"/>
        <item x="1053"/>
        <item x="495"/>
        <item x="986"/>
        <item x="1062"/>
        <item x="987"/>
        <item x="883"/>
        <item x="686"/>
        <item x="707"/>
        <item x="267"/>
        <item x="998"/>
        <item x="428"/>
        <item x="853"/>
        <item x="356"/>
        <item x="409"/>
        <item x="973"/>
        <item x="1051"/>
        <item x="330"/>
        <item x="808"/>
        <item x="980"/>
        <item x="229"/>
        <item x="1065"/>
        <item x="929"/>
        <item x="31"/>
        <item x="51"/>
        <item x="198"/>
        <item x="340"/>
        <item x="807"/>
        <item x="976"/>
        <item x="484"/>
        <item x="195"/>
        <item x="1038"/>
        <item x="861"/>
        <item x="1040"/>
        <item x="424"/>
        <item x="701"/>
        <item x="1046"/>
        <item x="904"/>
        <item x="480"/>
        <item x="927"/>
        <item x="320"/>
        <item x="72"/>
        <item x="912"/>
        <item x="1024"/>
        <item x="285"/>
        <item x="79"/>
        <item x="879"/>
        <item x="815"/>
        <item x="354"/>
        <item x="269"/>
        <item x="648"/>
        <item x="935"/>
        <item x="33"/>
        <item x="105"/>
        <item x="296"/>
        <item x="56"/>
        <item x="506"/>
        <item x="919"/>
        <item x="693"/>
        <item x="423"/>
        <item x="230"/>
        <item x="67"/>
        <item x="46"/>
        <item x="553"/>
        <item x="970"/>
        <item x="1069"/>
        <item x="213"/>
        <item x="587"/>
        <item x="411"/>
        <item x="780"/>
        <item x="664"/>
        <item x="748"/>
        <item x="127"/>
        <item x="227"/>
        <item x="846"/>
        <item x="737"/>
        <item x="639"/>
        <item x="572"/>
        <item x="763"/>
        <item x="399"/>
        <item x="421"/>
        <item x="430"/>
        <item x="459"/>
        <item x="732"/>
        <item x="339"/>
        <item x="154"/>
        <item x="156"/>
        <item x="977"/>
        <item x="418"/>
        <item x="70"/>
        <item x="137"/>
        <item x="116"/>
        <item x="4"/>
        <item x="925"/>
        <item x="990"/>
        <item x="232"/>
        <item x="1031"/>
        <item x="790"/>
        <item x="404"/>
        <item x="749"/>
        <item x="376"/>
        <item x="638"/>
        <item x="577"/>
        <item x="119"/>
        <item x="1004"/>
        <item x="498"/>
        <item x="873"/>
        <item x="824"/>
        <item x="936"/>
        <item x="1054"/>
        <item x="730"/>
        <item x="527"/>
        <item x="895"/>
        <item x="44"/>
        <item x="843"/>
        <item x="821"/>
        <item x="369"/>
        <item x="279"/>
        <item x="360"/>
        <item x="899"/>
        <item x="40"/>
        <item x="942"/>
        <item x="957"/>
        <item x="889"/>
        <item x="333"/>
        <item x="471"/>
        <item x="145"/>
        <item x="908"/>
        <item x="107"/>
        <item x="860"/>
        <item x="999"/>
        <item x="760"/>
        <item x="1034"/>
        <item x="182"/>
        <item x="490"/>
        <item x="534"/>
        <item x="290"/>
        <item x="147"/>
        <item x="458"/>
        <item x="210"/>
        <item x="25"/>
        <item x="898"/>
        <item x="576"/>
        <item x="831"/>
        <item x="460"/>
        <item x="407"/>
        <item x="835"/>
        <item x="425"/>
        <item x="193"/>
        <item x="507"/>
        <item x="752"/>
        <item x="720"/>
        <item x="996"/>
        <item x="38"/>
        <item x="596"/>
        <item x="259"/>
        <item x="253"/>
        <item x="190"/>
        <item x="729"/>
        <item x="852"/>
        <item x="10"/>
        <item x="984"/>
        <item x="243"/>
        <item x="672"/>
        <item x="585"/>
        <item x="1003"/>
        <item x="640"/>
        <item x="1045"/>
        <item x="372"/>
        <item x="76"/>
        <item x="796"/>
        <item x="20"/>
        <item x="187"/>
        <item x="806"/>
        <item x="994"/>
        <item x="621"/>
        <item x="136"/>
        <item x="844"/>
        <item x="326"/>
        <item x="211"/>
        <item x="1019"/>
        <item x="58"/>
        <item x="133"/>
        <item x="617"/>
        <item x="334"/>
        <item x="112"/>
        <item x="962"/>
        <item x="228"/>
        <item x="121"/>
        <item x="862"/>
        <item x="601"/>
        <item x="812"/>
        <item x="878"/>
        <item x="704"/>
        <item x="1006"/>
        <item x="75"/>
        <item x="207"/>
        <item x="338"/>
        <item x="709"/>
        <item x="377"/>
        <item x="130"/>
        <item x="959"/>
        <item x="89"/>
        <item x="181"/>
        <item x="346"/>
        <item x="2"/>
        <item x="728"/>
        <item x="69"/>
        <item x="301"/>
        <item x="302"/>
        <item x="972"/>
        <item x="530"/>
        <item x="592"/>
        <item x="623"/>
        <item x="875"/>
        <item x="865"/>
        <item x="311"/>
        <item x="653"/>
        <item x="487"/>
        <item x="222"/>
        <item x="446"/>
        <item x="647"/>
        <item x="793"/>
        <item x="603"/>
        <item x="80"/>
        <item x="558"/>
        <item x="823"/>
        <item x="351"/>
        <item x="472"/>
        <item x="937"/>
        <item x="218"/>
        <item x="250"/>
        <item x="394"/>
        <item x="488"/>
        <item x="186"/>
        <item x="743"/>
        <item x="175"/>
        <item x="661"/>
        <item x="687"/>
        <item x="1072"/>
        <item x="1048"/>
        <item x="820"/>
        <item x="98"/>
        <item x="951"/>
        <item x="762"/>
        <item x="678"/>
        <item x="403"/>
        <item x="723"/>
        <item x="18"/>
        <item x="289"/>
        <item x="71"/>
        <item x="716"/>
        <item x="309"/>
        <item x="325"/>
        <item x="214"/>
        <item x="630"/>
        <item x="832"/>
        <item x="611"/>
        <item x="698"/>
        <item x="303"/>
        <item x="512"/>
        <item x="142"/>
        <item x="854"/>
        <item x="306"/>
        <item x="503"/>
        <item x="741"/>
        <item x="586"/>
        <item x="1011"/>
        <item x="903"/>
        <item x="414"/>
        <item x="714"/>
        <item x="313"/>
        <item x="473"/>
        <item x="1"/>
        <item x="894"/>
        <item x="341"/>
        <item x="184"/>
        <item x="669"/>
        <item x="349"/>
        <item x="124"/>
        <item x="387"/>
        <item x="59"/>
        <item x="481"/>
        <item x="900"/>
        <item x="893"/>
        <item x="396"/>
        <item x="629"/>
        <item x="417"/>
        <item x="689"/>
        <item x="291"/>
        <item x="219"/>
        <item x="582"/>
        <item x="426"/>
        <item x="470"/>
        <item x="85"/>
        <item x="390"/>
        <item x="28"/>
        <item x="733"/>
        <item x="598"/>
        <item x="196"/>
        <item x="656"/>
        <item x="101"/>
        <item x="366"/>
        <item x="205"/>
        <item x="1016"/>
        <item x="842"/>
        <item x="1074"/>
        <item x="357"/>
        <item x="670"/>
        <item x="591"/>
        <item x="864"/>
        <item x="659"/>
        <item x="88"/>
        <item x="851"/>
        <item x="910"/>
        <item x="435"/>
        <item x="505"/>
        <item x="308"/>
        <item x="581"/>
        <item x="166"/>
        <item x="408"/>
        <item x="461"/>
        <item x="254"/>
        <item x="742"/>
        <item x="304"/>
        <item x="62"/>
        <item x="658"/>
        <item x="272"/>
        <item x="783"/>
        <item x="406"/>
        <item x="654"/>
        <item x="241"/>
        <item x="282"/>
        <item x="287"/>
        <item x="830"/>
        <item x="120"/>
        <item x="327"/>
        <item x="884"/>
        <item x="1020"/>
        <item x="911"/>
        <item x="1012"/>
        <item x="35"/>
        <item x="764"/>
        <item x="731"/>
        <item x="476"/>
        <item x="791"/>
        <item x="560"/>
        <item x="1033"/>
        <item x="61"/>
        <item x="457"/>
        <item x="386"/>
        <item x="836"/>
        <item x="389"/>
        <item x="323"/>
        <item x="66"/>
        <item x="518"/>
        <item x="462"/>
        <item x="759"/>
        <item x="755"/>
        <item x="554"/>
        <item x="721"/>
        <item x="953"/>
        <item x="292"/>
        <item x="510"/>
        <item x="496"/>
        <item x="691"/>
        <item x="106"/>
        <item x="468"/>
        <item x="829"/>
        <item x="395"/>
        <item x="711"/>
        <item x="509"/>
        <item x="170"/>
        <item x="757"/>
        <item x="635"/>
        <item x="1000"/>
        <item x="595"/>
        <item x="497"/>
        <item x="238"/>
        <item x="766"/>
        <item x="855"/>
        <item x="22"/>
        <item x="628"/>
        <item x="954"/>
        <item x="513"/>
        <item x="173"/>
        <item x="1058"/>
        <item x="467"/>
        <item x="453"/>
        <item x="305"/>
        <item x="876"/>
        <item x="816"/>
        <item x="767"/>
        <item x="81"/>
        <item x="402"/>
        <item x="29"/>
        <item x="834"/>
        <item x="619"/>
        <item x="393"/>
        <item x="77"/>
        <item x="939"/>
        <item x="332"/>
        <item x="91"/>
        <item x="1056"/>
        <item x="770"/>
        <item x="447"/>
        <item x="615"/>
        <item x="870"/>
        <item x="477"/>
        <item x="625"/>
        <item x="203"/>
        <item x="673"/>
        <item x="727"/>
        <item x="318"/>
        <item x="138"/>
        <item x="485"/>
        <item x="273"/>
        <item x="364"/>
        <item x="268"/>
        <item x="916"/>
        <item x="97"/>
        <item x="270"/>
        <item x="514"/>
        <item x="36"/>
        <item x="890"/>
        <item x="557"/>
        <item x="604"/>
        <item x="745"/>
        <item x="631"/>
        <item x="126"/>
        <item x="710"/>
        <item x="27"/>
        <item x="240"/>
        <item x="575"/>
        <item x="392"/>
        <item x="113"/>
        <item x="464"/>
        <item x="234"/>
        <item x="1029"/>
        <item x="49"/>
        <item x="945"/>
        <item x="1059"/>
        <item x="355"/>
        <item x="114"/>
        <item x="637"/>
        <item x="668"/>
        <item x="200"/>
        <item x="738"/>
        <item x="1060"/>
        <item x="286"/>
        <item x="437"/>
        <item x="695"/>
        <item x="248"/>
        <item x="563"/>
        <item x="68"/>
        <item x="260"/>
        <item x="26"/>
        <item x="53"/>
        <item x="548"/>
        <item x="128"/>
        <item x="206"/>
        <item x="388"/>
        <item x="825"/>
        <item x="934"/>
        <item x="735"/>
        <item x="785"/>
        <item x="185"/>
        <item x="110"/>
        <item x="48"/>
        <item x="92"/>
        <item x="1035"/>
        <item x="397"/>
        <item x="536"/>
        <item x="680"/>
        <item x="65"/>
        <item x="614"/>
        <item x="319"/>
        <item x="964"/>
        <item x="225"/>
        <item x="907"/>
        <item x="605"/>
        <item x="43"/>
        <item x="223"/>
        <item x="644"/>
        <item x="515"/>
        <item x="775"/>
        <item x="37"/>
        <item x="690"/>
        <item x="169"/>
        <item x="694"/>
        <item x="940"/>
        <item x="220"/>
        <item x="692"/>
        <item x="23"/>
        <item x="32"/>
        <item x="283"/>
        <item x="83"/>
        <item x="191"/>
        <item x="209"/>
        <item x="562"/>
        <item x="141"/>
        <item x="758"/>
        <item x="533"/>
        <item x="740"/>
        <item x="681"/>
        <item x="410"/>
        <item x="257"/>
        <item x="345"/>
        <item x="221"/>
        <item x="753"/>
        <item x="73"/>
        <item x="995"/>
        <item x="608"/>
        <item x="645"/>
        <item x="991"/>
        <item x="342"/>
        <item x="159"/>
        <item x="189"/>
        <item x="348"/>
        <item x="833"/>
        <item x="888"/>
        <item x="167"/>
        <item x="236"/>
        <item x="118"/>
        <item x="431"/>
        <item x="343"/>
        <item x="769"/>
        <item x="412"/>
        <item x="350"/>
        <item x="361"/>
        <item x="258"/>
        <item x="249"/>
        <item x="544"/>
        <item x="266"/>
        <item x="57"/>
        <item x="310"/>
        <item x="261"/>
        <item x="786"/>
        <item x="373"/>
        <item x="632"/>
        <item x="165"/>
        <item x="331"/>
        <item t="default"/>
      </items>
    </pivotField>
    <pivotField numFmtId="14"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numFmtId="2" showAll="0"/>
    <pivotField numFmtId="173" showAll="0"/>
    <pivotField numFmtId="2" showAll="0"/>
    <pivotField numFmtId="2" showAll="0"/>
    <pivotField dataField="1" showAll="0"/>
    <pivotField showAll="0"/>
    <pivotField showAll="0"/>
    <pivotField numFmtId="2" showAll="0"/>
    <pivotField axis="axisCol" showAll="0" defaultSubtotal="0">
      <items count="14">
        <item sd="0" x="0"/>
        <item sd="0" x="1"/>
        <item sd="0" x="2"/>
        <item sd="0" x="3"/>
        <item sd="0" x="4"/>
        <item sd="0" x="5"/>
        <item sd="0" x="6"/>
        <item sd="0" x="7"/>
        <item sd="0" x="8"/>
        <item sd="0" x="9"/>
        <item sd="0" x="10"/>
        <item sd="0" x="11"/>
        <item sd="0" x="12"/>
        <item sd="0" x="13"/>
      </items>
    </pivotField>
    <pivotField axis="axisCol" showAll="0" defaultSubtotal="0">
      <items count="6">
        <item sd="0" x="0"/>
        <item sd="0" x="1"/>
        <item sd="0" x="2"/>
        <item sd="0" x="3"/>
        <item sd="0" x="4"/>
        <item sd="0" x="5"/>
      </items>
    </pivotField>
    <pivotField axis="axisCol" showAll="0" defaultSubtotal="0">
      <items count="7">
        <item sd="0" x="0"/>
        <item sd="0" x="1"/>
        <item sd="0" x="2"/>
        <item x="3"/>
        <item sd="0" x="4"/>
        <item sd="0" x="5"/>
        <item sd="0" x="6"/>
      </items>
    </pivotField>
  </pivotFields>
  <rowFields count="1">
    <field x="6"/>
  </rowFields>
  <rowItems count="4">
    <i>
      <x/>
    </i>
    <i>
      <x v="1"/>
    </i>
    <i>
      <x v="2"/>
    </i>
    <i t="grand">
      <x/>
    </i>
  </rowItems>
  <colFields count="4">
    <field x="25"/>
    <field x="24"/>
    <field x="23"/>
    <field x="2"/>
  </colFields>
  <colItems count="8">
    <i>
      <x v="1"/>
    </i>
    <i>
      <x v="2"/>
    </i>
    <i>
      <x v="3"/>
      <x v="1"/>
    </i>
    <i r="1">
      <x v="2"/>
    </i>
    <i r="1">
      <x v="3"/>
    </i>
    <i r="1">
      <x v="4"/>
    </i>
    <i>
      <x v="4"/>
    </i>
    <i t="grand">
      <x/>
    </i>
  </colItems>
  <dataFields count="1">
    <dataField name="Sum of Profit"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935CEF2-3724-4E9F-9C58-7015DBD2BF89}" name="PivotTable3"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21" firstHeaderRow="0" firstDataRow="1" firstDataCol="1"/>
  <pivotFields count="26">
    <pivotField showAll="0"/>
    <pivotField showAll="0"/>
    <pivotField numFmtId="14" showAll="0">
      <items count="1078">
        <item x="132"/>
        <item x="734"/>
        <item x="516"/>
        <item x="479"/>
        <item x="5"/>
        <item x="804"/>
        <item x="16"/>
        <item x="94"/>
        <item x="523"/>
        <item x="416"/>
        <item x="697"/>
        <item x="1067"/>
        <item x="450"/>
        <item x="1063"/>
        <item x="1061"/>
        <item x="573"/>
        <item x="609"/>
        <item x="988"/>
        <item x="90"/>
        <item x="909"/>
        <item x="247"/>
        <item x="1044"/>
        <item x="613"/>
        <item x="979"/>
        <item x="162"/>
        <item x="571"/>
        <item x="607"/>
        <item x="139"/>
        <item x="358"/>
        <item x="125"/>
        <item x="50"/>
        <item x="958"/>
        <item x="949"/>
        <item x="682"/>
        <item x="183"/>
        <item x="810"/>
        <item x="1076"/>
        <item x="774"/>
        <item x="179"/>
        <item x="933"/>
        <item x="427"/>
        <item x="739"/>
        <item x="931"/>
        <item x="531"/>
        <item x="805"/>
        <item x="14"/>
        <item x="192"/>
        <item x="168"/>
        <item x="174"/>
        <item x="362"/>
        <item x="801"/>
        <item x="845"/>
        <item x="1042"/>
        <item x="491"/>
        <item x="45"/>
        <item x="963"/>
        <item x="452"/>
        <item x="436"/>
        <item x="932"/>
        <item x="863"/>
        <item x="839"/>
        <item x="1032"/>
        <item x="155"/>
        <item x="1043"/>
        <item x="858"/>
        <item x="1052"/>
        <item x="1036"/>
        <item x="370"/>
        <item x="1018"/>
        <item x="276"/>
        <item x="300"/>
        <item x="867"/>
        <item x="444"/>
        <item x="284"/>
        <item x="822"/>
        <item x="365"/>
        <item x="280"/>
        <item x="493"/>
        <item x="699"/>
        <item x="295"/>
        <item x="226"/>
        <item x="385"/>
        <item x="985"/>
        <item x="961"/>
        <item x="612"/>
        <item x="943"/>
        <item x="463"/>
        <item x="597"/>
        <item x="102"/>
        <item x="809"/>
        <item x="1055"/>
        <item x="504"/>
        <item x="21"/>
        <item x="277"/>
        <item x="454"/>
        <item x="868"/>
        <item x="826"/>
        <item x="1027"/>
        <item x="901"/>
        <item x="589"/>
        <item x="841"/>
        <item x="574"/>
        <item x="567"/>
        <item x="905"/>
        <item x="149"/>
        <item x="415"/>
        <item x="773"/>
        <item x="63"/>
        <item x="989"/>
        <item x="17"/>
        <item x="34"/>
        <item x="917"/>
        <item x="231"/>
        <item x="501"/>
        <item x="881"/>
        <item x="666"/>
        <item x="634"/>
        <item x="1070"/>
        <item x="641"/>
        <item x="11"/>
        <item x="568"/>
        <item x="761"/>
        <item x="30"/>
        <item x="696"/>
        <item x="262"/>
        <item x="129"/>
        <item x="150"/>
        <item x="993"/>
        <item x="299"/>
        <item x="561"/>
        <item x="316"/>
        <item x="469"/>
        <item x="540"/>
        <item x="278"/>
        <item x="794"/>
        <item x="590"/>
        <item x="1075"/>
        <item x="1028"/>
        <item x="146"/>
        <item x="143"/>
        <item x="359"/>
        <item x="677"/>
        <item x="726"/>
        <item x="520"/>
        <item x="602"/>
        <item x="367"/>
        <item x="1005"/>
        <item x="968"/>
        <item x="164"/>
        <item x="111"/>
        <item x="519"/>
        <item x="265"/>
        <item x="549"/>
        <item x="84"/>
        <item x="39"/>
        <item x="82"/>
        <item x="245"/>
        <item x="971"/>
        <item x="224"/>
        <item x="237"/>
        <item x="201"/>
        <item x="952"/>
        <item x="1010"/>
        <item x="751"/>
        <item x="703"/>
        <item x="438"/>
        <item x="642"/>
        <item x="78"/>
        <item x="204"/>
        <item x="840"/>
        <item x="874"/>
        <item x="814"/>
        <item x="657"/>
        <item x="610"/>
        <item x="880"/>
        <item x="869"/>
        <item x="517"/>
        <item x="52"/>
        <item x="140"/>
        <item x="60"/>
        <item x="580"/>
        <item x="948"/>
        <item x="202"/>
        <item x="449"/>
        <item x="708"/>
        <item x="511"/>
        <item x="199"/>
        <item x="542"/>
        <item x="41"/>
        <item x="271"/>
        <item x="104"/>
        <item x="153"/>
        <item x="922"/>
        <item x="307"/>
        <item x="992"/>
        <item x="559"/>
        <item x="109"/>
        <item x="651"/>
        <item x="795"/>
        <item x="902"/>
        <item x="896"/>
        <item x="383"/>
        <item x="702"/>
        <item x="99"/>
        <item x="324"/>
        <item x="792"/>
        <item x="432"/>
        <item x="624"/>
        <item x="717"/>
        <item x="543"/>
        <item x="3"/>
        <item x="103"/>
        <item x="522"/>
        <item x="565"/>
        <item x="1013"/>
        <item x="328"/>
        <item x="781"/>
        <item x="838"/>
        <item x="975"/>
        <item x="9"/>
        <item x="784"/>
        <item x="19"/>
        <item x="817"/>
        <item x="352"/>
        <item x="347"/>
        <item x="483"/>
        <item x="263"/>
        <item x="663"/>
        <item x="251"/>
        <item x="532"/>
        <item x="455"/>
        <item x="298"/>
        <item x="819"/>
        <item x="849"/>
        <item x="176"/>
        <item x="172"/>
        <item x="123"/>
        <item x="441"/>
        <item x="177"/>
        <item x="451"/>
        <item x="871"/>
        <item x="363"/>
        <item x="920"/>
        <item x="535"/>
        <item x="1001"/>
        <item x="180"/>
        <item x="579"/>
        <item x="122"/>
        <item x="546"/>
        <item x="756"/>
        <item x="662"/>
        <item x="926"/>
        <item x="777"/>
        <item x="569"/>
        <item x="885"/>
        <item x="482"/>
        <item x="857"/>
        <item x="474"/>
        <item x="541"/>
        <item x="891"/>
        <item x="643"/>
        <item x="578"/>
        <item x="627"/>
        <item x="923"/>
        <item x="1025"/>
        <item x="42"/>
        <item x="950"/>
        <item x="117"/>
        <item x="1073"/>
        <item x="478"/>
        <item x="982"/>
        <item x="1050"/>
        <item x="713"/>
        <item x="779"/>
        <item x="800"/>
        <item x="584"/>
        <item x="847"/>
        <item x="335"/>
        <item x="314"/>
        <item x="552"/>
        <item x="494"/>
        <item x="788"/>
        <item x="897"/>
        <item x="960"/>
        <item x="1021"/>
        <item x="1039"/>
        <item x="1068"/>
        <item x="1002"/>
        <item x="1017"/>
        <item x="524"/>
        <item x="445"/>
        <item x="620"/>
        <item x="944"/>
        <item x="684"/>
        <item x="798"/>
        <item x="747"/>
        <item x="882"/>
        <item x="55"/>
        <item x="906"/>
        <item x="508"/>
        <item x="1037"/>
        <item x="676"/>
        <item x="87"/>
        <item x="978"/>
        <item x="1064"/>
        <item x="646"/>
        <item x="353"/>
        <item x="274"/>
        <item x="724"/>
        <item x="413"/>
        <item x="384"/>
        <item x="93"/>
        <item x="160"/>
        <item x="115"/>
        <item x="955"/>
        <item x="1066"/>
        <item x="398"/>
        <item x="1015"/>
        <item x="818"/>
        <item x="440"/>
        <item x="163"/>
        <item x="158"/>
        <item x="626"/>
        <item x="622"/>
        <item x="599"/>
        <item x="134"/>
        <item x="924"/>
        <item x="797"/>
        <item x="892"/>
        <item x="239"/>
        <item x="866"/>
        <item x="776"/>
        <item x="429"/>
        <item x="157"/>
        <item x="706"/>
        <item x="712"/>
        <item x="616"/>
        <item x="946"/>
        <item x="374"/>
        <item x="439"/>
        <item x="336"/>
        <item x="685"/>
        <item x="606"/>
        <item x="918"/>
        <item x="1030"/>
        <item x="660"/>
        <item x="736"/>
        <item x="700"/>
        <item x="502"/>
        <item x="921"/>
        <item x="500"/>
        <item x="679"/>
        <item x="754"/>
        <item x="255"/>
        <item x="329"/>
        <item x="594"/>
        <item x="405"/>
        <item x="492"/>
        <item x="161"/>
        <item x="131"/>
        <item x="100"/>
        <item x="564"/>
        <item x="275"/>
        <item x="618"/>
        <item x="772"/>
        <item x="315"/>
        <item x="434"/>
        <item x="171"/>
        <item x="1026"/>
        <item x="997"/>
        <item x="675"/>
        <item x="545"/>
        <item x="297"/>
        <item x="547"/>
        <item x="64"/>
        <item x="650"/>
        <item x="401"/>
        <item x="928"/>
        <item x="1071"/>
        <item x="768"/>
        <item x="956"/>
        <item x="12"/>
        <item x="246"/>
        <item x="528"/>
        <item x="242"/>
        <item x="799"/>
        <item x="443"/>
        <item x="877"/>
        <item x="1022"/>
        <item x="674"/>
        <item x="13"/>
        <item x="391"/>
        <item x="212"/>
        <item x="765"/>
        <item x="108"/>
        <item x="244"/>
        <item x="1023"/>
        <item x="235"/>
        <item x="1014"/>
        <item x="420"/>
        <item x="1057"/>
        <item x="744"/>
        <item x="802"/>
        <item x="555"/>
        <item x="433"/>
        <item x="135"/>
        <item x="1007"/>
        <item x="368"/>
        <item x="74"/>
        <item x="1008"/>
        <item x="787"/>
        <item x="382"/>
        <item x="54"/>
        <item x="15"/>
        <item x="419"/>
        <item x="294"/>
        <item x="886"/>
        <item x="967"/>
        <item x="380"/>
        <item x="317"/>
        <item x="422"/>
        <item x="974"/>
        <item x="252"/>
        <item x="719"/>
        <item x="652"/>
        <item x="593"/>
        <item x="381"/>
        <item x="344"/>
        <item x="965"/>
        <item x="583"/>
        <item x="448"/>
        <item x="47"/>
        <item x="178"/>
        <item x="915"/>
        <item x="233"/>
        <item x="636"/>
        <item x="264"/>
        <item x="217"/>
        <item x="400"/>
        <item x="550"/>
        <item x="489"/>
        <item x="24"/>
        <item x="969"/>
        <item x="148"/>
        <item x="215"/>
        <item x="538"/>
        <item x="375"/>
        <item x="827"/>
        <item x="887"/>
        <item x="379"/>
        <item x="556"/>
        <item x="378"/>
        <item x="8"/>
        <item x="665"/>
        <item x="475"/>
        <item x="913"/>
        <item x="983"/>
        <item x="859"/>
        <item x="539"/>
        <item x="566"/>
        <item x="655"/>
        <item x="151"/>
        <item x="465"/>
        <item x="499"/>
        <item x="216"/>
        <item x="256"/>
        <item x="570"/>
        <item x="95"/>
        <item x="96"/>
        <item x="152"/>
        <item x="725"/>
        <item x="789"/>
        <item x="941"/>
        <item x="321"/>
        <item x="456"/>
        <item x="722"/>
        <item x="683"/>
        <item x="828"/>
        <item x="312"/>
        <item x="188"/>
        <item x="442"/>
        <item x="750"/>
        <item x="208"/>
        <item x="537"/>
        <item x="771"/>
        <item x="529"/>
        <item x="705"/>
        <item x="293"/>
        <item x="848"/>
        <item x="856"/>
        <item x="667"/>
        <item x="930"/>
        <item x="938"/>
        <item x="803"/>
        <item x="649"/>
        <item x="872"/>
        <item x="1049"/>
        <item x="715"/>
        <item x="671"/>
        <item x="633"/>
        <item x="1047"/>
        <item x="86"/>
        <item x="551"/>
        <item x="466"/>
        <item x="0"/>
        <item x="813"/>
        <item x="288"/>
        <item x="778"/>
        <item x="746"/>
        <item x="981"/>
        <item x="281"/>
        <item x="371"/>
        <item x="837"/>
        <item x="521"/>
        <item x="947"/>
        <item x="194"/>
        <item x="322"/>
        <item x="588"/>
        <item x="1041"/>
        <item x="966"/>
        <item x="1009"/>
        <item x="6"/>
        <item x="526"/>
        <item x="688"/>
        <item x="7"/>
        <item x="337"/>
        <item x="782"/>
        <item x="914"/>
        <item x="144"/>
        <item x="811"/>
        <item x="600"/>
        <item x="525"/>
        <item x="197"/>
        <item x="486"/>
        <item x="718"/>
        <item x="850"/>
        <item x="1053"/>
        <item x="495"/>
        <item x="986"/>
        <item x="1062"/>
        <item x="987"/>
        <item x="883"/>
        <item x="686"/>
        <item x="707"/>
        <item x="267"/>
        <item x="998"/>
        <item x="428"/>
        <item x="853"/>
        <item x="356"/>
        <item x="409"/>
        <item x="973"/>
        <item x="1051"/>
        <item x="330"/>
        <item x="808"/>
        <item x="980"/>
        <item x="229"/>
        <item x="1065"/>
        <item x="929"/>
        <item x="31"/>
        <item x="51"/>
        <item x="198"/>
        <item x="340"/>
        <item x="807"/>
        <item x="976"/>
        <item x="484"/>
        <item x="195"/>
        <item x="1038"/>
        <item x="861"/>
        <item x="1040"/>
        <item x="424"/>
        <item x="701"/>
        <item x="1046"/>
        <item x="904"/>
        <item x="480"/>
        <item x="927"/>
        <item x="320"/>
        <item x="72"/>
        <item x="912"/>
        <item x="1024"/>
        <item x="285"/>
        <item x="79"/>
        <item x="879"/>
        <item x="815"/>
        <item x="354"/>
        <item x="269"/>
        <item x="648"/>
        <item x="935"/>
        <item x="33"/>
        <item x="105"/>
        <item x="296"/>
        <item x="56"/>
        <item x="506"/>
        <item x="919"/>
        <item x="693"/>
        <item x="423"/>
        <item x="230"/>
        <item x="67"/>
        <item x="46"/>
        <item x="553"/>
        <item x="970"/>
        <item x="1069"/>
        <item x="213"/>
        <item x="587"/>
        <item x="411"/>
        <item x="780"/>
        <item x="664"/>
        <item x="748"/>
        <item x="127"/>
        <item x="227"/>
        <item x="846"/>
        <item x="737"/>
        <item x="639"/>
        <item x="572"/>
        <item x="763"/>
        <item x="399"/>
        <item x="421"/>
        <item x="430"/>
        <item x="459"/>
        <item x="732"/>
        <item x="339"/>
        <item x="154"/>
        <item x="156"/>
        <item x="977"/>
        <item x="418"/>
        <item x="70"/>
        <item x="137"/>
        <item x="116"/>
        <item x="4"/>
        <item x="925"/>
        <item x="990"/>
        <item x="232"/>
        <item x="1031"/>
        <item x="790"/>
        <item x="404"/>
        <item x="749"/>
        <item x="376"/>
        <item x="638"/>
        <item x="577"/>
        <item x="119"/>
        <item x="1004"/>
        <item x="498"/>
        <item x="873"/>
        <item x="824"/>
        <item x="936"/>
        <item x="1054"/>
        <item x="730"/>
        <item x="527"/>
        <item x="895"/>
        <item x="44"/>
        <item x="843"/>
        <item x="821"/>
        <item x="369"/>
        <item x="279"/>
        <item x="360"/>
        <item x="899"/>
        <item x="40"/>
        <item x="942"/>
        <item x="957"/>
        <item x="889"/>
        <item x="333"/>
        <item x="471"/>
        <item x="145"/>
        <item x="908"/>
        <item x="107"/>
        <item x="860"/>
        <item x="999"/>
        <item x="760"/>
        <item x="1034"/>
        <item x="182"/>
        <item x="490"/>
        <item x="534"/>
        <item x="290"/>
        <item x="147"/>
        <item x="458"/>
        <item x="210"/>
        <item x="25"/>
        <item x="898"/>
        <item x="576"/>
        <item x="831"/>
        <item x="460"/>
        <item x="407"/>
        <item x="835"/>
        <item x="425"/>
        <item x="193"/>
        <item x="507"/>
        <item x="752"/>
        <item x="720"/>
        <item x="996"/>
        <item x="38"/>
        <item x="596"/>
        <item x="259"/>
        <item x="253"/>
        <item x="190"/>
        <item x="729"/>
        <item x="852"/>
        <item x="10"/>
        <item x="984"/>
        <item x="243"/>
        <item x="672"/>
        <item x="585"/>
        <item x="1003"/>
        <item x="640"/>
        <item x="1045"/>
        <item x="372"/>
        <item x="76"/>
        <item x="796"/>
        <item x="20"/>
        <item x="187"/>
        <item x="806"/>
        <item x="994"/>
        <item x="621"/>
        <item x="136"/>
        <item x="844"/>
        <item x="326"/>
        <item x="211"/>
        <item x="1019"/>
        <item x="58"/>
        <item x="133"/>
        <item x="617"/>
        <item x="334"/>
        <item x="112"/>
        <item x="962"/>
        <item x="228"/>
        <item x="121"/>
        <item x="862"/>
        <item x="601"/>
        <item x="812"/>
        <item x="878"/>
        <item x="704"/>
        <item x="1006"/>
        <item x="75"/>
        <item x="207"/>
        <item x="338"/>
        <item x="709"/>
        <item x="377"/>
        <item x="130"/>
        <item x="959"/>
        <item x="89"/>
        <item x="181"/>
        <item x="346"/>
        <item x="2"/>
        <item x="728"/>
        <item x="69"/>
        <item x="301"/>
        <item x="302"/>
        <item x="972"/>
        <item x="530"/>
        <item x="592"/>
        <item x="623"/>
        <item x="875"/>
        <item x="865"/>
        <item x="311"/>
        <item x="653"/>
        <item x="487"/>
        <item x="222"/>
        <item x="446"/>
        <item x="647"/>
        <item x="793"/>
        <item x="603"/>
        <item x="80"/>
        <item x="558"/>
        <item x="823"/>
        <item x="351"/>
        <item x="472"/>
        <item x="937"/>
        <item x="218"/>
        <item x="250"/>
        <item x="394"/>
        <item x="488"/>
        <item x="186"/>
        <item x="743"/>
        <item x="175"/>
        <item x="661"/>
        <item x="687"/>
        <item x="1072"/>
        <item x="1048"/>
        <item x="820"/>
        <item x="98"/>
        <item x="951"/>
        <item x="762"/>
        <item x="678"/>
        <item x="403"/>
        <item x="723"/>
        <item x="18"/>
        <item x="289"/>
        <item x="71"/>
        <item x="716"/>
        <item x="309"/>
        <item x="325"/>
        <item x="214"/>
        <item x="630"/>
        <item x="832"/>
        <item x="611"/>
        <item x="698"/>
        <item x="303"/>
        <item x="512"/>
        <item x="142"/>
        <item x="854"/>
        <item x="306"/>
        <item x="503"/>
        <item x="741"/>
        <item x="586"/>
        <item x="1011"/>
        <item x="903"/>
        <item x="414"/>
        <item x="714"/>
        <item x="313"/>
        <item x="473"/>
        <item x="1"/>
        <item x="894"/>
        <item x="341"/>
        <item x="184"/>
        <item x="669"/>
        <item x="349"/>
        <item x="124"/>
        <item x="387"/>
        <item x="59"/>
        <item x="481"/>
        <item x="900"/>
        <item x="893"/>
        <item x="396"/>
        <item x="629"/>
        <item x="417"/>
        <item x="689"/>
        <item x="291"/>
        <item x="219"/>
        <item x="582"/>
        <item x="426"/>
        <item x="470"/>
        <item x="85"/>
        <item x="390"/>
        <item x="28"/>
        <item x="733"/>
        <item x="598"/>
        <item x="196"/>
        <item x="656"/>
        <item x="101"/>
        <item x="366"/>
        <item x="205"/>
        <item x="1016"/>
        <item x="842"/>
        <item x="1074"/>
        <item x="357"/>
        <item x="670"/>
        <item x="591"/>
        <item x="864"/>
        <item x="659"/>
        <item x="88"/>
        <item x="851"/>
        <item x="910"/>
        <item x="435"/>
        <item x="505"/>
        <item x="308"/>
        <item x="581"/>
        <item x="166"/>
        <item x="408"/>
        <item x="461"/>
        <item x="254"/>
        <item x="742"/>
        <item x="304"/>
        <item x="62"/>
        <item x="658"/>
        <item x="272"/>
        <item x="783"/>
        <item x="406"/>
        <item x="654"/>
        <item x="241"/>
        <item x="282"/>
        <item x="287"/>
        <item x="830"/>
        <item x="120"/>
        <item x="327"/>
        <item x="884"/>
        <item x="1020"/>
        <item x="911"/>
        <item x="1012"/>
        <item x="35"/>
        <item x="764"/>
        <item x="731"/>
        <item x="476"/>
        <item x="791"/>
        <item x="560"/>
        <item x="1033"/>
        <item x="61"/>
        <item x="457"/>
        <item x="386"/>
        <item x="836"/>
        <item x="389"/>
        <item x="323"/>
        <item x="66"/>
        <item x="518"/>
        <item x="462"/>
        <item x="759"/>
        <item x="755"/>
        <item x="554"/>
        <item x="721"/>
        <item x="953"/>
        <item x="292"/>
        <item x="510"/>
        <item x="496"/>
        <item x="691"/>
        <item x="106"/>
        <item x="468"/>
        <item x="829"/>
        <item x="395"/>
        <item x="711"/>
        <item x="509"/>
        <item x="170"/>
        <item x="757"/>
        <item x="635"/>
        <item x="1000"/>
        <item x="595"/>
        <item x="497"/>
        <item x="238"/>
        <item x="766"/>
        <item x="855"/>
        <item x="22"/>
        <item x="628"/>
        <item x="954"/>
        <item x="513"/>
        <item x="173"/>
        <item x="1058"/>
        <item x="467"/>
        <item x="453"/>
        <item x="305"/>
        <item x="876"/>
        <item x="816"/>
        <item x="767"/>
        <item x="81"/>
        <item x="402"/>
        <item x="29"/>
        <item x="834"/>
        <item x="619"/>
        <item x="393"/>
        <item x="77"/>
        <item x="939"/>
        <item x="332"/>
        <item x="91"/>
        <item x="1056"/>
        <item x="770"/>
        <item x="447"/>
        <item x="615"/>
        <item x="870"/>
        <item x="477"/>
        <item x="625"/>
        <item x="203"/>
        <item x="673"/>
        <item x="727"/>
        <item x="318"/>
        <item x="138"/>
        <item x="485"/>
        <item x="273"/>
        <item x="364"/>
        <item x="268"/>
        <item x="916"/>
        <item x="97"/>
        <item x="270"/>
        <item x="514"/>
        <item x="36"/>
        <item x="890"/>
        <item x="557"/>
        <item x="604"/>
        <item x="745"/>
        <item x="631"/>
        <item x="126"/>
        <item x="710"/>
        <item x="27"/>
        <item x="240"/>
        <item x="575"/>
        <item x="392"/>
        <item x="113"/>
        <item x="464"/>
        <item x="234"/>
        <item x="1029"/>
        <item x="49"/>
        <item x="945"/>
        <item x="1059"/>
        <item x="355"/>
        <item x="114"/>
        <item x="637"/>
        <item x="668"/>
        <item x="200"/>
        <item x="738"/>
        <item x="1060"/>
        <item x="286"/>
        <item x="437"/>
        <item x="695"/>
        <item x="248"/>
        <item x="563"/>
        <item x="68"/>
        <item x="260"/>
        <item x="26"/>
        <item x="53"/>
        <item x="548"/>
        <item x="128"/>
        <item x="206"/>
        <item x="388"/>
        <item x="825"/>
        <item x="934"/>
        <item x="735"/>
        <item x="785"/>
        <item x="185"/>
        <item x="110"/>
        <item x="48"/>
        <item x="92"/>
        <item x="1035"/>
        <item x="397"/>
        <item x="536"/>
        <item x="680"/>
        <item x="65"/>
        <item x="614"/>
        <item x="319"/>
        <item x="964"/>
        <item x="225"/>
        <item x="907"/>
        <item x="605"/>
        <item x="43"/>
        <item x="223"/>
        <item x="644"/>
        <item x="515"/>
        <item x="775"/>
        <item x="37"/>
        <item x="690"/>
        <item x="169"/>
        <item x="694"/>
        <item x="940"/>
        <item x="220"/>
        <item x="692"/>
        <item x="23"/>
        <item x="32"/>
        <item x="283"/>
        <item x="83"/>
        <item x="191"/>
        <item x="209"/>
        <item x="562"/>
        <item x="141"/>
        <item x="758"/>
        <item x="533"/>
        <item x="740"/>
        <item x="681"/>
        <item x="410"/>
        <item x="257"/>
        <item x="345"/>
        <item x="221"/>
        <item x="753"/>
        <item x="73"/>
        <item x="995"/>
        <item x="608"/>
        <item x="645"/>
        <item x="991"/>
        <item x="342"/>
        <item x="159"/>
        <item x="189"/>
        <item x="348"/>
        <item x="833"/>
        <item x="888"/>
        <item x="167"/>
        <item x="236"/>
        <item x="118"/>
        <item x="431"/>
        <item x="343"/>
        <item x="769"/>
        <item x="412"/>
        <item x="350"/>
        <item x="361"/>
        <item x="258"/>
        <item x="249"/>
        <item x="544"/>
        <item x="266"/>
        <item x="57"/>
        <item x="310"/>
        <item x="261"/>
        <item x="786"/>
        <item x="373"/>
        <item x="632"/>
        <item x="165"/>
        <item x="331"/>
        <item t="default"/>
      </items>
    </pivotField>
    <pivotField numFmtId="14" showAll="0"/>
    <pivotField showAll="0"/>
    <pivotField showAll="0"/>
    <pivotField showAll="0"/>
    <pivotField showAll="0"/>
    <pivotField showAll="0"/>
    <pivotField showAll="0"/>
    <pivotField showAll="0"/>
    <pivotField showAll="0"/>
    <pivotField showAll="0"/>
    <pivotField axis="axisRow" showAll="0">
      <items count="18">
        <item x="9"/>
        <item x="10"/>
        <item x="8"/>
        <item x="2"/>
        <item x="4"/>
        <item x="5"/>
        <item x="1"/>
        <item x="16"/>
        <item x="11"/>
        <item x="0"/>
        <item x="6"/>
        <item x="14"/>
        <item x="7"/>
        <item x="3"/>
        <item x="15"/>
        <item x="13"/>
        <item x="12"/>
        <item t="default"/>
      </items>
    </pivotField>
    <pivotField showAll="0"/>
    <pivotField dataField="1" numFmtId="2" showAll="0">
      <items count="4820">
        <item x="946"/>
        <item x="566"/>
        <item x="3263"/>
        <item x="4537"/>
        <item x="4570"/>
        <item x="3332"/>
        <item x="657"/>
        <item x="1272"/>
        <item x="3419"/>
        <item x="1551"/>
        <item x="1905"/>
        <item x="4055"/>
        <item x="1154"/>
        <item x="713"/>
        <item x="584"/>
        <item x="774"/>
        <item x="160"/>
        <item x="4647"/>
        <item x="3742"/>
        <item x="3938"/>
        <item x="4354"/>
        <item x="454"/>
        <item x="823"/>
        <item x="2252"/>
        <item x="1264"/>
        <item x="3466"/>
        <item x="947"/>
        <item x="854"/>
        <item x="2106"/>
        <item x="4091"/>
        <item x="937"/>
        <item x="469"/>
        <item x="4256"/>
        <item x="4367"/>
        <item x="2482"/>
        <item x="3621"/>
        <item x="2996"/>
        <item x="652"/>
        <item x="4049"/>
        <item x="701"/>
        <item x="2034"/>
        <item x="3158"/>
        <item x="1620"/>
        <item x="4418"/>
        <item x="793"/>
        <item x="4331"/>
        <item x="4717"/>
        <item x="4138"/>
        <item x="3253"/>
        <item x="465"/>
        <item x="1327"/>
        <item x="4639"/>
        <item x="4460"/>
        <item x="11"/>
        <item x="2021"/>
        <item x="30"/>
        <item x="3407"/>
        <item x="2089"/>
        <item x="2718"/>
        <item x="561"/>
        <item x="1537"/>
        <item x="49"/>
        <item x="2033"/>
        <item x="2019"/>
        <item x="1973"/>
        <item x="1119"/>
        <item x="4458"/>
        <item x="752"/>
        <item x="4098"/>
        <item x="4615"/>
        <item x="1834"/>
        <item x="2422"/>
        <item x="2988"/>
        <item x="2456"/>
        <item x="440"/>
        <item x="2571"/>
        <item x="2554"/>
        <item x="591"/>
        <item x="712"/>
        <item x="2591"/>
        <item x="1022"/>
        <item x="3400"/>
        <item x="3786"/>
        <item x="1392"/>
        <item x="1247"/>
        <item x="1766"/>
        <item x="137"/>
        <item x="1979"/>
        <item x="4330"/>
        <item x="809"/>
        <item x="4128"/>
        <item x="38"/>
        <item x="3524"/>
        <item x="1258"/>
        <item x="4763"/>
        <item x="2532"/>
        <item x="3070"/>
        <item x="1666"/>
        <item x="3873"/>
        <item x="711"/>
        <item x="1825"/>
        <item x="1123"/>
        <item x="3178"/>
        <item x="1153"/>
        <item x="59"/>
        <item x="1458"/>
        <item x="1171"/>
        <item x="4007"/>
        <item x="859"/>
        <item x="1698"/>
        <item x="4467"/>
        <item x="783"/>
        <item x="980"/>
        <item x="3618"/>
        <item x="468"/>
        <item x="1677"/>
        <item x="2047"/>
        <item x="3616"/>
        <item x="3988"/>
        <item x="2199"/>
        <item x="1669"/>
        <item x="1384"/>
        <item x="1929"/>
        <item x="2055"/>
        <item x="1690"/>
        <item x="876"/>
        <item x="1169"/>
        <item x="2103"/>
        <item x="3732"/>
        <item x="370"/>
        <item x="1078"/>
        <item x="1942"/>
        <item x="4219"/>
        <item x="1783"/>
        <item x="1018"/>
        <item x="2471"/>
        <item x="740"/>
        <item x="897"/>
        <item x="2354"/>
        <item x="1647"/>
        <item x="1075"/>
        <item x="4713"/>
        <item x="4230"/>
        <item x="180"/>
        <item x="279"/>
        <item x="4769"/>
        <item x="2596"/>
        <item x="1529"/>
        <item x="4533"/>
        <item x="1712"/>
        <item x="3626"/>
        <item x="776"/>
        <item x="924"/>
        <item x="1932"/>
        <item x="870"/>
        <item x="3656"/>
        <item x="1201"/>
        <item x="1111"/>
        <item x="2701"/>
        <item x="4271"/>
        <item x="1515"/>
        <item x="2550"/>
        <item x="902"/>
        <item x="1072"/>
        <item x="4587"/>
        <item x="3547"/>
        <item x="1127"/>
        <item x="3868"/>
        <item x="1059"/>
        <item x="1516"/>
        <item x="205"/>
        <item x="159"/>
        <item x="1721"/>
        <item x="1584"/>
        <item x="3869"/>
        <item x="1609"/>
        <item x="1046"/>
        <item x="632"/>
        <item x="565"/>
        <item x="3492"/>
        <item x="4534"/>
        <item x="3697"/>
        <item x="488"/>
        <item x="208"/>
        <item x="508"/>
        <item x="1555"/>
        <item x="3457"/>
        <item x="4400"/>
        <item x="1748"/>
        <item x="2556"/>
        <item x="1944"/>
        <item x="4269"/>
        <item x="4593"/>
        <item x="3915"/>
        <item x="2935"/>
        <item x="543"/>
        <item x="106"/>
        <item x="1305"/>
        <item x="728"/>
        <item x="1741"/>
        <item x="2544"/>
        <item x="2400"/>
        <item x="3822"/>
        <item x="542"/>
        <item x="2622"/>
        <item x="3090"/>
        <item x="2860"/>
        <item x="3503"/>
        <item x="2665"/>
        <item x="3071"/>
        <item x="1143"/>
        <item x="3401"/>
        <item x="424"/>
        <item x="2897"/>
        <item x="2431"/>
        <item x="3297"/>
        <item x="525"/>
        <item x="3760"/>
        <item x="3341"/>
        <item x="2564"/>
        <item x="3580"/>
        <item x="2386"/>
        <item x="3967"/>
        <item x="4293"/>
        <item x="442"/>
        <item x="62"/>
        <item x="2130"/>
        <item x="771"/>
        <item x="408"/>
        <item x="2990"/>
        <item x="656"/>
        <item x="2083"/>
        <item x="2288"/>
        <item x="3502"/>
        <item x="3307"/>
        <item x="1772"/>
        <item x="3162"/>
        <item x="1843"/>
        <item x="3353"/>
        <item x="1744"/>
        <item x="90"/>
        <item x="1605"/>
        <item x="448"/>
        <item x="700"/>
        <item x="1170"/>
        <item x="1869"/>
        <item x="1777"/>
        <item x="3131"/>
        <item x="3025"/>
        <item x="1335"/>
        <item x="254"/>
        <item x="228"/>
        <item x="4280"/>
        <item x="4078"/>
        <item x="1039"/>
        <item x="2280"/>
        <item x="2932"/>
        <item x="929"/>
        <item x="1771"/>
        <item x="1362"/>
        <item x="3227"/>
        <item x="1980"/>
        <item x="363"/>
        <item x="3018"/>
        <item x="1290"/>
        <item x="1107"/>
        <item x="3091"/>
        <item x="489"/>
        <item x="431"/>
        <item x="770"/>
        <item x="1665"/>
        <item x="4125"/>
        <item x="3089"/>
        <item x="3094"/>
        <item x="3817"/>
        <item x="4525"/>
        <item x="4178"/>
        <item x="3388"/>
        <item x="136"/>
        <item x="676"/>
        <item x="1879"/>
        <item x="354"/>
        <item x="619"/>
        <item x="729"/>
        <item x="2746"/>
        <item x="3095"/>
        <item x="1460"/>
        <item x="2095"/>
        <item x="1240"/>
        <item x="4253"/>
        <item x="1880"/>
        <item x="4259"/>
        <item x="3562"/>
        <item x="990"/>
        <item x="4659"/>
        <item x="633"/>
        <item x="3859"/>
        <item x="364"/>
        <item x="2642"/>
        <item x="3645"/>
        <item x="1487"/>
        <item x="379"/>
        <item x="660"/>
        <item x="1784"/>
        <item x="1304"/>
        <item x="848"/>
        <item x="4631"/>
        <item x="961"/>
        <item x="1433"/>
        <item x="2390"/>
        <item x="4725"/>
        <item x="3774"/>
        <item x="3252"/>
        <item x="4364"/>
        <item x="4292"/>
        <item x="4305"/>
        <item x="2826"/>
        <item x="3289"/>
        <item x="1142"/>
        <item x="4346"/>
        <item x="1550"/>
        <item x="1308"/>
        <item x="400"/>
        <item x="3083"/>
        <item x="437"/>
        <item x="1503"/>
        <item x="16"/>
        <item x="2414"/>
        <item x="1478"/>
        <item x="2694"/>
        <item x="2678"/>
        <item x="2133"/>
        <item x="3210"/>
        <item x="2270"/>
        <item x="3161"/>
        <item x="2107"/>
        <item x="1951"/>
        <item x="2864"/>
        <item x="349"/>
        <item x="402"/>
        <item x="3251"/>
        <item x="2679"/>
        <item x="1668"/>
        <item x="1227"/>
        <item x="3132"/>
        <item x="2533"/>
        <item x="4334"/>
        <item x="614"/>
        <item x="339"/>
        <item x="967"/>
        <item x="426"/>
        <item x="3632"/>
        <item x="1023"/>
        <item x="4579"/>
        <item x="1450"/>
        <item x="60"/>
        <item x="684"/>
        <item x="3113"/>
        <item x="507"/>
        <item x="3299"/>
        <item x="3317"/>
        <item x="295"/>
        <item x="1714"/>
        <item x="3260"/>
        <item x="4294"/>
        <item x="2339"/>
        <item x="3994"/>
        <item x="1528"/>
        <item x="2435"/>
        <item x="2686"/>
        <item x="2551"/>
        <item x="3431"/>
        <item x="4339"/>
        <item x="745"/>
        <item x="3551"/>
        <item x="2115"/>
        <item x="4596"/>
        <item x="1038"/>
        <item x="2528"/>
        <item x="4588"/>
        <item x="4715"/>
        <item x="3512"/>
        <item x="2208"/>
        <item x="538"/>
        <item x="3422"/>
        <item x="94"/>
        <item x="2198"/>
        <item x="4115"/>
        <item x="4337"/>
        <item x="84"/>
        <item x="3496"/>
        <item x="50"/>
        <item x="2231"/>
        <item x="3045"/>
        <item x="4345"/>
        <item x="1180"/>
        <item x="491"/>
        <item x="1765"/>
        <item x="908"/>
        <item x="1416"/>
        <item x="3475"/>
        <item x="4488"/>
        <item x="4470"/>
        <item x="66"/>
        <item x="4685"/>
        <item x="3100"/>
        <item x="2687"/>
        <item x="760"/>
        <item x="4084"/>
        <item x="3268"/>
        <item x="418"/>
        <item x="3315"/>
        <item x="3123"/>
        <item x="188"/>
        <item x="4771"/>
        <item x="4745"/>
        <item x="1833"/>
        <item x="4655"/>
        <item x="1449"/>
        <item x="1388"/>
        <item x="3453"/>
        <item x="1334"/>
        <item x="2568"/>
        <item x="580"/>
        <item x="3691"/>
        <item x="4682"/>
        <item x="1567"/>
        <item x="1236"/>
        <item x="1830"/>
        <item x="2029"/>
        <item x="1842"/>
        <item x="4039"/>
        <item x="3676"/>
        <item x="1660"/>
        <item x="2757"/>
        <item x="4512"/>
        <item x="733"/>
        <item x="4021"/>
        <item x="338"/>
        <item x="2146"/>
        <item x="1559"/>
        <item x="1354"/>
        <item x="4669"/>
        <item x="48"/>
        <item x="1417"/>
        <item x="2730"/>
        <item x="296"/>
        <item x="1325"/>
        <item x="172"/>
        <item x="1829"/>
        <item x="2490"/>
        <item x="875"/>
        <item x="1631"/>
        <item x="2371"/>
        <item x="1302"/>
        <item x="623"/>
        <item x="2028"/>
        <item x="2569"/>
        <item x="3177"/>
        <item x="3425"/>
        <item x="720"/>
        <item x="1574"/>
        <item x="3233"/>
        <item x="3030"/>
        <item x="4445"/>
        <item x="1345"/>
        <item x="2549"/>
        <item x="2113"/>
        <item x="2226"/>
        <item x="1353"/>
        <item x="3794"/>
        <item x="1960"/>
        <item x="4591"/>
        <item x="2898"/>
        <item x="830"/>
        <item x="4150"/>
        <item x="2915"/>
        <item x="2666"/>
        <item x="1385"/>
        <item x="1318"/>
        <item x="4226"/>
        <item x="2071"/>
        <item x="167"/>
        <item x="2824"/>
        <item x="216"/>
        <item x="282"/>
        <item x="1621"/>
        <item x="4560"/>
        <item x="2863"/>
        <item x="4474"/>
        <item x="3000"/>
        <item x="417"/>
        <item x="899"/>
        <item x="2905"/>
        <item x="1468"/>
        <item x="2105"/>
        <item x="3311"/>
        <item x="2496"/>
        <item x="1646"/>
        <item x="4656"/>
        <item x="2557"/>
        <item x="1279"/>
        <item x="936"/>
        <item x="4448"/>
        <item x="4090"/>
        <item x="3231"/>
        <item x="2736"/>
        <item x="814"/>
        <item x="4799"/>
        <item x="4006"/>
        <item x="5"/>
        <item x="1394"/>
        <item x="2868"/>
        <item x="2989"/>
        <item x="503"/>
        <item x="667"/>
        <item x="129"/>
        <item x="1740"/>
        <item x="1372"/>
        <item x="1706"/>
        <item x="116"/>
        <item x="3787"/>
        <item x="47"/>
        <item x="2702"/>
        <item x="3690"/>
        <item x="4031"/>
        <item x="4061"/>
        <item x="939"/>
        <item x="4599"/>
        <item x="761"/>
        <item x="1148"/>
        <item x="2827"/>
        <item x="4236"/>
        <item x="4099"/>
        <item x="1136"/>
        <item x="1080"/>
        <item x="4473"/>
        <item x="44"/>
        <item x="1456"/>
        <item x="2981"/>
        <item x="15"/>
        <item x="2588"/>
        <item x="4646"/>
        <item x="3074"/>
        <item x="2058"/>
        <item x="1090"/>
        <item x="896"/>
        <item x="2937"/>
        <item x="4085"/>
        <item x="4210"/>
        <item x="170"/>
        <item x="344"/>
        <item x="294"/>
        <item x="3953"/>
        <item x="4272"/>
        <item x="3298"/>
        <item x="2129"/>
        <item x="679"/>
        <item x="2931"/>
        <item x="1715"/>
        <item x="4336"/>
        <item x="3014"/>
        <item x="4419"/>
        <item x="1214"/>
        <item x="1808"/>
        <item x="3791"/>
        <item x="2425"/>
        <item x="829"/>
        <item x="951"/>
        <item x="4016"/>
        <item x="1173"/>
        <item x="4135"/>
        <item x="799"/>
        <item x="3829"/>
        <item x="721"/>
        <item x="2327"/>
        <item x="27"/>
        <item x="3134"/>
        <item x="3930"/>
        <item x="4493"/>
        <item x="2181"/>
        <item x="3349"/>
        <item x="1365"/>
        <item x="1114"/>
        <item x="373"/>
        <item x="2795"/>
        <item x="2003"/>
        <item x="2203"/>
        <item x="2783"/>
        <item x="2572"/>
        <item x="4153"/>
        <item x="4086"/>
        <item x="97"/>
        <item x="1693"/>
        <item x="560"/>
        <item x="856"/>
        <item x="374"/>
        <item x="256"/>
        <item x="187"/>
        <item x="1676"/>
        <item x="4004"/>
        <item x="182"/>
        <item x="2084"/>
        <item x="3604"/>
        <item x="461"/>
        <item x="1241"/>
        <item x="4362"/>
        <item x="2470"/>
        <item x="359"/>
        <item x="1373"/>
        <item x="1197"/>
        <item x="3346"/>
        <item x="283"/>
        <item x="4390"/>
        <item x="4759"/>
        <item x="626"/>
        <item x="564"/>
        <item x="4668"/>
        <item x="1634"/>
        <item x="743"/>
        <item x="2305"/>
        <item x="2442"/>
        <item x="322"/>
        <item x="2605"/>
        <item x="4381"/>
        <item x="3061"/>
        <item x="2067"/>
        <item x="989"/>
        <item x="3898"/>
        <item x="3963"/>
        <item x="687"/>
        <item x="3399"/>
        <item x="3803"/>
        <item x="4729"/>
        <item x="2368"/>
        <item x="1728"/>
        <item x="2449"/>
        <item x="248"/>
        <item x="238"/>
        <item x="3683"/>
        <item x="2847"/>
        <item x="2499"/>
        <item x="2042"/>
        <item x="3966"/>
        <item x="2714"/>
        <item x="955"/>
        <item x="2503"/>
        <item x="250"/>
        <item x="2294"/>
        <item x="278"/>
        <item x="4366"/>
        <item x="2265"/>
        <item x="415"/>
        <item x="2335"/>
        <item x="1466"/>
        <item x="388"/>
        <item x="1633"/>
        <item x="894"/>
        <item x="1682"/>
        <item x="2576"/>
        <item x="3741"/>
        <item x="1532"/>
        <item x="750"/>
        <item x="2907"/>
        <item x="4024"/>
        <item x="4748"/>
        <item x="1645"/>
        <item x="4145"/>
        <item x="1330"/>
        <item x="1913"/>
        <item x="3498"/>
        <item x="832"/>
        <item x="64"/>
        <item x="3079"/>
        <item x="4353"/>
        <item x="4237"/>
        <item x="260"/>
        <item x="2193"/>
        <item x="3541"/>
        <item x="2343"/>
        <item x="1745"/>
        <item x="4614"/>
        <item x="1467"/>
        <item x="3130"/>
        <item x="2178"/>
        <item x="2939"/>
        <item x="1975"/>
        <item x="4706"/>
        <item x="120"/>
        <item x="4161"/>
        <item x="4454"/>
        <item x="4505"/>
        <item x="381"/>
        <item x="3107"/>
        <item x="392"/>
        <item x="581"/>
        <item x="2006"/>
        <item x="1363"/>
        <item x="847"/>
        <item x="532"/>
        <item x="1358"/>
        <item x="3421"/>
        <item x="1525"/>
        <item x="1897"/>
        <item x="1428"/>
        <item x="3203"/>
        <item x="2954"/>
        <item x="3659"/>
        <item x="2922"/>
        <item x="4033"/>
        <item x="4365"/>
        <item x="2904"/>
        <item x="2755"/>
        <item x="911"/>
        <item x="1366"/>
        <item x="4005"/>
        <item x="41"/>
        <item x="3372"/>
        <item x="3273"/>
        <item x="4690"/>
        <item x="3866"/>
        <item x="2123"/>
        <item x="2232"/>
        <item x="4232"/>
        <item x="211"/>
        <item x="1289"/>
        <item x="4059"/>
        <item x="1704"/>
        <item x="1845"/>
        <item x="3024"/>
        <item x="3140"/>
        <item x="1155"/>
        <item x="968"/>
        <item x="3689"/>
        <item x="4414"/>
        <item x="1659"/>
        <item x="4744"/>
        <item x="3976"/>
        <item x="2628"/>
        <item x="935"/>
        <item x="198"/>
        <item x="4137"/>
        <item x="1983"/>
        <item x="1141"/>
        <item x="114"/>
        <item x="1200"/>
        <item x="3914"/>
        <item x="186"/>
        <item x="3734"/>
        <item x="1008"/>
        <item x="2854"/>
        <item x="2616"/>
        <item x="2247"/>
        <item x="360"/>
        <item x="310"/>
        <item x="1403"/>
        <item x="3226"/>
        <item x="4188"/>
        <item x="1165"/>
        <item x="835"/>
        <item x="610"/>
        <item x="1539"/>
        <item x="2342"/>
        <item x="72"/>
        <item x="2421"/>
        <item x="2754"/>
        <item x="3169"/>
        <item x="1255"/>
        <item x="4658"/>
        <item x="105"/>
        <item x="1895"/>
        <item x="4496"/>
        <item x="1216"/>
        <item x="2040"/>
        <item x="1663"/>
        <item x="3114"/>
        <item x="4650"/>
        <item x="502"/>
        <item x="4440"/>
        <item x="2163"/>
        <item x="4730"/>
        <item x="3157"/>
        <item x="141"/>
        <item x="1901"/>
        <item x="4703"/>
        <item x="792"/>
        <item x="1750"/>
        <item x="559"/>
        <item x="4124"/>
        <item x="1860"/>
        <item x="2455"/>
        <item x="3218"/>
        <item x="1164"/>
        <item x="4136"/>
        <item x="2330"/>
        <item x="3974"/>
        <item x="285"/>
        <item x="798"/>
        <item x="1608"/>
        <item x="455"/>
        <item x="2486"/>
        <item x="311"/>
        <item x="901"/>
        <item x="4184"/>
        <item x="2980"/>
        <item x="29"/>
        <item x="4629"/>
        <item x="3474"/>
        <item x="3666"/>
        <item x="3733"/>
        <item x="1115"/>
        <item x="2493"/>
        <item x="2098"/>
        <item x="628"/>
        <item x="2409"/>
        <item x="2890"/>
        <item x="3568"/>
        <item x="287"/>
        <item x="3220"/>
        <item x="2850"/>
        <item x="380"/>
        <item x="3182"/>
        <item x="4267"/>
        <item x="827"/>
        <item x="2945"/>
        <item x="202"/>
        <item x="3069"/>
        <item x="459"/>
        <item x="3368"/>
        <item x="1934"/>
        <item x="3565"/>
        <item x="1828"/>
        <item x="2717"/>
        <item x="3137"/>
        <item x="834"/>
        <item x="3464"/>
        <item x="727"/>
        <item x="3923"/>
        <item x="3784"/>
        <item x="4464"/>
        <item x="3293"/>
        <item x="1928"/>
        <item x="523"/>
        <item x="2432"/>
        <item x="1582"/>
        <item x="2559"/>
        <item x="825"/>
        <item x="2027"/>
        <item x="26"/>
        <item x="2429"/>
        <item x="2446"/>
        <item x="1465"/>
        <item x="945"/>
        <item x="4728"/>
        <item x="4681"/>
        <item x="895"/>
        <item x="4133"/>
        <item x="247"/>
        <item x="1533"/>
        <item x="3016"/>
        <item x="2308"/>
        <item x="4755"/>
        <item x="4288"/>
        <item x="2244"/>
        <item x="1767"/>
        <item x="1298"/>
        <item x="52"/>
        <item x="3905"/>
        <item x="2466"/>
        <item x="2353"/>
        <item x="71"/>
        <item x="719"/>
        <item x="3322"/>
        <item x="2338"/>
        <item x="485"/>
        <item x="452"/>
        <item x="2891"/>
        <item x="4074"/>
        <item x="1502"/>
        <item x="1063"/>
        <item x="664"/>
        <item x="2608"/>
        <item x="4796"/>
        <item x="3118"/>
        <item x="1021"/>
        <item x="3356"/>
        <item x="3511"/>
        <item x="1287"/>
        <item x="604"/>
        <item x="1661"/>
        <item x="498"/>
        <item x="434"/>
        <item x="2918"/>
        <item x="3077"/>
        <item x="3748"/>
        <item x="1237"/>
        <item x="4338"/>
        <item x="3538"/>
        <item x="997"/>
        <item x="3176"/>
        <item x="1009"/>
        <item x="464"/>
        <item x="806"/>
        <item x="4047"/>
        <item x="1662"/>
        <item x="3962"/>
        <item x="803"/>
        <item x="973"/>
        <item x="1027"/>
        <item x="2419"/>
        <item x="4752"/>
        <item x="3667"/>
        <item x="2527"/>
        <item x="1536"/>
        <item x="922"/>
        <item x="4544"/>
        <item x="3387"/>
        <item x="4427"/>
        <item x="2326"/>
        <item x="201"/>
        <item x="2867"/>
        <item x="621"/>
        <item x="3106"/>
        <item x="1562"/>
        <item x="168"/>
        <item x="1604"/>
        <item x="1472"/>
        <item x="2379"/>
        <item x="4708"/>
        <item x="1484"/>
        <item x="75"/>
        <item x="1224"/>
        <item x="909"/>
        <item x="2526"/>
        <item x="2295"/>
        <item x="2984"/>
        <item x="3265"/>
        <item x="2531"/>
        <item x="14"/>
        <item x="2685"/>
        <item x="663"/>
        <item x="4702"/>
        <item x="4720"/>
        <item x="2293"/>
        <item x="3229"/>
        <item x="391"/>
        <item x="3192"/>
        <item x="3068"/>
        <item x="3053"/>
        <item x="2963"/>
        <item x="1878"/>
        <item x="978"/>
        <item x="1223"/>
        <item x="1110"/>
        <item x="1955"/>
        <item x="153"/>
        <item x="3357"/>
        <item x="1190"/>
        <item x="1463"/>
        <item x="1319"/>
        <item x="2304"/>
        <item x="1256"/>
        <item x="2768"/>
        <item x="3688"/>
        <item x="1045"/>
        <item x="2623"/>
        <item x="1738"/>
        <item x="1630"/>
        <item x="215"/>
        <item x="2776"/>
        <item x="1956"/>
        <item x="1195"/>
        <item x="4399"/>
        <item x="3959"/>
        <item x="3497"/>
        <item x="1284"/>
        <item x="694"/>
        <item x="435"/>
        <item x="3067"/>
        <item x="2389"/>
        <item x="2039"/>
        <item x="1632"/>
        <item x="3439"/>
        <item x="4580"/>
        <item x="1812"/>
        <item x="4290"/>
        <item x="2600"/>
        <item x="2319"/>
        <item x="3135"/>
        <item x="1732"/>
        <item x="915"/>
        <item x="1594"/>
        <item x="2296"/>
        <item x="2467"/>
        <item x="1451"/>
        <item x="2237"/>
        <item x="2245"/>
        <item x="4274"/>
        <item x="3906"/>
        <item x="4255"/>
        <item x="1819"/>
        <item x="4742"/>
        <item x="831"/>
        <item x="4231"/>
        <item x="4571"/>
        <item x="2587"/>
        <item x="3969"/>
        <item x="732"/>
        <item x="2026"/>
        <item x="2594"/>
        <item x="594"/>
        <item x="2075"/>
        <item x="4224"/>
        <item x="4160"/>
        <item x="237"/>
        <item x="2998"/>
        <item x="1278"/>
        <item x="4215"/>
        <item x="4389"/>
        <item x="2607"/>
        <item x="4032"/>
        <item x="1473"/>
        <item x="2073"/>
        <item x="1166"/>
        <item x="4200"/>
        <item x="3758"/>
        <item x="4503"/>
        <item x="3569"/>
        <item x="4252"/>
        <item x="3865"/>
        <item x="4417"/>
        <item x="3112"/>
        <item x="4192"/>
        <item x="259"/>
        <item x="3036"/>
        <item x="722"/>
        <item x="3109"/>
        <item x="4679"/>
        <item x="4261"/>
        <item x="195"/>
        <item x="1418"/>
        <item x="2778"/>
        <item x="4680"/>
        <item x="2830"/>
        <item x="2896"/>
        <item x="668"/>
        <item x="1093"/>
        <item x="473"/>
        <item x="3142"/>
        <item x="807"/>
        <item x="4064"/>
        <item x="1791"/>
        <item x="375"/>
        <item x="1083"/>
        <item x="2697"/>
        <item x="914"/>
        <item x="2614"/>
        <item x="124"/>
        <item x="659"/>
        <item x="2365"/>
        <item x="330"/>
        <item x="204"/>
        <item x="3719"/>
        <item x="4041"/>
        <item x="1496"/>
        <item x="972"/>
        <item x="3578"/>
        <item x="453"/>
        <item x="3478"/>
        <item x="3897"/>
        <item x="253"/>
        <item x="115"/>
        <item x="1139"/>
        <item x="1683"/>
        <item x="1489"/>
        <item x="4083"/>
        <item x="2970"/>
        <item x="3501"/>
        <item x="1300"/>
        <item x="3010"/>
        <item x="3479"/>
        <item x="2483"/>
        <item x="1534"/>
        <item x="1462"/>
        <item x="765"/>
        <item x="2221"/>
        <item x="3975"/>
        <item x="555"/>
        <item x="1739"/>
        <item x="1470"/>
        <item x="2948"/>
        <item x="1226"/>
        <item x="504"/>
        <item x="3579"/>
        <item x="1152"/>
        <item x="2833"/>
        <item x="1427"/>
        <item x="2358"/>
        <item x="1185"/>
        <item x="785"/>
        <item x="2662"/>
        <item x="181"/>
        <item x="2542"/>
        <item x="790"/>
        <item x="551"/>
        <item x="2558"/>
        <item x="3739"/>
        <item x="2302"/>
        <item x="4684"/>
        <item x="1988"/>
        <item x="1810"/>
        <item x="1778"/>
        <item x="1687"/>
        <item x="921"/>
        <item x="1128"/>
        <item x="1108"/>
        <item x="4071"/>
        <item x="1770"/>
        <item x="600"/>
        <item x="1381"/>
        <item x="299"/>
        <item x="4054"/>
        <item x="4119"/>
        <item x="1337"/>
        <item x="1303"/>
        <item x="439"/>
        <item x="4510"/>
        <item x="3458"/>
        <item x="3250"/>
        <item x="40"/>
        <item x="3086"/>
        <item x="2498"/>
        <item x="241"/>
        <item x="4218"/>
        <item x="3652"/>
        <item x="2949"/>
        <item x="37"/>
        <item x="1277"/>
        <item x="176"/>
        <item x="2536"/>
        <item x="4360"/>
        <item x="430"/>
        <item x="2809"/>
        <item x="1329"/>
        <item x="2767"/>
        <item x="805"/>
        <item x="1134"/>
        <item x="1383"/>
        <item x="2727"/>
        <item x="1317"/>
        <item x="1511"/>
        <item x="411"/>
        <item x="1295"/>
        <item x="782"/>
        <item x="2065"/>
        <item x="962"/>
        <item x="3310"/>
        <item x="2465"/>
        <item x="301"/>
        <item x="1000"/>
        <item x="2341"/>
        <item x="2749"/>
        <item x="271"/>
        <item x="4068"/>
        <item x="890"/>
        <item x="4275"/>
        <item x="2138"/>
        <item x="797"/>
        <item x="4758"/>
        <item x="2900"/>
        <item x="4175"/>
        <item x="3337"/>
        <item x="123"/>
        <item x="3168"/>
        <item x="1556"/>
        <item x="599"/>
        <item x="2985"/>
        <item x="4526"/>
        <item x="2068"/>
        <item x="1680"/>
        <item x="1848"/>
        <item x="2248"/>
        <item x="585"/>
        <item x="1519"/>
        <item x="490"/>
        <item x="2070"/>
        <item x="4750"/>
        <item x="1271"/>
        <item x="2538"/>
        <item x="1995"/>
        <item x="958"/>
        <item x="905"/>
        <item x="393"/>
        <item x="1524"/>
        <item x="2259"/>
        <item x="2108"/>
        <item x="872"/>
        <item x="4651"/>
        <item x="2063"/>
        <item x="2611"/>
        <item x="988"/>
        <item x="3373"/>
        <item x="4349"/>
        <item x="3340"/>
        <item x="2912"/>
        <item x="3487"/>
        <item x="3224"/>
        <item x="1251"/>
        <item x="121"/>
        <item x="165"/>
        <item x="3843"/>
        <item x="99"/>
        <item x="4248"/>
        <item x="1847"/>
        <item x="162"/>
        <item x="2664"/>
        <item x="4712"/>
        <item x="242"/>
        <item x="3047"/>
        <item x="1089"/>
        <item x="1106"/>
        <item x="1884"/>
        <item x="4693"/>
        <item x="4438"/>
        <item x="3678"/>
        <item x="2844"/>
        <item x="4783"/>
        <item x="321"/>
        <item x="510"/>
        <item x="4209"/>
        <item x="1310"/>
        <item x="1858"/>
        <item x="67"/>
        <item x="1636"/>
        <item x="1057"/>
        <item x="2719"/>
        <item x="987"/>
        <item x="1370"/>
        <item x="531"/>
        <item x="3348"/>
        <item x="3577"/>
        <item x="4643"/>
        <item x="69"/>
        <item x="2495"/>
        <item x="1725"/>
        <item x="2158"/>
        <item x="3684"/>
        <item x="474"/>
        <item x="334"/>
        <item x="576"/>
        <item x="212"/>
        <item x="3808"/>
        <item x="2509"/>
        <item x="3884"/>
        <item x="246"/>
        <item x="4556"/>
        <item x="2741"/>
        <item x="2739"/>
        <item x="4043"/>
        <item x="3715"/>
        <item x="358"/>
        <item x="3309"/>
        <item x="2951"/>
        <item x="1994"/>
        <item x="2640"/>
        <item x="3849"/>
        <item x="1062"/>
        <item x="4212"/>
        <item x="3806"/>
        <item x="1870"/>
        <item x="3480"/>
        <item x="812"/>
        <item x="2997"/>
        <item x="2253"/>
        <item x="4641"/>
        <item x="4025"/>
        <item x="145"/>
        <item x="3875"/>
        <item x="589"/>
        <item x="1675"/>
        <item x="1789"/>
        <item x="2782"/>
        <item x="51"/>
        <item x="4727"/>
        <item x="3705"/>
        <item x="1048"/>
        <item x="4383"/>
        <item x="1856"/>
        <item x="4768"/>
        <item x="1602"/>
        <item x="2162"/>
        <item x="1824"/>
        <item x="1286"/>
        <item x="2769"/>
        <item x="1186"/>
        <item x="2052"/>
        <item x="4472"/>
        <item x="2615"/>
        <item x="4598"/>
        <item x="3722"/>
        <item x="2166"/>
        <item x="95"/>
        <item x="2329"/>
        <item x="1903"/>
        <item x="1109"/>
        <item x="2510"/>
        <item x="1648"/>
        <item x="1246"/>
        <item x="3491"/>
        <item x="950"/>
        <item x="42"/>
        <item x="1270"/>
        <item x="2372"/>
        <item x="3170"/>
        <item x="1667"/>
        <item x="429"/>
        <item x="3078"/>
        <item x="4696"/>
        <item x="1701"/>
        <item x="563"/>
        <item x="4626"/>
        <item x="1592"/>
        <item x="2703"/>
        <item x="1442"/>
        <item x="4107"/>
        <item x="3116"/>
        <item x="477"/>
        <item x="1207"/>
        <item x="1779"/>
        <item x="861"/>
        <item x="4508"/>
        <item x="1368"/>
        <item x="2450"/>
        <item x="1002"/>
        <item x="2530"/>
        <item x="2378"/>
        <item x="4100"/>
        <item x="2683"/>
        <item x="2879"/>
        <item x="1921"/>
        <item x="2489"/>
        <item x="3883"/>
        <item x="1464"/>
        <item x="3716"/>
        <item x="1727"/>
        <item x="3864"/>
        <item x="2612"/>
        <item x="2934"/>
        <item x="2424"/>
        <item x="2539"/>
        <item x="169"/>
        <item x="2760"/>
        <item x="1206"/>
        <item x="1877"/>
        <item x="780"/>
        <item x="3992"/>
        <item x="4801"/>
        <item x="965"/>
        <item x="3442"/>
        <item x="2610"/>
        <item x="2298"/>
        <item x="3653"/>
        <item x="476"/>
        <item x="4640"/>
        <item x="317"/>
        <item x="3605"/>
        <item x="3460"/>
        <item x="1603"/>
        <item x="641"/>
        <item x="2886"/>
        <item x="3406"/>
        <item x="3521"/>
        <item x="2748"/>
        <item x="1931"/>
        <item x="3271"/>
        <item x="1731"/>
        <item x="781"/>
        <item x="2713"/>
        <item x="787"/>
        <item x="1393"/>
        <item x="3737"/>
        <item x="3726"/>
        <item x="1007"/>
        <item x="1566"/>
        <item x="4432"/>
        <item x="3596"/>
        <item x="1122"/>
        <item x="4762"/>
        <item x="1818"/>
        <item x="2100"/>
        <item x="938"/>
        <item x="361"/>
        <item x="193"/>
        <item x="4452"/>
        <item x="2506"/>
        <item x="804"/>
        <item x="3599"/>
        <item x="789"/>
        <item x="2397"/>
        <item x="1156"/>
        <item x="885"/>
        <item x="1954"/>
        <item x="514"/>
        <item x="2599"/>
        <item x="1404"/>
        <item x="2344"/>
        <item x="2661"/>
        <item x="1064"/>
        <item x="4550"/>
        <item x="1350"/>
        <item x="4734"/>
        <item x="1446"/>
        <item x="2831"/>
        <item x="2773"/>
        <item x="96"/>
        <item x="2401"/>
        <item x="4015"/>
        <item x="3017"/>
        <item x="3754"/>
        <item x="2188"/>
        <item x="222"/>
        <item x="4428"/>
        <item x="4408"/>
        <item x="723"/>
        <item x="232"/>
        <item x="3946"/>
        <item x="3304"/>
        <item x="4109"/>
        <item x="2088"/>
        <item x="4030"/>
        <item x="4165"/>
        <item x="2264"/>
        <item x="3327"/>
        <item x="1324"/>
        <item x="2243"/>
        <item x="665"/>
        <item x="3446"/>
        <item x="3574"/>
        <item x="3778"/>
        <item x="2156"/>
        <item x="1900"/>
        <item x="227"/>
        <item x="4268"/>
        <item x="1371"/>
        <item x="2508"/>
        <item x="1817"/>
        <item x="3951"/>
        <item x="3434"/>
        <item x="2894"/>
        <item x="1718"/>
        <item x="2602"/>
        <item x="1137"/>
        <item x="353"/>
        <item x="1664"/>
        <item x="28"/>
        <item x="138"/>
        <item x="4675"/>
        <item x="1692"/>
        <item x="444"/>
        <item x="1176"/>
        <item x="3958"/>
        <item x="2654"/>
        <item x="3642"/>
        <item x="3208"/>
        <item x="146"/>
        <item x="1814"/>
        <item x="2521"/>
        <item x="2796"/>
        <item x="24"/>
        <item x="460"/>
        <item x="166"/>
        <item x="2555"/>
        <item x="1175"/>
        <item x="336"/>
        <item x="2049"/>
        <item x="4057"/>
        <item x="4318"/>
        <item x="1805"/>
        <item x="960"/>
        <item x="4513"/>
        <item x="1598"/>
        <item x="3713"/>
        <item x="423"/>
        <item x="1540"/>
        <item x="2164"/>
        <item x="3520"/>
        <item x="4172"/>
        <item x="3909"/>
        <item x="2186"/>
        <item x="4724"/>
        <item x="613"/>
        <item x="704"/>
        <item x="1188"/>
        <item x="3104"/>
        <item x="1565"/>
        <item x="4077"/>
        <item x="3196"/>
        <item x="2210"/>
        <item x="2469"/>
        <item x="662"/>
        <item x="1407"/>
        <item x="971"/>
        <item x="3816"/>
        <item x="3874"/>
        <item x="3240"/>
        <item x="77"/>
        <item x="1221"/>
        <item x="1092"/>
        <item x="2361"/>
        <item x="2017"/>
        <item x="210"/>
        <item x="4816"/>
        <item x="89"/>
        <item x="2787"/>
        <item x="541"/>
        <item x="608"/>
        <item x="755"/>
        <item x="2621"/>
        <item x="3145"/>
        <item x="546"/>
        <item x="3272"/>
        <item x="4721"/>
        <item x="3219"/>
        <item x="681"/>
        <item x="3344"/>
        <item x="3173"/>
        <item x="1269"/>
        <item x="3573"/>
        <item x="2086"/>
        <item x="1558"/>
        <item x="376"/>
        <item x="3964"/>
        <item x="1437"/>
        <item x="2023"/>
        <item x="3910"/>
        <item x="1015"/>
        <item x="2202"/>
        <item x="113"/>
        <item x="1854"/>
        <item x="4205"/>
        <item x="906"/>
        <item x="4590"/>
        <item x="4087"/>
        <item x="1067"/>
        <item x="2753"/>
        <item x="1792"/>
        <item x="930"/>
        <item x="3518"/>
        <item x="1490"/>
        <item x="1868"/>
        <item x="1017"/>
        <item x="1822"/>
        <item x="4623"/>
        <item x="3807"/>
        <item x="2672"/>
        <item x="2292"/>
        <item x="2279"/>
        <item x="2328"/>
        <item x="4592"/>
        <item x="357"/>
        <item x="427"/>
        <item x="3382"/>
        <item x="3761"/>
        <item x="4549"/>
        <item x="1249"/>
        <item x="4332"/>
        <item x="2126"/>
        <item x="4197"/>
        <item x="2149"/>
        <item x="2081"/>
        <item x="3636"/>
        <item x="2756"/>
        <item x="4741"/>
        <item x="4723"/>
        <item x="2348"/>
        <item x="2447"/>
        <item x="4518"/>
        <item x="3789"/>
        <item x="1069"/>
        <item x="638"/>
        <item x="3350"/>
        <item x="2321"/>
        <item x="2398"/>
        <item x="3585"/>
        <item x="3657"/>
        <item x="1530"/>
        <item x="2282"/>
        <item x="184"/>
        <item x="2299"/>
        <item x="1079"/>
        <item x="4003"/>
        <item x="966"/>
        <item x="3101"/>
        <item x="4415"/>
        <item x="390"/>
        <item x="2362"/>
        <item x="3669"/>
        <item x="2577"/>
        <item x="573"/>
        <item x="4282"/>
        <item x="3723"/>
        <item x="698"/>
        <item x="2380"/>
        <item x="1915"/>
        <item x="300"/>
        <item x="499"/>
        <item x="1946"/>
        <item x="3947"/>
        <item x="2315"/>
        <item x="739"/>
        <item x="2251"/>
        <item x="1232"/>
        <item x="999"/>
        <item x="269"/>
        <item x="2797"/>
        <item x="74"/>
        <item x="2402"/>
        <item x="3126"/>
        <item x="2627"/>
        <item x="2468"/>
        <item x="1213"/>
        <item x="4566"/>
        <item x="3044"/>
        <item x="484"/>
        <item x="1743"/>
        <item x="2054"/>
        <item x="3728"/>
        <item x="4492"/>
        <item x="3894"/>
        <item x="1301"/>
        <item x="2958"/>
        <item x="1401"/>
        <item x="1697"/>
        <item x="1673"/>
        <item x="3150"/>
        <item x="1894"/>
        <item x="4116"/>
        <item x="3099"/>
        <item x="4291"/>
        <item x="1422"/>
        <item x="4149"/>
        <item x="2045"/>
        <item x="2131"/>
        <item x="4777"/>
        <item x="4431"/>
        <item x="1573"/>
        <item x="2792"/>
        <item x="1402"/>
        <item x="2394"/>
        <item x="4207"/>
        <item x="1940"/>
        <item x="1974"/>
        <item x="3414"/>
        <item x="1583"/>
        <item x="196"/>
        <item x="1150"/>
        <item x="3972"/>
        <item x="3191"/>
        <item x="56"/>
        <item x="1959"/>
        <item x="2846"/>
        <item x="2889"/>
        <item x="4567"/>
        <item x="406"/>
        <item x="3489"/>
        <item x="1614"/>
        <item x="2823"/>
        <item x="4618"/>
        <item x="998"/>
        <item x="2950"/>
        <item x="1967"/>
        <item x="407"/>
        <item x="183"/>
        <item x="2973"/>
        <item x="910"/>
        <item x="1088"/>
        <item x="2206"/>
        <item x="1126"/>
        <item x="2120"/>
        <item x="3329"/>
        <item x="352"/>
        <item x="3243"/>
        <item x="4447"/>
        <item x="4326"/>
        <item x="1655"/>
        <item x="2684"/>
        <item x="4257"/>
        <item x="1801"/>
        <item x="88"/>
        <item x="1888"/>
        <item x="2552"/>
        <item x="3889"/>
        <item x="4700"/>
        <item x="4545"/>
        <item x="3050"/>
        <item x="3729"/>
        <item x="1066"/>
        <item x="1966"/>
        <item x="3076"/>
        <item x="3428"/>
        <item x="4048"/>
        <item x="1853"/>
        <item x="2157"/>
        <item x="297"/>
        <item x="2281"/>
        <item x="1581"/>
        <item x="3757"/>
        <item x="2638"/>
        <item x="2895"/>
        <item x="1357"/>
        <item x="1674"/>
        <item x="3245"/>
        <item x="1758"/>
        <item x="1719"/>
        <item x="4531"/>
        <item x="3410"/>
        <item x="2656"/>
        <item x="2087"/>
        <item x="1041"/>
        <item x="1053"/>
        <item x="164"/>
        <item x="2441"/>
        <item x="3978"/>
        <item x="617"/>
        <item x="3088"/>
        <item x="524"/>
        <item x="3111"/>
        <item x="547"/>
        <item x="3515"/>
        <item x="1644"/>
        <item x="1883"/>
        <item x="4063"/>
        <item x="2433"/>
        <item x="1807"/>
        <item x="756"/>
        <item x="192"/>
        <item x="1755"/>
        <item x="1405"/>
        <item x="4797"/>
        <item x="3038"/>
        <item x="4132"/>
        <item x="2090"/>
        <item x="3965"/>
        <item x="996"/>
        <item x="3546"/>
        <item x="3058"/>
        <item x="2899"/>
        <item x="2139"/>
        <item x="1941"/>
        <item x="2412"/>
        <item x="2598"/>
        <item x="3712"/>
        <item x="710"/>
        <item x="2986"/>
        <item x="1703"/>
        <item x="118"/>
        <item x="3247"/>
        <item x="1432"/>
        <item x="3795"/>
        <item x="2256"/>
        <item x="2517"/>
        <item x="57"/>
        <item x="4186"/>
        <item x="316"/>
        <item x="2644"/>
        <item x="2884"/>
        <item x="3516"/>
        <item x="1769"/>
        <item x="4368"/>
        <item x="456"/>
        <item x="3352"/>
        <item x="3331"/>
        <item x="487"/>
        <item x="2485"/>
        <item x="4245"/>
        <item x="1717"/>
        <item x="1056"/>
        <item x="1985"/>
        <item x="1622"/>
        <item x="4009"/>
        <item x="2700"/>
        <item x="2693"/>
        <item x="1607"/>
        <item x="672"/>
        <item x="4517"/>
        <item x="693"/>
        <item x="1339"/>
        <item x="206"/>
        <item x="3767"/>
        <item x="3267"/>
        <item x="2484"/>
        <item x="526"/>
        <item x="1475"/>
        <item x="1435"/>
        <item x="2828"/>
        <item x="1184"/>
        <item x="2514"/>
        <item x="4260"/>
        <item x="3895"/>
        <item x="2507"/>
        <item x="2125"/>
        <item x="2246"/>
        <item x="4630"/>
        <item x="2878"/>
        <item x="3059"/>
        <item x="784"/>
        <item x="4309"/>
        <item x="2012"/>
        <item x="2655"/>
        <item x="2082"/>
        <item x="2581"/>
        <item x="3151"/>
        <item x="1454"/>
        <item x="267"/>
        <item x="1220"/>
        <item x="3108"/>
        <item x="446"/>
        <item x="4495"/>
        <item x="666"/>
        <item x="2822"/>
        <item x="3190"/>
        <item x="1013"/>
        <item x="4154"/>
        <item x="1235"/>
        <item x="1919"/>
        <item x="2781"/>
        <item x="4557"/>
        <item x="270"/>
        <item x="2764"/>
        <item x="1773"/>
        <item x="1436"/>
        <item x="2364"/>
        <item x="1696"/>
        <item x="545"/>
        <item x="1999"/>
        <item x="1930"/>
        <item x="175"/>
        <item x="3362"/>
        <item x="18"/>
        <item x="383"/>
        <item x="4409"/>
        <item x="2144"/>
        <item x="683"/>
        <item x="319"/>
        <item x="2645"/>
        <item x="3270"/>
        <item x="928"/>
        <item x="2745"/>
        <item x="769"/>
        <item x="1716"/>
        <item x="4551"/>
        <item x="1521"/>
        <item x="609"/>
        <item x="3384"/>
        <item x="552"/>
        <item x="1203"/>
        <item x="3847"/>
        <item x="2829"/>
        <item x="1729"/>
        <item x="3066"/>
        <item x="1311"/>
        <item x="3927"/>
        <item x="1790"/>
        <item x="4211"/>
        <item x="1591"/>
        <item x="4426"/>
        <item x="410"/>
        <item x="985"/>
        <item x="3641"/>
        <item x="4392"/>
        <item x="1032"/>
        <item x="1291"/>
        <item x="1409"/>
        <item x="3144"/>
        <item x="1283"/>
        <item x="4601"/>
        <item x="2688"/>
        <item x="1497"/>
        <item x="2584"/>
        <item x="1514"/>
        <item x="558"/>
        <item x="2057"/>
        <item x="4812"/>
        <item x="351"/>
        <item x="1113"/>
        <item x="1986"/>
        <item x="2132"/>
        <item x="4258"/>
        <item x="2333"/>
        <item x="3823"/>
        <item x="4638"/>
        <item x="692"/>
        <item x="1352"/>
        <item x="3276"/>
        <item x="1158"/>
        <item x="4766"/>
        <item x="4319"/>
        <item x="2185"/>
        <item x="671"/>
        <item x="3167"/>
        <item x="4413"/>
        <item x="4451"/>
        <item x="2936"/>
        <item x="1863"/>
        <item x="1461"/>
        <item x="2668"/>
        <item x="3288"/>
        <item x="4223"/>
        <item x="1192"/>
        <item x="4139"/>
        <item x="3730"/>
        <item x="1178"/>
        <item x="2403"/>
        <item x="4307"/>
        <item x="647"/>
        <item x="3590"/>
        <item x="3539"/>
        <item x="1051"/>
        <item x="586"/>
        <item x="396"/>
        <item x="3738"/>
        <item x="4359"/>
        <item x="1230"/>
        <item x="3328"/>
        <item x="3570"/>
        <item x="4023"/>
        <item x="1920"/>
        <item x="102"/>
        <item x="4404"/>
        <item x="2000"/>
        <item x="4122"/>
        <item x="940"/>
        <item x="705"/>
        <item x="2222"/>
        <item x="3649"/>
        <item x="2880"/>
        <item x="964"/>
        <item x="3797"/>
        <item x="1904"/>
        <item x="4463"/>
        <item x="2059"/>
        <item x="1380"/>
        <item x="1222"/>
        <item x="2257"/>
        <item x="4299"/>
        <item x="898"/>
        <item x="4289"/>
        <item x="1752"/>
        <item x="3396"/>
        <item x="1455"/>
        <item x="1724"/>
        <item x="3120"/>
        <item x="1947"/>
        <item x="3672"/>
        <item x="4329"/>
        <item x="144"/>
        <item x="305"/>
        <item x="2211"/>
        <item x="3375"/>
        <item x="2540"/>
        <item x="1425"/>
        <item x="3476"/>
        <item x="3555"/>
        <item x="1876"/>
        <item x="3677"/>
        <item x="1010"/>
        <item x="977"/>
        <item x="1638"/>
        <item x="2311"/>
        <item x="233"/>
        <item x="3601"/>
        <item x="4429"/>
        <item x="4180"/>
        <item x="1194"/>
        <item x="680"/>
        <item x="816"/>
        <item x="1414"/>
        <item x="4687"/>
        <item x="3230"/>
        <item x="4027"/>
        <item x="874"/>
        <item x="1613"/>
        <item x="878"/>
        <item x="2239"/>
        <item x="3370"/>
        <item x="1367"/>
        <item x="1413"/>
        <item x="1276"/>
        <item x="3335"/>
        <item x="3424"/>
        <item x="4152"/>
        <item x="3430"/>
        <item x="1993"/>
        <item x="658"/>
        <item x="2111"/>
        <item x="2883"/>
        <item x="1044"/>
        <item x="4776"/>
        <item x="4565"/>
        <item x="646"/>
        <item x="2742"/>
        <item x="4636"/>
        <item x="579"/>
        <item x="1518"/>
        <item x="2669"/>
        <item x="4198"/>
        <item x="2320"/>
        <item x="1439"/>
        <item x="3841"/>
        <item x="1753"/>
        <item x="1104"/>
        <item x="2220"/>
        <item x="1535"/>
        <item x="2396"/>
        <item x="1568"/>
        <item x="3166"/>
        <item x="1691"/>
        <item x="850"/>
        <item x="2999"/>
        <item x="3752"/>
        <item x="2491"/>
        <item x="2637"/>
        <item x="509"/>
        <item x="1509"/>
        <item x="1949"/>
        <item x="1823"/>
        <item x="3264"/>
        <item x="2357"/>
        <item x="3935"/>
        <item x="1927"/>
        <item x="3918"/>
        <item x="4559"/>
        <item x="98"/>
        <item x="1832"/>
        <item x="286"/>
        <item x="3374"/>
        <item x="1601"/>
        <item x="3675"/>
        <item x="927"/>
        <item x="2002"/>
        <item x="3720"/>
        <item x="1135"/>
        <item x="3149"/>
        <item x="2171"/>
        <item x="2477"/>
        <item x="1628"/>
        <item x="2438"/>
        <item x="1747"/>
        <item x="3801"/>
        <item x="3159"/>
        <item x="3941"/>
        <item x="2586"/>
        <item x="4363"/>
        <item x="2513"/>
        <item x="4239"/>
        <item x="2964"/>
        <item x="3390"/>
        <item x="1953"/>
        <item x="2097"/>
        <item x="4480"/>
        <item x="2145"/>
        <item x="2785"/>
        <item x="2712"/>
        <item x="1424"/>
        <item x="4524"/>
        <item x="944"/>
        <item x="2263"/>
        <item x="3838"/>
        <item x="4070"/>
        <item x="3687"/>
        <item x="2759"/>
        <item x="3063"/>
        <item x="2691"/>
        <item x="1982"/>
        <item x="4123"/>
        <item x="347"/>
        <item x="4341"/>
        <item x="3065"/>
        <item x="2116"/>
        <item x="2927"/>
        <item x="2635"/>
        <item x="4425"/>
        <item x="3908"/>
        <item x="4056"/>
        <item x="986"/>
        <item x="2092"/>
        <item x="1859"/>
        <item x="4081"/>
        <item x="1012"/>
        <item x="3740"/>
        <item x="4661"/>
        <item x="3296"/>
        <item x="2634"/>
        <item x="655"/>
        <item x="1243"/>
        <item x="3637"/>
        <item x="2460"/>
        <item x="3003"/>
        <item x="620"/>
        <item x="329"/>
        <item x="773"/>
        <item x="1061"/>
        <item x="3960"/>
        <item x="3026"/>
        <item x="3763"/>
        <item x="2968"/>
        <item x="1576"/>
        <item x="522"/>
        <item x="4514"/>
        <item x="157"/>
        <item x="3701"/>
        <item x="625"/>
        <item x="1893"/>
        <item x="3956"/>
        <item x="4105"/>
        <item x="1400"/>
        <item x="3560"/>
        <item x="1033"/>
        <item x="1474"/>
        <item x="3863"/>
        <item x="1840"/>
        <item x="4113"/>
        <item x="4739"/>
        <item x="2172"/>
        <item x="2161"/>
        <item x="2962"/>
        <item x="3777"/>
        <item x="1881"/>
        <item x="1875"/>
        <item x="2625"/>
        <item x="808"/>
        <item x="4705"/>
        <item x="3836"/>
        <item x="2035"/>
        <item x="3465"/>
        <item x="3942"/>
        <item x="2992"/>
        <item x="4082"/>
        <item x="277"/>
        <item x="2316"/>
        <item x="1702"/>
        <item x="1554"/>
        <item x="348"/>
        <item x="4678"/>
        <item x="3473"/>
        <item x="4394"/>
        <item x="3553"/>
        <item x="2046"/>
        <item x="3597"/>
        <item x="678"/>
        <item x="252"/>
        <item x="2182"/>
        <item x="1219"/>
        <item x="3984"/>
        <item x="3846"/>
        <item x="845"/>
        <item x="122"/>
        <item x="855"/>
        <item x="1391"/>
        <item x="4542"/>
        <item x="369"/>
        <item x="1625"/>
        <item x="2301"/>
        <item x="2711"/>
        <item x="2080"/>
        <item x="70"/>
        <item x="4203"/>
        <item x="554"/>
        <item x="2535"/>
        <item x="1917"/>
        <item x="128"/>
        <item x="3015"/>
        <item x="3872"/>
        <item x="3880"/>
        <item x="4481"/>
        <item x="2995"/>
        <item x="3147"/>
        <item x="1952"/>
        <item x="517"/>
        <item x="4285"/>
        <item x="703"/>
        <item x="3195"/>
        <item x="2325"/>
        <item x="1149"/>
        <item x="2170"/>
        <item x="1708"/>
        <item x="2722"/>
        <item x="3303"/>
        <item x="1167"/>
        <item x="2184"/>
        <item x="2408"/>
        <item x="4317"/>
        <item x="2079"/>
        <item x="3644"/>
        <item x="2974"/>
        <item x="2814"/>
        <item x="3747"/>
        <item x="1857"/>
        <item x="1589"/>
        <item x="1055"/>
        <item x="1387"/>
        <item x="3825"/>
        <item x="4602"/>
        <item x="2930"/>
        <item x="2593"/>
        <item x="991"/>
        <item x="3128"/>
        <item x="2772"/>
        <item x="833"/>
        <item x="3423"/>
        <item x="3550"/>
        <item x="1610"/>
        <item x="4189"/>
        <item x="2269"/>
        <item x="161"/>
        <item x="4611"/>
        <item x="1958"/>
        <item x="670"/>
        <item x="1572"/>
        <item x="1244"/>
        <item x="2151"/>
        <item x="2606"/>
        <item x="2784"/>
        <item x="3998"/>
        <item x="1035"/>
        <item x="569"/>
        <item x="4401"/>
        <item x="4430"/>
        <item x="3707"/>
        <item x="1629"/>
        <item x="1116"/>
        <item x="3236"/>
        <item x="1882"/>
        <item x="852"/>
        <item x="820"/>
        <item x="682"/>
        <item x="2064"/>
        <item x="4798"/>
        <item x="4813"/>
        <item x="2903"/>
        <item x="3655"/>
        <item x="3043"/>
        <item x="3381"/>
        <item x="4284"/>
        <item x="4312"/>
        <item x="4695"/>
        <item x="3882"/>
        <item x="1233"/>
        <item x="1846"/>
        <item x="751"/>
        <item x="4574"/>
        <item x="203"/>
        <item x="3981"/>
        <item x="4805"/>
        <item x="1796"/>
        <item x="4787"/>
        <item x="2223"/>
        <item x="493"/>
        <item x="1351"/>
        <item x="2427"/>
        <item x="340"/>
        <item x="1795"/>
        <item x="1263"/>
        <item x="2874"/>
        <item x="1238"/>
        <item x="2458"/>
        <item x="1579"/>
        <item x="2278"/>
        <item x="3308"/>
        <item x="1098"/>
        <item x="1587"/>
        <item x="2271"/>
        <item x="2016"/>
        <item x="1438"/>
        <item x="2938"/>
        <item x="3363"/>
        <item x="483"/>
        <item x="2352"/>
        <item x="4038"/>
        <item x="943"/>
        <item x="2121"/>
        <item x="3614"/>
        <item x="2708"/>
        <item x="1685"/>
        <item x="1077"/>
        <item x="1508"/>
        <item x="43"/>
        <item x="920"/>
        <item x="1445"/>
        <item x="1316"/>
        <item x="1495"/>
        <item x="4575"/>
        <item x="125"/>
        <item x="4407"/>
        <item x="1735"/>
        <item x="2448"/>
        <item x="3212"/>
        <item x="534"/>
        <item x="368"/>
        <item x="2434"/>
        <item x="699"/>
        <item x="4112"/>
        <item x="3727"/>
        <item x="2862"/>
        <item x="749"/>
        <item x="1242"/>
        <item x="3671"/>
        <item x="4127"/>
        <item x="1280"/>
        <item x="1991"/>
        <item x="3165"/>
        <item x="2127"/>
        <item x="497"/>
        <item x="2078"/>
        <item x="2971"/>
        <item x="4743"/>
        <item x="1426"/>
        <item x="3924"/>
        <item x="2613"/>
        <item x="4344"/>
        <item x="3004"/>
        <item x="412"/>
        <item x="3699"/>
        <item x="3519"/>
        <item x="413"/>
        <item x="4001"/>
        <item x="1600"/>
        <item x="4416"/>
        <item x="512"/>
        <item x="3792"/>
        <item x="550"/>
        <item x="3146"/>
        <item x="4358"/>
        <item x="2128"/>
        <item x="4689"/>
        <item x="1285"/>
        <item x="2801"/>
        <item x="3046"/>
        <item x="3890"/>
        <item x="2155"/>
        <item x="366"/>
        <item x="2260"/>
        <item x="419"/>
        <item x="54"/>
        <item x="982"/>
        <item x="4603"/>
        <item x="3306"/>
        <item x="3438"/>
        <item x="2300"/>
        <item x="4516"/>
        <item x="4543"/>
        <item x="4420"/>
        <item x="731"/>
        <item x="2473"/>
        <item x="177"/>
        <item x="4314"/>
        <item x="2005"/>
        <item x="2376"/>
        <item x="1776"/>
        <item x="3957"/>
        <item x="3055"/>
        <item x="1193"/>
        <item x="4"/>
        <item x="772"/>
        <item x="4751"/>
        <item x="7"/>
        <item x="766"/>
        <item x="3638"/>
        <item x="36"/>
        <item x="154"/>
        <item x="1794"/>
        <item x="3223"/>
        <item x="1118"/>
        <item x="4558"/>
        <item x="3246"/>
        <item x="1642"/>
        <item x="860"/>
        <item x="343"/>
        <item x="2215"/>
        <item x="1997"/>
        <item x="3075"/>
        <item x="3287"/>
        <item x="3534"/>
        <item x="2360"/>
        <item x="2529"/>
        <item x="2716"/>
        <item x="3517"/>
        <item x="1168"/>
        <item x="414"/>
        <item x="4286"/>
        <item x="607"/>
        <item x="811"/>
        <item x="3281"/>
        <item x="3870"/>
        <item x="2214"/>
        <item x="273"/>
        <item x="4403"/>
        <item x="1071"/>
        <item x="23"/>
        <item x="3117"/>
        <item x="3917"/>
        <item x="2061"/>
        <item x="1864"/>
        <item x="826"/>
        <item x="1399"/>
        <item x="2345"/>
        <item x="596"/>
        <item x="1183"/>
        <item x="2866"/>
        <item x="3809"/>
        <item x="1040"/>
        <item x="236"/>
        <item x="4053"/>
        <item x="3617"/>
        <item x="479"/>
        <item x="4323"/>
        <item x="4528"/>
        <item x="4121"/>
        <item x="3613"/>
        <item x="1482"/>
        <item x="276"/>
        <item x="2806"/>
        <item x="637"/>
        <item x="3961"/>
        <item x="1050"/>
        <item x="2699"/>
        <item x="3612"/>
        <item x="3202"/>
        <item x="179"/>
        <item x="1144"/>
        <item x="690"/>
        <item x="4402"/>
        <item x="2351"/>
        <item x="3635"/>
        <item x="3279"/>
        <item x="718"/>
        <item x="706"/>
        <item x="3394"/>
        <item x="4704"/>
        <item x="1187"/>
        <item x="651"/>
        <item x="4171"/>
        <item x="3445"/>
        <item x="2705"/>
        <item x="2957"/>
        <item x="445"/>
        <item x="1477"/>
        <item x="904"/>
        <item x="4026"/>
        <item x="1448"/>
        <item x="2813"/>
        <item x="4220"/>
        <item x="2840"/>
        <item x="1968"/>
        <item x="1479"/>
        <item x="324"/>
        <item x="4424"/>
        <item x="1121"/>
        <item x="3199"/>
        <item x="3561"/>
        <item x="3019"/>
        <item x="884"/>
        <item x="513"/>
        <item x="1281"/>
        <item x="2346"/>
        <item x="3366"/>
        <item x="500"/>
        <item x="1001"/>
        <item x="1623"/>
        <item x="3354"/>
        <item x="3418"/>
        <item x="2888"/>
        <item x="3383"/>
        <item x="1356"/>
        <item x="31"/>
        <item x="298"/>
        <item x="2877"/>
        <item x="883"/>
        <item x="4563"/>
        <item x="714"/>
        <item x="549"/>
        <item x="2195"/>
        <item x="4355"/>
        <item x="3736"/>
        <item x="1506"/>
        <item x="838"/>
        <item x="4437"/>
        <item x="4726"/>
        <item x="3194"/>
        <item x="3717"/>
        <item x="2194"/>
        <item x="171"/>
        <item x="686"/>
        <item x="314"/>
        <item x="2114"/>
        <item x="2562"/>
        <item x="309"/>
        <item x="2917"/>
        <item x="2060"/>
        <item x="1117"/>
        <item x="2991"/>
        <item x="869"/>
        <item x="4586"/>
        <item x="4803"/>
        <item x="4168"/>
        <item x="32"/>
        <item x="127"/>
        <item x="4044"/>
        <item x="4308"/>
        <item x="416"/>
        <item x="463"/>
        <item x="4479"/>
        <item x="2370"/>
        <item x="1389"/>
        <item x="3008"/>
        <item x="801"/>
        <item x="2955"/>
        <item x="4604"/>
        <item x="3105"/>
        <item x="3660"/>
        <item x="2501"/>
        <item x="2291"/>
        <item x="3891"/>
        <item x="1788"/>
        <item x="261"/>
        <item x="1097"/>
        <item x="4173"/>
        <item x="4498"/>
        <item x="742"/>
        <item x="4774"/>
        <item x="2014"/>
        <item x="3851"/>
        <item x="3249"/>
        <item x="1564"/>
        <item x="4013"/>
        <item x="1611"/>
        <item x="1678"/>
        <item x="1552"/>
        <item x="1671"/>
        <item x="405"/>
        <item x="2636"/>
        <item x="1799"/>
        <item x="984"/>
        <item x="3850"/>
        <item x="2921"/>
        <item x="1523"/>
        <item x="2277"/>
        <item x="2183"/>
        <item x="3735"/>
        <item x="4277"/>
        <item x="1294"/>
        <item x="4120"/>
        <item x="2825"/>
        <item x="4767"/>
        <item x="2848"/>
        <item x="2943"/>
        <item x="3768"/>
        <item x="3721"/>
        <item x="4478"/>
        <item x="4374"/>
        <item x="2818"/>
        <item x="3878"/>
        <item x="1618"/>
        <item x="1457"/>
        <item x="889"/>
        <item x="4716"/>
        <item x="4564"/>
        <item x="4818"/>
        <item x="2197"/>
        <item x="2629"/>
        <item x="4094"/>
        <item x="3456"/>
        <item x="4126"/>
        <item x="1850"/>
        <item x="4163"/>
        <item x="4157"/>
        <item x="974"/>
        <item x="1547"/>
        <item x="1679"/>
        <item x="152"/>
        <item x="3633"/>
        <item x="494"/>
        <item x="2947"/>
        <item x="100"/>
        <item x="2925"/>
        <item x="1517"/>
        <item x="1342"/>
        <item x="4701"/>
        <item x="3027"/>
        <item x="4746"/>
        <item x="4625"/>
        <item x="2367"/>
        <item x="4037"/>
        <item x="3536"/>
        <item x="4143"/>
        <item x="4795"/>
        <item x="1133"/>
        <item x="3415"/>
        <item x="2313"/>
        <item x="3662"/>
        <item x="1522"/>
        <item x="3718"/>
        <item x="231"/>
        <item x="4111"/>
        <item x="2104"/>
        <item x="2136"/>
        <item x="645"/>
        <item x="1172"/>
        <item x="1561"/>
        <item x="2392"/>
        <item x="2165"/>
        <item x="1147"/>
        <item x="736"/>
        <item x="1499"/>
        <item x="583"/>
        <item x="328"/>
        <item x="2620"/>
        <item x="1481"/>
        <item x="2977"/>
        <item x="841"/>
        <item x="131"/>
        <item x="818"/>
        <item x="3129"/>
        <item x="425"/>
        <item x="1553"/>
        <item x="4422"/>
        <item x="2340"/>
        <item x="2901"/>
        <item x="315"/>
        <item x="2085"/>
        <item x="4465"/>
        <item x="725"/>
        <item x="2025"/>
        <item x="913"/>
        <item x="4080"/>
        <item x="151"/>
        <item x="191"/>
        <item x="3907"/>
        <item x="2262"/>
        <item x="76"/>
        <item x="1891"/>
        <item x="1314"/>
        <item x="916"/>
        <item x="2276"/>
        <item x="3505"/>
        <item x="3602"/>
        <item x="2852"/>
        <item x="691"/>
        <item x="4352"/>
        <item x="1705"/>
        <item x="3437"/>
        <item x="3133"/>
        <item x="3361"/>
        <item x="4131"/>
        <item x="4052"/>
        <item x="3007"/>
        <item x="4251"/>
        <item x="2906"/>
        <item x="4328"/>
        <item x="4605"/>
        <item x="1084"/>
        <item x="3545"/>
        <item x="819"/>
        <item x="3696"/>
        <item x="3023"/>
        <item x="4511"/>
        <item x="1245"/>
        <item x="1202"/>
        <item x="1501"/>
        <item x="1328"/>
        <item x="3931"/>
        <item x="1549"/>
        <item x="3756"/>
        <item x="636"/>
        <item x="4234"/>
        <item x="578"/>
        <item x="2030"/>
        <item x="4229"/>
        <item x="4642"/>
        <item x="1312"/>
        <item x="101"/>
        <item x="1862"/>
        <item x="1315"/>
        <item x="648"/>
        <item x="264"/>
        <item x="2094"/>
        <item x="4667"/>
        <item x="428"/>
        <item x="85"/>
        <item x="530"/>
        <item x="4130"/>
        <item x="865"/>
        <item x="4118"/>
        <item x="4499"/>
        <item x="1181"/>
        <item x="4214"/>
        <item x="4773"/>
        <item x="2437"/>
        <item x="3278"/>
        <item x="1323"/>
        <item x="919"/>
        <item x="688"/>
        <item x="1377"/>
        <item x="1711"/>
        <item x="382"/>
        <item x="1199"/>
        <item x="341"/>
        <item x="4062"/>
        <item x="2597"/>
        <item x="1265"/>
        <item x="2314"/>
        <item x="4677"/>
        <item x="3564"/>
        <item x="1444"/>
        <item x="2653"/>
        <item x="3759"/>
        <item x="1239"/>
        <item x="4199"/>
        <item x="1469"/>
        <item x="2751"/>
        <item x="441"/>
        <item x="2812"/>
        <item x="2117"/>
        <item x="3409"/>
        <item x="4443"/>
        <item x="3022"/>
        <item x="2022"/>
        <item x="2366"/>
        <item x="762"/>
        <item x="4398"/>
        <item x="3788"/>
        <item x="2851"/>
        <item x="2707"/>
        <item x="3558"/>
        <item x="993"/>
        <item x="2766"/>
        <item x="3999"/>
        <item x="1656"/>
        <item x="1105"/>
        <item x="1513"/>
        <item x="1590"/>
        <item x="1538"/>
        <item x="1838"/>
        <item x="3041"/>
        <item x="685"/>
        <item x="451"/>
        <item x="4357"/>
        <item x="644"/>
        <item x="3472"/>
        <item x="1867"/>
        <item x="1751"/>
        <item x="2657"/>
        <item x="3840"/>
        <item x="219"/>
        <item x="2230"/>
        <item x="221"/>
        <item x="2229"/>
        <item x="4375"/>
        <item x="1899"/>
        <item x="4497"/>
        <item x="3185"/>
        <item x="4740"/>
        <item x="3006"/>
        <item x="1723"/>
        <item x="527"/>
        <item x="3686"/>
        <item x="1054"/>
        <item x="3708"/>
        <item x="1643"/>
        <item x="3928"/>
        <item x="326"/>
        <item x="1480"/>
        <item x="4221"/>
        <item x="4371"/>
        <item x="1333"/>
        <item x="3640"/>
        <item x="3393"/>
        <item x="802"/>
        <item x="4811"/>
        <item x="2690"/>
        <item x="1459"/>
        <item x="4491"/>
        <item x="4361"/>
        <item x="3606"/>
        <item x="849"/>
        <item x="2793"/>
        <item x="1935"/>
        <item x="2834"/>
        <item x="378"/>
        <item x="2261"/>
        <item x="2790"/>
        <item x="1406"/>
        <item x="957"/>
        <item x="1641"/>
        <item x="1412"/>
        <item x="1293"/>
        <item x="471"/>
        <item x="63"/>
        <item x="4489"/>
        <item x="4244"/>
        <item x="150"/>
        <item x="3725"/>
        <item x="35"/>
        <item x="1307"/>
        <item x="4500"/>
        <item x="556"/>
        <item x="4097"/>
        <item x="1037"/>
        <item x="1101"/>
        <item x="1749"/>
        <item x="521"/>
        <item x="2224"/>
        <item x="3443"/>
        <item x="3600"/>
        <item x="126"/>
        <item x="3861"/>
        <item x="218"/>
        <item x="3987"/>
        <item x="630"/>
        <item x="926"/>
        <item x="4104"/>
        <item x="2336"/>
        <item x="2871"/>
        <item x="293"/>
        <item x="1313"/>
        <item x="3320"/>
        <item x="788"/>
        <item x="1910"/>
        <item x="3783"/>
        <item x="2732"/>
        <item x="1764"/>
        <item x="3062"/>
        <item x="2696"/>
        <item x="1086"/>
        <item x="1892"/>
        <item x="4453"/>
        <item x="4732"/>
        <item x="289"/>
        <item x="2228"/>
        <item x="882"/>
        <item x="83"/>
        <item x="1076"/>
        <item x="3087"/>
        <item x="1189"/>
        <item x="3379"/>
        <item x="592"/>
        <item x="612"/>
        <item x="4718"/>
        <item x="3887"/>
        <item x="3862"/>
        <item x="4170"/>
        <item x="2873"/>
        <item x="2853"/>
        <item x="8"/>
        <item x="2816"/>
        <item x="199"/>
        <item x="3189"/>
        <item x="2363"/>
        <item x="1182"/>
        <item x="2650"/>
        <item x="4287"/>
        <item x="4568"/>
        <item x="3152"/>
        <item x="3948"/>
        <item x="4410"/>
        <item x="1074"/>
        <item x="1996"/>
        <item x="4247"/>
        <item x="1218"/>
        <item x="1918"/>
        <item x="472"/>
        <item x="3275"/>
        <item x="2762"/>
        <item x="1254"/>
        <item x="3650"/>
        <item x="2820"/>
        <item x="4788"/>
        <item x="3447"/>
        <item x="1100"/>
        <item x="4201"/>
        <item x="3681"/>
        <item x="800"/>
        <item x="1586"/>
        <item x="3793"/>
        <item x="4020"/>
        <item x="2227"/>
        <item x="669"/>
        <item x="3989"/>
        <item x="1398"/>
        <item x="3839"/>
        <item x="1259"/>
        <item x="226"/>
        <item x="2167"/>
        <item x="709"/>
        <item x="2574"/>
        <item x="1196"/>
        <item x="3991"/>
        <item x="912"/>
        <item x="1019"/>
        <item x="3544"/>
        <item x="3867"/>
        <item x="888"/>
        <item x="2487"/>
        <item x="675"/>
        <item x="2523"/>
        <item x="3139"/>
        <item x="763"/>
        <item x="4652"/>
        <item x="2416"/>
        <item x="3217"/>
        <item x="4530"/>
        <item x="981"/>
        <item x="4555"/>
        <item x="1786"/>
        <item x="1493"/>
        <item x="4058"/>
        <item x="836"/>
        <item x="601"/>
        <item x="539"/>
        <item x="3339"/>
        <item x="2704"/>
        <item x="1102"/>
        <item x="4376"/>
        <item x="107"/>
        <item x="3"/>
        <item x="2177"/>
        <item x="200"/>
        <item x="1546"/>
        <item x="3427"/>
        <item x="3115"/>
        <item x="1763"/>
        <item x="1016"/>
        <item x="3444"/>
        <item x="2800"/>
        <item x="372"/>
        <item x="839"/>
        <item x="2726"/>
        <item x="2377"/>
        <item x="2987"/>
        <item x="4169"/>
        <item x="1348"/>
        <item x="1963"/>
        <item x="2909"/>
        <item x="1650"/>
        <item x="4060"/>
        <item x="10"/>
        <item x="2201"/>
        <item x="1209"/>
        <item x="4191"/>
        <item x="1274"/>
        <item x="2682"/>
        <item x="1964"/>
        <item x="1073"/>
        <item x="873"/>
        <item x="2763"/>
        <item x="4554"/>
        <item x="4102"/>
        <item x="19"/>
        <item x="1234"/>
        <item x="2993"/>
        <item x="197"/>
        <item x="3682"/>
        <item x="3608"/>
        <item x="2643"/>
        <item x="3255"/>
        <item x="80"/>
        <item x="934"/>
        <item x="147"/>
        <item x="17"/>
        <item x="3506"/>
        <item x="851"/>
        <item x="61"/>
        <item x="4227"/>
        <item x="3171"/>
        <item x="173"/>
        <item x="4306"/>
        <item x="822"/>
        <item x="4738"/>
        <item x="1841"/>
        <item x="4781"/>
        <item x="1990"/>
        <item x="1962"/>
        <item x="4711"/>
        <item x="1844"/>
        <item x="4786"/>
        <item x="4471"/>
        <item x="82"/>
        <item x="1599"/>
        <item x="2200"/>
        <item x="1887"/>
        <item x="3369"/>
        <item x="1036"/>
        <item x="674"/>
        <item x="2118"/>
        <item x="4435"/>
        <item x="2758"/>
        <item x="4578"/>
        <item x="362"/>
        <item x="3510"/>
        <item x="533"/>
        <item x="3228"/>
        <item x="288"/>
        <item x="1268"/>
        <item x="597"/>
        <item x="3813"/>
        <item x="2488"/>
        <item x="4714"/>
        <item x="3405"/>
        <item x="4166"/>
        <item x="4397"/>
        <item x="2731"/>
        <item x="4466"/>
        <item x="627"/>
        <item x="2476"/>
        <item x="796"/>
        <item x="2913"/>
        <item x="481"/>
        <item x="224"/>
        <item x="3483"/>
        <item x="53"/>
        <item x="1099"/>
        <item x="1047"/>
        <item x="1580"/>
        <item x="3164"/>
        <item x="4794"/>
        <item x="1948"/>
        <item x="3622"/>
        <item x="4249"/>
        <item x="2217"/>
        <item x="3533"/>
        <item x="2187"/>
        <item x="631"/>
        <item x="1651"/>
        <item x="2541"/>
        <item x="4536"/>
        <item x="4482"/>
        <item x="2010"/>
        <item x="275"/>
        <item x="266"/>
        <item x="4010"/>
        <item x="3982"/>
        <item x="2924"/>
        <item x="1031"/>
        <item x="2775"/>
        <item x="1382"/>
        <item x="4356"/>
        <item x="1722"/>
        <item x="953"/>
        <item x="3673"/>
        <item x="2440"/>
        <item x="111"/>
        <item x="4036"/>
        <item x="3122"/>
        <item x="1939"/>
        <item x="268"/>
        <item x="3463"/>
        <item x="2942"/>
        <item x="3842"/>
        <item x="2192"/>
        <item x="2091"/>
        <item x="4195"/>
        <item x="1505"/>
        <item x="1211"/>
        <item x="2234"/>
        <item x="3266"/>
        <item x="3319"/>
        <item x="4469"/>
        <item x="536"/>
        <item x="4780"/>
        <item x="342"/>
        <item x="1737"/>
        <item x="3244"/>
        <item x="1793"/>
        <item x="2225"/>
        <item x="1992"/>
        <item x="4273"/>
        <item x="2454"/>
        <item x="2967"/>
        <item x="1225"/>
        <item x="2180"/>
        <item x="3148"/>
        <item x="4808"/>
        <item x="4547"/>
        <item x="1359"/>
        <item x="2242"/>
        <item x="109"/>
        <item x="2843"/>
        <item x="22"/>
        <item x="1797"/>
        <item x="3002"/>
        <item x="365"/>
        <item x="3021"/>
        <item x="1950"/>
        <item x="4761"/>
        <item x="540"/>
        <item x="386"/>
        <item x="1914"/>
        <item x="2870"/>
        <item x="3175"/>
        <item x="2887"/>
        <item x="475"/>
        <item x="1527"/>
        <item x="3365"/>
        <item x="2148"/>
        <item x="3973"/>
        <item x="1058"/>
        <item x="91"/>
        <item x="2074"/>
        <item x="3127"/>
        <item x="4228"/>
        <item x="3944"/>
        <item x="1262"/>
        <item x="3035"/>
        <item x="1486"/>
        <item x="1746"/>
        <item x="2837"/>
        <item x="1726"/>
        <item x="1408"/>
        <item x="2472"/>
        <item x="2"/>
        <item x="3225"/>
        <item x="1273"/>
        <item x="629"/>
        <item x="1217"/>
        <item x="2069"/>
        <item x="13"/>
        <item x="2290"/>
        <item x="4181"/>
        <item x="3198"/>
        <item x="1597"/>
        <item x="1332"/>
        <item x="1575"/>
        <item x="2548"/>
        <item x="3704"/>
        <item x="4243"/>
        <item x="2430"/>
        <item x="2077"/>
        <item x="2706"/>
        <item x="1804"/>
        <item x="3343"/>
        <item x="3567"/>
        <item x="4749"/>
        <item x="2953"/>
        <item x="3932"/>
        <item x="422"/>
        <item x="956"/>
        <item x="4648"/>
        <item x="3751"/>
        <item x="3338"/>
        <item x="2504"/>
        <item x="4609"/>
        <item x="4814"/>
        <item x="2350"/>
        <item x="3598"/>
        <item x="2233"/>
        <item x="3852"/>
        <item x="457"/>
        <item x="395"/>
        <item x="634"/>
        <item x="3559"/>
        <item x="134"/>
        <item x="1861"/>
        <item x="952"/>
        <item x="4612"/>
        <item x="68"/>
        <item x="1205"/>
        <item x="4475"/>
        <item x="4477"/>
        <item x="1212"/>
        <item x="112"/>
        <item x="3274"/>
        <item x="2859"/>
        <item x="1087"/>
        <item x="2808"/>
        <item x="1571"/>
        <item x="3535"/>
        <item x="738"/>
        <item x="744"/>
        <item x="735"/>
        <item x="4692"/>
        <item x="3486"/>
        <item x="2771"/>
        <item x="886"/>
        <item x="119"/>
        <item x="3450"/>
        <item x="433"/>
        <item x="3377"/>
        <item x="3527"/>
        <item x="1349"/>
        <item x="4000"/>
        <item x="2926"/>
        <item x="81"/>
        <item x="2099"/>
        <item x="265"/>
        <item x="3525"/>
        <item x="12"/>
        <item x="4731"/>
        <item x="139"/>
        <item x="2407"/>
        <item x="588"/>
        <item x="2287"/>
        <item x="4504"/>
        <item x="2579"/>
        <item x="3766"/>
        <item x="677"/>
        <item x="292"/>
        <item x="3651"/>
        <item x="1397"/>
        <item x="3441"/>
        <item x="3259"/>
        <item x="2946"/>
        <item x="3206"/>
        <item x="2204"/>
        <item x="148"/>
        <item x="399"/>
        <item x="3819"/>
        <item x="3625"/>
        <item x="575"/>
        <item x="2209"/>
        <item x="3484"/>
        <item x="3323"/>
        <item x="371"/>
        <item x="3081"/>
        <item x="4380"/>
        <item x="3892"/>
        <item x="255"/>
        <item x="280"/>
        <item x="1250"/>
        <item x="1299"/>
        <item x="3913"/>
        <item x="1025"/>
        <item x="778"/>
        <item x="2347"/>
        <item x="1378"/>
        <item x="976"/>
        <item x="3821"/>
        <item x="1488"/>
        <item x="1570"/>
        <item x="3355"/>
        <item x="570"/>
        <item x="933"/>
        <item x="1803"/>
        <item x="1322"/>
        <item x="3238"/>
        <item x="2920"/>
        <item x="3996"/>
        <item x="1507"/>
        <item x="3665"/>
        <item x="2179"/>
        <item x="4621"/>
        <item x="3845"/>
        <item x="4095"/>
        <item x="1775"/>
        <item x="1306"/>
        <item x="4540"/>
        <item x="1976"/>
        <item x="2811"/>
        <item x="3800"/>
        <item x="4442"/>
        <item x="2007"/>
        <item x="3780"/>
        <item x="4304"/>
        <item x="2216"/>
        <item x="3286"/>
        <item x="2051"/>
        <item x="3879"/>
        <item x="3301"/>
        <item x="223"/>
        <item x="501"/>
        <item x="3292"/>
        <item x="92"/>
        <item x="2626"/>
        <item x="4106"/>
        <item x="2101"/>
        <item x="2865"/>
        <item x="4183"/>
        <item x="942"/>
        <item x="2658"/>
        <item x="3934"/>
        <item x="4246"/>
        <item x="747"/>
        <item x="3216"/>
        <item x="2647"/>
        <item x="1011"/>
        <item x="593"/>
        <item x="4148"/>
        <item x="1762"/>
        <item x="892"/>
        <item x="1355"/>
        <item x="1874"/>
        <item x="3413"/>
        <item x="1978"/>
        <item x="2143"/>
        <item x="3305"/>
        <item x="2911"/>
        <item x="4439"/>
        <item x="1957"/>
        <item x="4348"/>
        <item x="741"/>
        <item x="4151"/>
        <item x="2267"/>
        <item x="2241"/>
        <item x="4450"/>
        <item x="401"/>
        <item x="918"/>
        <item x="2289"/>
        <item x="1742"/>
        <item x="4722"/>
        <item x="1820"/>
        <item x="2492"/>
        <item x="39"/>
        <item x="4187"/>
        <item x="389"/>
        <item x="3181"/>
        <item x="1379"/>
        <item x="2673"/>
        <item x="291"/>
        <item x="4737"/>
        <item x="4333"/>
        <item x="243"/>
        <item x="1430"/>
        <item x="528"/>
        <item x="240"/>
        <item x="3983"/>
        <item x="3631"/>
        <item x="4382"/>
        <item x="1933"/>
        <item x="979"/>
        <item x="3706"/>
        <item x="3950"/>
        <item x="4635"/>
        <item x="2619"/>
        <item x="2356"/>
        <item x="1275"/>
        <item x="595"/>
        <item x="4146"/>
        <item x="562"/>
        <item x="2928"/>
        <item x="104"/>
        <item x="4270"/>
        <item x="2464"/>
        <item x="2038"/>
        <item x="2443"/>
        <item x="3448"/>
        <item x="4177"/>
        <item x="2307"/>
        <item x="3295"/>
        <item x="2761"/>
        <item x="1617"/>
        <item x="2463"/>
        <item x="3290"/>
        <item x="156"/>
        <item x="4457"/>
        <item x="4093"/>
        <item x="2695"/>
        <item x="4802"/>
        <item x="1026"/>
        <item x="4423"/>
        <item x="764"/>
        <item x="759"/>
        <item x="4075"/>
        <item x="1965"/>
        <item x="3993"/>
        <item x="3745"/>
        <item x="3155"/>
        <item x="4311"/>
        <item x="3827"/>
        <item x="544"/>
        <item x="2733"/>
        <item x="3854"/>
        <item x="3326"/>
        <item x="844"/>
        <item x="4494"/>
        <item x="1560"/>
        <item x="3031"/>
        <item x="2453"/>
        <item x="3398"/>
        <item x="1938"/>
        <item x="2578"/>
        <item x="753"/>
        <item x="2821"/>
        <item x="1733"/>
        <item x="3543"/>
        <item x="2885"/>
        <item x="2176"/>
        <item x="4597"/>
        <item x="3452"/>
        <item x="4577"/>
        <item x="4406"/>
        <item x="4378"/>
        <item x="1984"/>
        <item x="220"/>
        <item x="3731"/>
        <item x="190"/>
        <item x="21"/>
        <item x="3584"/>
        <item x="4035"/>
        <item x="3856"/>
        <item x="4490"/>
        <item x="3121"/>
        <item x="2415"/>
        <item x="3125"/>
        <item x="1336"/>
        <item x="73"/>
        <item x="4553"/>
        <item x="3258"/>
        <item x="1545"/>
        <item x="290"/>
        <item x="3451"/>
        <item x="1440"/>
        <item x="2567"/>
        <item x="281"/>
        <item x="4541"/>
        <item x="650"/>
        <item x="4589"/>
        <item x="2841"/>
        <item x="4164"/>
        <item x="1096"/>
        <item x="4569"/>
        <item x="577"/>
        <item x="318"/>
        <item x="3509"/>
        <item x="1364"/>
        <item x="868"/>
        <item x="3549"/>
        <item x="325"/>
        <item x="3294"/>
        <item x="2312"/>
        <item x="55"/>
        <item x="2652"/>
        <item x="1112"/>
        <item x="3029"/>
        <item x="2191"/>
        <item x="3703"/>
        <item x="1434"/>
        <item x="4395"/>
        <item x="1386"/>
        <item x="4235"/>
        <item x="4476"/>
        <item x="1695"/>
        <item x="335"/>
        <item x="93"/>
        <item x="2794"/>
        <item x="4616"/>
        <item x="3221"/>
        <item x="4691"/>
        <item x="4617"/>
        <item x="1835"/>
        <item x="1411"/>
        <item x="4300"/>
        <item x="1043"/>
        <item x="1494"/>
        <item x="4213"/>
        <item x="1415"/>
        <item x="2072"/>
        <item x="1652"/>
        <item x="3940"/>
        <item x="1297"/>
        <item x="2839"/>
        <item x="3188"/>
        <item x="4340"/>
        <item x="4459"/>
        <item x="3485"/>
        <item x="4775"/>
        <item x="748"/>
        <item x="970"/>
        <item x="963"/>
        <item x="4784"/>
        <item x="2428"/>
        <item x="3949"/>
        <item x="4600"/>
        <item x="2457"/>
        <item x="1309"/>
        <item x="864"/>
        <item x="4562"/>
        <item x="4807"/>
        <item x="707"/>
        <item x="3586"/>
        <item x="3711"/>
        <item x="1326"/>
        <item x="3376"/>
        <item x="1912"/>
        <item x="1798"/>
        <item x="1699"/>
        <item x="3709"/>
        <item x="574"/>
        <item x="2649"/>
        <item x="1654"/>
        <item x="4190"/>
        <item x="3576"/>
        <item x="553"/>
        <item x="2175"/>
        <item x="1140"/>
        <item x="1907"/>
        <item x="2982"/>
        <item x="3781"/>
        <item x="1908"/>
        <item x="3360"/>
        <item x="1344"/>
        <item x="3136"/>
        <item x="821"/>
        <item x="1943"/>
        <item x="1068"/>
        <item x="3765"/>
        <item x="907"/>
        <item x="3837"/>
        <item x="4421"/>
        <item x="4760"/>
        <item x="1780"/>
        <item x="225"/>
        <item x="2500"/>
        <item x="143"/>
        <item x="4468"/>
        <item x="2770"/>
        <item x="3746"/>
        <item x="3334"/>
        <item x="2238"/>
        <item x="2966"/>
        <item x="3084"/>
        <item x="3371"/>
        <item x="3627"/>
        <item x="734"/>
        <item x="4405"/>
        <item x="1343"/>
        <item x="2093"/>
        <item x="649"/>
        <item x="1157"/>
        <item x="3283"/>
        <item x="2590"/>
        <item x="795"/>
        <item x="4373"/>
        <item x="1441"/>
        <item x="2236"/>
        <item x="1483"/>
        <item x="4117"/>
        <item x="2969"/>
        <item x="1896"/>
        <item x="1471"/>
        <item x="3432"/>
        <item x="2009"/>
        <item x="3060"/>
        <item x="1331"/>
        <item x="4051"/>
        <item x="1649"/>
        <item x="3607"/>
        <item x="3330"/>
        <item x="4108"/>
        <item x="2715"/>
        <item x="4502"/>
        <item x="2646"/>
        <item x="367"/>
        <item x="2734"/>
        <item x="4042"/>
        <item x="3072"/>
        <item x="2743"/>
        <item x="4800"/>
        <item x="3345"/>
        <item x="4515"/>
        <item x="3955"/>
        <item x="4733"/>
        <item x="2965"/>
        <item x="2534"/>
        <item x="3429"/>
        <item x="2044"/>
        <item x="1909"/>
        <item x="1849"/>
        <item x="1376"/>
        <item x="4620"/>
        <item x="4202"/>
        <item x="2566"/>
        <item x="2481"/>
        <item x="4699"/>
        <item x="4250"/>
        <item x="3853"/>
        <item x="4789"/>
        <item x="3582"/>
        <item x="3397"/>
        <item x="4279"/>
        <item x="925"/>
        <item x="3097"/>
        <item x="643"/>
        <item x="1806"/>
        <item x="1640"/>
        <item x="3040"/>
        <item x="4436"/>
        <item x="840"/>
        <item x="858"/>
        <item x="1512"/>
        <item x="1713"/>
        <item x="2729"/>
        <item x="3314"/>
        <item x="4501"/>
        <item x="3039"/>
        <item x="2952"/>
        <item x="4142"/>
        <item x="409"/>
        <item x="1736"/>
        <item x="3508"/>
        <item x="4262"/>
        <item x="2306"/>
        <item x="3826"/>
        <item x="2169"/>
        <item x="1159"/>
        <item x="1787"/>
        <item x="2309"/>
        <item x="1138"/>
        <item x="2249"/>
        <item x="1248"/>
        <item x="4014"/>
        <item x="2835"/>
        <item x="4073"/>
        <item x="3921"/>
        <item x="2836"/>
        <item x="2817"/>
        <item x="1672"/>
        <item x="1756"/>
        <item x="4673"/>
        <item x="3628"/>
        <item x="3426"/>
        <item x="4672"/>
        <item x="1146"/>
        <item x="133"/>
        <item x="3634"/>
        <item x="4174"/>
        <item x="3277"/>
        <item x="1020"/>
        <item x="262"/>
        <item x="3470"/>
        <item x="9"/>
        <item x="2570"/>
        <item x="515"/>
        <item x="2218"/>
        <item x="4101"/>
        <item x="754"/>
        <item x="3333"/>
        <item x="1761"/>
        <item x="2512"/>
        <item x="4296"/>
        <item x="4674"/>
        <item x="307"/>
        <item x="304"/>
        <item x="2411"/>
        <item x="3980"/>
        <item x="4076"/>
        <item x="3583"/>
        <item x="857"/>
        <item x="1811"/>
        <item x="3695"/>
        <item x="2436"/>
        <item x="4698"/>
        <item x="4665"/>
        <item x="3922"/>
        <item x="746"/>
        <item x="846"/>
        <item x="893"/>
        <item x="975"/>
        <item x="3172"/>
        <item x="4806"/>
        <item x="3563"/>
        <item x="272"/>
        <item x="3679"/>
        <item x="1421"/>
        <item x="333"/>
        <item x="2337"/>
        <item x="1688"/>
        <item x="384"/>
        <item x="3325"/>
        <item x="2382"/>
        <item x="462"/>
        <item x="3009"/>
        <item x="3680"/>
        <item x="1034"/>
        <item x="2020"/>
        <item x="3482"/>
        <item x="3082"/>
        <item x="1757"/>
        <item x="3420"/>
        <item x="3184"/>
        <item x="716"/>
        <item x="194"/>
        <item x="234"/>
        <item x="4790"/>
        <item x="2385"/>
        <item x="4610"/>
        <item x="1095"/>
        <item x="2015"/>
        <item x="2910"/>
        <item x="3674"/>
        <item x="1"/>
        <item x="611"/>
        <item x="4810"/>
        <item x="4263"/>
        <item x="4595"/>
        <item x="2406"/>
        <item x="1626"/>
        <item x="3209"/>
        <item x="3776"/>
        <item x="2799"/>
        <item x="3943"/>
        <item x="1836"/>
        <item x="3436"/>
        <item x="615"/>
        <item x="624"/>
        <item x="2168"/>
        <item x="3820"/>
        <item x="2603"/>
        <item x="1543"/>
        <item x="3529"/>
        <item x="2013"/>
        <item x="2418"/>
        <item x="3901"/>
        <item x="3937"/>
        <item x="3814"/>
        <item x="2819"/>
        <item x="3102"/>
        <item x="824"/>
        <item x="4649"/>
        <item x="4778"/>
        <item x="3119"/>
        <item x="2004"/>
        <item x="871"/>
        <item x="590"/>
        <item x="3215"/>
        <item x="3893"/>
        <item x="2036"/>
        <item x="155"/>
        <item x="3205"/>
        <item x="2274"/>
        <item x="3595"/>
        <item x="4208"/>
        <item x="1925"/>
        <item x="1684"/>
        <item x="3500"/>
        <item x="4666"/>
        <item x="3831"/>
        <item x="2207"/>
        <item x="478"/>
        <item x="4622"/>
        <item x="4156"/>
        <item x="3629"/>
        <item x="2286"/>
        <item x="622"/>
        <item x="2018"/>
        <item x="174"/>
        <item x="1261"/>
        <item x="2190"/>
        <item x="1049"/>
        <item x="3594"/>
        <item x="3904"/>
        <item x="3815"/>
        <item x="1520"/>
        <item x="673"/>
        <item x="3187"/>
        <item x="715"/>
        <item x="954"/>
        <item x="642"/>
        <item x="4067"/>
        <item x="2174"/>
        <item x="2062"/>
        <item x="2439"/>
        <item x="791"/>
        <item x="1526"/>
        <item x="689"/>
        <item x="567"/>
        <item x="4387"/>
        <item x="230"/>
        <item x="4523"/>
        <item x="2624"/>
        <item x="3896"/>
        <item x="1987"/>
        <item x="1029"/>
        <item x="443"/>
        <item x="4791"/>
        <item x="4310"/>
        <item x="3664"/>
        <item x="3531"/>
        <item x="3049"/>
        <item x="142"/>
        <item x="4785"/>
        <item x="959"/>
        <item x="2497"/>
        <item x="891"/>
        <item x="3160"/>
        <item x="4176"/>
        <item x="2585"/>
        <item x="2480"/>
        <item x="235"/>
        <item x="4283"/>
        <item x="2692"/>
        <item x="616"/>
        <item x="1163"/>
        <item x="4633"/>
        <item x="572"/>
        <item x="2735"/>
        <item x="398"/>
        <item x="421"/>
        <item x="535"/>
        <item x="46"/>
        <item x="3610"/>
        <item x="2777"/>
        <item x="2318"/>
        <item x="1890"/>
        <item x="2747"/>
        <item x="4388"/>
        <item x="3163"/>
        <item x="3389"/>
        <item x="4193"/>
        <item x="1341"/>
        <item x="661"/>
        <item x="2124"/>
        <item x="3603"/>
        <item x="3858"/>
        <item x="3032"/>
        <item x="815"/>
        <item x="492"/>
        <item x="3300"/>
        <item x="4676"/>
        <item x="2845"/>
        <item x="350"/>
        <item x="1443"/>
        <item x="1347"/>
        <item x="110"/>
        <item x="1557"/>
        <item x="1125"/>
        <item x="853"/>
        <item x="3391"/>
        <item x="4509"/>
        <item x="3201"/>
        <item x="828"/>
        <item x="3342"/>
        <item x="2520"/>
        <item x="1253"/>
        <item x="4298"/>
        <item x="2395"/>
        <item x="3103"/>
        <item x="3798"/>
        <item x="4613"/>
        <item x="4265"/>
        <item x="1500"/>
        <item x="3630"/>
        <item x="1548"/>
        <item x="1198"/>
        <item x="3835"/>
        <item x="3556"/>
        <item x="1800"/>
        <item x="1826"/>
        <item x="3802"/>
        <item x="1030"/>
        <item x="3619"/>
        <item x="3885"/>
        <item x="4804"/>
        <item x="2494"/>
        <item x="4046"/>
        <item x="1492"/>
        <item x="4325"/>
        <item x="3871"/>
        <item x="3392"/>
        <item x="4092"/>
        <item x="1972"/>
        <item x="2976"/>
        <item x="1229"/>
        <item x="4079"/>
        <item x="4710"/>
        <item x="213"/>
        <item x="1872"/>
        <item x="1595"/>
        <item x="87"/>
        <item x="2994"/>
        <item x="4782"/>
        <item x="377"/>
        <item x="2601"/>
        <item x="2979"/>
        <item x="2516"/>
        <item x="2478"/>
        <item x="58"/>
        <item x="3200"/>
        <item x="3589"/>
        <item x="3183"/>
        <item x="4719"/>
        <item x="4770"/>
        <item x="3280"/>
        <item x="4411"/>
        <item x="518"/>
        <item x="450"/>
        <item x="2972"/>
        <item x="695"/>
        <item x="2041"/>
        <item x="4624"/>
        <item x="2452"/>
        <item x="496"/>
        <item x="274"/>
        <item x="3581"/>
        <item x="2426"/>
        <item x="4519"/>
        <item x="3186"/>
        <item x="730"/>
        <item x="879"/>
        <item x="4140"/>
        <item x="1816"/>
        <item x="2303"/>
        <item x="3557"/>
        <item x="2858"/>
        <item x="420"/>
        <item x="696"/>
        <item x="1657"/>
        <item x="4196"/>
        <item x="3916"/>
        <item x="4561"/>
        <item x="757"/>
        <item x="4350"/>
        <item x="1252"/>
        <item x="3204"/>
        <item x="4535"/>
        <item x="2445"/>
        <item x="3054"/>
        <item x="1865"/>
        <item x="1210"/>
        <item x="4393"/>
        <item x="4017"/>
        <item x="4779"/>
        <item x="3242"/>
        <item x="1906"/>
        <item x="2940"/>
        <item x="394"/>
        <item x="4688"/>
        <item x="3830"/>
        <item x="4386"/>
        <item x="3156"/>
        <item x="3700"/>
        <item x="3262"/>
        <item x="1635"/>
        <item x="3477"/>
        <item x="598"/>
        <item x="1085"/>
        <item x="1003"/>
        <item x="1689"/>
        <item x="1971"/>
        <item x="4507"/>
        <item x="2941"/>
        <item x="3013"/>
        <item x="1785"/>
        <item x="345"/>
        <item x="2671"/>
        <item x="983"/>
        <item x="571"/>
        <item x="1204"/>
        <item x="3646"/>
        <item x="4462"/>
        <item x="2001"/>
        <item x="3796"/>
        <item x="2861"/>
        <item x="3395"/>
        <item x="1321"/>
        <item x="2369"/>
        <item x="505"/>
        <item x="3844"/>
        <item x="1658"/>
        <item x="1390"/>
        <item x="257"/>
        <item x="2674"/>
        <item x="3588"/>
        <item x="78"/>
        <item x="862"/>
        <item x="2667"/>
        <item x="3347"/>
        <item x="1228"/>
        <item x="4709"/>
        <item x="1802"/>
        <item x="1926"/>
        <item x="3499"/>
        <item x="3860"/>
        <item x="1781"/>
        <item x="2122"/>
        <item x="1760"/>
        <item x="3316"/>
        <item x="2633"/>
        <item x="4264"/>
        <item x="516"/>
        <item x="1292"/>
        <item x="3143"/>
        <item x="117"/>
        <item x="2475"/>
        <item x="3154"/>
        <item x="403"/>
        <item x="327"/>
        <item x="1081"/>
        <item x="1837"/>
        <item x="2173"/>
        <item x="1491"/>
        <item x="79"/>
        <item x="2053"/>
        <item x="2142"/>
        <item x="2324"/>
        <item x="2076"/>
        <item x="140"/>
        <item x="3254"/>
        <item x="941"/>
        <item x="2011"/>
        <item x="2573"/>
        <item x="4485"/>
        <item x="2032"/>
        <item x="2648"/>
        <item x="2522"/>
        <item x="2856"/>
        <item x="2617"/>
        <item x="306"/>
        <item x="346"/>
        <item x="495"/>
        <item x="2240"/>
        <item x="3886"/>
        <item x="2519"/>
        <item x="717"/>
        <item x="548"/>
        <item x="0"/>
        <item x="4369"/>
        <item x="779"/>
        <item x="3367"/>
        <item x="4343"/>
        <item x="3302"/>
        <item x="135"/>
        <item x="3743"/>
        <item x="149"/>
        <item x="4002"/>
        <item x="4266"/>
        <item x="1151"/>
        <item x="2589"/>
        <item x="1145"/>
        <item x="3193"/>
        <item x="4347"/>
        <item x="4757"/>
        <item x="618"/>
        <item x="2008"/>
        <item x="2560"/>
        <item x="1103"/>
        <item x="1504"/>
        <item x="1162"/>
        <item x="4147"/>
        <item x="1577"/>
        <item x="1998"/>
        <item x="2374"/>
        <item x="3702"/>
        <item x="3052"/>
        <item x="320"/>
        <item x="1006"/>
        <item x="2459"/>
        <item x="1827"/>
        <item x="2876"/>
        <item x="837"/>
        <item x="3528"/>
        <item x="1396"/>
        <item x="4155"/>
        <item x="2561"/>
        <item x="1653"/>
        <item x="1267"/>
        <item x="1596"/>
        <item x="3818"/>
        <item x="2147"/>
        <item x="3471"/>
        <item x="3971"/>
        <item x="3899"/>
        <item x="3919"/>
        <item x="2710"/>
        <item x="506"/>
        <item x="1423"/>
        <item x="3986"/>
        <item x="1266"/>
        <item x="6"/>
        <item x="529"/>
        <item x="2815"/>
        <item x="4096"/>
        <item x="1453"/>
        <item x="1320"/>
        <item x="1082"/>
        <item x="1873"/>
        <item x="3755"/>
        <item x="606"/>
        <item x="3857"/>
        <item x="4764"/>
        <item x="3380"/>
        <item x="4342"/>
        <item x="4167"/>
        <item x="1686"/>
        <item x="4817"/>
        <item x="4384"/>
        <item x="4110"/>
        <item x="337"/>
        <item x="708"/>
        <item x="4583"/>
        <item x="3408"/>
        <item x="4029"/>
        <item x="302"/>
        <item x="486"/>
        <item x="251"/>
        <item x="4303"/>
        <item x="3507"/>
        <item x="3698"/>
        <item x="3313"/>
        <item x="1060"/>
        <item x="813"/>
        <item x="3385"/>
        <item x="2317"/>
        <item x="2096"/>
        <item x="2740"/>
        <item x="4162"/>
        <item x="2479"/>
        <item x="3900"/>
        <item x="4654"/>
        <item x="1177"/>
        <item x="2393"/>
        <item x="1410"/>
        <item x="2929"/>
        <item x="3213"/>
        <item x="568"/>
        <item x="3174"/>
        <item x="1612"/>
        <item x="4552"/>
        <item x="4372"/>
        <item x="2474"/>
        <item x="4736"/>
        <item x="2525"/>
        <item x="2388"/>
        <item x="1720"/>
        <item x="2791"/>
        <item x="995"/>
        <item x="2399"/>
        <item x="244"/>
        <item x="1898"/>
        <item x="603"/>
        <item x="2882"/>
        <item x="2698"/>
        <item x="249"/>
        <item x="2908"/>
        <item x="1694"/>
        <item x="2641"/>
        <item x="2048"/>
        <item x="923"/>
        <item x="466"/>
        <item x="3180"/>
        <item x="2583"/>
        <item x="4694"/>
        <item x="3945"/>
        <item x="4412"/>
        <item x="2250"/>
        <item x="4322"/>
        <item x="4050"/>
        <item x="4011"/>
        <item x="4194"/>
        <item x="2159"/>
        <item x="3654"/>
        <item x="217"/>
        <item x="3710"/>
        <item x="2066"/>
        <item x="2109"/>
        <item x="1970"/>
        <item x="4444"/>
        <item x="385"/>
        <item x="2565"/>
        <item x="3153"/>
        <item x="768"/>
        <item x="2639"/>
        <item x="887"/>
        <item x="2110"/>
        <item x="4315"/>
        <item x="2933"/>
        <item x="4792"/>
        <item x="1014"/>
        <item x="1945"/>
        <item x="4320"/>
        <item x="1257"/>
        <item x="2037"/>
        <item x="3056"/>
        <item x="1730"/>
        <item x="880"/>
        <item x="2420"/>
        <item x="4765"/>
        <item x="3411"/>
        <item x="810"/>
        <item x="3207"/>
        <item x="4297"/>
        <item x="3412"/>
        <item x="3211"/>
        <item x="108"/>
        <item x="3714"/>
        <item x="1338"/>
        <item x="3222"/>
        <item x="480"/>
        <item x="2789"/>
        <item x="653"/>
        <item x="2721"/>
        <item x="103"/>
        <item x="4627"/>
        <item x="3855"/>
        <item x="2651"/>
        <item x="178"/>
        <item x="2677"/>
        <item x="3037"/>
        <item x="2681"/>
        <item x="1774"/>
        <item x="1004"/>
        <item x="4276"/>
        <item x="2675"/>
        <item x="4351"/>
        <item x="214"/>
        <item x="3514"/>
        <item x="4089"/>
        <item x="2604"/>
        <item x="1977"/>
        <item x="1821"/>
        <item x="3495"/>
        <item x="2258"/>
        <item x="2273"/>
        <item x="843"/>
        <item x="3141"/>
        <item x="4018"/>
        <item x="3572"/>
        <item x="867"/>
        <item x="356"/>
        <item x="1809"/>
        <item x="866"/>
        <item x="4072"/>
        <item x="2960"/>
        <item x="1042"/>
        <item x="4141"/>
        <item x="2375"/>
        <item x="1578"/>
        <item x="1191"/>
        <item x="2297"/>
        <item x="3591"/>
        <item x="948"/>
        <item x="903"/>
        <item x="1260"/>
        <item x="355"/>
        <item x="3504"/>
        <item x="639"/>
        <item x="1231"/>
        <item x="3416"/>
        <item x="1485"/>
        <item x="2802"/>
        <item x="3523"/>
        <item x="4278"/>
        <item x="2774"/>
        <item x="3285"/>
        <item x="3611"/>
        <item x="3952"/>
        <item x="3318"/>
        <item x="3513"/>
        <item x="2728"/>
        <item x="2284"/>
        <item x="209"/>
        <item x="2112"/>
        <item x="4022"/>
        <item x="3248"/>
        <item x="3833"/>
        <item x="3785"/>
        <item x="323"/>
        <item x="3488"/>
        <item x="654"/>
        <item x="4539"/>
        <item x="557"/>
        <item x="4608"/>
        <item x="1754"/>
        <item x="2805"/>
        <item x="3232"/>
        <item x="2631"/>
        <item x="1419"/>
        <item x="438"/>
        <item x="458"/>
        <item x="1531"/>
        <item x="2160"/>
        <item x="1866"/>
        <item x="2383"/>
        <item x="3933"/>
        <item x="3848"/>
        <item x="1615"/>
        <item x="1340"/>
        <item x="3490"/>
        <item x="842"/>
        <item x="4179"/>
        <item x="932"/>
        <item x="34"/>
        <item x="3092"/>
        <item x="4185"/>
        <item x="2212"/>
        <item x="3805"/>
        <item x="3197"/>
        <item x="1094"/>
        <item x="2205"/>
        <item x="3693"/>
        <item x="3624"/>
        <item x="3762"/>
        <item x="2272"/>
        <item x="2332"/>
        <item x="2875"/>
        <item x="3417"/>
        <item x="3615"/>
        <item x="2154"/>
        <item x="4815"/>
        <item x="4632"/>
        <item x="3799"/>
        <item x="3085"/>
        <item x="3455"/>
        <item x="2786"/>
        <item x="4088"/>
        <item x="4335"/>
        <item x="3997"/>
        <item x="2024"/>
        <item x="303"/>
        <item x="3469"/>
        <item x="2462"/>
        <item x="3241"/>
        <item x="2902"/>
        <item x="2689"/>
        <item x="4182"/>
        <item x="2869"/>
        <item x="3990"/>
        <item x="3609"/>
        <item x="1120"/>
        <item x="3771"/>
        <item x="2663"/>
        <item x="3620"/>
        <item x="3790"/>
        <item x="3526"/>
        <item x="1889"/>
        <item x="207"/>
        <item x="2543"/>
        <item x="1969"/>
        <item x="3929"/>
        <item x="2872"/>
        <item x="2632"/>
        <item x="1851"/>
        <item x="45"/>
        <item x="4756"/>
        <item x="3012"/>
        <item x="1498"/>
        <item x="4103"/>
        <item x="4012"/>
        <item x="387"/>
        <item x="470"/>
        <item x="4653"/>
        <item x="4532"/>
        <item x="3028"/>
        <item x="726"/>
        <item x="1132"/>
        <item x="3824"/>
        <item x="2189"/>
        <item x="2334"/>
        <item x="4522"/>
        <item x="3235"/>
        <item x="3020"/>
        <item x="2413"/>
        <item x="4391"/>
        <item x="1395"/>
        <item x="3093"/>
        <item x="3828"/>
        <item x="2349"/>
        <item x="4456"/>
        <item x="1759"/>
        <item x="1420"/>
        <item x="3724"/>
        <item x="3542"/>
        <item x="2515"/>
        <item x="3378"/>
        <item x="3237"/>
        <item x="2720"/>
        <item x="2255"/>
        <item x="2137"/>
        <item x="2676"/>
        <item x="1924"/>
        <item x="1563"/>
        <item x="1981"/>
        <item x="4546"/>
        <item x="3494"/>
        <item x="3750"/>
        <item x="312"/>
        <item x="1369"/>
        <item x="4753"/>
        <item x="2381"/>
        <item x="1886"/>
        <item x="4379"/>
        <item x="2592"/>
        <item x="2582"/>
        <item x="1052"/>
        <item x="4664"/>
        <item x="1989"/>
        <item x="258"/>
        <item x="229"/>
        <item x="4327"/>
        <item x="3985"/>
        <item x="4129"/>
        <item x="877"/>
        <item x="404"/>
        <item x="2750"/>
        <item x="3876"/>
        <item x="132"/>
        <item x="1005"/>
        <item x="3096"/>
        <item x="4217"/>
        <item x="3772"/>
        <item x="3623"/>
        <item x="2580"/>
        <item x="308"/>
        <item x="3639"/>
        <item x="3912"/>
        <item x="2807"/>
        <item x="3881"/>
        <item x="3548"/>
        <item x="1871"/>
        <item x="2119"/>
        <item x="2387"/>
        <item x="3877"/>
        <item x="2213"/>
        <item x="2804"/>
        <item x="2738"/>
        <item x="4527"/>
        <item x="2744"/>
        <item x="1961"/>
        <item x="3575"/>
        <item x="767"/>
        <item x="3064"/>
        <item x="3403"/>
        <item x="881"/>
        <item x="2056"/>
        <item x="4455"/>
        <item x="1179"/>
        <item x="4019"/>
        <item x="2838"/>
        <item x="4233"/>
        <item x="4484"/>
        <item x="969"/>
        <item x="4645"/>
        <item x="4538"/>
        <item x="4034"/>
        <item x="3351"/>
        <item x="2956"/>
        <item x="635"/>
        <item x="1855"/>
        <item x="1028"/>
        <item x="1670"/>
        <item x="3668"/>
        <item x="3364"/>
        <item x="4573"/>
        <item x="775"/>
        <item x="4370"/>
        <item x="2152"/>
        <item x="2196"/>
        <item x="163"/>
        <item x="1588"/>
        <item x="3647"/>
        <item x="3073"/>
        <item x="1681"/>
        <item x="2810"/>
        <item x="3692"/>
        <item x="4316"/>
        <item x="794"/>
        <item x="737"/>
        <item x="4216"/>
        <item x="2983"/>
        <item x="758"/>
        <item x="1452"/>
        <item x="4295"/>
        <item x="1700"/>
        <item x="4793"/>
        <item x="2798"/>
        <item x="4683"/>
        <item x="3359"/>
        <item x="4254"/>
        <item x="3239"/>
        <item x="3812"/>
        <item x="1937"/>
        <item x="1070"/>
        <item x="1361"/>
        <item x="1375"/>
        <item x="2404"/>
        <item x="3770"/>
        <item x="3110"/>
        <item x="3648"/>
        <item x="1288"/>
        <item x="3775"/>
        <item x="3493"/>
        <item x="2961"/>
        <item x="2275"/>
        <item x="3449"/>
        <item x="3804"/>
        <item x="4313"/>
        <item x="3834"/>
        <item x="1065"/>
        <item x="4281"/>
        <item x="2553"/>
        <item x="4606"/>
        <item x="20"/>
        <item x="4385"/>
        <item x="4582"/>
        <item x="2752"/>
        <item x="3749"/>
        <item x="724"/>
        <item x="4204"/>
        <item x="2285"/>
        <item x="3440"/>
        <item x="3888"/>
        <item x="4584"/>
        <item x="2595"/>
        <item x="3670"/>
        <item x="4576"/>
        <item x="1627"/>
        <item x="4434"/>
        <item x="2268"/>
        <item x="3462"/>
        <item x="1593"/>
        <item x="2855"/>
        <item x="3782"/>
        <item x="2923"/>
        <item x="4506"/>
        <item x="4521"/>
        <item x="331"/>
        <item x="1161"/>
        <item x="130"/>
        <item x="2575"/>
        <item x="1624"/>
        <item x="3468"/>
        <item x="3530"/>
        <item x="602"/>
        <item x="1208"/>
        <item x="3011"/>
        <item x="1902"/>
        <item x="4607"/>
        <item x="1429"/>
        <item x="900"/>
        <item x="3911"/>
        <item x="3057"/>
        <item x="4487"/>
        <item x="949"/>
        <item x="2141"/>
        <item x="2235"/>
        <item x="33"/>
        <item x="1831"/>
        <item x="3312"/>
        <item x="2140"/>
        <item x="4302"/>
        <item x="3284"/>
        <item x="1709"/>
        <item x="313"/>
        <item x="3042"/>
        <item x="2709"/>
        <item x="4321"/>
        <item x="4144"/>
        <item x="4461"/>
        <item x="4449"/>
        <item x="3968"/>
        <item x="4735"/>
        <item x="2373"/>
        <item x="3269"/>
        <item x="4660"/>
        <item x="992"/>
        <item x="4697"/>
        <item x="1639"/>
        <item x="2618"/>
        <item x="3571"/>
        <item x="537"/>
        <item x="4594"/>
        <item x="1707"/>
        <item x="1585"/>
        <item x="2283"/>
        <item x="158"/>
        <item x="2511"/>
        <item x="2451"/>
        <item x="2153"/>
        <item x="2031"/>
        <item x="4637"/>
        <item x="1541"/>
        <item x="3051"/>
        <item x="263"/>
        <item x="3540"/>
        <item x="1916"/>
        <item x="2916"/>
        <item x="4065"/>
        <item x="3179"/>
        <item x="4158"/>
        <item x="4377"/>
        <item x="4134"/>
        <item x="1885"/>
        <item x="2254"/>
        <item x="3261"/>
        <item x="2737"/>
        <item x="1131"/>
        <item x="2423"/>
        <item x="1782"/>
        <item x="2545"/>
        <item x="332"/>
        <item x="2547"/>
        <item x="3663"/>
        <item x="1936"/>
        <item x="4396"/>
        <item x="2857"/>
        <item x="4634"/>
        <item x="3902"/>
        <item x="3773"/>
        <item x="3977"/>
        <item x="1091"/>
        <item x="3939"/>
        <item x="3532"/>
        <item x="1431"/>
        <item x="2461"/>
        <item x="3459"/>
        <item x="3685"/>
        <item x="1606"/>
        <item x="3954"/>
        <item x="4040"/>
        <item x="397"/>
        <item x="3832"/>
        <item x="1160"/>
        <item x="697"/>
        <item x="1296"/>
        <item x="3926"/>
        <item x="4671"/>
        <item x="3291"/>
        <item x="1616"/>
        <item x="3001"/>
        <item x="605"/>
        <item x="4446"/>
        <item x="1542"/>
        <item x="786"/>
        <item x="4045"/>
        <item x="2505"/>
        <item x="2978"/>
        <item x="3554"/>
        <item x="3048"/>
        <item x="86"/>
        <item x="4529"/>
        <item x="2331"/>
        <item x="3810"/>
        <item x="1360"/>
        <item x="3214"/>
        <item x="2919"/>
        <item x="1839"/>
        <item x="2563"/>
        <item x="3658"/>
        <item x="640"/>
        <item x="1852"/>
        <item x="3537"/>
        <item x="2660"/>
        <item x="2788"/>
        <item x="3694"/>
        <item x="1174"/>
        <item x="3124"/>
        <item x="3433"/>
        <item x="4324"/>
        <item x="4772"/>
        <item x="1215"/>
        <item x="449"/>
        <item x="3402"/>
        <item x="511"/>
        <item x="931"/>
        <item x="3587"/>
        <item x="2518"/>
        <item x="1923"/>
        <item x="4159"/>
        <item x="1129"/>
        <item x="2219"/>
        <item x="2524"/>
        <item x="482"/>
        <item x="2779"/>
        <item x="1510"/>
        <item x="777"/>
        <item x="2050"/>
        <item x="2537"/>
        <item x="4520"/>
        <item x="4069"/>
        <item x="2391"/>
        <item x="2043"/>
        <item x="2914"/>
        <item x="2849"/>
        <item x="3321"/>
        <item x="2609"/>
        <item x="4663"/>
        <item x="3256"/>
        <item x="1282"/>
        <item x="4619"/>
        <item x="2150"/>
        <item x="3034"/>
        <item x="3234"/>
        <item x="2102"/>
        <item x="2892"/>
        <item x="4241"/>
        <item x="3461"/>
        <item x="582"/>
        <item x="2680"/>
        <item x="1476"/>
        <item x="3454"/>
        <item x="2266"/>
        <item x="4028"/>
        <item x="4662"/>
        <item x="4572"/>
        <item x="245"/>
        <item x="2444"/>
        <item x="3970"/>
        <item x="2975"/>
        <item x="4242"/>
        <item x="4686"/>
        <item x="4657"/>
        <item x="239"/>
        <item x="4548"/>
        <item x="2405"/>
        <item x="2765"/>
        <item x="917"/>
        <item x="4008"/>
        <item x="3920"/>
        <item x="4754"/>
        <item x="3643"/>
        <item x="3744"/>
        <item x="1710"/>
        <item x="4441"/>
        <item x="467"/>
        <item x="2384"/>
        <item x="2417"/>
        <item x="1768"/>
        <item x="3138"/>
        <item x="3566"/>
        <item x="3753"/>
        <item x="3005"/>
        <item x="2893"/>
        <item x="25"/>
        <item x="2359"/>
        <item x="817"/>
        <item x="4747"/>
        <item x="2944"/>
        <item x="2723"/>
        <item x="4707"/>
        <item x="4581"/>
        <item x="4585"/>
        <item x="2546"/>
        <item x="994"/>
        <item x="3467"/>
        <item x="1130"/>
        <item x="3257"/>
        <item x="2410"/>
        <item x="3336"/>
        <item x="2323"/>
        <item x="1637"/>
        <item x="432"/>
        <item x="3769"/>
        <item x="4240"/>
        <item x="2832"/>
        <item x="1815"/>
        <item x="447"/>
        <item x="702"/>
        <item x="185"/>
        <item x="2502"/>
        <item x="2959"/>
        <item x="1024"/>
        <item x="1346"/>
        <item x="1922"/>
        <item x="2135"/>
        <item x="4066"/>
        <item x="3552"/>
        <item x="2310"/>
        <item x="2780"/>
        <item x="4628"/>
        <item x="3995"/>
        <item x="1911"/>
        <item x="2803"/>
        <item x="3522"/>
        <item x="863"/>
        <item x="1569"/>
        <item x="2670"/>
        <item x="65"/>
        <item x="189"/>
        <item x="436"/>
        <item x="2659"/>
        <item x="3764"/>
        <item x="3358"/>
        <item x="3592"/>
        <item x="519"/>
        <item x="2725"/>
        <item x="4301"/>
        <item x="587"/>
        <item x="2630"/>
        <item x="3080"/>
        <item x="4433"/>
        <item x="2842"/>
        <item x="1124"/>
        <item x="4225"/>
        <item x="3936"/>
        <item x="4486"/>
        <item x="2881"/>
        <item x="2322"/>
        <item x="3661"/>
        <item x="284"/>
        <item x="4809"/>
        <item x="1813"/>
        <item x="4670"/>
        <item x="4222"/>
        <item x="4644"/>
        <item x="4483"/>
        <item x="4114"/>
        <item x="2355"/>
        <item x="3404"/>
        <item x="4206"/>
        <item x="3324"/>
        <item x="1447"/>
        <item x="3282"/>
        <item x="3811"/>
        <item x="1619"/>
        <item x="3098"/>
        <item x="3435"/>
        <item x="3779"/>
        <item x="3925"/>
        <item x="2134"/>
        <item x="2724"/>
        <item x="3033"/>
        <item x="1374"/>
        <item x="520"/>
        <item x="4238"/>
        <item x="3386"/>
        <item x="3903"/>
        <item x="1734"/>
        <item x="3481"/>
        <item x="3979"/>
        <item x="3593"/>
        <item x="1544"/>
        <item t="default"/>
      </items>
    </pivotField>
    <pivotField dataField="1" numFmtId="173" showAll="0"/>
    <pivotField numFmtId="2" showAll="0"/>
    <pivotField numFmtId="2" showAll="0"/>
    <pivotField dataField="1" showAll="0"/>
    <pivotField showAll="0"/>
    <pivotField showAll="0"/>
    <pivotField numFmtId="2" showAll="0"/>
    <pivotField showAll="0" defaultSubtotal="0"/>
    <pivotField showAll="0" defaultSubtotal="0"/>
    <pivotField showAll="0" defaultSubtotal="0">
      <items count="7">
        <item x="0"/>
        <item x="1"/>
        <item x="2"/>
        <item x="3"/>
        <item x="4"/>
        <item x="5"/>
        <item x="6"/>
      </items>
    </pivotField>
  </pivotFields>
  <rowFields count="1">
    <field x="13"/>
  </rowFields>
  <rowItems count="18">
    <i>
      <x/>
    </i>
    <i>
      <x v="1"/>
    </i>
    <i>
      <x v="2"/>
    </i>
    <i>
      <x v="3"/>
    </i>
    <i>
      <x v="4"/>
    </i>
    <i>
      <x v="5"/>
    </i>
    <i>
      <x v="6"/>
    </i>
    <i>
      <x v="7"/>
    </i>
    <i>
      <x v="8"/>
    </i>
    <i>
      <x v="9"/>
    </i>
    <i>
      <x v="10"/>
    </i>
    <i>
      <x v="11"/>
    </i>
    <i>
      <x v="12"/>
    </i>
    <i>
      <x v="13"/>
    </i>
    <i>
      <x v="14"/>
    </i>
    <i>
      <x v="15"/>
    </i>
    <i>
      <x v="16"/>
    </i>
    <i t="grand">
      <x/>
    </i>
  </rowItems>
  <colFields count="1">
    <field x="-2"/>
  </colFields>
  <colItems count="3">
    <i>
      <x/>
    </i>
    <i i="1">
      <x v="1"/>
    </i>
    <i i="2">
      <x v="2"/>
    </i>
  </colItems>
  <dataFields count="3">
    <dataField name="Sum of Quantity" fld="16" baseField="0" baseItem="0" numFmtId="1"/>
    <dataField name="Sum of Profit" fld="19" baseField="0" baseItem="0" numFmtId="2"/>
    <dataField name="Sum of Sales" fld="15" baseField="0" baseItem="0"/>
  </dataFields>
  <formats count="3">
    <format dxfId="39">
      <pivotArea outline="0" collapsedLevelsAreSubtotals="1" fieldPosition="0">
        <references count="1">
          <reference field="4294967294" count="1" selected="0">
            <x v="1"/>
          </reference>
        </references>
      </pivotArea>
    </format>
    <format dxfId="34">
      <pivotArea dataOnly="0" outline="0" fieldPosition="0">
        <references count="1">
          <reference field="4294967294" count="1">
            <x v="1"/>
          </reference>
        </references>
      </pivotArea>
    </format>
    <format dxfId="10">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B674757-4D88-4868-A449-753DC17FB450}" name="PivotTable4"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tables">
  <location ref="A3:F22" firstHeaderRow="1" firstDataRow="2" firstDataCol="1"/>
  <pivotFields count="26">
    <pivotField showAll="0"/>
    <pivotField showAll="0"/>
    <pivotField numFmtId="14" showAll="0">
      <items count="1078">
        <item x="132"/>
        <item x="734"/>
        <item x="516"/>
        <item x="479"/>
        <item x="5"/>
        <item x="804"/>
        <item x="16"/>
        <item x="94"/>
        <item x="523"/>
        <item x="416"/>
        <item x="697"/>
        <item x="1067"/>
        <item x="450"/>
        <item x="1063"/>
        <item x="1061"/>
        <item x="573"/>
        <item x="609"/>
        <item x="988"/>
        <item x="90"/>
        <item x="909"/>
        <item x="247"/>
        <item x="1044"/>
        <item x="613"/>
        <item x="979"/>
        <item x="162"/>
        <item x="571"/>
        <item x="607"/>
        <item x="139"/>
        <item x="358"/>
        <item x="125"/>
        <item x="50"/>
        <item x="958"/>
        <item x="949"/>
        <item x="682"/>
        <item x="183"/>
        <item x="810"/>
        <item x="1076"/>
        <item x="774"/>
        <item x="179"/>
        <item x="933"/>
        <item x="427"/>
        <item x="739"/>
        <item x="931"/>
        <item x="531"/>
        <item x="805"/>
        <item x="14"/>
        <item x="192"/>
        <item x="168"/>
        <item x="174"/>
        <item x="362"/>
        <item x="801"/>
        <item x="845"/>
        <item x="1042"/>
        <item x="491"/>
        <item x="45"/>
        <item x="963"/>
        <item x="452"/>
        <item x="436"/>
        <item x="932"/>
        <item x="863"/>
        <item x="839"/>
        <item x="1032"/>
        <item x="155"/>
        <item x="1043"/>
        <item x="858"/>
        <item x="1052"/>
        <item x="1036"/>
        <item x="370"/>
        <item x="1018"/>
        <item x="276"/>
        <item x="300"/>
        <item x="867"/>
        <item x="444"/>
        <item x="284"/>
        <item x="822"/>
        <item x="365"/>
        <item x="280"/>
        <item x="493"/>
        <item x="699"/>
        <item x="295"/>
        <item x="226"/>
        <item x="385"/>
        <item x="985"/>
        <item x="961"/>
        <item x="612"/>
        <item x="943"/>
        <item x="463"/>
        <item x="597"/>
        <item x="102"/>
        <item x="809"/>
        <item x="1055"/>
        <item x="504"/>
        <item x="21"/>
        <item x="277"/>
        <item x="454"/>
        <item x="868"/>
        <item x="826"/>
        <item x="1027"/>
        <item x="901"/>
        <item x="589"/>
        <item x="841"/>
        <item x="574"/>
        <item x="567"/>
        <item x="905"/>
        <item x="149"/>
        <item x="415"/>
        <item x="773"/>
        <item x="63"/>
        <item x="989"/>
        <item x="17"/>
        <item x="34"/>
        <item x="917"/>
        <item x="231"/>
        <item x="501"/>
        <item x="881"/>
        <item x="666"/>
        <item x="634"/>
        <item x="1070"/>
        <item x="641"/>
        <item x="11"/>
        <item x="568"/>
        <item x="761"/>
        <item x="30"/>
        <item x="696"/>
        <item x="262"/>
        <item x="129"/>
        <item x="150"/>
        <item x="993"/>
        <item x="299"/>
        <item x="561"/>
        <item x="316"/>
        <item x="469"/>
        <item x="540"/>
        <item x="278"/>
        <item x="794"/>
        <item x="590"/>
        <item x="1075"/>
        <item x="1028"/>
        <item x="146"/>
        <item x="143"/>
        <item x="359"/>
        <item x="677"/>
        <item x="726"/>
        <item x="520"/>
        <item x="602"/>
        <item x="367"/>
        <item x="1005"/>
        <item x="968"/>
        <item x="164"/>
        <item x="111"/>
        <item x="519"/>
        <item x="265"/>
        <item x="549"/>
        <item x="84"/>
        <item x="39"/>
        <item x="82"/>
        <item x="245"/>
        <item x="971"/>
        <item x="224"/>
        <item x="237"/>
        <item x="201"/>
        <item x="952"/>
        <item x="1010"/>
        <item x="751"/>
        <item x="703"/>
        <item x="438"/>
        <item x="642"/>
        <item x="78"/>
        <item x="204"/>
        <item x="840"/>
        <item x="874"/>
        <item x="814"/>
        <item x="657"/>
        <item x="610"/>
        <item x="880"/>
        <item x="869"/>
        <item x="517"/>
        <item x="52"/>
        <item x="140"/>
        <item x="60"/>
        <item x="580"/>
        <item x="948"/>
        <item x="202"/>
        <item x="449"/>
        <item x="708"/>
        <item x="511"/>
        <item x="199"/>
        <item x="542"/>
        <item x="41"/>
        <item x="271"/>
        <item x="104"/>
        <item x="153"/>
        <item x="922"/>
        <item x="307"/>
        <item x="992"/>
        <item x="559"/>
        <item x="109"/>
        <item x="651"/>
        <item x="795"/>
        <item x="902"/>
        <item x="896"/>
        <item x="383"/>
        <item x="702"/>
        <item x="99"/>
        <item x="324"/>
        <item x="792"/>
        <item x="432"/>
        <item x="624"/>
        <item x="717"/>
        <item x="543"/>
        <item x="3"/>
        <item x="103"/>
        <item x="522"/>
        <item x="565"/>
        <item x="1013"/>
        <item x="328"/>
        <item x="781"/>
        <item x="838"/>
        <item x="975"/>
        <item x="9"/>
        <item x="784"/>
        <item x="19"/>
        <item x="817"/>
        <item x="352"/>
        <item x="347"/>
        <item x="483"/>
        <item x="263"/>
        <item x="663"/>
        <item x="251"/>
        <item x="532"/>
        <item x="455"/>
        <item x="298"/>
        <item x="819"/>
        <item x="849"/>
        <item x="176"/>
        <item x="172"/>
        <item x="123"/>
        <item x="441"/>
        <item x="177"/>
        <item x="451"/>
        <item x="871"/>
        <item x="363"/>
        <item x="920"/>
        <item x="535"/>
        <item x="1001"/>
        <item x="180"/>
        <item x="579"/>
        <item x="122"/>
        <item x="546"/>
        <item x="756"/>
        <item x="662"/>
        <item x="926"/>
        <item x="777"/>
        <item x="569"/>
        <item x="885"/>
        <item x="482"/>
        <item x="857"/>
        <item x="474"/>
        <item x="541"/>
        <item x="891"/>
        <item x="643"/>
        <item x="578"/>
        <item x="627"/>
        <item x="923"/>
        <item x="1025"/>
        <item x="42"/>
        <item x="950"/>
        <item x="117"/>
        <item x="1073"/>
        <item x="478"/>
        <item x="982"/>
        <item x="1050"/>
        <item x="713"/>
        <item x="779"/>
        <item x="800"/>
        <item x="584"/>
        <item x="847"/>
        <item x="335"/>
        <item x="314"/>
        <item x="552"/>
        <item x="494"/>
        <item x="788"/>
        <item x="897"/>
        <item x="960"/>
        <item x="1021"/>
        <item x="1039"/>
        <item x="1068"/>
        <item x="1002"/>
        <item x="1017"/>
        <item x="524"/>
        <item x="445"/>
        <item x="620"/>
        <item x="944"/>
        <item x="684"/>
        <item x="798"/>
        <item x="747"/>
        <item x="882"/>
        <item x="55"/>
        <item x="906"/>
        <item x="508"/>
        <item x="1037"/>
        <item x="676"/>
        <item x="87"/>
        <item x="978"/>
        <item x="1064"/>
        <item x="646"/>
        <item x="353"/>
        <item x="274"/>
        <item x="724"/>
        <item x="413"/>
        <item x="384"/>
        <item x="93"/>
        <item x="160"/>
        <item x="115"/>
        <item x="955"/>
        <item x="1066"/>
        <item x="398"/>
        <item x="1015"/>
        <item x="818"/>
        <item x="440"/>
        <item x="163"/>
        <item x="158"/>
        <item x="626"/>
        <item x="622"/>
        <item x="599"/>
        <item x="134"/>
        <item x="924"/>
        <item x="797"/>
        <item x="892"/>
        <item x="239"/>
        <item x="866"/>
        <item x="776"/>
        <item x="429"/>
        <item x="157"/>
        <item x="706"/>
        <item x="712"/>
        <item x="616"/>
        <item x="946"/>
        <item x="374"/>
        <item x="439"/>
        <item x="336"/>
        <item x="685"/>
        <item x="606"/>
        <item x="918"/>
        <item x="1030"/>
        <item x="660"/>
        <item x="736"/>
        <item x="700"/>
        <item x="502"/>
        <item x="921"/>
        <item x="500"/>
        <item x="679"/>
        <item x="754"/>
        <item x="255"/>
        <item x="329"/>
        <item x="594"/>
        <item x="405"/>
        <item x="492"/>
        <item x="161"/>
        <item x="131"/>
        <item x="100"/>
        <item x="564"/>
        <item x="275"/>
        <item x="618"/>
        <item x="772"/>
        <item x="315"/>
        <item x="434"/>
        <item x="171"/>
        <item x="1026"/>
        <item x="997"/>
        <item x="675"/>
        <item x="545"/>
        <item x="297"/>
        <item x="547"/>
        <item x="64"/>
        <item x="650"/>
        <item x="401"/>
        <item x="928"/>
        <item x="1071"/>
        <item x="768"/>
        <item x="956"/>
        <item x="12"/>
        <item x="246"/>
        <item x="528"/>
        <item x="242"/>
        <item x="799"/>
        <item x="443"/>
        <item x="877"/>
        <item x="1022"/>
        <item x="674"/>
        <item x="13"/>
        <item x="391"/>
        <item x="212"/>
        <item x="765"/>
        <item x="108"/>
        <item x="244"/>
        <item x="1023"/>
        <item x="235"/>
        <item x="1014"/>
        <item x="420"/>
        <item x="1057"/>
        <item x="744"/>
        <item x="802"/>
        <item x="555"/>
        <item x="433"/>
        <item x="135"/>
        <item x="1007"/>
        <item x="368"/>
        <item x="74"/>
        <item x="1008"/>
        <item x="787"/>
        <item x="382"/>
        <item x="54"/>
        <item x="15"/>
        <item x="419"/>
        <item x="294"/>
        <item x="886"/>
        <item x="967"/>
        <item x="380"/>
        <item x="317"/>
        <item x="422"/>
        <item x="974"/>
        <item x="252"/>
        <item x="719"/>
        <item x="652"/>
        <item x="593"/>
        <item x="381"/>
        <item x="344"/>
        <item x="965"/>
        <item x="583"/>
        <item x="448"/>
        <item x="47"/>
        <item x="178"/>
        <item x="915"/>
        <item x="233"/>
        <item x="636"/>
        <item x="264"/>
        <item x="217"/>
        <item x="400"/>
        <item x="550"/>
        <item x="489"/>
        <item x="24"/>
        <item x="969"/>
        <item x="148"/>
        <item x="215"/>
        <item x="538"/>
        <item x="375"/>
        <item x="827"/>
        <item x="887"/>
        <item x="379"/>
        <item x="556"/>
        <item x="378"/>
        <item x="8"/>
        <item x="665"/>
        <item x="475"/>
        <item x="913"/>
        <item x="983"/>
        <item x="859"/>
        <item x="539"/>
        <item x="566"/>
        <item x="655"/>
        <item x="151"/>
        <item x="465"/>
        <item x="499"/>
        <item x="216"/>
        <item x="256"/>
        <item x="570"/>
        <item x="95"/>
        <item x="96"/>
        <item x="152"/>
        <item x="725"/>
        <item x="789"/>
        <item x="941"/>
        <item x="321"/>
        <item x="456"/>
        <item x="722"/>
        <item x="683"/>
        <item x="828"/>
        <item x="312"/>
        <item x="188"/>
        <item x="442"/>
        <item x="750"/>
        <item x="208"/>
        <item x="537"/>
        <item x="771"/>
        <item x="529"/>
        <item x="705"/>
        <item x="293"/>
        <item x="848"/>
        <item x="856"/>
        <item x="667"/>
        <item x="930"/>
        <item x="938"/>
        <item x="803"/>
        <item x="649"/>
        <item x="872"/>
        <item x="1049"/>
        <item x="715"/>
        <item x="671"/>
        <item x="633"/>
        <item x="1047"/>
        <item x="86"/>
        <item x="551"/>
        <item x="466"/>
        <item x="0"/>
        <item x="813"/>
        <item x="288"/>
        <item x="778"/>
        <item x="746"/>
        <item x="981"/>
        <item x="281"/>
        <item x="371"/>
        <item x="837"/>
        <item x="521"/>
        <item x="947"/>
        <item x="194"/>
        <item x="322"/>
        <item x="588"/>
        <item x="1041"/>
        <item x="966"/>
        <item x="1009"/>
        <item x="6"/>
        <item x="526"/>
        <item x="688"/>
        <item x="7"/>
        <item x="337"/>
        <item x="782"/>
        <item x="914"/>
        <item x="144"/>
        <item x="811"/>
        <item x="600"/>
        <item x="525"/>
        <item x="197"/>
        <item x="486"/>
        <item x="718"/>
        <item x="850"/>
        <item x="1053"/>
        <item x="495"/>
        <item x="986"/>
        <item x="1062"/>
        <item x="987"/>
        <item x="883"/>
        <item x="686"/>
        <item x="707"/>
        <item x="267"/>
        <item x="998"/>
        <item x="428"/>
        <item x="853"/>
        <item x="356"/>
        <item x="409"/>
        <item x="973"/>
        <item x="1051"/>
        <item x="330"/>
        <item x="808"/>
        <item x="980"/>
        <item x="229"/>
        <item x="1065"/>
        <item x="929"/>
        <item x="31"/>
        <item x="51"/>
        <item x="198"/>
        <item x="340"/>
        <item x="807"/>
        <item x="976"/>
        <item x="484"/>
        <item x="195"/>
        <item x="1038"/>
        <item x="861"/>
        <item x="1040"/>
        <item x="424"/>
        <item x="701"/>
        <item x="1046"/>
        <item x="904"/>
        <item x="480"/>
        <item x="927"/>
        <item x="320"/>
        <item x="72"/>
        <item x="912"/>
        <item x="1024"/>
        <item x="285"/>
        <item x="79"/>
        <item x="879"/>
        <item x="815"/>
        <item x="354"/>
        <item x="269"/>
        <item x="648"/>
        <item x="935"/>
        <item x="33"/>
        <item x="105"/>
        <item x="296"/>
        <item x="56"/>
        <item x="506"/>
        <item x="919"/>
        <item x="693"/>
        <item x="423"/>
        <item x="230"/>
        <item x="67"/>
        <item x="46"/>
        <item x="553"/>
        <item x="970"/>
        <item x="1069"/>
        <item x="213"/>
        <item x="587"/>
        <item x="411"/>
        <item x="780"/>
        <item x="664"/>
        <item x="748"/>
        <item x="127"/>
        <item x="227"/>
        <item x="846"/>
        <item x="737"/>
        <item x="639"/>
        <item x="572"/>
        <item x="763"/>
        <item x="399"/>
        <item x="421"/>
        <item x="430"/>
        <item x="459"/>
        <item x="732"/>
        <item x="339"/>
        <item x="154"/>
        <item x="156"/>
        <item x="977"/>
        <item x="418"/>
        <item x="70"/>
        <item x="137"/>
        <item x="116"/>
        <item x="4"/>
        <item x="925"/>
        <item x="990"/>
        <item x="232"/>
        <item x="1031"/>
        <item x="790"/>
        <item x="404"/>
        <item x="749"/>
        <item x="376"/>
        <item x="638"/>
        <item x="577"/>
        <item x="119"/>
        <item x="1004"/>
        <item x="498"/>
        <item x="873"/>
        <item x="824"/>
        <item x="936"/>
        <item x="1054"/>
        <item x="730"/>
        <item x="527"/>
        <item x="895"/>
        <item x="44"/>
        <item x="843"/>
        <item x="821"/>
        <item x="369"/>
        <item x="279"/>
        <item x="360"/>
        <item x="899"/>
        <item x="40"/>
        <item x="942"/>
        <item x="957"/>
        <item x="889"/>
        <item x="333"/>
        <item x="471"/>
        <item x="145"/>
        <item x="908"/>
        <item x="107"/>
        <item x="860"/>
        <item x="999"/>
        <item x="760"/>
        <item x="1034"/>
        <item x="182"/>
        <item x="490"/>
        <item x="534"/>
        <item x="290"/>
        <item x="147"/>
        <item x="458"/>
        <item x="210"/>
        <item x="25"/>
        <item x="898"/>
        <item x="576"/>
        <item x="831"/>
        <item x="460"/>
        <item x="407"/>
        <item x="835"/>
        <item x="425"/>
        <item x="193"/>
        <item x="507"/>
        <item x="752"/>
        <item x="720"/>
        <item x="996"/>
        <item x="38"/>
        <item x="596"/>
        <item x="259"/>
        <item x="253"/>
        <item x="190"/>
        <item x="729"/>
        <item x="852"/>
        <item x="10"/>
        <item x="984"/>
        <item x="243"/>
        <item x="672"/>
        <item x="585"/>
        <item x="1003"/>
        <item x="640"/>
        <item x="1045"/>
        <item x="372"/>
        <item x="76"/>
        <item x="796"/>
        <item x="20"/>
        <item x="187"/>
        <item x="806"/>
        <item x="994"/>
        <item x="621"/>
        <item x="136"/>
        <item x="844"/>
        <item x="326"/>
        <item x="211"/>
        <item x="1019"/>
        <item x="58"/>
        <item x="133"/>
        <item x="617"/>
        <item x="334"/>
        <item x="112"/>
        <item x="962"/>
        <item x="228"/>
        <item x="121"/>
        <item x="862"/>
        <item x="601"/>
        <item x="812"/>
        <item x="878"/>
        <item x="704"/>
        <item x="1006"/>
        <item x="75"/>
        <item x="207"/>
        <item x="338"/>
        <item x="709"/>
        <item x="377"/>
        <item x="130"/>
        <item x="959"/>
        <item x="89"/>
        <item x="181"/>
        <item x="346"/>
        <item x="2"/>
        <item x="728"/>
        <item x="69"/>
        <item x="301"/>
        <item x="302"/>
        <item x="972"/>
        <item x="530"/>
        <item x="592"/>
        <item x="623"/>
        <item x="875"/>
        <item x="865"/>
        <item x="311"/>
        <item x="653"/>
        <item x="487"/>
        <item x="222"/>
        <item x="446"/>
        <item x="647"/>
        <item x="793"/>
        <item x="603"/>
        <item x="80"/>
        <item x="558"/>
        <item x="823"/>
        <item x="351"/>
        <item x="472"/>
        <item x="937"/>
        <item x="218"/>
        <item x="250"/>
        <item x="394"/>
        <item x="488"/>
        <item x="186"/>
        <item x="743"/>
        <item x="175"/>
        <item x="661"/>
        <item x="687"/>
        <item x="1072"/>
        <item x="1048"/>
        <item x="820"/>
        <item x="98"/>
        <item x="951"/>
        <item x="762"/>
        <item x="678"/>
        <item x="403"/>
        <item x="723"/>
        <item x="18"/>
        <item x="289"/>
        <item x="71"/>
        <item x="716"/>
        <item x="309"/>
        <item x="325"/>
        <item x="214"/>
        <item x="630"/>
        <item x="832"/>
        <item x="611"/>
        <item x="698"/>
        <item x="303"/>
        <item x="512"/>
        <item x="142"/>
        <item x="854"/>
        <item x="306"/>
        <item x="503"/>
        <item x="741"/>
        <item x="586"/>
        <item x="1011"/>
        <item x="903"/>
        <item x="414"/>
        <item x="714"/>
        <item x="313"/>
        <item x="473"/>
        <item x="1"/>
        <item x="894"/>
        <item x="341"/>
        <item x="184"/>
        <item x="669"/>
        <item x="349"/>
        <item x="124"/>
        <item x="387"/>
        <item x="59"/>
        <item x="481"/>
        <item x="900"/>
        <item x="893"/>
        <item x="396"/>
        <item x="629"/>
        <item x="417"/>
        <item x="689"/>
        <item x="291"/>
        <item x="219"/>
        <item x="582"/>
        <item x="426"/>
        <item x="470"/>
        <item x="85"/>
        <item x="390"/>
        <item x="28"/>
        <item x="733"/>
        <item x="598"/>
        <item x="196"/>
        <item x="656"/>
        <item x="101"/>
        <item x="366"/>
        <item x="205"/>
        <item x="1016"/>
        <item x="842"/>
        <item x="1074"/>
        <item x="357"/>
        <item x="670"/>
        <item x="591"/>
        <item x="864"/>
        <item x="659"/>
        <item x="88"/>
        <item x="851"/>
        <item x="910"/>
        <item x="435"/>
        <item x="505"/>
        <item x="308"/>
        <item x="581"/>
        <item x="166"/>
        <item x="408"/>
        <item x="461"/>
        <item x="254"/>
        <item x="742"/>
        <item x="304"/>
        <item x="62"/>
        <item x="658"/>
        <item x="272"/>
        <item x="783"/>
        <item x="406"/>
        <item x="654"/>
        <item x="241"/>
        <item x="282"/>
        <item x="287"/>
        <item x="830"/>
        <item x="120"/>
        <item x="327"/>
        <item x="884"/>
        <item x="1020"/>
        <item x="911"/>
        <item x="1012"/>
        <item x="35"/>
        <item x="764"/>
        <item x="731"/>
        <item x="476"/>
        <item x="791"/>
        <item x="560"/>
        <item x="1033"/>
        <item x="61"/>
        <item x="457"/>
        <item x="386"/>
        <item x="836"/>
        <item x="389"/>
        <item x="323"/>
        <item x="66"/>
        <item x="518"/>
        <item x="462"/>
        <item x="759"/>
        <item x="755"/>
        <item x="554"/>
        <item x="721"/>
        <item x="953"/>
        <item x="292"/>
        <item x="510"/>
        <item x="496"/>
        <item x="691"/>
        <item x="106"/>
        <item x="468"/>
        <item x="829"/>
        <item x="395"/>
        <item x="711"/>
        <item x="509"/>
        <item x="170"/>
        <item x="757"/>
        <item x="635"/>
        <item x="1000"/>
        <item x="595"/>
        <item x="497"/>
        <item x="238"/>
        <item x="766"/>
        <item x="855"/>
        <item x="22"/>
        <item x="628"/>
        <item x="954"/>
        <item x="513"/>
        <item x="173"/>
        <item x="1058"/>
        <item x="467"/>
        <item x="453"/>
        <item x="305"/>
        <item x="876"/>
        <item x="816"/>
        <item x="767"/>
        <item x="81"/>
        <item x="402"/>
        <item x="29"/>
        <item x="834"/>
        <item x="619"/>
        <item x="393"/>
        <item x="77"/>
        <item x="939"/>
        <item x="332"/>
        <item x="91"/>
        <item x="1056"/>
        <item x="770"/>
        <item x="447"/>
        <item x="615"/>
        <item x="870"/>
        <item x="477"/>
        <item x="625"/>
        <item x="203"/>
        <item x="673"/>
        <item x="727"/>
        <item x="318"/>
        <item x="138"/>
        <item x="485"/>
        <item x="273"/>
        <item x="364"/>
        <item x="268"/>
        <item x="916"/>
        <item x="97"/>
        <item x="270"/>
        <item x="514"/>
        <item x="36"/>
        <item x="890"/>
        <item x="557"/>
        <item x="604"/>
        <item x="745"/>
        <item x="631"/>
        <item x="126"/>
        <item x="710"/>
        <item x="27"/>
        <item x="240"/>
        <item x="575"/>
        <item x="392"/>
        <item x="113"/>
        <item x="464"/>
        <item x="234"/>
        <item x="1029"/>
        <item x="49"/>
        <item x="945"/>
        <item x="1059"/>
        <item x="355"/>
        <item x="114"/>
        <item x="637"/>
        <item x="668"/>
        <item x="200"/>
        <item x="738"/>
        <item x="1060"/>
        <item x="286"/>
        <item x="437"/>
        <item x="695"/>
        <item x="248"/>
        <item x="563"/>
        <item x="68"/>
        <item x="260"/>
        <item x="26"/>
        <item x="53"/>
        <item x="548"/>
        <item x="128"/>
        <item x="206"/>
        <item x="388"/>
        <item x="825"/>
        <item x="934"/>
        <item x="735"/>
        <item x="785"/>
        <item x="185"/>
        <item x="110"/>
        <item x="48"/>
        <item x="92"/>
        <item x="1035"/>
        <item x="397"/>
        <item x="536"/>
        <item x="680"/>
        <item x="65"/>
        <item x="614"/>
        <item x="319"/>
        <item x="964"/>
        <item x="225"/>
        <item x="907"/>
        <item x="605"/>
        <item x="43"/>
        <item x="223"/>
        <item x="644"/>
        <item x="515"/>
        <item x="775"/>
        <item x="37"/>
        <item x="690"/>
        <item x="169"/>
        <item x="694"/>
        <item x="940"/>
        <item x="220"/>
        <item x="692"/>
        <item x="23"/>
        <item x="32"/>
        <item x="283"/>
        <item x="83"/>
        <item x="191"/>
        <item x="209"/>
        <item x="562"/>
        <item x="141"/>
        <item x="758"/>
        <item x="533"/>
        <item x="740"/>
        <item x="681"/>
        <item x="410"/>
        <item x="257"/>
        <item x="345"/>
        <item x="221"/>
        <item x="753"/>
        <item x="73"/>
        <item x="995"/>
        <item x="608"/>
        <item x="645"/>
        <item x="991"/>
        <item x="342"/>
        <item x="159"/>
        <item x="189"/>
        <item x="348"/>
        <item x="833"/>
        <item x="888"/>
        <item x="167"/>
        <item x="236"/>
        <item x="118"/>
        <item x="431"/>
        <item x="343"/>
        <item x="769"/>
        <item x="412"/>
        <item x="350"/>
        <item x="361"/>
        <item x="258"/>
        <item x="249"/>
        <item x="544"/>
        <item x="266"/>
        <item x="57"/>
        <item x="310"/>
        <item x="261"/>
        <item x="786"/>
        <item x="373"/>
        <item x="632"/>
        <item x="165"/>
        <item x="331"/>
        <item t="default"/>
      </items>
    </pivotField>
    <pivotField numFmtId="14" showAll="0"/>
    <pivotField showAll="0"/>
    <pivotField showAll="0"/>
    <pivotField showAll="0"/>
    <pivotField showAll="0"/>
    <pivotField showAll="0"/>
    <pivotField showAll="0"/>
    <pivotField showAll="0"/>
    <pivotField showAll="0"/>
    <pivotField showAll="0">
      <items count="4">
        <item x="0"/>
        <item x="2"/>
        <item x="1"/>
        <item t="default"/>
      </items>
    </pivotField>
    <pivotField axis="axisRow" showAll="0">
      <items count="18">
        <item x="9"/>
        <item x="10"/>
        <item x="8"/>
        <item x="2"/>
        <item x="4"/>
        <item x="5"/>
        <item x="1"/>
        <item x="16"/>
        <item x="11"/>
        <item x="0"/>
        <item x="6"/>
        <item x="14"/>
        <item x="7"/>
        <item x="3"/>
        <item x="15"/>
        <item x="13"/>
        <item x="12"/>
        <item t="default"/>
      </items>
    </pivotField>
    <pivotField showAll="0">
      <items count="1784">
        <item x="138"/>
        <item x="13"/>
        <item x="1228"/>
        <item x="166"/>
        <item x="751"/>
        <item x="409"/>
        <item x="163"/>
        <item x="650"/>
        <item x="88"/>
        <item x="780"/>
        <item x="859"/>
        <item x="540"/>
        <item x="811"/>
        <item x="632"/>
        <item x="335"/>
        <item x="491"/>
        <item x="366"/>
        <item x="796"/>
        <item x="5"/>
        <item x="1456"/>
        <item x="1197"/>
        <item x="693"/>
        <item x="71"/>
        <item x="767"/>
        <item x="1031"/>
        <item x="267"/>
        <item x="1563"/>
        <item x="1678"/>
        <item x="411"/>
        <item x="738"/>
        <item x="1021"/>
        <item x="945"/>
        <item x="289"/>
        <item x="1153"/>
        <item x="1436"/>
        <item x="1209"/>
        <item x="1158"/>
        <item x="655"/>
        <item x="108"/>
        <item x="1683"/>
        <item x="402"/>
        <item x="745"/>
        <item x="1504"/>
        <item x="493"/>
        <item x="658"/>
        <item x="179"/>
        <item x="495"/>
        <item x="787"/>
        <item x="1779"/>
        <item x="230"/>
        <item x="604"/>
        <item x="1040"/>
        <item x="1139"/>
        <item x="1417"/>
        <item x="870"/>
        <item x="1618"/>
        <item x="433"/>
        <item x="1427"/>
        <item x="479"/>
        <item x="947"/>
        <item x="516"/>
        <item x="461"/>
        <item x="459"/>
        <item x="517"/>
        <item x="963"/>
        <item x="724"/>
        <item x="1559"/>
        <item x="181"/>
        <item x="1014"/>
        <item x="502"/>
        <item x="1438"/>
        <item x="956"/>
        <item x="1773"/>
        <item x="31"/>
        <item x="246"/>
        <item x="272"/>
        <item x="979"/>
        <item x="699"/>
        <item x="588"/>
        <item x="406"/>
        <item x="1313"/>
        <item x="372"/>
        <item x="418"/>
        <item x="28"/>
        <item x="954"/>
        <item x="1494"/>
        <item x="1688"/>
        <item x="1015"/>
        <item x="1579"/>
        <item x="915"/>
        <item x="807"/>
        <item x="1505"/>
        <item x="1251"/>
        <item x="1432"/>
        <item x="1495"/>
        <item x="1096"/>
        <item x="1554"/>
        <item x="1152"/>
        <item x="339"/>
        <item x="439"/>
        <item x="14"/>
        <item x="617"/>
        <item x="931"/>
        <item x="1018"/>
        <item x="1530"/>
        <item x="61"/>
        <item x="645"/>
        <item x="1106"/>
        <item x="1553"/>
        <item x="1233"/>
        <item x="561"/>
        <item x="1657"/>
        <item x="1350"/>
        <item x="1105"/>
        <item x="317"/>
        <item x="737"/>
        <item x="860"/>
        <item x="642"/>
        <item x="489"/>
        <item x="656"/>
        <item x="1126"/>
        <item x="1019"/>
        <item x="765"/>
        <item x="1511"/>
        <item x="1581"/>
        <item x="882"/>
        <item x="286"/>
        <item x="434"/>
        <item x="1413"/>
        <item x="1670"/>
        <item x="1195"/>
        <item x="430"/>
        <item x="360"/>
        <item x="602"/>
        <item x="36"/>
        <item x="367"/>
        <item x="1699"/>
        <item x="1036"/>
        <item x="876"/>
        <item x="1168"/>
        <item x="1045"/>
        <item x="1389"/>
        <item x="1745"/>
        <item x="298"/>
        <item x="136"/>
        <item x="592"/>
        <item x="589"/>
        <item x="1572"/>
        <item x="1440"/>
        <item x="263"/>
        <item x="1064"/>
        <item x="380"/>
        <item x="820"/>
        <item x="1575"/>
        <item x="467"/>
        <item x="902"/>
        <item x="134"/>
        <item x="1442"/>
        <item x="657"/>
        <item x="649"/>
        <item x="303"/>
        <item x="863"/>
        <item x="1346"/>
        <item x="241"/>
        <item x="509"/>
        <item x="236"/>
        <item x="79"/>
        <item x="482"/>
        <item x="1186"/>
        <item x="1007"/>
        <item x="1592"/>
        <item x="1419"/>
        <item x="325"/>
        <item x="1203"/>
        <item x="750"/>
        <item x="1526"/>
        <item x="1756"/>
        <item x="38"/>
        <item x="503"/>
        <item x="443"/>
        <item x="393"/>
        <item x="901"/>
        <item x="1043"/>
        <item x="448"/>
        <item x="1472"/>
        <item x="1283"/>
        <item x="414"/>
        <item x="719"/>
        <item x="1387"/>
        <item x="669"/>
        <item x="167"/>
        <item x="373"/>
        <item x="195"/>
        <item x="1406"/>
        <item x="40"/>
        <item x="691"/>
        <item x="1510"/>
        <item x="1765"/>
        <item x="788"/>
        <item x="1025"/>
        <item x="1599"/>
        <item x="1762"/>
        <item x="1584"/>
        <item x="1617"/>
        <item x="648"/>
        <item x="199"/>
        <item x="1316"/>
        <item x="582"/>
        <item x="1314"/>
        <item x="1200"/>
        <item x="273"/>
        <item x="616"/>
        <item x="594"/>
        <item x="1671"/>
        <item x="121"/>
        <item x="1210"/>
        <item x="1694"/>
        <item x="1658"/>
        <item x="835"/>
        <item x="370"/>
        <item x="1539"/>
        <item x="1011"/>
        <item x="1420"/>
        <item x="75"/>
        <item x="1038"/>
        <item x="577"/>
        <item x="1363"/>
        <item x="377"/>
        <item x="35"/>
        <item x="1484"/>
        <item x="33"/>
        <item x="387"/>
        <item x="1640"/>
        <item x="1645"/>
        <item x="1320"/>
        <item x="1522"/>
        <item x="1098"/>
        <item x="974"/>
        <item x="1339"/>
        <item x="1302"/>
        <item x="1720"/>
        <item x="1146"/>
        <item x="314"/>
        <item x="1443"/>
        <item x="1606"/>
        <item x="1587"/>
        <item x="999"/>
        <item x="76"/>
        <item x="1125"/>
        <item x="1761"/>
        <item x="331"/>
        <item x="713"/>
        <item x="365"/>
        <item x="1469"/>
        <item x="1336"/>
        <item x="260"/>
        <item x="1097"/>
        <item x="1482"/>
        <item x="1415"/>
        <item x="1069"/>
        <item x="1090"/>
        <item x="1093"/>
        <item x="919"/>
        <item x="1008"/>
        <item x="379"/>
        <item x="421"/>
        <item x="718"/>
        <item x="813"/>
        <item x="1311"/>
        <item x="1615"/>
        <item x="1642"/>
        <item x="677"/>
        <item x="313"/>
        <item x="1081"/>
        <item x="1780"/>
        <item x="1497"/>
        <item x="1286"/>
        <item x="173"/>
        <item x="378"/>
        <item x="933"/>
        <item x="337"/>
        <item x="1571"/>
        <item x="593"/>
        <item x="1726"/>
        <item x="1641"/>
        <item x="1086"/>
        <item x="1216"/>
        <item x="1212"/>
        <item x="1100"/>
        <item x="918"/>
        <item x="756"/>
        <item x="761"/>
        <item x="219"/>
        <item x="159"/>
        <item x="1547"/>
        <item x="103"/>
        <item x="1082"/>
        <item x="1409"/>
        <item x="654"/>
        <item x="1695"/>
        <item x="155"/>
        <item x="1560"/>
        <item x="350"/>
        <item x="1561"/>
        <item x="152"/>
        <item x="1733"/>
        <item x="368"/>
        <item x="15"/>
        <item x="1358"/>
        <item x="889"/>
        <item x="1224"/>
        <item x="1717"/>
        <item x="1148"/>
        <item x="435"/>
        <item x="1772"/>
        <item x="705"/>
        <item x="1207"/>
        <item x="1493"/>
        <item x="1621"/>
        <item x="1196"/>
        <item x="547"/>
        <item x="1570"/>
        <item x="470"/>
        <item x="1315"/>
        <item x="1238"/>
        <item x="1401"/>
        <item x="1630"/>
        <item x="814"/>
        <item x="1749"/>
        <item x="358"/>
        <item x="1474"/>
        <item x="399"/>
        <item x="1682"/>
        <item x="524"/>
        <item x="1155"/>
        <item x="1324"/>
        <item x="2"/>
        <item x="1728"/>
        <item x="1214"/>
        <item x="280"/>
        <item x="666"/>
        <item x="318"/>
        <item x="736"/>
        <item x="836"/>
        <item x="640"/>
        <item x="852"/>
        <item x="1576"/>
        <item x="752"/>
        <item x="1184"/>
        <item x="1473"/>
        <item x="1343"/>
        <item x="90"/>
        <item x="203"/>
        <item x="455"/>
        <item x="1743"/>
        <item x="1254"/>
        <item x="240"/>
        <item x="1309"/>
        <item x="661"/>
        <item x="634"/>
        <item x="914"/>
        <item x="128"/>
        <item x="1437"/>
        <item x="681"/>
        <item x="1030"/>
        <item x="1211"/>
        <item x="212"/>
        <item x="1480"/>
        <item x="235"/>
        <item x="676"/>
        <item x="1500"/>
        <item x="1042"/>
        <item x="1270"/>
        <item x="908"/>
        <item x="299"/>
        <item x="957"/>
        <item x="1734"/>
        <item x="1711"/>
        <item x="1376"/>
        <item x="1136"/>
        <item x="424"/>
        <item x="644"/>
        <item x="623"/>
        <item x="205"/>
        <item x="511"/>
        <item x="678"/>
        <item x="1295"/>
        <item x="1364"/>
        <item x="233"/>
        <item x="1265"/>
        <item x="1740"/>
        <item x="551"/>
        <item x="56"/>
        <item x="1330"/>
        <item x="586"/>
        <item x="1719"/>
        <item x="1444"/>
        <item x="1194"/>
        <item x="354"/>
        <item x="722"/>
        <item x="80"/>
        <item x="107"/>
        <item x="355"/>
        <item x="1226"/>
        <item x="274"/>
        <item x="597"/>
        <item x="638"/>
        <item x="825"/>
        <item x="1066"/>
        <item x="1059"/>
        <item x="1739"/>
        <item x="1205"/>
        <item x="223"/>
        <item x="1631"/>
        <item x="806"/>
        <item x="1567"/>
        <item x="85"/>
        <item x="1778"/>
        <item x="211"/>
        <item x="1193"/>
        <item x="679"/>
        <item x="612"/>
        <item x="1755"/>
        <item x="288"/>
        <item x="70"/>
        <item x="83"/>
        <item x="1392"/>
        <item x="647"/>
        <item x="1191"/>
        <item x="521"/>
        <item x="1293"/>
        <item x="843"/>
        <item x="1337"/>
        <item x="886"/>
        <item x="781"/>
        <item x="30"/>
        <item x="1368"/>
        <item x="1767"/>
        <item x="920"/>
        <item x="73"/>
        <item x="1290"/>
        <item x="186"/>
        <item x="700"/>
        <item x="1655"/>
        <item x="1692"/>
        <item x="1267"/>
        <item x="1613"/>
        <item x="1518"/>
        <item x="665"/>
        <item x="819"/>
        <item x="1732"/>
        <item x="1723"/>
        <item x="1317"/>
        <item x="45"/>
        <item x="1639"/>
        <item x="1399"/>
        <item x="133"/>
        <item x="126"/>
        <item x="281"/>
        <item x="1227"/>
        <item x="1271"/>
        <item x="255"/>
        <item x="164"/>
        <item x="478"/>
        <item x="362"/>
        <item x="1604"/>
        <item x="141"/>
        <item x="282"/>
        <item x="1380"/>
        <item x="220"/>
        <item x="797"/>
        <item x="1515"/>
        <item x="301"/>
        <item x="1595"/>
        <item x="285"/>
        <item x="309"/>
        <item x="912"/>
        <item x="1083"/>
        <item x="1708"/>
        <item x="584"/>
        <item x="990"/>
        <item x="341"/>
        <item x="1074"/>
        <item x="895"/>
        <item x="275"/>
        <item x="1137"/>
        <item x="922"/>
        <item x="1738"/>
        <item x="1763"/>
        <item x="560"/>
        <item x="1372"/>
        <item x="760"/>
        <item x="1607"/>
        <item x="1673"/>
        <item x="1536"/>
        <item x="1351"/>
        <item x="1549"/>
        <item x="82"/>
        <item x="413"/>
        <item x="1557"/>
        <item x="1298"/>
        <item x="1130"/>
        <item x="1024"/>
        <item x="996"/>
        <item x="1292"/>
        <item x="1532"/>
        <item x="864"/>
        <item x="941"/>
        <item x="1534"/>
        <item x="696"/>
        <item x="1411"/>
        <item x="165"/>
        <item x="1335"/>
        <item x="1452"/>
        <item x="338"/>
        <item x="684"/>
        <item x="698"/>
        <item x="1635"/>
        <item x="1088"/>
        <item x="87"/>
        <item x="557"/>
        <item x="1135"/>
        <item x="1046"/>
        <item x="1118"/>
        <item x="249"/>
        <item x="1080"/>
        <item x="1206"/>
        <item x="816"/>
        <item x="671"/>
        <item x="1527"/>
        <item x="1052"/>
        <item x="1540"/>
        <item x="793"/>
        <item x="336"/>
        <item x="728"/>
        <item x="595"/>
        <item x="300"/>
        <item x="1169"/>
        <item x="376"/>
        <item x="847"/>
        <item x="1310"/>
        <item x="992"/>
        <item x="139"/>
        <item x="472"/>
        <item x="1580"/>
        <item x="210"/>
        <item x="201"/>
        <item x="1435"/>
        <item x="1260"/>
        <item x="1070"/>
        <item x="1653"/>
        <item x="1160"/>
        <item x="279"/>
        <item x="894"/>
        <item x="490"/>
        <item x="668"/>
        <item x="771"/>
        <item x="984"/>
        <item x="1538"/>
        <item x="196"/>
        <item x="625"/>
        <item x="1319"/>
        <item x="1491"/>
        <item x="932"/>
        <item x="808"/>
        <item x="1521"/>
        <item x="116"/>
        <item x="1244"/>
        <item x="988"/>
        <item x="494"/>
        <item x="332"/>
        <item x="1365"/>
        <item x="1261"/>
        <item x="462"/>
        <item x="532"/>
        <item x="1154"/>
        <item x="1729"/>
        <item x="259"/>
        <item x="1010"/>
        <item x="840"/>
        <item x="763"/>
        <item x="1428"/>
        <item x="1257"/>
        <item x="1234"/>
        <item x="227"/>
        <item x="994"/>
        <item x="958"/>
        <item x="630"/>
        <item x="940"/>
        <item x="1181"/>
        <item x="1597"/>
        <item x="158"/>
        <item x="125"/>
        <item x="704"/>
        <item x="112"/>
        <item x="109"/>
        <item x="265"/>
        <item x="1519"/>
        <item x="1769"/>
        <item x="536"/>
        <item x="1533"/>
        <item x="84"/>
        <item x="1752"/>
        <item x="1623"/>
        <item x="564"/>
        <item x="222"/>
        <item x="352"/>
        <item x="1229"/>
        <item x="674"/>
        <item x="415"/>
        <item x="773"/>
        <item x="1483"/>
        <item x="545"/>
        <item x="1713"/>
        <item x="1020"/>
        <item x="659"/>
        <item x="774"/>
        <item x="42"/>
        <item x="445"/>
        <item x="887"/>
        <item x="1478"/>
        <item x="429"/>
        <item x="732"/>
        <item x="1151"/>
        <item x="114"/>
        <item x="1684"/>
        <item x="97"/>
        <item x="1222"/>
        <item x="1650"/>
        <item x="419"/>
        <item x="1610"/>
        <item x="675"/>
        <item x="1418"/>
        <item x="180"/>
        <item x="1461"/>
        <item x="1404"/>
        <item x="1183"/>
        <item x="934"/>
        <item x="1000"/>
        <item x="917"/>
        <item x="1744"/>
        <item x="580"/>
        <item x="762"/>
        <item x="892"/>
        <item x="1306"/>
        <item x="310"/>
        <item x="873"/>
        <item x="176"/>
        <item x="779"/>
        <item x="549"/>
        <item x="1523"/>
        <item x="1742"/>
        <item x="401"/>
        <item x="1256"/>
        <item x="1275"/>
        <item x="846"/>
        <item x="170"/>
        <item x="1546"/>
        <item x="499"/>
        <item x="525"/>
        <item x="943"/>
        <item x="768"/>
        <item x="1564"/>
        <item x="389"/>
        <item x="1468"/>
        <item x="1701"/>
        <item x="968"/>
        <item x="221"/>
        <item x="1232"/>
        <item x="1230"/>
        <item x="69"/>
        <item x="1307"/>
        <item x="982"/>
        <item x="1551"/>
        <item x="1496"/>
        <item x="229"/>
        <item x="1396"/>
        <item x="1707"/>
        <item x="1616"/>
        <item x="799"/>
        <item x="1101"/>
        <item x="330"/>
        <item x="703"/>
        <item x="952"/>
        <item x="1445"/>
        <item x="769"/>
        <item x="248"/>
        <item x="1569"/>
        <item x="571"/>
        <item x="1379"/>
        <item x="680"/>
        <item x="1002"/>
        <item x="552"/>
        <item x="1341"/>
        <item x="726"/>
        <item x="1281"/>
        <item x="709"/>
        <item x="1263"/>
        <item x="261"/>
        <item x="1218"/>
        <item x="428"/>
        <item x="1722"/>
        <item x="1748"/>
        <item x="304"/>
        <item x="775"/>
        <item x="1470"/>
        <item x="46"/>
        <item x="1662"/>
        <item x="714"/>
        <item x="1120"/>
        <item x="1063"/>
        <item x="627"/>
        <item x="177"/>
        <item x="1047"/>
        <item x="1231"/>
        <item x="50"/>
        <item x="62"/>
        <item x="1476"/>
        <item x="828"/>
        <item x="652"/>
        <item x="1342"/>
        <item x="1108"/>
        <item x="1706"/>
        <item x="573"/>
        <item x="359"/>
        <item x="1710"/>
        <item x="1143"/>
        <item x="374"/>
        <item x="1246"/>
        <item x="403"/>
        <item x="1378"/>
        <item x="827"/>
        <item x="758"/>
        <item x="207"/>
        <item x="1185"/>
        <item x="39"/>
        <item x="137"/>
        <item x="311"/>
        <item x="970"/>
        <item x="1175"/>
        <item x="1431"/>
        <item x="950"/>
        <item x="1675"/>
        <item x="1071"/>
        <item x="178"/>
        <item x="997"/>
        <item x="1715"/>
        <item x="1652"/>
        <item x="550"/>
        <item x="1736"/>
        <item x="316"/>
        <item x="1201"/>
        <item x="1327"/>
        <item x="1686"/>
        <item x="1004"/>
        <item x="838"/>
        <item x="1178"/>
        <item x="916"/>
        <item x="47"/>
        <item x="878"/>
        <item x="686"/>
        <item x="1449"/>
        <item x="1627"/>
        <item x="1730"/>
        <item x="991"/>
        <item x="685"/>
        <item x="320"/>
        <item x="1550"/>
        <item x="1061"/>
        <item x="1638"/>
        <item x="913"/>
        <item x="764"/>
        <item x="12"/>
        <item x="145"/>
        <item x="910"/>
        <item x="1165"/>
        <item x="1213"/>
        <item x="1124"/>
        <item x="506"/>
        <item x="1161"/>
        <item x="1357"/>
        <item x="541"/>
        <item x="323"/>
        <item x="942"/>
        <item x="829"/>
        <item x="1586"/>
        <item x="626"/>
        <item x="804"/>
        <item x="1448"/>
        <item x="1775"/>
        <item x="124"/>
        <item x="25"/>
        <item x="1112"/>
        <item x="1725"/>
        <item x="1716"/>
        <item x="935"/>
        <item x="976"/>
        <item x="833"/>
        <item x="572"/>
        <item x="1016"/>
        <item x="161"/>
        <item x="450"/>
        <item x="100"/>
        <item x="542"/>
        <item x="1029"/>
        <item x="349"/>
        <item x="1102"/>
        <item x="688"/>
        <item x="1520"/>
        <item x="1385"/>
        <item x="538"/>
        <item x="118"/>
        <item x="1506"/>
        <item x="356"/>
        <item x="507"/>
        <item x="824"/>
        <item x="559"/>
        <item x="1291"/>
        <item x="510"/>
        <item x="1287"/>
        <item x="431"/>
        <item x="131"/>
        <item x="1760"/>
        <item x="190"/>
        <item x="1467"/>
        <item x="1114"/>
        <item x="326"/>
        <item x="766"/>
        <item x="77"/>
        <item x="412"/>
        <item x="1299"/>
        <item x="11"/>
        <item x="744"/>
        <item x="939"/>
        <item x="1558"/>
        <item x="723"/>
        <item x="444"/>
        <item x="1099"/>
        <item x="772"/>
        <item x="1023"/>
        <item x="1488"/>
        <item x="805"/>
        <item x="928"/>
        <item x="1068"/>
        <item x="980"/>
        <item x="641"/>
        <item x="1273"/>
        <item x="1367"/>
        <item x="297"/>
        <item x="9"/>
        <item x="319"/>
        <item x="488"/>
        <item x="1078"/>
        <item x="1369"/>
        <item x="1"/>
        <item x="1303"/>
        <item x="1636"/>
        <item x="631"/>
        <item x="184"/>
        <item x="1602"/>
        <item x="1262"/>
        <item x="822"/>
        <item x="646"/>
        <item x="149"/>
        <item x="1009"/>
        <item x="1091"/>
        <item x="890"/>
        <item x="851"/>
        <item x="1620"/>
        <item x="1685"/>
        <item x="694"/>
        <item x="1095"/>
        <item x="81"/>
        <item x="1092"/>
        <item x="182"/>
        <item x="496"/>
        <item x="1388"/>
        <item x="1423"/>
        <item x="1450"/>
        <item x="505"/>
        <item x="1121"/>
        <item x="460"/>
        <item x="1754"/>
        <item x="1628"/>
        <item x="34"/>
        <item x="1058"/>
        <item x="1308"/>
        <item x="1243"/>
        <item x="504"/>
        <item x="743"/>
        <item x="879"/>
        <item x="951"/>
        <item x="44"/>
        <item x="1489"/>
        <item x="1591"/>
        <item x="1269"/>
        <item x="1462"/>
        <item x="340"/>
        <item x="123"/>
        <item x="900"/>
        <item x="837"/>
        <item x="290"/>
        <item x="609"/>
        <item x="209"/>
        <item x="702"/>
        <item x="231"/>
        <item x="1373"/>
        <item x="296"/>
        <item x="1589"/>
        <item x="1766"/>
        <item x="66"/>
        <item x="1349"/>
        <item x="247"/>
        <item x="881"/>
        <item x="392"/>
        <item x="420"/>
        <item x="1325"/>
        <item x="1513"/>
        <item x="546"/>
        <item x="938"/>
        <item x="1556"/>
        <item x="1077"/>
        <item x="357"/>
        <item x="660"/>
        <item x="1079"/>
        <item x="1354"/>
        <item x="1050"/>
        <item x="1187"/>
        <item x="1528"/>
        <item x="1140"/>
        <item x="953"/>
        <item x="1562"/>
        <item x="1127"/>
        <item x="484"/>
        <item x="1113"/>
        <item x="1501"/>
        <item x="1477"/>
        <item x="1680"/>
        <item x="1338"/>
        <item x="522"/>
        <item x="171"/>
        <item x="1453"/>
        <item x="1677"/>
        <item x="1221"/>
        <item x="1705"/>
        <item x="1220"/>
        <item x="72"/>
        <item x="1198"/>
        <item x="800"/>
        <item x="1390"/>
        <item x="497"/>
        <item x="1133"/>
        <item x="464"/>
        <item x="129"/>
        <item x="1651"/>
        <item x="1333"/>
        <item x="893"/>
        <item x="965"/>
        <item x="67"/>
        <item x="1240"/>
        <item x="955"/>
        <item x="1326"/>
        <item x="883"/>
        <item x="708"/>
        <item x="1174"/>
        <item x="111"/>
        <item x="555"/>
        <item x="1659"/>
        <item x="295"/>
        <item x="291"/>
        <item x="1433"/>
        <item x="471"/>
        <item x="1383"/>
        <item x="449"/>
        <item x="1055"/>
        <item x="832"/>
        <item x="388"/>
        <item x="786"/>
        <item x="1698"/>
        <item x="977"/>
        <item x="569"/>
        <item x="394"/>
        <item x="1208"/>
        <item x="548"/>
        <item x="348"/>
        <item x="51"/>
        <item x="1582"/>
        <item x="1076"/>
        <item x="27"/>
        <item x="381"/>
        <item x="1245"/>
        <item x="869"/>
        <item x="1517"/>
        <item x="621"/>
        <item x="437"/>
        <item x="1355"/>
        <item x="1660"/>
        <item x="1219"/>
        <item x="734"/>
        <item x="1397"/>
        <item x="1624"/>
        <item x="1674"/>
        <item x="1669"/>
        <item x="1702"/>
        <item x="466"/>
        <item x="783"/>
        <item x="519"/>
        <item x="1301"/>
        <item x="1156"/>
        <item x="1272"/>
        <item x="345"/>
        <item x="884"/>
        <item x="500"/>
        <item x="777"/>
        <item x="1204"/>
        <item x="1398"/>
        <item x="1366"/>
        <item x="1278"/>
        <item x="1414"/>
        <item x="1741"/>
        <item x="755"/>
        <item x="867"/>
        <item x="1173"/>
        <item x="620"/>
        <item x="888"/>
        <item x="268"/>
        <item x="1345"/>
        <item x="578"/>
        <item x="850"/>
        <item x="1514"/>
        <item x="1054"/>
        <item x="1608"/>
        <item x="930"/>
        <item x="168"/>
        <item x="725"/>
        <item x="1111"/>
        <item x="456"/>
        <item x="1619"/>
        <item x="1598"/>
        <item x="776"/>
        <item x="1777"/>
        <item x="382"/>
        <item x="1454"/>
        <item x="834"/>
        <item x="1459"/>
        <item x="1247"/>
        <item x="782"/>
        <item x="1600"/>
        <item x="985"/>
        <item x="396"/>
        <item x="1643"/>
        <item x="324"/>
        <item x="364"/>
        <item x="1596"/>
        <item x="731"/>
        <item x="1516"/>
        <item x="1654"/>
        <item x="981"/>
        <item x="1441"/>
        <item x="407"/>
        <item x="1334"/>
        <item x="218"/>
        <item x="1693"/>
        <item x="791"/>
        <item x="98"/>
        <item x="440"/>
        <item x="1703"/>
        <item x="96"/>
        <item x="817"/>
        <item x="102"/>
        <item x="144"/>
        <item x="1163"/>
        <item x="720"/>
        <item x="1382"/>
        <item x="1131"/>
        <item x="598"/>
        <item x="936"/>
        <item x="43"/>
        <item x="1037"/>
        <item x="1103"/>
        <item x="1225"/>
        <item x="1179"/>
        <item x="101"/>
        <item x="1239"/>
        <item x="1248"/>
        <item x="798"/>
        <item x="885"/>
        <item x="514"/>
        <item x="1340"/>
        <item x="1731"/>
        <item x="1167"/>
        <item x="1667"/>
        <item x="1199"/>
        <item x="1280"/>
        <item x="1485"/>
        <item x="1661"/>
        <item x="302"/>
        <item x="1544"/>
        <item x="1649"/>
        <item x="183"/>
        <item x="599"/>
        <item x="1177"/>
        <item x="1737"/>
        <item x="683"/>
        <item x="966"/>
        <item x="1552"/>
        <item x="1774"/>
        <item x="1672"/>
        <item x="441"/>
        <item x="63"/>
        <item x="748"/>
        <item x="533"/>
        <item x="784"/>
        <item x="1188"/>
        <item x="1075"/>
        <item x="1573"/>
        <item x="1481"/>
        <item x="333"/>
        <item x="148"/>
        <item x="1353"/>
        <item x="1374"/>
        <item x="854"/>
        <item x="404"/>
        <item x="523"/>
        <item x="830"/>
        <item x="856"/>
        <item x="629"/>
        <item x="1697"/>
        <item x="1439"/>
        <item x="1634"/>
        <item x="1464"/>
        <item x="1724"/>
        <item x="615"/>
        <item x="1543"/>
        <item x="1644"/>
        <item x="897"/>
        <item x="1632"/>
        <item x="371"/>
        <item x="993"/>
        <item x="305"/>
        <item x="1022"/>
        <item x="1446"/>
        <item x="91"/>
        <item x="967"/>
        <item x="24"/>
        <item x="792"/>
        <item x="579"/>
        <item x="1466"/>
        <item x="622"/>
        <item x="1424"/>
        <item x="1284"/>
        <item x="1003"/>
        <item x="1782"/>
        <item x="716"/>
        <item x="1356"/>
        <item x="845"/>
        <item x="1006"/>
        <item x="1250"/>
        <item x="351"/>
        <item x="151"/>
        <item x="1381"/>
        <item x="662"/>
        <item x="747"/>
        <item x="92"/>
        <item x="596"/>
        <item x="1192"/>
        <item x="794"/>
        <item x="587"/>
        <item x="1048"/>
        <item x="535"/>
        <item x="575"/>
        <item x="809"/>
        <item x="1647"/>
        <item x="1696"/>
        <item x="534"/>
        <item x="803"/>
        <item x="1487"/>
        <item x="1255"/>
        <item x="1479"/>
        <item x="1110"/>
        <item x="1282"/>
        <item x="1027"/>
        <item x="447"/>
        <item x="147"/>
        <item x="328"/>
        <item x="1264"/>
        <item x="1416"/>
        <item x="1128"/>
        <item x="1141"/>
        <item x="978"/>
        <item x="801"/>
        <item x="175"/>
        <item x="386"/>
        <item x="1145"/>
        <item x="929"/>
        <item x="1073"/>
        <item x="224"/>
        <item x="727"/>
        <item x="1709"/>
        <item x="127"/>
        <item x="32"/>
        <item x="21"/>
        <item x="4"/>
        <item x="390"/>
        <item x="251"/>
        <item x="880"/>
        <item x="1400"/>
        <item x="436"/>
        <item x="20"/>
        <item x="554"/>
        <item x="512"/>
        <item x="208"/>
        <item x="363"/>
        <item x="789"/>
        <item x="257"/>
        <item x="742"/>
        <item x="687"/>
        <item x="520"/>
        <item x="923"/>
        <item x="543"/>
        <item x="701"/>
        <item x="269"/>
        <item x="143"/>
        <item x="1486"/>
        <item x="264"/>
        <item x="22"/>
        <item x="606"/>
        <item x="898"/>
        <item x="93"/>
        <item x="1524"/>
        <item x="639"/>
        <item x="480"/>
        <item x="1039"/>
        <item x="492"/>
        <item x="1727"/>
        <item x="1458"/>
        <item x="1274"/>
        <item x="1545"/>
        <item x="253"/>
        <item x="187"/>
        <item x="987"/>
        <item x="600"/>
        <item x="601"/>
        <item x="1679"/>
        <item x="682"/>
        <item x="442"/>
        <item x="673"/>
        <item x="636"/>
        <item x="925"/>
        <item x="812"/>
        <item x="1721"/>
        <item x="16"/>
        <item x="653"/>
        <item x="1502"/>
        <item x="1735"/>
        <item x="949"/>
        <item x="527"/>
        <item x="417"/>
        <item x="1421"/>
        <item x="57"/>
        <item x="1085"/>
        <item x="515"/>
        <item x="1429"/>
        <item x="375"/>
        <item x="872"/>
        <item x="1236"/>
        <item x="1531"/>
        <item x="197"/>
        <item x="518"/>
        <item x="425"/>
        <item x="457"/>
        <item x="964"/>
        <item x="1057"/>
        <item x="204"/>
        <item x="1503"/>
        <item x="292"/>
        <item x="871"/>
        <item x="741"/>
        <item x="454"/>
        <item x="904"/>
        <item x="857"/>
        <item x="1509"/>
        <item x="1300"/>
        <item x="695"/>
        <item x="877"/>
        <item x="1746"/>
        <item x="1056"/>
        <item x="1403"/>
        <item x="605"/>
        <item x="531"/>
        <item x="1391"/>
        <item x="154"/>
        <item x="1359"/>
        <item x="256"/>
        <item x="321"/>
        <item x="1768"/>
        <item x="1266"/>
        <item x="1750"/>
        <item x="26"/>
        <item x="1407"/>
        <item x="1471"/>
        <item x="397"/>
        <item x="1776"/>
        <item x="200"/>
        <item x="1577"/>
        <item x="1626"/>
        <item x="858"/>
        <item x="334"/>
        <item x="1757"/>
        <item x="408"/>
        <item x="770"/>
        <item x="1664"/>
        <item x="739"/>
        <item x="1574"/>
        <item x="1288"/>
        <item x="1252"/>
        <item x="1648"/>
        <item x="250"/>
        <item x="1689"/>
        <item x="135"/>
        <item x="243"/>
        <item x="105"/>
        <item x="1687"/>
        <item x="1781"/>
        <item x="501"/>
        <item x="315"/>
        <item x="778"/>
        <item x="1147"/>
        <item x="1629"/>
        <item x="1425"/>
        <item x="717"/>
        <item x="452"/>
        <item x="1157"/>
        <item x="1107"/>
        <item x="262"/>
        <item x="715"/>
        <item x="216"/>
        <item x="1568"/>
        <item x="1215"/>
        <item x="818"/>
        <item x="1529"/>
        <item x="244"/>
        <item x="162"/>
        <item x="995"/>
        <item x="844"/>
        <item x="463"/>
        <item x="1665"/>
        <item x="294"/>
        <item x="911"/>
        <item x="52"/>
        <item x="937"/>
        <item x="68"/>
        <item x="529"/>
        <item x="329"/>
        <item x="234"/>
        <item x="1603"/>
        <item x="1585"/>
        <item x="1348"/>
        <item x="1751"/>
        <item x="1460"/>
        <item x="1541"/>
        <item x="831"/>
        <item x="1331"/>
        <item x="53"/>
        <item x="1067"/>
        <item x="465"/>
        <item x="729"/>
        <item x="426"/>
        <item x="823"/>
        <item x="948"/>
        <item x="1646"/>
        <item x="1162"/>
        <item x="0"/>
        <item x="1614"/>
        <item x="198"/>
        <item x="983"/>
        <item x="189"/>
        <item x="1371"/>
        <item x="410"/>
        <item x="1253"/>
        <item x="1704"/>
        <item x="960"/>
        <item x="785"/>
        <item x="475"/>
        <item x="903"/>
        <item x="562"/>
        <item x="344"/>
        <item x="78"/>
        <item x="1622"/>
        <item x="998"/>
        <item x="1578"/>
        <item x="119"/>
        <item x="1164"/>
        <item x="1034"/>
        <item x="570"/>
        <item x="971"/>
        <item x="1297"/>
        <item x="120"/>
        <item x="711"/>
        <item x="416"/>
        <item x="192"/>
        <item x="855"/>
        <item x="1508"/>
        <item x="1005"/>
        <item x="474"/>
        <item x="790"/>
        <item x="104"/>
        <item x="153"/>
        <item x="346"/>
        <item x="1033"/>
        <item x="242"/>
        <item x="607"/>
        <item x="1087"/>
        <item x="1753"/>
        <item x="1593"/>
        <item x="735"/>
        <item x="574"/>
        <item x="697"/>
        <item x="86"/>
        <item x="1122"/>
        <item x="10"/>
        <item x="1590"/>
        <item x="1637"/>
        <item x="1123"/>
        <item x="383"/>
        <item x="278"/>
        <item x="568"/>
        <item x="1171"/>
        <item x="539"/>
        <item x="508"/>
        <item x="498"/>
        <item x="277"/>
        <item x="1259"/>
        <item x="1605"/>
        <item x="1329"/>
        <item x="1690"/>
        <item x="7"/>
        <item x="1237"/>
        <item x="1119"/>
        <item x="477"/>
        <item x="1451"/>
        <item x="1344"/>
        <item x="926"/>
        <item x="1542"/>
        <item x="469"/>
        <item x="468"/>
        <item x="398"/>
        <item x="64"/>
        <item x="1060"/>
        <item x="874"/>
        <item x="239"/>
        <item x="1609"/>
        <item x="1352"/>
        <item x="1758"/>
        <item x="1405"/>
        <item x="1455"/>
        <item x="453"/>
        <item x="849"/>
        <item x="749"/>
        <item x="1676"/>
        <item x="486"/>
        <item x="909"/>
        <item x="1718"/>
        <item x="458"/>
        <item x="608"/>
        <item x="1217"/>
        <item x="1566"/>
        <item x="1150"/>
        <item x="1747"/>
        <item x="866"/>
        <item x="821"/>
        <item x="1116"/>
        <item x="1089"/>
        <item x="1601"/>
        <item x="1170"/>
        <item x="293"/>
        <item x="853"/>
        <item x="1475"/>
        <item x="1430"/>
        <item x="1065"/>
        <item x="174"/>
        <item x="1172"/>
        <item x="899"/>
        <item x="1565"/>
        <item x="526"/>
        <item x="815"/>
        <item x="130"/>
        <item x="99"/>
        <item x="1028"/>
        <item x="41"/>
        <item x="405"/>
        <item x="1360"/>
        <item x="1322"/>
        <item x="624"/>
        <item x="423"/>
        <item x="217"/>
        <item x="254"/>
        <item x="1394"/>
        <item x="17"/>
        <item x="663"/>
        <item x="1525"/>
        <item x="1347"/>
        <item x="23"/>
        <item x="1189"/>
        <item x="342"/>
        <item x="353"/>
        <item x="563"/>
        <item x="169"/>
        <item x="1384"/>
        <item x="1094"/>
        <item x="1041"/>
        <item x="753"/>
        <item x="944"/>
        <item x="1465"/>
        <item x="59"/>
        <item x="973"/>
        <item x="721"/>
        <item x="614"/>
        <item x="1583"/>
        <item x="1656"/>
        <item x="18"/>
        <item x="54"/>
        <item x="556"/>
        <item x="1422"/>
        <item x="1332"/>
        <item x="1498"/>
        <item x="618"/>
        <item x="848"/>
        <item x="142"/>
        <item x="707"/>
        <item x="795"/>
        <item x="921"/>
        <item x="8"/>
        <item x="1410"/>
        <item x="1668"/>
        <item x="989"/>
        <item x="1412"/>
        <item x="1142"/>
        <item x="1434"/>
        <item x="1304"/>
        <item x="757"/>
        <item x="513"/>
        <item x="287"/>
        <item x="690"/>
        <item x="1594"/>
        <item x="6"/>
        <item x="1176"/>
        <item x="896"/>
        <item x="446"/>
        <item x="1053"/>
        <item x="1548"/>
        <item x="1305"/>
        <item x="862"/>
        <item x="1507"/>
        <item x="1249"/>
        <item x="1362"/>
        <item x="1771"/>
        <item x="306"/>
        <item x="1535"/>
        <item x="213"/>
        <item x="245"/>
        <item x="959"/>
        <item x="802"/>
        <item x="1012"/>
        <item x="1294"/>
        <item x="1759"/>
        <item x="1149"/>
        <item x="826"/>
        <item x="384"/>
        <item x="1296"/>
        <item x="1129"/>
        <item x="1375"/>
        <item x="590"/>
        <item x="270"/>
        <item x="1377"/>
        <item x="232"/>
        <item x="1512"/>
        <item x="1321"/>
        <item x="55"/>
        <item x="266"/>
        <item x="1555"/>
        <item x="215"/>
        <item x="95"/>
        <item x="633"/>
        <item x="1277"/>
        <item x="610"/>
        <item x="1633"/>
        <item x="172"/>
        <item x="194"/>
        <item x="347"/>
        <item x="60"/>
        <item x="140"/>
        <item x="613"/>
        <item x="37"/>
        <item x="1051"/>
        <item x="1062"/>
        <item x="740"/>
        <item x="865"/>
        <item x="343"/>
        <item x="643"/>
        <item x="1285"/>
        <item x="395"/>
        <item x="258"/>
        <item x="1134"/>
        <item x="1463"/>
        <item x="94"/>
        <item x="226"/>
        <item x="185"/>
        <item x="422"/>
        <item x="481"/>
        <item x="1026"/>
        <item x="237"/>
        <item x="1166"/>
        <item x="308"/>
        <item x="49"/>
        <item x="1361"/>
        <item x="1115"/>
        <item x="157"/>
        <item x="1312"/>
        <item x="566"/>
        <item x="1202"/>
        <item x="228"/>
        <item x="628"/>
        <item x="1328"/>
        <item x="1109"/>
        <item x="1044"/>
        <item x="730"/>
        <item x="759"/>
        <item x="924"/>
        <item x="1386"/>
        <item x="1258"/>
        <item x="1666"/>
        <item x="238"/>
        <item x="1323"/>
        <item x="202"/>
        <item x="1370"/>
        <item x="1032"/>
        <item x="1625"/>
        <item x="1612"/>
        <item x="1276"/>
        <item x="1190"/>
        <item x="1049"/>
        <item x="875"/>
        <item x="530"/>
        <item x="1764"/>
        <item x="1117"/>
        <item x="1318"/>
        <item x="1712"/>
        <item x="1182"/>
        <item x="1537"/>
        <item x="692"/>
        <item x="733"/>
        <item x="1770"/>
        <item x="1235"/>
        <item x="225"/>
        <item x="427"/>
        <item x="391"/>
        <item x="1159"/>
        <item x="651"/>
        <item x="962"/>
        <item x="583"/>
        <item x="746"/>
        <item x="1714"/>
        <item x="146"/>
        <item x="1289"/>
        <item x="565"/>
        <item x="946"/>
        <item x="327"/>
        <item x="1408"/>
        <item x="110"/>
        <item x="581"/>
        <item x="868"/>
        <item x="361"/>
        <item x="635"/>
        <item x="1132"/>
        <item x="29"/>
        <item x="706"/>
        <item x="156"/>
        <item x="1180"/>
        <item x="591"/>
        <item x="1035"/>
        <item x="841"/>
        <item x="567"/>
        <item x="1279"/>
        <item x="432"/>
        <item x="487"/>
        <item x="307"/>
        <item x="48"/>
        <item x="193"/>
        <item x="637"/>
        <item x="160"/>
        <item x="839"/>
        <item x="150"/>
        <item x="670"/>
        <item x="1001"/>
        <item x="927"/>
        <item x="214"/>
        <item x="252"/>
        <item x="861"/>
        <item x="106"/>
        <item x="961"/>
        <item x="483"/>
        <item x="1457"/>
        <item x="553"/>
        <item x="544"/>
        <item x="322"/>
        <item x="1072"/>
        <item x="206"/>
        <item x="1104"/>
        <item x="689"/>
        <item x="810"/>
        <item x="969"/>
        <item x="1663"/>
        <item x="438"/>
        <item x="1402"/>
        <item x="1492"/>
        <item x="1681"/>
        <item x="1241"/>
        <item x="1395"/>
        <item x="117"/>
        <item x="1447"/>
        <item x="603"/>
        <item x="664"/>
        <item x="476"/>
        <item x="972"/>
        <item x="191"/>
        <item x="19"/>
        <item x="113"/>
        <item x="132"/>
        <item x="369"/>
        <item x="672"/>
        <item x="712"/>
        <item x="74"/>
        <item x="451"/>
        <item x="842"/>
        <item x="537"/>
        <item x="528"/>
        <item x="1144"/>
        <item x="1013"/>
        <item x="276"/>
        <item x="115"/>
        <item x="188"/>
        <item x="619"/>
        <item x="284"/>
        <item x="1223"/>
        <item x="1426"/>
        <item x="754"/>
        <item x="1393"/>
        <item x="1499"/>
        <item x="312"/>
        <item x="3"/>
        <item x="1588"/>
        <item x="907"/>
        <item x="1017"/>
        <item x="558"/>
        <item x="58"/>
        <item x="986"/>
        <item x="65"/>
        <item x="1490"/>
        <item x="667"/>
        <item x="473"/>
        <item x="1138"/>
        <item x="1084"/>
        <item x="891"/>
        <item x="611"/>
        <item x="1611"/>
        <item x="122"/>
        <item x="710"/>
        <item x="975"/>
        <item x="576"/>
        <item x="271"/>
        <item x="89"/>
        <item x="385"/>
        <item x="400"/>
        <item x="1691"/>
        <item x="905"/>
        <item x="283"/>
        <item x="906"/>
        <item x="485"/>
        <item x="585"/>
        <item x="1268"/>
        <item x="1242"/>
        <item x="1700"/>
        <item t="default"/>
      </items>
    </pivotField>
    <pivotField dataField="1" numFmtId="2" showAll="0"/>
    <pivotField numFmtId="173" showAll="0"/>
    <pivotField numFmtId="2" showAll="0"/>
    <pivotField numFmtId="2" showAll="0"/>
    <pivotField showAll="0"/>
    <pivotField showAll="0"/>
    <pivotField showAll="0"/>
    <pivotField numFmtId="2" showAll="0"/>
    <pivotField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axis="axisCol" showAll="0" defaultSubtotal="0">
      <items count="7">
        <item sd="0" x="0"/>
        <item x="1"/>
        <item x="2"/>
        <item x="3"/>
        <item x="4"/>
        <item sd="0" x="5"/>
        <item sd="0" x="6"/>
      </items>
    </pivotField>
  </pivotFields>
  <rowFields count="1">
    <field x="13"/>
  </rowFields>
  <rowItems count="18">
    <i>
      <x/>
    </i>
    <i>
      <x v="1"/>
    </i>
    <i>
      <x v="2"/>
    </i>
    <i>
      <x v="3"/>
    </i>
    <i>
      <x v="4"/>
    </i>
    <i>
      <x v="5"/>
    </i>
    <i>
      <x v="6"/>
    </i>
    <i>
      <x v="7"/>
    </i>
    <i>
      <x v="8"/>
    </i>
    <i>
      <x v="9"/>
    </i>
    <i>
      <x v="10"/>
    </i>
    <i>
      <x v="11"/>
    </i>
    <i>
      <x v="12"/>
    </i>
    <i>
      <x v="13"/>
    </i>
    <i>
      <x v="14"/>
    </i>
    <i>
      <x v="15"/>
    </i>
    <i>
      <x v="16"/>
    </i>
    <i t="grand">
      <x/>
    </i>
  </rowItems>
  <colFields count="1">
    <field x="25"/>
  </colFields>
  <colItems count="5">
    <i>
      <x v="1"/>
    </i>
    <i>
      <x v="2"/>
    </i>
    <i>
      <x v="3"/>
    </i>
    <i>
      <x v="4"/>
    </i>
    <i t="grand">
      <x/>
    </i>
  </colItems>
  <dataFields count="1">
    <dataField name="Sum of Sale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4CC96890-C144-4FB6-B3C0-C4B2D47C3637}" name="Table1" displayName="Table1" ref="C7:Y5532" totalsRowShown="0">
  <autoFilter ref="C7:Y5532" xr:uid="{4CC96890-C144-4FB6-B3C0-C4B2D47C3637}"/>
  <tableColumns count="23">
    <tableColumn id="1" xr3:uid="{E0C75597-5412-444C-81DA-7E82D57598F2}" name="P" dataDxfId="62">
      <calculatedColumnFormula>_xlfn.CONCAT(S8,_xlfn.TEXTBEFORE(Q8,","))</calculatedColumnFormula>
    </tableColumn>
    <tableColumn id="2" xr3:uid="{DA40BAD0-5F32-414F-BEF5-809C016A7592}" name="Order ID" dataDxfId="61"/>
    <tableColumn id="3" xr3:uid="{B1FBC5EA-0C01-4304-9624-3CE788D31E15}" name="Order Date" dataDxfId="60"/>
    <tableColumn id="4" xr3:uid="{8E2D5CC3-DFF9-4BD8-B858-7DC2BA4C9143}" name="Ship Date" dataDxfId="59"/>
    <tableColumn id="5" xr3:uid="{64FE0575-3B44-439C-92D7-1B48A5771D70}" name="Ship Mode" dataDxfId="58"/>
    <tableColumn id="6" xr3:uid="{B5DFE49B-FAC7-4FAD-A6BE-1219831F1077}" name="Customer ID" dataDxfId="57"/>
    <tableColumn id="7" xr3:uid="{E14C0B19-1B3C-4ECD-A7AA-4288ACF72987}" name="Segment" dataDxfId="56"/>
    <tableColumn id="8" xr3:uid="{36ECB8D7-3DED-465E-8D0A-996BE575D906}" name="City" dataDxfId="55"/>
    <tableColumn id="9" xr3:uid="{E14177CE-E14F-416C-B21F-724965ED4B62}" name="State" dataDxfId="54"/>
    <tableColumn id="10" xr3:uid="{B9A4A6A2-766A-42A0-A168-992EB29788D0}" name="Country" dataDxfId="53"/>
    <tableColumn id="11" xr3:uid="{E64BE9AD-CF2D-4FD0-9BBA-262D19457E14}" name="Region" dataDxfId="52"/>
    <tableColumn id="12" xr3:uid="{0222ED97-6BCE-48EE-8C41-63A1C916F959}" name="Product ID" dataDxfId="51"/>
    <tableColumn id="13" xr3:uid="{2B7B38F9-D7AD-48A0-B8BC-9022A2E999BD}" name="Category" dataDxfId="50"/>
    <tableColumn id="14" xr3:uid="{FFECCB3E-DF77-4DA3-9047-EC03C745C3E1}" name="Sub-Category" dataDxfId="49"/>
    <tableColumn id="15" xr3:uid="{F5C4E9D2-CFCA-4468-815D-3A1FB88661B7}" name="Product Name" dataDxfId="48"/>
    <tableColumn id="16" xr3:uid="{6E9BD15C-14E4-41A0-985F-0C6B3BF08D1D}" name="Sales" dataDxfId="47" dataCellStyle="Percent"/>
    <tableColumn id="17" xr3:uid="{2413C745-55B9-4281-A455-0F59BF4BCF69}" name="Quantity" dataDxfId="46" dataCellStyle="Comma"/>
    <tableColumn id="18" xr3:uid="{D509C4B7-3C42-4BEC-9B84-4318A0F31F49}" name="Discount" dataDxfId="45" dataCellStyle="Percent"/>
    <tableColumn id="19" xr3:uid="{F9641EEC-92D7-48EC-AE5E-6121AAC5B70C}" name="Shipping Cost" dataDxfId="44" dataCellStyle="Percent"/>
    <tableColumn id="20" xr3:uid="{4E4B15E9-F0E4-4C29-AD11-02AD7F37269A}" name="Profit" dataDxfId="43" dataCellStyle="Comma"/>
    <tableColumn id="21" xr3:uid="{B444E253-378C-4330-A09D-EAC5B493D277}" name="Order Priority" dataDxfId="42"/>
    <tableColumn id="22" xr3:uid="{872F306D-0CF5-4B0D-BDB4-3E7473BFA059}" name="DV" dataDxfId="41">
      <calculatedColumnFormula>$T8*$R8</calculatedColumnFormula>
    </tableColumn>
    <tableColumn id="23" xr3:uid="{9A91C2C7-3D5F-4338-AC24-C5C72EBE501E}" name="COG" dataDxfId="40">
      <calculatedColumnFormula>R8-V8-U8-X8</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595EEC-8AF5-4218-8E27-E284591EBD55}">
  <sheetPr>
    <tabColor theme="0"/>
  </sheetPr>
  <dimension ref="A1:Z48"/>
  <sheetViews>
    <sheetView topLeftCell="A7" zoomScale="70" zoomScaleNormal="70" workbookViewId="0">
      <selection activeCell="D31" sqref="D31"/>
    </sheetView>
  </sheetViews>
  <sheetFormatPr defaultColWidth="0" defaultRowHeight="14" zeroHeight="1" x14ac:dyDescent="0.3"/>
  <cols>
    <col min="1" max="3" width="3.6328125" style="8" customWidth="1"/>
    <col min="4" max="4" width="199.36328125" style="8" customWidth="1"/>
    <col min="5" max="5" width="17.54296875" style="8" bestFit="1" customWidth="1"/>
    <col min="6" max="6" width="17.54296875" style="8" hidden="1" customWidth="1"/>
    <col min="7" max="7" width="11.1796875" style="8" hidden="1" customWidth="1"/>
    <col min="8" max="8" width="12.90625" style="8" hidden="1" customWidth="1"/>
    <col min="9" max="9" width="11.81640625" style="12" hidden="1" customWidth="1"/>
    <col min="10" max="10" width="17.453125" style="12" hidden="1" customWidth="1"/>
    <col min="11" max="11" width="30.81640625" style="12" hidden="1" customWidth="1"/>
    <col min="12" max="13" width="10.1796875" style="12" hidden="1" customWidth="1"/>
    <col min="14" max="14" width="14" style="12" hidden="1" customWidth="1"/>
    <col min="15" max="15" width="59.1796875" style="12" hidden="1" customWidth="1"/>
    <col min="16" max="16" width="7.6328125" style="8" hidden="1" customWidth="1"/>
    <col min="17" max="18" width="9.54296875" style="8" hidden="1" customWidth="1"/>
    <col min="19" max="19" width="7.6328125" style="8" hidden="1" customWidth="1"/>
    <col min="20" max="20" width="14.1796875" style="8" hidden="1" customWidth="1"/>
    <col min="21" max="21" width="14" style="8" hidden="1" customWidth="1"/>
    <col min="22" max="23" width="9.54296875" style="8" hidden="1" customWidth="1"/>
    <col min="24" max="24" width="7.6328125" style="8" hidden="1" customWidth="1"/>
    <col min="25" max="25" width="14.1796875" style="8" hidden="1" customWidth="1"/>
    <col min="26" max="26" width="14" style="8" hidden="1" customWidth="1"/>
    <col min="27" max="16384" width="8.81640625" style="8" hidden="1"/>
  </cols>
  <sheetData>
    <row r="1" spans="1:15" s="3" customFormat="1" ht="23" x14ac:dyDescent="0.25">
      <c r="A1" s="1"/>
      <c r="B1" s="2"/>
      <c r="C1" s="2"/>
      <c r="E1" s="2"/>
      <c r="F1" s="2"/>
      <c r="G1" s="2"/>
      <c r="H1" s="2"/>
    </row>
    <row r="2" spans="1:15" s="3" customFormat="1" ht="23" x14ac:dyDescent="0.25">
      <c r="A2" s="1"/>
      <c r="B2" s="2"/>
      <c r="E2" s="4"/>
      <c r="F2" s="2"/>
      <c r="G2" s="2"/>
      <c r="H2" s="2"/>
    </row>
    <row r="3" spans="1:15" s="3" customFormat="1" ht="23" x14ac:dyDescent="0.25">
      <c r="A3" s="1"/>
      <c r="B3" s="2"/>
      <c r="C3" s="5"/>
      <c r="E3" s="2"/>
      <c r="F3" s="2"/>
      <c r="G3" s="2"/>
      <c r="H3" s="2"/>
    </row>
    <row r="4" spans="1:15" s="3" customFormat="1" ht="23" x14ac:dyDescent="0.25">
      <c r="A4" s="1"/>
      <c r="B4" s="2"/>
      <c r="C4" s="6"/>
      <c r="E4" s="2"/>
      <c r="F4" s="2"/>
      <c r="G4" s="2"/>
      <c r="H4" s="2"/>
    </row>
    <row r="5" spans="1:15" s="7" customFormat="1" ht="19" x14ac:dyDescent="0.35"/>
    <row r="6" spans="1:15" x14ac:dyDescent="0.3"/>
    <row r="7" spans="1:15" x14ac:dyDescent="0.3">
      <c r="C7" s="9" t="s">
        <v>11650</v>
      </c>
    </row>
    <row r="8" spans="1:15" ht="56" x14ac:dyDescent="0.3">
      <c r="D8" s="23" t="s">
        <v>11656</v>
      </c>
    </row>
    <row r="9" spans="1:15" x14ac:dyDescent="0.3"/>
    <row r="10" spans="1:15" x14ac:dyDescent="0.3">
      <c r="C10" s="9" t="s">
        <v>6110</v>
      </c>
      <c r="I10" s="8"/>
      <c r="J10" s="8"/>
      <c r="K10" s="8"/>
      <c r="L10" s="8"/>
      <c r="M10" s="8"/>
      <c r="N10" s="8"/>
      <c r="O10" s="8"/>
    </row>
    <row r="11" spans="1:15" x14ac:dyDescent="0.3">
      <c r="C11" s="10" t="s">
        <v>11651</v>
      </c>
      <c r="D11" s="9" t="s">
        <v>6111</v>
      </c>
      <c r="I11" s="8"/>
      <c r="J11" s="8"/>
      <c r="K11" s="8"/>
      <c r="L11" s="8"/>
      <c r="M11" s="8"/>
      <c r="N11" s="8"/>
      <c r="O11" s="8"/>
    </row>
    <row r="12" spans="1:15" x14ac:dyDescent="0.3">
      <c r="C12" s="10" t="s">
        <v>11651</v>
      </c>
      <c r="D12" s="9" t="s">
        <v>11640</v>
      </c>
      <c r="I12" s="8"/>
      <c r="J12" s="8"/>
      <c r="K12" s="8"/>
      <c r="L12" s="8"/>
      <c r="M12" s="8"/>
      <c r="N12" s="8"/>
      <c r="O12" s="8"/>
    </row>
    <row r="13" spans="1:15" x14ac:dyDescent="0.3"/>
    <row r="14" spans="1:15" x14ac:dyDescent="0.3">
      <c r="B14" s="20" t="s">
        <v>0</v>
      </c>
      <c r="C14" s="9" t="s">
        <v>11639</v>
      </c>
      <c r="K14" s="9"/>
      <c r="L14" s="19"/>
      <c r="M14" s="19"/>
    </row>
    <row r="15" spans="1:15" x14ac:dyDescent="0.3">
      <c r="C15" s="11">
        <f>1</f>
        <v>1</v>
      </c>
      <c r="D15" s="8" t="s">
        <v>11643</v>
      </c>
      <c r="I15" s="8"/>
      <c r="J15" s="8"/>
      <c r="K15" s="8"/>
      <c r="L15" s="8"/>
      <c r="M15" s="8"/>
      <c r="N15" s="8"/>
      <c r="O15" s="8"/>
    </row>
    <row r="16" spans="1:15" ht="14.5" x14ac:dyDescent="0.35">
      <c r="C16" s="11">
        <f>C15+1</f>
        <v>2</v>
      </c>
      <c r="D16" s="8" t="s">
        <v>11642</v>
      </c>
      <c r="I16" s="8"/>
      <c r="J16" s="8"/>
      <c r="K16" s="8"/>
      <c r="L16" s="8"/>
      <c r="M16" s="8"/>
      <c r="N16" s="8"/>
      <c r="O16" s="8"/>
    </row>
    <row r="17" spans="2:15" ht="14.5" x14ac:dyDescent="0.35">
      <c r="C17" s="11">
        <f t="shared" ref="C17:C19" si="0">C16+1</f>
        <v>3</v>
      </c>
      <c r="D17" s="8" t="s">
        <v>11641</v>
      </c>
      <c r="I17" s="8"/>
      <c r="J17" s="8"/>
      <c r="K17" s="8"/>
      <c r="L17" s="8"/>
      <c r="M17" s="8"/>
      <c r="N17" s="8"/>
      <c r="O17" s="8"/>
    </row>
    <row r="18" spans="2:15" x14ac:dyDescent="0.3">
      <c r="C18" s="11">
        <f t="shared" si="0"/>
        <v>4</v>
      </c>
      <c r="D18" s="8" t="s">
        <v>11646</v>
      </c>
      <c r="I18" s="8"/>
      <c r="K18" s="8"/>
      <c r="M18" s="8"/>
      <c r="N18" s="8"/>
      <c r="O18" s="8"/>
    </row>
    <row r="19" spans="2:15" x14ac:dyDescent="0.3">
      <c r="C19" s="11">
        <f t="shared" si="0"/>
        <v>5</v>
      </c>
      <c r="D19" s="8" t="s">
        <v>11644</v>
      </c>
      <c r="I19" s="8"/>
      <c r="J19" s="8"/>
      <c r="K19" s="8"/>
      <c r="L19" s="8"/>
      <c r="M19" s="8"/>
      <c r="N19" s="8"/>
      <c r="O19" s="8"/>
    </row>
    <row r="20" spans="2:15" x14ac:dyDescent="0.3">
      <c r="I20" s="8"/>
      <c r="J20" s="8"/>
      <c r="K20" s="8"/>
      <c r="L20" s="8"/>
      <c r="M20" s="8"/>
      <c r="N20" s="8"/>
      <c r="O20" s="8"/>
    </row>
    <row r="21" spans="2:15" x14ac:dyDescent="0.3">
      <c r="B21" s="20" t="s">
        <v>1</v>
      </c>
      <c r="C21" s="9" t="s">
        <v>11648</v>
      </c>
      <c r="I21" s="8"/>
      <c r="J21" s="8"/>
      <c r="K21" s="8"/>
      <c r="L21" s="8"/>
      <c r="M21" s="8"/>
      <c r="N21" s="8"/>
      <c r="O21" s="8"/>
    </row>
    <row r="22" spans="2:15" x14ac:dyDescent="0.3">
      <c r="C22" s="11">
        <f>C19+1</f>
        <v>6</v>
      </c>
      <c r="D22" s="8" t="s">
        <v>6112</v>
      </c>
      <c r="I22" s="8"/>
      <c r="K22" s="8"/>
      <c r="M22" s="8"/>
      <c r="N22" s="8"/>
      <c r="O22" s="8"/>
    </row>
    <row r="23" spans="2:15" x14ac:dyDescent="0.3">
      <c r="C23" s="11">
        <f>C22+1</f>
        <v>7</v>
      </c>
      <c r="D23" s="8" t="s">
        <v>11647</v>
      </c>
      <c r="I23" s="8"/>
      <c r="K23" s="8"/>
      <c r="M23" s="8"/>
      <c r="N23" s="8"/>
      <c r="O23" s="8"/>
    </row>
    <row r="24" spans="2:15" x14ac:dyDescent="0.3">
      <c r="C24" s="11">
        <f t="shared" ref="C24:C25" si="1">C23+1</f>
        <v>8</v>
      </c>
      <c r="D24" s="8" t="s">
        <v>6113</v>
      </c>
      <c r="I24" s="8"/>
      <c r="K24" s="8"/>
      <c r="M24" s="8"/>
      <c r="N24" s="8"/>
      <c r="O24" s="8"/>
    </row>
    <row r="25" spans="2:15" x14ac:dyDescent="0.3">
      <c r="C25" s="11">
        <f t="shared" si="1"/>
        <v>9</v>
      </c>
      <c r="D25" s="8" t="s">
        <v>11657</v>
      </c>
      <c r="I25" s="8"/>
      <c r="K25" s="8"/>
      <c r="L25" s="8"/>
      <c r="M25" s="8"/>
      <c r="N25" s="8"/>
      <c r="O25" s="8"/>
    </row>
    <row r="26" spans="2:15" x14ac:dyDescent="0.3">
      <c r="C26" s="9"/>
      <c r="I26" s="8"/>
      <c r="J26" s="8"/>
      <c r="K26" s="8"/>
      <c r="L26" s="8"/>
      <c r="M26" s="8"/>
      <c r="N26" s="8"/>
      <c r="O26" s="8"/>
    </row>
    <row r="27" spans="2:15" x14ac:dyDescent="0.3">
      <c r="B27" s="20" t="s">
        <v>11652</v>
      </c>
      <c r="C27" s="9" t="s">
        <v>11645</v>
      </c>
      <c r="I27" s="8"/>
      <c r="J27" s="8"/>
      <c r="K27" s="8"/>
      <c r="L27" s="8"/>
      <c r="M27" s="8"/>
      <c r="N27" s="8"/>
      <c r="O27" s="8"/>
    </row>
    <row r="28" spans="2:15" x14ac:dyDescent="0.3">
      <c r="C28" s="11">
        <v>10</v>
      </c>
      <c r="D28" s="8" t="s">
        <v>11649</v>
      </c>
      <c r="I28" s="8"/>
      <c r="J28" s="8"/>
      <c r="K28" s="8"/>
      <c r="L28" s="8"/>
      <c r="M28" s="8"/>
      <c r="N28" s="8"/>
      <c r="O28" s="8"/>
    </row>
    <row r="29" spans="2:15" x14ac:dyDescent="0.3">
      <c r="C29" s="11">
        <f t="shared" ref="C29:C31" si="2">C28+1</f>
        <v>11</v>
      </c>
      <c r="D29" s="8" t="s">
        <v>11653</v>
      </c>
      <c r="I29" s="8"/>
      <c r="K29" s="8"/>
      <c r="L29" s="8"/>
      <c r="M29" s="8"/>
      <c r="N29" s="8"/>
      <c r="O29" s="8"/>
    </row>
    <row r="30" spans="2:15" x14ac:dyDescent="0.3">
      <c r="C30" s="11">
        <f t="shared" si="2"/>
        <v>12</v>
      </c>
      <c r="D30" s="8" t="s">
        <v>11654</v>
      </c>
      <c r="I30" s="8"/>
      <c r="K30" s="8"/>
      <c r="L30" s="8"/>
      <c r="M30" s="8"/>
      <c r="N30" s="8"/>
      <c r="O30" s="8"/>
    </row>
    <row r="31" spans="2:15" x14ac:dyDescent="0.3">
      <c r="C31" s="11">
        <f t="shared" si="2"/>
        <v>13</v>
      </c>
      <c r="D31" s="8" t="s">
        <v>11658</v>
      </c>
      <c r="I31" s="8"/>
      <c r="J31" s="8"/>
      <c r="K31" s="8"/>
      <c r="L31" s="8"/>
      <c r="M31" s="8"/>
      <c r="N31" s="8"/>
      <c r="O31" s="8"/>
    </row>
    <row r="32" spans="2:15" x14ac:dyDescent="0.3">
      <c r="C32" s="24" t="s">
        <v>11655</v>
      </c>
      <c r="I32" s="8"/>
      <c r="J32" s="8"/>
      <c r="K32" s="8"/>
      <c r="L32" s="8"/>
      <c r="M32" s="8"/>
      <c r="N32" s="8"/>
      <c r="O32" s="8"/>
    </row>
    <row r="33" spans="2:15" x14ac:dyDescent="0.3">
      <c r="C33" s="11"/>
      <c r="I33" s="8"/>
      <c r="J33" s="8"/>
      <c r="K33" s="8"/>
      <c r="L33" s="8"/>
      <c r="M33" s="8"/>
      <c r="N33" s="8"/>
      <c r="O33" s="8"/>
    </row>
    <row r="34" spans="2:15" x14ac:dyDescent="0.3">
      <c r="C34" s="9"/>
      <c r="I34" s="8"/>
      <c r="J34" s="8"/>
      <c r="K34" s="8"/>
      <c r="L34" s="8"/>
      <c r="M34" s="8"/>
      <c r="N34" s="8"/>
      <c r="O34" s="8"/>
    </row>
    <row r="35" spans="2:15" x14ac:dyDescent="0.3"/>
    <row r="36" spans="2:15" hidden="1" x14ac:dyDescent="0.3">
      <c r="B36" s="21"/>
      <c r="C36" s="9"/>
    </row>
    <row r="37" spans="2:15" ht="14.5" hidden="1" x14ac:dyDescent="0.35">
      <c r="B37" s="10"/>
      <c r="C37" s="22"/>
    </row>
    <row r="38" spans="2:15" hidden="1" x14ac:dyDescent="0.3">
      <c r="C38" s="9"/>
    </row>
    <row r="39" spans="2:15" hidden="1" x14ac:dyDescent="0.3">
      <c r="C39" s="11"/>
      <c r="I39" s="8"/>
      <c r="J39" s="8"/>
      <c r="K39" s="8"/>
      <c r="L39" s="8"/>
      <c r="M39" s="8"/>
      <c r="N39" s="8"/>
      <c r="O39" s="8"/>
    </row>
    <row r="40" spans="2:15" ht="14.5" hidden="1" x14ac:dyDescent="0.35">
      <c r="C40" s="11"/>
      <c r="D40" s="18"/>
      <c r="I40" s="8"/>
      <c r="J40" s="8"/>
      <c r="K40" s="8"/>
      <c r="L40" s="8"/>
      <c r="M40" s="8"/>
      <c r="N40" s="8"/>
      <c r="O40" s="8"/>
    </row>
    <row r="41" spans="2:15" ht="14.5" hidden="1" x14ac:dyDescent="0.35">
      <c r="D41" s="18"/>
      <c r="I41" s="8"/>
      <c r="J41" s="8"/>
      <c r="K41" s="8"/>
      <c r="L41" s="8"/>
      <c r="M41" s="8"/>
      <c r="N41" s="8"/>
      <c r="O41" s="8"/>
    </row>
    <row r="42" spans="2:15" ht="14.5" hidden="1" x14ac:dyDescent="0.35">
      <c r="D42" s="18"/>
      <c r="I42" s="8"/>
      <c r="J42" s="8"/>
      <c r="K42" s="8"/>
      <c r="L42" s="8"/>
      <c r="M42" s="8"/>
      <c r="N42" s="8"/>
      <c r="O42" s="8"/>
    </row>
    <row r="43" spans="2:15" hidden="1" x14ac:dyDescent="0.3">
      <c r="C43" s="11"/>
      <c r="I43" s="8"/>
      <c r="J43" s="8"/>
      <c r="K43" s="8"/>
      <c r="L43" s="8"/>
      <c r="M43" s="8"/>
      <c r="N43" s="8"/>
      <c r="O43" s="8"/>
    </row>
    <row r="44" spans="2:15" hidden="1" x14ac:dyDescent="0.3">
      <c r="I44" s="8"/>
      <c r="J44" s="8"/>
      <c r="K44" s="8"/>
      <c r="L44" s="8"/>
      <c r="M44" s="8"/>
      <c r="N44" s="8"/>
      <c r="O44" s="8"/>
    </row>
    <row r="45" spans="2:15" hidden="1" x14ac:dyDescent="0.3">
      <c r="I45" s="8"/>
      <c r="J45" s="8"/>
      <c r="K45" s="8"/>
      <c r="L45" s="8"/>
      <c r="M45" s="8"/>
      <c r="N45" s="8"/>
      <c r="O45" s="8"/>
    </row>
    <row r="46" spans="2:15" hidden="1" x14ac:dyDescent="0.3">
      <c r="I46" s="8"/>
      <c r="J46" s="8"/>
      <c r="K46" s="8"/>
      <c r="L46" s="8"/>
      <c r="M46" s="8"/>
      <c r="N46" s="8"/>
      <c r="O46" s="8"/>
    </row>
    <row r="47" spans="2:15" hidden="1" x14ac:dyDescent="0.3">
      <c r="I47" s="8"/>
      <c r="J47" s="8"/>
      <c r="K47" s="8"/>
      <c r="L47" s="8"/>
      <c r="M47" s="8"/>
      <c r="N47" s="8"/>
      <c r="O47" s="8"/>
    </row>
    <row r="48" spans="2:15" hidden="1" x14ac:dyDescent="0.3">
      <c r="I48" s="8"/>
      <c r="J48" s="8"/>
      <c r="K48" s="8"/>
      <c r="L48" s="8"/>
      <c r="M48" s="8"/>
      <c r="N48" s="8"/>
      <c r="O48" s="8"/>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300F3-7DC0-4312-888F-081B780FE54A}">
  <sheetPr>
    <tabColor theme="0"/>
  </sheetPr>
  <dimension ref="A3:D21"/>
  <sheetViews>
    <sheetView tabSelected="1" topLeftCell="A2" workbookViewId="0">
      <selection activeCell="C4" sqref="C4"/>
    </sheetView>
  </sheetViews>
  <sheetFormatPr defaultRowHeight="14.5" x14ac:dyDescent="0.35"/>
  <cols>
    <col min="1" max="1" width="12.36328125" bestFit="1" customWidth="1"/>
    <col min="2" max="3" width="11.81640625" bestFit="1" customWidth="1"/>
    <col min="4" max="5" width="9.453125" bestFit="1" customWidth="1"/>
    <col min="6" max="6" width="10.7265625" bestFit="1" customWidth="1"/>
    <col min="7" max="9" width="8.453125" bestFit="1" customWidth="1"/>
    <col min="10" max="10" width="6.453125" bestFit="1" customWidth="1"/>
    <col min="11" max="11" width="9.453125" bestFit="1" customWidth="1"/>
    <col min="12" max="12" width="8.453125" bestFit="1" customWidth="1"/>
    <col min="13" max="13" width="9.453125" bestFit="1" customWidth="1"/>
    <col min="14" max="14" width="8.453125" bestFit="1" customWidth="1"/>
    <col min="15" max="15" width="9.453125" bestFit="1" customWidth="1"/>
    <col min="16" max="17" width="8.453125" bestFit="1" customWidth="1"/>
    <col min="18" max="19" width="9.453125" bestFit="1" customWidth="1"/>
    <col min="20" max="20" width="7.453125" bestFit="1" customWidth="1"/>
    <col min="21" max="22" width="8.453125" bestFit="1" customWidth="1"/>
    <col min="23" max="23" width="9.453125" bestFit="1" customWidth="1"/>
    <col min="24" max="26" width="7.453125" bestFit="1" customWidth="1"/>
    <col min="27" max="27" width="9.453125" bestFit="1" customWidth="1"/>
    <col min="28" max="29" width="8.453125" bestFit="1" customWidth="1"/>
    <col min="30" max="30" width="6.453125" bestFit="1" customWidth="1"/>
    <col min="31" max="31" width="8.453125" bestFit="1" customWidth="1"/>
    <col min="32" max="33" width="9.453125" bestFit="1" customWidth="1"/>
    <col min="34" max="36" width="8.453125" bestFit="1" customWidth="1"/>
    <col min="37" max="37" width="7.453125" bestFit="1" customWidth="1"/>
    <col min="38" max="38" width="8.453125" bestFit="1" customWidth="1"/>
    <col min="39" max="39" width="9.453125" bestFit="1" customWidth="1"/>
    <col min="40" max="40" width="8.453125" bestFit="1" customWidth="1"/>
    <col min="41" max="43" width="9.453125" bestFit="1" customWidth="1"/>
    <col min="44" max="44" width="8.453125" bestFit="1" customWidth="1"/>
    <col min="45" max="46" width="9.453125" bestFit="1" customWidth="1"/>
    <col min="47" max="47" width="7.453125" bestFit="1" customWidth="1"/>
    <col min="48" max="48" width="9.453125" bestFit="1" customWidth="1"/>
    <col min="49" max="49" width="8.453125" bestFit="1" customWidth="1"/>
    <col min="50" max="50" width="9.453125" bestFit="1" customWidth="1"/>
    <col min="51" max="51" width="8.453125" bestFit="1" customWidth="1"/>
    <col min="52" max="52" width="9.453125" bestFit="1" customWidth="1"/>
    <col min="53" max="54" width="8.453125" bestFit="1" customWidth="1"/>
    <col min="55" max="55" width="9.453125" bestFit="1" customWidth="1"/>
    <col min="56" max="56" width="8.453125" bestFit="1" customWidth="1"/>
    <col min="57" max="57" width="9.453125" bestFit="1" customWidth="1"/>
    <col min="58" max="58" width="8.453125" bestFit="1" customWidth="1"/>
    <col min="59" max="62" width="9.453125" bestFit="1" customWidth="1"/>
    <col min="63" max="64" width="8.453125" bestFit="1" customWidth="1"/>
    <col min="65" max="65" width="9.453125" bestFit="1" customWidth="1"/>
    <col min="66" max="66" width="6.453125" bestFit="1" customWidth="1"/>
    <col min="67" max="67" width="7.453125" bestFit="1" customWidth="1"/>
    <col min="68" max="75" width="8.453125" bestFit="1" customWidth="1"/>
    <col min="76" max="76" width="6.453125" bestFit="1" customWidth="1"/>
    <col min="77" max="77" width="8.453125" bestFit="1" customWidth="1"/>
    <col min="78" max="78" width="6.453125" bestFit="1" customWidth="1"/>
    <col min="79" max="79" width="7.453125" bestFit="1" customWidth="1"/>
    <col min="80" max="82" width="8.453125" bestFit="1" customWidth="1"/>
    <col min="83" max="83" width="5.453125" bestFit="1" customWidth="1"/>
    <col min="84" max="84" width="8.453125" bestFit="1" customWidth="1"/>
    <col min="85" max="85" width="7.453125" bestFit="1" customWidth="1"/>
    <col min="86" max="86" width="8.453125" bestFit="1" customWidth="1"/>
    <col min="87" max="87" width="7.453125" bestFit="1" customWidth="1"/>
    <col min="88" max="89" width="6.453125" bestFit="1" customWidth="1"/>
    <col min="90" max="90" width="7.453125" bestFit="1" customWidth="1"/>
    <col min="91" max="91" width="8.453125" bestFit="1" customWidth="1"/>
    <col min="92" max="93" width="6.453125" bestFit="1" customWidth="1"/>
    <col min="94" max="95" width="8.453125" bestFit="1" customWidth="1"/>
    <col min="96" max="96" width="7.453125" bestFit="1" customWidth="1"/>
    <col min="97" max="100" width="8.453125" bestFit="1" customWidth="1"/>
    <col min="101" max="101" width="3.453125" bestFit="1" customWidth="1"/>
    <col min="102" max="102" width="8.453125" bestFit="1" customWidth="1"/>
    <col min="103" max="103" width="6.453125" bestFit="1" customWidth="1"/>
    <col min="104" max="106" width="8.453125" bestFit="1" customWidth="1"/>
    <col min="107" max="107" width="7.453125" bestFit="1" customWidth="1"/>
    <col min="108" max="108" width="6.453125" bestFit="1" customWidth="1"/>
    <col min="109" max="109" width="8.453125" bestFit="1" customWidth="1"/>
    <col min="110" max="110" width="7.453125" bestFit="1" customWidth="1"/>
    <col min="111" max="114" width="8.453125" bestFit="1" customWidth="1"/>
    <col min="115" max="115" width="7.453125" bestFit="1" customWidth="1"/>
    <col min="116" max="116" width="8.453125" bestFit="1" customWidth="1"/>
    <col min="117" max="117" width="7.453125" bestFit="1" customWidth="1"/>
    <col min="118" max="118" width="8.453125" bestFit="1" customWidth="1"/>
    <col min="119" max="121" width="7.453125" bestFit="1" customWidth="1"/>
    <col min="122" max="122" width="8.453125" bestFit="1" customWidth="1"/>
    <col min="123" max="124" width="7.453125" bestFit="1" customWidth="1"/>
    <col min="125" max="125" width="6.453125" bestFit="1" customWidth="1"/>
    <col min="126" max="126" width="7.453125" bestFit="1" customWidth="1"/>
    <col min="127" max="127" width="6.453125" bestFit="1" customWidth="1"/>
    <col min="128" max="128" width="7.453125" bestFit="1" customWidth="1"/>
    <col min="129" max="129" width="8.453125" bestFit="1" customWidth="1"/>
    <col min="130" max="130" width="7.453125" bestFit="1" customWidth="1"/>
    <col min="131" max="133" width="8.453125" bestFit="1" customWidth="1"/>
    <col min="134" max="134" width="7.453125" bestFit="1" customWidth="1"/>
    <col min="135" max="136" width="8.453125" bestFit="1" customWidth="1"/>
    <col min="137" max="137" width="7.453125" bestFit="1" customWidth="1"/>
    <col min="138" max="138" width="8.453125" bestFit="1" customWidth="1"/>
    <col min="139" max="139" width="7.453125" bestFit="1" customWidth="1"/>
    <col min="140" max="140" width="8.453125" bestFit="1" customWidth="1"/>
    <col min="141" max="141" width="6.453125" bestFit="1" customWidth="1"/>
    <col min="142" max="142" width="7.453125" bestFit="1" customWidth="1"/>
    <col min="143" max="143" width="8.453125" bestFit="1" customWidth="1"/>
    <col min="144" max="144" width="6.453125" bestFit="1" customWidth="1"/>
    <col min="145" max="145" width="7.453125" bestFit="1" customWidth="1"/>
    <col min="146" max="146" width="5.453125" bestFit="1" customWidth="1"/>
    <col min="147" max="149" width="7.453125" bestFit="1" customWidth="1"/>
    <col min="150" max="153" width="8.453125" bestFit="1" customWidth="1"/>
    <col min="154" max="155" width="7.453125" bestFit="1" customWidth="1"/>
    <col min="156" max="156" width="8.453125" bestFit="1" customWidth="1"/>
    <col min="157" max="157" width="6.453125" bestFit="1" customWidth="1"/>
    <col min="158" max="158" width="7.453125" bestFit="1" customWidth="1"/>
    <col min="159" max="159" width="8.453125" bestFit="1" customWidth="1"/>
    <col min="160" max="161" width="7.453125" bestFit="1" customWidth="1"/>
    <col min="162" max="162" width="8.453125" bestFit="1" customWidth="1"/>
    <col min="163" max="163" width="6.453125" bestFit="1" customWidth="1"/>
    <col min="164" max="164" width="8.453125" bestFit="1" customWidth="1"/>
    <col min="165" max="165" width="6.453125" bestFit="1" customWidth="1"/>
    <col min="166" max="166" width="7.453125" bestFit="1" customWidth="1"/>
    <col min="167" max="167" width="8.453125" bestFit="1" customWidth="1"/>
    <col min="168" max="169" width="7.453125" bestFit="1" customWidth="1"/>
    <col min="170" max="171" width="8.453125" bestFit="1" customWidth="1"/>
    <col min="172" max="172" width="7.453125" bestFit="1" customWidth="1"/>
    <col min="173" max="173" width="8.453125" bestFit="1" customWidth="1"/>
    <col min="174" max="175" width="7.453125" bestFit="1" customWidth="1"/>
    <col min="176" max="176" width="8.453125" bestFit="1" customWidth="1"/>
    <col min="177" max="177" width="7.453125" bestFit="1" customWidth="1"/>
    <col min="178" max="178" width="8.453125" bestFit="1" customWidth="1"/>
    <col min="179" max="179" width="7.453125" bestFit="1" customWidth="1"/>
    <col min="180" max="180" width="8.453125" bestFit="1" customWidth="1"/>
    <col min="181" max="181" width="7.453125" bestFit="1" customWidth="1"/>
    <col min="182" max="186" width="8.453125" bestFit="1" customWidth="1"/>
    <col min="187" max="187" width="7.453125" bestFit="1" customWidth="1"/>
    <col min="188" max="189" width="8.453125" bestFit="1" customWidth="1"/>
    <col min="190" max="190" width="7.453125" bestFit="1" customWidth="1"/>
    <col min="191" max="191" width="8.453125" bestFit="1" customWidth="1"/>
    <col min="192" max="192" width="7.453125" bestFit="1" customWidth="1"/>
    <col min="193" max="193" width="6.453125" bestFit="1" customWidth="1"/>
    <col min="194" max="195" width="8.453125" bestFit="1" customWidth="1"/>
    <col min="196" max="199" width="7.453125" bestFit="1" customWidth="1"/>
    <col min="200" max="201" width="8.453125" bestFit="1" customWidth="1"/>
    <col min="202" max="202" width="7.453125" bestFit="1" customWidth="1"/>
    <col min="203" max="204" width="6.453125" bestFit="1" customWidth="1"/>
    <col min="205" max="210" width="8.453125" bestFit="1" customWidth="1"/>
    <col min="211" max="211" width="7.453125" bestFit="1" customWidth="1"/>
    <col min="212" max="212" width="6.453125" bestFit="1" customWidth="1"/>
    <col min="213" max="213" width="8.453125" bestFit="1" customWidth="1"/>
    <col min="214" max="215" width="6.453125" bestFit="1" customWidth="1"/>
    <col min="216" max="217" width="8.453125" bestFit="1" customWidth="1"/>
    <col min="218" max="219" width="6.453125" bestFit="1" customWidth="1"/>
    <col min="220" max="220" width="7.453125" bestFit="1" customWidth="1"/>
    <col min="221" max="221" width="8.453125" bestFit="1" customWidth="1"/>
    <col min="222" max="224" width="7.453125" bestFit="1" customWidth="1"/>
    <col min="225" max="227" width="8.453125" bestFit="1" customWidth="1"/>
    <col min="228" max="229" width="7.453125" bestFit="1" customWidth="1"/>
    <col min="230" max="231" width="8.453125" bestFit="1" customWidth="1"/>
    <col min="232" max="232" width="7.453125" bestFit="1" customWidth="1"/>
    <col min="233" max="234" width="8.453125" bestFit="1" customWidth="1"/>
    <col min="235" max="236" width="7.453125" bestFit="1" customWidth="1"/>
    <col min="237" max="237" width="8.453125" bestFit="1" customWidth="1"/>
    <col min="238" max="238" width="7.453125" bestFit="1" customWidth="1"/>
    <col min="239" max="239" width="8.453125" bestFit="1" customWidth="1"/>
    <col min="240" max="240" width="7.453125" bestFit="1" customWidth="1"/>
    <col min="241" max="241" width="6.453125" bestFit="1" customWidth="1"/>
    <col min="242" max="243" width="8.453125" bestFit="1" customWidth="1"/>
    <col min="244" max="244" width="7.453125" bestFit="1" customWidth="1"/>
    <col min="245" max="248" width="8.453125" bestFit="1" customWidth="1"/>
    <col min="249" max="249" width="7.453125" bestFit="1" customWidth="1"/>
    <col min="250" max="250" width="8.453125" bestFit="1" customWidth="1"/>
    <col min="251" max="251" width="7.453125" bestFit="1" customWidth="1"/>
    <col min="252" max="253" width="8.453125" bestFit="1" customWidth="1"/>
    <col min="254" max="254" width="6.453125" bestFit="1" customWidth="1"/>
    <col min="255" max="255" width="8.453125" bestFit="1" customWidth="1"/>
    <col min="256" max="256" width="7.453125" bestFit="1" customWidth="1"/>
    <col min="257" max="257" width="6.453125" bestFit="1" customWidth="1"/>
    <col min="258" max="258" width="8.453125" bestFit="1" customWidth="1"/>
    <col min="259" max="260" width="7.453125" bestFit="1" customWidth="1"/>
    <col min="261" max="263" width="8.453125" bestFit="1" customWidth="1"/>
    <col min="264" max="264" width="7.453125" bestFit="1" customWidth="1"/>
    <col min="265" max="265" width="8.453125" bestFit="1" customWidth="1"/>
    <col min="266" max="271" width="7.453125" bestFit="1" customWidth="1"/>
    <col min="272" max="273" width="5.453125" bestFit="1" customWidth="1"/>
    <col min="274" max="274" width="7.453125" bestFit="1" customWidth="1"/>
    <col min="275" max="275" width="6.453125" bestFit="1" customWidth="1"/>
    <col min="276" max="277" width="7.453125" bestFit="1" customWidth="1"/>
    <col min="278" max="278" width="5.453125" bestFit="1" customWidth="1"/>
    <col min="279" max="279" width="7.453125" bestFit="1" customWidth="1"/>
    <col min="280" max="280" width="5.453125" bestFit="1" customWidth="1"/>
    <col min="281" max="291" width="7.453125" bestFit="1" customWidth="1"/>
    <col min="292" max="293" width="6.453125" bestFit="1" customWidth="1"/>
    <col min="294" max="294" width="7.453125" bestFit="1" customWidth="1"/>
    <col min="295" max="295" width="5.453125" bestFit="1" customWidth="1"/>
    <col min="296" max="299" width="6.453125" bestFit="1" customWidth="1"/>
    <col min="300" max="300" width="5.453125" bestFit="1" customWidth="1"/>
    <col min="301" max="301" width="6.453125" bestFit="1" customWidth="1"/>
    <col min="302" max="307" width="7.453125" bestFit="1" customWidth="1"/>
    <col min="308" max="308" width="5.453125" bestFit="1" customWidth="1"/>
    <col min="309" max="312" width="7.453125" bestFit="1" customWidth="1"/>
    <col min="313" max="314" width="5.453125" bestFit="1" customWidth="1"/>
    <col min="315" max="315" width="7.453125" bestFit="1" customWidth="1"/>
    <col min="316" max="318" width="6.453125" bestFit="1" customWidth="1"/>
    <col min="319" max="320" width="7.453125" bestFit="1" customWidth="1"/>
    <col min="321" max="321" width="6.453125" bestFit="1" customWidth="1"/>
    <col min="322" max="322" width="7.453125" bestFit="1" customWidth="1"/>
    <col min="323" max="323" width="5.453125" bestFit="1" customWidth="1"/>
    <col min="324" max="326" width="7.453125" bestFit="1" customWidth="1"/>
    <col min="327" max="327" width="6.453125" bestFit="1" customWidth="1"/>
    <col min="328" max="330" width="7.453125" bestFit="1" customWidth="1"/>
    <col min="331" max="331" width="6.453125" bestFit="1" customWidth="1"/>
    <col min="332" max="333" width="5.453125" bestFit="1" customWidth="1"/>
    <col min="334" max="334" width="7.453125" bestFit="1" customWidth="1"/>
    <col min="335" max="335" width="5.453125" bestFit="1" customWidth="1"/>
    <col min="336" max="336" width="6.453125" bestFit="1" customWidth="1"/>
    <col min="337" max="337" width="7.453125" bestFit="1" customWidth="1"/>
    <col min="338" max="340" width="6.453125" bestFit="1" customWidth="1"/>
    <col min="341" max="341" width="7.453125" bestFit="1" customWidth="1"/>
    <col min="342" max="342" width="5.453125" bestFit="1" customWidth="1"/>
    <col min="343" max="344" width="7.453125" bestFit="1" customWidth="1"/>
    <col min="345" max="345" width="5.453125" bestFit="1" customWidth="1"/>
    <col min="346" max="347" width="7.453125" bestFit="1" customWidth="1"/>
    <col min="348" max="348" width="5.453125" bestFit="1" customWidth="1"/>
    <col min="349" max="349" width="7.453125" bestFit="1" customWidth="1"/>
    <col min="350" max="350" width="6.453125" bestFit="1" customWidth="1"/>
    <col min="351" max="351" width="7.453125" bestFit="1" customWidth="1"/>
    <col min="352" max="352" width="6.453125" bestFit="1" customWidth="1"/>
    <col min="353" max="353" width="7.453125" bestFit="1" customWidth="1"/>
    <col min="354" max="354" width="5.453125" bestFit="1" customWidth="1"/>
    <col min="355" max="357" width="6.453125" bestFit="1" customWidth="1"/>
    <col min="358" max="358" width="7.453125" bestFit="1" customWidth="1"/>
    <col min="359" max="359" width="6.453125" bestFit="1" customWidth="1"/>
    <col min="360" max="361" width="7.453125" bestFit="1" customWidth="1"/>
    <col min="362" max="362" width="5.453125" bestFit="1" customWidth="1"/>
    <col min="363" max="368" width="7.453125" bestFit="1" customWidth="1"/>
    <col min="369" max="369" width="6.453125" bestFit="1" customWidth="1"/>
    <col min="370" max="370" width="7.453125" bestFit="1" customWidth="1"/>
    <col min="371" max="371" width="1.81640625" bestFit="1" customWidth="1"/>
    <col min="372" max="372" width="6.81640625" bestFit="1" customWidth="1"/>
    <col min="373" max="375" width="4.81640625" bestFit="1" customWidth="1"/>
    <col min="376" max="376" width="5.81640625" bestFit="1" customWidth="1"/>
    <col min="377" max="379" width="4.81640625" bestFit="1" customWidth="1"/>
    <col min="380" max="380" width="6.81640625" bestFit="1" customWidth="1"/>
    <col min="381" max="381" width="5.81640625" bestFit="1" customWidth="1"/>
    <col min="382" max="382" width="4.81640625" bestFit="1" customWidth="1"/>
    <col min="383" max="383" width="6.81640625" bestFit="1" customWidth="1"/>
    <col min="384" max="384" width="3.81640625" bestFit="1" customWidth="1"/>
    <col min="385" max="385" width="6.81640625" bestFit="1" customWidth="1"/>
    <col min="386" max="387" width="4.81640625" bestFit="1" customWidth="1"/>
    <col min="388" max="388" width="6.81640625" bestFit="1" customWidth="1"/>
    <col min="389" max="389" width="4.81640625" bestFit="1" customWidth="1"/>
    <col min="390" max="390" width="6.81640625" bestFit="1" customWidth="1"/>
    <col min="391" max="391" width="4.81640625" bestFit="1" customWidth="1"/>
    <col min="392" max="393" width="6.81640625" bestFit="1" customWidth="1"/>
    <col min="394" max="394" width="4.81640625" bestFit="1" customWidth="1"/>
    <col min="395" max="395" width="6.81640625" bestFit="1" customWidth="1"/>
    <col min="396" max="396" width="4.81640625" bestFit="1" customWidth="1"/>
    <col min="397" max="397" width="5.81640625" bestFit="1" customWidth="1"/>
    <col min="398" max="399" width="4.81640625" bestFit="1" customWidth="1"/>
    <col min="400" max="403" width="6.81640625" bestFit="1" customWidth="1"/>
    <col min="404" max="407" width="4.81640625" bestFit="1" customWidth="1"/>
    <col min="408" max="408" width="6.81640625" bestFit="1" customWidth="1"/>
    <col min="409" max="409" width="4.81640625" bestFit="1" customWidth="1"/>
    <col min="410" max="410" width="6.81640625" bestFit="1" customWidth="1"/>
    <col min="411" max="411" width="4.81640625" bestFit="1" customWidth="1"/>
    <col min="412" max="412" width="3.81640625" bestFit="1" customWidth="1"/>
    <col min="413" max="413" width="6.81640625" bestFit="1" customWidth="1"/>
    <col min="414" max="414" width="5.81640625" bestFit="1" customWidth="1"/>
    <col min="415" max="415" width="4.81640625" bestFit="1" customWidth="1"/>
    <col min="416" max="417" width="5.81640625" bestFit="1" customWidth="1"/>
    <col min="418" max="418" width="4.81640625" bestFit="1" customWidth="1"/>
    <col min="419" max="419" width="5.81640625" bestFit="1" customWidth="1"/>
    <col min="420" max="420" width="4.81640625" bestFit="1" customWidth="1"/>
    <col min="421" max="421" width="6.81640625" bestFit="1" customWidth="1"/>
    <col min="422" max="424" width="4.81640625" bestFit="1" customWidth="1"/>
    <col min="425" max="425" width="5.81640625" bestFit="1" customWidth="1"/>
    <col min="426" max="426" width="4.81640625" bestFit="1" customWidth="1"/>
    <col min="427" max="427" width="5.81640625" bestFit="1" customWidth="1"/>
    <col min="428" max="428" width="6.81640625" bestFit="1" customWidth="1"/>
    <col min="429" max="431" width="4.81640625" bestFit="1" customWidth="1"/>
    <col min="432" max="432" width="3.81640625" bestFit="1" customWidth="1"/>
    <col min="433" max="434" width="6.81640625" bestFit="1" customWidth="1"/>
    <col min="435" max="437" width="4.81640625" bestFit="1" customWidth="1"/>
    <col min="438" max="438" width="5.81640625" bestFit="1" customWidth="1"/>
    <col min="439" max="439" width="6.81640625" bestFit="1" customWidth="1"/>
    <col min="440" max="446" width="4.81640625" bestFit="1" customWidth="1"/>
    <col min="447" max="447" width="6.81640625" bestFit="1" customWidth="1"/>
    <col min="448" max="448" width="3.81640625" bestFit="1" customWidth="1"/>
    <col min="449" max="449" width="4.81640625" bestFit="1" customWidth="1"/>
    <col min="450" max="450" width="6.81640625" bestFit="1" customWidth="1"/>
    <col min="451" max="452" width="4.81640625" bestFit="1" customWidth="1"/>
    <col min="453" max="453" width="6.81640625" bestFit="1" customWidth="1"/>
    <col min="454" max="454" width="4.81640625" bestFit="1" customWidth="1"/>
    <col min="455" max="456" width="6.81640625" bestFit="1" customWidth="1"/>
    <col min="457" max="459" width="4.81640625" bestFit="1" customWidth="1"/>
    <col min="460" max="460" width="6.81640625" bestFit="1" customWidth="1"/>
    <col min="461" max="462" width="4.81640625" bestFit="1" customWidth="1"/>
    <col min="463" max="463" width="6.81640625" bestFit="1" customWidth="1"/>
    <col min="464" max="467" width="4.81640625" bestFit="1" customWidth="1"/>
    <col min="468" max="468" width="6.81640625" bestFit="1" customWidth="1"/>
    <col min="469" max="472" width="4.81640625" bestFit="1" customWidth="1"/>
    <col min="473" max="473" width="6.81640625" bestFit="1" customWidth="1"/>
    <col min="474" max="474" width="4.81640625" bestFit="1" customWidth="1"/>
    <col min="475" max="475" width="1.81640625" bestFit="1" customWidth="1"/>
    <col min="476" max="476" width="6.81640625" bestFit="1" customWidth="1"/>
    <col min="477" max="478" width="4.81640625" bestFit="1" customWidth="1"/>
    <col min="479" max="479" width="6.81640625" bestFit="1" customWidth="1"/>
    <col min="480" max="480" width="5.81640625" bestFit="1" customWidth="1"/>
    <col min="481" max="481" width="4.81640625" bestFit="1" customWidth="1"/>
    <col min="482" max="484" width="6.81640625" bestFit="1" customWidth="1"/>
    <col min="485" max="486" width="4.81640625" bestFit="1" customWidth="1"/>
    <col min="487" max="488" width="6.81640625" bestFit="1" customWidth="1"/>
    <col min="489" max="489" width="5.81640625" bestFit="1" customWidth="1"/>
    <col min="490" max="490" width="3.81640625" bestFit="1" customWidth="1"/>
    <col min="491" max="494" width="4.81640625" bestFit="1" customWidth="1"/>
    <col min="495" max="496" width="3.81640625" bestFit="1" customWidth="1"/>
    <col min="497" max="497" width="6.81640625" bestFit="1" customWidth="1"/>
    <col min="498" max="498" width="4.81640625" bestFit="1" customWidth="1"/>
    <col min="499" max="499" width="3.81640625" bestFit="1" customWidth="1"/>
    <col min="500" max="500" width="4.81640625" bestFit="1" customWidth="1"/>
    <col min="501" max="501" width="6.81640625" bestFit="1" customWidth="1"/>
    <col min="502" max="502" width="1.81640625" bestFit="1" customWidth="1"/>
    <col min="503" max="503" width="4.81640625" bestFit="1" customWidth="1"/>
    <col min="504" max="504" width="5.81640625" bestFit="1" customWidth="1"/>
    <col min="505" max="505" width="3.81640625" bestFit="1" customWidth="1"/>
    <col min="506" max="506" width="5.81640625" bestFit="1" customWidth="1"/>
    <col min="507" max="507" width="4.81640625" bestFit="1" customWidth="1"/>
    <col min="508" max="508" width="6.81640625" bestFit="1" customWidth="1"/>
    <col min="509" max="509" width="4.81640625" bestFit="1" customWidth="1"/>
    <col min="510" max="511" width="3.81640625" bestFit="1" customWidth="1"/>
    <col min="512" max="512" width="4.81640625" bestFit="1" customWidth="1"/>
    <col min="513" max="513" width="6.81640625" bestFit="1" customWidth="1"/>
    <col min="514" max="515" width="5.81640625" bestFit="1" customWidth="1"/>
    <col min="516" max="516" width="4.81640625" bestFit="1" customWidth="1"/>
    <col min="517" max="517" width="7.81640625" bestFit="1" customWidth="1"/>
    <col min="518" max="518" width="4.81640625" bestFit="1" customWidth="1"/>
    <col min="519" max="520" width="5.81640625" bestFit="1" customWidth="1"/>
    <col min="521" max="521" width="7.81640625" bestFit="1" customWidth="1"/>
    <col min="522" max="522" width="6.81640625" bestFit="1" customWidth="1"/>
    <col min="523" max="525" width="5.81640625" bestFit="1" customWidth="1"/>
    <col min="526" max="526" width="7.81640625" bestFit="1" customWidth="1"/>
    <col min="527" max="527" width="4.81640625" bestFit="1" customWidth="1"/>
    <col min="528" max="530" width="5.81640625" bestFit="1" customWidth="1"/>
    <col min="531" max="532" width="7.81640625" bestFit="1" customWidth="1"/>
    <col min="533" max="533" width="5.81640625" bestFit="1" customWidth="1"/>
    <col min="534" max="534" width="7.81640625" bestFit="1" customWidth="1"/>
    <col min="535" max="536" width="4.81640625" bestFit="1" customWidth="1"/>
    <col min="537" max="537" width="6.81640625" bestFit="1" customWidth="1"/>
    <col min="538" max="538" width="7.81640625" bestFit="1" customWidth="1"/>
    <col min="539" max="539" width="5.81640625" bestFit="1" customWidth="1"/>
    <col min="540" max="540" width="7.81640625" bestFit="1" customWidth="1"/>
    <col min="541" max="544" width="5.81640625" bestFit="1" customWidth="1"/>
    <col min="545" max="545" width="7.81640625" bestFit="1" customWidth="1"/>
    <col min="546" max="547" width="4.81640625" bestFit="1" customWidth="1"/>
    <col min="548" max="548" width="6.81640625" bestFit="1" customWidth="1"/>
    <col min="549" max="549" width="5.81640625" bestFit="1" customWidth="1"/>
    <col min="550" max="550" width="4.81640625" bestFit="1" customWidth="1"/>
    <col min="551" max="551" width="7.81640625" bestFit="1" customWidth="1"/>
    <col min="552" max="552" width="6.81640625" bestFit="1" customWidth="1"/>
    <col min="553" max="553" width="7.81640625" bestFit="1" customWidth="1"/>
    <col min="554" max="554" width="5.81640625" bestFit="1" customWidth="1"/>
    <col min="555" max="556" width="7.81640625" bestFit="1" customWidth="1"/>
    <col min="557" max="557" width="2.81640625" bestFit="1" customWidth="1"/>
    <col min="558" max="558" width="7.81640625" bestFit="1" customWidth="1"/>
    <col min="559" max="560" width="5.81640625" bestFit="1" customWidth="1"/>
    <col min="561" max="561" width="4.81640625" bestFit="1" customWidth="1"/>
    <col min="562" max="562" width="5.81640625" bestFit="1" customWidth="1"/>
    <col min="563" max="563" width="4.81640625" bestFit="1" customWidth="1"/>
    <col min="564" max="564" width="6.81640625" bestFit="1" customWidth="1"/>
    <col min="565" max="565" width="5.81640625" bestFit="1" customWidth="1"/>
    <col min="566" max="566" width="7.81640625" bestFit="1" customWidth="1"/>
    <col min="567" max="568" width="5.81640625" bestFit="1" customWidth="1"/>
    <col min="569" max="569" width="4.81640625" bestFit="1" customWidth="1"/>
    <col min="570" max="571" width="5.81640625" bestFit="1" customWidth="1"/>
    <col min="572" max="572" width="6.81640625" bestFit="1" customWidth="1"/>
    <col min="573" max="574" width="5.81640625" bestFit="1" customWidth="1"/>
    <col min="575" max="576" width="7.81640625" bestFit="1" customWidth="1"/>
    <col min="577" max="580" width="5.81640625" bestFit="1" customWidth="1"/>
    <col min="581" max="581" width="6.81640625" bestFit="1" customWidth="1"/>
    <col min="582" max="582" width="7.81640625" bestFit="1" customWidth="1"/>
    <col min="583" max="584" width="5.81640625" bestFit="1" customWidth="1"/>
    <col min="585" max="585" width="6.81640625" bestFit="1" customWidth="1"/>
    <col min="586" max="586" width="5.81640625" bestFit="1" customWidth="1"/>
    <col min="587" max="587" width="7.81640625" bestFit="1" customWidth="1"/>
    <col min="588" max="590" width="5.81640625" bestFit="1" customWidth="1"/>
    <col min="591" max="591" width="4.81640625" bestFit="1" customWidth="1"/>
    <col min="592" max="592" width="6.81640625" bestFit="1" customWidth="1"/>
    <col min="593" max="593" width="5.81640625" bestFit="1" customWidth="1"/>
    <col min="594" max="594" width="7.81640625" bestFit="1" customWidth="1"/>
    <col min="595" max="595" width="4.81640625" bestFit="1" customWidth="1"/>
    <col min="596" max="597" width="5.81640625" bestFit="1" customWidth="1"/>
    <col min="598" max="598" width="7.81640625" bestFit="1" customWidth="1"/>
    <col min="599" max="601" width="5.81640625" bestFit="1" customWidth="1"/>
    <col min="602" max="602" width="7.81640625" bestFit="1" customWidth="1"/>
    <col min="603" max="603" width="5.81640625" bestFit="1" customWidth="1"/>
    <col min="604" max="604" width="6.81640625" bestFit="1" customWidth="1"/>
    <col min="605" max="611" width="5.81640625" bestFit="1" customWidth="1"/>
    <col min="612" max="612" width="6.81640625" bestFit="1" customWidth="1"/>
    <col min="613" max="613" width="5.81640625" bestFit="1" customWidth="1"/>
    <col min="614" max="614" width="4.81640625" bestFit="1" customWidth="1"/>
    <col min="615" max="615" width="6.81640625" bestFit="1" customWidth="1"/>
    <col min="616" max="619" width="5.81640625" bestFit="1" customWidth="1"/>
    <col min="620" max="620" width="6.81640625" bestFit="1" customWidth="1"/>
    <col min="621" max="621" width="7.81640625" bestFit="1" customWidth="1"/>
    <col min="622" max="622" width="5.81640625" bestFit="1" customWidth="1"/>
    <col min="623" max="623" width="7.81640625" bestFit="1" customWidth="1"/>
    <col min="624" max="624" width="5.81640625" bestFit="1" customWidth="1"/>
    <col min="625" max="625" width="6.81640625" bestFit="1" customWidth="1"/>
    <col min="626" max="626" width="7.81640625" bestFit="1" customWidth="1"/>
    <col min="627" max="629" width="5.81640625" bestFit="1" customWidth="1"/>
    <col min="630" max="630" width="7.81640625" bestFit="1" customWidth="1"/>
    <col min="631" max="631" width="5.81640625" bestFit="1" customWidth="1"/>
    <col min="632" max="632" width="4.81640625" bestFit="1" customWidth="1"/>
    <col min="633" max="634" width="5.81640625" bestFit="1" customWidth="1"/>
    <col min="635" max="635" width="4.81640625" bestFit="1" customWidth="1"/>
    <col min="636" max="636" width="7.81640625" bestFit="1" customWidth="1"/>
    <col min="637" max="637" width="5.81640625" bestFit="1" customWidth="1"/>
    <col min="638" max="638" width="7.81640625" bestFit="1" customWidth="1"/>
    <col min="639" max="645" width="5.81640625" bestFit="1" customWidth="1"/>
    <col min="646" max="646" width="4.81640625" bestFit="1" customWidth="1"/>
    <col min="647" max="647" width="5.81640625" bestFit="1" customWidth="1"/>
    <col min="648" max="649" width="7.81640625" bestFit="1" customWidth="1"/>
    <col min="650" max="650" width="4.81640625" bestFit="1" customWidth="1"/>
    <col min="651" max="651" width="7.81640625" bestFit="1" customWidth="1"/>
    <col min="652" max="652" width="6.81640625" bestFit="1" customWidth="1"/>
    <col min="653" max="656" width="5.81640625" bestFit="1" customWidth="1"/>
    <col min="657" max="657" width="7.81640625" bestFit="1" customWidth="1"/>
    <col min="658" max="658" width="5.81640625" bestFit="1" customWidth="1"/>
    <col min="659" max="659" width="2.81640625" bestFit="1" customWidth="1"/>
    <col min="660" max="660" width="6.81640625" bestFit="1" customWidth="1"/>
    <col min="661" max="661" width="7.81640625" bestFit="1" customWidth="1"/>
    <col min="662" max="663" width="5.81640625" bestFit="1" customWidth="1"/>
    <col min="664" max="664" width="4.81640625" bestFit="1" customWidth="1"/>
    <col min="665" max="665" width="5.81640625" bestFit="1" customWidth="1"/>
    <col min="666" max="666" width="6.81640625" bestFit="1" customWidth="1"/>
    <col min="667" max="667" width="5.81640625" bestFit="1" customWidth="1"/>
    <col min="668" max="668" width="7.81640625" bestFit="1" customWidth="1"/>
    <col min="669" max="669" width="4.81640625" bestFit="1" customWidth="1"/>
    <col min="670" max="674" width="5.81640625" bestFit="1" customWidth="1"/>
    <col min="675" max="675" width="7.81640625" bestFit="1" customWidth="1"/>
    <col min="676" max="676" width="5.81640625" bestFit="1" customWidth="1"/>
    <col min="677" max="677" width="6.81640625" bestFit="1" customWidth="1"/>
    <col min="678" max="678" width="5.81640625" bestFit="1" customWidth="1"/>
    <col min="679" max="679" width="7.81640625" bestFit="1" customWidth="1"/>
    <col min="680" max="682" width="5.81640625" bestFit="1" customWidth="1"/>
    <col min="683" max="683" width="7.81640625" bestFit="1" customWidth="1"/>
    <col min="684" max="684" width="6.81640625" bestFit="1" customWidth="1"/>
    <col min="685" max="685" width="5.81640625" bestFit="1" customWidth="1"/>
    <col min="686" max="686" width="4.81640625" bestFit="1" customWidth="1"/>
    <col min="687" max="687" width="7.81640625" bestFit="1" customWidth="1"/>
    <col min="688" max="688" width="5.81640625" bestFit="1" customWidth="1"/>
    <col min="689" max="689" width="4.81640625" bestFit="1" customWidth="1"/>
    <col min="690" max="690" width="7.81640625" bestFit="1" customWidth="1"/>
    <col min="691" max="691" width="5.81640625" bestFit="1" customWidth="1"/>
    <col min="692" max="692" width="7.81640625" bestFit="1" customWidth="1"/>
    <col min="693" max="693" width="2.81640625" bestFit="1" customWidth="1"/>
    <col min="694" max="694" width="6.81640625" bestFit="1" customWidth="1"/>
    <col min="695" max="695" width="4.81640625" bestFit="1" customWidth="1"/>
    <col min="696" max="696" width="6.81640625" bestFit="1" customWidth="1"/>
    <col min="697" max="697" width="7.81640625" bestFit="1" customWidth="1"/>
    <col min="698" max="700" width="5.81640625" bestFit="1" customWidth="1"/>
    <col min="701" max="701" width="6.81640625" bestFit="1" customWidth="1"/>
    <col min="702" max="702" width="5.81640625" bestFit="1" customWidth="1"/>
    <col min="703" max="704" width="6.81640625" bestFit="1" customWidth="1"/>
    <col min="705" max="707" width="5.81640625" bestFit="1" customWidth="1"/>
    <col min="708" max="708" width="7.81640625" bestFit="1" customWidth="1"/>
    <col min="709" max="709" width="5.81640625" bestFit="1" customWidth="1"/>
    <col min="710" max="710" width="7.81640625" bestFit="1" customWidth="1"/>
    <col min="711" max="711" width="2.81640625" bestFit="1" customWidth="1"/>
    <col min="712" max="712" width="5.81640625" bestFit="1" customWidth="1"/>
    <col min="713" max="713" width="4.81640625" bestFit="1" customWidth="1"/>
    <col min="714" max="714" width="5.81640625" bestFit="1" customWidth="1"/>
    <col min="715" max="715" width="7.81640625" bestFit="1" customWidth="1"/>
    <col min="716" max="719" width="5.81640625" bestFit="1" customWidth="1"/>
    <col min="720" max="720" width="7.81640625" bestFit="1" customWidth="1"/>
    <col min="721" max="721" width="5.81640625" bestFit="1" customWidth="1"/>
    <col min="722" max="722" width="4.81640625" bestFit="1" customWidth="1"/>
    <col min="723" max="724" width="5.81640625" bestFit="1" customWidth="1"/>
    <col min="725" max="729" width="7.81640625" bestFit="1" customWidth="1"/>
    <col min="730" max="730" width="4.81640625" bestFit="1" customWidth="1"/>
    <col min="731" max="731" width="7.81640625" bestFit="1" customWidth="1"/>
    <col min="732" max="732" width="4.81640625" bestFit="1" customWidth="1"/>
    <col min="733" max="733" width="5.81640625" bestFit="1" customWidth="1"/>
    <col min="734" max="734" width="2.81640625" bestFit="1" customWidth="1"/>
    <col min="735" max="735" width="4.81640625" bestFit="1" customWidth="1"/>
    <col min="736" max="737" width="5.81640625" bestFit="1" customWidth="1"/>
    <col min="738" max="738" width="7.81640625" bestFit="1" customWidth="1"/>
    <col min="739" max="739" width="5.81640625" bestFit="1" customWidth="1"/>
    <col min="740" max="740" width="7.81640625" bestFit="1" customWidth="1"/>
    <col min="741" max="741" width="5.81640625" bestFit="1" customWidth="1"/>
    <col min="742" max="742" width="6.81640625" bestFit="1" customWidth="1"/>
    <col min="743" max="743" width="7.81640625" bestFit="1" customWidth="1"/>
    <col min="744" max="749" width="5.81640625" bestFit="1" customWidth="1"/>
    <col min="750" max="750" width="4.81640625" bestFit="1" customWidth="1"/>
    <col min="751" max="753" width="5.81640625" bestFit="1" customWidth="1"/>
    <col min="754" max="754" width="7.81640625" bestFit="1" customWidth="1"/>
    <col min="755" max="755" width="5.81640625" bestFit="1" customWidth="1"/>
    <col min="756" max="756" width="7.81640625" bestFit="1" customWidth="1"/>
    <col min="757" max="757" width="4.81640625" bestFit="1" customWidth="1"/>
    <col min="758" max="759" width="7.81640625" bestFit="1" customWidth="1"/>
    <col min="760" max="760" width="5.81640625" bestFit="1" customWidth="1"/>
    <col min="761" max="761" width="7.81640625" bestFit="1" customWidth="1"/>
    <col min="762" max="764" width="5.81640625" bestFit="1" customWidth="1"/>
    <col min="765" max="767" width="7.81640625" bestFit="1" customWidth="1"/>
    <col min="768" max="769" width="5.81640625" bestFit="1" customWidth="1"/>
    <col min="770" max="770" width="4.81640625" bestFit="1" customWidth="1"/>
    <col min="771" max="771" width="6.81640625" bestFit="1" customWidth="1"/>
    <col min="772" max="772" width="7.81640625" bestFit="1" customWidth="1"/>
    <col min="773" max="773" width="5.81640625" bestFit="1" customWidth="1"/>
    <col min="774" max="775" width="4.81640625" bestFit="1" customWidth="1"/>
    <col min="776" max="779" width="5.81640625" bestFit="1" customWidth="1"/>
    <col min="780" max="780" width="4.81640625" bestFit="1" customWidth="1"/>
    <col min="781" max="781" width="5.81640625" bestFit="1" customWidth="1"/>
    <col min="782" max="782" width="7.81640625" bestFit="1" customWidth="1"/>
    <col min="783" max="785" width="5.81640625" bestFit="1" customWidth="1"/>
    <col min="786" max="786" width="7.81640625" bestFit="1" customWidth="1"/>
    <col min="787" max="794" width="5.81640625" bestFit="1" customWidth="1"/>
    <col min="795" max="795" width="7.81640625" bestFit="1" customWidth="1"/>
    <col min="796" max="800" width="5.81640625" bestFit="1" customWidth="1"/>
    <col min="801" max="801" width="4.81640625" bestFit="1" customWidth="1"/>
    <col min="802" max="802" width="6.81640625" bestFit="1" customWidth="1"/>
    <col min="803" max="803" width="5.81640625" bestFit="1" customWidth="1"/>
    <col min="804" max="804" width="4.81640625" bestFit="1" customWidth="1"/>
    <col min="805" max="807" width="5.81640625" bestFit="1" customWidth="1"/>
    <col min="808" max="809" width="4.81640625" bestFit="1" customWidth="1"/>
    <col min="810" max="810" width="6.81640625" bestFit="1" customWidth="1"/>
    <col min="811" max="811" width="7.81640625" bestFit="1" customWidth="1"/>
    <col min="812" max="816" width="5.81640625" bestFit="1" customWidth="1"/>
    <col min="817" max="817" width="8.81640625" bestFit="1" customWidth="1"/>
    <col min="818" max="821" width="6.81640625" bestFit="1" customWidth="1"/>
    <col min="822" max="822" width="7.81640625" bestFit="1" customWidth="1"/>
    <col min="823" max="824" width="8.81640625" bestFit="1" customWidth="1"/>
    <col min="825" max="826" width="6.81640625" bestFit="1" customWidth="1"/>
    <col min="827" max="827" width="5.81640625" bestFit="1" customWidth="1"/>
    <col min="828" max="831" width="6.81640625" bestFit="1" customWidth="1"/>
    <col min="832" max="832" width="5.81640625" bestFit="1" customWidth="1"/>
    <col min="833" max="835" width="6.81640625" bestFit="1" customWidth="1"/>
    <col min="836" max="836" width="8.81640625" bestFit="1" customWidth="1"/>
    <col min="837" max="838" width="6.81640625" bestFit="1" customWidth="1"/>
    <col min="839" max="839" width="3.81640625" bestFit="1" customWidth="1"/>
    <col min="840" max="840" width="6.81640625" bestFit="1" customWidth="1"/>
    <col min="841" max="841" width="8.81640625" bestFit="1" customWidth="1"/>
    <col min="842" max="842" width="7.81640625" bestFit="1" customWidth="1"/>
    <col min="843" max="843" width="6.81640625" bestFit="1" customWidth="1"/>
    <col min="844" max="844" width="5.81640625" bestFit="1" customWidth="1"/>
    <col min="845" max="846" width="6.81640625" bestFit="1" customWidth="1"/>
    <col min="847" max="847" width="8.81640625" bestFit="1" customWidth="1"/>
    <col min="848" max="850" width="6.81640625" bestFit="1" customWidth="1"/>
    <col min="851" max="851" width="5.81640625" bestFit="1" customWidth="1"/>
    <col min="852" max="852" width="6.81640625" bestFit="1" customWidth="1"/>
    <col min="853" max="853" width="7.81640625" bestFit="1" customWidth="1"/>
    <col min="854" max="854" width="6.81640625" bestFit="1" customWidth="1"/>
    <col min="855" max="855" width="5.81640625" bestFit="1" customWidth="1"/>
    <col min="856" max="857" width="6.81640625" bestFit="1" customWidth="1"/>
    <col min="858" max="858" width="7.81640625" bestFit="1" customWidth="1"/>
    <col min="859" max="860" width="6.81640625" bestFit="1" customWidth="1"/>
    <col min="861" max="861" width="8.81640625" bestFit="1" customWidth="1"/>
    <col min="862" max="864" width="6.81640625" bestFit="1" customWidth="1"/>
    <col min="865" max="865" width="5.81640625" bestFit="1" customWidth="1"/>
    <col min="866" max="866" width="8.81640625" bestFit="1" customWidth="1"/>
    <col min="867" max="867" width="5.81640625" bestFit="1" customWidth="1"/>
    <col min="868" max="871" width="8.81640625" bestFit="1" customWidth="1"/>
    <col min="872" max="881" width="6.81640625" bestFit="1" customWidth="1"/>
    <col min="882" max="882" width="5.81640625" bestFit="1" customWidth="1"/>
    <col min="883" max="884" width="6.81640625" bestFit="1" customWidth="1"/>
    <col min="885" max="885" width="8.81640625" bestFit="1" customWidth="1"/>
    <col min="886" max="886" width="6.81640625" bestFit="1" customWidth="1"/>
    <col min="887" max="887" width="5.81640625" bestFit="1" customWidth="1"/>
    <col min="888" max="890" width="6.81640625" bestFit="1" customWidth="1"/>
    <col min="891" max="891" width="7.81640625" bestFit="1" customWidth="1"/>
    <col min="892" max="893" width="6.81640625" bestFit="1" customWidth="1"/>
    <col min="894" max="894" width="5.81640625" bestFit="1" customWidth="1"/>
    <col min="895" max="896" width="6.81640625" bestFit="1" customWidth="1"/>
    <col min="897" max="897" width="8.81640625" bestFit="1" customWidth="1"/>
    <col min="898" max="899" width="6.81640625" bestFit="1" customWidth="1"/>
    <col min="900" max="900" width="5.81640625" bestFit="1" customWidth="1"/>
    <col min="901" max="901" width="6.81640625" bestFit="1" customWidth="1"/>
    <col min="902" max="902" width="8.81640625" bestFit="1" customWidth="1"/>
    <col min="903" max="906" width="6.81640625" bestFit="1" customWidth="1"/>
    <col min="907" max="907" width="3.81640625" bestFit="1" customWidth="1"/>
    <col min="908" max="908" width="6.81640625" bestFit="1" customWidth="1"/>
    <col min="909" max="909" width="7.81640625" bestFit="1" customWidth="1"/>
    <col min="910" max="910" width="6.81640625" bestFit="1" customWidth="1"/>
    <col min="911" max="912" width="8.81640625" bestFit="1" customWidth="1"/>
    <col min="913" max="913" width="6.81640625" bestFit="1" customWidth="1"/>
    <col min="914" max="914" width="8.81640625" bestFit="1" customWidth="1"/>
    <col min="915" max="915" width="6.81640625" bestFit="1" customWidth="1"/>
    <col min="916" max="916" width="5.81640625" bestFit="1" customWidth="1"/>
    <col min="917" max="917" width="8.81640625" bestFit="1" customWidth="1"/>
    <col min="918" max="920" width="6.81640625" bestFit="1" customWidth="1"/>
    <col min="921" max="921" width="8.81640625" bestFit="1" customWidth="1"/>
    <col min="922" max="923" width="6.81640625" bestFit="1" customWidth="1"/>
    <col min="924" max="924" width="8.81640625" bestFit="1" customWidth="1"/>
    <col min="925" max="927" width="6.81640625" bestFit="1" customWidth="1"/>
    <col min="928" max="928" width="8.81640625" bestFit="1" customWidth="1"/>
    <col min="929" max="931" width="6.81640625" bestFit="1" customWidth="1"/>
    <col min="932" max="932" width="5.81640625" bestFit="1" customWidth="1"/>
    <col min="933" max="933" width="7.81640625" bestFit="1" customWidth="1"/>
    <col min="934" max="934" width="8.81640625" bestFit="1" customWidth="1"/>
    <col min="935" max="935" width="6.81640625" bestFit="1" customWidth="1"/>
    <col min="936" max="936" width="5.81640625" bestFit="1" customWidth="1"/>
    <col min="937" max="937" width="6.81640625" bestFit="1" customWidth="1"/>
    <col min="938" max="938" width="7.81640625" bestFit="1" customWidth="1"/>
    <col min="939" max="940" width="6.81640625" bestFit="1" customWidth="1"/>
    <col min="941" max="941" width="8.81640625" bestFit="1" customWidth="1"/>
    <col min="942" max="942" width="6.81640625" bestFit="1" customWidth="1"/>
    <col min="943" max="943" width="5.81640625" bestFit="1" customWidth="1"/>
    <col min="944" max="944" width="7.81640625" bestFit="1" customWidth="1"/>
    <col min="945" max="946" width="6.81640625" bestFit="1" customWidth="1"/>
    <col min="947" max="948" width="8.81640625" bestFit="1" customWidth="1"/>
    <col min="949" max="949" width="5.81640625" bestFit="1" customWidth="1"/>
    <col min="950" max="951" width="8.81640625" bestFit="1" customWidth="1"/>
    <col min="952" max="955" width="6.81640625" bestFit="1" customWidth="1"/>
    <col min="956" max="956" width="5.81640625" bestFit="1" customWidth="1"/>
    <col min="957" max="957" width="6.81640625" bestFit="1" customWidth="1"/>
    <col min="958" max="958" width="5.81640625" bestFit="1" customWidth="1"/>
    <col min="959" max="961" width="6.81640625" bestFit="1" customWidth="1"/>
    <col min="962" max="962" width="3.81640625" bestFit="1" customWidth="1"/>
    <col min="963" max="963" width="6.81640625" bestFit="1" customWidth="1"/>
    <col min="964" max="964" width="8.81640625" bestFit="1" customWidth="1"/>
    <col min="965" max="965" width="5.81640625" bestFit="1" customWidth="1"/>
    <col min="966" max="970" width="6.81640625" bestFit="1" customWidth="1"/>
    <col min="971" max="971" width="5.81640625" bestFit="1" customWidth="1"/>
    <col min="972" max="974" width="6.81640625" bestFit="1" customWidth="1"/>
    <col min="975" max="975" width="7.81640625" bestFit="1" customWidth="1"/>
    <col min="976" max="977" width="6.81640625" bestFit="1" customWidth="1"/>
    <col min="978" max="978" width="8.81640625" bestFit="1" customWidth="1"/>
    <col min="979" max="983" width="7.81640625" bestFit="1" customWidth="1"/>
    <col min="984" max="984" width="10.7265625" bestFit="1" customWidth="1"/>
  </cols>
  <sheetData>
    <row r="3" spans="1:4" x14ac:dyDescent="0.35">
      <c r="A3" s="32" t="s">
        <v>11662</v>
      </c>
      <c r="B3" t="s">
        <v>11664</v>
      </c>
      <c r="C3" t="s">
        <v>11675</v>
      </c>
      <c r="D3" t="s">
        <v>11676</v>
      </c>
    </row>
    <row r="4" spans="1:4" x14ac:dyDescent="0.35">
      <c r="A4" s="33" t="s">
        <v>121</v>
      </c>
      <c r="B4" s="34">
        <v>-110.92049999999936</v>
      </c>
      <c r="C4" s="34">
        <v>76912.969500000036</v>
      </c>
      <c r="D4" s="37">
        <f>$B4/$C4</f>
        <v>-1.4421559942500895E-3</v>
      </c>
    </row>
    <row r="5" spans="1:4" x14ac:dyDescent="0.35">
      <c r="A5" s="33" t="s">
        <v>31</v>
      </c>
      <c r="B5" s="34">
        <v>23904.963</v>
      </c>
      <c r="C5" s="34">
        <v>152602.11299999995</v>
      </c>
      <c r="D5" s="37">
        <f t="shared" ref="D5:D21" si="0">$B5/$C5</f>
        <v>0.15664896461820293</v>
      </c>
    </row>
    <row r="6" spans="1:4" x14ac:dyDescent="0.35">
      <c r="A6" s="33" t="s">
        <v>1789</v>
      </c>
      <c r="B6" s="34">
        <v>2943.4669000000017</v>
      </c>
      <c r="C6" s="34">
        <v>32895.456900000019</v>
      </c>
      <c r="D6" s="37">
        <f t="shared" si="0"/>
        <v>8.9479435076641231E-2</v>
      </c>
    </row>
    <row r="7" spans="1:4" x14ac:dyDescent="0.35">
      <c r="A7" s="33" t="s">
        <v>1121</v>
      </c>
      <c r="B7" s="34">
        <v>5310.8306999999968</v>
      </c>
      <c r="C7" s="34">
        <v>31545.59069999999</v>
      </c>
      <c r="D7" s="37">
        <f t="shared" si="0"/>
        <v>0.16835413704901708</v>
      </c>
    </row>
    <row r="8" spans="1:4" x14ac:dyDescent="0.35">
      <c r="A8" s="33" t="s">
        <v>67</v>
      </c>
      <c r="B8" s="34">
        <v>32324.119499999997</v>
      </c>
      <c r="C8" s="34">
        <v>239826.79950000002</v>
      </c>
      <c r="D8" s="37">
        <f t="shared" si="0"/>
        <v>0.13478109855691917</v>
      </c>
    </row>
    <row r="9" spans="1:4" x14ac:dyDescent="0.35">
      <c r="A9" s="33" t="s">
        <v>41</v>
      </c>
      <c r="B9" s="34">
        <v>29915.482200000017</v>
      </c>
      <c r="C9" s="34">
        <v>254618.78220000016</v>
      </c>
      <c r="D9" s="37">
        <f t="shared" si="0"/>
        <v>0.11749126259076106</v>
      </c>
    </row>
    <row r="10" spans="1:4" x14ac:dyDescent="0.35">
      <c r="A10" s="33" t="s">
        <v>86</v>
      </c>
      <c r="B10" s="34">
        <v>41584.105199999969</v>
      </c>
      <c r="C10" s="34">
        <v>240275.27520000015</v>
      </c>
      <c r="D10" s="37">
        <f t="shared" si="0"/>
        <v>0.17306859877857272</v>
      </c>
    </row>
    <row r="11" spans="1:4" x14ac:dyDescent="0.35">
      <c r="A11" s="33" t="s">
        <v>1607</v>
      </c>
      <c r="B11" s="34">
        <v>1788.8315999999998</v>
      </c>
      <c r="C11" s="34">
        <v>25623.921599999976</v>
      </c>
      <c r="D11" s="37">
        <f t="shared" si="0"/>
        <v>6.9811000358352693E-2</v>
      </c>
    </row>
    <row r="12" spans="1:4" x14ac:dyDescent="0.35">
      <c r="A12" s="33" t="s">
        <v>2177</v>
      </c>
      <c r="B12" s="34">
        <v>-144.84210000000058</v>
      </c>
      <c r="C12" s="34">
        <v>13582.347900000001</v>
      </c>
      <c r="D12" s="37">
        <f t="shared" si="0"/>
        <v>-1.0663995729339298E-2</v>
      </c>
    </row>
    <row r="13" spans="1:4" x14ac:dyDescent="0.35">
      <c r="A13" s="33" t="s">
        <v>906</v>
      </c>
      <c r="B13" s="34">
        <v>6986.7158999999992</v>
      </c>
      <c r="C13" s="34">
        <v>50664.705900000044</v>
      </c>
      <c r="D13" s="37">
        <f t="shared" si="0"/>
        <v>0.13790104523235755</v>
      </c>
    </row>
    <row r="14" spans="1:4" x14ac:dyDescent="0.35">
      <c r="A14" s="33" t="s">
        <v>2751</v>
      </c>
      <c r="B14" s="34">
        <v>413.50800000000004</v>
      </c>
      <c r="C14" s="34">
        <v>10307.028000000008</v>
      </c>
      <c r="D14" s="37">
        <f t="shared" si="0"/>
        <v>4.0119033343074234E-2</v>
      </c>
    </row>
    <row r="15" spans="1:4" x14ac:dyDescent="0.35">
      <c r="A15" s="33" t="s">
        <v>138</v>
      </c>
      <c r="B15" s="34">
        <v>15090.6531</v>
      </c>
      <c r="C15" s="34">
        <v>100425.83310000003</v>
      </c>
      <c r="D15" s="37">
        <f t="shared" si="0"/>
        <v>0.15026664588356792</v>
      </c>
    </row>
    <row r="16" spans="1:4" x14ac:dyDescent="0.35">
      <c r="A16" s="33" t="s">
        <v>1567</v>
      </c>
      <c r="B16" s="34">
        <v>1122.1014</v>
      </c>
      <c r="C16" s="34">
        <v>25815.461400000007</v>
      </c>
      <c r="D16" s="37">
        <f t="shared" si="0"/>
        <v>4.3466253909372296E-2</v>
      </c>
    </row>
    <row r="17" spans="1:4" x14ac:dyDescent="0.35">
      <c r="A17" s="33" t="s">
        <v>58</v>
      </c>
      <c r="B17" s="34">
        <v>36814.081199999993</v>
      </c>
      <c r="C17" s="34">
        <v>227986.11120000022</v>
      </c>
      <c r="D17" s="37">
        <f t="shared" si="0"/>
        <v>0.16147510480454197</v>
      </c>
    </row>
    <row r="18" spans="1:4" x14ac:dyDescent="0.35">
      <c r="A18" s="33" t="s">
        <v>289</v>
      </c>
      <c r="B18" s="34">
        <v>11301.644400000001</v>
      </c>
      <c r="C18" s="34">
        <v>119264.38439999995</v>
      </c>
      <c r="D18" s="37">
        <f t="shared" si="0"/>
        <v>9.476126889730549E-2</v>
      </c>
    </row>
    <row r="19" spans="1:4" x14ac:dyDescent="0.35">
      <c r="A19" s="33" t="s">
        <v>1228</v>
      </c>
      <c r="B19" s="34">
        <v>-620.28240000000039</v>
      </c>
      <c r="C19" s="34">
        <v>33308.067600000009</v>
      </c>
      <c r="D19" s="37">
        <f t="shared" si="0"/>
        <v>-1.862258739981662E-2</v>
      </c>
    </row>
    <row r="20" spans="1:4" x14ac:dyDescent="0.35">
      <c r="A20" s="33" t="s">
        <v>48</v>
      </c>
      <c r="B20" s="34">
        <v>-24088.883100000014</v>
      </c>
      <c r="C20" s="34">
        <v>106755.84690000002</v>
      </c>
      <c r="D20" s="37">
        <f t="shared" si="0"/>
        <v>-0.22564462555914594</v>
      </c>
    </row>
    <row r="21" spans="1:4" x14ac:dyDescent="0.35">
      <c r="A21" s="33" t="s">
        <v>11663</v>
      </c>
      <c r="B21" s="34">
        <v>184535.57499999998</v>
      </c>
      <c r="C21" s="34">
        <v>1742410.6949999998</v>
      </c>
      <c r="D21" s="37">
        <f t="shared" si="0"/>
        <v>0.10590819691909661</v>
      </c>
    </row>
  </sheetData>
  <conditionalFormatting sqref="D4:D20">
    <cfRule type="iconSet" priority="1">
      <iconSet iconSet="3Arrows">
        <cfvo type="percent" val="0"/>
        <cfvo type="percent" val="33"/>
        <cfvo type="percent" val="67"/>
      </iconSet>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7E1D6-9099-4E24-9DAB-56D781AFE987}">
  <sheetPr>
    <tabColor theme="0"/>
  </sheetPr>
  <dimension ref="A3:I11"/>
  <sheetViews>
    <sheetView workbookViewId="0">
      <selection activeCell="D4" sqref="D4"/>
    </sheetView>
  </sheetViews>
  <sheetFormatPr defaultRowHeight="14.5" x14ac:dyDescent="0.35"/>
  <cols>
    <col min="1" max="1" width="12.36328125" bestFit="1" customWidth="1"/>
    <col min="2" max="2" width="15.26953125" bestFit="1" customWidth="1"/>
    <col min="3" max="3" width="10.81640625" bestFit="1" customWidth="1"/>
    <col min="4" max="4" width="9.81640625" bestFit="1" customWidth="1"/>
    <col min="5" max="9" width="10.81640625" bestFit="1" customWidth="1"/>
    <col min="10" max="20" width="9.453125" bestFit="1" customWidth="1"/>
    <col min="21" max="23" width="8.453125" bestFit="1" customWidth="1"/>
    <col min="24" max="24" width="8.81640625" bestFit="1" customWidth="1"/>
    <col min="25" max="26" width="8.453125" bestFit="1" customWidth="1"/>
    <col min="27" max="36" width="9.453125" bestFit="1" customWidth="1"/>
    <col min="37" max="37" width="8.453125" bestFit="1" customWidth="1"/>
    <col min="38" max="38" width="8.81640625" bestFit="1" customWidth="1"/>
    <col min="39" max="39" width="8.453125" bestFit="1" customWidth="1"/>
    <col min="40" max="40" width="8.81640625" bestFit="1" customWidth="1"/>
    <col min="41" max="57" width="9.453125" bestFit="1" customWidth="1"/>
    <col min="58" max="58" width="8.453125" bestFit="1" customWidth="1"/>
    <col min="59" max="59" width="8.81640625" bestFit="1" customWidth="1"/>
    <col min="60" max="64" width="8.453125" bestFit="1" customWidth="1"/>
    <col min="65" max="73" width="9.453125" bestFit="1" customWidth="1"/>
    <col min="74" max="75" width="8.81640625" bestFit="1" customWidth="1"/>
    <col min="76" max="77" width="8.453125" bestFit="1" customWidth="1"/>
    <col min="78" max="85" width="9.453125" bestFit="1" customWidth="1"/>
    <col min="86" max="86" width="9.81640625" bestFit="1" customWidth="1"/>
    <col min="87" max="88" width="9.453125" bestFit="1" customWidth="1"/>
    <col min="89" max="91" width="8.81640625" bestFit="1" customWidth="1"/>
    <col min="92" max="92" width="8.453125" bestFit="1" customWidth="1"/>
    <col min="93" max="93" width="8.81640625" bestFit="1" customWidth="1"/>
    <col min="94" max="109" width="9.453125" bestFit="1" customWidth="1"/>
    <col min="110" max="110" width="8.453125" bestFit="1" customWidth="1"/>
    <col min="111" max="112" width="9.453125" bestFit="1" customWidth="1"/>
    <col min="113" max="114" width="8.453125" bestFit="1" customWidth="1"/>
    <col min="115" max="129" width="9.453125" bestFit="1" customWidth="1"/>
    <col min="130" max="130" width="8.81640625" bestFit="1" customWidth="1"/>
    <col min="131" max="132" width="9.453125" bestFit="1" customWidth="1"/>
    <col min="133" max="137" width="8.453125" bestFit="1" customWidth="1"/>
    <col min="138" max="156" width="9.453125" bestFit="1" customWidth="1"/>
    <col min="157" max="157" width="8.453125" bestFit="1" customWidth="1"/>
    <col min="158" max="158" width="8.81640625" bestFit="1" customWidth="1"/>
    <col min="159" max="160" width="8.453125" bestFit="1" customWidth="1"/>
    <col min="161" max="162" width="8.81640625" bestFit="1" customWidth="1"/>
    <col min="163" max="183" width="9.453125" bestFit="1" customWidth="1"/>
    <col min="184" max="202" width="10.453125" bestFit="1" customWidth="1"/>
    <col min="203" max="205" width="9.453125" bestFit="1" customWidth="1"/>
    <col min="206" max="206" width="10.453125" bestFit="1" customWidth="1"/>
    <col min="207" max="208" width="9.453125" bestFit="1" customWidth="1"/>
    <col min="209" max="209" width="9.81640625" bestFit="1" customWidth="1"/>
    <col min="210" max="225" width="10.453125" bestFit="1" customWidth="1"/>
    <col min="226" max="233" width="9.453125" bestFit="1" customWidth="1"/>
    <col min="234" max="252" width="10.453125" bestFit="1" customWidth="1"/>
    <col min="253" max="253" width="8.81640625" bestFit="1" customWidth="1"/>
    <col min="254" max="256" width="8.453125" bestFit="1" customWidth="1"/>
    <col min="257" max="271" width="9.453125" bestFit="1" customWidth="1"/>
    <col min="272" max="276" width="8.453125" bestFit="1" customWidth="1"/>
    <col min="277" max="287" width="9.453125" bestFit="1" customWidth="1"/>
    <col min="288" max="289" width="8.453125" bestFit="1" customWidth="1"/>
    <col min="290" max="302" width="9.453125" bestFit="1" customWidth="1"/>
    <col min="303" max="306" width="8.453125" bestFit="1" customWidth="1"/>
    <col min="307" max="319" width="9.453125" bestFit="1" customWidth="1"/>
    <col min="320" max="322" width="8.453125" bestFit="1" customWidth="1"/>
    <col min="323" max="323" width="9.453125" bestFit="1" customWidth="1"/>
    <col min="324" max="324" width="8.453125" bestFit="1" customWidth="1"/>
    <col min="325" max="325" width="8.81640625" bestFit="1" customWidth="1"/>
    <col min="326" max="326" width="8.453125" bestFit="1" customWidth="1"/>
    <col min="327" max="344" width="9.453125" bestFit="1" customWidth="1"/>
    <col min="345" max="348" width="8.453125" bestFit="1" customWidth="1"/>
    <col min="349" max="349" width="8.81640625" bestFit="1" customWidth="1"/>
    <col min="350" max="350" width="8.453125" bestFit="1" customWidth="1"/>
    <col min="351" max="351" width="8.81640625" bestFit="1" customWidth="1"/>
    <col min="352" max="367" width="9.453125" bestFit="1" customWidth="1"/>
    <col min="368" max="369" width="8.81640625" bestFit="1" customWidth="1"/>
    <col min="370" max="372" width="8.453125" bestFit="1" customWidth="1"/>
    <col min="373" max="385" width="9.453125" bestFit="1" customWidth="1"/>
    <col min="386" max="386" width="8.453125" bestFit="1" customWidth="1"/>
    <col min="387" max="389" width="8.81640625" bestFit="1" customWidth="1"/>
    <col min="390" max="392" width="8.453125" bestFit="1" customWidth="1"/>
    <col min="393" max="393" width="9.453125" bestFit="1" customWidth="1"/>
    <col min="394" max="394" width="9.81640625" bestFit="1" customWidth="1"/>
    <col min="395" max="412" width="9.453125" bestFit="1" customWidth="1"/>
    <col min="413" max="413" width="8.81640625" bestFit="1" customWidth="1"/>
    <col min="414" max="414" width="9.453125" bestFit="1" customWidth="1"/>
    <col min="415" max="415" width="10.453125" bestFit="1" customWidth="1"/>
    <col min="416" max="418" width="8.453125" bestFit="1" customWidth="1"/>
    <col min="419" max="443" width="9.453125" bestFit="1" customWidth="1"/>
    <col min="444" max="460" width="10.453125" bestFit="1" customWidth="1"/>
    <col min="461" max="467" width="9.453125" bestFit="1" customWidth="1"/>
    <col min="468" max="483" width="10.453125" bestFit="1" customWidth="1"/>
    <col min="484" max="489" width="9.453125" bestFit="1" customWidth="1"/>
    <col min="490" max="507" width="10.453125" bestFit="1" customWidth="1"/>
    <col min="508" max="509" width="8.453125" bestFit="1" customWidth="1"/>
    <col min="510" max="510" width="8.81640625" bestFit="1" customWidth="1"/>
    <col min="511" max="511" width="8.453125" bestFit="1" customWidth="1"/>
    <col min="512" max="512" width="8.81640625" bestFit="1" customWidth="1"/>
    <col min="513" max="526" width="9.453125" bestFit="1" customWidth="1"/>
    <col min="527" max="529" width="8.453125" bestFit="1" customWidth="1"/>
    <col min="530" max="530" width="9.453125" bestFit="1" customWidth="1"/>
    <col min="531" max="531" width="8.453125" bestFit="1" customWidth="1"/>
    <col min="532" max="532" width="8.81640625" bestFit="1" customWidth="1"/>
    <col min="533" max="543" width="9.453125" bestFit="1" customWidth="1"/>
    <col min="544" max="550" width="8.453125" bestFit="1" customWidth="1"/>
    <col min="551" max="566" width="9.453125" bestFit="1" customWidth="1"/>
    <col min="567" max="567" width="8.81640625" bestFit="1" customWidth="1"/>
    <col min="568" max="571" width="8.453125" bestFit="1" customWidth="1"/>
    <col min="572" max="583" width="9.453125" bestFit="1" customWidth="1"/>
    <col min="584" max="584" width="8.453125" bestFit="1" customWidth="1"/>
    <col min="585" max="585" width="9.453125" bestFit="1" customWidth="1"/>
    <col min="586" max="586" width="8.453125" bestFit="1" customWidth="1"/>
    <col min="587" max="587" width="9.81640625" bestFit="1" customWidth="1"/>
    <col min="588" max="588" width="8.81640625" bestFit="1" customWidth="1"/>
    <col min="589" max="589" width="8.453125" bestFit="1" customWidth="1"/>
    <col min="590" max="590" width="9.453125" bestFit="1" customWidth="1"/>
    <col min="591" max="591" width="8.81640625" bestFit="1" customWidth="1"/>
    <col min="592" max="597" width="9.453125" bestFit="1" customWidth="1"/>
    <col min="598" max="598" width="10.453125" bestFit="1" customWidth="1"/>
    <col min="599" max="610" width="9.453125" bestFit="1" customWidth="1"/>
    <col min="611" max="612" width="8.453125" bestFit="1" customWidth="1"/>
    <col min="613" max="614" width="8.81640625" bestFit="1" customWidth="1"/>
    <col min="615" max="615" width="8.453125" bestFit="1" customWidth="1"/>
    <col min="616" max="616" width="8.81640625" bestFit="1" customWidth="1"/>
    <col min="617" max="617" width="9.81640625" bestFit="1" customWidth="1"/>
    <col min="618" max="618" width="8.81640625" bestFit="1" customWidth="1"/>
    <col min="619" max="621" width="9.453125" bestFit="1" customWidth="1"/>
    <col min="622" max="622" width="10.453125" bestFit="1" customWidth="1"/>
    <col min="623" max="636" width="9.453125" bestFit="1" customWidth="1"/>
    <col min="637" max="638" width="8.453125" bestFit="1" customWidth="1"/>
    <col min="639" max="640" width="8.81640625" bestFit="1" customWidth="1"/>
    <col min="641" max="641" width="8.453125" bestFit="1" customWidth="1"/>
    <col min="642" max="658" width="9.453125" bestFit="1" customWidth="1"/>
    <col min="659" max="661" width="8.453125" bestFit="1" customWidth="1"/>
    <col min="662" max="662" width="9.453125" bestFit="1" customWidth="1"/>
    <col min="663" max="663" width="8.81640625" bestFit="1" customWidth="1"/>
    <col min="664" max="664" width="8.453125" bestFit="1" customWidth="1"/>
    <col min="665" max="665" width="9.453125" bestFit="1" customWidth="1"/>
    <col min="666" max="666" width="8.453125" bestFit="1" customWidth="1"/>
    <col min="667" max="683" width="9.453125" bestFit="1" customWidth="1"/>
    <col min="684" max="689" width="8.453125" bestFit="1" customWidth="1"/>
    <col min="690" max="696" width="9.453125" bestFit="1" customWidth="1"/>
    <col min="697" max="697" width="9.81640625" bestFit="1" customWidth="1"/>
    <col min="698" max="705" width="9.453125" bestFit="1" customWidth="1"/>
    <col min="706" max="706" width="9.81640625" bestFit="1" customWidth="1"/>
    <col min="707" max="713" width="9.453125" bestFit="1" customWidth="1"/>
    <col min="714" max="730" width="10.453125" bestFit="1" customWidth="1"/>
    <col min="731" max="736" width="9.453125" bestFit="1" customWidth="1"/>
    <col min="737" max="737" width="9.81640625" bestFit="1" customWidth="1"/>
    <col min="738" max="738" width="9.453125" bestFit="1" customWidth="1"/>
    <col min="739" max="753" width="10.453125" bestFit="1" customWidth="1"/>
    <col min="754" max="759" width="9.453125" bestFit="1" customWidth="1"/>
    <col min="760" max="778" width="10.453125" bestFit="1" customWidth="1"/>
    <col min="779" max="779" width="8.81640625" bestFit="1" customWidth="1"/>
    <col min="780" max="780" width="8.453125" bestFit="1" customWidth="1"/>
    <col min="781" max="781" width="8.81640625" bestFit="1" customWidth="1"/>
    <col min="782" max="782" width="8.453125" bestFit="1" customWidth="1"/>
    <col min="783" max="783" width="9.453125" bestFit="1" customWidth="1"/>
    <col min="784" max="786" width="8.453125" bestFit="1" customWidth="1"/>
    <col min="787" max="803" width="9.453125" bestFit="1" customWidth="1"/>
    <col min="804" max="804" width="8.81640625" bestFit="1" customWidth="1"/>
    <col min="805" max="805" width="8.453125" bestFit="1" customWidth="1"/>
    <col min="806" max="806" width="9.453125" bestFit="1" customWidth="1"/>
    <col min="807" max="809" width="8.453125" bestFit="1" customWidth="1"/>
    <col min="810" max="822" width="9.453125" bestFit="1" customWidth="1"/>
    <col min="823" max="825" width="8.453125" bestFit="1" customWidth="1"/>
    <col min="826" max="826" width="8.81640625" bestFit="1" customWidth="1"/>
    <col min="827" max="839" width="9.453125" bestFit="1" customWidth="1"/>
    <col min="840" max="840" width="9.81640625" bestFit="1" customWidth="1"/>
    <col min="841" max="844" width="9.453125" bestFit="1" customWidth="1"/>
    <col min="845" max="845" width="8.81640625" bestFit="1" customWidth="1"/>
    <col min="846" max="846" width="8.453125" bestFit="1" customWidth="1"/>
    <col min="847" max="847" width="9.453125" bestFit="1" customWidth="1"/>
    <col min="848" max="851" width="8.453125" bestFit="1" customWidth="1"/>
    <col min="852" max="862" width="9.453125" bestFit="1" customWidth="1"/>
    <col min="863" max="863" width="8.81640625" bestFit="1" customWidth="1"/>
    <col min="864" max="864" width="9.453125" bestFit="1" customWidth="1"/>
    <col min="865" max="867" width="8.453125" bestFit="1" customWidth="1"/>
    <col min="868" max="868" width="9.453125" bestFit="1" customWidth="1"/>
    <col min="869" max="870" width="8.453125" bestFit="1" customWidth="1"/>
    <col min="871" max="890" width="9.453125" bestFit="1" customWidth="1"/>
    <col min="891" max="891" width="8.453125" bestFit="1" customWidth="1"/>
    <col min="892" max="892" width="9.453125" bestFit="1" customWidth="1"/>
    <col min="893" max="893" width="8.453125" bestFit="1" customWidth="1"/>
    <col min="894" max="894" width="8.81640625" bestFit="1" customWidth="1"/>
    <col min="895" max="895" width="9.453125" bestFit="1" customWidth="1"/>
    <col min="896" max="898" width="8.453125" bestFit="1" customWidth="1"/>
    <col min="899" max="899" width="8.81640625" bestFit="1" customWidth="1"/>
    <col min="900" max="919" width="9.453125" bestFit="1" customWidth="1"/>
    <col min="920" max="921" width="8.453125" bestFit="1" customWidth="1"/>
    <col min="922" max="922" width="9.81640625" bestFit="1" customWidth="1"/>
    <col min="923" max="924" width="8.453125" bestFit="1" customWidth="1"/>
    <col min="925" max="925" width="8.81640625" bestFit="1" customWidth="1"/>
    <col min="926" max="942" width="9.453125" bestFit="1" customWidth="1"/>
    <col min="943" max="943" width="8.81640625" bestFit="1" customWidth="1"/>
    <col min="944" max="946" width="8.453125" bestFit="1" customWidth="1"/>
    <col min="947" max="947" width="9.453125" bestFit="1" customWidth="1"/>
    <col min="948" max="949" width="8.453125" bestFit="1" customWidth="1"/>
    <col min="950" max="950" width="8.81640625" bestFit="1" customWidth="1"/>
    <col min="951" max="967" width="9.453125" bestFit="1" customWidth="1"/>
    <col min="968" max="968" width="9.81640625" bestFit="1" customWidth="1"/>
    <col min="969" max="971" width="9.453125" bestFit="1" customWidth="1"/>
    <col min="972" max="973" width="8.453125" bestFit="1" customWidth="1"/>
    <col min="974" max="974" width="9.81640625" bestFit="1" customWidth="1"/>
    <col min="975" max="979" width="8.453125" bestFit="1" customWidth="1"/>
    <col min="980" max="980" width="8.81640625" bestFit="1" customWidth="1"/>
    <col min="981" max="995" width="9.453125" bestFit="1" customWidth="1"/>
    <col min="996" max="996" width="9.81640625" bestFit="1" customWidth="1"/>
    <col min="997" max="1004" width="9.453125" bestFit="1" customWidth="1"/>
    <col min="1005" max="1005" width="9.81640625" bestFit="1" customWidth="1"/>
    <col min="1006" max="1025" width="10.453125" bestFit="1" customWidth="1"/>
    <col min="1026" max="1032" width="9.453125" bestFit="1" customWidth="1"/>
    <col min="1033" max="1051" width="10.453125" bestFit="1" customWidth="1"/>
    <col min="1052" max="1053" width="9.453125" bestFit="1" customWidth="1"/>
    <col min="1054" max="1054" width="9.81640625" bestFit="1" customWidth="1"/>
    <col min="1055" max="1059" width="9.453125" bestFit="1" customWidth="1"/>
    <col min="1060" max="1078" width="10.453125" bestFit="1" customWidth="1"/>
    <col min="1079" max="1079" width="10.81640625" bestFit="1" customWidth="1"/>
  </cols>
  <sheetData>
    <row r="3" spans="1:9" x14ac:dyDescent="0.35">
      <c r="A3" s="32" t="s">
        <v>11664</v>
      </c>
      <c r="B3" s="32" t="s">
        <v>11673</v>
      </c>
    </row>
    <row r="4" spans="1:9" x14ac:dyDescent="0.35">
      <c r="B4" t="s">
        <v>11667</v>
      </c>
      <c r="C4" t="s">
        <v>11669</v>
      </c>
      <c r="D4" t="s">
        <v>11665</v>
      </c>
      <c r="H4" t="s">
        <v>11672</v>
      </c>
      <c r="I4" t="s">
        <v>11663</v>
      </c>
    </row>
    <row r="5" spans="1:9" x14ac:dyDescent="0.35">
      <c r="D5" t="s">
        <v>11668</v>
      </c>
      <c r="E5" t="s">
        <v>11666</v>
      </c>
      <c r="F5" t="s">
        <v>11670</v>
      </c>
      <c r="G5" t="s">
        <v>11671</v>
      </c>
    </row>
    <row r="7" spans="1:9" x14ac:dyDescent="0.35">
      <c r="A7" s="32" t="s">
        <v>11662</v>
      </c>
    </row>
    <row r="8" spans="1:9" x14ac:dyDescent="0.35">
      <c r="A8" s="33" t="s">
        <v>24</v>
      </c>
      <c r="B8" s="34">
        <v>17403.778199999993</v>
      </c>
      <c r="C8" s="34">
        <v>20571.647100000009</v>
      </c>
      <c r="D8" s="34">
        <v>2836.6737000000007</v>
      </c>
      <c r="E8" s="34">
        <v>8829.870600000002</v>
      </c>
      <c r="F8" s="34">
        <v>3295.6244999999999</v>
      </c>
      <c r="G8" s="34">
        <v>7866.8222999999998</v>
      </c>
      <c r="H8" s="34">
        <v>30330.066999999977</v>
      </c>
      <c r="I8" s="34">
        <v>91134.483399999983</v>
      </c>
    </row>
    <row r="9" spans="1:9" x14ac:dyDescent="0.35">
      <c r="A9" s="33" t="s">
        <v>36</v>
      </c>
      <c r="B9" s="34">
        <v>15576.220200000003</v>
      </c>
      <c r="C9" s="34">
        <v>5936.6036999999997</v>
      </c>
      <c r="D9" s="34">
        <v>2288.8463999999985</v>
      </c>
      <c r="E9" s="34">
        <v>2144.6051999999995</v>
      </c>
      <c r="F9" s="34">
        <v>6722.4329999999964</v>
      </c>
      <c r="G9" s="34">
        <v>6194.6942999999992</v>
      </c>
      <c r="H9" s="34">
        <v>15891.728999999992</v>
      </c>
      <c r="I9" s="34">
        <v>54755.131799999988</v>
      </c>
    </row>
    <row r="10" spans="1:9" x14ac:dyDescent="0.35">
      <c r="A10" s="33" t="s">
        <v>82</v>
      </c>
      <c r="B10" s="34">
        <v>6176.690999999998</v>
      </c>
      <c r="C10" s="34">
        <v>4849.9145999999973</v>
      </c>
      <c r="D10" s="34">
        <v>1199.3300999999997</v>
      </c>
      <c r="E10" s="34">
        <v>2393.5950000000012</v>
      </c>
      <c r="F10" s="34">
        <v>4083.0477000000001</v>
      </c>
      <c r="G10" s="34">
        <v>4317.3017999999984</v>
      </c>
      <c r="H10" s="34">
        <v>15626.079599999994</v>
      </c>
      <c r="I10" s="34">
        <v>38645.959799999982</v>
      </c>
    </row>
    <row r="11" spans="1:9" x14ac:dyDescent="0.35">
      <c r="A11" s="33" t="s">
        <v>11663</v>
      </c>
      <c r="B11" s="34">
        <v>39156.689399999996</v>
      </c>
      <c r="C11" s="34">
        <v>31358.165400000005</v>
      </c>
      <c r="D11" s="34">
        <v>6324.8501999999989</v>
      </c>
      <c r="E11" s="34">
        <v>13368.070800000003</v>
      </c>
      <c r="F11" s="34">
        <v>14101.105199999995</v>
      </c>
      <c r="G11" s="34">
        <v>18378.818399999996</v>
      </c>
      <c r="H11" s="34">
        <v>61847.87559999997</v>
      </c>
      <c r="I11" s="34">
        <v>184535.57499999995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55566-CAD1-4E95-9E59-6C9523902BD2}">
  <sheetPr>
    <tabColor theme="0"/>
  </sheetPr>
  <dimension ref="A3:D21"/>
  <sheetViews>
    <sheetView topLeftCell="A2" workbookViewId="0">
      <selection activeCell="D3" sqref="D3"/>
    </sheetView>
  </sheetViews>
  <sheetFormatPr defaultRowHeight="14.5" x14ac:dyDescent="0.35"/>
  <cols>
    <col min="1" max="1" width="12.36328125" bestFit="1" customWidth="1"/>
    <col min="2" max="2" width="14.54296875" bestFit="1" customWidth="1"/>
    <col min="3" max="4" width="11.81640625" bestFit="1" customWidth="1"/>
    <col min="5" max="104" width="4.36328125" bestFit="1" customWidth="1"/>
    <col min="105" max="2114" width="5.36328125" bestFit="1" customWidth="1"/>
    <col min="2115" max="4424" width="6.36328125" bestFit="1" customWidth="1"/>
    <col min="4425" max="4820" width="7.36328125" bestFit="1" customWidth="1"/>
    <col min="4821" max="4821" width="11.81640625" bestFit="1" customWidth="1"/>
    <col min="4822" max="4826" width="6" bestFit="1" customWidth="1"/>
    <col min="4827" max="4827" width="5.36328125" bestFit="1" customWidth="1"/>
    <col min="4828" max="4828" width="6" bestFit="1" customWidth="1"/>
    <col min="4829" max="4830" width="5.36328125" bestFit="1" customWidth="1"/>
    <col min="4831" max="4831" width="6" bestFit="1" customWidth="1"/>
    <col min="4832" max="4832" width="5.36328125" bestFit="1" customWidth="1"/>
    <col min="4833" max="4833" width="6" bestFit="1" customWidth="1"/>
    <col min="4834" max="4834" width="5.36328125" bestFit="1" customWidth="1"/>
    <col min="4835" max="4842" width="6" bestFit="1" customWidth="1"/>
    <col min="4843" max="4844" width="5.36328125" bestFit="1" customWidth="1"/>
    <col min="4845" max="4847" width="6" bestFit="1" customWidth="1"/>
    <col min="4848" max="4849" width="5.36328125" bestFit="1" customWidth="1"/>
    <col min="4850" max="4850" width="6" bestFit="1" customWidth="1"/>
    <col min="4851" max="4851" width="5.36328125" bestFit="1" customWidth="1"/>
    <col min="4852" max="4854" width="6" bestFit="1" customWidth="1"/>
    <col min="4855" max="4855" width="5.36328125" bestFit="1" customWidth="1"/>
    <col min="4856" max="4859" width="6" bestFit="1" customWidth="1"/>
    <col min="4860" max="4860" width="5.36328125" bestFit="1" customWidth="1"/>
    <col min="4861" max="4862" width="6" bestFit="1" customWidth="1"/>
    <col min="4863" max="4864" width="5.36328125" bestFit="1" customWidth="1"/>
    <col min="4865" max="4869" width="6" bestFit="1" customWidth="1"/>
    <col min="4870" max="4870" width="5.36328125" bestFit="1" customWidth="1"/>
    <col min="4871" max="4871" width="6" bestFit="1" customWidth="1"/>
    <col min="4872" max="4873" width="5.36328125" bestFit="1" customWidth="1"/>
    <col min="4874" max="4874" width="6" bestFit="1" customWidth="1"/>
    <col min="4875" max="4876" width="5.36328125" bestFit="1" customWidth="1"/>
    <col min="4877" max="4878" width="6" bestFit="1" customWidth="1"/>
    <col min="4879" max="4881" width="5.36328125" bestFit="1" customWidth="1"/>
    <col min="4882" max="4882" width="7" bestFit="1" customWidth="1"/>
    <col min="4883" max="4883" width="6" bestFit="1" customWidth="1"/>
    <col min="4884" max="4884" width="5.36328125" bestFit="1" customWidth="1"/>
    <col min="4885" max="4886" width="6" bestFit="1" customWidth="1"/>
    <col min="4887" max="4889" width="5.36328125" bestFit="1" customWidth="1"/>
    <col min="4890" max="4892" width="6" bestFit="1" customWidth="1"/>
    <col min="4893" max="4894" width="5.36328125" bestFit="1" customWidth="1"/>
    <col min="4895" max="4895" width="7" bestFit="1" customWidth="1"/>
    <col min="4896" max="4896" width="5.36328125" bestFit="1" customWidth="1"/>
    <col min="4897" max="4903" width="6" bestFit="1" customWidth="1"/>
    <col min="4904" max="4904" width="5.36328125" bestFit="1" customWidth="1"/>
    <col min="4905" max="4905" width="6" bestFit="1" customWidth="1"/>
    <col min="4906" max="4906" width="5.36328125" bestFit="1" customWidth="1"/>
    <col min="4907" max="4907" width="6" bestFit="1" customWidth="1"/>
    <col min="4908" max="4908" width="5.36328125" bestFit="1" customWidth="1"/>
    <col min="4909" max="4909" width="6" bestFit="1" customWidth="1"/>
    <col min="4910" max="4910" width="5.36328125" bestFit="1" customWidth="1"/>
    <col min="4911" max="4911" width="6" bestFit="1" customWidth="1"/>
    <col min="4912" max="4912" width="5.36328125" bestFit="1" customWidth="1"/>
    <col min="4913" max="4913" width="6" bestFit="1" customWidth="1"/>
    <col min="4914" max="4914" width="5.36328125" bestFit="1" customWidth="1"/>
    <col min="4915" max="4915" width="6" bestFit="1" customWidth="1"/>
    <col min="4916" max="4919" width="5.36328125" bestFit="1" customWidth="1"/>
    <col min="4920" max="4921" width="6" bestFit="1" customWidth="1"/>
    <col min="4922" max="4923" width="5.36328125" bestFit="1" customWidth="1"/>
    <col min="4924" max="4925" width="6" bestFit="1" customWidth="1"/>
    <col min="4926" max="4926" width="5.36328125" bestFit="1" customWidth="1"/>
    <col min="4927" max="4928" width="6" bestFit="1" customWidth="1"/>
    <col min="4929" max="4929" width="5.36328125" bestFit="1" customWidth="1"/>
    <col min="4930" max="4932" width="6" bestFit="1" customWidth="1"/>
    <col min="4933" max="4933" width="7" bestFit="1" customWidth="1"/>
    <col min="4934" max="4935" width="5.36328125" bestFit="1" customWidth="1"/>
    <col min="4936" max="4936" width="6" bestFit="1" customWidth="1"/>
    <col min="4937" max="4937" width="5.36328125" bestFit="1" customWidth="1"/>
    <col min="4938" max="4938" width="7" bestFit="1" customWidth="1"/>
    <col min="4939" max="4939" width="6" bestFit="1" customWidth="1"/>
    <col min="4940" max="4944" width="5.36328125" bestFit="1" customWidth="1"/>
    <col min="4945" max="4946" width="6" bestFit="1" customWidth="1"/>
    <col min="4947" max="4949" width="5.36328125" bestFit="1" customWidth="1"/>
    <col min="4950" max="4951" width="6" bestFit="1" customWidth="1"/>
    <col min="4952" max="4953" width="5.36328125" bestFit="1" customWidth="1"/>
    <col min="4954" max="4955" width="6" bestFit="1" customWidth="1"/>
    <col min="4956" max="4956" width="5.36328125" bestFit="1" customWidth="1"/>
    <col min="4957" max="4958" width="6" bestFit="1" customWidth="1"/>
    <col min="4959" max="4960" width="5.36328125" bestFit="1" customWidth="1"/>
    <col min="4961" max="4962" width="6" bestFit="1" customWidth="1"/>
    <col min="4963" max="4963" width="5.36328125" bestFit="1" customWidth="1"/>
    <col min="4964" max="4965" width="6" bestFit="1" customWidth="1"/>
    <col min="4966" max="4967" width="5.36328125" bestFit="1" customWidth="1"/>
    <col min="4968" max="4970" width="6" bestFit="1" customWidth="1"/>
    <col min="4971" max="4971" width="5.36328125" bestFit="1" customWidth="1"/>
    <col min="4972" max="4972" width="6" bestFit="1" customWidth="1"/>
    <col min="4973" max="4973" width="5.36328125" bestFit="1" customWidth="1"/>
    <col min="4974" max="4976" width="6" bestFit="1" customWidth="1"/>
    <col min="4977" max="4977" width="5.36328125" bestFit="1" customWidth="1"/>
    <col min="4978" max="4979" width="6" bestFit="1" customWidth="1"/>
    <col min="4980" max="4980" width="5.36328125" bestFit="1" customWidth="1"/>
    <col min="4981" max="4981" width="6" bestFit="1" customWidth="1"/>
    <col min="4982" max="4982" width="5.36328125" bestFit="1" customWidth="1"/>
    <col min="4983" max="4983" width="6" bestFit="1" customWidth="1"/>
    <col min="4984" max="4986" width="5.36328125" bestFit="1" customWidth="1"/>
    <col min="4987" max="4987" width="6" bestFit="1" customWidth="1"/>
    <col min="4988" max="4989" width="5.36328125" bestFit="1" customWidth="1"/>
    <col min="4990" max="4991" width="6" bestFit="1" customWidth="1"/>
    <col min="4992" max="4992" width="5.36328125" bestFit="1" customWidth="1"/>
    <col min="4993" max="4994" width="6" bestFit="1" customWidth="1"/>
    <col min="4995" max="4995" width="5.36328125" bestFit="1" customWidth="1"/>
    <col min="4996" max="4996" width="7" bestFit="1" customWidth="1"/>
    <col min="4997" max="4998" width="6" bestFit="1" customWidth="1"/>
    <col min="4999" max="5000" width="5.36328125" bestFit="1" customWidth="1"/>
    <col min="5001" max="5001" width="6" bestFit="1" customWidth="1"/>
    <col min="5002" max="5002" width="5.36328125" bestFit="1" customWidth="1"/>
    <col min="5003" max="5004" width="6" bestFit="1" customWidth="1"/>
    <col min="5005" max="5005" width="5.36328125" bestFit="1" customWidth="1"/>
    <col min="5006" max="5006" width="6" bestFit="1" customWidth="1"/>
    <col min="5007" max="5009" width="7" bestFit="1" customWidth="1"/>
    <col min="5010" max="5010" width="5.36328125" bestFit="1" customWidth="1"/>
    <col min="5011" max="5011" width="6" bestFit="1" customWidth="1"/>
    <col min="5012" max="5012" width="5.36328125" bestFit="1" customWidth="1"/>
    <col min="5013" max="5013" width="6" bestFit="1" customWidth="1"/>
    <col min="5014" max="5014" width="5.36328125" bestFit="1" customWidth="1"/>
    <col min="5015" max="5018" width="6" bestFit="1" customWidth="1"/>
    <col min="5019" max="5019" width="7" bestFit="1" customWidth="1"/>
    <col min="5020" max="5022" width="5.36328125" bestFit="1" customWidth="1"/>
    <col min="5023" max="5024" width="6" bestFit="1" customWidth="1"/>
    <col min="5025" max="5026" width="5.36328125" bestFit="1" customWidth="1"/>
    <col min="5027" max="5027" width="6.36328125" bestFit="1" customWidth="1"/>
    <col min="5028" max="5028" width="7" bestFit="1" customWidth="1"/>
    <col min="5029" max="5030" width="5.36328125" bestFit="1" customWidth="1"/>
    <col min="5031" max="5031" width="6" bestFit="1" customWidth="1"/>
    <col min="5032" max="5032" width="5.36328125" bestFit="1" customWidth="1"/>
    <col min="5033" max="5034" width="6" bestFit="1" customWidth="1"/>
    <col min="5035" max="5035" width="5.36328125" bestFit="1" customWidth="1"/>
    <col min="5036" max="5037" width="6" bestFit="1" customWidth="1"/>
    <col min="5038" max="5039" width="5.36328125" bestFit="1" customWidth="1"/>
    <col min="5040" max="5041" width="6" bestFit="1" customWidth="1"/>
    <col min="5042" max="5042" width="5.36328125" bestFit="1" customWidth="1"/>
    <col min="5043" max="5043" width="6" bestFit="1" customWidth="1"/>
    <col min="5044" max="5044" width="5.36328125" bestFit="1" customWidth="1"/>
    <col min="5045" max="5045" width="6" bestFit="1" customWidth="1"/>
    <col min="5046" max="5046" width="7" bestFit="1" customWidth="1"/>
    <col min="5047" max="5049" width="5.36328125" bestFit="1" customWidth="1"/>
    <col min="5050" max="5052" width="6" bestFit="1" customWidth="1"/>
    <col min="5053" max="5053" width="5.36328125" bestFit="1" customWidth="1"/>
    <col min="5054" max="5054" width="6" bestFit="1" customWidth="1"/>
    <col min="5055" max="5055" width="6.36328125" bestFit="1" customWidth="1"/>
    <col min="5056" max="5056" width="5.36328125" bestFit="1" customWidth="1"/>
    <col min="5057" max="5058" width="6" bestFit="1" customWidth="1"/>
    <col min="5059" max="5059" width="5.36328125" bestFit="1" customWidth="1"/>
    <col min="5060" max="5061" width="6" bestFit="1" customWidth="1"/>
    <col min="5062" max="5062" width="6.36328125" bestFit="1" customWidth="1"/>
    <col min="5063" max="5063" width="6" bestFit="1" customWidth="1"/>
    <col min="5064" max="5064" width="7" bestFit="1" customWidth="1"/>
    <col min="5065" max="5065" width="6" bestFit="1" customWidth="1"/>
    <col min="5066" max="5066" width="5.36328125" bestFit="1" customWidth="1"/>
    <col min="5067" max="5067" width="6.36328125" bestFit="1" customWidth="1"/>
    <col min="5068" max="5070" width="5.36328125" bestFit="1" customWidth="1"/>
    <col min="5071" max="5072" width="6" bestFit="1" customWidth="1"/>
    <col min="5073" max="5073" width="5.36328125" bestFit="1" customWidth="1"/>
    <col min="5074" max="5074" width="6" bestFit="1" customWidth="1"/>
    <col min="5075" max="5075" width="5.36328125" bestFit="1" customWidth="1"/>
    <col min="5076" max="5076" width="6" bestFit="1" customWidth="1"/>
    <col min="5077" max="5078" width="7" bestFit="1" customWidth="1"/>
    <col min="5079" max="5083" width="6" bestFit="1" customWidth="1"/>
    <col min="5084" max="5085" width="5.36328125" bestFit="1" customWidth="1"/>
    <col min="5086" max="5087" width="6" bestFit="1" customWidth="1"/>
    <col min="5088" max="5089" width="5.36328125" bestFit="1" customWidth="1"/>
    <col min="5090" max="5090" width="7" bestFit="1" customWidth="1"/>
    <col min="5091" max="5092" width="5.36328125" bestFit="1" customWidth="1"/>
    <col min="5093" max="5093" width="6" bestFit="1" customWidth="1"/>
    <col min="5094" max="5094" width="7" bestFit="1" customWidth="1"/>
    <col min="5095" max="5095" width="5.36328125" bestFit="1" customWidth="1"/>
    <col min="5096" max="5096" width="7" bestFit="1" customWidth="1"/>
    <col min="5097" max="5099" width="5.36328125" bestFit="1" customWidth="1"/>
    <col min="5100" max="5100" width="6" bestFit="1" customWidth="1"/>
    <col min="5101" max="5101" width="6.36328125" bestFit="1" customWidth="1"/>
    <col min="5102" max="5102" width="7" bestFit="1" customWidth="1"/>
    <col min="5103" max="5103" width="5.36328125" bestFit="1" customWidth="1"/>
    <col min="5104" max="5105" width="6" bestFit="1" customWidth="1"/>
    <col min="5106" max="5106" width="5.36328125" bestFit="1" customWidth="1"/>
    <col min="5107" max="5110" width="6" bestFit="1" customWidth="1"/>
    <col min="5111" max="5111" width="5.36328125" bestFit="1" customWidth="1"/>
    <col min="5112" max="5112" width="6" bestFit="1" customWidth="1"/>
    <col min="5113" max="5113" width="5.36328125" bestFit="1" customWidth="1"/>
    <col min="5114" max="5115" width="6" bestFit="1" customWidth="1"/>
    <col min="5116" max="5116" width="7" bestFit="1" customWidth="1"/>
    <col min="5117" max="5117" width="5.36328125" bestFit="1" customWidth="1"/>
    <col min="5118" max="5118" width="6" bestFit="1" customWidth="1"/>
    <col min="5119" max="5119" width="5.36328125" bestFit="1" customWidth="1"/>
    <col min="5120" max="5121" width="6" bestFit="1" customWidth="1"/>
    <col min="5122" max="5123" width="5.36328125" bestFit="1" customWidth="1"/>
    <col min="5124" max="5124" width="6" bestFit="1" customWidth="1"/>
    <col min="5125" max="5125" width="7" bestFit="1" customWidth="1"/>
    <col min="5126" max="5129" width="6" bestFit="1" customWidth="1"/>
    <col min="5130" max="5132" width="5.36328125" bestFit="1" customWidth="1"/>
    <col min="5133" max="5134" width="6" bestFit="1" customWidth="1"/>
    <col min="5135" max="5135" width="7" bestFit="1" customWidth="1"/>
    <col min="5136" max="5136" width="6" bestFit="1" customWidth="1"/>
    <col min="5137" max="5138" width="5.36328125" bestFit="1" customWidth="1"/>
    <col min="5139" max="5139" width="6" bestFit="1" customWidth="1"/>
    <col min="5140" max="5141" width="5.36328125" bestFit="1" customWidth="1"/>
    <col min="5142" max="5143" width="7" bestFit="1" customWidth="1"/>
    <col min="5144" max="5144" width="6" bestFit="1" customWidth="1"/>
    <col min="5145" max="5146" width="7" bestFit="1" customWidth="1"/>
    <col min="5147" max="5147" width="5.36328125" bestFit="1" customWidth="1"/>
    <col min="5148" max="5149" width="6" bestFit="1" customWidth="1"/>
    <col min="5150" max="5152" width="5.36328125" bestFit="1" customWidth="1"/>
    <col min="5153" max="5153" width="6" bestFit="1" customWidth="1"/>
    <col min="5154" max="5156" width="5.36328125" bestFit="1" customWidth="1"/>
    <col min="5157" max="5157" width="7" bestFit="1" customWidth="1"/>
    <col min="5158" max="5158" width="6" bestFit="1" customWidth="1"/>
    <col min="5159" max="5159" width="7" bestFit="1" customWidth="1"/>
    <col min="5160" max="5162" width="6" bestFit="1" customWidth="1"/>
    <col min="5163" max="5163" width="5.36328125" bestFit="1" customWidth="1"/>
    <col min="5164" max="5164" width="6" bestFit="1" customWidth="1"/>
    <col min="5165" max="5165" width="7" bestFit="1" customWidth="1"/>
    <col min="5166" max="5166" width="5.36328125" bestFit="1" customWidth="1"/>
    <col min="5167" max="5167" width="6" bestFit="1" customWidth="1"/>
    <col min="5168" max="5168" width="5.36328125" bestFit="1" customWidth="1"/>
    <col min="5169" max="5171" width="6" bestFit="1" customWidth="1"/>
    <col min="5172" max="5172" width="7" bestFit="1" customWidth="1"/>
    <col min="5173" max="5173" width="6" bestFit="1" customWidth="1"/>
    <col min="5174" max="5175" width="7" bestFit="1" customWidth="1"/>
    <col min="5176" max="5177" width="6" bestFit="1" customWidth="1"/>
    <col min="5178" max="5178" width="7" bestFit="1" customWidth="1"/>
    <col min="5179" max="5179" width="6" bestFit="1" customWidth="1"/>
    <col min="5180" max="5181" width="5.36328125" bestFit="1" customWidth="1"/>
    <col min="5182" max="5182" width="6" bestFit="1" customWidth="1"/>
    <col min="5183" max="5184" width="5.36328125" bestFit="1" customWidth="1"/>
    <col min="5185" max="5185" width="7" bestFit="1" customWidth="1"/>
    <col min="5186" max="5186" width="6" bestFit="1" customWidth="1"/>
    <col min="5187" max="5188" width="5.36328125" bestFit="1" customWidth="1"/>
    <col min="5189" max="5190" width="6" bestFit="1" customWidth="1"/>
    <col min="5191" max="5192" width="5.36328125" bestFit="1" customWidth="1"/>
    <col min="5193" max="5193" width="7" bestFit="1" customWidth="1"/>
    <col min="5194" max="5194" width="6" bestFit="1" customWidth="1"/>
    <col min="5195" max="5197" width="5.36328125" bestFit="1" customWidth="1"/>
    <col min="5198" max="5198" width="7" bestFit="1" customWidth="1"/>
    <col min="5199" max="5199" width="5.36328125" bestFit="1" customWidth="1"/>
    <col min="5200" max="5200" width="7" bestFit="1" customWidth="1"/>
    <col min="5201" max="5203" width="5.36328125" bestFit="1" customWidth="1"/>
    <col min="5204" max="5204" width="6" bestFit="1" customWidth="1"/>
    <col min="5205" max="5205" width="7" bestFit="1" customWidth="1"/>
    <col min="5206" max="5208" width="5.36328125" bestFit="1" customWidth="1"/>
    <col min="5209" max="5209" width="7" bestFit="1" customWidth="1"/>
    <col min="5210" max="5210" width="6" bestFit="1" customWidth="1"/>
    <col min="5211" max="5211" width="7" bestFit="1" customWidth="1"/>
    <col min="5212" max="5212" width="6" bestFit="1" customWidth="1"/>
    <col min="5213" max="5214" width="5.36328125" bestFit="1" customWidth="1"/>
    <col min="5215" max="5215" width="6.36328125" bestFit="1" customWidth="1"/>
    <col min="5216" max="5216" width="6" bestFit="1" customWidth="1"/>
    <col min="5217" max="5217" width="7" bestFit="1" customWidth="1"/>
    <col min="5218" max="5218" width="6" bestFit="1" customWidth="1"/>
    <col min="5219" max="5219" width="6.36328125" bestFit="1" customWidth="1"/>
    <col min="5220" max="5221" width="6" bestFit="1" customWidth="1"/>
    <col min="5222" max="5222" width="5.36328125" bestFit="1" customWidth="1"/>
    <col min="5223" max="5223" width="6" bestFit="1" customWidth="1"/>
    <col min="5224" max="5225" width="5.36328125" bestFit="1" customWidth="1"/>
    <col min="5226" max="5227" width="6" bestFit="1" customWidth="1"/>
    <col min="5228" max="5229" width="7" bestFit="1" customWidth="1"/>
    <col min="5230" max="5230" width="5.36328125" bestFit="1" customWidth="1"/>
    <col min="5231" max="5231" width="6" bestFit="1" customWidth="1"/>
    <col min="5232" max="5232" width="5.36328125" bestFit="1" customWidth="1"/>
    <col min="5233" max="5235" width="7" bestFit="1" customWidth="1"/>
    <col min="5236" max="5236" width="5.36328125" bestFit="1" customWidth="1"/>
    <col min="5237" max="5237" width="7" bestFit="1" customWidth="1"/>
    <col min="5238" max="5238" width="5.36328125" bestFit="1" customWidth="1"/>
    <col min="5239" max="5241" width="6" bestFit="1" customWidth="1"/>
    <col min="5242" max="5242" width="7" bestFit="1" customWidth="1"/>
    <col min="5243" max="5244" width="6" bestFit="1" customWidth="1"/>
    <col min="5245" max="5246" width="5.36328125" bestFit="1" customWidth="1"/>
    <col min="5247" max="5247" width="7" bestFit="1" customWidth="1"/>
    <col min="5248" max="5248" width="5.36328125" bestFit="1" customWidth="1"/>
    <col min="5249" max="5249" width="6" bestFit="1" customWidth="1"/>
    <col min="5250" max="5251" width="5.36328125" bestFit="1" customWidth="1"/>
    <col min="5252" max="5252" width="7" bestFit="1" customWidth="1"/>
    <col min="5253" max="5253" width="6.36328125" bestFit="1" customWidth="1"/>
    <col min="5254" max="5254" width="5.36328125" bestFit="1" customWidth="1"/>
    <col min="5255" max="5255" width="7" bestFit="1" customWidth="1"/>
    <col min="5256" max="5256" width="6.36328125" bestFit="1" customWidth="1"/>
    <col min="5257" max="5257" width="5.36328125" bestFit="1" customWidth="1"/>
    <col min="5258" max="5259" width="7" bestFit="1" customWidth="1"/>
    <col min="5260" max="5260" width="6.36328125" bestFit="1" customWidth="1"/>
    <col min="5261" max="5261" width="7" bestFit="1" customWidth="1"/>
    <col min="5262" max="5262" width="6" bestFit="1" customWidth="1"/>
    <col min="5263" max="5265" width="7" bestFit="1" customWidth="1"/>
    <col min="5266" max="5266" width="5.36328125" bestFit="1" customWidth="1"/>
    <col min="5267" max="5267" width="7" bestFit="1" customWidth="1"/>
    <col min="5268" max="5268" width="6" bestFit="1" customWidth="1"/>
    <col min="5269" max="5269" width="6.36328125" bestFit="1" customWidth="1"/>
    <col min="5270" max="5270" width="6" bestFit="1" customWidth="1"/>
    <col min="5271" max="5271" width="5.36328125" bestFit="1" customWidth="1"/>
    <col min="5272" max="5272" width="6" bestFit="1" customWidth="1"/>
    <col min="5273" max="5273" width="7" bestFit="1" customWidth="1"/>
    <col min="5274" max="5274" width="5.36328125" bestFit="1" customWidth="1"/>
    <col min="5275" max="5276" width="6" bestFit="1" customWidth="1"/>
    <col min="5277" max="5277" width="5.36328125" bestFit="1" customWidth="1"/>
    <col min="5278" max="5278" width="7" bestFit="1" customWidth="1"/>
    <col min="5279" max="5279" width="5.36328125" bestFit="1" customWidth="1"/>
    <col min="5280" max="5280" width="6" bestFit="1" customWidth="1"/>
    <col min="5281" max="5281" width="7" bestFit="1" customWidth="1"/>
    <col min="5282" max="5282" width="6.36328125" bestFit="1" customWidth="1"/>
    <col min="5283" max="5283" width="6" bestFit="1" customWidth="1"/>
    <col min="5284" max="5284" width="5.36328125" bestFit="1" customWidth="1"/>
    <col min="5285" max="5286" width="6" bestFit="1" customWidth="1"/>
    <col min="5287" max="5287" width="5.36328125" bestFit="1" customWidth="1"/>
    <col min="5288" max="5288" width="6.36328125" bestFit="1" customWidth="1"/>
    <col min="5289" max="5289" width="6" bestFit="1" customWidth="1"/>
    <col min="5290" max="5290" width="7" bestFit="1" customWidth="1"/>
    <col min="5291" max="5293" width="5.36328125" bestFit="1" customWidth="1"/>
    <col min="5294" max="5294" width="7" bestFit="1" customWidth="1"/>
    <col min="5295" max="5296" width="6" bestFit="1" customWidth="1"/>
    <col min="5297" max="5297" width="7" bestFit="1" customWidth="1"/>
    <col min="5298" max="5298" width="5.36328125" bestFit="1" customWidth="1"/>
    <col min="5299" max="5299" width="7" bestFit="1" customWidth="1"/>
    <col min="5300" max="5300" width="6" bestFit="1" customWidth="1"/>
    <col min="5301" max="5302" width="7" bestFit="1" customWidth="1"/>
    <col min="5303" max="5303" width="6" bestFit="1" customWidth="1"/>
    <col min="5304" max="5305" width="5.36328125" bestFit="1" customWidth="1"/>
    <col min="5306" max="5306" width="6" bestFit="1" customWidth="1"/>
    <col min="5307" max="5307" width="6.36328125" bestFit="1" customWidth="1"/>
    <col min="5308" max="5311" width="5.36328125" bestFit="1" customWidth="1"/>
    <col min="5312" max="5312" width="6" bestFit="1" customWidth="1"/>
    <col min="5313" max="5313" width="5.36328125" bestFit="1" customWidth="1"/>
    <col min="5314" max="5314" width="6.36328125" bestFit="1" customWidth="1"/>
    <col min="5315" max="5315" width="5.36328125" bestFit="1" customWidth="1"/>
    <col min="5316" max="5316" width="6.36328125" bestFit="1" customWidth="1"/>
    <col min="5317" max="5317" width="7" bestFit="1" customWidth="1"/>
    <col min="5318" max="5318" width="6" bestFit="1" customWidth="1"/>
    <col min="5319" max="5319" width="5.36328125" bestFit="1" customWidth="1"/>
    <col min="5320" max="5320" width="6.36328125" bestFit="1" customWidth="1"/>
    <col min="5321" max="5325" width="5.36328125" bestFit="1" customWidth="1"/>
    <col min="5326" max="5326" width="7" bestFit="1" customWidth="1"/>
    <col min="5327" max="5327" width="5.36328125" bestFit="1" customWidth="1"/>
    <col min="5328" max="5328" width="7" bestFit="1" customWidth="1"/>
    <col min="5329" max="5331" width="6" bestFit="1" customWidth="1"/>
    <col min="5332" max="5332" width="5.36328125" bestFit="1" customWidth="1"/>
    <col min="5333" max="5333" width="6.36328125" bestFit="1" customWidth="1"/>
    <col min="5334" max="5335" width="6" bestFit="1" customWidth="1"/>
    <col min="5336" max="5336" width="5.36328125" bestFit="1" customWidth="1"/>
    <col min="5337" max="5338" width="6" bestFit="1" customWidth="1"/>
    <col min="5339" max="5339" width="5.36328125" bestFit="1" customWidth="1"/>
    <col min="5340" max="5340" width="6" bestFit="1" customWidth="1"/>
    <col min="5341" max="5341" width="7" bestFit="1" customWidth="1"/>
    <col min="5342" max="5342" width="5.36328125" bestFit="1" customWidth="1"/>
    <col min="5343" max="5343" width="6" bestFit="1" customWidth="1"/>
    <col min="5344" max="5344" width="5.36328125" bestFit="1" customWidth="1"/>
    <col min="5345" max="5345" width="6" bestFit="1" customWidth="1"/>
    <col min="5346" max="5346" width="5.36328125" bestFit="1" customWidth="1"/>
    <col min="5347" max="5347" width="7" bestFit="1" customWidth="1"/>
    <col min="5348" max="5348" width="5.36328125" bestFit="1" customWidth="1"/>
    <col min="5349" max="5350" width="6" bestFit="1" customWidth="1"/>
    <col min="5351" max="5352" width="5.36328125" bestFit="1" customWidth="1"/>
    <col min="5353" max="5353" width="7" bestFit="1" customWidth="1"/>
    <col min="5354" max="5354" width="6.36328125" bestFit="1" customWidth="1"/>
    <col min="5355" max="5355" width="5.36328125" bestFit="1" customWidth="1"/>
    <col min="5356" max="5358" width="7" bestFit="1" customWidth="1"/>
    <col min="5359" max="5360" width="6" bestFit="1" customWidth="1"/>
    <col min="5361" max="5361" width="7" bestFit="1" customWidth="1"/>
    <col min="5362" max="5362" width="5.36328125" bestFit="1" customWidth="1"/>
    <col min="5363" max="5363" width="7" bestFit="1" customWidth="1"/>
    <col min="5364" max="5364" width="6.36328125" bestFit="1" customWidth="1"/>
    <col min="5365" max="5365" width="5.36328125" bestFit="1" customWidth="1"/>
    <col min="5366" max="5367" width="7" bestFit="1" customWidth="1"/>
    <col min="5368" max="5370" width="5.36328125" bestFit="1" customWidth="1"/>
    <col min="5371" max="5371" width="7" bestFit="1" customWidth="1"/>
    <col min="5372" max="5372" width="5.36328125" bestFit="1" customWidth="1"/>
    <col min="5373" max="5373" width="7" bestFit="1" customWidth="1"/>
    <col min="5374" max="5375" width="5.36328125" bestFit="1" customWidth="1"/>
    <col min="5376" max="5376" width="7" bestFit="1" customWidth="1"/>
    <col min="5377" max="5377" width="5.36328125" bestFit="1" customWidth="1"/>
    <col min="5378" max="5378" width="7" bestFit="1" customWidth="1"/>
    <col min="5379" max="5379" width="5.36328125" bestFit="1" customWidth="1"/>
    <col min="5380" max="5381" width="6" bestFit="1" customWidth="1"/>
    <col min="5382" max="5382" width="6.36328125" bestFit="1" customWidth="1"/>
    <col min="5383" max="5386" width="5.36328125" bestFit="1" customWidth="1"/>
    <col min="5387" max="5387" width="6.36328125" bestFit="1" customWidth="1"/>
    <col min="5388" max="5388" width="7" bestFit="1" customWidth="1"/>
    <col min="5389" max="5389" width="5.36328125" bestFit="1" customWidth="1"/>
    <col min="5390" max="5390" width="6" bestFit="1" customWidth="1"/>
    <col min="5391" max="5391" width="5.36328125" bestFit="1" customWidth="1"/>
    <col min="5392" max="5392" width="7" bestFit="1" customWidth="1"/>
    <col min="5393" max="5402" width="5.36328125" bestFit="1" customWidth="1"/>
    <col min="5403" max="5404" width="6" bestFit="1" customWidth="1"/>
    <col min="5405" max="5406" width="7" bestFit="1" customWidth="1"/>
    <col min="5407" max="5407" width="6" bestFit="1" customWidth="1"/>
    <col min="5408" max="5409" width="5.36328125" bestFit="1" customWidth="1"/>
    <col min="5410" max="5410" width="7" bestFit="1" customWidth="1"/>
    <col min="5411" max="5412" width="5.36328125" bestFit="1" customWidth="1"/>
    <col min="5413" max="5414" width="6" bestFit="1" customWidth="1"/>
    <col min="5415" max="5416" width="5.36328125" bestFit="1" customWidth="1"/>
    <col min="5417" max="5417" width="7" bestFit="1" customWidth="1"/>
    <col min="5418" max="5418" width="6" bestFit="1" customWidth="1"/>
    <col min="5419" max="5419" width="7" bestFit="1" customWidth="1"/>
    <col min="5420" max="5420" width="5.36328125" bestFit="1" customWidth="1"/>
    <col min="5421" max="5421" width="7" bestFit="1" customWidth="1"/>
    <col min="5422" max="5422" width="6" bestFit="1" customWidth="1"/>
    <col min="5423" max="5423" width="6.36328125" bestFit="1" customWidth="1"/>
    <col min="5424" max="5425" width="5.36328125" bestFit="1" customWidth="1"/>
    <col min="5426" max="5426" width="6" bestFit="1" customWidth="1"/>
    <col min="5427" max="5428" width="5.36328125" bestFit="1" customWidth="1"/>
    <col min="5429" max="5429" width="7" bestFit="1" customWidth="1"/>
    <col min="5430" max="5430" width="5.36328125" bestFit="1" customWidth="1"/>
    <col min="5431" max="5432" width="7" bestFit="1" customWidth="1"/>
    <col min="5433" max="5433" width="6" bestFit="1" customWidth="1"/>
    <col min="5434" max="5434" width="5.36328125" bestFit="1" customWidth="1"/>
    <col min="5435" max="5436" width="7" bestFit="1" customWidth="1"/>
    <col min="5437" max="5438" width="6" bestFit="1" customWidth="1"/>
    <col min="5439" max="5442" width="5.36328125" bestFit="1" customWidth="1"/>
    <col min="5443" max="5446" width="7" bestFit="1" customWidth="1"/>
    <col min="5447" max="5447" width="6" bestFit="1" customWidth="1"/>
    <col min="5448" max="5451" width="7" bestFit="1" customWidth="1"/>
    <col min="5452" max="5452" width="6.36328125" bestFit="1" customWidth="1"/>
    <col min="5453" max="5456" width="5.36328125" bestFit="1" customWidth="1"/>
    <col min="5457" max="5457" width="6.36328125" bestFit="1" customWidth="1"/>
    <col min="5458" max="5459" width="7" bestFit="1" customWidth="1"/>
    <col min="5460" max="5460" width="6.36328125" bestFit="1" customWidth="1"/>
    <col min="5461" max="5461" width="5.36328125" bestFit="1" customWidth="1"/>
    <col min="5462" max="5462" width="6.36328125" bestFit="1" customWidth="1"/>
    <col min="5463" max="5464" width="6" bestFit="1" customWidth="1"/>
    <col min="5465" max="5465" width="5.36328125" bestFit="1" customWidth="1"/>
    <col min="5466" max="5466" width="7" bestFit="1" customWidth="1"/>
    <col min="5467" max="5467" width="6.36328125" bestFit="1" customWidth="1"/>
    <col min="5468" max="5468" width="6" bestFit="1" customWidth="1"/>
    <col min="5469" max="5469" width="7" bestFit="1" customWidth="1"/>
    <col min="5470" max="5471" width="6" bestFit="1" customWidth="1"/>
    <col min="5472" max="5472" width="6.36328125" bestFit="1" customWidth="1"/>
    <col min="5473" max="5473" width="5.36328125" bestFit="1" customWidth="1"/>
    <col min="5474" max="5474" width="6.36328125" bestFit="1" customWidth="1"/>
    <col min="5475" max="5475" width="7" bestFit="1" customWidth="1"/>
    <col min="5476" max="5476" width="6" bestFit="1" customWidth="1"/>
    <col min="5477" max="5477" width="5.36328125" bestFit="1" customWidth="1"/>
    <col min="5478" max="5478" width="6" bestFit="1" customWidth="1"/>
    <col min="5479" max="5479" width="7" bestFit="1" customWidth="1"/>
    <col min="5480" max="5480" width="6.36328125" bestFit="1" customWidth="1"/>
    <col min="5481" max="5482" width="6" bestFit="1" customWidth="1"/>
    <col min="5483" max="5484" width="5.36328125" bestFit="1" customWidth="1"/>
    <col min="5485" max="5485" width="7" bestFit="1" customWidth="1"/>
    <col min="5486" max="5487" width="5.36328125" bestFit="1" customWidth="1"/>
    <col min="5488" max="5488" width="7" bestFit="1" customWidth="1"/>
    <col min="5489" max="5489" width="6" bestFit="1" customWidth="1"/>
    <col min="5490" max="5490" width="6.36328125" bestFit="1" customWidth="1"/>
    <col min="5491" max="5491" width="7" bestFit="1" customWidth="1"/>
    <col min="5492" max="5494" width="6" bestFit="1" customWidth="1"/>
    <col min="5495" max="5496" width="5.36328125" bestFit="1" customWidth="1"/>
    <col min="5497" max="5498" width="6" bestFit="1" customWidth="1"/>
    <col min="5499" max="5500" width="6.36328125" bestFit="1" customWidth="1"/>
    <col min="5501" max="5503" width="5.36328125" bestFit="1" customWidth="1"/>
    <col min="5504" max="5504" width="6" bestFit="1" customWidth="1"/>
    <col min="5505" max="5507" width="7" bestFit="1" customWidth="1"/>
    <col min="5508" max="5511" width="5.36328125" bestFit="1" customWidth="1"/>
    <col min="5512" max="5512" width="6.36328125" bestFit="1" customWidth="1"/>
    <col min="5513" max="5517" width="5.36328125" bestFit="1" customWidth="1"/>
    <col min="5518" max="5518" width="6.36328125" bestFit="1" customWidth="1"/>
    <col min="5519" max="5519" width="7" bestFit="1" customWidth="1"/>
    <col min="5520" max="5520" width="6" bestFit="1" customWidth="1"/>
    <col min="5521" max="5521" width="7" bestFit="1" customWidth="1"/>
    <col min="5522" max="5522" width="5.36328125" bestFit="1" customWidth="1"/>
    <col min="5523" max="5523" width="6" bestFit="1" customWidth="1"/>
    <col min="5524" max="5524" width="5.36328125" bestFit="1" customWidth="1"/>
    <col min="5525" max="5525" width="7" bestFit="1" customWidth="1"/>
    <col min="5526" max="5526" width="6" bestFit="1" customWidth="1"/>
    <col min="5527" max="5527" width="5.36328125" bestFit="1" customWidth="1"/>
    <col min="5528" max="5528" width="6" bestFit="1" customWidth="1"/>
    <col min="5529" max="5529" width="5.36328125" bestFit="1" customWidth="1"/>
    <col min="5530" max="5531" width="6" bestFit="1" customWidth="1"/>
    <col min="5532" max="5533" width="6.36328125" bestFit="1" customWidth="1"/>
    <col min="5534" max="5536" width="7" bestFit="1" customWidth="1"/>
    <col min="5537" max="5537" width="6" bestFit="1" customWidth="1"/>
    <col min="5538" max="5538" width="7" bestFit="1" customWidth="1"/>
    <col min="5539" max="5539" width="5.36328125" bestFit="1" customWidth="1"/>
    <col min="5540" max="5541" width="6" bestFit="1" customWidth="1"/>
    <col min="5542" max="5542" width="6.36328125" bestFit="1" customWidth="1"/>
    <col min="5543" max="5544" width="5.36328125" bestFit="1" customWidth="1"/>
    <col min="5545" max="5545" width="6" bestFit="1" customWidth="1"/>
    <col min="5546" max="5546" width="7" bestFit="1" customWidth="1"/>
    <col min="5547" max="5547" width="6" bestFit="1" customWidth="1"/>
    <col min="5548" max="5548" width="6.36328125" bestFit="1" customWidth="1"/>
    <col min="5549" max="5549" width="7" bestFit="1" customWidth="1"/>
    <col min="5550" max="5550" width="5.36328125" bestFit="1" customWidth="1"/>
    <col min="5551" max="5551" width="7" bestFit="1" customWidth="1"/>
    <col min="5552" max="5553" width="6" bestFit="1" customWidth="1"/>
    <col min="5554" max="5557" width="5.36328125" bestFit="1" customWidth="1"/>
    <col min="5558" max="5559" width="6" bestFit="1" customWidth="1"/>
    <col min="5560" max="5560" width="5.36328125" bestFit="1" customWidth="1"/>
    <col min="5561" max="5561" width="6" bestFit="1" customWidth="1"/>
    <col min="5562" max="5562" width="7" bestFit="1" customWidth="1"/>
    <col min="5563" max="5563" width="5.36328125" bestFit="1" customWidth="1"/>
    <col min="5564" max="5565" width="7" bestFit="1" customWidth="1"/>
    <col min="5566" max="5567" width="5.36328125" bestFit="1" customWidth="1"/>
    <col min="5568" max="5568" width="6" bestFit="1" customWidth="1"/>
    <col min="5569" max="5569" width="6.36328125" bestFit="1" customWidth="1"/>
    <col min="5570" max="5570" width="6" bestFit="1" customWidth="1"/>
    <col min="5571" max="5571" width="6.36328125" bestFit="1" customWidth="1"/>
    <col min="5572" max="5572" width="7" bestFit="1" customWidth="1"/>
    <col min="5573" max="5574" width="6" bestFit="1" customWidth="1"/>
    <col min="5575" max="5575" width="7" bestFit="1" customWidth="1"/>
    <col min="5576" max="5576" width="6" bestFit="1" customWidth="1"/>
    <col min="5577" max="5577" width="7" bestFit="1" customWidth="1"/>
    <col min="5578" max="5578" width="6" bestFit="1" customWidth="1"/>
    <col min="5579" max="5579" width="7" bestFit="1" customWidth="1"/>
    <col min="5580" max="5581" width="5.36328125" bestFit="1" customWidth="1"/>
    <col min="5582" max="5582" width="6.36328125" bestFit="1" customWidth="1"/>
    <col min="5583" max="5583" width="5.36328125" bestFit="1" customWidth="1"/>
    <col min="5584" max="5585" width="7" bestFit="1" customWidth="1"/>
    <col min="5586" max="5586" width="5.36328125" bestFit="1" customWidth="1"/>
    <col min="5587" max="5587" width="7" bestFit="1" customWidth="1"/>
    <col min="5588" max="5588" width="6.36328125" bestFit="1" customWidth="1"/>
    <col min="5589" max="5589" width="6" bestFit="1" customWidth="1"/>
    <col min="5590" max="5590" width="5.36328125" bestFit="1" customWidth="1"/>
    <col min="5591" max="5592" width="6.36328125" bestFit="1" customWidth="1"/>
    <col min="5593" max="5594" width="6" bestFit="1" customWidth="1"/>
    <col min="5595" max="5595" width="5.36328125" bestFit="1" customWidth="1"/>
    <col min="5596" max="5596" width="7" bestFit="1" customWidth="1"/>
    <col min="5597" max="5599" width="5.36328125" bestFit="1" customWidth="1"/>
    <col min="5600" max="5600" width="6" bestFit="1" customWidth="1"/>
    <col min="5601" max="5603" width="7" bestFit="1" customWidth="1"/>
    <col min="5604" max="5604" width="6" bestFit="1" customWidth="1"/>
    <col min="5605" max="5605" width="5.36328125" bestFit="1" customWidth="1"/>
    <col min="5606" max="5606" width="6.36328125" bestFit="1" customWidth="1"/>
    <col min="5607" max="5607" width="6" bestFit="1" customWidth="1"/>
    <col min="5608" max="5608" width="7" bestFit="1" customWidth="1"/>
    <col min="5609" max="5612" width="5.36328125" bestFit="1" customWidth="1"/>
    <col min="5613" max="5613" width="7" bestFit="1" customWidth="1"/>
    <col min="5614" max="5614" width="6" bestFit="1" customWidth="1"/>
    <col min="5615" max="5616" width="5.36328125" bestFit="1" customWidth="1"/>
    <col min="5617" max="5617" width="6" bestFit="1" customWidth="1"/>
    <col min="5618" max="5618" width="7" bestFit="1" customWidth="1"/>
    <col min="5619" max="5619" width="6" bestFit="1" customWidth="1"/>
    <col min="5620" max="5620" width="5.36328125" bestFit="1" customWidth="1"/>
    <col min="5621" max="5623" width="7" bestFit="1" customWidth="1"/>
    <col min="5624" max="5626" width="5.36328125" bestFit="1" customWidth="1"/>
    <col min="5627" max="5627" width="6" bestFit="1" customWidth="1"/>
    <col min="5628" max="5628" width="6.36328125" bestFit="1" customWidth="1"/>
    <col min="5629" max="5629" width="5.36328125" bestFit="1" customWidth="1"/>
    <col min="5630" max="5630" width="6.36328125" bestFit="1" customWidth="1"/>
    <col min="5631" max="5631" width="7" bestFit="1" customWidth="1"/>
    <col min="5632" max="5632" width="5.36328125" bestFit="1" customWidth="1"/>
    <col min="5633" max="5633" width="6" bestFit="1" customWidth="1"/>
    <col min="5634" max="5635" width="6.36328125" bestFit="1" customWidth="1"/>
    <col min="5636" max="5638" width="6" bestFit="1" customWidth="1"/>
    <col min="5639" max="5639" width="7" bestFit="1" customWidth="1"/>
    <col min="5640" max="5641" width="5.36328125" bestFit="1" customWidth="1"/>
    <col min="5642" max="5642" width="6.36328125" bestFit="1" customWidth="1"/>
    <col min="5643" max="5644" width="6" bestFit="1" customWidth="1"/>
    <col min="5645" max="5645" width="7" bestFit="1" customWidth="1"/>
    <col min="5646" max="5646" width="6" bestFit="1" customWidth="1"/>
    <col min="5647" max="5647" width="5.36328125" bestFit="1" customWidth="1"/>
    <col min="5648" max="5648" width="7" bestFit="1" customWidth="1"/>
    <col min="5649" max="5649" width="6" bestFit="1" customWidth="1"/>
    <col min="5650" max="5650" width="7" bestFit="1" customWidth="1"/>
    <col min="5651" max="5651" width="5.36328125" bestFit="1" customWidth="1"/>
    <col min="5652" max="5652" width="7" bestFit="1" customWidth="1"/>
    <col min="5653" max="5653" width="6.36328125" bestFit="1" customWidth="1"/>
    <col min="5654" max="5654" width="5.36328125" bestFit="1" customWidth="1"/>
    <col min="5655" max="5655" width="6.36328125" bestFit="1" customWidth="1"/>
    <col min="5656" max="5657" width="7" bestFit="1" customWidth="1"/>
    <col min="5658" max="5658" width="5.36328125" bestFit="1" customWidth="1"/>
    <col min="5659" max="5659" width="6.36328125" bestFit="1" customWidth="1"/>
    <col min="5660" max="5660" width="6" bestFit="1" customWidth="1"/>
    <col min="5661" max="5661" width="5.36328125" bestFit="1" customWidth="1"/>
    <col min="5662" max="5663" width="6.36328125" bestFit="1" customWidth="1"/>
    <col min="5664" max="5664" width="7" bestFit="1" customWidth="1"/>
    <col min="5665" max="5665" width="6.36328125" bestFit="1" customWidth="1"/>
    <col min="5666" max="5666" width="6" bestFit="1" customWidth="1"/>
    <col min="5667" max="5667" width="5.36328125" bestFit="1" customWidth="1"/>
    <col min="5668" max="5668" width="6.36328125" bestFit="1" customWidth="1"/>
    <col min="5669" max="5669" width="7" bestFit="1" customWidth="1"/>
    <col min="5670" max="5670" width="6.36328125" bestFit="1" customWidth="1"/>
    <col min="5671" max="5671" width="5.36328125" bestFit="1" customWidth="1"/>
    <col min="5672" max="5674" width="7" bestFit="1" customWidth="1"/>
    <col min="5675" max="5675" width="5.36328125" bestFit="1" customWidth="1"/>
    <col min="5676" max="5676" width="6.36328125" bestFit="1" customWidth="1"/>
    <col min="5677" max="5677" width="6" bestFit="1" customWidth="1"/>
    <col min="5678" max="5679" width="5.36328125" bestFit="1" customWidth="1"/>
    <col min="5680" max="5680" width="7" bestFit="1" customWidth="1"/>
    <col min="5681" max="5681" width="6.36328125" bestFit="1" customWidth="1"/>
    <col min="5682" max="5682" width="5.36328125" bestFit="1" customWidth="1"/>
    <col min="5683" max="5683" width="6.36328125" bestFit="1" customWidth="1"/>
    <col min="5684" max="5684" width="6" bestFit="1" customWidth="1"/>
    <col min="5685" max="5685" width="5.36328125" bestFit="1" customWidth="1"/>
    <col min="5686" max="5686" width="6.36328125" bestFit="1" customWidth="1"/>
    <col min="5687" max="5687" width="7" bestFit="1" customWidth="1"/>
    <col min="5688" max="5688" width="6.36328125" bestFit="1" customWidth="1"/>
    <col min="5689" max="5689" width="7" bestFit="1" customWidth="1"/>
    <col min="5690" max="5691" width="6.36328125" bestFit="1" customWidth="1"/>
    <col min="5692" max="5693" width="5.36328125" bestFit="1" customWidth="1"/>
    <col min="5694" max="5694" width="6" bestFit="1" customWidth="1"/>
    <col min="5695" max="5695" width="5.36328125" bestFit="1" customWidth="1"/>
    <col min="5696" max="5696" width="7" bestFit="1" customWidth="1"/>
    <col min="5697" max="5698" width="6.36328125" bestFit="1" customWidth="1"/>
    <col min="5699" max="5699" width="6" bestFit="1" customWidth="1"/>
    <col min="5700" max="5700" width="5.36328125" bestFit="1" customWidth="1"/>
    <col min="5701" max="5701" width="7" bestFit="1" customWidth="1"/>
    <col min="5702" max="5702" width="5.36328125" bestFit="1" customWidth="1"/>
    <col min="5703" max="5703" width="6" bestFit="1" customWidth="1"/>
    <col min="5704" max="5704" width="6.36328125" bestFit="1" customWidth="1"/>
    <col min="5705" max="5705" width="6" bestFit="1" customWidth="1"/>
    <col min="5706" max="5706" width="6.36328125" bestFit="1" customWidth="1"/>
    <col min="5707" max="5710" width="5.36328125" bestFit="1" customWidth="1"/>
    <col min="5711" max="5711" width="6" bestFit="1" customWidth="1"/>
    <col min="5712" max="5712" width="7" bestFit="1" customWidth="1"/>
    <col min="5713" max="5713" width="5.36328125" bestFit="1" customWidth="1"/>
    <col min="5714" max="5714" width="7" bestFit="1" customWidth="1"/>
    <col min="5715" max="5715" width="5.36328125" bestFit="1" customWidth="1"/>
    <col min="5716" max="5716" width="6" bestFit="1" customWidth="1"/>
    <col min="5717" max="5717" width="7" bestFit="1" customWidth="1"/>
    <col min="5718" max="5718" width="6" bestFit="1" customWidth="1"/>
    <col min="5719" max="5719" width="5.36328125" bestFit="1" customWidth="1"/>
    <col min="5720" max="5720" width="6" bestFit="1" customWidth="1"/>
    <col min="5721" max="5721" width="7" bestFit="1" customWidth="1"/>
    <col min="5722" max="5722" width="5.36328125" bestFit="1" customWidth="1"/>
    <col min="5723" max="5725" width="6.36328125" bestFit="1" customWidth="1"/>
    <col min="5726" max="5726" width="7" bestFit="1" customWidth="1"/>
    <col min="5727" max="5727" width="5.36328125" bestFit="1" customWidth="1"/>
    <col min="5728" max="5728" width="6" bestFit="1" customWidth="1"/>
    <col min="5729" max="5729" width="7" bestFit="1" customWidth="1"/>
    <col min="5730" max="5730" width="5.36328125" bestFit="1" customWidth="1"/>
    <col min="5731" max="5731" width="7" bestFit="1" customWidth="1"/>
    <col min="5732" max="5732" width="6.36328125" bestFit="1" customWidth="1"/>
    <col min="5733" max="5733" width="7" bestFit="1" customWidth="1"/>
    <col min="5734" max="5734" width="6.36328125" bestFit="1" customWidth="1"/>
    <col min="5735" max="5735" width="7" bestFit="1" customWidth="1"/>
    <col min="5736" max="5736" width="6" bestFit="1" customWidth="1"/>
    <col min="5737" max="5737" width="5.36328125" bestFit="1" customWidth="1"/>
    <col min="5738" max="5739" width="7" bestFit="1" customWidth="1"/>
    <col min="5740" max="5740" width="5.36328125" bestFit="1" customWidth="1"/>
    <col min="5741" max="5741" width="6.36328125" bestFit="1" customWidth="1"/>
    <col min="5742" max="5742" width="7" bestFit="1" customWidth="1"/>
    <col min="5743" max="5744" width="5.36328125" bestFit="1" customWidth="1"/>
    <col min="5745" max="5746" width="6.36328125" bestFit="1" customWidth="1"/>
    <col min="5747" max="5747" width="5.36328125" bestFit="1" customWidth="1"/>
    <col min="5748" max="5748" width="7" bestFit="1" customWidth="1"/>
    <col min="5749" max="5749" width="5.36328125" bestFit="1" customWidth="1"/>
    <col min="5750" max="5750" width="7" bestFit="1" customWidth="1"/>
    <col min="5751" max="5751" width="5.36328125" bestFit="1" customWidth="1"/>
    <col min="5752" max="5752" width="6.36328125" bestFit="1" customWidth="1"/>
    <col min="5753" max="5753" width="7" bestFit="1" customWidth="1"/>
    <col min="5754" max="5754" width="6" bestFit="1" customWidth="1"/>
    <col min="5755" max="5755" width="7" bestFit="1" customWidth="1"/>
    <col min="5756" max="5758" width="5.36328125" bestFit="1" customWidth="1"/>
    <col min="5759" max="5759" width="6" bestFit="1" customWidth="1"/>
    <col min="5760" max="5763" width="5.36328125" bestFit="1" customWidth="1"/>
    <col min="5764" max="5764" width="6" bestFit="1" customWidth="1"/>
    <col min="5765" max="5765" width="6.36328125" bestFit="1" customWidth="1"/>
    <col min="5766" max="5767" width="7" bestFit="1" customWidth="1"/>
    <col min="5768" max="5768" width="5.36328125" bestFit="1" customWidth="1"/>
    <col min="5769" max="5769" width="6" bestFit="1" customWidth="1"/>
    <col min="5770" max="5770" width="5.36328125" bestFit="1" customWidth="1"/>
    <col min="5771" max="5771" width="6.36328125" bestFit="1" customWidth="1"/>
    <col min="5772" max="5772" width="5.36328125" bestFit="1" customWidth="1"/>
    <col min="5773" max="5773" width="6.36328125" bestFit="1" customWidth="1"/>
    <col min="5774" max="5774" width="7" bestFit="1" customWidth="1"/>
    <col min="5775" max="5775" width="6.36328125" bestFit="1" customWidth="1"/>
    <col min="5776" max="5777" width="6" bestFit="1" customWidth="1"/>
    <col min="5778" max="5778" width="5.36328125" bestFit="1" customWidth="1"/>
    <col min="5779" max="5779" width="7" bestFit="1" customWidth="1"/>
    <col min="5780" max="5780" width="6" bestFit="1" customWidth="1"/>
    <col min="5781" max="5781" width="5.36328125" bestFit="1" customWidth="1"/>
    <col min="5782" max="5782" width="6" bestFit="1" customWidth="1"/>
    <col min="5783" max="5784" width="5.36328125" bestFit="1" customWidth="1"/>
    <col min="5785" max="5785" width="6.36328125" bestFit="1" customWidth="1"/>
    <col min="5786" max="5786" width="7" bestFit="1" customWidth="1"/>
    <col min="5787" max="5788" width="5.36328125" bestFit="1" customWidth="1"/>
    <col min="5789" max="5789" width="7" bestFit="1" customWidth="1"/>
    <col min="5790" max="5790" width="6.36328125" bestFit="1" customWidth="1"/>
    <col min="5791" max="5791" width="5.36328125" bestFit="1" customWidth="1"/>
    <col min="5792" max="5792" width="6.36328125" bestFit="1" customWidth="1"/>
    <col min="5793" max="5793" width="7" bestFit="1" customWidth="1"/>
    <col min="5794" max="5794" width="5.36328125" bestFit="1" customWidth="1"/>
    <col min="5795" max="5798" width="7" bestFit="1" customWidth="1"/>
    <col min="5799" max="5800" width="6.36328125" bestFit="1" customWidth="1"/>
    <col min="5801" max="5804" width="5.36328125" bestFit="1" customWidth="1"/>
    <col min="5805" max="5805" width="6.36328125" bestFit="1" customWidth="1"/>
    <col min="5806" max="5806" width="5.36328125" bestFit="1" customWidth="1"/>
    <col min="5807" max="5807" width="7" bestFit="1" customWidth="1"/>
    <col min="5808" max="5808" width="6.36328125" bestFit="1" customWidth="1"/>
    <col min="5809" max="5809" width="6" bestFit="1" customWidth="1"/>
    <col min="5810" max="5810" width="6.36328125" bestFit="1" customWidth="1"/>
    <col min="5811" max="5811" width="7" bestFit="1" customWidth="1"/>
    <col min="5812" max="5812" width="5.36328125" bestFit="1" customWidth="1"/>
    <col min="5813" max="5813" width="7" bestFit="1" customWidth="1"/>
    <col min="5814" max="5814" width="6" bestFit="1" customWidth="1"/>
    <col min="5815" max="5815" width="7" bestFit="1" customWidth="1"/>
    <col min="5816" max="5816" width="6.36328125" bestFit="1" customWidth="1"/>
    <col min="5817" max="5817" width="6" bestFit="1" customWidth="1"/>
    <col min="5818" max="5818" width="5.36328125" bestFit="1" customWidth="1"/>
    <col min="5819" max="5819" width="6.36328125" bestFit="1" customWidth="1"/>
    <col min="5820" max="5820" width="7" bestFit="1" customWidth="1"/>
    <col min="5821" max="5821" width="6" bestFit="1" customWidth="1"/>
    <col min="5822" max="5822" width="7" bestFit="1" customWidth="1"/>
    <col min="5823" max="5823" width="6.36328125" bestFit="1" customWidth="1"/>
    <col min="5824" max="5824" width="5.36328125" bestFit="1" customWidth="1"/>
    <col min="5825" max="5826" width="6.36328125" bestFit="1" customWidth="1"/>
    <col min="5827" max="5827" width="7" bestFit="1" customWidth="1"/>
    <col min="5828" max="5828" width="6" bestFit="1" customWidth="1"/>
    <col min="5829" max="5829" width="6.36328125" bestFit="1" customWidth="1"/>
    <col min="5830" max="5830" width="5.36328125" bestFit="1" customWidth="1"/>
    <col min="5831" max="5831" width="6" bestFit="1" customWidth="1"/>
    <col min="5832" max="5832" width="6.36328125" bestFit="1" customWidth="1"/>
    <col min="5833" max="5833" width="5.36328125" bestFit="1" customWidth="1"/>
    <col min="5834" max="5837" width="7" bestFit="1" customWidth="1"/>
    <col min="5838" max="5841" width="6.36328125" bestFit="1" customWidth="1"/>
    <col min="5842" max="5842" width="7" bestFit="1" customWidth="1"/>
    <col min="5843" max="5843" width="6.36328125" bestFit="1" customWidth="1"/>
    <col min="5844" max="5844" width="5.36328125" bestFit="1" customWidth="1"/>
    <col min="5845" max="5845" width="6.36328125" bestFit="1" customWidth="1"/>
    <col min="5846" max="5846" width="6" bestFit="1" customWidth="1"/>
    <col min="5847" max="5848" width="5.36328125" bestFit="1" customWidth="1"/>
    <col min="5849" max="5849" width="6" bestFit="1" customWidth="1"/>
    <col min="5850" max="5850" width="6.36328125" bestFit="1" customWidth="1"/>
    <col min="5851" max="5851" width="5.36328125" bestFit="1" customWidth="1"/>
    <col min="5852" max="5852" width="6" bestFit="1" customWidth="1"/>
    <col min="5853" max="5853" width="5.36328125" bestFit="1" customWidth="1"/>
    <col min="5854" max="5854" width="6" bestFit="1" customWidth="1"/>
    <col min="5855" max="5855" width="5.36328125" bestFit="1" customWidth="1"/>
    <col min="5856" max="5856" width="7" bestFit="1" customWidth="1"/>
    <col min="5857" max="5857" width="5.36328125" bestFit="1" customWidth="1"/>
    <col min="5858" max="5858" width="7" bestFit="1" customWidth="1"/>
    <col min="5859" max="5860" width="6" bestFit="1" customWidth="1"/>
    <col min="5861" max="5861" width="5.36328125" bestFit="1" customWidth="1"/>
    <col min="5862" max="5862" width="6.36328125" bestFit="1" customWidth="1"/>
    <col min="5863" max="5863" width="7" bestFit="1" customWidth="1"/>
    <col min="5864" max="5864" width="6" bestFit="1" customWidth="1"/>
    <col min="5865" max="5866" width="7" bestFit="1" customWidth="1"/>
    <col min="5867" max="5868" width="5.36328125" bestFit="1" customWidth="1"/>
    <col min="5869" max="5869" width="7" bestFit="1" customWidth="1"/>
    <col min="5870" max="5870" width="5.36328125" bestFit="1" customWidth="1"/>
    <col min="5871" max="5871" width="6" bestFit="1" customWidth="1"/>
    <col min="5872" max="5872" width="7" bestFit="1" customWidth="1"/>
    <col min="5873" max="5873" width="6.36328125" bestFit="1" customWidth="1"/>
    <col min="5874" max="5874" width="6" bestFit="1" customWidth="1"/>
    <col min="5875" max="5876" width="7" bestFit="1" customWidth="1"/>
    <col min="5877" max="5877" width="6.36328125" bestFit="1" customWidth="1"/>
    <col min="5878" max="5878" width="6" bestFit="1" customWidth="1"/>
    <col min="5879" max="5879" width="5.36328125" bestFit="1" customWidth="1"/>
    <col min="5880" max="5880" width="6.36328125" bestFit="1" customWidth="1"/>
    <col min="5881" max="5881" width="7" bestFit="1" customWidth="1"/>
    <col min="5882" max="5882" width="6.36328125" bestFit="1" customWidth="1"/>
    <col min="5883" max="5883" width="5.36328125" bestFit="1" customWidth="1"/>
    <col min="5884" max="5884" width="6.36328125" bestFit="1" customWidth="1"/>
    <col min="5885" max="5885" width="5.36328125" bestFit="1" customWidth="1"/>
    <col min="5886" max="5886" width="7" bestFit="1" customWidth="1"/>
    <col min="5887" max="5887" width="6.36328125" bestFit="1" customWidth="1"/>
    <col min="5888" max="5888" width="6" bestFit="1" customWidth="1"/>
    <col min="5889" max="5889" width="6.36328125" bestFit="1" customWidth="1"/>
    <col min="5890" max="5890" width="5.36328125" bestFit="1" customWidth="1"/>
    <col min="5891" max="5891" width="6" bestFit="1" customWidth="1"/>
    <col min="5892" max="5892" width="5.36328125" bestFit="1" customWidth="1"/>
    <col min="5893" max="5894" width="6.36328125" bestFit="1" customWidth="1"/>
    <col min="5895" max="5896" width="7" bestFit="1" customWidth="1"/>
    <col min="5897" max="5897" width="5.36328125" bestFit="1" customWidth="1"/>
    <col min="5898" max="5900" width="6" bestFit="1" customWidth="1"/>
    <col min="5901" max="5902" width="6.36328125" bestFit="1" customWidth="1"/>
    <col min="5903" max="5903" width="6" bestFit="1" customWidth="1"/>
    <col min="5904" max="5904" width="7" bestFit="1" customWidth="1"/>
    <col min="5905" max="5905" width="6" bestFit="1" customWidth="1"/>
    <col min="5906" max="5906" width="6.36328125" bestFit="1" customWidth="1"/>
    <col min="5907" max="5907" width="5.36328125" bestFit="1" customWidth="1"/>
    <col min="5908" max="5909" width="7" bestFit="1" customWidth="1"/>
    <col min="5910" max="5911" width="6.36328125" bestFit="1" customWidth="1"/>
    <col min="5912" max="5912" width="6" bestFit="1" customWidth="1"/>
    <col min="5913" max="5915" width="7" bestFit="1" customWidth="1"/>
    <col min="5916" max="5916" width="5.36328125" bestFit="1" customWidth="1"/>
    <col min="5917" max="5917" width="7" bestFit="1" customWidth="1"/>
    <col min="5918" max="5918" width="5.36328125" bestFit="1" customWidth="1"/>
    <col min="5919" max="5919" width="7" bestFit="1" customWidth="1"/>
    <col min="5920" max="5920" width="6" bestFit="1" customWidth="1"/>
    <col min="5921" max="5922" width="5.36328125" bestFit="1" customWidth="1"/>
    <col min="5923" max="5923" width="6" bestFit="1" customWidth="1"/>
    <col min="5924" max="5924" width="6.36328125" bestFit="1" customWidth="1"/>
    <col min="5925" max="5928" width="7" bestFit="1" customWidth="1"/>
    <col min="5929" max="5929" width="5.36328125" bestFit="1" customWidth="1"/>
    <col min="5930" max="5930" width="7" bestFit="1" customWidth="1"/>
    <col min="5931" max="5931" width="6.36328125" bestFit="1" customWidth="1"/>
    <col min="5932" max="5935" width="7" bestFit="1" customWidth="1"/>
    <col min="5936" max="5936" width="6.36328125" bestFit="1" customWidth="1"/>
    <col min="5937" max="5937" width="6" bestFit="1" customWidth="1"/>
    <col min="5938" max="5938" width="6.36328125" bestFit="1" customWidth="1"/>
    <col min="5939" max="5939" width="7" bestFit="1" customWidth="1"/>
    <col min="5940" max="5940" width="6" bestFit="1" customWidth="1"/>
    <col min="5941" max="5941" width="7" bestFit="1" customWidth="1"/>
    <col min="5942" max="5942" width="6.36328125" bestFit="1" customWidth="1"/>
    <col min="5943" max="5943" width="7" bestFit="1" customWidth="1"/>
    <col min="5944" max="5945" width="6" bestFit="1" customWidth="1"/>
    <col min="5946" max="5946" width="6.36328125" bestFit="1" customWidth="1"/>
    <col min="5947" max="5947" width="6" bestFit="1" customWidth="1"/>
    <col min="5948" max="5948" width="7" bestFit="1" customWidth="1"/>
    <col min="5949" max="5950" width="6" bestFit="1" customWidth="1"/>
    <col min="5951" max="5951" width="7" bestFit="1" customWidth="1"/>
    <col min="5952" max="5952" width="5.36328125" bestFit="1" customWidth="1"/>
    <col min="5953" max="5953" width="7" bestFit="1" customWidth="1"/>
    <col min="5954" max="5954" width="5.36328125" bestFit="1" customWidth="1"/>
    <col min="5955" max="5958" width="6.36328125" bestFit="1" customWidth="1"/>
    <col min="5959" max="5959" width="6" bestFit="1" customWidth="1"/>
    <col min="5960" max="5960" width="6.36328125" bestFit="1" customWidth="1"/>
    <col min="5961" max="5962" width="6" bestFit="1" customWidth="1"/>
    <col min="5963" max="5963" width="7" bestFit="1" customWidth="1"/>
    <col min="5964" max="5964" width="6" bestFit="1" customWidth="1"/>
    <col min="5965" max="5968" width="6.36328125" bestFit="1" customWidth="1"/>
    <col min="5969" max="5970" width="7" bestFit="1" customWidth="1"/>
    <col min="5971" max="5971" width="6" bestFit="1" customWidth="1"/>
    <col min="5972" max="5972" width="5.36328125" bestFit="1" customWidth="1"/>
    <col min="5973" max="5975" width="7" bestFit="1" customWidth="1"/>
    <col min="5976" max="5976" width="6" bestFit="1" customWidth="1"/>
    <col min="5977" max="5977" width="5.36328125" bestFit="1" customWidth="1"/>
    <col min="5978" max="5978" width="6.36328125" bestFit="1" customWidth="1"/>
    <col min="5979" max="5980" width="7" bestFit="1" customWidth="1"/>
    <col min="5981" max="5985" width="6.36328125" bestFit="1" customWidth="1"/>
    <col min="5986" max="5989" width="5.36328125" bestFit="1" customWidth="1"/>
    <col min="5990" max="5991" width="7" bestFit="1" customWidth="1"/>
    <col min="5992" max="5992" width="6.36328125" bestFit="1" customWidth="1"/>
    <col min="5993" max="5993" width="6" bestFit="1" customWidth="1"/>
    <col min="5994" max="5994" width="7" bestFit="1" customWidth="1"/>
    <col min="5995" max="5995" width="6.36328125" bestFit="1" customWidth="1"/>
    <col min="5996" max="5996" width="7" bestFit="1" customWidth="1"/>
    <col min="5997" max="6000" width="6.36328125" bestFit="1" customWidth="1"/>
    <col min="6001" max="6001" width="7" bestFit="1" customWidth="1"/>
    <col min="6002" max="6002" width="5.36328125" bestFit="1" customWidth="1"/>
    <col min="6003" max="6007" width="7" bestFit="1" customWidth="1"/>
    <col min="6008" max="6008" width="6" bestFit="1" customWidth="1"/>
    <col min="6009" max="6009" width="6.36328125" bestFit="1" customWidth="1"/>
    <col min="6010" max="6011" width="6" bestFit="1" customWidth="1"/>
    <col min="6012" max="6013" width="6.36328125" bestFit="1" customWidth="1"/>
    <col min="6014" max="6014" width="7" bestFit="1" customWidth="1"/>
    <col min="6015" max="6017" width="6.36328125" bestFit="1" customWidth="1"/>
    <col min="6018" max="6018" width="5.36328125" bestFit="1" customWidth="1"/>
    <col min="6019" max="6021" width="7" bestFit="1" customWidth="1"/>
    <col min="6022" max="6022" width="6.36328125" bestFit="1" customWidth="1"/>
    <col min="6023" max="6023" width="7" bestFit="1" customWidth="1"/>
    <col min="6024" max="6025" width="6.36328125" bestFit="1" customWidth="1"/>
    <col min="6026" max="6027" width="7" bestFit="1" customWidth="1"/>
    <col min="6028" max="6028" width="6.36328125" bestFit="1" customWidth="1"/>
    <col min="6029" max="6029" width="6" bestFit="1" customWidth="1"/>
    <col min="6030" max="6030" width="7" bestFit="1" customWidth="1"/>
    <col min="6031" max="6031" width="6.36328125" bestFit="1" customWidth="1"/>
    <col min="6032" max="6033" width="5.36328125" bestFit="1" customWidth="1"/>
    <col min="6034" max="6035" width="6" bestFit="1" customWidth="1"/>
    <col min="6036" max="6036" width="5.36328125" bestFit="1" customWidth="1"/>
    <col min="6037" max="6037" width="7" bestFit="1" customWidth="1"/>
    <col min="6038" max="6038" width="6.36328125" bestFit="1" customWidth="1"/>
    <col min="6039" max="6039" width="5.36328125" bestFit="1" customWidth="1"/>
    <col min="6040" max="6040" width="6" bestFit="1" customWidth="1"/>
    <col min="6041" max="6041" width="7" bestFit="1" customWidth="1"/>
    <col min="6042" max="6042" width="6.36328125" bestFit="1" customWidth="1"/>
    <col min="6043" max="6043" width="5.36328125" bestFit="1" customWidth="1"/>
    <col min="6044" max="6044" width="7" bestFit="1" customWidth="1"/>
    <col min="6045" max="6046" width="6" bestFit="1" customWidth="1"/>
    <col min="6047" max="6047" width="5.36328125" bestFit="1" customWidth="1"/>
    <col min="6048" max="6048" width="6.36328125" bestFit="1" customWidth="1"/>
    <col min="6049" max="6049" width="6" bestFit="1" customWidth="1"/>
    <col min="6050" max="6051" width="6.36328125" bestFit="1" customWidth="1"/>
    <col min="6052" max="6052" width="7" bestFit="1" customWidth="1"/>
    <col min="6053" max="6053" width="5.36328125" bestFit="1" customWidth="1"/>
    <col min="6054" max="6055" width="7" bestFit="1" customWidth="1"/>
    <col min="6056" max="6056" width="6.36328125" bestFit="1" customWidth="1"/>
    <col min="6057" max="6058" width="6" bestFit="1" customWidth="1"/>
    <col min="6059" max="6059" width="7" bestFit="1" customWidth="1"/>
    <col min="6060" max="6060" width="6.36328125" bestFit="1" customWidth="1"/>
    <col min="6061" max="6061" width="6" bestFit="1" customWidth="1"/>
    <col min="6062" max="6062" width="6.36328125" bestFit="1" customWidth="1"/>
    <col min="6063" max="6063" width="7" bestFit="1" customWidth="1"/>
    <col min="6064" max="6064" width="6.36328125" bestFit="1" customWidth="1"/>
    <col min="6065" max="6066" width="7" bestFit="1" customWidth="1"/>
    <col min="6067" max="6067" width="5.36328125" bestFit="1" customWidth="1"/>
    <col min="6068" max="6069" width="7" bestFit="1" customWidth="1"/>
    <col min="6070" max="6070" width="6" bestFit="1" customWidth="1"/>
    <col min="6071" max="6073" width="6.36328125" bestFit="1" customWidth="1"/>
    <col min="6074" max="6074" width="5.36328125" bestFit="1" customWidth="1"/>
    <col min="6075" max="6075" width="6" bestFit="1" customWidth="1"/>
    <col min="6076" max="6076" width="7" bestFit="1" customWidth="1"/>
    <col min="6077" max="6078" width="6.36328125" bestFit="1" customWidth="1"/>
    <col min="6079" max="6079" width="7" bestFit="1" customWidth="1"/>
    <col min="6080" max="6080" width="5.36328125" bestFit="1" customWidth="1"/>
    <col min="6081" max="6081" width="6" bestFit="1" customWidth="1"/>
    <col min="6082" max="6082" width="5.36328125" bestFit="1" customWidth="1"/>
    <col min="6083" max="6086" width="7" bestFit="1" customWidth="1"/>
    <col min="6087" max="6087" width="6.36328125" bestFit="1" customWidth="1"/>
    <col min="6088" max="6088" width="6" bestFit="1" customWidth="1"/>
    <col min="6089" max="6091" width="6.36328125" bestFit="1" customWidth="1"/>
    <col min="6092" max="6092" width="5.36328125" bestFit="1" customWidth="1"/>
    <col min="6093" max="6093" width="6.36328125" bestFit="1" customWidth="1"/>
    <col min="6094" max="6094" width="5.36328125" bestFit="1" customWidth="1"/>
    <col min="6095" max="6097" width="6" bestFit="1" customWidth="1"/>
    <col min="6098" max="6099" width="6.36328125" bestFit="1" customWidth="1"/>
    <col min="6100" max="6100" width="5.36328125" bestFit="1" customWidth="1"/>
    <col min="6101" max="6101" width="6.36328125" bestFit="1" customWidth="1"/>
    <col min="6102" max="6103" width="5.36328125" bestFit="1" customWidth="1"/>
    <col min="6104" max="6104" width="7" bestFit="1" customWidth="1"/>
    <col min="6105" max="6105" width="5.36328125" bestFit="1" customWidth="1"/>
    <col min="6106" max="6106" width="6.36328125" bestFit="1" customWidth="1"/>
    <col min="6107" max="6109" width="5.36328125" bestFit="1" customWidth="1"/>
    <col min="6110" max="6111" width="6.36328125" bestFit="1" customWidth="1"/>
    <col min="6112" max="6112" width="6" bestFit="1" customWidth="1"/>
    <col min="6113" max="6113" width="5.36328125" bestFit="1" customWidth="1"/>
    <col min="6114" max="6114" width="6.36328125" bestFit="1" customWidth="1"/>
    <col min="6115" max="6115" width="7" bestFit="1" customWidth="1"/>
    <col min="6116" max="6116" width="5.36328125" bestFit="1" customWidth="1"/>
    <col min="6117" max="6117" width="7" bestFit="1" customWidth="1"/>
    <col min="6118" max="6118" width="6.36328125" bestFit="1" customWidth="1"/>
    <col min="6119" max="6119" width="6" bestFit="1" customWidth="1"/>
    <col min="6120" max="6120" width="6.36328125" bestFit="1" customWidth="1"/>
    <col min="6121" max="6121" width="6" bestFit="1" customWidth="1"/>
    <col min="6122" max="6122" width="5.36328125" bestFit="1" customWidth="1"/>
    <col min="6123" max="6123" width="6.36328125" bestFit="1" customWidth="1"/>
    <col min="6124" max="6125" width="7" bestFit="1" customWidth="1"/>
    <col min="6126" max="6127" width="6.36328125" bestFit="1" customWidth="1"/>
    <col min="6128" max="6128" width="5.36328125" bestFit="1" customWidth="1"/>
    <col min="6129" max="6130" width="6.36328125" bestFit="1" customWidth="1"/>
    <col min="6131" max="6131" width="7" bestFit="1" customWidth="1"/>
    <col min="6132" max="6132" width="6" bestFit="1" customWidth="1"/>
    <col min="6133" max="6133" width="6.36328125" bestFit="1" customWidth="1"/>
    <col min="6134" max="6134" width="7" bestFit="1" customWidth="1"/>
    <col min="6135" max="6135" width="6.36328125" bestFit="1" customWidth="1"/>
    <col min="6136" max="6137" width="7" bestFit="1" customWidth="1"/>
    <col min="6138" max="6138" width="6" bestFit="1" customWidth="1"/>
    <col min="6139" max="6140" width="7" bestFit="1" customWidth="1"/>
    <col min="6141" max="6141" width="6.36328125" bestFit="1" customWidth="1"/>
    <col min="6142" max="6142" width="7" bestFit="1" customWidth="1"/>
    <col min="6143" max="6143" width="6" bestFit="1" customWidth="1"/>
    <col min="6144" max="6144" width="7" bestFit="1" customWidth="1"/>
    <col min="6145" max="6145" width="6" bestFit="1" customWidth="1"/>
    <col min="6146" max="6147" width="7" bestFit="1" customWidth="1"/>
    <col min="6148" max="6148" width="6.36328125" bestFit="1" customWidth="1"/>
    <col min="6149" max="6150" width="7" bestFit="1" customWidth="1"/>
    <col min="6151" max="6151" width="6.36328125" bestFit="1" customWidth="1"/>
    <col min="6152" max="6152" width="7" bestFit="1" customWidth="1"/>
    <col min="6153" max="6153" width="6.36328125" bestFit="1" customWidth="1"/>
    <col min="6154" max="6154" width="6" bestFit="1" customWidth="1"/>
    <col min="6155" max="6155" width="5.36328125" bestFit="1" customWidth="1"/>
    <col min="6156" max="6156" width="7" bestFit="1" customWidth="1"/>
    <col min="6157" max="6158" width="5.36328125" bestFit="1" customWidth="1"/>
    <col min="6159" max="6162" width="6.36328125" bestFit="1" customWidth="1"/>
    <col min="6163" max="6164" width="6" bestFit="1" customWidth="1"/>
    <col min="6165" max="6165" width="7" bestFit="1" customWidth="1"/>
    <col min="6166" max="6167" width="5.36328125" bestFit="1" customWidth="1"/>
    <col min="6168" max="6168" width="7" bestFit="1" customWidth="1"/>
    <col min="6169" max="6170" width="6.36328125" bestFit="1" customWidth="1"/>
    <col min="6171" max="6171" width="7" bestFit="1" customWidth="1"/>
    <col min="6172" max="6172" width="6.36328125" bestFit="1" customWidth="1"/>
    <col min="6173" max="6173" width="7" bestFit="1" customWidth="1"/>
    <col min="6174" max="6174" width="6" bestFit="1" customWidth="1"/>
    <col min="6175" max="6175" width="7" bestFit="1" customWidth="1"/>
    <col min="6176" max="6177" width="5.36328125" bestFit="1" customWidth="1"/>
    <col min="6178" max="6179" width="6.36328125" bestFit="1" customWidth="1"/>
    <col min="6180" max="6180" width="5.36328125" bestFit="1" customWidth="1"/>
    <col min="6181" max="6182" width="6.36328125" bestFit="1" customWidth="1"/>
    <col min="6183" max="6184" width="7" bestFit="1" customWidth="1"/>
    <col min="6185" max="6185" width="6.36328125" bestFit="1" customWidth="1"/>
    <col min="6186" max="6187" width="7" bestFit="1" customWidth="1"/>
    <col min="6188" max="6188" width="6.36328125" bestFit="1" customWidth="1"/>
    <col min="6189" max="6189" width="5.36328125" bestFit="1" customWidth="1"/>
    <col min="6190" max="6190" width="7" bestFit="1" customWidth="1"/>
    <col min="6191" max="6191" width="6" bestFit="1" customWidth="1"/>
    <col min="6192" max="6193" width="6.36328125" bestFit="1" customWidth="1"/>
    <col min="6194" max="6194" width="6" bestFit="1" customWidth="1"/>
    <col min="6195" max="6195" width="6.36328125" bestFit="1" customWidth="1"/>
    <col min="6196" max="6197" width="7" bestFit="1" customWidth="1"/>
    <col min="6198" max="6198" width="6.36328125" bestFit="1" customWidth="1"/>
    <col min="6199" max="6199" width="5.36328125" bestFit="1" customWidth="1"/>
    <col min="6200" max="6201" width="6.36328125" bestFit="1" customWidth="1"/>
    <col min="6202" max="6203" width="7" bestFit="1" customWidth="1"/>
    <col min="6204" max="6204" width="5.36328125" bestFit="1" customWidth="1"/>
    <col min="6205" max="6205" width="6.36328125" bestFit="1" customWidth="1"/>
    <col min="6206" max="6206" width="5.36328125" bestFit="1" customWidth="1"/>
    <col min="6207" max="6209" width="7" bestFit="1" customWidth="1"/>
    <col min="6210" max="6211" width="5.36328125" bestFit="1" customWidth="1"/>
    <col min="6212" max="6213" width="7" bestFit="1" customWidth="1"/>
    <col min="6214" max="6215" width="5.36328125" bestFit="1" customWidth="1"/>
    <col min="6216" max="6216" width="6" bestFit="1" customWidth="1"/>
    <col min="6217" max="6217" width="5.36328125" bestFit="1" customWidth="1"/>
    <col min="6218" max="6218" width="6.36328125" bestFit="1" customWidth="1"/>
    <col min="6219" max="6219" width="5.36328125" bestFit="1" customWidth="1"/>
    <col min="6220" max="6220" width="6" bestFit="1" customWidth="1"/>
    <col min="6221" max="6222" width="7" bestFit="1" customWidth="1"/>
    <col min="6223" max="6223" width="5.36328125" bestFit="1" customWidth="1"/>
    <col min="6224" max="6225" width="6.36328125" bestFit="1" customWidth="1"/>
    <col min="6226" max="6226" width="7" bestFit="1" customWidth="1"/>
    <col min="6227" max="6227" width="6.36328125" bestFit="1" customWidth="1"/>
    <col min="6228" max="6228" width="6" bestFit="1" customWidth="1"/>
    <col min="6229" max="6230" width="7" bestFit="1" customWidth="1"/>
    <col min="6231" max="6231" width="6.36328125" bestFit="1" customWidth="1"/>
    <col min="6232" max="6232" width="7" bestFit="1" customWidth="1"/>
    <col min="6233" max="6233" width="5.36328125" bestFit="1" customWidth="1"/>
    <col min="6234" max="6234" width="6.36328125" bestFit="1" customWidth="1"/>
    <col min="6235" max="6235" width="7" bestFit="1" customWidth="1"/>
    <col min="6236" max="6238" width="5.36328125" bestFit="1" customWidth="1"/>
    <col min="6239" max="6240" width="6.36328125" bestFit="1" customWidth="1"/>
    <col min="6241" max="6242" width="7" bestFit="1" customWidth="1"/>
    <col min="6243" max="6243" width="6.36328125" bestFit="1" customWidth="1"/>
    <col min="6244" max="6244" width="7" bestFit="1" customWidth="1"/>
    <col min="6245" max="6245" width="6" bestFit="1" customWidth="1"/>
    <col min="6246" max="6247" width="6.36328125" bestFit="1" customWidth="1"/>
    <col min="6248" max="6248" width="7" bestFit="1" customWidth="1"/>
    <col min="6249" max="6249" width="6.36328125" bestFit="1" customWidth="1"/>
    <col min="6250" max="6252" width="5.36328125" bestFit="1" customWidth="1"/>
    <col min="6253" max="6253" width="6.36328125" bestFit="1" customWidth="1"/>
    <col min="6254" max="6254" width="6" bestFit="1" customWidth="1"/>
    <col min="6255" max="6255" width="6.36328125" bestFit="1" customWidth="1"/>
    <col min="6256" max="6256" width="7" bestFit="1" customWidth="1"/>
    <col min="6257" max="6257" width="5.36328125" bestFit="1" customWidth="1"/>
    <col min="6258" max="6258" width="6.36328125" bestFit="1" customWidth="1"/>
    <col min="6259" max="6260" width="5.36328125" bestFit="1" customWidth="1"/>
    <col min="6261" max="6262" width="7" bestFit="1" customWidth="1"/>
    <col min="6263" max="6263" width="6.36328125" bestFit="1" customWidth="1"/>
    <col min="6264" max="6264" width="5.36328125" bestFit="1" customWidth="1"/>
    <col min="6265" max="6265" width="6.36328125" bestFit="1" customWidth="1"/>
    <col min="6266" max="6266" width="7" bestFit="1" customWidth="1"/>
    <col min="6267" max="6268" width="5.36328125" bestFit="1" customWidth="1"/>
    <col min="6269" max="6269" width="6.36328125" bestFit="1" customWidth="1"/>
    <col min="6270" max="6270" width="5.36328125" bestFit="1" customWidth="1"/>
    <col min="6271" max="6271" width="6.36328125" bestFit="1" customWidth="1"/>
    <col min="6272" max="6272" width="7" bestFit="1" customWidth="1"/>
    <col min="6273" max="6273" width="6" bestFit="1" customWidth="1"/>
    <col min="6274" max="6275" width="6.36328125" bestFit="1" customWidth="1"/>
    <col min="6276" max="6276" width="7" bestFit="1" customWidth="1"/>
    <col min="6277" max="6277" width="6.36328125" bestFit="1" customWidth="1"/>
    <col min="6278" max="6278" width="7" bestFit="1" customWidth="1"/>
    <col min="6279" max="6279" width="6" bestFit="1" customWidth="1"/>
    <col min="6280" max="6280" width="5.36328125" bestFit="1" customWidth="1"/>
    <col min="6281" max="6281" width="6.36328125" bestFit="1" customWidth="1"/>
    <col min="6282" max="6283" width="7" bestFit="1" customWidth="1"/>
    <col min="6284" max="6284" width="6.36328125" bestFit="1" customWidth="1"/>
    <col min="6285" max="6285" width="5.36328125" bestFit="1" customWidth="1"/>
    <col min="6286" max="6286" width="7" bestFit="1" customWidth="1"/>
    <col min="6287" max="6290" width="6.36328125" bestFit="1" customWidth="1"/>
    <col min="6291" max="6291" width="7" bestFit="1" customWidth="1"/>
    <col min="6292" max="6292" width="6.36328125" bestFit="1" customWidth="1"/>
    <col min="6293" max="6294" width="7" bestFit="1" customWidth="1"/>
    <col min="6295" max="6295" width="6.36328125" bestFit="1" customWidth="1"/>
    <col min="6296" max="6296" width="7" bestFit="1" customWidth="1"/>
    <col min="6297" max="6298" width="6.36328125" bestFit="1" customWidth="1"/>
    <col min="6299" max="6299" width="6" bestFit="1" customWidth="1"/>
    <col min="6300" max="6300" width="5.36328125" bestFit="1" customWidth="1"/>
    <col min="6301" max="6304" width="6.36328125" bestFit="1" customWidth="1"/>
    <col min="6305" max="6305" width="5.36328125" bestFit="1" customWidth="1"/>
    <col min="6306" max="6306" width="6.36328125" bestFit="1" customWidth="1"/>
    <col min="6307" max="6307" width="7" bestFit="1" customWidth="1"/>
    <col min="6308" max="6308" width="5.36328125" bestFit="1" customWidth="1"/>
    <col min="6309" max="6310" width="6.36328125" bestFit="1" customWidth="1"/>
    <col min="6311" max="6311" width="6" bestFit="1" customWidth="1"/>
    <col min="6312" max="6312" width="6.36328125" bestFit="1" customWidth="1"/>
    <col min="6313" max="6314" width="6" bestFit="1" customWidth="1"/>
    <col min="6315" max="6315" width="7" bestFit="1" customWidth="1"/>
    <col min="6316" max="6316" width="6.36328125" bestFit="1" customWidth="1"/>
    <col min="6317" max="6319" width="5.36328125" bestFit="1" customWidth="1"/>
    <col min="6320" max="6320" width="6" bestFit="1" customWidth="1"/>
    <col min="6321" max="6321" width="7" bestFit="1" customWidth="1"/>
    <col min="6322" max="6323" width="6.36328125" bestFit="1" customWidth="1"/>
    <col min="6324" max="6326" width="7" bestFit="1" customWidth="1"/>
    <col min="6327" max="6329" width="6.36328125" bestFit="1" customWidth="1"/>
    <col min="6330" max="6331" width="7" bestFit="1" customWidth="1"/>
    <col min="6332" max="6332" width="6.36328125" bestFit="1" customWidth="1"/>
    <col min="6333" max="6333" width="5.36328125" bestFit="1" customWidth="1"/>
    <col min="6334" max="6334" width="6" bestFit="1" customWidth="1"/>
    <col min="6335" max="6336" width="7" bestFit="1" customWidth="1"/>
    <col min="6337" max="6337" width="6" bestFit="1" customWidth="1"/>
    <col min="6338" max="6338" width="5.36328125" bestFit="1" customWidth="1"/>
    <col min="6339" max="6339" width="6.36328125" bestFit="1" customWidth="1"/>
    <col min="6340" max="6340" width="7" bestFit="1" customWidth="1"/>
    <col min="6341" max="6341" width="5.36328125" bestFit="1" customWidth="1"/>
    <col min="6342" max="6343" width="6.36328125" bestFit="1" customWidth="1"/>
    <col min="6344" max="6344" width="7" bestFit="1" customWidth="1"/>
    <col min="6345" max="6345" width="6.36328125" bestFit="1" customWidth="1"/>
    <col min="6346" max="6347" width="7" bestFit="1" customWidth="1"/>
    <col min="6348" max="6349" width="6.36328125" bestFit="1" customWidth="1"/>
    <col min="6350" max="6351" width="6" bestFit="1" customWidth="1"/>
    <col min="6352" max="6352" width="5.36328125" bestFit="1" customWidth="1"/>
    <col min="6353" max="6353" width="7" bestFit="1" customWidth="1"/>
    <col min="6354" max="6355" width="6.36328125" bestFit="1" customWidth="1"/>
    <col min="6356" max="6356" width="7" bestFit="1" customWidth="1"/>
    <col min="6357" max="6357" width="5.36328125" bestFit="1" customWidth="1"/>
    <col min="6358" max="6358" width="7" bestFit="1" customWidth="1"/>
    <col min="6359" max="6359" width="5.36328125" bestFit="1" customWidth="1"/>
    <col min="6360" max="6360" width="6.36328125" bestFit="1" customWidth="1"/>
    <col min="6361" max="6361" width="6" bestFit="1" customWidth="1"/>
    <col min="6362" max="6362" width="7" bestFit="1" customWidth="1"/>
    <col min="6363" max="6363" width="6" bestFit="1" customWidth="1"/>
    <col min="6364" max="6364" width="7" bestFit="1" customWidth="1"/>
    <col min="6365" max="6366" width="6.36328125" bestFit="1" customWidth="1"/>
    <col min="6367" max="6367" width="7" bestFit="1" customWidth="1"/>
    <col min="6368" max="6368" width="5.36328125" bestFit="1" customWidth="1"/>
    <col min="6369" max="6369" width="7" bestFit="1" customWidth="1"/>
    <col min="6370" max="6370" width="6.36328125" bestFit="1" customWidth="1"/>
    <col min="6371" max="6371" width="6" bestFit="1" customWidth="1"/>
    <col min="6372" max="6372" width="6.36328125" bestFit="1" customWidth="1"/>
    <col min="6373" max="6374" width="7" bestFit="1" customWidth="1"/>
    <col min="6375" max="6376" width="5.36328125" bestFit="1" customWidth="1"/>
    <col min="6377" max="6377" width="7" bestFit="1" customWidth="1"/>
    <col min="6378" max="6378" width="6.36328125" bestFit="1" customWidth="1"/>
    <col min="6379" max="6379" width="7" bestFit="1" customWidth="1"/>
    <col min="6380" max="6380" width="6" bestFit="1" customWidth="1"/>
    <col min="6381" max="6381" width="5.36328125" bestFit="1" customWidth="1"/>
    <col min="6382" max="6382" width="7" bestFit="1" customWidth="1"/>
    <col min="6383" max="6383" width="5.36328125" bestFit="1" customWidth="1"/>
    <col min="6384" max="6384" width="7" bestFit="1" customWidth="1"/>
    <col min="6385" max="6385" width="6.36328125" bestFit="1" customWidth="1"/>
    <col min="6386" max="6386" width="7" bestFit="1" customWidth="1"/>
    <col min="6387" max="6388" width="6.36328125" bestFit="1" customWidth="1"/>
    <col min="6389" max="6390" width="7" bestFit="1" customWidth="1"/>
    <col min="6391" max="6391" width="6" bestFit="1" customWidth="1"/>
    <col min="6392" max="6393" width="7" bestFit="1" customWidth="1"/>
    <col min="6394" max="6394" width="6" bestFit="1" customWidth="1"/>
    <col min="6395" max="6395" width="5.36328125" bestFit="1" customWidth="1"/>
    <col min="6396" max="6398" width="6.36328125" bestFit="1" customWidth="1"/>
    <col min="6399" max="6399" width="6" bestFit="1" customWidth="1"/>
    <col min="6400" max="6401" width="7" bestFit="1" customWidth="1"/>
    <col min="6402" max="6402" width="6.36328125" bestFit="1" customWidth="1"/>
    <col min="6403" max="6404" width="7" bestFit="1" customWidth="1"/>
    <col min="6405" max="6405" width="6.36328125" bestFit="1" customWidth="1"/>
    <col min="6406" max="6406" width="5.36328125" bestFit="1" customWidth="1"/>
    <col min="6407" max="6410" width="7" bestFit="1" customWidth="1"/>
    <col min="6411" max="6411" width="6" bestFit="1" customWidth="1"/>
    <col min="6412" max="6412" width="7" bestFit="1" customWidth="1"/>
    <col min="6413" max="6414" width="6.36328125" bestFit="1" customWidth="1"/>
    <col min="6415" max="6417" width="7" bestFit="1" customWidth="1"/>
    <col min="6418" max="6418" width="5.36328125" bestFit="1" customWidth="1"/>
    <col min="6419" max="6419" width="7" bestFit="1" customWidth="1"/>
    <col min="6420" max="6420" width="6" bestFit="1" customWidth="1"/>
    <col min="6421" max="6421" width="6.36328125" bestFit="1" customWidth="1"/>
    <col min="6422" max="6422" width="7" bestFit="1" customWidth="1"/>
    <col min="6423" max="6423" width="6" bestFit="1" customWidth="1"/>
    <col min="6424" max="6424" width="6.36328125" bestFit="1" customWidth="1"/>
    <col min="6425" max="6425" width="7" bestFit="1" customWidth="1"/>
    <col min="6426" max="6426" width="5.36328125" bestFit="1" customWidth="1"/>
    <col min="6427" max="6427" width="6.36328125" bestFit="1" customWidth="1"/>
    <col min="6428" max="6428" width="5.36328125" bestFit="1" customWidth="1"/>
    <col min="6429" max="6431" width="7" bestFit="1" customWidth="1"/>
    <col min="6432" max="6433" width="6.36328125" bestFit="1" customWidth="1"/>
    <col min="6434" max="6434" width="5.36328125" bestFit="1" customWidth="1"/>
    <col min="6435" max="6435" width="6.36328125" bestFit="1" customWidth="1"/>
    <col min="6436" max="6436" width="5.36328125" bestFit="1" customWidth="1"/>
    <col min="6437" max="6438" width="6.36328125" bestFit="1" customWidth="1"/>
    <col min="6439" max="6439" width="7" bestFit="1" customWidth="1"/>
    <col min="6440" max="6440" width="6.36328125" bestFit="1" customWidth="1"/>
    <col min="6441" max="6441" width="7" bestFit="1" customWidth="1"/>
    <col min="6442" max="6442" width="5.36328125" bestFit="1" customWidth="1"/>
    <col min="6443" max="6443" width="6.36328125" bestFit="1" customWidth="1"/>
    <col min="6444" max="6444" width="6" bestFit="1" customWidth="1"/>
    <col min="6445" max="6447" width="6.36328125" bestFit="1" customWidth="1"/>
    <col min="6448" max="6449" width="5.36328125" bestFit="1" customWidth="1"/>
    <col min="6450" max="6450" width="7" bestFit="1" customWidth="1"/>
    <col min="6451" max="6452" width="6.36328125" bestFit="1" customWidth="1"/>
    <col min="6453" max="6454" width="7" bestFit="1" customWidth="1"/>
    <col min="6455" max="6457" width="6.36328125" bestFit="1" customWidth="1"/>
    <col min="6458" max="6458" width="5.36328125" bestFit="1" customWidth="1"/>
    <col min="6459" max="6459" width="7" bestFit="1" customWidth="1"/>
    <col min="6460" max="6460" width="6.36328125" bestFit="1" customWidth="1"/>
    <col min="6461" max="6461" width="6" bestFit="1" customWidth="1"/>
    <col min="6462" max="6462" width="5.36328125" bestFit="1" customWidth="1"/>
    <col min="6463" max="6463" width="7" bestFit="1" customWidth="1"/>
    <col min="6464" max="6466" width="5.36328125" bestFit="1" customWidth="1"/>
    <col min="6467" max="6467" width="7" bestFit="1" customWidth="1"/>
    <col min="6468" max="6470" width="5.36328125" bestFit="1" customWidth="1"/>
    <col min="6471" max="6474" width="7" bestFit="1" customWidth="1"/>
    <col min="6475" max="6477" width="6" bestFit="1" customWidth="1"/>
    <col min="6478" max="6479" width="5.36328125" bestFit="1" customWidth="1"/>
    <col min="6480" max="6480" width="7" bestFit="1" customWidth="1"/>
    <col min="6481" max="6481" width="6.36328125" bestFit="1" customWidth="1"/>
    <col min="6482" max="6482" width="6" bestFit="1" customWidth="1"/>
    <col min="6483" max="6483" width="6.36328125" bestFit="1" customWidth="1"/>
    <col min="6484" max="6484" width="6" bestFit="1" customWidth="1"/>
    <col min="6485" max="6487" width="6.36328125" bestFit="1" customWidth="1"/>
    <col min="6488" max="6488" width="7" bestFit="1" customWidth="1"/>
    <col min="6489" max="6489" width="5.36328125" bestFit="1" customWidth="1"/>
    <col min="6490" max="6490" width="6" bestFit="1" customWidth="1"/>
    <col min="6491" max="6491" width="6.36328125" bestFit="1" customWidth="1"/>
    <col min="6492" max="6492" width="7" bestFit="1" customWidth="1"/>
    <col min="6493" max="6495" width="5.36328125" bestFit="1" customWidth="1"/>
    <col min="6496" max="6498" width="7" bestFit="1" customWidth="1"/>
    <col min="6499" max="6499" width="6.36328125" bestFit="1" customWidth="1"/>
    <col min="6500" max="6500" width="5.36328125" bestFit="1" customWidth="1"/>
    <col min="6501" max="6501" width="7" bestFit="1" customWidth="1"/>
    <col min="6502" max="6503" width="6.36328125" bestFit="1" customWidth="1"/>
    <col min="6504" max="6504" width="6" bestFit="1" customWidth="1"/>
    <col min="6505" max="6505" width="6.36328125" bestFit="1" customWidth="1"/>
    <col min="6506" max="6506" width="7" bestFit="1" customWidth="1"/>
    <col min="6507" max="6507" width="6" bestFit="1" customWidth="1"/>
    <col min="6508" max="6508" width="6.36328125" bestFit="1" customWidth="1"/>
    <col min="6509" max="6509" width="7" bestFit="1" customWidth="1"/>
    <col min="6510" max="6510" width="6.36328125" bestFit="1" customWidth="1"/>
    <col min="6511" max="6511" width="6" bestFit="1" customWidth="1"/>
    <col min="6512" max="6512" width="6.36328125" bestFit="1" customWidth="1"/>
    <col min="6513" max="6513" width="5.36328125" bestFit="1" customWidth="1"/>
    <col min="6514" max="6515" width="6.36328125" bestFit="1" customWidth="1"/>
    <col min="6516" max="6516" width="7" bestFit="1" customWidth="1"/>
    <col min="6517" max="6517" width="6" bestFit="1" customWidth="1"/>
    <col min="6518" max="6519" width="5.36328125" bestFit="1" customWidth="1"/>
    <col min="6520" max="6520" width="6.36328125" bestFit="1" customWidth="1"/>
    <col min="6521" max="6521" width="7" bestFit="1" customWidth="1"/>
    <col min="6522" max="6522" width="6.36328125" bestFit="1" customWidth="1"/>
    <col min="6523" max="6524" width="5.36328125" bestFit="1" customWidth="1"/>
    <col min="6525" max="6525" width="7" bestFit="1" customWidth="1"/>
    <col min="6526" max="6526" width="6.36328125" bestFit="1" customWidth="1"/>
    <col min="6527" max="6527" width="7" bestFit="1" customWidth="1"/>
    <col min="6528" max="6528" width="6.36328125" bestFit="1" customWidth="1"/>
    <col min="6529" max="6529" width="7" bestFit="1" customWidth="1"/>
    <col min="6530" max="6532" width="6.36328125" bestFit="1" customWidth="1"/>
    <col min="6533" max="6533" width="5.36328125" bestFit="1" customWidth="1"/>
    <col min="6534" max="6534" width="6.36328125" bestFit="1" customWidth="1"/>
    <col min="6535" max="6535" width="7" bestFit="1" customWidth="1"/>
    <col min="6536" max="6536" width="5.36328125" bestFit="1" customWidth="1"/>
    <col min="6537" max="6537" width="6.36328125" bestFit="1" customWidth="1"/>
    <col min="6538" max="6538" width="5.36328125" bestFit="1" customWidth="1"/>
    <col min="6539" max="6540" width="7" bestFit="1" customWidth="1"/>
    <col min="6541" max="6542" width="6.36328125" bestFit="1" customWidth="1"/>
    <col min="6543" max="6543" width="7" bestFit="1" customWidth="1"/>
    <col min="6544" max="6544" width="6.36328125" bestFit="1" customWidth="1"/>
    <col min="6545" max="6546" width="7" bestFit="1" customWidth="1"/>
    <col min="6547" max="6547" width="5.36328125" bestFit="1" customWidth="1"/>
    <col min="6548" max="6548" width="7" bestFit="1" customWidth="1"/>
    <col min="6549" max="6549" width="6.36328125" bestFit="1" customWidth="1"/>
    <col min="6550" max="6550" width="5.36328125" bestFit="1" customWidth="1"/>
    <col min="6551" max="6551" width="6.36328125" bestFit="1" customWidth="1"/>
    <col min="6552" max="6553" width="6" bestFit="1" customWidth="1"/>
    <col min="6554" max="6556" width="7" bestFit="1" customWidth="1"/>
    <col min="6557" max="6557" width="6.36328125" bestFit="1" customWidth="1"/>
    <col min="6558" max="6558" width="6" bestFit="1" customWidth="1"/>
    <col min="6559" max="6560" width="6.36328125" bestFit="1" customWidth="1"/>
    <col min="6561" max="6562" width="7" bestFit="1" customWidth="1"/>
    <col min="6563" max="6565" width="6.36328125" bestFit="1" customWidth="1"/>
    <col min="6566" max="6566" width="5.36328125" bestFit="1" customWidth="1"/>
    <col min="6567" max="6567" width="7" bestFit="1" customWidth="1"/>
    <col min="6568" max="6568" width="6.36328125" bestFit="1" customWidth="1"/>
    <col min="6569" max="6569" width="6" bestFit="1" customWidth="1"/>
    <col min="6570" max="6570" width="7" bestFit="1" customWidth="1"/>
    <col min="6571" max="6571" width="6.36328125" bestFit="1" customWidth="1"/>
    <col min="6572" max="6572" width="5.36328125" bestFit="1" customWidth="1"/>
    <col min="6573" max="6573" width="7" bestFit="1" customWidth="1"/>
    <col min="6574" max="6574" width="5.36328125" bestFit="1" customWidth="1"/>
    <col min="6575" max="6575" width="6.36328125" bestFit="1" customWidth="1"/>
    <col min="6576" max="6576" width="7" bestFit="1" customWidth="1"/>
    <col min="6577" max="6580" width="6.36328125" bestFit="1" customWidth="1"/>
    <col min="6581" max="6581" width="5.36328125" bestFit="1" customWidth="1"/>
    <col min="6582" max="6584" width="7" bestFit="1" customWidth="1"/>
    <col min="6585" max="6586" width="6.36328125" bestFit="1" customWidth="1"/>
    <col min="6587" max="6587" width="5.36328125" bestFit="1" customWidth="1"/>
    <col min="6588" max="6588" width="6.36328125" bestFit="1" customWidth="1"/>
    <col min="6589" max="6590" width="5.36328125" bestFit="1" customWidth="1"/>
    <col min="6591" max="6591" width="6.36328125" bestFit="1" customWidth="1"/>
    <col min="6592" max="6593" width="7" bestFit="1" customWidth="1"/>
    <col min="6594" max="6594" width="6" bestFit="1" customWidth="1"/>
    <col min="6595" max="6595" width="5.36328125" bestFit="1" customWidth="1"/>
    <col min="6596" max="6596" width="6.36328125" bestFit="1" customWidth="1"/>
    <col min="6597" max="6597" width="7" bestFit="1" customWidth="1"/>
    <col min="6598" max="6598" width="6" bestFit="1" customWidth="1"/>
    <col min="6599" max="6600" width="6.36328125" bestFit="1" customWidth="1"/>
    <col min="6601" max="6601" width="6" bestFit="1" customWidth="1"/>
    <col min="6602" max="6602" width="5.36328125" bestFit="1" customWidth="1"/>
    <col min="6603" max="6603" width="7" bestFit="1" customWidth="1"/>
    <col min="6604" max="6604" width="6.36328125" bestFit="1" customWidth="1"/>
    <col min="6605" max="6606" width="7" bestFit="1" customWidth="1"/>
    <col min="6607" max="6610" width="6.36328125" bestFit="1" customWidth="1"/>
    <col min="6611" max="6611" width="5.36328125" bestFit="1" customWidth="1"/>
    <col min="6612" max="6614" width="7" bestFit="1" customWidth="1"/>
    <col min="6615" max="6615" width="7.36328125" bestFit="1" customWidth="1"/>
    <col min="6616" max="6617" width="6.36328125" bestFit="1" customWidth="1"/>
    <col min="6618" max="6618" width="7" bestFit="1" customWidth="1"/>
    <col min="6619" max="6625" width="6.36328125" bestFit="1" customWidth="1"/>
    <col min="6626" max="6626" width="6" bestFit="1" customWidth="1"/>
    <col min="6627" max="6629" width="6.36328125" bestFit="1" customWidth="1"/>
    <col min="6630" max="6630" width="7" bestFit="1" customWidth="1"/>
    <col min="6631" max="6634" width="6.36328125" bestFit="1" customWidth="1"/>
    <col min="6635" max="6635" width="5.36328125" bestFit="1" customWidth="1"/>
    <col min="6636" max="6636" width="6.36328125" bestFit="1" customWidth="1"/>
    <col min="6637" max="6637" width="7" bestFit="1" customWidth="1"/>
    <col min="6638" max="6641" width="6.36328125" bestFit="1" customWidth="1"/>
    <col min="6642" max="6642" width="5.36328125" bestFit="1" customWidth="1"/>
    <col min="6643" max="6643" width="6.36328125" bestFit="1" customWidth="1"/>
    <col min="6644" max="6644" width="7" bestFit="1" customWidth="1"/>
    <col min="6645" max="6646" width="6.36328125" bestFit="1" customWidth="1"/>
    <col min="6647" max="6647" width="7" bestFit="1" customWidth="1"/>
    <col min="6648" max="6648" width="6" bestFit="1" customWidth="1"/>
    <col min="6649" max="6649" width="6.36328125" bestFit="1" customWidth="1"/>
    <col min="6650" max="6651" width="7" bestFit="1" customWidth="1"/>
    <col min="6652" max="6652" width="6.36328125" bestFit="1" customWidth="1"/>
    <col min="6653" max="6654" width="7" bestFit="1" customWidth="1"/>
    <col min="6655" max="6655" width="6.36328125" bestFit="1" customWidth="1"/>
    <col min="6656" max="6656" width="5.36328125" bestFit="1" customWidth="1"/>
    <col min="6657" max="6657" width="7" bestFit="1" customWidth="1"/>
    <col min="6658" max="6658" width="6.36328125" bestFit="1" customWidth="1"/>
    <col min="6659" max="6659" width="5.36328125" bestFit="1" customWidth="1"/>
    <col min="6660" max="6660" width="6" bestFit="1" customWidth="1"/>
    <col min="6661" max="6661" width="6.36328125" bestFit="1" customWidth="1"/>
    <col min="6662" max="6662" width="6" bestFit="1" customWidth="1"/>
    <col min="6663" max="6664" width="7" bestFit="1" customWidth="1"/>
    <col min="6665" max="6665" width="6.36328125" bestFit="1" customWidth="1"/>
    <col min="6666" max="6666" width="5.36328125" bestFit="1" customWidth="1"/>
    <col min="6667" max="6668" width="7" bestFit="1" customWidth="1"/>
    <col min="6669" max="6669" width="6.36328125" bestFit="1" customWidth="1"/>
    <col min="6670" max="6670" width="5.36328125" bestFit="1" customWidth="1"/>
    <col min="6671" max="6672" width="6.36328125" bestFit="1" customWidth="1"/>
    <col min="6673" max="6673" width="7" bestFit="1" customWidth="1"/>
    <col min="6674" max="6674" width="6.36328125" bestFit="1" customWidth="1"/>
    <col min="6675" max="6676" width="7" bestFit="1" customWidth="1"/>
    <col min="6677" max="6677" width="6.36328125" bestFit="1" customWidth="1"/>
    <col min="6678" max="6679" width="7" bestFit="1" customWidth="1"/>
    <col min="6680" max="6680" width="6.36328125" bestFit="1" customWidth="1"/>
    <col min="6681" max="6681" width="7" bestFit="1" customWidth="1"/>
    <col min="6682" max="6682" width="6.36328125" bestFit="1" customWidth="1"/>
    <col min="6683" max="6684" width="5.36328125" bestFit="1" customWidth="1"/>
    <col min="6685" max="6685" width="6.36328125" bestFit="1" customWidth="1"/>
    <col min="6686" max="6689" width="7" bestFit="1" customWidth="1"/>
    <col min="6690" max="6690" width="6" bestFit="1" customWidth="1"/>
    <col min="6691" max="6691" width="7" bestFit="1" customWidth="1"/>
    <col min="6692" max="6692" width="6" bestFit="1" customWidth="1"/>
    <col min="6693" max="6693" width="7" bestFit="1" customWidth="1"/>
    <col min="6694" max="6694" width="6.36328125" bestFit="1" customWidth="1"/>
    <col min="6695" max="6695" width="5.36328125" bestFit="1" customWidth="1"/>
    <col min="6696" max="6697" width="6.36328125" bestFit="1" customWidth="1"/>
    <col min="6698" max="6698" width="7" bestFit="1" customWidth="1"/>
    <col min="6699" max="6699" width="6.36328125" bestFit="1" customWidth="1"/>
    <col min="6700" max="6700" width="7" bestFit="1" customWidth="1"/>
    <col min="6701" max="6701" width="6" bestFit="1" customWidth="1"/>
    <col min="6702" max="6702" width="6.36328125" bestFit="1" customWidth="1"/>
    <col min="6703" max="6704" width="7" bestFit="1" customWidth="1"/>
    <col min="6705" max="6705" width="6.36328125" bestFit="1" customWidth="1"/>
    <col min="6706" max="6707" width="7" bestFit="1" customWidth="1"/>
    <col min="6708" max="6708" width="6" bestFit="1" customWidth="1"/>
    <col min="6709" max="6711" width="6.36328125" bestFit="1" customWidth="1"/>
    <col min="6712" max="6713" width="7" bestFit="1" customWidth="1"/>
    <col min="6714" max="6716" width="6.36328125" bestFit="1" customWidth="1"/>
    <col min="6717" max="6717" width="7" bestFit="1" customWidth="1"/>
    <col min="6718" max="6718" width="6.36328125" bestFit="1" customWidth="1"/>
    <col min="6719" max="6719" width="7" bestFit="1" customWidth="1"/>
    <col min="6720" max="6720" width="6" bestFit="1" customWidth="1"/>
    <col min="6721" max="6721" width="5.36328125" bestFit="1" customWidth="1"/>
    <col min="6722" max="6722" width="6.36328125" bestFit="1" customWidth="1"/>
    <col min="6723" max="6723" width="6" bestFit="1" customWidth="1"/>
    <col min="6724" max="6725" width="6.36328125" bestFit="1" customWidth="1"/>
    <col min="6726" max="6726" width="7" bestFit="1" customWidth="1"/>
    <col min="6727" max="6728" width="6.36328125" bestFit="1" customWidth="1"/>
    <col min="6729" max="6729" width="7" bestFit="1" customWidth="1"/>
    <col min="6730" max="6730" width="5.36328125" bestFit="1" customWidth="1"/>
    <col min="6731" max="6731" width="6.36328125" bestFit="1" customWidth="1"/>
    <col min="6732" max="6732" width="7" bestFit="1" customWidth="1"/>
    <col min="6733" max="6733" width="6.36328125" bestFit="1" customWidth="1"/>
    <col min="6734" max="6734" width="5.36328125" bestFit="1" customWidth="1"/>
    <col min="6735" max="6735" width="7" bestFit="1" customWidth="1"/>
    <col min="6736" max="6737" width="6.36328125" bestFit="1" customWidth="1"/>
    <col min="6738" max="6738" width="5.36328125" bestFit="1" customWidth="1"/>
    <col min="6739" max="6739" width="6.36328125" bestFit="1" customWidth="1"/>
    <col min="6740" max="6740" width="5.36328125" bestFit="1" customWidth="1"/>
    <col min="6741" max="6741" width="6.36328125" bestFit="1" customWidth="1"/>
    <col min="6742" max="6742" width="6" bestFit="1" customWidth="1"/>
    <col min="6743" max="6743" width="7" bestFit="1" customWidth="1"/>
    <col min="6744" max="6745" width="6.36328125" bestFit="1" customWidth="1"/>
    <col min="6746" max="6746" width="7" bestFit="1" customWidth="1"/>
    <col min="6747" max="6748" width="6.36328125" bestFit="1" customWidth="1"/>
    <col min="6749" max="6749" width="7" bestFit="1" customWidth="1"/>
    <col min="6750" max="6754" width="6.36328125" bestFit="1" customWidth="1"/>
    <col min="6755" max="6755" width="5.36328125" bestFit="1" customWidth="1"/>
    <col min="6756" max="6757" width="6.36328125" bestFit="1" customWidth="1"/>
    <col min="6758" max="6758" width="5.36328125" bestFit="1" customWidth="1"/>
    <col min="6759" max="6759" width="6.36328125" bestFit="1" customWidth="1"/>
    <col min="6760" max="6760" width="6" bestFit="1" customWidth="1"/>
    <col min="6761" max="6761" width="6.36328125" bestFit="1" customWidth="1"/>
    <col min="6762" max="6762" width="7" bestFit="1" customWidth="1"/>
    <col min="6763" max="6764" width="6.36328125" bestFit="1" customWidth="1"/>
    <col min="6765" max="6765" width="5.36328125" bestFit="1" customWidth="1"/>
    <col min="6766" max="6766" width="7" bestFit="1" customWidth="1"/>
    <col min="6767" max="6769" width="6.36328125" bestFit="1" customWidth="1"/>
    <col min="6770" max="6771" width="7" bestFit="1" customWidth="1"/>
    <col min="6772" max="6774" width="6.36328125" bestFit="1" customWidth="1"/>
    <col min="6775" max="6776" width="7" bestFit="1" customWidth="1"/>
    <col min="6777" max="6777" width="6.36328125" bestFit="1" customWidth="1"/>
    <col min="6778" max="6778" width="7" bestFit="1" customWidth="1"/>
    <col min="6779" max="6780" width="5.36328125" bestFit="1" customWidth="1"/>
    <col min="6781" max="6782" width="6.36328125" bestFit="1" customWidth="1"/>
    <col min="6783" max="6783" width="6" bestFit="1" customWidth="1"/>
    <col min="6784" max="6784" width="7" bestFit="1" customWidth="1"/>
    <col min="6785" max="6785" width="6" bestFit="1" customWidth="1"/>
    <col min="6786" max="6787" width="7" bestFit="1" customWidth="1"/>
    <col min="6788" max="6788" width="5.36328125" bestFit="1" customWidth="1"/>
    <col min="6789" max="6791" width="6.36328125" bestFit="1" customWidth="1"/>
    <col min="6792" max="6792" width="7" bestFit="1" customWidth="1"/>
    <col min="6793" max="6794" width="6.36328125" bestFit="1" customWidth="1"/>
    <col min="6795" max="6795" width="7" bestFit="1" customWidth="1"/>
    <col min="6796" max="6796" width="6.36328125" bestFit="1" customWidth="1"/>
    <col min="6797" max="6797" width="7" bestFit="1" customWidth="1"/>
    <col min="6798" max="6798" width="6.36328125" bestFit="1" customWidth="1"/>
    <col min="6799" max="6801" width="7" bestFit="1" customWidth="1"/>
    <col min="6802" max="6804" width="6.36328125" bestFit="1" customWidth="1"/>
    <col min="6805" max="6805" width="5.36328125" bestFit="1" customWidth="1"/>
    <col min="6806" max="6806" width="7" bestFit="1" customWidth="1"/>
    <col min="6807" max="6807" width="5.36328125" bestFit="1" customWidth="1"/>
    <col min="6808" max="6808" width="6" bestFit="1" customWidth="1"/>
    <col min="6809" max="6809" width="6.36328125" bestFit="1" customWidth="1"/>
    <col min="6810" max="6810" width="7" bestFit="1" customWidth="1"/>
    <col min="6811" max="6812" width="6.36328125" bestFit="1" customWidth="1"/>
    <col min="6813" max="6814" width="7" bestFit="1" customWidth="1"/>
    <col min="6815" max="6815" width="6" bestFit="1" customWidth="1"/>
    <col min="6816" max="6816" width="6.36328125" bestFit="1" customWidth="1"/>
    <col min="6817" max="6817" width="7" bestFit="1" customWidth="1"/>
    <col min="6818" max="6824" width="6.36328125" bestFit="1" customWidth="1"/>
    <col min="6825" max="6825" width="7" bestFit="1" customWidth="1"/>
    <col min="6826" max="6826" width="5.36328125" bestFit="1" customWidth="1"/>
    <col min="6827" max="6827" width="6.36328125" bestFit="1" customWidth="1"/>
    <col min="6828" max="6828" width="7" bestFit="1" customWidth="1"/>
    <col min="6829" max="6831" width="6.36328125" bestFit="1" customWidth="1"/>
    <col min="6832" max="6832" width="5.36328125" bestFit="1" customWidth="1"/>
    <col min="6833" max="6833" width="6.36328125" bestFit="1" customWidth="1"/>
    <col min="6834" max="6834" width="7" bestFit="1" customWidth="1"/>
    <col min="6835" max="6835" width="5.36328125" bestFit="1" customWidth="1"/>
    <col min="6836" max="6836" width="6.36328125" bestFit="1" customWidth="1"/>
    <col min="6837" max="6837" width="5.36328125" bestFit="1" customWidth="1"/>
    <col min="6838" max="6838" width="6" bestFit="1" customWidth="1"/>
    <col min="6839" max="6840" width="6.36328125" bestFit="1" customWidth="1"/>
    <col min="6841" max="6842" width="5.36328125" bestFit="1" customWidth="1"/>
    <col min="6843" max="6843" width="6.36328125" bestFit="1" customWidth="1"/>
    <col min="6844" max="6845" width="6" bestFit="1" customWidth="1"/>
    <col min="6846" max="6846" width="6.36328125" bestFit="1" customWidth="1"/>
    <col min="6847" max="6847" width="7" bestFit="1" customWidth="1"/>
    <col min="6848" max="6854" width="6.36328125" bestFit="1" customWidth="1"/>
    <col min="6855" max="6855" width="7" bestFit="1" customWidth="1"/>
    <col min="6856" max="6856" width="6.36328125" bestFit="1" customWidth="1"/>
    <col min="6857" max="6857" width="5.36328125" bestFit="1" customWidth="1"/>
    <col min="6858" max="6858" width="6.36328125" bestFit="1" customWidth="1"/>
    <col min="6859" max="6859" width="7" bestFit="1" customWidth="1"/>
    <col min="6860" max="6860" width="5.36328125" bestFit="1" customWidth="1"/>
    <col min="6861" max="6861" width="6" bestFit="1" customWidth="1"/>
    <col min="6862" max="6867" width="6.36328125" bestFit="1" customWidth="1"/>
    <col min="6868" max="6868" width="7" bestFit="1" customWidth="1"/>
    <col min="6869" max="6869" width="6.36328125" bestFit="1" customWidth="1"/>
    <col min="6870" max="6870" width="6" bestFit="1" customWidth="1"/>
    <col min="6871" max="6872" width="6.36328125" bestFit="1" customWidth="1"/>
    <col min="6873" max="6873" width="6" bestFit="1" customWidth="1"/>
    <col min="6874" max="6874" width="6.36328125" bestFit="1" customWidth="1"/>
    <col min="6875" max="6875" width="5.36328125" bestFit="1" customWidth="1"/>
    <col min="6876" max="6876" width="6.36328125" bestFit="1" customWidth="1"/>
    <col min="6877" max="6877" width="5.36328125" bestFit="1" customWidth="1"/>
    <col min="6878" max="6878" width="6" bestFit="1" customWidth="1"/>
    <col min="6879" max="6881" width="6.36328125" bestFit="1" customWidth="1"/>
    <col min="6882" max="6882" width="5.36328125" bestFit="1" customWidth="1"/>
    <col min="6883" max="6883" width="6.36328125" bestFit="1" customWidth="1"/>
    <col min="6884" max="6884" width="7" bestFit="1" customWidth="1"/>
    <col min="6885" max="6885" width="6" bestFit="1" customWidth="1"/>
    <col min="6886" max="6886" width="7" bestFit="1" customWidth="1"/>
    <col min="6887" max="6895" width="6.36328125" bestFit="1" customWidth="1"/>
    <col min="6896" max="6896" width="7" bestFit="1" customWidth="1"/>
    <col min="6897" max="6898" width="6.36328125" bestFit="1" customWidth="1"/>
    <col min="6899" max="6899" width="5.36328125" bestFit="1" customWidth="1"/>
    <col min="6900" max="6900" width="7" bestFit="1" customWidth="1"/>
    <col min="6901" max="6901" width="5.36328125" bestFit="1" customWidth="1"/>
    <col min="6902" max="6902" width="7" bestFit="1" customWidth="1"/>
    <col min="6903" max="6905" width="6.36328125" bestFit="1" customWidth="1"/>
    <col min="6906" max="6906" width="5.36328125" bestFit="1" customWidth="1"/>
    <col min="6907" max="6907" width="6.36328125" bestFit="1" customWidth="1"/>
    <col min="6908" max="6908" width="5.36328125" bestFit="1" customWidth="1"/>
    <col min="6909" max="6910" width="7" bestFit="1" customWidth="1"/>
    <col min="6911" max="6911" width="6.36328125" bestFit="1" customWidth="1"/>
    <col min="6912" max="6912" width="7" bestFit="1" customWidth="1"/>
    <col min="6913" max="6913" width="6.36328125" bestFit="1" customWidth="1"/>
    <col min="6914" max="6914" width="6" bestFit="1" customWidth="1"/>
    <col min="6915" max="6915" width="7" bestFit="1" customWidth="1"/>
    <col min="6916" max="6916" width="6.36328125" bestFit="1" customWidth="1"/>
    <col min="6917" max="6917" width="5.36328125" bestFit="1" customWidth="1"/>
    <col min="6918" max="6918" width="6.36328125" bestFit="1" customWidth="1"/>
    <col min="6919" max="6919" width="7" bestFit="1" customWidth="1"/>
    <col min="6920" max="6921" width="6.36328125" bestFit="1" customWidth="1"/>
    <col min="6922" max="6922" width="7" bestFit="1" customWidth="1"/>
    <col min="6923" max="6923" width="6" bestFit="1" customWidth="1"/>
    <col min="6924" max="6924" width="7" bestFit="1" customWidth="1"/>
    <col min="6925" max="6926" width="6.36328125" bestFit="1" customWidth="1"/>
    <col min="6927" max="6929" width="7" bestFit="1" customWidth="1"/>
    <col min="6930" max="6930" width="8" bestFit="1" customWidth="1"/>
    <col min="6931" max="6931" width="6.36328125" bestFit="1" customWidth="1"/>
    <col min="6932" max="6932" width="7" bestFit="1" customWidth="1"/>
    <col min="6933" max="6939" width="6.36328125" bestFit="1" customWidth="1"/>
    <col min="6940" max="6940" width="7" bestFit="1" customWidth="1"/>
    <col min="6941" max="6944" width="6.36328125" bestFit="1" customWidth="1"/>
    <col min="6945" max="6945" width="7" bestFit="1" customWidth="1"/>
    <col min="6946" max="6951" width="6.36328125" bestFit="1" customWidth="1"/>
    <col min="6952" max="6952" width="7" bestFit="1" customWidth="1"/>
    <col min="6953" max="6954" width="6.36328125" bestFit="1" customWidth="1"/>
    <col min="6955" max="6955" width="7" bestFit="1" customWidth="1"/>
    <col min="6956" max="6959" width="6.36328125" bestFit="1" customWidth="1"/>
    <col min="6960" max="6960" width="7" bestFit="1" customWidth="1"/>
    <col min="6961" max="6966" width="6.36328125" bestFit="1" customWidth="1"/>
    <col min="6967" max="6967" width="7" bestFit="1" customWidth="1"/>
    <col min="6968" max="6972" width="6.36328125" bestFit="1" customWidth="1"/>
    <col min="6973" max="6973" width="7.36328125" bestFit="1" customWidth="1"/>
    <col min="6974" max="6975" width="6.36328125" bestFit="1" customWidth="1"/>
    <col min="6976" max="6976" width="7" bestFit="1" customWidth="1"/>
    <col min="6977" max="6977" width="6.36328125" bestFit="1" customWidth="1"/>
    <col min="6978" max="6979" width="7" bestFit="1" customWidth="1"/>
    <col min="6980" max="6984" width="6.36328125" bestFit="1" customWidth="1"/>
    <col min="6985" max="6985" width="8" bestFit="1" customWidth="1"/>
    <col min="6986" max="6986" width="6.36328125" bestFit="1" customWidth="1"/>
    <col min="6987" max="6988" width="7" bestFit="1" customWidth="1"/>
    <col min="6989" max="6989" width="6.36328125" bestFit="1" customWidth="1"/>
    <col min="6990" max="6990" width="7" bestFit="1" customWidth="1"/>
    <col min="6991" max="6991" width="6.36328125" bestFit="1" customWidth="1"/>
    <col min="6992" max="6992" width="7" bestFit="1" customWidth="1"/>
    <col min="6993" max="7003" width="6.36328125" bestFit="1" customWidth="1"/>
    <col min="7004" max="7004" width="7" bestFit="1" customWidth="1"/>
    <col min="7005" max="7005" width="6.36328125" bestFit="1" customWidth="1"/>
    <col min="7006" max="7006" width="7.36328125" bestFit="1" customWidth="1"/>
    <col min="7007" max="7014" width="6.36328125" bestFit="1" customWidth="1"/>
    <col min="7015" max="7015" width="7" bestFit="1" customWidth="1"/>
    <col min="7016" max="7017" width="6.36328125" bestFit="1" customWidth="1"/>
    <col min="7018" max="7018" width="7" bestFit="1" customWidth="1"/>
    <col min="7019" max="7021" width="6.36328125" bestFit="1" customWidth="1"/>
    <col min="7022" max="7022" width="7" bestFit="1" customWidth="1"/>
    <col min="7023" max="7025" width="6.36328125" bestFit="1" customWidth="1"/>
    <col min="7026" max="7026" width="8" bestFit="1" customWidth="1"/>
    <col min="7027" max="7027" width="7" bestFit="1" customWidth="1"/>
    <col min="7028" max="7032" width="6.36328125" bestFit="1" customWidth="1"/>
    <col min="7033" max="7035" width="7" bestFit="1" customWidth="1"/>
    <col min="7036" max="7036" width="6.36328125" bestFit="1" customWidth="1"/>
    <col min="7037" max="7037" width="7" bestFit="1" customWidth="1"/>
    <col min="7038" max="7041" width="6.36328125" bestFit="1" customWidth="1"/>
    <col min="7042" max="7043" width="7" bestFit="1" customWidth="1"/>
    <col min="7044" max="7050" width="6.36328125" bestFit="1" customWidth="1"/>
    <col min="7051" max="7051" width="7" bestFit="1" customWidth="1"/>
    <col min="7052" max="7054" width="6.36328125" bestFit="1" customWidth="1"/>
    <col min="7055" max="7056" width="7" bestFit="1" customWidth="1"/>
    <col min="7057" max="7057" width="8" bestFit="1" customWidth="1"/>
    <col min="7058" max="7058" width="7" bestFit="1" customWidth="1"/>
    <col min="7059" max="7060" width="6.36328125" bestFit="1" customWidth="1"/>
    <col min="7061" max="7061" width="7" bestFit="1" customWidth="1"/>
    <col min="7062" max="7067" width="6.36328125" bestFit="1" customWidth="1"/>
    <col min="7068" max="7068" width="7" bestFit="1" customWidth="1"/>
    <col min="7069" max="7073" width="6.36328125" bestFit="1" customWidth="1"/>
    <col min="7074" max="7074" width="7" bestFit="1" customWidth="1"/>
    <col min="7075" max="7076" width="6.36328125" bestFit="1" customWidth="1"/>
    <col min="7077" max="7079" width="7" bestFit="1" customWidth="1"/>
    <col min="7080" max="7081" width="6.36328125" bestFit="1" customWidth="1"/>
    <col min="7082" max="7083" width="7" bestFit="1" customWidth="1"/>
    <col min="7084" max="7084" width="6.36328125" bestFit="1" customWidth="1"/>
    <col min="7085" max="7085" width="7" bestFit="1" customWidth="1"/>
    <col min="7086" max="7087" width="6.36328125" bestFit="1" customWidth="1"/>
    <col min="7088" max="7088" width="7" bestFit="1" customWidth="1"/>
    <col min="7089" max="7089" width="6.36328125" bestFit="1" customWidth="1"/>
    <col min="7090" max="7090" width="7" bestFit="1" customWidth="1"/>
    <col min="7091" max="7091" width="6.36328125" bestFit="1" customWidth="1"/>
    <col min="7092" max="7092" width="7.36328125" bestFit="1" customWidth="1"/>
    <col min="7093" max="7098" width="6.36328125" bestFit="1" customWidth="1"/>
    <col min="7099" max="7099" width="7" bestFit="1" customWidth="1"/>
    <col min="7100" max="7105" width="6.36328125" bestFit="1" customWidth="1"/>
    <col min="7106" max="7106" width="7" bestFit="1" customWidth="1"/>
    <col min="7107" max="7107" width="6.36328125" bestFit="1" customWidth="1"/>
    <col min="7108" max="7108" width="8" bestFit="1" customWidth="1"/>
    <col min="7109" max="7111" width="7" bestFit="1" customWidth="1"/>
    <col min="7112" max="7112" width="6.36328125" bestFit="1" customWidth="1"/>
    <col min="7113" max="7113" width="7" bestFit="1" customWidth="1"/>
    <col min="7114" max="7118" width="6.36328125" bestFit="1" customWidth="1"/>
    <col min="7119" max="7119" width="7" bestFit="1" customWidth="1"/>
    <col min="7120" max="7120" width="6.36328125" bestFit="1" customWidth="1"/>
    <col min="7121" max="7121" width="7" bestFit="1" customWidth="1"/>
    <col min="7122" max="7122" width="6.36328125" bestFit="1" customWidth="1"/>
    <col min="7123" max="7123" width="8" bestFit="1" customWidth="1"/>
    <col min="7124" max="7124" width="7" bestFit="1" customWidth="1"/>
    <col min="7125" max="7128" width="6.36328125" bestFit="1" customWidth="1"/>
    <col min="7129" max="7129" width="7" bestFit="1" customWidth="1"/>
    <col min="7130" max="7130" width="6.36328125" bestFit="1" customWidth="1"/>
    <col min="7131" max="7131" width="7" bestFit="1" customWidth="1"/>
    <col min="7132" max="7136" width="6.36328125" bestFit="1" customWidth="1"/>
    <col min="7137" max="7137" width="7" bestFit="1" customWidth="1"/>
    <col min="7138" max="7141" width="6.36328125" bestFit="1" customWidth="1"/>
    <col min="7142" max="7142" width="7" bestFit="1" customWidth="1"/>
    <col min="7143" max="7143" width="6.36328125" bestFit="1" customWidth="1"/>
    <col min="7144" max="7144" width="7" bestFit="1" customWidth="1"/>
    <col min="7145" max="7150" width="6.36328125" bestFit="1" customWidth="1"/>
    <col min="7151" max="7151" width="7" bestFit="1" customWidth="1"/>
    <col min="7152" max="7154" width="6.36328125" bestFit="1" customWidth="1"/>
    <col min="7155" max="7155" width="7" bestFit="1" customWidth="1"/>
    <col min="7156" max="7159" width="6.36328125" bestFit="1" customWidth="1"/>
    <col min="7160" max="7160" width="7" bestFit="1" customWidth="1"/>
    <col min="7161" max="7161" width="6.36328125" bestFit="1" customWidth="1"/>
    <col min="7162" max="7162" width="7" bestFit="1" customWidth="1"/>
    <col min="7163" max="7164" width="6.36328125" bestFit="1" customWidth="1"/>
    <col min="7165" max="7165" width="7" bestFit="1" customWidth="1"/>
    <col min="7166" max="7169" width="6.36328125" bestFit="1" customWidth="1"/>
    <col min="7170" max="7170" width="8" bestFit="1" customWidth="1"/>
    <col min="7171" max="7171" width="7" bestFit="1" customWidth="1"/>
    <col min="7172" max="7181" width="6.36328125" bestFit="1" customWidth="1"/>
    <col min="7182" max="7182" width="7" bestFit="1" customWidth="1"/>
    <col min="7183" max="7183" width="6.36328125" bestFit="1" customWidth="1"/>
    <col min="7184" max="7184" width="7" bestFit="1" customWidth="1"/>
    <col min="7185" max="7191" width="6.36328125" bestFit="1" customWidth="1"/>
    <col min="7192" max="7194" width="7" bestFit="1" customWidth="1"/>
    <col min="7195" max="7196" width="6.36328125" bestFit="1" customWidth="1"/>
    <col min="7197" max="7197" width="7" bestFit="1" customWidth="1"/>
    <col min="7198" max="7199" width="6.36328125" bestFit="1" customWidth="1"/>
    <col min="7200" max="7200" width="7" bestFit="1" customWidth="1"/>
    <col min="7201" max="7210" width="6.36328125" bestFit="1" customWidth="1"/>
    <col min="7211" max="7211" width="7" bestFit="1" customWidth="1"/>
    <col min="7212" max="7213" width="6.36328125" bestFit="1" customWidth="1"/>
    <col min="7214" max="7214" width="7" bestFit="1" customWidth="1"/>
    <col min="7215" max="7215" width="6.36328125" bestFit="1" customWidth="1"/>
    <col min="7216" max="7217" width="7" bestFit="1" customWidth="1"/>
    <col min="7218" max="7223" width="6.36328125" bestFit="1" customWidth="1"/>
    <col min="7224" max="7224" width="7" bestFit="1" customWidth="1"/>
    <col min="7225" max="7230" width="6.36328125" bestFit="1" customWidth="1"/>
    <col min="7231" max="7235" width="7" bestFit="1" customWidth="1"/>
    <col min="7236" max="7238" width="6.36328125" bestFit="1" customWidth="1"/>
    <col min="7239" max="7239" width="7" bestFit="1" customWidth="1"/>
    <col min="7240" max="7241" width="6.36328125" bestFit="1" customWidth="1"/>
    <col min="7242" max="7244" width="7" bestFit="1" customWidth="1"/>
    <col min="7245" max="7247" width="6.36328125" bestFit="1" customWidth="1"/>
    <col min="7248" max="7248" width="7" bestFit="1" customWidth="1"/>
    <col min="7249" max="7249" width="6.36328125" bestFit="1" customWidth="1"/>
    <col min="7250" max="7250" width="7" bestFit="1" customWidth="1"/>
    <col min="7251" max="7251" width="6.36328125" bestFit="1" customWidth="1"/>
    <col min="7252" max="7252" width="7" bestFit="1" customWidth="1"/>
    <col min="7253" max="7253" width="6.36328125" bestFit="1" customWidth="1"/>
    <col min="7254" max="7254" width="7" bestFit="1" customWidth="1"/>
    <col min="7255" max="7255" width="6.36328125" bestFit="1" customWidth="1"/>
    <col min="7256" max="7257" width="7" bestFit="1" customWidth="1"/>
    <col min="7258" max="7260" width="6.36328125" bestFit="1" customWidth="1"/>
    <col min="7261" max="7262" width="7" bestFit="1" customWidth="1"/>
    <col min="7263" max="7265" width="6.36328125" bestFit="1" customWidth="1"/>
    <col min="7266" max="7266" width="7.36328125" bestFit="1" customWidth="1"/>
    <col min="7267" max="7267" width="7" bestFit="1" customWidth="1"/>
    <col min="7268" max="7269" width="6.36328125" bestFit="1" customWidth="1"/>
    <col min="7270" max="7270" width="7" bestFit="1" customWidth="1"/>
    <col min="7271" max="7271" width="6.36328125" bestFit="1" customWidth="1"/>
    <col min="7272" max="7272" width="8" bestFit="1" customWidth="1"/>
    <col min="7273" max="7277" width="6.36328125" bestFit="1" customWidth="1"/>
    <col min="7278" max="7278" width="7" bestFit="1" customWidth="1"/>
    <col min="7279" max="7282" width="6.36328125" bestFit="1" customWidth="1"/>
    <col min="7283" max="7284" width="7" bestFit="1" customWidth="1"/>
    <col min="7285" max="7286" width="6.36328125" bestFit="1" customWidth="1"/>
    <col min="7287" max="7287" width="7.36328125" bestFit="1" customWidth="1"/>
    <col min="7288" max="7294" width="6.36328125" bestFit="1" customWidth="1"/>
    <col min="7295" max="7296" width="7" bestFit="1" customWidth="1"/>
    <col min="7297" max="7300" width="6.36328125" bestFit="1" customWidth="1"/>
    <col min="7301" max="7302" width="7" bestFit="1" customWidth="1"/>
    <col min="7303" max="7307" width="6.36328125" bestFit="1" customWidth="1"/>
    <col min="7308" max="7308" width="7" bestFit="1" customWidth="1"/>
    <col min="7309" max="7310" width="6.36328125" bestFit="1" customWidth="1"/>
    <col min="7311" max="7311" width="7" bestFit="1" customWidth="1"/>
    <col min="7312" max="7312" width="6.36328125" bestFit="1" customWidth="1"/>
    <col min="7313" max="7313" width="7" bestFit="1" customWidth="1"/>
    <col min="7314" max="7315" width="6.36328125" bestFit="1" customWidth="1"/>
    <col min="7316" max="7316" width="7" bestFit="1" customWidth="1"/>
    <col min="7317" max="7319" width="6.36328125" bestFit="1" customWidth="1"/>
    <col min="7320" max="7320" width="7" bestFit="1" customWidth="1"/>
    <col min="7321" max="7321" width="6.36328125" bestFit="1" customWidth="1"/>
    <col min="7322" max="7322" width="7" bestFit="1" customWidth="1"/>
    <col min="7323" max="7326" width="6.36328125" bestFit="1" customWidth="1"/>
    <col min="7327" max="7327" width="8" bestFit="1" customWidth="1"/>
    <col min="7328" max="7336" width="6.36328125" bestFit="1" customWidth="1"/>
    <col min="7337" max="7337" width="7" bestFit="1" customWidth="1"/>
    <col min="7338" max="7339" width="6.36328125" bestFit="1" customWidth="1"/>
    <col min="7340" max="7340" width="7" bestFit="1" customWidth="1"/>
    <col min="7341" max="7342" width="6.36328125" bestFit="1" customWidth="1"/>
    <col min="7343" max="7343" width="7" bestFit="1" customWidth="1"/>
    <col min="7344" max="7344" width="6.36328125" bestFit="1" customWidth="1"/>
    <col min="7345" max="7345" width="8" bestFit="1" customWidth="1"/>
    <col min="7346" max="7353" width="6.36328125" bestFit="1" customWidth="1"/>
    <col min="7354" max="7354" width="7" bestFit="1" customWidth="1"/>
    <col min="7355" max="7358" width="6.36328125" bestFit="1" customWidth="1"/>
    <col min="7359" max="7359" width="7" bestFit="1" customWidth="1"/>
    <col min="7360" max="7362" width="6.36328125" bestFit="1" customWidth="1"/>
    <col min="7363" max="7363" width="7" bestFit="1" customWidth="1"/>
    <col min="7364" max="7364" width="8" bestFit="1" customWidth="1"/>
    <col min="7365" max="7370" width="6.36328125" bestFit="1" customWidth="1"/>
    <col min="7371" max="7372" width="7" bestFit="1" customWidth="1"/>
    <col min="7373" max="7376" width="6.36328125" bestFit="1" customWidth="1"/>
    <col min="7377" max="7377" width="7.36328125" bestFit="1" customWidth="1"/>
    <col min="7378" max="7379" width="6.36328125" bestFit="1" customWidth="1"/>
    <col min="7380" max="7380" width="7.36328125" bestFit="1" customWidth="1"/>
    <col min="7381" max="7383" width="6.36328125" bestFit="1" customWidth="1"/>
    <col min="7384" max="7384" width="7" bestFit="1" customWidth="1"/>
    <col min="7385" max="7391" width="6.36328125" bestFit="1" customWidth="1"/>
    <col min="7392" max="7392" width="8" bestFit="1" customWidth="1"/>
    <col min="7393" max="7396" width="6.36328125" bestFit="1" customWidth="1"/>
    <col min="7397" max="7397" width="7" bestFit="1" customWidth="1"/>
    <col min="7398" max="7399" width="6.36328125" bestFit="1" customWidth="1"/>
    <col min="7400" max="7400" width="7" bestFit="1" customWidth="1"/>
    <col min="7401" max="7403" width="6.36328125" bestFit="1" customWidth="1"/>
    <col min="7404" max="7404" width="7" bestFit="1" customWidth="1"/>
    <col min="7405" max="7415" width="6.36328125" bestFit="1" customWidth="1"/>
    <col min="7416" max="7416" width="7" bestFit="1" customWidth="1"/>
    <col min="7417" max="7420" width="6.36328125" bestFit="1" customWidth="1"/>
    <col min="7421" max="7421" width="7.36328125" bestFit="1" customWidth="1"/>
    <col min="7422" max="7422" width="6.36328125" bestFit="1" customWidth="1"/>
    <col min="7423" max="7423" width="7" bestFit="1" customWidth="1"/>
    <col min="7424" max="7427" width="6.36328125" bestFit="1" customWidth="1"/>
    <col min="7428" max="7428" width="7" bestFit="1" customWidth="1"/>
    <col min="7429" max="7429" width="7.36328125" bestFit="1" customWidth="1"/>
    <col min="7430" max="7430" width="6.36328125" bestFit="1" customWidth="1"/>
    <col min="7431" max="7431" width="7" bestFit="1" customWidth="1"/>
    <col min="7432" max="7432" width="6.36328125" bestFit="1" customWidth="1"/>
    <col min="7433" max="7433" width="7" bestFit="1" customWidth="1"/>
    <col min="7434" max="7434" width="8" bestFit="1" customWidth="1"/>
    <col min="7435" max="7436" width="7" bestFit="1" customWidth="1"/>
    <col min="7437" max="7440" width="6.36328125" bestFit="1" customWidth="1"/>
    <col min="7441" max="7441" width="8" bestFit="1" customWidth="1"/>
    <col min="7442" max="7442" width="6.36328125" bestFit="1" customWidth="1"/>
    <col min="7443" max="7443" width="7" bestFit="1" customWidth="1"/>
    <col min="7444" max="7451" width="6.36328125" bestFit="1" customWidth="1"/>
    <col min="7452" max="7452" width="7" bestFit="1" customWidth="1"/>
    <col min="7453" max="7453" width="6.36328125" bestFit="1" customWidth="1"/>
    <col min="7454" max="7455" width="7" bestFit="1" customWidth="1"/>
    <col min="7456" max="7456" width="6.36328125" bestFit="1" customWidth="1"/>
    <col min="7457" max="7457" width="7" bestFit="1" customWidth="1"/>
    <col min="7458" max="7459" width="6.36328125" bestFit="1" customWidth="1"/>
    <col min="7460" max="7460" width="7" bestFit="1" customWidth="1"/>
    <col min="7461" max="7461" width="6.36328125" bestFit="1" customWidth="1"/>
    <col min="7462" max="7463" width="7" bestFit="1" customWidth="1"/>
    <col min="7464" max="7464" width="6.36328125" bestFit="1" customWidth="1"/>
    <col min="7465" max="7465" width="7" bestFit="1" customWidth="1"/>
    <col min="7466" max="7476" width="6.36328125" bestFit="1" customWidth="1"/>
    <col min="7477" max="7477" width="7" bestFit="1" customWidth="1"/>
    <col min="7478" max="7480" width="6.36328125" bestFit="1" customWidth="1"/>
    <col min="7481" max="7481" width="7" bestFit="1" customWidth="1"/>
    <col min="7482" max="7482" width="6.36328125" bestFit="1" customWidth="1"/>
    <col min="7483" max="7483" width="8" bestFit="1" customWidth="1"/>
    <col min="7484" max="7490" width="6.36328125" bestFit="1" customWidth="1"/>
    <col min="7491" max="7491" width="7" bestFit="1" customWidth="1"/>
    <col min="7492" max="7492" width="6.36328125" bestFit="1" customWidth="1"/>
    <col min="7493" max="7494" width="7" bestFit="1" customWidth="1"/>
    <col min="7495" max="7495" width="6.36328125" bestFit="1" customWidth="1"/>
    <col min="7496" max="7497" width="7" bestFit="1" customWidth="1"/>
    <col min="7498" max="7502" width="6.36328125" bestFit="1" customWidth="1"/>
    <col min="7503" max="7505" width="7" bestFit="1" customWidth="1"/>
    <col min="7506" max="7506" width="6.36328125" bestFit="1" customWidth="1"/>
    <col min="7507" max="7508" width="8" bestFit="1" customWidth="1"/>
    <col min="7509" max="7510" width="7" bestFit="1" customWidth="1"/>
    <col min="7511" max="7511" width="6.36328125" bestFit="1" customWidth="1"/>
    <col min="7512" max="7512" width="7" bestFit="1" customWidth="1"/>
    <col min="7513" max="7514" width="6.36328125" bestFit="1" customWidth="1"/>
    <col min="7515" max="7515" width="7" bestFit="1" customWidth="1"/>
    <col min="7516" max="7519" width="6.36328125" bestFit="1" customWidth="1"/>
    <col min="7520" max="7520" width="7.36328125" bestFit="1" customWidth="1"/>
    <col min="7521" max="7521" width="6.36328125" bestFit="1" customWidth="1"/>
    <col min="7522" max="7522" width="7" bestFit="1" customWidth="1"/>
    <col min="7523" max="7523" width="6.36328125" bestFit="1" customWidth="1"/>
    <col min="7524" max="7524" width="7" bestFit="1" customWidth="1"/>
    <col min="7525" max="7526" width="6.36328125" bestFit="1" customWidth="1"/>
    <col min="7527" max="7527" width="7" bestFit="1" customWidth="1"/>
    <col min="7528" max="7529" width="6.36328125" bestFit="1" customWidth="1"/>
    <col min="7530" max="7530" width="8" bestFit="1" customWidth="1"/>
    <col min="7531" max="7536" width="6.36328125" bestFit="1" customWidth="1"/>
    <col min="7537" max="7537" width="7" bestFit="1" customWidth="1"/>
    <col min="7538" max="7541" width="6.36328125" bestFit="1" customWidth="1"/>
    <col min="7542" max="7543" width="7.36328125" bestFit="1" customWidth="1"/>
    <col min="7544" max="7555" width="6.36328125" bestFit="1" customWidth="1"/>
    <col min="7556" max="7556" width="7.36328125" bestFit="1" customWidth="1"/>
    <col min="7557" max="7557" width="7" bestFit="1" customWidth="1"/>
    <col min="7558" max="7564" width="6.36328125" bestFit="1" customWidth="1"/>
    <col min="7565" max="7566" width="7" bestFit="1" customWidth="1"/>
    <col min="7567" max="7567" width="7.36328125" bestFit="1" customWidth="1"/>
    <col min="7568" max="7578" width="6.36328125" bestFit="1" customWidth="1"/>
    <col min="7579" max="7580" width="7" bestFit="1" customWidth="1"/>
    <col min="7581" max="7583" width="6.36328125" bestFit="1" customWidth="1"/>
    <col min="7584" max="7585" width="7" bestFit="1" customWidth="1"/>
    <col min="7586" max="7586" width="8" bestFit="1" customWidth="1"/>
    <col min="7587" max="7592" width="6.36328125" bestFit="1" customWidth="1"/>
    <col min="7593" max="7593" width="7.36328125" bestFit="1" customWidth="1"/>
    <col min="7594" max="7594" width="6.36328125" bestFit="1" customWidth="1"/>
    <col min="7595" max="7595" width="7" bestFit="1" customWidth="1"/>
    <col min="7596" max="7597" width="6.36328125" bestFit="1" customWidth="1"/>
    <col min="7598" max="7599" width="7" bestFit="1" customWidth="1"/>
    <col min="7600" max="7600" width="6.36328125" bestFit="1" customWidth="1"/>
    <col min="7601" max="7601" width="7" bestFit="1" customWidth="1"/>
    <col min="7602" max="7604" width="6.36328125" bestFit="1" customWidth="1"/>
    <col min="7605" max="7605" width="8" bestFit="1" customWidth="1"/>
    <col min="7606" max="7612" width="6.36328125" bestFit="1" customWidth="1"/>
    <col min="7613" max="7613" width="7" bestFit="1" customWidth="1"/>
    <col min="7614" max="7614" width="6.36328125" bestFit="1" customWidth="1"/>
    <col min="7615" max="7615" width="7" bestFit="1" customWidth="1"/>
    <col min="7616" max="7616" width="6.36328125" bestFit="1" customWidth="1"/>
    <col min="7617" max="7617" width="7.36328125" bestFit="1" customWidth="1"/>
    <col min="7618" max="7618" width="8" bestFit="1" customWidth="1"/>
    <col min="7619" max="7619" width="7" bestFit="1" customWidth="1"/>
    <col min="7620" max="7620" width="6.36328125" bestFit="1" customWidth="1"/>
    <col min="7621" max="7621" width="7" bestFit="1" customWidth="1"/>
    <col min="7622" max="7622" width="6.36328125" bestFit="1" customWidth="1"/>
    <col min="7623" max="7623" width="8" bestFit="1" customWidth="1"/>
    <col min="7624" max="7626" width="6.36328125" bestFit="1" customWidth="1"/>
    <col min="7627" max="7627" width="7.36328125" bestFit="1" customWidth="1"/>
    <col min="7628" max="7629" width="7" bestFit="1" customWidth="1"/>
    <col min="7630" max="7630" width="6.36328125" bestFit="1" customWidth="1"/>
    <col min="7631" max="7631" width="7" bestFit="1" customWidth="1"/>
    <col min="7632" max="7632" width="6.36328125" bestFit="1" customWidth="1"/>
    <col min="7633" max="7633" width="7.36328125" bestFit="1" customWidth="1"/>
    <col min="7634" max="7634" width="6.36328125" bestFit="1" customWidth="1"/>
    <col min="7635" max="7635" width="7.36328125" bestFit="1" customWidth="1"/>
    <col min="7636" max="7636" width="7" bestFit="1" customWidth="1"/>
    <col min="7637" max="7637" width="6.36328125" bestFit="1" customWidth="1"/>
    <col min="7638" max="7639" width="7" bestFit="1" customWidth="1"/>
    <col min="7640" max="7641" width="6.36328125" bestFit="1" customWidth="1"/>
    <col min="7642" max="7643" width="7.36328125" bestFit="1" customWidth="1"/>
    <col min="7644" max="7645" width="6.36328125" bestFit="1" customWidth="1"/>
    <col min="7646" max="7646" width="7" bestFit="1" customWidth="1"/>
    <col min="7647" max="7650" width="6.36328125" bestFit="1" customWidth="1"/>
    <col min="7651" max="7651" width="7" bestFit="1" customWidth="1"/>
    <col min="7652" max="7652" width="8" bestFit="1" customWidth="1"/>
    <col min="7653" max="7653" width="7" bestFit="1" customWidth="1"/>
    <col min="7654" max="7654" width="8" bestFit="1" customWidth="1"/>
    <col min="7655" max="7655" width="6.36328125" bestFit="1" customWidth="1"/>
    <col min="7656" max="7656" width="7" bestFit="1" customWidth="1"/>
    <col min="7657" max="7657" width="6.36328125" bestFit="1" customWidth="1"/>
    <col min="7658" max="7658" width="7" bestFit="1" customWidth="1"/>
    <col min="7659" max="7660" width="6.36328125" bestFit="1" customWidth="1"/>
    <col min="7661" max="7662" width="7" bestFit="1" customWidth="1"/>
    <col min="7663" max="7664" width="8" bestFit="1" customWidth="1"/>
    <col min="7665" max="7665" width="6.36328125" bestFit="1" customWidth="1"/>
    <col min="7666" max="7666" width="7.36328125" bestFit="1" customWidth="1"/>
    <col min="7667" max="7667" width="7" bestFit="1" customWidth="1"/>
    <col min="7668" max="7668" width="6.36328125" bestFit="1" customWidth="1"/>
    <col min="7669" max="7669" width="7" bestFit="1" customWidth="1"/>
    <col min="7670" max="7670" width="8" bestFit="1" customWidth="1"/>
    <col min="7671" max="7677" width="6.36328125" bestFit="1" customWidth="1"/>
    <col min="7678" max="7679" width="7" bestFit="1" customWidth="1"/>
    <col min="7680" max="7688" width="6.36328125" bestFit="1" customWidth="1"/>
    <col min="7689" max="7689" width="7.36328125" bestFit="1" customWidth="1"/>
    <col min="7690" max="7690" width="6.36328125" bestFit="1" customWidth="1"/>
    <col min="7691" max="7691" width="7" bestFit="1" customWidth="1"/>
    <col min="7692" max="7698" width="6.36328125" bestFit="1" customWidth="1"/>
    <col min="7699" max="7699" width="7" bestFit="1" customWidth="1"/>
    <col min="7700" max="7705" width="6.36328125" bestFit="1" customWidth="1"/>
    <col min="7706" max="7706" width="7" bestFit="1" customWidth="1"/>
    <col min="7707" max="7709" width="6.36328125" bestFit="1" customWidth="1"/>
    <col min="7710" max="7710" width="7.36328125" bestFit="1" customWidth="1"/>
    <col min="7711" max="7712" width="7" bestFit="1" customWidth="1"/>
    <col min="7713" max="7714" width="6.36328125" bestFit="1" customWidth="1"/>
    <col min="7715" max="7715" width="8" bestFit="1" customWidth="1"/>
    <col min="7716" max="7716" width="7" bestFit="1" customWidth="1"/>
    <col min="7717" max="7718" width="6.36328125" bestFit="1" customWidth="1"/>
    <col min="7719" max="7719" width="8" bestFit="1" customWidth="1"/>
    <col min="7720" max="7721" width="6.36328125" bestFit="1" customWidth="1"/>
    <col min="7722" max="7722" width="7" bestFit="1" customWidth="1"/>
    <col min="7723" max="7730" width="6.36328125" bestFit="1" customWidth="1"/>
    <col min="7731" max="7732" width="7" bestFit="1" customWidth="1"/>
    <col min="7733" max="7734" width="6.36328125" bestFit="1" customWidth="1"/>
    <col min="7735" max="7735" width="7" bestFit="1" customWidth="1"/>
    <col min="7736" max="7743" width="6.36328125" bestFit="1" customWidth="1"/>
    <col min="7744" max="7744" width="7" bestFit="1" customWidth="1"/>
    <col min="7745" max="7745" width="6.36328125" bestFit="1" customWidth="1"/>
    <col min="7746" max="7746" width="7" bestFit="1" customWidth="1"/>
    <col min="7747" max="7754" width="6.36328125" bestFit="1" customWidth="1"/>
    <col min="7755" max="7755" width="8" bestFit="1" customWidth="1"/>
    <col min="7756" max="7757" width="6.36328125" bestFit="1" customWidth="1"/>
    <col min="7758" max="7758" width="7" bestFit="1" customWidth="1"/>
    <col min="7759" max="7760" width="6.36328125" bestFit="1" customWidth="1"/>
    <col min="7761" max="7761" width="7" bestFit="1" customWidth="1"/>
    <col min="7762" max="7763" width="6.36328125" bestFit="1" customWidth="1"/>
    <col min="7764" max="7766" width="7" bestFit="1" customWidth="1"/>
    <col min="7767" max="7767" width="6.36328125" bestFit="1" customWidth="1"/>
    <col min="7768" max="7768" width="7" bestFit="1" customWidth="1"/>
    <col min="7769" max="7773" width="6.36328125" bestFit="1" customWidth="1"/>
    <col min="7774" max="7774" width="7" bestFit="1" customWidth="1"/>
    <col min="7775" max="7778" width="6.36328125" bestFit="1" customWidth="1"/>
    <col min="7779" max="7779" width="7" bestFit="1" customWidth="1"/>
    <col min="7780" max="7783" width="6.36328125" bestFit="1" customWidth="1"/>
    <col min="7784" max="7784" width="7.36328125" bestFit="1" customWidth="1"/>
    <col min="7785" max="7785" width="7" bestFit="1" customWidth="1"/>
    <col min="7786" max="7787" width="6.36328125" bestFit="1" customWidth="1"/>
    <col min="7788" max="7788" width="8" bestFit="1" customWidth="1"/>
    <col min="7789" max="7794" width="6.36328125" bestFit="1" customWidth="1"/>
    <col min="7795" max="7795" width="7" bestFit="1" customWidth="1"/>
    <col min="7796" max="7796" width="6.36328125" bestFit="1" customWidth="1"/>
    <col min="7797" max="7797" width="7" bestFit="1" customWidth="1"/>
    <col min="7798" max="7802" width="6.36328125" bestFit="1" customWidth="1"/>
    <col min="7803" max="7803" width="8" bestFit="1" customWidth="1"/>
    <col min="7804" max="7804" width="7" bestFit="1" customWidth="1"/>
    <col min="7805" max="7817" width="6.36328125" bestFit="1" customWidth="1"/>
    <col min="7818" max="7818" width="7" bestFit="1" customWidth="1"/>
    <col min="7819" max="7819" width="6.36328125" bestFit="1" customWidth="1"/>
    <col min="7820" max="7820" width="8" bestFit="1" customWidth="1"/>
    <col min="7821" max="7821" width="7.36328125" bestFit="1" customWidth="1"/>
    <col min="7822" max="7822" width="7" bestFit="1" customWidth="1"/>
    <col min="7823" max="7825" width="6.36328125" bestFit="1" customWidth="1"/>
    <col min="7826" max="7826" width="7.36328125" bestFit="1" customWidth="1"/>
    <col min="7827" max="7827" width="6.36328125" bestFit="1" customWidth="1"/>
    <col min="7828" max="7829" width="7" bestFit="1" customWidth="1"/>
    <col min="7830" max="7834" width="6.36328125" bestFit="1" customWidth="1"/>
    <col min="7835" max="7835" width="8" bestFit="1" customWidth="1"/>
    <col min="7836" max="7839" width="6.36328125" bestFit="1" customWidth="1"/>
    <col min="7840" max="7840" width="7.36328125" bestFit="1" customWidth="1"/>
    <col min="7841" max="7853" width="6.36328125" bestFit="1" customWidth="1"/>
    <col min="7854" max="7854" width="7.36328125" bestFit="1" customWidth="1"/>
    <col min="7855" max="7856" width="8" bestFit="1" customWidth="1"/>
    <col min="7857" max="7857" width="6.36328125" bestFit="1" customWidth="1"/>
    <col min="7858" max="7858" width="8" bestFit="1" customWidth="1"/>
    <col min="7859" max="7859" width="7" bestFit="1" customWidth="1"/>
    <col min="7860" max="7863" width="6.36328125" bestFit="1" customWidth="1"/>
    <col min="7864" max="7864" width="7.36328125" bestFit="1" customWidth="1"/>
    <col min="7865" max="7865" width="7" bestFit="1" customWidth="1"/>
    <col min="7866" max="7870" width="6.36328125" bestFit="1" customWidth="1"/>
    <col min="7871" max="7872" width="7" bestFit="1" customWidth="1"/>
    <col min="7873" max="7873" width="6.36328125" bestFit="1" customWidth="1"/>
    <col min="7874" max="7874" width="7" bestFit="1" customWidth="1"/>
    <col min="7875" max="7877" width="6.36328125" bestFit="1" customWidth="1"/>
    <col min="7878" max="7878" width="7" bestFit="1" customWidth="1"/>
    <col min="7879" max="7879" width="7.36328125" bestFit="1" customWidth="1"/>
    <col min="7880" max="7880" width="7" bestFit="1" customWidth="1"/>
    <col min="7881" max="7881" width="6.36328125" bestFit="1" customWidth="1"/>
    <col min="7882" max="7882" width="8" bestFit="1" customWidth="1"/>
    <col min="7883" max="7884" width="6.36328125" bestFit="1" customWidth="1"/>
    <col min="7885" max="7885" width="7.36328125" bestFit="1" customWidth="1"/>
    <col min="7886" max="7887" width="6.36328125" bestFit="1" customWidth="1"/>
    <col min="7888" max="7888" width="7" bestFit="1" customWidth="1"/>
    <col min="7889" max="7889" width="8" bestFit="1" customWidth="1"/>
    <col min="7890" max="7896" width="6.36328125" bestFit="1" customWidth="1"/>
    <col min="7897" max="7897" width="8" bestFit="1" customWidth="1"/>
    <col min="7898" max="7898" width="6.36328125" bestFit="1" customWidth="1"/>
    <col min="7899" max="7899" width="8" bestFit="1" customWidth="1"/>
    <col min="7900" max="7901" width="6.36328125" bestFit="1" customWidth="1"/>
    <col min="7902" max="7903" width="7.36328125" bestFit="1" customWidth="1"/>
    <col min="7904" max="7904" width="7" bestFit="1" customWidth="1"/>
    <col min="7905" max="7905" width="8" bestFit="1" customWidth="1"/>
    <col min="7906" max="7906" width="6.36328125" bestFit="1" customWidth="1"/>
    <col min="7907" max="7907" width="7" bestFit="1" customWidth="1"/>
    <col min="7908" max="7908" width="7.36328125" bestFit="1" customWidth="1"/>
    <col min="7909" max="7910" width="6.36328125" bestFit="1" customWidth="1"/>
    <col min="7911" max="7911" width="8" bestFit="1" customWidth="1"/>
    <col min="7912" max="7912" width="6.36328125" bestFit="1" customWidth="1"/>
    <col min="7913" max="7913" width="7" bestFit="1" customWidth="1"/>
    <col min="7914" max="7915" width="6.36328125" bestFit="1" customWidth="1"/>
    <col min="7916" max="7916" width="7" bestFit="1" customWidth="1"/>
    <col min="7917" max="7917" width="7.36328125" bestFit="1" customWidth="1"/>
    <col min="7918" max="7920" width="6.36328125" bestFit="1" customWidth="1"/>
    <col min="7921" max="7922" width="7" bestFit="1" customWidth="1"/>
    <col min="7923" max="7925" width="6.36328125" bestFit="1" customWidth="1"/>
    <col min="7926" max="7926" width="8" bestFit="1" customWidth="1"/>
    <col min="7927" max="7930" width="6.36328125" bestFit="1" customWidth="1"/>
    <col min="7931" max="7931" width="7" bestFit="1" customWidth="1"/>
    <col min="7932" max="7932" width="8" bestFit="1" customWidth="1"/>
    <col min="7933" max="7934" width="6.36328125" bestFit="1" customWidth="1"/>
    <col min="7935" max="7935" width="7" bestFit="1" customWidth="1"/>
    <col min="7936" max="7937" width="6.36328125" bestFit="1" customWidth="1"/>
    <col min="7938" max="7938" width="7" bestFit="1" customWidth="1"/>
    <col min="7939" max="7939" width="6.36328125" bestFit="1" customWidth="1"/>
    <col min="7940" max="7940" width="7" bestFit="1" customWidth="1"/>
    <col min="7941" max="7944" width="6.36328125" bestFit="1" customWidth="1"/>
    <col min="7945" max="7945" width="7.36328125" bestFit="1" customWidth="1"/>
    <col min="7946" max="7946" width="7" bestFit="1" customWidth="1"/>
    <col min="7947" max="7949" width="6.36328125" bestFit="1" customWidth="1"/>
    <col min="7950" max="7950" width="7.36328125" bestFit="1" customWidth="1"/>
    <col min="7951" max="7951" width="6.36328125" bestFit="1" customWidth="1"/>
    <col min="7952" max="7952" width="7" bestFit="1" customWidth="1"/>
    <col min="7953" max="7958" width="6.36328125" bestFit="1" customWidth="1"/>
    <col min="7959" max="7959" width="7.36328125" bestFit="1" customWidth="1"/>
    <col min="7960" max="7961" width="6.36328125" bestFit="1" customWidth="1"/>
    <col min="7962" max="7962" width="7" bestFit="1" customWidth="1"/>
    <col min="7963" max="7963" width="6.36328125" bestFit="1" customWidth="1"/>
    <col min="7964" max="7964" width="8" bestFit="1" customWidth="1"/>
    <col min="7965" max="7965" width="6.36328125" bestFit="1" customWidth="1"/>
    <col min="7966" max="7966" width="8" bestFit="1" customWidth="1"/>
    <col min="7967" max="7969" width="6.36328125" bestFit="1" customWidth="1"/>
    <col min="7970" max="7970" width="7.36328125" bestFit="1" customWidth="1"/>
    <col min="7971" max="7973" width="6.36328125" bestFit="1" customWidth="1"/>
    <col min="7974" max="7974" width="7.36328125" bestFit="1" customWidth="1"/>
    <col min="7975" max="7977" width="6.36328125" bestFit="1" customWidth="1"/>
    <col min="7978" max="7978" width="8" bestFit="1" customWidth="1"/>
    <col min="7979" max="7979" width="7.36328125" bestFit="1" customWidth="1"/>
    <col min="7980" max="7980" width="6.36328125" bestFit="1" customWidth="1"/>
    <col min="7981" max="7981" width="8" bestFit="1" customWidth="1"/>
    <col min="7982" max="7982" width="7.36328125" bestFit="1" customWidth="1"/>
    <col min="7983" max="7983" width="8" bestFit="1" customWidth="1"/>
    <col min="7984" max="7990" width="6.36328125" bestFit="1" customWidth="1"/>
    <col min="7991" max="7991" width="7.36328125" bestFit="1" customWidth="1"/>
    <col min="7992" max="7992" width="6.36328125" bestFit="1" customWidth="1"/>
    <col min="7993" max="7994" width="7" bestFit="1" customWidth="1"/>
    <col min="7995" max="7998" width="6.36328125" bestFit="1" customWidth="1"/>
    <col min="7999" max="7999" width="7" bestFit="1" customWidth="1"/>
    <col min="8000" max="8000" width="6.36328125" bestFit="1" customWidth="1"/>
    <col min="8001" max="8001" width="7" bestFit="1" customWidth="1"/>
    <col min="8002" max="8004" width="6.36328125" bestFit="1" customWidth="1"/>
    <col min="8005" max="8008" width="7.36328125" bestFit="1" customWidth="1"/>
    <col min="8009" max="8009" width="6.36328125" bestFit="1" customWidth="1"/>
    <col min="8010" max="8010" width="7" bestFit="1" customWidth="1"/>
    <col min="8011" max="8012" width="6.36328125" bestFit="1" customWidth="1"/>
    <col min="8013" max="8013" width="7.36328125" bestFit="1" customWidth="1"/>
    <col min="8014" max="8014" width="7" bestFit="1" customWidth="1"/>
    <col min="8015" max="8018" width="6.36328125" bestFit="1" customWidth="1"/>
    <col min="8019" max="8019" width="7.36328125" bestFit="1" customWidth="1"/>
    <col min="8020" max="8020" width="6.36328125" bestFit="1" customWidth="1"/>
    <col min="8021" max="8021" width="7.36328125" bestFit="1" customWidth="1"/>
    <col min="8022" max="8022" width="6.36328125" bestFit="1" customWidth="1"/>
    <col min="8023" max="8023" width="8" bestFit="1" customWidth="1"/>
    <col min="8024" max="8024" width="7.36328125" bestFit="1" customWidth="1"/>
    <col min="8025" max="8025" width="7" bestFit="1" customWidth="1"/>
    <col min="8026" max="8027" width="6.36328125" bestFit="1" customWidth="1"/>
    <col min="8028" max="8028" width="7.36328125" bestFit="1" customWidth="1"/>
    <col min="8029" max="8030" width="6.36328125" bestFit="1" customWidth="1"/>
    <col min="8031" max="8031" width="7.36328125" bestFit="1" customWidth="1"/>
    <col min="8032" max="8032" width="7" bestFit="1" customWidth="1"/>
    <col min="8033" max="8033" width="7.36328125" bestFit="1" customWidth="1"/>
    <col min="8034" max="8035" width="7" bestFit="1" customWidth="1"/>
    <col min="8036" max="8037" width="6.36328125" bestFit="1" customWidth="1"/>
    <col min="8038" max="8038" width="8" bestFit="1" customWidth="1"/>
    <col min="8039" max="8039" width="7.36328125" bestFit="1" customWidth="1"/>
    <col min="8040" max="8041" width="6.36328125" bestFit="1" customWidth="1"/>
    <col min="8042" max="8042" width="8" bestFit="1" customWidth="1"/>
    <col min="8043" max="8045" width="6.36328125" bestFit="1" customWidth="1"/>
    <col min="8046" max="8047" width="8" bestFit="1" customWidth="1"/>
    <col min="8048" max="8048" width="7.36328125" bestFit="1" customWidth="1"/>
    <col min="8049" max="8050" width="6.36328125" bestFit="1" customWidth="1"/>
    <col min="8051" max="8052" width="7" bestFit="1" customWidth="1"/>
    <col min="8053" max="8053" width="7.36328125" bestFit="1" customWidth="1"/>
    <col min="8054" max="8058" width="6.36328125" bestFit="1" customWidth="1"/>
    <col min="8059" max="8059" width="8" bestFit="1" customWidth="1"/>
    <col min="8060" max="8060" width="6.36328125" bestFit="1" customWidth="1"/>
    <col min="8061" max="8061" width="7" bestFit="1" customWidth="1"/>
    <col min="8062" max="8064" width="7.36328125" bestFit="1" customWidth="1"/>
    <col min="8065" max="8066" width="6.36328125" bestFit="1" customWidth="1"/>
    <col min="8067" max="8067" width="7" bestFit="1" customWidth="1"/>
    <col min="8068" max="8074" width="6.36328125" bestFit="1" customWidth="1"/>
    <col min="8075" max="8076" width="7" bestFit="1" customWidth="1"/>
    <col min="8077" max="8080" width="7.36328125" bestFit="1" customWidth="1"/>
    <col min="8081" max="8081" width="6.36328125" bestFit="1" customWidth="1"/>
    <col min="8082" max="8082" width="7" bestFit="1" customWidth="1"/>
    <col min="8083" max="8087" width="6.36328125" bestFit="1" customWidth="1"/>
    <col min="8088" max="8090" width="7.36328125" bestFit="1" customWidth="1"/>
    <col min="8091" max="8091" width="8" bestFit="1" customWidth="1"/>
    <col min="8092" max="8092" width="6.36328125" bestFit="1" customWidth="1"/>
    <col min="8093" max="8093" width="7.36328125" bestFit="1" customWidth="1"/>
    <col min="8094" max="8098" width="6.36328125" bestFit="1" customWidth="1"/>
    <col min="8099" max="8099" width="7.36328125" bestFit="1" customWidth="1"/>
    <col min="8100" max="8101" width="7" bestFit="1" customWidth="1"/>
    <col min="8102" max="8102" width="7.36328125" bestFit="1" customWidth="1"/>
    <col min="8103" max="8103" width="7" bestFit="1" customWidth="1"/>
    <col min="8104" max="8105" width="6.36328125" bestFit="1" customWidth="1"/>
    <col min="8106" max="8106" width="7" bestFit="1" customWidth="1"/>
    <col min="8107" max="8107" width="8" bestFit="1" customWidth="1"/>
    <col min="8108" max="8108" width="7" bestFit="1" customWidth="1"/>
    <col min="8109" max="8110" width="8" bestFit="1" customWidth="1"/>
    <col min="8111" max="8112" width="7" bestFit="1" customWidth="1"/>
    <col min="8113" max="8113" width="8" bestFit="1" customWidth="1"/>
    <col min="8114" max="8116" width="6.36328125" bestFit="1" customWidth="1"/>
    <col min="8117" max="8117" width="7" bestFit="1" customWidth="1"/>
    <col min="8118" max="8118" width="6.36328125" bestFit="1" customWidth="1"/>
    <col min="8119" max="8119" width="8" bestFit="1" customWidth="1"/>
    <col min="8120" max="8120" width="7" bestFit="1" customWidth="1"/>
    <col min="8121" max="8126" width="6.36328125" bestFit="1" customWidth="1"/>
    <col min="8127" max="8127" width="7.36328125" bestFit="1" customWidth="1"/>
    <col min="8128" max="8128" width="8" bestFit="1" customWidth="1"/>
    <col min="8129" max="8129" width="6.36328125" bestFit="1" customWidth="1"/>
    <col min="8130" max="8130" width="7" bestFit="1" customWidth="1"/>
    <col min="8131" max="8131" width="8" bestFit="1" customWidth="1"/>
    <col min="8132" max="8134" width="6.36328125" bestFit="1" customWidth="1"/>
    <col min="8135" max="8135" width="8" bestFit="1" customWidth="1"/>
    <col min="8136" max="8137" width="6.36328125" bestFit="1" customWidth="1"/>
    <col min="8138" max="8138" width="7.36328125" bestFit="1" customWidth="1"/>
    <col min="8139" max="8140" width="7" bestFit="1" customWidth="1"/>
    <col min="8141" max="8141" width="8" bestFit="1" customWidth="1"/>
    <col min="8142" max="8142" width="7.36328125" bestFit="1" customWidth="1"/>
    <col min="8143" max="8143" width="8" bestFit="1" customWidth="1"/>
    <col min="8144" max="8145" width="6.36328125" bestFit="1" customWidth="1"/>
    <col min="8146" max="8146" width="7.36328125" bestFit="1" customWidth="1"/>
    <col min="8147" max="8147" width="6.36328125" bestFit="1" customWidth="1"/>
    <col min="8148" max="8148" width="8" bestFit="1" customWidth="1"/>
    <col min="8149" max="8149" width="7.36328125" bestFit="1" customWidth="1"/>
    <col min="8150" max="8154" width="6.36328125" bestFit="1" customWidth="1"/>
    <col min="8155" max="8155" width="7" bestFit="1" customWidth="1"/>
    <col min="8156" max="8156" width="6.36328125" bestFit="1" customWidth="1"/>
    <col min="8157" max="8157" width="7" bestFit="1" customWidth="1"/>
    <col min="8158" max="8158" width="7.36328125" bestFit="1" customWidth="1"/>
    <col min="8159" max="8159" width="8" bestFit="1" customWidth="1"/>
    <col min="8160" max="8160" width="7.36328125" bestFit="1" customWidth="1"/>
    <col min="8161" max="8161" width="6.36328125" bestFit="1" customWidth="1"/>
    <col min="8162" max="8162" width="7.36328125" bestFit="1" customWidth="1"/>
    <col min="8163" max="8163" width="7" bestFit="1" customWidth="1"/>
    <col min="8164" max="8165" width="7.36328125" bestFit="1" customWidth="1"/>
    <col min="8166" max="8169" width="6.36328125" bestFit="1" customWidth="1"/>
    <col min="8170" max="8170" width="7.36328125" bestFit="1" customWidth="1"/>
    <col min="8171" max="8171" width="6.36328125" bestFit="1" customWidth="1"/>
    <col min="8172" max="8172" width="7" bestFit="1" customWidth="1"/>
    <col min="8173" max="8173" width="8" bestFit="1" customWidth="1"/>
    <col min="8174" max="8175" width="6.36328125" bestFit="1" customWidth="1"/>
    <col min="8176" max="8176" width="7.36328125" bestFit="1" customWidth="1"/>
    <col min="8177" max="8177" width="7" bestFit="1" customWidth="1"/>
    <col min="8178" max="8178" width="6.36328125" bestFit="1" customWidth="1"/>
    <col min="8179" max="8179" width="8" bestFit="1" customWidth="1"/>
    <col min="8180" max="8180" width="7.36328125" bestFit="1" customWidth="1"/>
    <col min="8181" max="8181" width="6.36328125" bestFit="1" customWidth="1"/>
    <col min="8182" max="8184" width="7.36328125" bestFit="1" customWidth="1"/>
    <col min="8185" max="8185" width="6.36328125" bestFit="1" customWidth="1"/>
    <col min="8186" max="8187" width="7.36328125" bestFit="1" customWidth="1"/>
    <col min="8188" max="8188" width="7" bestFit="1" customWidth="1"/>
    <col min="8189" max="8191" width="7.36328125" bestFit="1" customWidth="1"/>
    <col min="8192" max="8192" width="7" bestFit="1" customWidth="1"/>
    <col min="8193" max="8193" width="7.36328125" bestFit="1" customWidth="1"/>
    <col min="8194" max="8202" width="6.36328125" bestFit="1" customWidth="1"/>
    <col min="8203" max="8203" width="7.36328125" bestFit="1" customWidth="1"/>
    <col min="8204" max="8204" width="6.36328125" bestFit="1" customWidth="1"/>
    <col min="8205" max="8205" width="8" bestFit="1" customWidth="1"/>
    <col min="8206" max="8206" width="7" bestFit="1" customWidth="1"/>
    <col min="8207" max="8207" width="7.36328125" bestFit="1" customWidth="1"/>
    <col min="8208" max="8208" width="6.36328125" bestFit="1" customWidth="1"/>
    <col min="8209" max="8210" width="8" bestFit="1" customWidth="1"/>
    <col min="8211" max="8211" width="7" bestFit="1" customWidth="1"/>
    <col min="8212" max="8213" width="6.36328125" bestFit="1" customWidth="1"/>
    <col min="8214" max="8214" width="8" bestFit="1" customWidth="1"/>
    <col min="8215" max="8216" width="7.36328125" bestFit="1" customWidth="1"/>
    <col min="8217" max="8218" width="6.36328125" bestFit="1" customWidth="1"/>
    <col min="8219" max="8219" width="7" bestFit="1" customWidth="1"/>
    <col min="8220" max="8220" width="6.36328125" bestFit="1" customWidth="1"/>
    <col min="8221" max="8221" width="7.36328125" bestFit="1" customWidth="1"/>
    <col min="8222" max="8223" width="6.36328125" bestFit="1" customWidth="1"/>
    <col min="8224" max="8224" width="7" bestFit="1" customWidth="1"/>
    <col min="8225" max="8225" width="6.36328125" bestFit="1" customWidth="1"/>
    <col min="8226" max="8226" width="7.36328125" bestFit="1" customWidth="1"/>
    <col min="8227" max="8229" width="6.36328125" bestFit="1" customWidth="1"/>
    <col min="8230" max="8230" width="7" bestFit="1" customWidth="1"/>
    <col min="8231" max="8231" width="6.36328125" bestFit="1" customWidth="1"/>
    <col min="8232" max="8232" width="7" bestFit="1" customWidth="1"/>
    <col min="8233" max="8233" width="7.36328125" bestFit="1" customWidth="1"/>
    <col min="8234" max="8234" width="8" bestFit="1" customWidth="1"/>
    <col min="8235" max="8235" width="7" bestFit="1" customWidth="1"/>
    <col min="8236" max="8237" width="6.36328125" bestFit="1" customWidth="1"/>
    <col min="8238" max="8238" width="8" bestFit="1" customWidth="1"/>
    <col min="8239" max="8239" width="7" bestFit="1" customWidth="1"/>
    <col min="8240" max="8240" width="6.36328125" bestFit="1" customWidth="1"/>
    <col min="8241" max="8241" width="7" bestFit="1" customWidth="1"/>
    <col min="8242" max="8242" width="7.36328125" bestFit="1" customWidth="1"/>
    <col min="8243" max="8244" width="8" bestFit="1" customWidth="1"/>
    <col min="8245" max="8245" width="6.36328125" bestFit="1" customWidth="1"/>
    <col min="8246" max="8246" width="7" bestFit="1" customWidth="1"/>
    <col min="8247" max="8247" width="6.36328125" bestFit="1" customWidth="1"/>
    <col min="8248" max="8248" width="7.36328125" bestFit="1" customWidth="1"/>
    <col min="8249" max="8250" width="6.36328125" bestFit="1" customWidth="1"/>
    <col min="8251" max="8252" width="7.36328125" bestFit="1" customWidth="1"/>
    <col min="8253" max="8253" width="8" bestFit="1" customWidth="1"/>
    <col min="8254" max="8254" width="6.36328125" bestFit="1" customWidth="1"/>
    <col min="8255" max="8255" width="8" bestFit="1" customWidth="1"/>
    <col min="8256" max="8256" width="7.36328125" bestFit="1" customWidth="1"/>
    <col min="8257" max="8259" width="6.36328125" bestFit="1" customWidth="1"/>
    <col min="8260" max="8260" width="7" bestFit="1" customWidth="1"/>
    <col min="8261" max="8261" width="6.36328125" bestFit="1" customWidth="1"/>
    <col min="8262" max="8262" width="8" bestFit="1" customWidth="1"/>
    <col min="8263" max="8263" width="6.36328125" bestFit="1" customWidth="1"/>
    <col min="8264" max="8264" width="8" bestFit="1" customWidth="1"/>
    <col min="8265" max="8265" width="7.36328125" bestFit="1" customWidth="1"/>
    <col min="8266" max="8266" width="6.36328125" bestFit="1" customWidth="1"/>
    <col min="8267" max="8267" width="8" bestFit="1" customWidth="1"/>
    <col min="8268" max="8268" width="7.36328125" bestFit="1" customWidth="1"/>
    <col min="8269" max="8269" width="8" bestFit="1" customWidth="1"/>
    <col min="8270" max="8270" width="6.36328125" bestFit="1" customWidth="1"/>
    <col min="8271" max="8271" width="8" bestFit="1" customWidth="1"/>
    <col min="8272" max="8272" width="7" bestFit="1" customWidth="1"/>
    <col min="8273" max="8273" width="6.36328125" bestFit="1" customWidth="1"/>
    <col min="8274" max="8274" width="7" bestFit="1" customWidth="1"/>
    <col min="8275" max="8275" width="7.36328125" bestFit="1" customWidth="1"/>
    <col min="8276" max="8276" width="6.36328125" bestFit="1" customWidth="1"/>
    <col min="8277" max="8277" width="7.36328125" bestFit="1" customWidth="1"/>
    <col min="8278" max="8278" width="8" bestFit="1" customWidth="1"/>
    <col min="8279" max="8280" width="7.36328125" bestFit="1" customWidth="1"/>
    <col min="8281" max="8283" width="6.36328125" bestFit="1" customWidth="1"/>
    <col min="8284" max="8284" width="7.36328125" bestFit="1" customWidth="1"/>
    <col min="8285" max="8286" width="7" bestFit="1" customWidth="1"/>
    <col min="8287" max="8287" width="6.36328125" bestFit="1" customWidth="1"/>
    <col min="8288" max="8288" width="7" bestFit="1" customWidth="1"/>
    <col min="8289" max="8289" width="7.36328125" bestFit="1" customWidth="1"/>
    <col min="8290" max="8291" width="6.36328125" bestFit="1" customWidth="1"/>
    <col min="8292" max="8292" width="7.36328125" bestFit="1" customWidth="1"/>
    <col min="8293" max="8293" width="6.36328125" bestFit="1" customWidth="1"/>
    <col min="8294" max="8294" width="7" bestFit="1" customWidth="1"/>
    <col min="8295" max="8295" width="7.36328125" bestFit="1" customWidth="1"/>
    <col min="8296" max="8296" width="6.36328125" bestFit="1" customWidth="1"/>
    <col min="8297" max="8297" width="8" bestFit="1" customWidth="1"/>
    <col min="8298" max="8298" width="6.36328125" bestFit="1" customWidth="1"/>
    <col min="8299" max="8299" width="7.36328125" bestFit="1" customWidth="1"/>
    <col min="8300" max="8302" width="6.36328125" bestFit="1" customWidth="1"/>
    <col min="8303" max="8304" width="7.36328125" bestFit="1" customWidth="1"/>
    <col min="8305" max="8305" width="6.36328125" bestFit="1" customWidth="1"/>
    <col min="8306" max="8306" width="7" bestFit="1" customWidth="1"/>
    <col min="8307" max="8308" width="6.36328125" bestFit="1" customWidth="1"/>
    <col min="8309" max="8309" width="7.36328125" bestFit="1" customWidth="1"/>
    <col min="8310" max="8310" width="6.36328125" bestFit="1" customWidth="1"/>
    <col min="8311" max="8311" width="8" bestFit="1" customWidth="1"/>
    <col min="8312" max="8313" width="6.36328125" bestFit="1" customWidth="1"/>
    <col min="8314" max="8314" width="7.36328125" bestFit="1" customWidth="1"/>
    <col min="8315" max="8315" width="6.36328125" bestFit="1" customWidth="1"/>
    <col min="8316" max="8317" width="7.36328125" bestFit="1" customWidth="1"/>
    <col min="8318" max="8320" width="6.36328125" bestFit="1" customWidth="1"/>
    <col min="8321" max="8321" width="8" bestFit="1" customWidth="1"/>
    <col min="8322" max="8322" width="6.36328125" bestFit="1" customWidth="1"/>
    <col min="8323" max="8323" width="7" bestFit="1" customWidth="1"/>
    <col min="8324" max="8325" width="7.36328125" bestFit="1" customWidth="1"/>
    <col min="8326" max="8329" width="6.36328125" bestFit="1" customWidth="1"/>
    <col min="8330" max="8330" width="7" bestFit="1" customWidth="1"/>
    <col min="8331" max="8334" width="6.36328125" bestFit="1" customWidth="1"/>
    <col min="8335" max="8337" width="7.36328125" bestFit="1" customWidth="1"/>
    <col min="8338" max="8338" width="7" bestFit="1" customWidth="1"/>
    <col min="8339" max="8340" width="7.36328125" bestFit="1" customWidth="1"/>
    <col min="8341" max="8346" width="6.36328125" bestFit="1" customWidth="1"/>
    <col min="8347" max="8347" width="7.36328125" bestFit="1" customWidth="1"/>
    <col min="8348" max="8349" width="6.36328125" bestFit="1" customWidth="1"/>
    <col min="8350" max="8350" width="7" bestFit="1" customWidth="1"/>
    <col min="8351" max="8354" width="6.36328125" bestFit="1" customWidth="1"/>
    <col min="8355" max="8355" width="7.36328125" bestFit="1" customWidth="1"/>
    <col min="8356" max="8357" width="6.36328125" bestFit="1" customWidth="1"/>
    <col min="8358" max="8358" width="8" bestFit="1" customWidth="1"/>
    <col min="8359" max="8359" width="7.36328125" bestFit="1" customWidth="1"/>
    <col min="8360" max="8361" width="6.36328125" bestFit="1" customWidth="1"/>
    <col min="8362" max="8364" width="7" bestFit="1" customWidth="1"/>
    <col min="8365" max="8366" width="6.36328125" bestFit="1" customWidth="1"/>
    <col min="8367" max="8367" width="7" bestFit="1" customWidth="1"/>
    <col min="8368" max="8370" width="7.36328125" bestFit="1" customWidth="1"/>
    <col min="8371" max="8371" width="8" bestFit="1" customWidth="1"/>
    <col min="8372" max="8372" width="6.36328125" bestFit="1" customWidth="1"/>
    <col min="8373" max="8373" width="7" bestFit="1" customWidth="1"/>
    <col min="8374" max="8374" width="7.36328125" bestFit="1" customWidth="1"/>
    <col min="8375" max="8375" width="6.36328125" bestFit="1" customWidth="1"/>
    <col min="8376" max="8377" width="7.36328125" bestFit="1" customWidth="1"/>
    <col min="8378" max="8379" width="6.36328125" bestFit="1" customWidth="1"/>
    <col min="8380" max="8385" width="7.36328125" bestFit="1" customWidth="1"/>
    <col min="8386" max="8386" width="6.36328125" bestFit="1" customWidth="1"/>
    <col min="8387" max="8387" width="7.36328125" bestFit="1" customWidth="1"/>
    <col min="8388" max="8389" width="6.36328125" bestFit="1" customWidth="1"/>
    <col min="8390" max="8391" width="7.36328125" bestFit="1" customWidth="1"/>
    <col min="8392" max="8393" width="6.36328125" bestFit="1" customWidth="1"/>
    <col min="8394" max="8394" width="7.36328125" bestFit="1" customWidth="1"/>
    <col min="8395" max="8395" width="6.36328125" bestFit="1" customWidth="1"/>
    <col min="8396" max="8397" width="7.36328125" bestFit="1" customWidth="1"/>
    <col min="8398" max="8403" width="6.36328125" bestFit="1" customWidth="1"/>
    <col min="8404" max="8404" width="7.36328125" bestFit="1" customWidth="1"/>
    <col min="8405" max="8405" width="6.36328125" bestFit="1" customWidth="1"/>
    <col min="8406" max="8406" width="7" bestFit="1" customWidth="1"/>
    <col min="8407" max="8407" width="6.36328125" bestFit="1" customWidth="1"/>
    <col min="8408" max="8410" width="7.36328125" bestFit="1" customWidth="1"/>
    <col min="8411" max="8414" width="6.36328125" bestFit="1" customWidth="1"/>
    <col min="8415" max="8415" width="7.36328125" bestFit="1" customWidth="1"/>
    <col min="8416" max="8416" width="7" bestFit="1" customWidth="1"/>
    <col min="8417" max="8419" width="6.36328125" bestFit="1" customWidth="1"/>
    <col min="8420" max="8421" width="7.36328125" bestFit="1" customWidth="1"/>
    <col min="8422" max="8422" width="6.36328125" bestFit="1" customWidth="1"/>
    <col min="8423" max="8423" width="7" bestFit="1" customWidth="1"/>
    <col min="8424" max="8424" width="6.36328125" bestFit="1" customWidth="1"/>
    <col min="8425" max="8425" width="7.36328125" bestFit="1" customWidth="1"/>
    <col min="8426" max="8427" width="6.36328125" bestFit="1" customWidth="1"/>
    <col min="8428" max="8429" width="7.36328125" bestFit="1" customWidth="1"/>
    <col min="8430" max="8430" width="6.36328125" bestFit="1" customWidth="1"/>
    <col min="8431" max="8432" width="7.36328125" bestFit="1" customWidth="1"/>
    <col min="8433" max="8433" width="6.36328125" bestFit="1" customWidth="1"/>
    <col min="8434" max="8436" width="7.36328125" bestFit="1" customWidth="1"/>
    <col min="8437" max="8439" width="6.36328125" bestFit="1" customWidth="1"/>
    <col min="8440" max="8440" width="7.36328125" bestFit="1" customWidth="1"/>
    <col min="8441" max="8442" width="6.36328125" bestFit="1" customWidth="1"/>
    <col min="8443" max="8443" width="7" bestFit="1" customWidth="1"/>
    <col min="8444" max="8444" width="6.36328125" bestFit="1" customWidth="1"/>
    <col min="8445" max="8445" width="7.36328125" bestFit="1" customWidth="1"/>
    <col min="8446" max="8446" width="7" bestFit="1" customWidth="1"/>
    <col min="8447" max="8447" width="6.36328125" bestFit="1" customWidth="1"/>
    <col min="8448" max="8448" width="7.36328125" bestFit="1" customWidth="1"/>
    <col min="8449" max="8450" width="6.36328125" bestFit="1" customWidth="1"/>
    <col min="8451" max="8451" width="8" bestFit="1" customWidth="1"/>
    <col min="8452" max="8453" width="7.36328125" bestFit="1" customWidth="1"/>
    <col min="8454" max="8454" width="7" bestFit="1" customWidth="1"/>
    <col min="8455" max="8455" width="6.36328125" bestFit="1" customWidth="1"/>
    <col min="8456" max="8456" width="7" bestFit="1" customWidth="1"/>
    <col min="8457" max="8457" width="6.36328125" bestFit="1" customWidth="1"/>
    <col min="8458" max="8459" width="7.36328125" bestFit="1" customWidth="1"/>
    <col min="8460" max="8460" width="6.36328125" bestFit="1" customWidth="1"/>
    <col min="8461" max="8461" width="7.36328125" bestFit="1" customWidth="1"/>
    <col min="8462" max="8464" width="6.36328125" bestFit="1" customWidth="1"/>
    <col min="8465" max="8465" width="7.36328125" bestFit="1" customWidth="1"/>
    <col min="8466" max="8466" width="8" bestFit="1" customWidth="1"/>
    <col min="8467" max="8467" width="7.36328125" bestFit="1" customWidth="1"/>
    <col min="8468" max="8468" width="6.36328125" bestFit="1" customWidth="1"/>
    <col min="8469" max="8470" width="7.36328125" bestFit="1" customWidth="1"/>
    <col min="8471" max="8471" width="7" bestFit="1" customWidth="1"/>
    <col min="8472" max="8472" width="6.36328125" bestFit="1" customWidth="1"/>
    <col min="8473" max="8473" width="8" bestFit="1" customWidth="1"/>
    <col min="8474" max="8474" width="7.36328125" bestFit="1" customWidth="1"/>
    <col min="8475" max="8475" width="6.36328125" bestFit="1" customWidth="1"/>
    <col min="8476" max="8477" width="7" bestFit="1" customWidth="1"/>
    <col min="8478" max="8478" width="6.36328125" bestFit="1" customWidth="1"/>
    <col min="8479" max="8479" width="7.36328125" bestFit="1" customWidth="1"/>
    <col min="8480" max="8480" width="8" bestFit="1" customWidth="1"/>
    <col min="8481" max="8481" width="7.36328125" bestFit="1" customWidth="1"/>
    <col min="8482" max="8482" width="8" bestFit="1" customWidth="1"/>
    <col min="8483" max="8484" width="7" bestFit="1" customWidth="1"/>
    <col min="8485" max="8487" width="6.36328125" bestFit="1" customWidth="1"/>
    <col min="8488" max="8488" width="7.36328125" bestFit="1" customWidth="1"/>
    <col min="8489" max="8489" width="8" bestFit="1" customWidth="1"/>
    <col min="8490" max="8490" width="6.36328125" bestFit="1" customWidth="1"/>
    <col min="8491" max="8491" width="7.36328125" bestFit="1" customWidth="1"/>
    <col min="8492" max="8492" width="7" bestFit="1" customWidth="1"/>
    <col min="8493" max="8493" width="7.36328125" bestFit="1" customWidth="1"/>
    <col min="8494" max="8500" width="6.36328125" bestFit="1" customWidth="1"/>
    <col min="8501" max="8501" width="7" bestFit="1" customWidth="1"/>
    <col min="8502" max="8502" width="8" bestFit="1" customWidth="1"/>
    <col min="8503" max="8504" width="7.36328125" bestFit="1" customWidth="1"/>
    <col min="8505" max="8505" width="6.36328125" bestFit="1" customWidth="1"/>
    <col min="8506" max="8508" width="7.36328125" bestFit="1" customWidth="1"/>
    <col min="8509" max="8509" width="6.36328125" bestFit="1" customWidth="1"/>
    <col min="8510" max="8510" width="8" bestFit="1" customWidth="1"/>
    <col min="8511" max="8514" width="7.36328125" bestFit="1" customWidth="1"/>
    <col min="8515" max="8515" width="7" bestFit="1" customWidth="1"/>
    <col min="8516" max="8516" width="7.36328125" bestFit="1" customWidth="1"/>
    <col min="8517" max="8518" width="6.36328125" bestFit="1" customWidth="1"/>
    <col min="8519" max="8519" width="8" bestFit="1" customWidth="1"/>
    <col min="8520" max="8521" width="6.36328125" bestFit="1" customWidth="1"/>
    <col min="8522" max="8523" width="8" bestFit="1" customWidth="1"/>
    <col min="8524" max="8526" width="7.36328125" bestFit="1" customWidth="1"/>
    <col min="8527" max="8529" width="6.36328125" bestFit="1" customWidth="1"/>
    <col min="8530" max="8530" width="7.36328125" bestFit="1" customWidth="1"/>
    <col min="8531" max="8531" width="6.36328125" bestFit="1" customWidth="1"/>
    <col min="8532" max="8532" width="7.36328125" bestFit="1" customWidth="1"/>
    <col min="8533" max="8533" width="8" bestFit="1" customWidth="1"/>
    <col min="8534" max="8535" width="7.36328125" bestFit="1" customWidth="1"/>
    <col min="8536" max="8536" width="7" bestFit="1" customWidth="1"/>
    <col min="8537" max="8537" width="6.36328125" bestFit="1" customWidth="1"/>
    <col min="8538" max="8540" width="7.36328125" bestFit="1" customWidth="1"/>
    <col min="8541" max="8541" width="6.36328125" bestFit="1" customWidth="1"/>
    <col min="8542" max="8542" width="7" bestFit="1" customWidth="1"/>
    <col min="8543" max="8545" width="7.36328125" bestFit="1" customWidth="1"/>
    <col min="8546" max="8546" width="6.36328125" bestFit="1" customWidth="1"/>
    <col min="8547" max="8547" width="8" bestFit="1" customWidth="1"/>
    <col min="8548" max="8550" width="6.36328125" bestFit="1" customWidth="1"/>
    <col min="8551" max="8553" width="7.36328125" bestFit="1" customWidth="1"/>
    <col min="8554" max="8554" width="6.36328125" bestFit="1" customWidth="1"/>
    <col min="8555" max="8555" width="7.36328125" bestFit="1" customWidth="1"/>
    <col min="8556" max="8556" width="6.36328125" bestFit="1" customWidth="1"/>
    <col min="8557" max="8557" width="7" bestFit="1" customWidth="1"/>
    <col min="8558" max="8559" width="6.36328125" bestFit="1" customWidth="1"/>
    <col min="8560" max="8560" width="7.36328125" bestFit="1" customWidth="1"/>
    <col min="8561" max="8562" width="6.36328125" bestFit="1" customWidth="1"/>
    <col min="8563" max="8565" width="7.36328125" bestFit="1" customWidth="1"/>
    <col min="8566" max="8566" width="8" bestFit="1" customWidth="1"/>
    <col min="8567" max="8567" width="6.36328125" bestFit="1" customWidth="1"/>
    <col min="8568" max="8568" width="7.36328125" bestFit="1" customWidth="1"/>
    <col min="8569" max="8569" width="6.36328125" bestFit="1" customWidth="1"/>
    <col min="8570" max="8570" width="7.36328125" bestFit="1" customWidth="1"/>
    <col min="8571" max="8571" width="6.36328125" bestFit="1" customWidth="1"/>
    <col min="8572" max="8572" width="7" bestFit="1" customWidth="1"/>
    <col min="8573" max="8574" width="7.36328125" bestFit="1" customWidth="1"/>
    <col min="8575" max="8575" width="8" bestFit="1" customWidth="1"/>
    <col min="8576" max="8576" width="7.36328125" bestFit="1" customWidth="1"/>
    <col min="8577" max="8577" width="8" bestFit="1" customWidth="1"/>
    <col min="8578" max="8578" width="7.36328125" bestFit="1" customWidth="1"/>
    <col min="8579" max="8579" width="8" bestFit="1" customWidth="1"/>
    <col min="8580" max="8580" width="7" bestFit="1" customWidth="1"/>
    <col min="8581" max="8581" width="8" bestFit="1" customWidth="1"/>
    <col min="8582" max="8582" width="7.36328125" bestFit="1" customWidth="1"/>
    <col min="8583" max="8583" width="7" bestFit="1" customWidth="1"/>
    <col min="8584" max="8584" width="6.36328125" bestFit="1" customWidth="1"/>
    <col min="8585" max="8585" width="7.36328125" bestFit="1" customWidth="1"/>
    <col min="8586" max="8587" width="8" bestFit="1" customWidth="1"/>
    <col min="8588" max="8591" width="6.36328125" bestFit="1" customWidth="1"/>
    <col min="8592" max="8592" width="7.36328125" bestFit="1" customWidth="1"/>
    <col min="8593" max="8594" width="6.36328125" bestFit="1" customWidth="1"/>
    <col min="8595" max="8597" width="7.36328125" bestFit="1" customWidth="1"/>
    <col min="8598" max="8598" width="6.36328125" bestFit="1" customWidth="1"/>
    <col min="8599" max="8599" width="7.36328125" bestFit="1" customWidth="1"/>
    <col min="8600" max="8600" width="7" bestFit="1" customWidth="1"/>
    <col min="8601" max="8601" width="6.36328125" bestFit="1" customWidth="1"/>
    <col min="8602" max="8602" width="8" bestFit="1" customWidth="1"/>
    <col min="8603" max="8603" width="7" bestFit="1" customWidth="1"/>
    <col min="8604" max="8604" width="7.36328125" bestFit="1" customWidth="1"/>
    <col min="8605" max="8605" width="6.36328125" bestFit="1" customWidth="1"/>
    <col min="8606" max="8606" width="7.36328125" bestFit="1" customWidth="1"/>
    <col min="8607" max="8607" width="8" bestFit="1" customWidth="1"/>
    <col min="8608" max="8609" width="6.36328125" bestFit="1" customWidth="1"/>
    <col min="8610" max="8610" width="8" bestFit="1" customWidth="1"/>
    <col min="8611" max="8611" width="7" bestFit="1" customWidth="1"/>
    <col min="8612" max="8613" width="6.36328125" bestFit="1" customWidth="1"/>
    <col min="8614" max="8614" width="7.36328125" bestFit="1" customWidth="1"/>
    <col min="8615" max="8615" width="8" bestFit="1" customWidth="1"/>
    <col min="8616" max="8616" width="6.36328125" bestFit="1" customWidth="1"/>
    <col min="8617" max="8617" width="7.36328125" bestFit="1" customWidth="1"/>
    <col min="8618" max="8618" width="8" bestFit="1" customWidth="1"/>
    <col min="8619" max="8620" width="6.36328125" bestFit="1" customWidth="1"/>
    <col min="8621" max="8622" width="7.36328125" bestFit="1" customWidth="1"/>
    <col min="8623" max="8623" width="8" bestFit="1" customWidth="1"/>
    <col min="8624" max="8625" width="7.36328125" bestFit="1" customWidth="1"/>
    <col min="8626" max="8627" width="6.36328125" bestFit="1" customWidth="1"/>
    <col min="8628" max="8629" width="7.36328125" bestFit="1" customWidth="1"/>
    <col min="8630" max="8630" width="7" bestFit="1" customWidth="1"/>
    <col min="8631" max="8632" width="6.36328125" bestFit="1" customWidth="1"/>
    <col min="8633" max="8635" width="8" bestFit="1" customWidth="1"/>
    <col min="8636" max="8636" width="6.36328125" bestFit="1" customWidth="1"/>
    <col min="8637" max="8637" width="7" bestFit="1" customWidth="1"/>
    <col min="8638" max="8638" width="6.36328125" bestFit="1" customWidth="1"/>
    <col min="8639" max="8639" width="8" bestFit="1" customWidth="1"/>
    <col min="8640" max="8640" width="7" bestFit="1" customWidth="1"/>
    <col min="8641" max="8642" width="8" bestFit="1" customWidth="1"/>
    <col min="8643" max="8643" width="6.36328125" bestFit="1" customWidth="1"/>
    <col min="8644" max="8644" width="7" bestFit="1" customWidth="1"/>
    <col min="8645" max="8645" width="8" bestFit="1" customWidth="1"/>
    <col min="8646" max="8646" width="6.36328125" bestFit="1" customWidth="1"/>
    <col min="8647" max="8647" width="7.36328125" bestFit="1" customWidth="1"/>
    <col min="8648" max="8648" width="6.36328125" bestFit="1" customWidth="1"/>
    <col min="8649" max="8649" width="7.36328125" bestFit="1" customWidth="1"/>
    <col min="8650" max="8651" width="7" bestFit="1" customWidth="1"/>
    <col min="8652" max="8653" width="7.36328125" bestFit="1" customWidth="1"/>
    <col min="8654" max="8654" width="8" bestFit="1" customWidth="1"/>
    <col min="8655" max="8656" width="6.36328125" bestFit="1" customWidth="1"/>
    <col min="8657" max="8658" width="7.36328125" bestFit="1" customWidth="1"/>
    <col min="8659" max="8660" width="6.36328125" bestFit="1" customWidth="1"/>
    <col min="8661" max="8661" width="7.36328125" bestFit="1" customWidth="1"/>
    <col min="8662" max="8662" width="6.36328125" bestFit="1" customWidth="1"/>
    <col min="8663" max="8663" width="7.36328125" bestFit="1" customWidth="1"/>
    <col min="8664" max="8664" width="7" bestFit="1" customWidth="1"/>
    <col min="8665" max="8665" width="7.36328125" bestFit="1" customWidth="1"/>
    <col min="8666" max="8667" width="6.36328125" bestFit="1" customWidth="1"/>
    <col min="8668" max="8669" width="7" bestFit="1" customWidth="1"/>
    <col min="8670" max="8670" width="7.36328125" bestFit="1" customWidth="1"/>
    <col min="8671" max="8676" width="6.36328125" bestFit="1" customWidth="1"/>
    <col min="8677" max="8677" width="7.36328125" bestFit="1" customWidth="1"/>
    <col min="8678" max="8680" width="6.36328125" bestFit="1" customWidth="1"/>
    <col min="8681" max="8681" width="7.36328125" bestFit="1" customWidth="1"/>
    <col min="8682" max="8682" width="7" bestFit="1" customWidth="1"/>
    <col min="8683" max="8683" width="6.36328125" bestFit="1" customWidth="1"/>
    <col min="8684" max="8684" width="7" bestFit="1" customWidth="1"/>
    <col min="8685" max="8686" width="6.36328125" bestFit="1" customWidth="1"/>
    <col min="8687" max="8687" width="8" bestFit="1" customWidth="1"/>
    <col min="8688" max="8688" width="6.36328125" bestFit="1" customWidth="1"/>
    <col min="8689" max="8689" width="7.36328125" bestFit="1" customWidth="1"/>
    <col min="8690" max="8690" width="6.36328125" bestFit="1" customWidth="1"/>
    <col min="8691" max="8691" width="7.36328125" bestFit="1" customWidth="1"/>
    <col min="8692" max="8692" width="8" bestFit="1" customWidth="1"/>
    <col min="8693" max="8694" width="7.36328125" bestFit="1" customWidth="1"/>
    <col min="8695" max="8695" width="6.36328125" bestFit="1" customWidth="1"/>
    <col min="8696" max="8699" width="7.36328125" bestFit="1" customWidth="1"/>
    <col min="8700" max="8700" width="6.36328125" bestFit="1" customWidth="1"/>
    <col min="8701" max="8701" width="7.36328125" bestFit="1" customWidth="1"/>
    <col min="8702" max="8702" width="7" bestFit="1" customWidth="1"/>
    <col min="8703" max="8703" width="7.36328125" bestFit="1" customWidth="1"/>
    <col min="8704" max="8706" width="6.36328125" bestFit="1" customWidth="1"/>
    <col min="8707" max="8707" width="7" bestFit="1" customWidth="1"/>
    <col min="8708" max="8708" width="7.36328125" bestFit="1" customWidth="1"/>
    <col min="8709" max="8709" width="6.36328125" bestFit="1" customWidth="1"/>
    <col min="8710" max="8710" width="8" bestFit="1" customWidth="1"/>
    <col min="8711" max="8711" width="6.36328125" bestFit="1" customWidth="1"/>
    <col min="8712" max="8712" width="7.36328125" bestFit="1" customWidth="1"/>
    <col min="8713" max="8715" width="6.36328125" bestFit="1" customWidth="1"/>
    <col min="8716" max="8718" width="7.36328125" bestFit="1" customWidth="1"/>
    <col min="8719" max="8719" width="6.36328125" bestFit="1" customWidth="1"/>
    <col min="8720" max="8720" width="7.36328125" bestFit="1" customWidth="1"/>
    <col min="8721" max="8721" width="7" bestFit="1" customWidth="1"/>
    <col min="8722" max="8722" width="7.36328125" bestFit="1" customWidth="1"/>
    <col min="8723" max="8723" width="6.36328125" bestFit="1" customWidth="1"/>
    <col min="8724" max="8724" width="7.36328125" bestFit="1" customWidth="1"/>
    <col min="8725" max="8725" width="6.36328125" bestFit="1" customWidth="1"/>
    <col min="8726" max="8726" width="7.36328125" bestFit="1" customWidth="1"/>
    <col min="8727" max="8728" width="6.36328125" bestFit="1" customWidth="1"/>
    <col min="8729" max="8731" width="7.36328125" bestFit="1" customWidth="1"/>
    <col min="8732" max="8732" width="7" bestFit="1" customWidth="1"/>
    <col min="8733" max="8733" width="7.36328125" bestFit="1" customWidth="1"/>
    <col min="8734" max="8735" width="6.36328125" bestFit="1" customWidth="1"/>
    <col min="8736" max="8739" width="7.36328125" bestFit="1" customWidth="1"/>
    <col min="8740" max="8742" width="6.36328125" bestFit="1" customWidth="1"/>
    <col min="8743" max="8743" width="7.36328125" bestFit="1" customWidth="1"/>
    <col min="8744" max="8745" width="7" bestFit="1" customWidth="1"/>
    <col min="8746" max="8746" width="6.36328125" bestFit="1" customWidth="1"/>
    <col min="8747" max="8748" width="7.36328125" bestFit="1" customWidth="1"/>
    <col min="8749" max="8750" width="6.36328125" bestFit="1" customWidth="1"/>
    <col min="8751" max="8751" width="7.36328125" bestFit="1" customWidth="1"/>
    <col min="8752" max="8752" width="6.36328125" bestFit="1" customWidth="1"/>
    <col min="8753" max="8754" width="7.36328125" bestFit="1" customWidth="1"/>
    <col min="8755" max="8755" width="8" bestFit="1" customWidth="1"/>
    <col min="8756" max="8756" width="7.36328125" bestFit="1" customWidth="1"/>
    <col min="8757" max="8757" width="6.36328125" bestFit="1" customWidth="1"/>
    <col min="8758" max="8762" width="7.36328125" bestFit="1" customWidth="1"/>
    <col min="8763" max="8763" width="6.36328125" bestFit="1" customWidth="1"/>
    <col min="8764" max="8764" width="8" bestFit="1" customWidth="1"/>
    <col min="8765" max="8765" width="7.36328125" bestFit="1" customWidth="1"/>
    <col min="8766" max="8767" width="6.36328125" bestFit="1" customWidth="1"/>
    <col min="8768" max="8770" width="7.36328125" bestFit="1" customWidth="1"/>
    <col min="8771" max="8771" width="8" bestFit="1" customWidth="1"/>
    <col min="8772" max="8774" width="7.36328125" bestFit="1" customWidth="1"/>
    <col min="8775" max="8775" width="8" bestFit="1" customWidth="1"/>
    <col min="8776" max="8779" width="7.36328125" bestFit="1" customWidth="1"/>
    <col min="8780" max="8781" width="6.36328125" bestFit="1" customWidth="1"/>
    <col min="8782" max="8782" width="7" bestFit="1" customWidth="1"/>
    <col min="8783" max="8783" width="8" bestFit="1" customWidth="1"/>
    <col min="8784" max="8784" width="6.36328125" bestFit="1" customWidth="1"/>
    <col min="8785" max="8785" width="7" bestFit="1" customWidth="1"/>
    <col min="8786" max="8786" width="6.36328125" bestFit="1" customWidth="1"/>
    <col min="8787" max="8787" width="8" bestFit="1" customWidth="1"/>
    <col min="8788" max="8789" width="7.36328125" bestFit="1" customWidth="1"/>
    <col min="8790" max="8791" width="8" bestFit="1" customWidth="1"/>
    <col min="8792" max="8792" width="7.36328125" bestFit="1" customWidth="1"/>
    <col min="8793" max="8794" width="7" bestFit="1" customWidth="1"/>
    <col min="8795" max="8795" width="7.36328125" bestFit="1" customWidth="1"/>
    <col min="8796" max="8796" width="6.36328125" bestFit="1" customWidth="1"/>
    <col min="8797" max="8798" width="7.36328125" bestFit="1" customWidth="1"/>
    <col min="8799" max="8799" width="8" bestFit="1" customWidth="1"/>
    <col min="8800" max="8800" width="7.36328125" bestFit="1" customWidth="1"/>
    <col min="8801" max="8801" width="8" bestFit="1" customWidth="1"/>
    <col min="8802" max="8802" width="6.36328125" bestFit="1" customWidth="1"/>
    <col min="8803" max="8803" width="8" bestFit="1" customWidth="1"/>
    <col min="8804" max="8804" width="6.36328125" bestFit="1" customWidth="1"/>
    <col min="8805" max="8805" width="8" bestFit="1" customWidth="1"/>
    <col min="8806" max="8806" width="6.36328125" bestFit="1" customWidth="1"/>
    <col min="8807" max="8807" width="7.36328125" bestFit="1" customWidth="1"/>
    <col min="8808" max="8809" width="8" bestFit="1" customWidth="1"/>
    <col min="8810" max="8811" width="7.36328125" bestFit="1" customWidth="1"/>
    <col min="8812" max="8812" width="8" bestFit="1" customWidth="1"/>
    <col min="8813" max="8814" width="7.36328125" bestFit="1" customWidth="1"/>
    <col min="8815" max="8815" width="7" bestFit="1" customWidth="1"/>
    <col min="8816" max="8816" width="7.36328125" bestFit="1" customWidth="1"/>
    <col min="8817" max="8817" width="8" bestFit="1" customWidth="1"/>
    <col min="8818" max="8821" width="7.36328125" bestFit="1" customWidth="1"/>
    <col min="8822" max="8823" width="6.36328125" bestFit="1" customWidth="1"/>
    <col min="8824" max="8824" width="7.36328125" bestFit="1" customWidth="1"/>
    <col min="8825" max="8826" width="8" bestFit="1" customWidth="1"/>
    <col min="8827" max="8827" width="7" bestFit="1" customWidth="1"/>
    <col min="8828" max="8830" width="6.36328125" bestFit="1" customWidth="1"/>
    <col min="8831" max="8831" width="7" bestFit="1" customWidth="1"/>
    <col min="8832" max="8833" width="8" bestFit="1" customWidth="1"/>
    <col min="8834" max="8834" width="6.36328125" bestFit="1" customWidth="1"/>
    <col min="8835" max="8836" width="7.36328125" bestFit="1" customWidth="1"/>
    <col min="8837" max="8837" width="6.36328125" bestFit="1" customWidth="1"/>
    <col min="8838" max="8839" width="7.36328125" bestFit="1" customWidth="1"/>
    <col min="8840" max="8841" width="8" bestFit="1" customWidth="1"/>
    <col min="8842" max="8842" width="6.36328125" bestFit="1" customWidth="1"/>
    <col min="8843" max="8844" width="7.36328125" bestFit="1" customWidth="1"/>
    <col min="8845" max="8845" width="6.36328125" bestFit="1" customWidth="1"/>
    <col min="8846" max="8846" width="8" bestFit="1" customWidth="1"/>
    <col min="8847" max="8848" width="6.36328125" bestFit="1" customWidth="1"/>
    <col min="8849" max="8849" width="7.36328125" bestFit="1" customWidth="1"/>
    <col min="8850" max="8850" width="6.36328125" bestFit="1" customWidth="1"/>
    <col min="8851" max="8851" width="8" bestFit="1" customWidth="1"/>
    <col min="8852" max="8852" width="7.36328125" bestFit="1" customWidth="1"/>
    <col min="8853" max="8853" width="8" bestFit="1" customWidth="1"/>
    <col min="8854" max="8854" width="7.36328125" bestFit="1" customWidth="1"/>
    <col min="8855" max="8855" width="8" bestFit="1" customWidth="1"/>
    <col min="8856" max="8857" width="6.36328125" bestFit="1" customWidth="1"/>
    <col min="8858" max="8858" width="7.36328125" bestFit="1" customWidth="1"/>
    <col min="8859" max="8859" width="6.36328125" bestFit="1" customWidth="1"/>
    <col min="8860" max="8862" width="7.36328125" bestFit="1" customWidth="1"/>
    <col min="8863" max="8864" width="6.36328125" bestFit="1" customWidth="1"/>
    <col min="8865" max="8871" width="7.36328125" bestFit="1" customWidth="1"/>
    <col min="8872" max="8872" width="6.36328125" bestFit="1" customWidth="1"/>
    <col min="8873" max="8873" width="7.36328125" bestFit="1" customWidth="1"/>
    <col min="8874" max="8874" width="6.36328125" bestFit="1" customWidth="1"/>
    <col min="8875" max="8877" width="7.36328125" bestFit="1" customWidth="1"/>
    <col min="8878" max="8878" width="6.36328125" bestFit="1" customWidth="1"/>
    <col min="8879" max="8880" width="7" bestFit="1" customWidth="1"/>
    <col min="8881" max="8882" width="7.36328125" bestFit="1" customWidth="1"/>
    <col min="8883" max="8883" width="6.36328125" bestFit="1" customWidth="1"/>
    <col min="8884" max="8884" width="8" bestFit="1" customWidth="1"/>
    <col min="8885" max="8885" width="6.36328125" bestFit="1" customWidth="1"/>
    <col min="8886" max="8886" width="8" bestFit="1" customWidth="1"/>
    <col min="8887" max="8887" width="7.36328125" bestFit="1" customWidth="1"/>
    <col min="8888" max="8888" width="8" bestFit="1" customWidth="1"/>
    <col min="8889" max="8889" width="7.36328125" bestFit="1" customWidth="1"/>
    <col min="8890" max="8890" width="6.36328125" bestFit="1" customWidth="1"/>
    <col min="8891" max="8892" width="7.36328125" bestFit="1" customWidth="1"/>
    <col min="8893" max="8893" width="8" bestFit="1" customWidth="1"/>
    <col min="8894" max="8894" width="6.36328125" bestFit="1" customWidth="1"/>
    <col min="8895" max="8895" width="7.36328125" bestFit="1" customWidth="1"/>
    <col min="8896" max="8896" width="7" bestFit="1" customWidth="1"/>
    <col min="8897" max="8898" width="7.36328125" bestFit="1" customWidth="1"/>
    <col min="8899" max="8899" width="6.36328125" bestFit="1" customWidth="1"/>
    <col min="8900" max="8904" width="7.36328125" bestFit="1" customWidth="1"/>
    <col min="8905" max="8907" width="8" bestFit="1" customWidth="1"/>
    <col min="8908" max="8908" width="6.36328125" bestFit="1" customWidth="1"/>
    <col min="8909" max="8909" width="7.36328125" bestFit="1" customWidth="1"/>
    <col min="8910" max="8910" width="7" bestFit="1" customWidth="1"/>
    <col min="8911" max="8911" width="8" bestFit="1" customWidth="1"/>
    <col min="8912" max="8912" width="7" bestFit="1" customWidth="1"/>
    <col min="8913" max="8913" width="6.36328125" bestFit="1" customWidth="1"/>
    <col min="8914" max="8914" width="7" bestFit="1" customWidth="1"/>
    <col min="8915" max="8915" width="7.36328125" bestFit="1" customWidth="1"/>
    <col min="8916" max="8916" width="6.36328125" bestFit="1" customWidth="1"/>
    <col min="8917" max="8917" width="7.36328125" bestFit="1" customWidth="1"/>
    <col min="8918" max="8918" width="8" bestFit="1" customWidth="1"/>
    <col min="8919" max="8919" width="7" bestFit="1" customWidth="1"/>
    <col min="8920" max="8923" width="7.36328125" bestFit="1" customWidth="1"/>
    <col min="8924" max="8924" width="6.36328125" bestFit="1" customWidth="1"/>
    <col min="8925" max="8927" width="7.36328125" bestFit="1" customWidth="1"/>
    <col min="8928" max="8928" width="8" bestFit="1" customWidth="1"/>
    <col min="8929" max="8929" width="7.36328125" bestFit="1" customWidth="1"/>
    <col min="8930" max="8930" width="8" bestFit="1" customWidth="1"/>
    <col min="8931" max="8932" width="7.36328125" bestFit="1" customWidth="1"/>
    <col min="8933" max="8934" width="6.36328125" bestFit="1" customWidth="1"/>
    <col min="8935" max="8936" width="7.36328125" bestFit="1" customWidth="1"/>
    <col min="8937" max="8938" width="6.36328125" bestFit="1" customWidth="1"/>
    <col min="8939" max="8940" width="7.36328125" bestFit="1" customWidth="1"/>
    <col min="8941" max="8941" width="6.36328125" bestFit="1" customWidth="1"/>
    <col min="8942" max="8943" width="7.36328125" bestFit="1" customWidth="1"/>
    <col min="8944" max="8944" width="8" bestFit="1" customWidth="1"/>
    <col min="8945" max="8945" width="7.36328125" bestFit="1" customWidth="1"/>
    <col min="8946" max="8946" width="6.36328125" bestFit="1" customWidth="1"/>
    <col min="8947" max="8948" width="7" bestFit="1" customWidth="1"/>
    <col min="8949" max="8949" width="7.36328125" bestFit="1" customWidth="1"/>
    <col min="8950" max="8951" width="7" bestFit="1" customWidth="1"/>
    <col min="8952" max="8952" width="6.36328125" bestFit="1" customWidth="1"/>
    <col min="8953" max="8953" width="7.36328125" bestFit="1" customWidth="1"/>
    <col min="8954" max="8954" width="6.36328125" bestFit="1" customWidth="1"/>
    <col min="8955" max="8955" width="7.36328125" bestFit="1" customWidth="1"/>
    <col min="8956" max="8956" width="8" bestFit="1" customWidth="1"/>
    <col min="8957" max="8957" width="6.36328125" bestFit="1" customWidth="1"/>
    <col min="8958" max="8958" width="7" bestFit="1" customWidth="1"/>
    <col min="8959" max="8959" width="8" bestFit="1" customWidth="1"/>
    <col min="8960" max="8961" width="6.36328125" bestFit="1" customWidth="1"/>
    <col min="8962" max="8962" width="7" bestFit="1" customWidth="1"/>
    <col min="8963" max="8963" width="6.36328125" bestFit="1" customWidth="1"/>
    <col min="8964" max="8964" width="7.36328125" bestFit="1" customWidth="1"/>
    <col min="8965" max="8965" width="8" bestFit="1" customWidth="1"/>
    <col min="8966" max="8966" width="7" bestFit="1" customWidth="1"/>
    <col min="8967" max="8967" width="8" bestFit="1" customWidth="1"/>
    <col min="8968" max="8968" width="7" bestFit="1" customWidth="1"/>
    <col min="8969" max="8969" width="8" bestFit="1" customWidth="1"/>
    <col min="8970" max="8973" width="7.36328125" bestFit="1" customWidth="1"/>
    <col min="8974" max="8974" width="6.36328125" bestFit="1" customWidth="1"/>
    <col min="8975" max="8975" width="7" bestFit="1" customWidth="1"/>
    <col min="8976" max="8977" width="7.36328125" bestFit="1" customWidth="1"/>
    <col min="8978" max="8978" width="6.36328125" bestFit="1" customWidth="1"/>
    <col min="8979" max="8979" width="7" bestFit="1" customWidth="1"/>
    <col min="8980" max="8980" width="6.36328125" bestFit="1" customWidth="1"/>
    <col min="8981" max="8982" width="8" bestFit="1" customWidth="1"/>
    <col min="8983" max="8984" width="6.36328125" bestFit="1" customWidth="1"/>
    <col min="8985" max="8985" width="7.36328125" bestFit="1" customWidth="1"/>
    <col min="8986" max="8987" width="8" bestFit="1" customWidth="1"/>
    <col min="8988" max="8991" width="7.36328125" bestFit="1" customWidth="1"/>
    <col min="8992" max="8992" width="8" bestFit="1" customWidth="1"/>
    <col min="8993" max="8993" width="6.36328125" bestFit="1" customWidth="1"/>
    <col min="8994" max="8994" width="7" bestFit="1" customWidth="1"/>
    <col min="8995" max="8995" width="6.36328125" bestFit="1" customWidth="1"/>
    <col min="8996" max="8996" width="8" bestFit="1" customWidth="1"/>
    <col min="8997" max="8997" width="6.36328125" bestFit="1" customWidth="1"/>
    <col min="8998" max="8998" width="7" bestFit="1" customWidth="1"/>
    <col min="8999" max="8999" width="8" bestFit="1" customWidth="1"/>
    <col min="9000" max="9001" width="7.36328125" bestFit="1" customWidth="1"/>
    <col min="9002" max="9002" width="8" bestFit="1" customWidth="1"/>
    <col min="9003" max="9003" width="7.36328125" bestFit="1" customWidth="1"/>
    <col min="9004" max="9004" width="8" bestFit="1" customWidth="1"/>
    <col min="9005" max="9005" width="7.36328125" bestFit="1" customWidth="1"/>
    <col min="9006" max="9006" width="7" bestFit="1" customWidth="1"/>
    <col min="9007" max="9007" width="7.36328125" bestFit="1" customWidth="1"/>
    <col min="9008" max="9008" width="7" bestFit="1" customWidth="1"/>
    <col min="9009" max="9011" width="7.36328125" bestFit="1" customWidth="1"/>
    <col min="9012" max="9012" width="6.36328125" bestFit="1" customWidth="1"/>
    <col min="9013" max="9014" width="8" bestFit="1" customWidth="1"/>
    <col min="9015" max="9015" width="7.36328125" bestFit="1" customWidth="1"/>
    <col min="9016" max="9016" width="6.36328125" bestFit="1" customWidth="1"/>
    <col min="9017" max="9018" width="7.36328125" bestFit="1" customWidth="1"/>
    <col min="9019" max="9019" width="7" bestFit="1" customWidth="1"/>
    <col min="9020" max="9020" width="8" bestFit="1" customWidth="1"/>
    <col min="9021" max="9022" width="7.36328125" bestFit="1" customWidth="1"/>
    <col min="9023" max="9023" width="8" bestFit="1" customWidth="1"/>
    <col min="9024" max="9025" width="7.36328125" bestFit="1" customWidth="1"/>
    <col min="9026" max="9026" width="7" bestFit="1" customWidth="1"/>
    <col min="9027" max="9027" width="6.36328125" bestFit="1" customWidth="1"/>
    <col min="9028" max="9029" width="7.36328125" bestFit="1" customWidth="1"/>
    <col min="9030" max="9030" width="8.90625" bestFit="1" customWidth="1"/>
    <col min="9031" max="9035" width="7.36328125" bestFit="1" customWidth="1"/>
    <col min="9036" max="9037" width="8" bestFit="1" customWidth="1"/>
    <col min="9038" max="9038" width="7.36328125" bestFit="1" customWidth="1"/>
    <col min="9039" max="9039" width="7" bestFit="1" customWidth="1"/>
    <col min="9040" max="9044" width="7.36328125" bestFit="1" customWidth="1"/>
    <col min="9045" max="9047" width="6.36328125" bestFit="1" customWidth="1"/>
    <col min="9048" max="9048" width="7.36328125" bestFit="1" customWidth="1"/>
    <col min="9049" max="9049" width="8" bestFit="1" customWidth="1"/>
    <col min="9050" max="9050" width="7.36328125" bestFit="1" customWidth="1"/>
    <col min="9051" max="9051" width="8" bestFit="1" customWidth="1"/>
    <col min="9052" max="9052" width="6.36328125" bestFit="1" customWidth="1"/>
    <col min="9053" max="9054" width="8" bestFit="1" customWidth="1"/>
    <col min="9055" max="9055" width="7.36328125" bestFit="1" customWidth="1"/>
    <col min="9056" max="9056" width="7" bestFit="1" customWidth="1"/>
    <col min="9057" max="9057" width="8" bestFit="1" customWidth="1"/>
    <col min="9058" max="9058" width="6.36328125" bestFit="1" customWidth="1"/>
    <col min="9059" max="9068" width="7.36328125" bestFit="1" customWidth="1"/>
    <col min="9069" max="9069" width="8" bestFit="1" customWidth="1"/>
    <col min="9070" max="9071" width="7.36328125" bestFit="1" customWidth="1"/>
    <col min="9072" max="9073" width="6.36328125" bestFit="1" customWidth="1"/>
    <col min="9074" max="9075" width="7" bestFit="1" customWidth="1"/>
    <col min="9076" max="9076" width="7.36328125" bestFit="1" customWidth="1"/>
    <col min="9077" max="9078" width="6.36328125" bestFit="1" customWidth="1"/>
    <col min="9079" max="9086" width="7.36328125" bestFit="1" customWidth="1"/>
    <col min="9087" max="9087" width="8" bestFit="1" customWidth="1"/>
    <col min="9088" max="9088" width="7.36328125" bestFit="1" customWidth="1"/>
    <col min="9089" max="9090" width="6.36328125" bestFit="1" customWidth="1"/>
    <col min="9091" max="9092" width="7.36328125" bestFit="1" customWidth="1"/>
    <col min="9093" max="9093" width="8" bestFit="1" customWidth="1"/>
    <col min="9094" max="9094" width="7.36328125" bestFit="1" customWidth="1"/>
    <col min="9095" max="9095" width="8" bestFit="1" customWidth="1"/>
    <col min="9096" max="9096" width="7.36328125" bestFit="1" customWidth="1"/>
    <col min="9097" max="9097" width="7" bestFit="1" customWidth="1"/>
    <col min="9098" max="9099" width="7.36328125" bestFit="1" customWidth="1"/>
    <col min="9100" max="9100" width="8" bestFit="1" customWidth="1"/>
    <col min="9101" max="9104" width="7.36328125" bestFit="1" customWidth="1"/>
    <col min="9105" max="9105" width="6.36328125" bestFit="1" customWidth="1"/>
    <col min="9106" max="9106" width="8" bestFit="1" customWidth="1"/>
    <col min="9107" max="9107" width="7.36328125" bestFit="1" customWidth="1"/>
    <col min="9108" max="9108" width="6.36328125" bestFit="1" customWidth="1"/>
    <col min="9109" max="9110" width="7.36328125" bestFit="1" customWidth="1"/>
    <col min="9111" max="9111" width="8" bestFit="1" customWidth="1"/>
    <col min="9112" max="9114" width="7.36328125" bestFit="1" customWidth="1"/>
    <col min="9115" max="9115" width="7" bestFit="1" customWidth="1"/>
    <col min="9116" max="9116" width="7.36328125" bestFit="1" customWidth="1"/>
    <col min="9117" max="9117" width="6.36328125" bestFit="1" customWidth="1"/>
    <col min="9118" max="9118" width="7.36328125" bestFit="1" customWidth="1"/>
    <col min="9119" max="9120" width="7" bestFit="1" customWidth="1"/>
    <col min="9121" max="9121" width="6.36328125" bestFit="1" customWidth="1"/>
    <col min="9122" max="9122" width="7.36328125" bestFit="1" customWidth="1"/>
    <col min="9123" max="9123" width="6.36328125" bestFit="1" customWidth="1"/>
    <col min="9124" max="9134" width="7.36328125" bestFit="1" customWidth="1"/>
    <col min="9135" max="9136" width="6.36328125" bestFit="1" customWidth="1"/>
    <col min="9137" max="9137" width="8" bestFit="1" customWidth="1"/>
    <col min="9138" max="9139" width="7.36328125" bestFit="1" customWidth="1"/>
    <col min="9140" max="9140" width="8" bestFit="1" customWidth="1"/>
    <col min="9141" max="9141" width="6.36328125" bestFit="1" customWidth="1"/>
    <col min="9142" max="9143" width="7.36328125" bestFit="1" customWidth="1"/>
    <col min="9144" max="9144" width="8" bestFit="1" customWidth="1"/>
    <col min="9145" max="9146" width="7.36328125" bestFit="1" customWidth="1"/>
    <col min="9147" max="9147" width="8" bestFit="1" customWidth="1"/>
    <col min="9148" max="9148" width="6.36328125" bestFit="1" customWidth="1"/>
    <col min="9149" max="9150" width="7.36328125" bestFit="1" customWidth="1"/>
    <col min="9151" max="9151" width="8" bestFit="1" customWidth="1"/>
    <col min="9152" max="9153" width="6.36328125" bestFit="1" customWidth="1"/>
    <col min="9154" max="9154" width="8" bestFit="1" customWidth="1"/>
    <col min="9155" max="9155" width="7.36328125" bestFit="1" customWidth="1"/>
    <col min="9156" max="9156" width="7" bestFit="1" customWidth="1"/>
    <col min="9157" max="9157" width="8" bestFit="1" customWidth="1"/>
    <col min="9158" max="9158" width="7.36328125" bestFit="1" customWidth="1"/>
    <col min="9159" max="9160" width="8" bestFit="1" customWidth="1"/>
    <col min="9161" max="9167" width="7.36328125" bestFit="1" customWidth="1"/>
    <col min="9168" max="9168" width="8" bestFit="1" customWidth="1"/>
    <col min="9169" max="9178" width="7.36328125" bestFit="1" customWidth="1"/>
    <col min="9179" max="9179" width="6.36328125" bestFit="1" customWidth="1"/>
    <col min="9180" max="9180" width="7.36328125" bestFit="1" customWidth="1"/>
    <col min="9181" max="9181" width="8" bestFit="1" customWidth="1"/>
    <col min="9182" max="9182" width="6.36328125" bestFit="1" customWidth="1"/>
    <col min="9183" max="9185" width="7.36328125" bestFit="1" customWidth="1"/>
    <col min="9186" max="9186" width="6.36328125" bestFit="1" customWidth="1"/>
    <col min="9187" max="9188" width="7.36328125" bestFit="1" customWidth="1"/>
    <col min="9189" max="9190" width="6.36328125" bestFit="1" customWidth="1"/>
    <col min="9191" max="9191" width="7.36328125" bestFit="1" customWidth="1"/>
    <col min="9192" max="9192" width="6.36328125" bestFit="1" customWidth="1"/>
    <col min="9193" max="9193" width="7.36328125" bestFit="1" customWidth="1"/>
    <col min="9194" max="9194" width="8" bestFit="1" customWidth="1"/>
    <col min="9195" max="9198" width="7.36328125" bestFit="1" customWidth="1"/>
    <col min="9199" max="9199" width="6.36328125" bestFit="1" customWidth="1"/>
    <col min="9200" max="9201" width="7.36328125" bestFit="1" customWidth="1"/>
    <col min="9202" max="9202" width="7" bestFit="1" customWidth="1"/>
    <col min="9203" max="9203" width="8" bestFit="1" customWidth="1"/>
    <col min="9204" max="9204" width="7.36328125" bestFit="1" customWidth="1"/>
    <col min="9205" max="9207" width="8" bestFit="1" customWidth="1"/>
    <col min="9208" max="9208" width="7.36328125" bestFit="1" customWidth="1"/>
    <col min="9209" max="9209" width="6.36328125" bestFit="1" customWidth="1"/>
    <col min="9210" max="9210" width="7.36328125" bestFit="1" customWidth="1"/>
    <col min="9211" max="9211" width="6.36328125" bestFit="1" customWidth="1"/>
    <col min="9212" max="9214" width="7.36328125" bestFit="1" customWidth="1"/>
    <col min="9215" max="9215" width="8" bestFit="1" customWidth="1"/>
    <col min="9216" max="9217" width="7.36328125" bestFit="1" customWidth="1"/>
    <col min="9218" max="9218" width="6.36328125" bestFit="1" customWidth="1"/>
    <col min="9219" max="9220" width="7.36328125" bestFit="1" customWidth="1"/>
    <col min="9221" max="9221" width="8" bestFit="1" customWidth="1"/>
    <col min="9222" max="9222" width="6.36328125" bestFit="1" customWidth="1"/>
    <col min="9223" max="9225" width="7.36328125" bestFit="1" customWidth="1"/>
    <col min="9226" max="9226" width="8" bestFit="1" customWidth="1"/>
    <col min="9227" max="9228" width="6.36328125" bestFit="1" customWidth="1"/>
    <col min="9229" max="9232" width="7.36328125" bestFit="1" customWidth="1"/>
    <col min="9233" max="9233" width="8" bestFit="1" customWidth="1"/>
    <col min="9234" max="9234" width="7.36328125" bestFit="1" customWidth="1"/>
    <col min="9235" max="9235" width="8" bestFit="1" customWidth="1"/>
    <col min="9236" max="9237" width="7.36328125" bestFit="1" customWidth="1"/>
    <col min="9238" max="9239" width="8" bestFit="1" customWidth="1"/>
    <col min="9240" max="9241" width="7.36328125" bestFit="1" customWidth="1"/>
    <col min="9242" max="9242" width="6.36328125" bestFit="1" customWidth="1"/>
    <col min="9243" max="9244" width="7.36328125" bestFit="1" customWidth="1"/>
    <col min="9245" max="9245" width="8" bestFit="1" customWidth="1"/>
    <col min="9246" max="9248" width="7.36328125" bestFit="1" customWidth="1"/>
    <col min="9249" max="9249" width="8" bestFit="1" customWidth="1"/>
    <col min="9250" max="9250" width="7.36328125" bestFit="1" customWidth="1"/>
    <col min="9251" max="9252" width="8" bestFit="1" customWidth="1"/>
    <col min="9253" max="9254" width="7.36328125" bestFit="1" customWidth="1"/>
    <col min="9255" max="9255" width="8" bestFit="1" customWidth="1"/>
    <col min="9256" max="9257" width="7.36328125" bestFit="1" customWidth="1"/>
    <col min="9258" max="9258" width="8" bestFit="1" customWidth="1"/>
    <col min="9259" max="9260" width="7.36328125" bestFit="1" customWidth="1"/>
    <col min="9261" max="9262" width="8" bestFit="1" customWidth="1"/>
    <col min="9263" max="9265" width="7.36328125" bestFit="1" customWidth="1"/>
    <col min="9266" max="9266" width="8" bestFit="1" customWidth="1"/>
    <col min="9267" max="9270" width="7.36328125" bestFit="1" customWidth="1"/>
    <col min="9271" max="9276" width="8" bestFit="1" customWidth="1"/>
    <col min="9277" max="9277" width="7.36328125" bestFit="1" customWidth="1"/>
    <col min="9278" max="9278" width="9.54296875" bestFit="1" customWidth="1"/>
    <col min="9279" max="9280" width="7.36328125" bestFit="1" customWidth="1"/>
    <col min="9281" max="9281" width="8" bestFit="1" customWidth="1"/>
    <col min="9282" max="9282" width="7.36328125" bestFit="1" customWidth="1"/>
    <col min="9283" max="9283" width="8" bestFit="1" customWidth="1"/>
    <col min="9284" max="9291" width="7.36328125" bestFit="1" customWidth="1"/>
    <col min="9292" max="9292" width="8" bestFit="1" customWidth="1"/>
    <col min="9293" max="9294" width="7.36328125" bestFit="1" customWidth="1"/>
    <col min="9295" max="9295" width="8" bestFit="1" customWidth="1"/>
    <col min="9296" max="9314" width="7.36328125" bestFit="1" customWidth="1"/>
    <col min="9315" max="9315" width="8" bestFit="1" customWidth="1"/>
    <col min="9316" max="9333" width="7.36328125" bestFit="1" customWidth="1"/>
    <col min="9334" max="9336" width="8" bestFit="1" customWidth="1"/>
    <col min="9337" max="9340" width="7.36328125" bestFit="1" customWidth="1"/>
    <col min="9341" max="9341" width="8" bestFit="1" customWidth="1"/>
    <col min="9342" max="9345" width="7.36328125" bestFit="1" customWidth="1"/>
    <col min="9346" max="9347" width="8" bestFit="1" customWidth="1"/>
    <col min="9348" max="9353" width="7.36328125" bestFit="1" customWidth="1"/>
    <col min="9354" max="9354" width="8" bestFit="1" customWidth="1"/>
    <col min="9355" max="9360" width="7.36328125" bestFit="1" customWidth="1"/>
    <col min="9361" max="9361" width="8" bestFit="1" customWidth="1"/>
    <col min="9362" max="9363" width="7.36328125" bestFit="1" customWidth="1"/>
    <col min="9364" max="9365" width="8" bestFit="1" customWidth="1"/>
    <col min="9366" max="9372" width="7.36328125" bestFit="1" customWidth="1"/>
    <col min="9373" max="9373" width="9.54296875" bestFit="1" customWidth="1"/>
    <col min="9374" max="9397" width="7.36328125" bestFit="1" customWidth="1"/>
    <col min="9398" max="9398" width="8" bestFit="1" customWidth="1"/>
    <col min="9399" max="9409" width="7.36328125" bestFit="1" customWidth="1"/>
    <col min="9410" max="9410" width="8" bestFit="1" customWidth="1"/>
    <col min="9411" max="9422" width="7.36328125" bestFit="1" customWidth="1"/>
    <col min="9423" max="9424" width="8" bestFit="1" customWidth="1"/>
    <col min="9425" max="9426" width="7.36328125" bestFit="1" customWidth="1"/>
    <col min="9427" max="9427" width="8.90625" bestFit="1" customWidth="1"/>
    <col min="9428" max="9430" width="7.36328125" bestFit="1" customWidth="1"/>
    <col min="9431" max="9431" width="8" bestFit="1" customWidth="1"/>
    <col min="9432" max="9437" width="7.36328125" bestFit="1" customWidth="1"/>
    <col min="9438" max="9438" width="8" bestFit="1" customWidth="1"/>
    <col min="9439" max="9439" width="7.36328125" bestFit="1" customWidth="1"/>
    <col min="9440" max="9440" width="8" bestFit="1" customWidth="1"/>
    <col min="9441" max="9443" width="7.36328125" bestFit="1" customWidth="1"/>
    <col min="9444" max="9444" width="8" bestFit="1" customWidth="1"/>
    <col min="9445" max="9448" width="7.36328125" bestFit="1" customWidth="1"/>
    <col min="9449" max="9449" width="8" bestFit="1" customWidth="1"/>
    <col min="9450" max="9454" width="7.36328125" bestFit="1" customWidth="1"/>
    <col min="9455" max="9455" width="8" bestFit="1" customWidth="1"/>
    <col min="9456" max="9464" width="7.36328125" bestFit="1" customWidth="1"/>
    <col min="9465" max="9465" width="8" bestFit="1" customWidth="1"/>
    <col min="9466" max="9467" width="7.36328125" bestFit="1" customWidth="1"/>
    <col min="9468" max="9468" width="8" bestFit="1" customWidth="1"/>
    <col min="9469" max="9470" width="7.36328125" bestFit="1" customWidth="1"/>
    <col min="9471" max="9471" width="8" bestFit="1" customWidth="1"/>
    <col min="9472" max="9475" width="7.36328125" bestFit="1" customWidth="1"/>
    <col min="9476" max="9476" width="8" bestFit="1" customWidth="1"/>
    <col min="9477" max="9481" width="7.36328125" bestFit="1" customWidth="1"/>
    <col min="9482" max="9482" width="8" bestFit="1" customWidth="1"/>
    <col min="9483" max="9486" width="7.36328125" bestFit="1" customWidth="1"/>
    <col min="9487" max="9487" width="8" bestFit="1" customWidth="1"/>
    <col min="9488" max="9491" width="7.36328125" bestFit="1" customWidth="1"/>
    <col min="9492" max="9492" width="8" bestFit="1" customWidth="1"/>
    <col min="9493" max="9496" width="7.36328125" bestFit="1" customWidth="1"/>
    <col min="9497" max="9497" width="8" bestFit="1" customWidth="1"/>
    <col min="9498" max="9504" width="7.36328125" bestFit="1" customWidth="1"/>
    <col min="9505" max="9505" width="8" bestFit="1" customWidth="1"/>
    <col min="9506" max="9506" width="7.36328125" bestFit="1" customWidth="1"/>
    <col min="9507" max="9507" width="9.54296875" bestFit="1" customWidth="1"/>
    <col min="9508" max="9509" width="7.36328125" bestFit="1" customWidth="1"/>
    <col min="9510" max="9510" width="8" bestFit="1" customWidth="1"/>
    <col min="9511" max="9512" width="7.36328125" bestFit="1" customWidth="1"/>
    <col min="9513" max="9513" width="8" bestFit="1" customWidth="1"/>
    <col min="9514" max="9519" width="7.36328125" bestFit="1" customWidth="1"/>
    <col min="9520" max="9521" width="8" bestFit="1" customWidth="1"/>
    <col min="9522" max="9523" width="7.36328125" bestFit="1" customWidth="1"/>
    <col min="9524" max="9524" width="8" bestFit="1" customWidth="1"/>
    <col min="9525" max="9525" width="7.36328125" bestFit="1" customWidth="1"/>
    <col min="9526" max="9526" width="8" bestFit="1" customWidth="1"/>
    <col min="9527" max="9527" width="7.36328125" bestFit="1" customWidth="1"/>
    <col min="9528" max="9528" width="8" bestFit="1" customWidth="1"/>
    <col min="9529" max="9538" width="7.36328125" bestFit="1" customWidth="1"/>
    <col min="9539" max="9539" width="8" bestFit="1" customWidth="1"/>
    <col min="9540" max="9540" width="7.36328125" bestFit="1" customWidth="1"/>
    <col min="9541" max="9541" width="8" bestFit="1" customWidth="1"/>
    <col min="9542" max="9551" width="7.36328125" bestFit="1" customWidth="1"/>
    <col min="9552" max="9552" width="8.90625" bestFit="1" customWidth="1"/>
    <col min="9553" max="9553" width="7.36328125" bestFit="1" customWidth="1"/>
    <col min="9554" max="9554" width="8" bestFit="1" customWidth="1"/>
    <col min="9555" max="9556" width="7.36328125" bestFit="1" customWidth="1"/>
    <col min="9557" max="9557" width="8" bestFit="1" customWidth="1"/>
    <col min="9558" max="9559" width="7.36328125" bestFit="1" customWidth="1"/>
    <col min="9560" max="9561" width="8.90625" bestFit="1" customWidth="1"/>
    <col min="9562" max="9566" width="7.36328125" bestFit="1" customWidth="1"/>
    <col min="9567" max="9567" width="8.90625" bestFit="1" customWidth="1"/>
    <col min="9568" max="9568" width="8" bestFit="1" customWidth="1"/>
    <col min="9569" max="9570" width="7.36328125" bestFit="1" customWidth="1"/>
    <col min="9571" max="9572" width="8.90625" bestFit="1" customWidth="1"/>
    <col min="9573" max="9573" width="7.36328125" bestFit="1" customWidth="1"/>
    <col min="9574" max="9574" width="8" bestFit="1" customWidth="1"/>
    <col min="9575" max="9575" width="8.90625" bestFit="1" customWidth="1"/>
    <col min="9576" max="9578" width="7.36328125" bestFit="1" customWidth="1"/>
    <col min="9579" max="9579" width="8.90625" bestFit="1" customWidth="1"/>
    <col min="9580" max="9581" width="7.36328125" bestFit="1" customWidth="1"/>
    <col min="9582" max="9582" width="8" bestFit="1" customWidth="1"/>
    <col min="9583" max="9583" width="7.36328125" bestFit="1" customWidth="1"/>
    <col min="9584" max="9584" width="8" bestFit="1" customWidth="1"/>
    <col min="9585" max="9585" width="7.36328125" bestFit="1" customWidth="1"/>
    <col min="9586" max="9586" width="8" bestFit="1" customWidth="1"/>
    <col min="9587" max="9587" width="7.36328125" bestFit="1" customWidth="1"/>
    <col min="9588" max="9588" width="8.90625" bestFit="1" customWidth="1"/>
    <col min="9589" max="9597" width="7.36328125" bestFit="1" customWidth="1"/>
    <col min="9598" max="9598" width="8.90625" bestFit="1" customWidth="1"/>
    <col min="9599" max="9600" width="7.36328125" bestFit="1" customWidth="1"/>
    <col min="9601" max="9601" width="8" bestFit="1" customWidth="1"/>
    <col min="9602" max="9604" width="8.90625" bestFit="1" customWidth="1"/>
    <col min="9605" max="9605" width="8" bestFit="1" customWidth="1"/>
    <col min="9606" max="9606" width="8.90625" bestFit="1" customWidth="1"/>
    <col min="9607" max="9607" width="7.36328125" bestFit="1" customWidth="1"/>
    <col min="9608" max="9608" width="8.90625" bestFit="1" customWidth="1"/>
    <col min="9609" max="9611" width="7.36328125" bestFit="1" customWidth="1"/>
    <col min="9612" max="9612" width="8" bestFit="1" customWidth="1"/>
    <col min="9613" max="9613" width="7.36328125" bestFit="1" customWidth="1"/>
    <col min="9614" max="9615" width="8.90625" bestFit="1" customWidth="1"/>
    <col min="9616" max="9616" width="7.36328125" bestFit="1" customWidth="1"/>
    <col min="9617" max="9617" width="8.90625" bestFit="1" customWidth="1"/>
    <col min="9618" max="9618" width="7.36328125" bestFit="1" customWidth="1"/>
    <col min="9619" max="9619" width="8" bestFit="1" customWidth="1"/>
    <col min="9620" max="9621" width="7.36328125" bestFit="1" customWidth="1"/>
    <col min="9622" max="9622" width="8" bestFit="1" customWidth="1"/>
    <col min="9623" max="9627" width="7.36328125" bestFit="1" customWidth="1"/>
    <col min="9628" max="9629" width="8.90625" bestFit="1" customWidth="1"/>
    <col min="9630" max="9633" width="7.36328125" bestFit="1" customWidth="1"/>
    <col min="9634" max="9634" width="8.90625" bestFit="1" customWidth="1"/>
    <col min="9635" max="9636" width="7.36328125" bestFit="1" customWidth="1"/>
    <col min="9637" max="9637" width="8.90625" bestFit="1" customWidth="1"/>
    <col min="9638" max="9638" width="7.36328125" bestFit="1" customWidth="1"/>
    <col min="9639" max="9639" width="8.90625" bestFit="1" customWidth="1"/>
    <col min="9640" max="9640" width="19.36328125" bestFit="1" customWidth="1"/>
    <col min="9641" max="9641" width="16.6328125" bestFit="1" customWidth="1"/>
  </cols>
  <sheetData>
    <row r="3" spans="1:4" x14ac:dyDescent="0.35">
      <c r="A3" s="32" t="s">
        <v>11662</v>
      </c>
      <c r="B3" t="s">
        <v>11674</v>
      </c>
      <c r="C3" s="35" t="s">
        <v>11664</v>
      </c>
      <c r="D3" t="s">
        <v>11675</v>
      </c>
    </row>
    <row r="4" spans="1:4" x14ac:dyDescent="0.35">
      <c r="A4" s="33" t="s">
        <v>121</v>
      </c>
      <c r="B4" s="36">
        <v>1225</v>
      </c>
      <c r="C4" s="35">
        <v>-110.92049999999936</v>
      </c>
      <c r="D4" s="34">
        <v>76912.969500000036</v>
      </c>
    </row>
    <row r="5" spans="1:4" x14ac:dyDescent="0.35">
      <c r="A5" s="33" t="s">
        <v>31</v>
      </c>
      <c r="B5" s="36">
        <v>648</v>
      </c>
      <c r="C5" s="35">
        <v>23904.963</v>
      </c>
      <c r="D5" s="34">
        <v>152602.11299999995</v>
      </c>
    </row>
    <row r="6" spans="1:4" x14ac:dyDescent="0.35">
      <c r="A6" s="33" t="s">
        <v>1789</v>
      </c>
      <c r="B6" s="36">
        <v>1256</v>
      </c>
      <c r="C6" s="35">
        <v>2943.4669000000017</v>
      </c>
      <c r="D6" s="34">
        <v>32895.456900000019</v>
      </c>
    </row>
    <row r="7" spans="1:4" x14ac:dyDescent="0.35">
      <c r="A7" s="33" t="s">
        <v>1121</v>
      </c>
      <c r="B7" s="36">
        <v>1779</v>
      </c>
      <c r="C7" s="35">
        <v>5310.8306999999968</v>
      </c>
      <c r="D7" s="34">
        <v>31545.59069999999</v>
      </c>
    </row>
    <row r="8" spans="1:4" x14ac:dyDescent="0.35">
      <c r="A8" s="33" t="s">
        <v>67</v>
      </c>
      <c r="B8" s="36">
        <v>1155</v>
      </c>
      <c r="C8" s="35">
        <v>32324.119499999997</v>
      </c>
      <c r="D8" s="34">
        <v>239826.79950000002</v>
      </c>
    </row>
    <row r="9" spans="1:4" x14ac:dyDescent="0.35">
      <c r="A9" s="33" t="s">
        <v>41</v>
      </c>
      <c r="B9" s="36">
        <v>1835</v>
      </c>
      <c r="C9" s="35">
        <v>29915.482200000017</v>
      </c>
      <c r="D9" s="34">
        <v>254618.78220000016</v>
      </c>
    </row>
    <row r="10" spans="1:4" x14ac:dyDescent="0.35">
      <c r="A10" s="33" t="s">
        <v>86</v>
      </c>
      <c r="B10" s="36">
        <v>1155</v>
      </c>
      <c r="C10" s="35">
        <v>41584.105199999969</v>
      </c>
      <c r="D10" s="34">
        <v>240275.27520000015</v>
      </c>
    </row>
    <row r="11" spans="1:4" x14ac:dyDescent="0.35">
      <c r="A11" s="33" t="s">
        <v>1607</v>
      </c>
      <c r="B11" s="36">
        <v>1219</v>
      </c>
      <c r="C11" s="35">
        <v>1788.8315999999998</v>
      </c>
      <c r="D11" s="34">
        <v>25623.921599999976</v>
      </c>
    </row>
    <row r="12" spans="1:4" x14ac:dyDescent="0.35">
      <c r="A12" s="33" t="s">
        <v>2177</v>
      </c>
      <c r="B12" s="36">
        <v>1296</v>
      </c>
      <c r="C12" s="35">
        <v>-144.84210000000058</v>
      </c>
      <c r="D12" s="34">
        <v>13582.347900000001</v>
      </c>
    </row>
    <row r="13" spans="1:4" x14ac:dyDescent="0.35">
      <c r="A13" s="33" t="s">
        <v>906</v>
      </c>
      <c r="B13" s="36">
        <v>1268</v>
      </c>
      <c r="C13" s="35">
        <v>6986.7158999999992</v>
      </c>
      <c r="D13" s="34">
        <v>50664.705900000044</v>
      </c>
    </row>
    <row r="14" spans="1:4" x14ac:dyDescent="0.35">
      <c r="A14" s="33" t="s">
        <v>2751</v>
      </c>
      <c r="B14" s="36">
        <v>1386</v>
      </c>
      <c r="C14" s="35">
        <v>413.50800000000004</v>
      </c>
      <c r="D14" s="34">
        <v>10307.028000000008</v>
      </c>
    </row>
    <row r="15" spans="1:4" x14ac:dyDescent="0.35">
      <c r="A15" s="33" t="s">
        <v>138</v>
      </c>
      <c r="B15" s="36">
        <v>770</v>
      </c>
      <c r="C15" s="35">
        <v>15090.6531</v>
      </c>
      <c r="D15" s="34">
        <v>100425.83310000003</v>
      </c>
    </row>
    <row r="16" spans="1:4" x14ac:dyDescent="0.35">
      <c r="A16" s="33" t="s">
        <v>1567</v>
      </c>
      <c r="B16" s="36">
        <v>1203</v>
      </c>
      <c r="C16" s="35">
        <v>1122.1014</v>
      </c>
      <c r="D16" s="34">
        <v>25815.461400000007</v>
      </c>
    </row>
    <row r="17" spans="1:4" x14ac:dyDescent="0.35">
      <c r="A17" s="33" t="s">
        <v>58</v>
      </c>
      <c r="B17" s="36">
        <v>1207</v>
      </c>
      <c r="C17" s="35">
        <v>36814.081199999993</v>
      </c>
      <c r="D17" s="34">
        <v>227986.11120000022</v>
      </c>
    </row>
    <row r="18" spans="1:4" x14ac:dyDescent="0.35">
      <c r="A18" s="33" t="s">
        <v>289</v>
      </c>
      <c r="B18" s="36">
        <v>1694</v>
      </c>
      <c r="C18" s="35">
        <v>11301.644400000001</v>
      </c>
      <c r="D18" s="34">
        <v>119264.38439999995</v>
      </c>
    </row>
    <row r="19" spans="1:4" x14ac:dyDescent="0.35">
      <c r="A19" s="33" t="s">
        <v>1228</v>
      </c>
      <c r="B19" s="36">
        <v>1333</v>
      </c>
      <c r="C19" s="35">
        <v>-620.28240000000039</v>
      </c>
      <c r="D19" s="34">
        <v>33308.067600000009</v>
      </c>
    </row>
    <row r="20" spans="1:4" x14ac:dyDescent="0.35">
      <c r="A20" s="33" t="s">
        <v>48</v>
      </c>
      <c r="B20" s="36">
        <v>391</v>
      </c>
      <c r="C20" s="35">
        <v>-24088.883100000014</v>
      </c>
      <c r="D20" s="34">
        <v>106755.84690000002</v>
      </c>
    </row>
    <row r="21" spans="1:4" x14ac:dyDescent="0.35">
      <c r="A21" s="33" t="s">
        <v>11663</v>
      </c>
      <c r="B21" s="36">
        <v>20820</v>
      </c>
      <c r="C21" s="35">
        <v>184535.57499999998</v>
      </c>
      <c r="D21" s="34">
        <v>1742410.6949999998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6EBA0-5D0E-4F89-9538-DF6C29CBDCBE}">
  <sheetPr>
    <tabColor theme="0"/>
  </sheetPr>
  <dimension ref="A3:H22"/>
  <sheetViews>
    <sheetView zoomScale="75" workbookViewId="0">
      <selection activeCell="K20" sqref="K20"/>
    </sheetView>
  </sheetViews>
  <sheetFormatPr defaultRowHeight="14.5" x14ac:dyDescent="0.35"/>
  <cols>
    <col min="1" max="1" width="13.81640625" bestFit="1" customWidth="1"/>
    <col min="2" max="2" width="16.453125" bestFit="1" customWidth="1"/>
    <col min="3" max="6" width="13.08984375" bestFit="1" customWidth="1"/>
    <col min="7" max="7" width="9.26953125" bestFit="1" customWidth="1"/>
    <col min="8" max="8" width="9.81640625" bestFit="1" customWidth="1"/>
    <col min="9" max="9" width="10.36328125" bestFit="1" customWidth="1"/>
    <col min="10" max="10" width="10.90625" bestFit="1" customWidth="1"/>
    <col min="11" max="13" width="10.36328125" bestFit="1" customWidth="1"/>
    <col min="14" max="14" width="10.90625" bestFit="1" customWidth="1"/>
    <col min="15" max="20" width="10.36328125" bestFit="1" customWidth="1"/>
    <col min="21" max="21" width="9.26953125" bestFit="1" customWidth="1"/>
    <col min="22" max="22" width="10.90625" bestFit="1" customWidth="1"/>
    <col min="23" max="23" width="9.26953125" bestFit="1" customWidth="1"/>
    <col min="24" max="24" width="9.81640625" bestFit="1" customWidth="1"/>
    <col min="25" max="26" width="9.26953125" bestFit="1" customWidth="1"/>
    <col min="27" max="36" width="10.36328125" bestFit="1" customWidth="1"/>
    <col min="37" max="37" width="9.81640625" bestFit="1" customWidth="1"/>
    <col min="38" max="38" width="10.90625" bestFit="1" customWidth="1"/>
    <col min="39" max="39" width="9.26953125" bestFit="1" customWidth="1"/>
    <col min="40" max="40" width="10.90625" bestFit="1" customWidth="1"/>
    <col min="41" max="47" width="10.36328125" bestFit="1" customWidth="1"/>
    <col min="48" max="48" width="10.90625" bestFit="1" customWidth="1"/>
    <col min="49" max="49" width="10.36328125" bestFit="1" customWidth="1"/>
    <col min="50" max="50" width="10.90625" bestFit="1" customWidth="1"/>
    <col min="51" max="55" width="10.36328125" bestFit="1" customWidth="1"/>
    <col min="56" max="56" width="10.90625" bestFit="1" customWidth="1"/>
    <col min="57" max="57" width="10.36328125" bestFit="1" customWidth="1"/>
    <col min="58" max="58" width="9.26953125" bestFit="1" customWidth="1"/>
    <col min="59" max="59" width="9.81640625" bestFit="1" customWidth="1"/>
    <col min="60" max="64" width="9.26953125" bestFit="1" customWidth="1"/>
    <col min="65" max="68" width="10.36328125" bestFit="1" customWidth="1"/>
    <col min="69" max="70" width="10.90625" bestFit="1" customWidth="1"/>
    <col min="71" max="73" width="10.36328125" bestFit="1" customWidth="1"/>
    <col min="74" max="74" width="9.81640625" bestFit="1" customWidth="1"/>
    <col min="75" max="75" width="10.90625" bestFit="1" customWidth="1"/>
    <col min="76" max="76" width="9.81640625" bestFit="1" customWidth="1"/>
    <col min="77" max="77" width="9.26953125" bestFit="1" customWidth="1"/>
    <col min="78" max="78" width="10.90625" bestFit="1" customWidth="1"/>
    <col min="79" max="83" width="10.36328125" bestFit="1" customWidth="1"/>
    <col min="84" max="84" width="10.90625" bestFit="1" customWidth="1"/>
    <col min="85" max="85" width="10.36328125" bestFit="1" customWidth="1"/>
    <col min="86" max="86" width="10.90625" bestFit="1" customWidth="1"/>
    <col min="87" max="88" width="10.36328125" bestFit="1" customWidth="1"/>
    <col min="89" max="90" width="10.90625" bestFit="1" customWidth="1"/>
    <col min="91" max="91" width="9.81640625" bestFit="1" customWidth="1"/>
    <col min="92" max="92" width="9.26953125" bestFit="1" customWidth="1"/>
    <col min="93" max="94" width="10.90625" bestFit="1" customWidth="1"/>
    <col min="95" max="98" width="10.36328125" bestFit="1" customWidth="1"/>
    <col min="99" max="99" width="10.90625" bestFit="1" customWidth="1"/>
    <col min="100" max="104" width="10.36328125" bestFit="1" customWidth="1"/>
    <col min="105" max="105" width="10.90625" bestFit="1" customWidth="1"/>
    <col min="106" max="106" width="10.36328125" bestFit="1" customWidth="1"/>
    <col min="107" max="109" width="10.90625" bestFit="1" customWidth="1"/>
    <col min="110" max="111" width="9.81640625" bestFit="1" customWidth="1"/>
    <col min="112" max="112" width="10.90625" bestFit="1" customWidth="1"/>
    <col min="113" max="113" width="9.26953125" bestFit="1" customWidth="1"/>
    <col min="114" max="114" width="9.81640625" bestFit="1" customWidth="1"/>
    <col min="115" max="119" width="10.36328125" bestFit="1" customWidth="1"/>
    <col min="120" max="120" width="10.90625" bestFit="1" customWidth="1"/>
    <col min="121" max="124" width="10.36328125" bestFit="1" customWidth="1"/>
    <col min="125" max="125" width="10.90625" bestFit="1" customWidth="1"/>
    <col min="126" max="127" width="10.36328125" bestFit="1" customWidth="1"/>
    <col min="128" max="128" width="10.90625" bestFit="1" customWidth="1"/>
    <col min="129" max="129" width="10.36328125" bestFit="1" customWidth="1"/>
    <col min="130" max="130" width="10.90625" bestFit="1" customWidth="1"/>
    <col min="131" max="131" width="9.81640625" bestFit="1" customWidth="1"/>
    <col min="132" max="132" width="10.90625" bestFit="1" customWidth="1"/>
    <col min="133" max="133" width="9.81640625" bestFit="1" customWidth="1"/>
    <col min="134" max="137" width="9.26953125" bestFit="1" customWidth="1"/>
    <col min="138" max="139" width="10.36328125" bestFit="1" customWidth="1"/>
    <col min="140" max="140" width="10.90625" bestFit="1" customWidth="1"/>
    <col min="141" max="144" width="10.36328125" bestFit="1" customWidth="1"/>
    <col min="145" max="145" width="10.90625" bestFit="1" customWidth="1"/>
    <col min="146" max="150" width="10.36328125" bestFit="1" customWidth="1"/>
    <col min="151" max="151" width="10.90625" bestFit="1" customWidth="1"/>
    <col min="152" max="156" width="10.36328125" bestFit="1" customWidth="1"/>
    <col min="157" max="157" width="9.26953125" bestFit="1" customWidth="1"/>
    <col min="158" max="158" width="10.90625" bestFit="1" customWidth="1"/>
    <col min="159" max="159" width="9.26953125" bestFit="1" customWidth="1"/>
    <col min="160" max="160" width="10.90625" bestFit="1" customWidth="1"/>
    <col min="161" max="161" width="9.81640625" bestFit="1" customWidth="1"/>
    <col min="162" max="162" width="10.90625" bestFit="1" customWidth="1"/>
    <col min="163" max="179" width="10.36328125" bestFit="1" customWidth="1"/>
    <col min="180" max="181" width="10.90625" bestFit="1" customWidth="1"/>
    <col min="182" max="182" width="10.36328125" bestFit="1" customWidth="1"/>
    <col min="183" max="183" width="10.90625" bestFit="1" customWidth="1"/>
    <col min="184" max="202" width="11.453125" bestFit="1" customWidth="1"/>
    <col min="203" max="205" width="10.36328125" bestFit="1" customWidth="1"/>
    <col min="206" max="206" width="10.90625" bestFit="1" customWidth="1"/>
    <col min="207" max="207" width="10.36328125" bestFit="1" customWidth="1"/>
    <col min="208" max="209" width="10.90625" bestFit="1" customWidth="1"/>
    <col min="210" max="225" width="11.453125" bestFit="1" customWidth="1"/>
    <col min="226" max="231" width="10.36328125" bestFit="1" customWidth="1"/>
    <col min="232" max="233" width="10.90625" bestFit="1" customWidth="1"/>
    <col min="234" max="252" width="11.453125" bestFit="1" customWidth="1"/>
    <col min="253" max="253" width="10.90625" bestFit="1" customWidth="1"/>
    <col min="254" max="254" width="9.26953125" bestFit="1" customWidth="1"/>
    <col min="255" max="255" width="9.81640625" bestFit="1" customWidth="1"/>
    <col min="256" max="256" width="9.26953125" bestFit="1" customWidth="1"/>
    <col min="257" max="257" width="10.90625" bestFit="1" customWidth="1"/>
    <col min="258" max="258" width="10.36328125" bestFit="1" customWidth="1"/>
    <col min="259" max="259" width="10.90625" bestFit="1" customWidth="1"/>
    <col min="260" max="263" width="10.36328125" bestFit="1" customWidth="1"/>
    <col min="264" max="264" width="10.90625" bestFit="1" customWidth="1"/>
    <col min="265" max="268" width="10.36328125" bestFit="1" customWidth="1"/>
    <col min="269" max="269" width="10.90625" bestFit="1" customWidth="1"/>
    <col min="270" max="271" width="10.36328125" bestFit="1" customWidth="1"/>
    <col min="272" max="272" width="9.81640625" bestFit="1" customWidth="1"/>
    <col min="273" max="276" width="9.26953125" bestFit="1" customWidth="1"/>
    <col min="277" max="277" width="10.90625" bestFit="1" customWidth="1"/>
    <col min="278" max="282" width="10.36328125" bestFit="1" customWidth="1"/>
    <col min="283" max="283" width="10.90625" bestFit="1" customWidth="1"/>
    <col min="284" max="287" width="10.36328125" bestFit="1" customWidth="1"/>
    <col min="288" max="289" width="9.26953125" bestFit="1" customWidth="1"/>
    <col min="290" max="290" width="9.81640625" bestFit="1" customWidth="1"/>
    <col min="291" max="292" width="10.36328125" bestFit="1" customWidth="1"/>
    <col min="293" max="293" width="10.90625" bestFit="1" customWidth="1"/>
    <col min="294" max="302" width="10.36328125" bestFit="1" customWidth="1"/>
    <col min="303" max="303" width="9.26953125" bestFit="1" customWidth="1"/>
    <col min="304" max="306" width="9.81640625" bestFit="1" customWidth="1"/>
    <col min="307" max="309" width="10.36328125" bestFit="1" customWidth="1"/>
    <col min="310" max="310" width="10.90625" bestFit="1" customWidth="1"/>
    <col min="311" max="311" width="10.36328125" bestFit="1" customWidth="1"/>
    <col min="312" max="312" width="10.90625" bestFit="1" customWidth="1"/>
    <col min="313" max="314" width="10.36328125" bestFit="1" customWidth="1"/>
    <col min="315" max="315" width="10.90625" bestFit="1" customWidth="1"/>
    <col min="316" max="317" width="10.36328125" bestFit="1" customWidth="1"/>
    <col min="318" max="318" width="10.90625" bestFit="1" customWidth="1"/>
    <col min="319" max="319" width="10.36328125" bestFit="1" customWidth="1"/>
    <col min="320" max="320" width="9.26953125" bestFit="1" customWidth="1"/>
    <col min="321" max="325" width="9.81640625" bestFit="1" customWidth="1"/>
    <col min="326" max="326" width="9.26953125" bestFit="1" customWidth="1"/>
    <col min="327" max="327" width="10.36328125" bestFit="1" customWidth="1"/>
    <col min="328" max="328" width="10.90625" bestFit="1" customWidth="1"/>
    <col min="329" max="330" width="10.36328125" bestFit="1" customWidth="1"/>
    <col min="331" max="331" width="10.90625" bestFit="1" customWidth="1"/>
    <col min="332" max="336" width="10.36328125" bestFit="1" customWidth="1"/>
    <col min="337" max="337" width="10.90625" bestFit="1" customWidth="1"/>
    <col min="338" max="341" width="10.36328125" bestFit="1" customWidth="1"/>
    <col min="342" max="342" width="10.90625" bestFit="1" customWidth="1"/>
    <col min="343" max="344" width="10.36328125" bestFit="1" customWidth="1"/>
    <col min="345" max="346" width="9.26953125" bestFit="1" customWidth="1"/>
    <col min="347" max="347" width="9.81640625" bestFit="1" customWidth="1"/>
    <col min="348" max="349" width="10.90625" bestFit="1" customWidth="1"/>
    <col min="350" max="350" width="9.26953125" bestFit="1" customWidth="1"/>
    <col min="351" max="351" width="9.81640625" bestFit="1" customWidth="1"/>
    <col min="352" max="356" width="10.90625" bestFit="1" customWidth="1"/>
    <col min="357" max="361" width="10.36328125" bestFit="1" customWidth="1"/>
    <col min="362" max="365" width="10.90625" bestFit="1" customWidth="1"/>
    <col min="366" max="366" width="10.36328125" bestFit="1" customWidth="1"/>
    <col min="367" max="368" width="10.90625" bestFit="1" customWidth="1"/>
    <col min="369" max="369" width="9.81640625" bestFit="1" customWidth="1"/>
    <col min="370" max="370" width="9.26953125" bestFit="1" customWidth="1"/>
    <col min="371" max="372" width="9.81640625" bestFit="1" customWidth="1"/>
    <col min="373" max="383" width="10.36328125" bestFit="1" customWidth="1"/>
    <col min="384" max="384" width="10.90625" bestFit="1" customWidth="1"/>
    <col min="385" max="385" width="10.36328125" bestFit="1" customWidth="1"/>
    <col min="386" max="387" width="9.81640625" bestFit="1" customWidth="1"/>
    <col min="388" max="389" width="10.90625" bestFit="1" customWidth="1"/>
    <col min="390" max="391" width="9.81640625" bestFit="1" customWidth="1"/>
    <col min="392" max="392" width="9.26953125" bestFit="1" customWidth="1"/>
    <col min="393" max="393" width="10.36328125" bestFit="1" customWidth="1"/>
    <col min="394" max="394" width="10.90625" bestFit="1" customWidth="1"/>
    <col min="395" max="396" width="10.36328125" bestFit="1" customWidth="1"/>
    <col min="397" max="397" width="10.90625" bestFit="1" customWidth="1"/>
    <col min="398" max="398" width="10.36328125" bestFit="1" customWidth="1"/>
    <col min="399" max="399" width="10.90625" bestFit="1" customWidth="1"/>
    <col min="400" max="400" width="10.36328125" bestFit="1" customWidth="1"/>
    <col min="401" max="401" width="10.90625" bestFit="1" customWidth="1"/>
    <col min="402" max="411" width="10.36328125" bestFit="1" customWidth="1"/>
    <col min="412" max="415" width="10.90625" bestFit="1" customWidth="1"/>
    <col min="416" max="416" width="9.26953125" bestFit="1" customWidth="1"/>
    <col min="417" max="417" width="9.81640625" bestFit="1" customWidth="1"/>
    <col min="418" max="419" width="10.90625" bestFit="1" customWidth="1"/>
    <col min="420" max="426" width="10.36328125" bestFit="1" customWidth="1"/>
    <col min="427" max="427" width="10.90625" bestFit="1" customWidth="1"/>
    <col min="428" max="432" width="10.36328125" bestFit="1" customWidth="1"/>
    <col min="433" max="433" width="10.90625" bestFit="1" customWidth="1"/>
    <col min="434" max="434" width="10.36328125" bestFit="1" customWidth="1"/>
    <col min="435" max="436" width="10.90625" bestFit="1" customWidth="1"/>
    <col min="437" max="437" width="10.36328125" bestFit="1" customWidth="1"/>
    <col min="438" max="439" width="10.90625" bestFit="1" customWidth="1"/>
    <col min="440" max="440" width="10.36328125" bestFit="1" customWidth="1"/>
    <col min="441" max="443" width="10.90625" bestFit="1" customWidth="1"/>
    <col min="444" max="460" width="11.453125" bestFit="1" customWidth="1"/>
    <col min="461" max="463" width="10.36328125" bestFit="1" customWidth="1"/>
    <col min="464" max="465" width="10.90625" bestFit="1" customWidth="1"/>
    <col min="466" max="467" width="10.36328125" bestFit="1" customWidth="1"/>
    <col min="468" max="483" width="11.453125" bestFit="1" customWidth="1"/>
    <col min="484" max="484" width="10.90625" bestFit="1" customWidth="1"/>
    <col min="485" max="488" width="10.36328125" bestFit="1" customWidth="1"/>
    <col min="489" max="489" width="10.90625" bestFit="1" customWidth="1"/>
    <col min="490" max="507" width="11.453125" bestFit="1" customWidth="1"/>
    <col min="508" max="509" width="9.26953125" bestFit="1" customWidth="1"/>
    <col min="510" max="510" width="9.81640625" bestFit="1" customWidth="1"/>
    <col min="511" max="511" width="9.26953125" bestFit="1" customWidth="1"/>
    <col min="512" max="512" width="10.90625" bestFit="1" customWidth="1"/>
    <col min="513" max="513" width="10.36328125" bestFit="1" customWidth="1"/>
    <col min="514" max="514" width="10.90625" bestFit="1" customWidth="1"/>
    <col min="515" max="515" width="10.36328125" bestFit="1" customWidth="1"/>
    <col min="516" max="516" width="10.90625" bestFit="1" customWidth="1"/>
    <col min="517" max="519" width="10.36328125" bestFit="1" customWidth="1"/>
    <col min="520" max="520" width="10.90625" bestFit="1" customWidth="1"/>
    <col min="521" max="523" width="10.36328125" bestFit="1" customWidth="1"/>
    <col min="524" max="524" width="10.90625" bestFit="1" customWidth="1"/>
    <col min="525" max="526" width="10.36328125" bestFit="1" customWidth="1"/>
    <col min="527" max="527" width="10.90625" bestFit="1" customWidth="1"/>
    <col min="528" max="529" width="9.26953125" bestFit="1" customWidth="1"/>
    <col min="530" max="530" width="10.90625" bestFit="1" customWidth="1"/>
    <col min="531" max="531" width="9.26953125" bestFit="1" customWidth="1"/>
    <col min="532" max="532" width="10.90625" bestFit="1" customWidth="1"/>
    <col min="533" max="534" width="10.36328125" bestFit="1" customWidth="1"/>
    <col min="535" max="535" width="10.90625" bestFit="1" customWidth="1"/>
    <col min="536" max="542" width="10.36328125" bestFit="1" customWidth="1"/>
    <col min="543" max="543" width="10.90625" bestFit="1" customWidth="1"/>
    <col min="544" max="544" width="9.26953125" bestFit="1" customWidth="1"/>
    <col min="545" max="545" width="9.81640625" bestFit="1" customWidth="1"/>
    <col min="546" max="546" width="10.90625" bestFit="1" customWidth="1"/>
    <col min="547" max="547" width="9.81640625" bestFit="1" customWidth="1"/>
    <col min="548" max="548" width="9.26953125" bestFit="1" customWidth="1"/>
    <col min="549" max="550" width="9.81640625" bestFit="1" customWidth="1"/>
    <col min="551" max="556" width="10.36328125" bestFit="1" customWidth="1"/>
    <col min="557" max="557" width="10.90625" bestFit="1" customWidth="1"/>
    <col min="558" max="562" width="10.36328125" bestFit="1" customWidth="1"/>
    <col min="563" max="564" width="10.90625" bestFit="1" customWidth="1"/>
    <col min="565" max="566" width="10.36328125" bestFit="1" customWidth="1"/>
    <col min="567" max="567" width="9.81640625" bestFit="1" customWidth="1"/>
    <col min="568" max="568" width="9.26953125" bestFit="1" customWidth="1"/>
    <col min="569" max="569" width="9.81640625" bestFit="1" customWidth="1"/>
    <col min="570" max="570" width="9.26953125" bestFit="1" customWidth="1"/>
    <col min="571" max="571" width="9.81640625" bestFit="1" customWidth="1"/>
    <col min="572" max="572" width="10.90625" bestFit="1" customWidth="1"/>
    <col min="573" max="574" width="10.36328125" bestFit="1" customWidth="1"/>
    <col min="575" max="575" width="10.90625" bestFit="1" customWidth="1"/>
    <col min="576" max="581" width="10.36328125" bestFit="1" customWidth="1"/>
    <col min="582" max="582" width="10.90625" bestFit="1" customWidth="1"/>
    <col min="583" max="583" width="10.36328125" bestFit="1" customWidth="1"/>
    <col min="584" max="584" width="9.26953125" bestFit="1" customWidth="1"/>
    <col min="585" max="585" width="10.90625" bestFit="1" customWidth="1"/>
    <col min="586" max="586" width="9.81640625" bestFit="1" customWidth="1"/>
    <col min="587" max="588" width="10.90625" bestFit="1" customWidth="1"/>
    <col min="589" max="589" width="9.81640625" bestFit="1" customWidth="1"/>
    <col min="590" max="591" width="10.90625" bestFit="1" customWidth="1"/>
    <col min="592" max="596" width="10.36328125" bestFit="1" customWidth="1"/>
    <col min="597" max="599" width="10.90625" bestFit="1" customWidth="1"/>
    <col min="600" max="605" width="10.36328125" bestFit="1" customWidth="1"/>
    <col min="606" max="607" width="10.90625" bestFit="1" customWidth="1"/>
    <col min="608" max="608" width="10.36328125" bestFit="1" customWidth="1"/>
    <col min="609" max="610" width="10.90625" bestFit="1" customWidth="1"/>
    <col min="611" max="611" width="9.81640625" bestFit="1" customWidth="1"/>
    <col min="612" max="612" width="9.26953125" bestFit="1" customWidth="1"/>
    <col min="613" max="613" width="9.81640625" bestFit="1" customWidth="1"/>
    <col min="614" max="614" width="10.90625" bestFit="1" customWidth="1"/>
    <col min="615" max="615" width="9.26953125" bestFit="1" customWidth="1"/>
    <col min="616" max="622" width="10.90625" bestFit="1" customWidth="1"/>
    <col min="623" max="623" width="10.36328125" bestFit="1" customWidth="1"/>
    <col min="624" max="624" width="10.90625" bestFit="1" customWidth="1"/>
    <col min="625" max="625" width="10.36328125" bestFit="1" customWidth="1"/>
    <col min="626" max="626" width="10.90625" bestFit="1" customWidth="1"/>
    <col min="627" max="627" width="10.36328125" bestFit="1" customWidth="1"/>
    <col min="628" max="629" width="10.90625" bestFit="1" customWidth="1"/>
    <col min="630" max="633" width="10.36328125" bestFit="1" customWidth="1"/>
    <col min="634" max="634" width="10.90625" bestFit="1" customWidth="1"/>
    <col min="635" max="636" width="10.36328125" bestFit="1" customWidth="1"/>
    <col min="637" max="638" width="9.26953125" bestFit="1" customWidth="1"/>
    <col min="639" max="639" width="9.81640625" bestFit="1" customWidth="1"/>
    <col min="640" max="640" width="10.90625" bestFit="1" customWidth="1"/>
    <col min="641" max="641" width="9.26953125" bestFit="1" customWidth="1"/>
    <col min="642" max="642" width="10.36328125" bestFit="1" customWidth="1"/>
    <col min="643" max="643" width="10.90625" bestFit="1" customWidth="1"/>
    <col min="644" max="646" width="10.36328125" bestFit="1" customWidth="1"/>
    <col min="647" max="648" width="10.90625" bestFit="1" customWidth="1"/>
    <col min="649" max="650" width="10.36328125" bestFit="1" customWidth="1"/>
    <col min="651" max="651" width="10.90625" bestFit="1" customWidth="1"/>
    <col min="652" max="656" width="10.36328125" bestFit="1" customWidth="1"/>
    <col min="657" max="657" width="10.90625" bestFit="1" customWidth="1"/>
    <col min="658" max="658" width="10.36328125" bestFit="1" customWidth="1"/>
    <col min="659" max="660" width="9.26953125" bestFit="1" customWidth="1"/>
    <col min="661" max="663" width="10.90625" bestFit="1" customWidth="1"/>
    <col min="664" max="664" width="9.26953125" bestFit="1" customWidth="1"/>
    <col min="665" max="665" width="10.90625" bestFit="1" customWidth="1"/>
    <col min="666" max="666" width="9.81640625" bestFit="1" customWidth="1"/>
    <col min="667" max="673" width="10.36328125" bestFit="1" customWidth="1"/>
    <col min="674" max="676" width="10.90625" bestFit="1" customWidth="1"/>
    <col min="677" max="677" width="10.36328125" bestFit="1" customWidth="1"/>
    <col min="678" max="678" width="10.90625" bestFit="1" customWidth="1"/>
    <col min="679" max="680" width="10.36328125" bestFit="1" customWidth="1"/>
    <col min="681" max="683" width="10.90625" bestFit="1" customWidth="1"/>
    <col min="684" max="685" width="9.81640625" bestFit="1" customWidth="1"/>
    <col min="686" max="689" width="9.26953125" bestFit="1" customWidth="1"/>
    <col min="690" max="690" width="10.90625" bestFit="1" customWidth="1"/>
    <col min="691" max="691" width="10.36328125" bestFit="1" customWidth="1"/>
    <col min="692" max="694" width="10.90625" bestFit="1" customWidth="1"/>
    <col min="695" max="696" width="10.36328125" bestFit="1" customWidth="1"/>
    <col min="697" max="697" width="10.90625" bestFit="1" customWidth="1"/>
    <col min="698" max="698" width="10.36328125" bestFit="1" customWidth="1"/>
    <col min="699" max="699" width="10.90625" bestFit="1" customWidth="1"/>
    <col min="700" max="702" width="10.36328125" bestFit="1" customWidth="1"/>
    <col min="703" max="703" width="10.90625" bestFit="1" customWidth="1"/>
    <col min="704" max="704" width="10.36328125" bestFit="1" customWidth="1"/>
    <col min="705" max="706" width="10.90625" bestFit="1" customWidth="1"/>
    <col min="707" max="708" width="10.36328125" bestFit="1" customWidth="1"/>
    <col min="709" max="710" width="10.90625" bestFit="1" customWidth="1"/>
    <col min="711" max="712" width="10.36328125" bestFit="1" customWidth="1"/>
    <col min="713" max="713" width="10.90625" bestFit="1" customWidth="1"/>
    <col min="714" max="730" width="11.453125" bestFit="1" customWidth="1"/>
    <col min="731" max="731" width="10.36328125" bestFit="1" customWidth="1"/>
    <col min="732" max="732" width="10.90625" bestFit="1" customWidth="1"/>
    <col min="733" max="733" width="10.36328125" bestFit="1" customWidth="1"/>
    <col min="734" max="734" width="10.90625" bestFit="1" customWidth="1"/>
    <col min="735" max="735" width="10.36328125" bestFit="1" customWidth="1"/>
    <col min="736" max="738" width="10.90625" bestFit="1" customWidth="1"/>
    <col min="739" max="753" width="11.453125" bestFit="1" customWidth="1"/>
    <col min="754" max="754" width="10.90625" bestFit="1" customWidth="1"/>
    <col min="755" max="757" width="10.36328125" bestFit="1" customWidth="1"/>
    <col min="758" max="758" width="10.90625" bestFit="1" customWidth="1"/>
    <col min="759" max="759" width="10.36328125" bestFit="1" customWidth="1"/>
    <col min="760" max="778" width="11.453125" bestFit="1" customWidth="1"/>
    <col min="779" max="779" width="9.81640625" bestFit="1" customWidth="1"/>
    <col min="780" max="780" width="9.26953125" bestFit="1" customWidth="1"/>
    <col min="781" max="781" width="9.81640625" bestFit="1" customWidth="1"/>
    <col min="782" max="782" width="9.26953125" bestFit="1" customWidth="1"/>
    <col min="783" max="783" width="10.90625" bestFit="1" customWidth="1"/>
    <col min="784" max="785" width="9.81640625" bestFit="1" customWidth="1"/>
    <col min="786" max="786" width="10.90625" bestFit="1" customWidth="1"/>
    <col min="787" max="791" width="10.36328125" bestFit="1" customWidth="1"/>
    <col min="792" max="792" width="10.90625" bestFit="1" customWidth="1"/>
    <col min="793" max="797" width="10.36328125" bestFit="1" customWidth="1"/>
    <col min="798" max="798" width="10.90625" bestFit="1" customWidth="1"/>
    <col min="799" max="800" width="10.36328125" bestFit="1" customWidth="1"/>
    <col min="801" max="801" width="10.90625" bestFit="1" customWidth="1"/>
    <col min="802" max="803" width="10.36328125" bestFit="1" customWidth="1"/>
    <col min="804" max="804" width="10.90625" bestFit="1" customWidth="1"/>
    <col min="805" max="805" width="9.26953125" bestFit="1" customWidth="1"/>
    <col min="806" max="806" width="10.90625" bestFit="1" customWidth="1"/>
    <col min="807" max="807" width="9.26953125" bestFit="1" customWidth="1"/>
    <col min="808" max="809" width="9.81640625" bestFit="1" customWidth="1"/>
    <col min="810" max="810" width="10.90625" bestFit="1" customWidth="1"/>
    <col min="811" max="811" width="10.36328125" bestFit="1" customWidth="1"/>
    <col min="812" max="813" width="10.90625" bestFit="1" customWidth="1"/>
    <col min="814" max="814" width="10.36328125" bestFit="1" customWidth="1"/>
    <col min="815" max="816" width="10.90625" bestFit="1" customWidth="1"/>
    <col min="817" max="817" width="10.36328125" bestFit="1" customWidth="1"/>
    <col min="818" max="818" width="10.90625" bestFit="1" customWidth="1"/>
    <col min="819" max="822" width="10.36328125" bestFit="1" customWidth="1"/>
    <col min="823" max="824" width="9.26953125" bestFit="1" customWidth="1"/>
    <col min="825" max="826" width="10.90625" bestFit="1" customWidth="1"/>
    <col min="827" max="828" width="10.36328125" bestFit="1" customWidth="1"/>
    <col min="829" max="829" width="10.90625" bestFit="1" customWidth="1"/>
    <col min="830" max="830" width="10.36328125" bestFit="1" customWidth="1"/>
    <col min="831" max="835" width="10.90625" bestFit="1" customWidth="1"/>
    <col min="836" max="839" width="10.36328125" bestFit="1" customWidth="1"/>
    <col min="840" max="840" width="10.90625" bestFit="1" customWidth="1"/>
    <col min="841" max="843" width="10.36328125" bestFit="1" customWidth="1"/>
    <col min="844" max="845" width="10.90625" bestFit="1" customWidth="1"/>
    <col min="846" max="849" width="9.81640625" bestFit="1" customWidth="1"/>
    <col min="850" max="850" width="9.26953125" bestFit="1" customWidth="1"/>
    <col min="851" max="851" width="9.81640625" bestFit="1" customWidth="1"/>
    <col min="852" max="852" width="10.90625" bestFit="1" customWidth="1"/>
    <col min="853" max="853" width="10.36328125" bestFit="1" customWidth="1"/>
    <col min="854" max="854" width="10.90625" bestFit="1" customWidth="1"/>
    <col min="855" max="855" width="10.36328125" bestFit="1" customWidth="1"/>
    <col min="856" max="856" width="10.90625" bestFit="1" customWidth="1"/>
    <col min="857" max="861" width="10.36328125" bestFit="1" customWidth="1"/>
    <col min="862" max="864" width="10.90625" bestFit="1" customWidth="1"/>
    <col min="865" max="865" width="9.26953125" bestFit="1" customWidth="1"/>
    <col min="866" max="867" width="9.81640625" bestFit="1" customWidth="1"/>
    <col min="868" max="868" width="10.90625" bestFit="1" customWidth="1"/>
    <col min="869" max="870" width="9.81640625" bestFit="1" customWidth="1"/>
    <col min="871" max="871" width="10.90625" bestFit="1" customWidth="1"/>
    <col min="872" max="881" width="10.36328125" bestFit="1" customWidth="1"/>
    <col min="882" max="885" width="10.90625" bestFit="1" customWidth="1"/>
    <col min="886" max="889" width="10.36328125" bestFit="1" customWidth="1"/>
    <col min="890" max="890" width="10.90625" bestFit="1" customWidth="1"/>
    <col min="891" max="891" width="9.81640625" bestFit="1" customWidth="1"/>
    <col min="892" max="892" width="10.90625" bestFit="1" customWidth="1"/>
    <col min="893" max="893" width="9.26953125" bestFit="1" customWidth="1"/>
    <col min="894" max="894" width="10.90625" bestFit="1" customWidth="1"/>
    <col min="895" max="895" width="9.81640625" bestFit="1" customWidth="1"/>
    <col min="896" max="896" width="10.90625" bestFit="1" customWidth="1"/>
    <col min="897" max="897" width="9.81640625" bestFit="1" customWidth="1"/>
    <col min="898" max="898" width="9.26953125" bestFit="1" customWidth="1"/>
    <col min="899" max="899" width="9.81640625" bestFit="1" customWidth="1"/>
    <col min="900" max="901" width="10.90625" bestFit="1" customWidth="1"/>
    <col min="902" max="906" width="10.36328125" bestFit="1" customWidth="1"/>
    <col min="907" max="909" width="10.90625" bestFit="1" customWidth="1"/>
    <col min="910" max="912" width="10.36328125" bestFit="1" customWidth="1"/>
    <col min="913" max="913" width="10.90625" bestFit="1" customWidth="1"/>
    <col min="914" max="916" width="10.36328125" bestFit="1" customWidth="1"/>
    <col min="917" max="917" width="10.90625" bestFit="1" customWidth="1"/>
    <col min="918" max="918" width="10.36328125" bestFit="1" customWidth="1"/>
    <col min="919" max="919" width="10.90625" bestFit="1" customWidth="1"/>
    <col min="920" max="921" width="9.26953125" bestFit="1" customWidth="1"/>
    <col min="922" max="922" width="10.90625" bestFit="1" customWidth="1"/>
    <col min="923" max="923" width="9.26953125" bestFit="1" customWidth="1"/>
    <col min="924" max="925" width="10.90625" bestFit="1" customWidth="1"/>
    <col min="926" max="926" width="10.36328125" bestFit="1" customWidth="1"/>
    <col min="927" max="928" width="10.90625" bestFit="1" customWidth="1"/>
    <col min="929" max="932" width="10.36328125" bestFit="1" customWidth="1"/>
    <col min="933" max="935" width="10.90625" bestFit="1" customWidth="1"/>
    <col min="936" max="941" width="10.36328125" bestFit="1" customWidth="1"/>
    <col min="942" max="943" width="10.90625" bestFit="1" customWidth="1"/>
    <col min="944" max="944" width="9.26953125" bestFit="1" customWidth="1"/>
    <col min="945" max="946" width="9.81640625" bestFit="1" customWidth="1"/>
    <col min="947" max="947" width="10.90625" bestFit="1" customWidth="1"/>
    <col min="948" max="948" width="9.26953125" bestFit="1" customWidth="1"/>
    <col min="949" max="949" width="10.90625" bestFit="1" customWidth="1"/>
    <col min="950" max="950" width="9.81640625" bestFit="1" customWidth="1"/>
    <col min="951" max="958" width="10.90625" bestFit="1" customWidth="1"/>
    <col min="959" max="959" width="10.36328125" bestFit="1" customWidth="1"/>
    <col min="960" max="961" width="10.90625" bestFit="1" customWidth="1"/>
    <col min="962" max="965" width="10.36328125" bestFit="1" customWidth="1"/>
    <col min="966" max="970" width="10.90625" bestFit="1" customWidth="1"/>
    <col min="971" max="971" width="10.36328125" bestFit="1" customWidth="1"/>
    <col min="972" max="973" width="9.26953125" bestFit="1" customWidth="1"/>
    <col min="974" max="974" width="10.90625" bestFit="1" customWidth="1"/>
    <col min="975" max="975" width="9.26953125" bestFit="1" customWidth="1"/>
    <col min="976" max="977" width="9.81640625" bestFit="1" customWidth="1"/>
    <col min="978" max="978" width="9.26953125" bestFit="1" customWidth="1"/>
    <col min="979" max="979" width="9.81640625" bestFit="1" customWidth="1"/>
    <col min="980" max="980" width="10.90625" bestFit="1" customWidth="1"/>
    <col min="981" max="981" width="10.36328125" bestFit="1" customWidth="1"/>
    <col min="982" max="982" width="10.90625" bestFit="1" customWidth="1"/>
    <col min="983" max="985" width="10.36328125" bestFit="1" customWidth="1"/>
    <col min="986" max="986" width="10.90625" bestFit="1" customWidth="1"/>
    <col min="987" max="987" width="10.36328125" bestFit="1" customWidth="1"/>
    <col min="988" max="988" width="10.90625" bestFit="1" customWidth="1"/>
    <col min="989" max="990" width="10.36328125" bestFit="1" customWidth="1"/>
    <col min="991" max="991" width="10.90625" bestFit="1" customWidth="1"/>
    <col min="992" max="993" width="10.36328125" bestFit="1" customWidth="1"/>
    <col min="994" max="994" width="10.90625" bestFit="1" customWidth="1"/>
    <col min="995" max="995" width="10.36328125" bestFit="1" customWidth="1"/>
    <col min="996" max="996" width="10.90625" bestFit="1" customWidth="1"/>
    <col min="997" max="997" width="10.36328125" bestFit="1" customWidth="1"/>
    <col min="998" max="1002" width="10.90625" bestFit="1" customWidth="1"/>
    <col min="1003" max="1004" width="10.36328125" bestFit="1" customWidth="1"/>
    <col min="1005" max="1005" width="10.90625" bestFit="1" customWidth="1"/>
    <col min="1006" max="1025" width="11.453125" bestFit="1" customWidth="1"/>
    <col min="1026" max="1026" width="10.36328125" bestFit="1" customWidth="1"/>
    <col min="1027" max="1027" width="10.90625" bestFit="1" customWidth="1"/>
    <col min="1028" max="1030" width="10.36328125" bestFit="1" customWidth="1"/>
    <col min="1031" max="1032" width="10.90625" bestFit="1" customWidth="1"/>
    <col min="1033" max="1051" width="11.453125" bestFit="1" customWidth="1"/>
    <col min="1052" max="1052" width="10.90625" bestFit="1" customWidth="1"/>
    <col min="1053" max="1053" width="10.36328125" bestFit="1" customWidth="1"/>
    <col min="1054" max="1055" width="10.90625" bestFit="1" customWidth="1"/>
    <col min="1056" max="1057" width="10.36328125" bestFit="1" customWidth="1"/>
    <col min="1058" max="1058" width="10.90625" bestFit="1" customWidth="1"/>
    <col min="1059" max="1059" width="10.36328125" bestFit="1" customWidth="1"/>
    <col min="1060" max="1078" width="11.453125" bestFit="1" customWidth="1"/>
    <col min="1079" max="1079" width="13.08984375" bestFit="1" customWidth="1"/>
  </cols>
  <sheetData>
    <row r="3" spans="1:8" x14ac:dyDescent="0.35">
      <c r="A3" s="32" t="s">
        <v>11675</v>
      </c>
      <c r="B3" s="32" t="s">
        <v>11673</v>
      </c>
    </row>
    <row r="4" spans="1:8" x14ac:dyDescent="0.35">
      <c r="A4" s="32" t="s">
        <v>11679</v>
      </c>
      <c r="B4" t="s">
        <v>11667</v>
      </c>
      <c r="C4" t="s">
        <v>11669</v>
      </c>
      <c r="D4" t="s">
        <v>11665</v>
      </c>
      <c r="E4" t="s">
        <v>11672</v>
      </c>
      <c r="F4" t="s">
        <v>11663</v>
      </c>
      <c r="G4" t="s">
        <v>11677</v>
      </c>
      <c r="H4" t="s">
        <v>11678</v>
      </c>
    </row>
    <row r="5" spans="1:8" x14ac:dyDescent="0.35">
      <c r="A5" s="33" t="s">
        <v>121</v>
      </c>
      <c r="B5" s="34">
        <v>14031.588599999999</v>
      </c>
      <c r="C5" s="34">
        <v>17228.505000000005</v>
      </c>
      <c r="D5" s="34">
        <v>18729.354299999995</v>
      </c>
      <c r="E5" s="34">
        <v>26923.521600000004</v>
      </c>
      <c r="F5" s="34">
        <v>76912.969500000007</v>
      </c>
      <c r="G5" s="37">
        <f>$F5/1742410.695</f>
        <v>4.4141699612329346E-2</v>
      </c>
      <c r="H5" s="37">
        <f>($E5/$B5)^(1/4) - 1</f>
        <v>0.17694523659529349</v>
      </c>
    </row>
    <row r="6" spans="1:8" x14ac:dyDescent="0.35">
      <c r="A6" s="33" t="s">
        <v>31</v>
      </c>
      <c r="B6" s="34">
        <v>32563.316399999992</v>
      </c>
      <c r="C6" s="34">
        <v>28236.369900000005</v>
      </c>
      <c r="D6" s="34">
        <v>37484.428499999995</v>
      </c>
      <c r="E6" s="34">
        <v>54317.998200000009</v>
      </c>
      <c r="F6" s="34">
        <v>152602.11300000001</v>
      </c>
      <c r="G6" s="37">
        <f t="shared" ref="G6:G22" si="0">$F6/1742410.695</f>
        <v>8.7581024059313409E-2</v>
      </c>
      <c r="H6" s="37">
        <f t="shared" ref="H6:H22" si="1">($E6/$B6)^(1/4) - 1</f>
        <v>0.13645902490085526</v>
      </c>
    </row>
    <row r="7" spans="1:8" x14ac:dyDescent="0.35">
      <c r="A7" s="33" t="s">
        <v>1789</v>
      </c>
      <c r="B7" s="34">
        <v>6056.0081999999993</v>
      </c>
      <c r="C7" s="34">
        <v>6311.0561999999991</v>
      </c>
      <c r="D7" s="34">
        <v>8556.8781000000017</v>
      </c>
      <c r="E7" s="34">
        <v>11971.514399999998</v>
      </c>
      <c r="F7" s="34">
        <v>32895.456899999997</v>
      </c>
      <c r="G7" s="37">
        <f t="shared" si="0"/>
        <v>1.88792785732987E-2</v>
      </c>
      <c r="H7" s="37">
        <f t="shared" si="1"/>
        <v>0.1857432455700283</v>
      </c>
    </row>
    <row r="8" spans="1:8" x14ac:dyDescent="0.35">
      <c r="A8" s="33" t="s">
        <v>1121</v>
      </c>
      <c r="B8" s="34">
        <v>5642.5292999999983</v>
      </c>
      <c r="C8" s="34">
        <v>6736.8558000000012</v>
      </c>
      <c r="D8" s="34">
        <v>9689.0523000000067</v>
      </c>
      <c r="E8" s="34">
        <v>9477.1533000000018</v>
      </c>
      <c r="F8" s="34">
        <v>31545.590700000008</v>
      </c>
      <c r="G8" s="37">
        <f t="shared" si="0"/>
        <v>1.8104566730750012E-2</v>
      </c>
      <c r="H8" s="37">
        <f t="shared" si="1"/>
        <v>0.1384160779525998</v>
      </c>
    </row>
    <row r="9" spans="1:8" x14ac:dyDescent="0.35">
      <c r="A9" s="33" t="s">
        <v>67</v>
      </c>
      <c r="B9" s="34">
        <v>43494.802199999991</v>
      </c>
      <c r="C9" s="34">
        <v>43455.972299999987</v>
      </c>
      <c r="D9" s="34">
        <v>62954.106600000014</v>
      </c>
      <c r="E9" s="34">
        <v>89921.91839999998</v>
      </c>
      <c r="F9" s="34">
        <v>239826.79949999996</v>
      </c>
      <c r="G9" s="37">
        <f t="shared" si="0"/>
        <v>0.13764079857188891</v>
      </c>
      <c r="H9" s="37">
        <f t="shared" si="1"/>
        <v>0.19910454985099868</v>
      </c>
    </row>
    <row r="10" spans="1:8" x14ac:dyDescent="0.35">
      <c r="A10" s="33" t="s">
        <v>41</v>
      </c>
      <c r="B10" s="34">
        <v>45394.511099999996</v>
      </c>
      <c r="C10" s="34">
        <v>33369.747599999995</v>
      </c>
      <c r="D10" s="34">
        <v>81799.558199999985</v>
      </c>
      <c r="E10" s="34">
        <v>94054.965299999967</v>
      </c>
      <c r="F10" s="34">
        <v>254618.78219999996</v>
      </c>
      <c r="G10" s="37">
        <f t="shared" si="0"/>
        <v>0.14613017638760531</v>
      </c>
      <c r="H10" s="37">
        <f t="shared" si="1"/>
        <v>0.19976060125674033</v>
      </c>
    </row>
    <row r="11" spans="1:8" x14ac:dyDescent="0.35">
      <c r="A11" s="33" t="s">
        <v>86</v>
      </c>
      <c r="B11" s="34">
        <v>45122.195100000012</v>
      </c>
      <c r="C11" s="34">
        <v>47869.101299999988</v>
      </c>
      <c r="D11" s="34">
        <v>64754.259599999983</v>
      </c>
      <c r="E11" s="34">
        <v>82529.71920000005</v>
      </c>
      <c r="F11" s="34">
        <v>240275.27520000003</v>
      </c>
      <c r="G11" s="37">
        <f t="shared" si="0"/>
        <v>0.13789818662700531</v>
      </c>
      <c r="H11" s="37">
        <f t="shared" si="1"/>
        <v>0.16293391753712849</v>
      </c>
    </row>
    <row r="12" spans="1:8" x14ac:dyDescent="0.35">
      <c r="A12" s="33" t="s">
        <v>1607</v>
      </c>
      <c r="B12" s="34">
        <v>5713.3125000000018</v>
      </c>
      <c r="C12" s="34">
        <v>5082.5805000000009</v>
      </c>
      <c r="D12" s="34">
        <v>6370.3533000000007</v>
      </c>
      <c r="E12" s="34">
        <v>8457.675299999999</v>
      </c>
      <c r="F12" s="34">
        <v>25623.921600000005</v>
      </c>
      <c r="G12" s="37">
        <f t="shared" si="0"/>
        <v>1.4706017171227248E-2</v>
      </c>
      <c r="H12" s="37">
        <f t="shared" si="1"/>
        <v>0.10303871859473746</v>
      </c>
    </row>
    <row r="13" spans="1:8" x14ac:dyDescent="0.35">
      <c r="A13" s="33" t="s">
        <v>2177</v>
      </c>
      <c r="B13" s="34">
        <v>1907.6586000000007</v>
      </c>
      <c r="C13" s="34">
        <v>3717.5018999999993</v>
      </c>
      <c r="D13" s="34">
        <v>2911.254899999999</v>
      </c>
      <c r="E13" s="34">
        <v>5045.9325000000017</v>
      </c>
      <c r="F13" s="34">
        <v>13582.347900000001</v>
      </c>
      <c r="G13" s="37">
        <f t="shared" si="0"/>
        <v>7.7951472284781866E-3</v>
      </c>
      <c r="H13" s="37">
        <f t="shared" si="1"/>
        <v>0.27529364481202045</v>
      </c>
    </row>
    <row r="14" spans="1:8" x14ac:dyDescent="0.35">
      <c r="A14" s="33" t="s">
        <v>906</v>
      </c>
      <c r="B14" s="34">
        <v>10730.7894</v>
      </c>
      <c r="C14" s="34">
        <v>9541.5998999999974</v>
      </c>
      <c r="D14" s="34">
        <v>13399.630199999996</v>
      </c>
      <c r="E14" s="34">
        <v>16992.686399999995</v>
      </c>
      <c r="F14" s="34">
        <v>50664.705899999986</v>
      </c>
      <c r="G14" s="37">
        <f t="shared" si="0"/>
        <v>2.9077361637750959E-2</v>
      </c>
      <c r="H14" s="37">
        <f t="shared" si="1"/>
        <v>0.12177974159321003</v>
      </c>
    </row>
    <row r="15" spans="1:8" x14ac:dyDescent="0.35">
      <c r="A15" s="33" t="s">
        <v>2751</v>
      </c>
      <c r="B15" s="34">
        <v>1791.3875999999998</v>
      </c>
      <c r="C15" s="34">
        <v>2240.4498000000003</v>
      </c>
      <c r="D15" s="34">
        <v>2736.982500000001</v>
      </c>
      <c r="E15" s="34">
        <v>3538.2080999999998</v>
      </c>
      <c r="F15" s="34">
        <v>10307.028000000002</v>
      </c>
      <c r="G15" s="37">
        <f t="shared" si="0"/>
        <v>5.9153838010618971E-3</v>
      </c>
      <c r="H15" s="37">
        <f t="shared" si="1"/>
        <v>0.18549152115103817</v>
      </c>
    </row>
    <row r="16" spans="1:8" x14ac:dyDescent="0.35">
      <c r="A16" s="33" t="s">
        <v>138</v>
      </c>
      <c r="B16" s="34">
        <v>20041.160400000001</v>
      </c>
      <c r="C16" s="34">
        <v>22380.809100000002</v>
      </c>
      <c r="D16" s="34">
        <v>19141.765199999998</v>
      </c>
      <c r="E16" s="34">
        <v>38862.098400000017</v>
      </c>
      <c r="F16" s="34">
        <v>100425.83310000002</v>
      </c>
      <c r="G16" s="37">
        <f t="shared" si="0"/>
        <v>5.7636143641783613E-2</v>
      </c>
      <c r="H16" s="37">
        <f t="shared" si="1"/>
        <v>0.18005118621201244</v>
      </c>
    </row>
    <row r="17" spans="1:8" x14ac:dyDescent="0.35">
      <c r="A17" s="33" t="s">
        <v>1567</v>
      </c>
      <c r="B17" s="34">
        <v>4552.994099999999</v>
      </c>
      <c r="C17" s="34">
        <v>5826.2523000000001</v>
      </c>
      <c r="D17" s="34">
        <v>7952.1017999999985</v>
      </c>
      <c r="E17" s="34">
        <v>7484.1131999999998</v>
      </c>
      <c r="F17" s="34">
        <v>25815.4614</v>
      </c>
      <c r="G17" s="37">
        <f t="shared" si="0"/>
        <v>1.4815945215487786E-2</v>
      </c>
      <c r="H17" s="37">
        <f t="shared" si="1"/>
        <v>0.13229819512780527</v>
      </c>
    </row>
    <row r="18" spans="1:8" x14ac:dyDescent="0.35">
      <c r="A18" s="33" t="s">
        <v>58</v>
      </c>
      <c r="B18" s="34">
        <v>48911.405699999996</v>
      </c>
      <c r="C18" s="34">
        <v>55637.498399999997</v>
      </c>
      <c r="D18" s="34">
        <v>59049.068999999981</v>
      </c>
      <c r="E18" s="34">
        <v>64388.138099999996</v>
      </c>
      <c r="F18" s="34">
        <v>227986.11119999998</v>
      </c>
      <c r="G18" s="37">
        <f t="shared" si="0"/>
        <v>0.13084522027684178</v>
      </c>
      <c r="H18" s="37">
        <f t="shared" si="1"/>
        <v>7.1146641881671302E-2</v>
      </c>
    </row>
    <row r="19" spans="1:8" x14ac:dyDescent="0.35">
      <c r="A19" s="33" t="s">
        <v>289</v>
      </c>
      <c r="B19" s="34">
        <v>26061.892199999991</v>
      </c>
      <c r="C19" s="34">
        <v>27766.240199999993</v>
      </c>
      <c r="D19" s="34">
        <v>26499.605399999989</v>
      </c>
      <c r="E19" s="34">
        <v>38936.6466</v>
      </c>
      <c r="F19" s="34">
        <v>119264.38439999998</v>
      </c>
      <c r="G19" s="37">
        <f t="shared" si="0"/>
        <v>6.8447918015103762E-2</v>
      </c>
      <c r="H19" s="37">
        <f t="shared" si="1"/>
        <v>0.10557484915300641</v>
      </c>
    </row>
    <row r="20" spans="1:8" x14ac:dyDescent="0.35">
      <c r="A20" s="33" t="s">
        <v>1228</v>
      </c>
      <c r="B20" s="34">
        <v>7292.3222999999998</v>
      </c>
      <c r="C20" s="34">
        <v>6386.5793999999996</v>
      </c>
      <c r="D20" s="34">
        <v>9298.6731</v>
      </c>
      <c r="E20" s="34">
        <v>10330.492799999998</v>
      </c>
      <c r="F20" s="34">
        <v>33308.067599999995</v>
      </c>
      <c r="G20" s="37">
        <f t="shared" si="0"/>
        <v>1.9116083077072708E-2</v>
      </c>
      <c r="H20" s="37">
        <f t="shared" si="1"/>
        <v>9.0972481328400301E-2</v>
      </c>
    </row>
    <row r="21" spans="1:8" x14ac:dyDescent="0.35">
      <c r="A21" s="33" t="s">
        <v>48</v>
      </c>
      <c r="B21" s="34">
        <v>27742.5357</v>
      </c>
      <c r="C21" s="34">
        <v>18889.6158</v>
      </c>
      <c r="D21" s="34">
        <v>33137.72159999999</v>
      </c>
      <c r="E21" s="34">
        <v>26985.973799999992</v>
      </c>
      <c r="F21" s="34">
        <v>106755.84689999999</v>
      </c>
      <c r="G21" s="37">
        <f t="shared" si="0"/>
        <v>6.1269049373000997E-2</v>
      </c>
      <c r="H21" s="37">
        <f t="shared" si="1"/>
        <v>-6.8885588759901584E-3</v>
      </c>
    </row>
    <row r="22" spans="1:8" x14ac:dyDescent="0.35">
      <c r="A22" s="33" t="s">
        <v>11663</v>
      </c>
      <c r="B22" s="34">
        <v>347050.4094</v>
      </c>
      <c r="C22" s="34">
        <v>340676.73540000001</v>
      </c>
      <c r="D22" s="34">
        <v>464464.79459999996</v>
      </c>
      <c r="E22" s="34">
        <v>590218.75560000003</v>
      </c>
      <c r="F22" s="34">
        <v>1742410.6949999994</v>
      </c>
      <c r="G22" s="37">
        <f t="shared" si="0"/>
        <v>0.99999999999999956</v>
      </c>
      <c r="H22" s="37">
        <f t="shared" si="1"/>
        <v>0.1419710946347752</v>
      </c>
    </row>
  </sheetData>
  <conditionalFormatting sqref="G5:G21">
    <cfRule type="colorScale" priority="2">
      <colorScale>
        <cfvo type="min"/>
        <cfvo type="percentile" val="50"/>
        <cfvo type="max"/>
        <color rgb="FFF8696B"/>
        <color rgb="FFFCFCFF"/>
        <color rgb="FF63BE7B"/>
      </colorScale>
    </cfRule>
  </conditionalFormatting>
  <conditionalFormatting sqref="H5:H21">
    <cfRule type="dataBar" priority="1">
      <dataBar>
        <cfvo type="min"/>
        <cfvo type="max"/>
        <color rgb="FF638EC6"/>
      </dataBar>
      <extLst>
        <ext xmlns:x14="http://schemas.microsoft.com/office/spreadsheetml/2009/9/main" uri="{B025F937-C7B1-47D3-B67F-A62EFF666E3E}">
          <x14:id>{3119531C-08FA-4A00-AE9E-E288EEFC5657}</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3119531C-08FA-4A00-AE9E-E288EEFC5657}">
            <x14:dataBar minLength="0" maxLength="100" gradient="0">
              <x14:cfvo type="autoMin"/>
              <x14:cfvo type="autoMax"/>
              <x14:negativeFillColor rgb="FFFF0000"/>
              <x14:axisColor rgb="FF000000"/>
            </x14:dataBar>
          </x14:cfRule>
          <xm:sqref>H5:H21</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965943-6792-46B5-9E76-43213EB7C927}">
  <sheetPr>
    <tabColor theme="0"/>
  </sheetPr>
  <dimension ref="A1:Y5534"/>
  <sheetViews>
    <sheetView zoomScale="55" zoomScaleNormal="55" workbookViewId="0">
      <selection activeCell="O38" sqref="O38"/>
    </sheetView>
  </sheetViews>
  <sheetFormatPr defaultColWidth="0" defaultRowHeight="14" zeroHeight="1" x14ac:dyDescent="0.3"/>
  <cols>
    <col min="1" max="2" width="3.6328125" style="8" customWidth="1"/>
    <col min="3" max="3" width="4.26953125" style="8" customWidth="1"/>
    <col min="4" max="4" width="10.7265625" style="8" customWidth="1"/>
    <col min="5" max="5" width="13.1796875" style="8" customWidth="1"/>
    <col min="6" max="6" width="11.90625" style="8" customWidth="1"/>
    <col min="7" max="7" width="12.7265625" style="8" customWidth="1"/>
    <col min="8" max="8" width="14.54296875" style="8" customWidth="1"/>
    <col min="9" max="9" width="11.36328125" style="8" customWidth="1"/>
    <col min="10" max="10" width="6.453125" style="8" customWidth="1"/>
    <col min="11" max="11" width="7.90625" style="8" customWidth="1"/>
    <col min="12" max="12" width="10.26953125" style="8" customWidth="1"/>
    <col min="13" max="13" width="9.453125" style="8" customWidth="1"/>
    <col min="14" max="14" width="12.7265625" style="8" customWidth="1"/>
    <col min="15" max="15" width="11.36328125" style="8" customWidth="1"/>
    <col min="16" max="16" width="15.7265625" style="8" customWidth="1"/>
    <col min="17" max="17" width="16.36328125" style="8" customWidth="1"/>
    <col min="18" max="18" width="9.54296875" style="8" bestFit="1" customWidth="1"/>
    <col min="19" max="19" width="10.7265625" style="8" customWidth="1"/>
    <col min="20" max="20" width="11.26953125" style="8" customWidth="1"/>
    <col min="21" max="21" width="15.90625" style="8" customWidth="1"/>
    <col min="22" max="22" width="12.1796875" style="8" bestFit="1" customWidth="1"/>
    <col min="23" max="23" width="15.7265625" style="8" customWidth="1"/>
    <col min="24" max="25" width="8.81640625" style="8" customWidth="1"/>
    <col min="26" max="16384" width="8.81640625" style="8" hidden="1"/>
  </cols>
  <sheetData>
    <row r="1" spans="1:25" s="3" customFormat="1" ht="23" x14ac:dyDescent="0.25">
      <c r="A1" s="1"/>
      <c r="B1" s="2"/>
      <c r="C1" s="2"/>
      <c r="E1" s="2"/>
      <c r="F1" s="2"/>
      <c r="G1" s="2"/>
      <c r="H1" s="2"/>
    </row>
    <row r="2" spans="1:25" s="3" customFormat="1" ht="23" x14ac:dyDescent="0.25">
      <c r="A2" s="1"/>
      <c r="B2" s="2"/>
      <c r="F2" s="4"/>
      <c r="G2" s="2"/>
      <c r="H2" s="2"/>
    </row>
    <row r="3" spans="1:25" s="3" customFormat="1" ht="23" x14ac:dyDescent="0.25">
      <c r="A3" s="1"/>
      <c r="B3" s="2"/>
      <c r="C3" s="5"/>
      <c r="E3" s="2"/>
      <c r="F3" s="2"/>
      <c r="G3" s="2"/>
      <c r="H3" s="2"/>
    </row>
    <row r="4" spans="1:25" s="3" customFormat="1" ht="23" x14ac:dyDescent="0.25">
      <c r="A4" s="1"/>
      <c r="B4" s="2"/>
      <c r="C4" s="6"/>
      <c r="E4" s="2"/>
      <c r="F4" s="2"/>
      <c r="G4" s="2"/>
      <c r="H4" s="2"/>
    </row>
    <row r="5" spans="1:25" s="7" customFormat="1" ht="19" x14ac:dyDescent="0.35"/>
    <row r="6" spans="1:25" x14ac:dyDescent="0.3"/>
    <row r="7" spans="1:25" x14ac:dyDescent="0.3">
      <c r="C7" s="8" t="s">
        <v>11661</v>
      </c>
      <c r="D7" s="13" t="s">
        <v>2</v>
      </c>
      <c r="E7" s="14" t="s">
        <v>3</v>
      </c>
      <c r="F7" s="14" t="s">
        <v>4</v>
      </c>
      <c r="G7" s="13" t="s">
        <v>5</v>
      </c>
      <c r="H7" s="13" t="s">
        <v>6</v>
      </c>
      <c r="I7" s="13" t="s">
        <v>7</v>
      </c>
      <c r="J7" s="13" t="s">
        <v>8</v>
      </c>
      <c r="K7" s="13" t="s">
        <v>9</v>
      </c>
      <c r="L7" s="13" t="s">
        <v>10</v>
      </c>
      <c r="M7" s="13" t="s">
        <v>11</v>
      </c>
      <c r="N7" s="13" t="s">
        <v>12</v>
      </c>
      <c r="O7" s="13" t="s">
        <v>13</v>
      </c>
      <c r="P7" s="13" t="s">
        <v>14</v>
      </c>
      <c r="Q7" s="13" t="s">
        <v>15</v>
      </c>
      <c r="R7" s="13" t="s">
        <v>16</v>
      </c>
      <c r="S7" s="13" t="s">
        <v>17</v>
      </c>
      <c r="T7" s="13" t="s">
        <v>18</v>
      </c>
      <c r="U7" s="28" t="s">
        <v>20</v>
      </c>
      <c r="V7" s="13" t="s">
        <v>19</v>
      </c>
      <c r="W7" s="13" t="s">
        <v>21</v>
      </c>
      <c r="X7" s="8" t="s">
        <v>11659</v>
      </c>
      <c r="Y7" s="8" t="s">
        <v>11660</v>
      </c>
    </row>
    <row r="8" spans="1:25" x14ac:dyDescent="0.3">
      <c r="B8" s="31"/>
      <c r="C8" s="8" t="str">
        <f>_xlfn.CONCAT(S8,_xlfn.TEXTBEFORE(Q8,","))</f>
        <v>7Rubbermaid Frame</v>
      </c>
      <c r="D8" s="30" t="s">
        <v>6114</v>
      </c>
      <c r="E8" s="25">
        <v>43463</v>
      </c>
      <c r="F8" s="25">
        <v>43468</v>
      </c>
      <c r="G8" s="13" t="s">
        <v>50</v>
      </c>
      <c r="H8" s="13" t="s">
        <v>2778</v>
      </c>
      <c r="I8" s="13" t="s">
        <v>24</v>
      </c>
      <c r="J8" s="13" t="s">
        <v>128</v>
      </c>
      <c r="K8" s="13" t="s">
        <v>128</v>
      </c>
      <c r="L8" s="13" t="s">
        <v>129</v>
      </c>
      <c r="M8" s="13" t="s">
        <v>55</v>
      </c>
      <c r="N8" s="13" t="s">
        <v>2436</v>
      </c>
      <c r="O8" s="13" t="s">
        <v>40</v>
      </c>
      <c r="P8" s="13" t="s">
        <v>906</v>
      </c>
      <c r="Q8" s="13" t="s">
        <v>2437</v>
      </c>
      <c r="R8" s="17">
        <v>561.53790000000004</v>
      </c>
      <c r="S8" s="26">
        <v>7</v>
      </c>
      <c r="T8" s="17">
        <v>0.27</v>
      </c>
      <c r="U8" s="17">
        <v>34.26</v>
      </c>
      <c r="V8" s="27">
        <v>-2.1000000000412911E-3</v>
      </c>
      <c r="W8" s="13" t="s">
        <v>88</v>
      </c>
      <c r="X8" s="8">
        <f>$T8*$R8</f>
        <v>151.61523300000002</v>
      </c>
      <c r="Y8" s="29">
        <f>R8-V8-U8-X8</f>
        <v>375.6647670000001</v>
      </c>
    </row>
    <row r="9" spans="1:25" x14ac:dyDescent="0.3">
      <c r="B9" s="16"/>
      <c r="C9" s="8" t="str">
        <f>_xlfn.CONCAT(S9,_xlfn.TEXTBEFORE(Q9,","))</f>
        <v>2Hewlett Fax Machine</v>
      </c>
      <c r="D9" s="13" t="s">
        <v>6115</v>
      </c>
      <c r="E9" s="25">
        <v>43463</v>
      </c>
      <c r="F9" s="25">
        <v>43468</v>
      </c>
      <c r="G9" s="13" t="s">
        <v>50</v>
      </c>
      <c r="H9" s="13" t="s">
        <v>2778</v>
      </c>
      <c r="I9" s="13" t="s">
        <v>24</v>
      </c>
      <c r="J9" s="13" t="s">
        <v>128</v>
      </c>
      <c r="K9" s="13" t="s">
        <v>128</v>
      </c>
      <c r="L9" s="13" t="s">
        <v>129</v>
      </c>
      <c r="M9" s="13" t="s">
        <v>55</v>
      </c>
      <c r="N9" s="13" t="s">
        <v>3021</v>
      </c>
      <c r="O9" s="13" t="s">
        <v>57</v>
      </c>
      <c r="P9" s="13" t="s">
        <v>86</v>
      </c>
      <c r="Q9" s="13" t="s">
        <v>3022</v>
      </c>
      <c r="R9" s="17">
        <v>402.6456</v>
      </c>
      <c r="S9" s="26">
        <v>2</v>
      </c>
      <c r="T9" s="17">
        <v>0.37</v>
      </c>
      <c r="U9" s="17">
        <v>29.09</v>
      </c>
      <c r="V9" s="27">
        <v>12.765600000000006</v>
      </c>
      <c r="W9" s="13" t="s">
        <v>88</v>
      </c>
      <c r="X9" s="8">
        <f>$T9*$R9</f>
        <v>148.978872</v>
      </c>
      <c r="Y9" s="29">
        <f>R9-V9-U9-X9</f>
        <v>211.81112800000002</v>
      </c>
    </row>
    <row r="10" spans="1:25" x14ac:dyDescent="0.3">
      <c r="B10" s="16"/>
      <c r="C10" s="8" t="str">
        <f>_xlfn.CONCAT(S10,_xlfn.TEXTBEFORE(Q10,","))</f>
        <v>2Brother Fax and Copier</v>
      </c>
      <c r="D10" s="13" t="s">
        <v>6116</v>
      </c>
      <c r="E10" s="25">
        <v>43463</v>
      </c>
      <c r="F10" s="25">
        <v>43468</v>
      </c>
      <c r="G10" s="13" t="s">
        <v>50</v>
      </c>
      <c r="H10" s="13" t="s">
        <v>2778</v>
      </c>
      <c r="I10" s="13" t="s">
        <v>24</v>
      </c>
      <c r="J10" s="13" t="s">
        <v>128</v>
      </c>
      <c r="K10" s="13" t="s">
        <v>128</v>
      </c>
      <c r="L10" s="13" t="s">
        <v>129</v>
      </c>
      <c r="M10" s="13" t="s">
        <v>55</v>
      </c>
      <c r="N10" s="13" t="s">
        <v>691</v>
      </c>
      <c r="O10" s="13" t="s">
        <v>57</v>
      </c>
      <c r="P10" s="13" t="s">
        <v>86</v>
      </c>
      <c r="Q10" s="13" t="s">
        <v>692</v>
      </c>
      <c r="R10" s="17">
        <v>241.2774</v>
      </c>
      <c r="S10" s="26">
        <v>2</v>
      </c>
      <c r="T10" s="17">
        <v>0.37</v>
      </c>
      <c r="U10" s="17">
        <v>18.170000000000002</v>
      </c>
      <c r="V10" s="27">
        <v>-68.982600000000019</v>
      </c>
      <c r="W10" s="13" t="s">
        <v>88</v>
      </c>
      <c r="X10" s="8">
        <f>$T10*$R10</f>
        <v>89.272638000000001</v>
      </c>
      <c r="Y10" s="29">
        <f>R10-V10-U10-X10</f>
        <v>202.81736199999997</v>
      </c>
    </row>
    <row r="11" spans="1:25" x14ac:dyDescent="0.3">
      <c r="B11" s="16"/>
      <c r="C11" s="8" t="str">
        <f>_xlfn.CONCAT(S11,_xlfn.TEXTBEFORE(Q11,","))</f>
        <v>5Wilson Jones Binding Machine</v>
      </c>
      <c r="D11" s="13" t="s">
        <v>6117</v>
      </c>
      <c r="E11" s="25">
        <v>43463</v>
      </c>
      <c r="F11" s="25">
        <v>43468</v>
      </c>
      <c r="G11" s="13" t="s">
        <v>50</v>
      </c>
      <c r="H11" s="13" t="s">
        <v>2778</v>
      </c>
      <c r="I11" s="13" t="s">
        <v>24</v>
      </c>
      <c r="J11" s="13" t="s">
        <v>128</v>
      </c>
      <c r="K11" s="13" t="s">
        <v>128</v>
      </c>
      <c r="L11" s="13" t="s">
        <v>129</v>
      </c>
      <c r="M11" s="13" t="s">
        <v>55</v>
      </c>
      <c r="N11" s="13" t="s">
        <v>3064</v>
      </c>
      <c r="O11" s="13" t="s">
        <v>30</v>
      </c>
      <c r="P11" s="13" t="s">
        <v>1121</v>
      </c>
      <c r="Q11" s="13" t="s">
        <v>3065</v>
      </c>
      <c r="R11" s="17">
        <v>200.94300000000001</v>
      </c>
      <c r="S11" s="26">
        <v>5</v>
      </c>
      <c r="T11" s="17">
        <v>0.17</v>
      </c>
      <c r="U11" s="17">
        <v>12.67</v>
      </c>
      <c r="V11" s="27">
        <v>4.742999999999995</v>
      </c>
      <c r="W11" s="13" t="s">
        <v>88</v>
      </c>
      <c r="X11" s="8">
        <f>$T11*$R11</f>
        <v>34.160310000000003</v>
      </c>
      <c r="Y11" s="29">
        <f>R11-V11-U11-X11</f>
        <v>149.36969000000002</v>
      </c>
    </row>
    <row r="12" spans="1:25" x14ac:dyDescent="0.3">
      <c r="B12" s="16"/>
      <c r="C12" s="8" t="str">
        <f>_xlfn.CONCAT(S12,_xlfn.TEXTBEFORE(Q12,","))</f>
        <v>2Nokia Headset</v>
      </c>
      <c r="D12" s="13" t="s">
        <v>6118</v>
      </c>
      <c r="E12" s="25">
        <v>43463</v>
      </c>
      <c r="F12" s="25">
        <v>43468</v>
      </c>
      <c r="G12" s="13" t="s">
        <v>50</v>
      </c>
      <c r="H12" s="13" t="s">
        <v>2778</v>
      </c>
      <c r="I12" s="13" t="s">
        <v>24</v>
      </c>
      <c r="J12" s="13" t="s">
        <v>128</v>
      </c>
      <c r="K12" s="13" t="s">
        <v>128</v>
      </c>
      <c r="L12" s="13" t="s">
        <v>129</v>
      </c>
      <c r="M12" s="13" t="s">
        <v>55</v>
      </c>
      <c r="N12" s="13" t="s">
        <v>3923</v>
      </c>
      <c r="O12" s="13" t="s">
        <v>57</v>
      </c>
      <c r="P12" s="13" t="s">
        <v>58</v>
      </c>
      <c r="Q12" s="13" t="s">
        <v>3924</v>
      </c>
      <c r="R12" s="17">
        <v>123.50399999999998</v>
      </c>
      <c r="S12" s="26">
        <v>2</v>
      </c>
      <c r="T12" s="17">
        <v>0.17</v>
      </c>
      <c r="U12" s="17">
        <v>7.79</v>
      </c>
      <c r="V12" s="27">
        <v>20.783999999999999</v>
      </c>
      <c r="W12" s="13" t="s">
        <v>88</v>
      </c>
      <c r="X12" s="8">
        <f>$T12*$R12</f>
        <v>20.995679999999997</v>
      </c>
      <c r="Y12" s="29">
        <f>R12-V12-U12-X12</f>
        <v>73.934319999999971</v>
      </c>
    </row>
    <row r="13" spans="1:25" x14ac:dyDescent="0.3">
      <c r="B13" s="16"/>
      <c r="C13" s="8" t="str">
        <f>_xlfn.CONCAT(S13,_xlfn.TEXTBEFORE(Q13,","))</f>
        <v>4Acco Hole Reinforcements</v>
      </c>
      <c r="D13" s="13" t="s">
        <v>6119</v>
      </c>
      <c r="E13" s="25">
        <v>43463</v>
      </c>
      <c r="F13" s="25">
        <v>43468</v>
      </c>
      <c r="G13" s="13" t="s">
        <v>50</v>
      </c>
      <c r="H13" s="13" t="s">
        <v>2778</v>
      </c>
      <c r="I13" s="13" t="s">
        <v>24</v>
      </c>
      <c r="J13" s="13" t="s">
        <v>128</v>
      </c>
      <c r="K13" s="13" t="s">
        <v>128</v>
      </c>
      <c r="L13" s="13" t="s">
        <v>129</v>
      </c>
      <c r="M13" s="13" t="s">
        <v>55</v>
      </c>
      <c r="N13" s="13" t="s">
        <v>5844</v>
      </c>
      <c r="O13" s="13" t="s">
        <v>30</v>
      </c>
      <c r="P13" s="13" t="s">
        <v>1121</v>
      </c>
      <c r="Q13" s="13" t="s">
        <v>5845</v>
      </c>
      <c r="R13" s="17">
        <v>23.306399999999996</v>
      </c>
      <c r="S13" s="26">
        <v>4</v>
      </c>
      <c r="T13" s="17">
        <v>0.17</v>
      </c>
      <c r="U13" s="17">
        <v>1.54</v>
      </c>
      <c r="V13" s="27">
        <v>-4.2935999999999996</v>
      </c>
      <c r="W13" s="13" t="s">
        <v>88</v>
      </c>
      <c r="X13" s="8">
        <f>$T13*$R13</f>
        <v>3.9620879999999996</v>
      </c>
      <c r="Y13" s="29">
        <f>R13-V13-U13-X13</f>
        <v>22.097911999999994</v>
      </c>
    </row>
    <row r="14" spans="1:25" x14ac:dyDescent="0.3">
      <c r="B14" s="16"/>
      <c r="C14" s="8" t="str">
        <f>_xlfn.CONCAT(S14,_xlfn.TEXTBEFORE(Q14,","))</f>
        <v>4Sharp Copy Machine</v>
      </c>
      <c r="D14" s="13" t="s">
        <v>6120</v>
      </c>
      <c r="E14" s="25">
        <v>43872</v>
      </c>
      <c r="F14" s="25">
        <v>43876</v>
      </c>
      <c r="G14" s="13" t="s">
        <v>50</v>
      </c>
      <c r="H14" s="13" t="s">
        <v>1978</v>
      </c>
      <c r="I14" s="13" t="s">
        <v>24</v>
      </c>
      <c r="J14" s="13" t="s">
        <v>1979</v>
      </c>
      <c r="K14" s="13" t="s">
        <v>1980</v>
      </c>
      <c r="L14" s="13" t="s">
        <v>245</v>
      </c>
      <c r="M14" s="13" t="s">
        <v>55</v>
      </c>
      <c r="N14" s="13" t="s">
        <v>1166</v>
      </c>
      <c r="O14" s="13" t="s">
        <v>57</v>
      </c>
      <c r="P14" s="13" t="s">
        <v>86</v>
      </c>
      <c r="Q14" s="13" t="s">
        <v>1167</v>
      </c>
      <c r="R14" s="17">
        <v>602.38079999999991</v>
      </c>
      <c r="S14" s="26">
        <v>4</v>
      </c>
      <c r="T14" s="17">
        <v>0.37</v>
      </c>
      <c r="U14" s="17">
        <v>61.3</v>
      </c>
      <c r="V14" s="27">
        <v>114.70080000000007</v>
      </c>
      <c r="W14" s="13" t="s">
        <v>88</v>
      </c>
      <c r="X14" s="8">
        <f>$T14*$R14</f>
        <v>222.88089599999995</v>
      </c>
      <c r="Y14" s="29">
        <f>R14-V14-U14-X14</f>
        <v>203.49910399999987</v>
      </c>
    </row>
    <row r="15" spans="1:25" x14ac:dyDescent="0.3">
      <c r="B15" s="16"/>
      <c r="C15" s="8" t="str">
        <f>_xlfn.CONCAT(S15,_xlfn.TEXTBEFORE(Q15,","))</f>
        <v>2Samsung Headset</v>
      </c>
      <c r="D15" s="13" t="s">
        <v>6121</v>
      </c>
      <c r="E15" s="25">
        <v>43872</v>
      </c>
      <c r="F15" s="25">
        <v>43876</v>
      </c>
      <c r="G15" s="13" t="s">
        <v>50</v>
      </c>
      <c r="H15" s="13" t="s">
        <v>1978</v>
      </c>
      <c r="I15" s="13" t="s">
        <v>24</v>
      </c>
      <c r="J15" s="13" t="s">
        <v>1979</v>
      </c>
      <c r="K15" s="13" t="s">
        <v>1980</v>
      </c>
      <c r="L15" s="13" t="s">
        <v>245</v>
      </c>
      <c r="M15" s="13" t="s">
        <v>55</v>
      </c>
      <c r="N15" s="13" t="s">
        <v>4556</v>
      </c>
      <c r="O15" s="13" t="s">
        <v>57</v>
      </c>
      <c r="P15" s="13" t="s">
        <v>58</v>
      </c>
      <c r="Q15" s="13" t="s">
        <v>4557</v>
      </c>
      <c r="R15" s="17">
        <v>123.65339999999999</v>
      </c>
      <c r="S15" s="26">
        <v>2</v>
      </c>
      <c r="T15" s="17">
        <v>0.17</v>
      </c>
      <c r="U15" s="17">
        <v>9.99</v>
      </c>
      <c r="V15" s="27">
        <v>-1.5065999999999988</v>
      </c>
      <c r="W15" s="13" t="s">
        <v>88</v>
      </c>
      <c r="X15" s="8">
        <f>$T15*$R15</f>
        <v>21.021077999999999</v>
      </c>
      <c r="Y15" s="29">
        <f>R15-V15-U15-X15</f>
        <v>94.148921999999999</v>
      </c>
    </row>
    <row r="16" spans="1:25" x14ac:dyDescent="0.3">
      <c r="B16" s="16"/>
      <c r="C16" s="8" t="str">
        <f>_xlfn.CONCAT(S16,_xlfn.TEXTBEFORE(Q16,","))</f>
        <v>2Sauder Corner Shelving</v>
      </c>
      <c r="D16" s="13" t="s">
        <v>6122</v>
      </c>
      <c r="E16" s="25">
        <v>43872</v>
      </c>
      <c r="F16" s="25">
        <v>43876</v>
      </c>
      <c r="G16" s="13" t="s">
        <v>50</v>
      </c>
      <c r="H16" s="13" t="s">
        <v>1978</v>
      </c>
      <c r="I16" s="13" t="s">
        <v>24</v>
      </c>
      <c r="J16" s="13" t="s">
        <v>1979</v>
      </c>
      <c r="K16" s="13" t="s">
        <v>1980</v>
      </c>
      <c r="L16" s="13" t="s">
        <v>245</v>
      </c>
      <c r="M16" s="13" t="s">
        <v>55</v>
      </c>
      <c r="N16" s="13" t="s">
        <v>1992</v>
      </c>
      <c r="O16" s="13" t="s">
        <v>40</v>
      </c>
      <c r="P16" s="13" t="s">
        <v>67</v>
      </c>
      <c r="Q16" s="13" t="s">
        <v>1993</v>
      </c>
      <c r="R16" s="17">
        <v>185.59800000000001</v>
      </c>
      <c r="S16" s="26">
        <v>2</v>
      </c>
      <c r="T16" s="17">
        <v>0.37</v>
      </c>
      <c r="U16" s="17">
        <v>9.2200000000000006</v>
      </c>
      <c r="V16" s="27">
        <v>-2.9819999999999993</v>
      </c>
      <c r="W16" s="13" t="s">
        <v>88</v>
      </c>
      <c r="X16" s="8">
        <f>$T16*$R16</f>
        <v>68.671260000000004</v>
      </c>
      <c r="Y16" s="29">
        <f>R16-V16-U16-X16</f>
        <v>110.68874000000001</v>
      </c>
    </row>
    <row r="17" spans="2:25" x14ac:dyDescent="0.3">
      <c r="B17" s="16"/>
      <c r="C17" s="8" t="str">
        <f>_xlfn.CONCAT(S17,_xlfn.TEXTBEFORE(Q17,","))</f>
        <v>3Hewlett Fax and Copier</v>
      </c>
      <c r="D17" s="13" t="s">
        <v>6123</v>
      </c>
      <c r="E17" s="25">
        <v>43786</v>
      </c>
      <c r="F17" s="25">
        <v>43791</v>
      </c>
      <c r="G17" s="13" t="s">
        <v>50</v>
      </c>
      <c r="H17" s="13" t="s">
        <v>3316</v>
      </c>
      <c r="I17" s="13" t="s">
        <v>36</v>
      </c>
      <c r="J17" s="13" t="s">
        <v>98</v>
      </c>
      <c r="K17" s="13" t="s">
        <v>99</v>
      </c>
      <c r="L17" s="13" t="s">
        <v>100</v>
      </c>
      <c r="M17" s="13" t="s">
        <v>55</v>
      </c>
      <c r="N17" s="13" t="s">
        <v>3317</v>
      </c>
      <c r="O17" s="13" t="s">
        <v>57</v>
      </c>
      <c r="P17" s="13" t="s">
        <v>86</v>
      </c>
      <c r="Q17" s="13" t="s">
        <v>3318</v>
      </c>
      <c r="R17" s="17">
        <v>378.90449999999998</v>
      </c>
      <c r="S17" s="26">
        <v>3</v>
      </c>
      <c r="T17" s="17">
        <v>0.35</v>
      </c>
      <c r="U17" s="17">
        <v>23.9</v>
      </c>
      <c r="V17" s="27">
        <v>69.934500000000043</v>
      </c>
      <c r="W17" s="13" t="s">
        <v>88</v>
      </c>
      <c r="X17" s="8">
        <f>$T17*$R17</f>
        <v>132.61657499999998</v>
      </c>
      <c r="Y17" s="29">
        <f>R17-V17-U17-X17</f>
        <v>152.45342499999995</v>
      </c>
    </row>
    <row r="18" spans="2:25" x14ac:dyDescent="0.3">
      <c r="B18" s="16"/>
      <c r="C18" s="8" t="str">
        <f>_xlfn.CONCAT(S18,_xlfn.TEXTBEFORE(Q18,","))</f>
        <v>2SAFCO Rocking Chair</v>
      </c>
      <c r="D18" s="13" t="s">
        <v>6124</v>
      </c>
      <c r="E18" s="25">
        <v>43786</v>
      </c>
      <c r="F18" s="25">
        <v>43791</v>
      </c>
      <c r="G18" s="13" t="s">
        <v>50</v>
      </c>
      <c r="H18" s="13" t="s">
        <v>3316</v>
      </c>
      <c r="I18" s="13" t="s">
        <v>36</v>
      </c>
      <c r="J18" s="13" t="s">
        <v>98</v>
      </c>
      <c r="K18" s="13" t="s">
        <v>99</v>
      </c>
      <c r="L18" s="13" t="s">
        <v>100</v>
      </c>
      <c r="M18" s="13" t="s">
        <v>55</v>
      </c>
      <c r="N18" s="13" t="s">
        <v>1238</v>
      </c>
      <c r="O18" s="13" t="s">
        <v>40</v>
      </c>
      <c r="P18" s="13" t="s">
        <v>41</v>
      </c>
      <c r="Q18" s="13" t="s">
        <v>1239</v>
      </c>
      <c r="R18" s="17">
        <v>205.74</v>
      </c>
      <c r="S18" s="26">
        <v>2</v>
      </c>
      <c r="T18" s="17">
        <v>0.25</v>
      </c>
      <c r="U18" s="17">
        <v>8.92</v>
      </c>
      <c r="V18" s="27">
        <v>-5.519999999999996</v>
      </c>
      <c r="W18" s="13" t="s">
        <v>88</v>
      </c>
      <c r="X18" s="8">
        <f>$T18*$R18</f>
        <v>51.435000000000002</v>
      </c>
      <c r="Y18" s="29">
        <f>R18-V18-U18-X18</f>
        <v>150.905</v>
      </c>
    </row>
    <row r="19" spans="2:25" x14ac:dyDescent="0.3">
      <c r="B19" s="16"/>
      <c r="C19" s="8" t="str">
        <f>_xlfn.CONCAT(S19,_xlfn.TEXTBEFORE(Q19,","))</f>
        <v>2Harbour Creations Round Labels</v>
      </c>
      <c r="D19" s="13" t="s">
        <v>6125</v>
      </c>
      <c r="E19" s="25">
        <v>43786</v>
      </c>
      <c r="F19" s="25">
        <v>43791</v>
      </c>
      <c r="G19" s="13" t="s">
        <v>50</v>
      </c>
      <c r="H19" s="13" t="s">
        <v>3316</v>
      </c>
      <c r="I19" s="13" t="s">
        <v>36</v>
      </c>
      <c r="J19" s="13" t="s">
        <v>98</v>
      </c>
      <c r="K19" s="13" t="s">
        <v>99</v>
      </c>
      <c r="L19" s="13" t="s">
        <v>100</v>
      </c>
      <c r="M19" s="13" t="s">
        <v>55</v>
      </c>
      <c r="N19" s="13" t="s">
        <v>5993</v>
      </c>
      <c r="O19" s="13" t="s">
        <v>30</v>
      </c>
      <c r="P19" s="13" t="s">
        <v>2751</v>
      </c>
      <c r="Q19" s="13" t="s">
        <v>5994</v>
      </c>
      <c r="R19" s="17">
        <v>7.8540000000000001</v>
      </c>
      <c r="S19" s="26">
        <v>2</v>
      </c>
      <c r="T19" s="17">
        <v>0.45</v>
      </c>
      <c r="U19" s="17">
        <v>1.6600000000000001</v>
      </c>
      <c r="V19" s="27">
        <v>-0.60599999999999987</v>
      </c>
      <c r="W19" s="13" t="s">
        <v>88</v>
      </c>
      <c r="X19" s="8">
        <f>$T19*$R19</f>
        <v>3.5343</v>
      </c>
      <c r="Y19" s="29">
        <f>R19-V19-U19-X19</f>
        <v>3.2657000000000007</v>
      </c>
    </row>
    <row r="20" spans="2:25" x14ac:dyDescent="0.3">
      <c r="B20" s="16"/>
      <c r="C20" s="8" t="str">
        <f>_xlfn.CONCAT(S20,_xlfn.TEXTBEFORE(Q20,","))</f>
        <v>9Green Bar Message Books</v>
      </c>
      <c r="D20" s="13" t="s">
        <v>6126</v>
      </c>
      <c r="E20" s="25">
        <v>43051</v>
      </c>
      <c r="F20" s="25">
        <v>43053</v>
      </c>
      <c r="G20" s="13" t="s">
        <v>22</v>
      </c>
      <c r="H20" s="13" t="s">
        <v>2633</v>
      </c>
      <c r="I20" s="13" t="s">
        <v>36</v>
      </c>
      <c r="J20" s="13" t="s">
        <v>271</v>
      </c>
      <c r="K20" s="13" t="s">
        <v>271</v>
      </c>
      <c r="L20" s="13" t="s">
        <v>271</v>
      </c>
      <c r="M20" s="13" t="s">
        <v>55</v>
      </c>
      <c r="N20" s="13" t="s">
        <v>2634</v>
      </c>
      <c r="O20" s="13" t="s">
        <v>30</v>
      </c>
      <c r="P20" s="13" t="s">
        <v>1567</v>
      </c>
      <c r="Q20" s="13" t="s">
        <v>2635</v>
      </c>
      <c r="R20" s="17">
        <v>251.37</v>
      </c>
      <c r="S20" s="26">
        <v>9</v>
      </c>
      <c r="T20" s="17">
        <v>0</v>
      </c>
      <c r="U20" s="17">
        <v>38.36</v>
      </c>
      <c r="V20" s="27">
        <v>27.54</v>
      </c>
      <c r="W20" s="13" t="s">
        <v>33</v>
      </c>
      <c r="X20" s="8">
        <f>$T20*$R20</f>
        <v>0</v>
      </c>
      <c r="Y20" s="29">
        <f>R20-V20-U20-X20</f>
        <v>185.47000000000003</v>
      </c>
    </row>
    <row r="21" spans="2:25" x14ac:dyDescent="0.3">
      <c r="B21" s="16"/>
      <c r="C21" s="8" t="str">
        <f>_xlfn.CONCAT(S21,_xlfn.TEXTBEFORE(Q21,","))</f>
        <v>9Acco 3-Hole Punch</v>
      </c>
      <c r="D21" s="13" t="s">
        <v>6127</v>
      </c>
      <c r="E21" s="25">
        <v>43638</v>
      </c>
      <c r="F21" s="25">
        <v>43639</v>
      </c>
      <c r="G21" s="13" t="s">
        <v>34</v>
      </c>
      <c r="H21" s="13" t="s">
        <v>3643</v>
      </c>
      <c r="I21" s="13" t="s">
        <v>82</v>
      </c>
      <c r="J21" s="13" t="s">
        <v>1858</v>
      </c>
      <c r="K21" s="13" t="s">
        <v>99</v>
      </c>
      <c r="L21" s="13" t="s">
        <v>100</v>
      </c>
      <c r="M21" s="13" t="s">
        <v>55</v>
      </c>
      <c r="N21" s="13" t="s">
        <v>3644</v>
      </c>
      <c r="O21" s="13" t="s">
        <v>30</v>
      </c>
      <c r="P21" s="13" t="s">
        <v>1121</v>
      </c>
      <c r="Q21" s="13" t="s">
        <v>3645</v>
      </c>
      <c r="R21" s="17">
        <v>241.89300000000003</v>
      </c>
      <c r="S21" s="26">
        <v>9</v>
      </c>
      <c r="T21" s="17">
        <v>0.15000000000000002</v>
      </c>
      <c r="U21" s="17">
        <v>19.59</v>
      </c>
      <c r="V21" s="27">
        <v>-39.987000000000009</v>
      </c>
      <c r="W21" s="13" t="s">
        <v>60</v>
      </c>
      <c r="X21" s="8">
        <f>$T21*$R21</f>
        <v>36.283950000000011</v>
      </c>
      <c r="Y21" s="29">
        <f>R21-V21-U21-X21</f>
        <v>226.00605000000007</v>
      </c>
    </row>
    <row r="22" spans="2:25" x14ac:dyDescent="0.3">
      <c r="B22" s="16"/>
      <c r="C22" s="8" t="str">
        <f>_xlfn.CONCAT(S22,_xlfn.TEXTBEFORE(Q22,","))</f>
        <v>2Advantus Stacking Tray</v>
      </c>
      <c r="D22" s="13" t="s">
        <v>6128</v>
      </c>
      <c r="E22" s="25">
        <v>43638</v>
      </c>
      <c r="F22" s="25">
        <v>43639</v>
      </c>
      <c r="G22" s="13" t="s">
        <v>34</v>
      </c>
      <c r="H22" s="13" t="s">
        <v>3643</v>
      </c>
      <c r="I22" s="13" t="s">
        <v>82</v>
      </c>
      <c r="J22" s="13" t="s">
        <v>1858</v>
      </c>
      <c r="K22" s="13" t="s">
        <v>99</v>
      </c>
      <c r="L22" s="13" t="s">
        <v>100</v>
      </c>
      <c r="M22" s="13" t="s">
        <v>55</v>
      </c>
      <c r="N22" s="13" t="s">
        <v>2237</v>
      </c>
      <c r="O22" s="13" t="s">
        <v>40</v>
      </c>
      <c r="P22" s="13" t="s">
        <v>906</v>
      </c>
      <c r="Q22" s="13" t="s">
        <v>2238</v>
      </c>
      <c r="R22" s="17">
        <v>37.484999999999999</v>
      </c>
      <c r="S22" s="26">
        <v>2</v>
      </c>
      <c r="T22" s="17">
        <v>0.25</v>
      </c>
      <c r="U22" s="17">
        <v>7.69</v>
      </c>
      <c r="V22" s="27">
        <v>-0.55500000000000149</v>
      </c>
      <c r="W22" s="13" t="s">
        <v>60</v>
      </c>
      <c r="X22" s="8">
        <f>$T22*$R22</f>
        <v>9.3712499999999999</v>
      </c>
      <c r="Y22" s="29">
        <f>R22-V22-U22-X22</f>
        <v>20.978749999999998</v>
      </c>
    </row>
    <row r="23" spans="2:25" x14ac:dyDescent="0.3">
      <c r="B23" s="16"/>
      <c r="C23" s="8" t="str">
        <f>_xlfn.CONCAT(S23,_xlfn.TEXTBEFORE(Q23,","))</f>
        <v>3Boston Pens</v>
      </c>
      <c r="D23" s="13" t="s">
        <v>6129</v>
      </c>
      <c r="E23" s="25">
        <v>43638</v>
      </c>
      <c r="F23" s="25">
        <v>43639</v>
      </c>
      <c r="G23" s="13" t="s">
        <v>34</v>
      </c>
      <c r="H23" s="13" t="s">
        <v>3643</v>
      </c>
      <c r="I23" s="13" t="s">
        <v>82</v>
      </c>
      <c r="J23" s="13" t="s">
        <v>1858</v>
      </c>
      <c r="K23" s="13" t="s">
        <v>99</v>
      </c>
      <c r="L23" s="13" t="s">
        <v>100</v>
      </c>
      <c r="M23" s="13" t="s">
        <v>55</v>
      </c>
      <c r="N23" s="13" t="s">
        <v>5424</v>
      </c>
      <c r="O23" s="13" t="s">
        <v>30</v>
      </c>
      <c r="P23" s="13" t="s">
        <v>1789</v>
      </c>
      <c r="Q23" s="13" t="s">
        <v>5425</v>
      </c>
      <c r="R23" s="17">
        <v>23.908500000000004</v>
      </c>
      <c r="S23" s="26">
        <v>3</v>
      </c>
      <c r="T23" s="17">
        <v>0.45</v>
      </c>
      <c r="U23" s="17">
        <v>4.32</v>
      </c>
      <c r="V23" s="27">
        <v>-15.241500000000002</v>
      </c>
      <c r="W23" s="13" t="s">
        <v>60</v>
      </c>
      <c r="X23" s="8">
        <f>$T23*$R23</f>
        <v>10.758825000000002</v>
      </c>
      <c r="Y23" s="29">
        <f>R23-V23-U23-X23</f>
        <v>24.071175000000004</v>
      </c>
    </row>
    <row r="24" spans="2:25" x14ac:dyDescent="0.3">
      <c r="B24" s="16"/>
      <c r="C24" s="8" t="str">
        <f>_xlfn.CONCAT(S24,_xlfn.TEXTBEFORE(Q24,","))</f>
        <v>2Novimex Shipping Labels</v>
      </c>
      <c r="D24" s="13" t="s">
        <v>6130</v>
      </c>
      <c r="E24" s="25">
        <v>42742</v>
      </c>
      <c r="F24" s="25">
        <v>42747</v>
      </c>
      <c r="G24" s="13" t="s">
        <v>50</v>
      </c>
      <c r="H24" s="13" t="s">
        <v>5922</v>
      </c>
      <c r="I24" s="13" t="s">
        <v>82</v>
      </c>
      <c r="J24" s="13" t="s">
        <v>271</v>
      </c>
      <c r="K24" s="13" t="s">
        <v>271</v>
      </c>
      <c r="L24" s="13" t="s">
        <v>271</v>
      </c>
      <c r="M24" s="13" t="s">
        <v>55</v>
      </c>
      <c r="N24" s="13" t="s">
        <v>5050</v>
      </c>
      <c r="O24" s="13" t="s">
        <v>30</v>
      </c>
      <c r="P24" s="13" t="s">
        <v>2751</v>
      </c>
      <c r="Q24" s="13" t="s">
        <v>5051</v>
      </c>
      <c r="R24" s="17">
        <v>17.759999999999998</v>
      </c>
      <c r="S24" s="26">
        <v>2</v>
      </c>
      <c r="T24" s="17">
        <v>0</v>
      </c>
      <c r="U24" s="17">
        <v>1.8900000000000001</v>
      </c>
      <c r="V24" s="27">
        <v>5.46</v>
      </c>
      <c r="W24" s="13" t="s">
        <v>88</v>
      </c>
      <c r="X24" s="8">
        <f>$T24*$R24</f>
        <v>0</v>
      </c>
      <c r="Y24" s="29">
        <f>R24-V24-U24-X24</f>
        <v>10.409999999999997</v>
      </c>
    </row>
    <row r="25" spans="2:25" x14ac:dyDescent="0.3">
      <c r="B25" s="16"/>
      <c r="C25" s="8" t="str">
        <f>_xlfn.CONCAT(S25,_xlfn.TEXTBEFORE(Q25,","))</f>
        <v>5Sanford Canvas</v>
      </c>
      <c r="D25" s="13" t="s">
        <v>6131</v>
      </c>
      <c r="E25" s="25">
        <v>43492</v>
      </c>
      <c r="F25" s="25">
        <v>43492</v>
      </c>
      <c r="G25" s="13" t="s">
        <v>126</v>
      </c>
      <c r="H25" s="13" t="s">
        <v>2564</v>
      </c>
      <c r="I25" s="13" t="s">
        <v>82</v>
      </c>
      <c r="J25" s="13" t="s">
        <v>243</v>
      </c>
      <c r="K25" s="13" t="s">
        <v>244</v>
      </c>
      <c r="L25" s="13" t="s">
        <v>245</v>
      </c>
      <c r="M25" s="13" t="s">
        <v>55</v>
      </c>
      <c r="N25" s="13" t="s">
        <v>2565</v>
      </c>
      <c r="O25" s="13" t="s">
        <v>30</v>
      </c>
      <c r="P25" s="13" t="s">
        <v>1789</v>
      </c>
      <c r="Q25" s="13" t="s">
        <v>2566</v>
      </c>
      <c r="R25" s="17">
        <v>209.65799999999999</v>
      </c>
      <c r="S25" s="26">
        <v>5</v>
      </c>
      <c r="T25" s="17">
        <v>0.17</v>
      </c>
      <c r="U25" s="17">
        <v>40.29</v>
      </c>
      <c r="V25" s="27">
        <v>22.607999999999997</v>
      </c>
      <c r="W25" s="13" t="s">
        <v>33</v>
      </c>
      <c r="X25" s="8">
        <f>$T25*$R25</f>
        <v>35.641860000000001</v>
      </c>
      <c r="Y25" s="29">
        <f>R25-V25-U25-X25</f>
        <v>111.11813999999998</v>
      </c>
    </row>
    <row r="26" spans="2:25" x14ac:dyDescent="0.3">
      <c r="B26" s="16"/>
      <c r="C26" s="8" t="str">
        <f>_xlfn.CONCAT(S26,_xlfn.TEXTBEFORE(Q26,","))</f>
        <v>2Sanford Sketch Pad</v>
      </c>
      <c r="D26" s="13" t="s">
        <v>6132</v>
      </c>
      <c r="E26" s="25">
        <v>43492</v>
      </c>
      <c r="F26" s="25">
        <v>43492</v>
      </c>
      <c r="G26" s="13" t="s">
        <v>126</v>
      </c>
      <c r="H26" s="13" t="s">
        <v>2564</v>
      </c>
      <c r="I26" s="13" t="s">
        <v>82</v>
      </c>
      <c r="J26" s="13" t="s">
        <v>243</v>
      </c>
      <c r="K26" s="13" t="s">
        <v>244</v>
      </c>
      <c r="L26" s="13" t="s">
        <v>245</v>
      </c>
      <c r="M26" s="13" t="s">
        <v>55</v>
      </c>
      <c r="N26" s="13" t="s">
        <v>3253</v>
      </c>
      <c r="O26" s="13" t="s">
        <v>30</v>
      </c>
      <c r="P26" s="13" t="s">
        <v>1789</v>
      </c>
      <c r="Q26" s="13" t="s">
        <v>3254</v>
      </c>
      <c r="R26" s="17">
        <v>80.775599999999997</v>
      </c>
      <c r="S26" s="26">
        <v>2</v>
      </c>
      <c r="T26" s="17">
        <v>0.17</v>
      </c>
      <c r="U26" s="17">
        <v>12.33</v>
      </c>
      <c r="V26" s="27">
        <v>4.8155999999999999</v>
      </c>
      <c r="W26" s="13" t="s">
        <v>33</v>
      </c>
      <c r="X26" s="8">
        <f>$T26*$R26</f>
        <v>13.731852</v>
      </c>
      <c r="Y26" s="29">
        <f>R26-V26-U26-X26</f>
        <v>49.898147999999992</v>
      </c>
    </row>
    <row r="27" spans="2:25" x14ac:dyDescent="0.3">
      <c r="B27" s="16"/>
      <c r="C27" s="8" t="str">
        <f>_xlfn.CONCAT(S27,_xlfn.TEXTBEFORE(Q27,","))</f>
        <v>5Tenex Photo Frame</v>
      </c>
      <c r="D27" s="13" t="s">
        <v>6133</v>
      </c>
      <c r="E27" s="25">
        <v>43496</v>
      </c>
      <c r="F27" s="25">
        <v>43498</v>
      </c>
      <c r="G27" s="13" t="s">
        <v>22</v>
      </c>
      <c r="H27" s="13" t="s">
        <v>3539</v>
      </c>
      <c r="I27" s="13" t="s">
        <v>24</v>
      </c>
      <c r="J27" s="13" t="s">
        <v>2338</v>
      </c>
      <c r="K27" s="13" t="s">
        <v>2338</v>
      </c>
      <c r="L27" s="13" t="s">
        <v>483</v>
      </c>
      <c r="M27" s="13" t="s">
        <v>28</v>
      </c>
      <c r="N27" s="13" t="s">
        <v>2192</v>
      </c>
      <c r="O27" s="13" t="s">
        <v>40</v>
      </c>
      <c r="P27" s="13" t="s">
        <v>906</v>
      </c>
      <c r="Q27" s="13" t="s">
        <v>2193</v>
      </c>
      <c r="R27" s="17">
        <v>207.60000000000005</v>
      </c>
      <c r="S27" s="26">
        <v>5</v>
      </c>
      <c r="T27" s="17">
        <v>0.2</v>
      </c>
      <c r="U27" s="17">
        <v>20.99</v>
      </c>
      <c r="V27" s="27">
        <v>41.399999999999984</v>
      </c>
      <c r="W27" s="13" t="s">
        <v>60</v>
      </c>
      <c r="X27" s="8">
        <f>$T27*$R27</f>
        <v>41.52000000000001</v>
      </c>
      <c r="Y27" s="29">
        <f>R27-V27-U27-X27</f>
        <v>103.69000000000005</v>
      </c>
    </row>
    <row r="28" spans="2:25" x14ac:dyDescent="0.3">
      <c r="B28" s="16"/>
      <c r="C28" s="8" t="str">
        <f>_xlfn.CONCAT(S28,_xlfn.TEXTBEFORE(Q28,","))</f>
        <v>8Nokia Signal Booster</v>
      </c>
      <c r="D28" s="13" t="s">
        <v>6134</v>
      </c>
      <c r="E28" s="25">
        <v>43398</v>
      </c>
      <c r="F28" s="25">
        <v>43403</v>
      </c>
      <c r="G28" s="13" t="s">
        <v>50</v>
      </c>
      <c r="H28" s="13" t="s">
        <v>2753</v>
      </c>
      <c r="I28" s="13" t="s">
        <v>24</v>
      </c>
      <c r="J28" s="13" t="s">
        <v>271</v>
      </c>
      <c r="K28" s="13" t="s">
        <v>271</v>
      </c>
      <c r="L28" s="13" t="s">
        <v>271</v>
      </c>
      <c r="M28" s="13" t="s">
        <v>55</v>
      </c>
      <c r="N28" s="13" t="s">
        <v>876</v>
      </c>
      <c r="O28" s="13" t="s">
        <v>57</v>
      </c>
      <c r="P28" s="13" t="s">
        <v>58</v>
      </c>
      <c r="Q28" s="13" t="s">
        <v>877</v>
      </c>
      <c r="R28" s="17">
        <v>1114.8000000000002</v>
      </c>
      <c r="S28" s="26">
        <v>8</v>
      </c>
      <c r="T28" s="17">
        <v>0</v>
      </c>
      <c r="U28" s="17">
        <v>34.729999999999997</v>
      </c>
      <c r="V28" s="27">
        <v>211.68</v>
      </c>
      <c r="W28" s="13" t="s">
        <v>88</v>
      </c>
      <c r="X28" s="8">
        <f>$T28*$R28</f>
        <v>0</v>
      </c>
      <c r="Y28" s="29">
        <f>R28-V28-U28-X28</f>
        <v>868.3900000000001</v>
      </c>
    </row>
    <row r="29" spans="2:25" x14ac:dyDescent="0.3">
      <c r="B29" s="16"/>
      <c r="C29" s="8" t="str">
        <f>_xlfn.CONCAT(S29,_xlfn.TEXTBEFORE(Q29,","))</f>
        <v>4Nokia Headset</v>
      </c>
      <c r="D29" s="13" t="s">
        <v>6135</v>
      </c>
      <c r="E29" s="25">
        <v>43398</v>
      </c>
      <c r="F29" s="25">
        <v>43403</v>
      </c>
      <c r="G29" s="13" t="s">
        <v>50</v>
      </c>
      <c r="H29" s="13" t="s">
        <v>2753</v>
      </c>
      <c r="I29" s="13" t="s">
        <v>24</v>
      </c>
      <c r="J29" s="13" t="s">
        <v>271</v>
      </c>
      <c r="K29" s="13" t="s">
        <v>271</v>
      </c>
      <c r="L29" s="13" t="s">
        <v>271</v>
      </c>
      <c r="M29" s="13" t="s">
        <v>55</v>
      </c>
      <c r="N29" s="13" t="s">
        <v>3298</v>
      </c>
      <c r="O29" s="13" t="s">
        <v>57</v>
      </c>
      <c r="P29" s="13" t="s">
        <v>58</v>
      </c>
      <c r="Q29" s="13" t="s">
        <v>3299</v>
      </c>
      <c r="R29" s="17">
        <v>303.83999999999997</v>
      </c>
      <c r="S29" s="26">
        <v>4</v>
      </c>
      <c r="T29" s="17">
        <v>0</v>
      </c>
      <c r="U29" s="17">
        <v>24.14</v>
      </c>
      <c r="V29" s="27">
        <v>130.56</v>
      </c>
      <c r="W29" s="13" t="s">
        <v>88</v>
      </c>
      <c r="X29" s="8">
        <f>$T29*$R29</f>
        <v>0</v>
      </c>
      <c r="Y29" s="29">
        <f>R29-V29-U29-X29</f>
        <v>149.13999999999999</v>
      </c>
    </row>
    <row r="30" spans="2:25" x14ac:dyDescent="0.3">
      <c r="B30" s="16"/>
      <c r="C30" s="8" t="str">
        <f>_xlfn.CONCAT(S30,_xlfn.TEXTBEFORE(Q30,","))</f>
        <v>4Novimex Chairmat</v>
      </c>
      <c r="D30" s="13" t="s">
        <v>6136</v>
      </c>
      <c r="E30" s="25">
        <v>43398</v>
      </c>
      <c r="F30" s="25">
        <v>43403</v>
      </c>
      <c r="G30" s="13" t="s">
        <v>50</v>
      </c>
      <c r="H30" s="13" t="s">
        <v>2753</v>
      </c>
      <c r="I30" s="13" t="s">
        <v>24</v>
      </c>
      <c r="J30" s="13" t="s">
        <v>271</v>
      </c>
      <c r="K30" s="13" t="s">
        <v>271</v>
      </c>
      <c r="L30" s="13" t="s">
        <v>271</v>
      </c>
      <c r="M30" s="13" t="s">
        <v>55</v>
      </c>
      <c r="N30" s="13" t="s">
        <v>2793</v>
      </c>
      <c r="O30" s="13" t="s">
        <v>40</v>
      </c>
      <c r="P30" s="13" t="s">
        <v>41</v>
      </c>
      <c r="Q30" s="13" t="s">
        <v>2794</v>
      </c>
      <c r="R30" s="17">
        <v>234.36</v>
      </c>
      <c r="S30" s="26">
        <v>4</v>
      </c>
      <c r="T30" s="17">
        <v>0</v>
      </c>
      <c r="U30" s="17">
        <v>12.57</v>
      </c>
      <c r="V30" s="27">
        <v>86.64</v>
      </c>
      <c r="W30" s="13" t="s">
        <v>88</v>
      </c>
      <c r="X30" s="8">
        <f>$T30*$R30</f>
        <v>0</v>
      </c>
      <c r="Y30" s="29">
        <f>R30-V30-U30-X30</f>
        <v>135.15000000000003</v>
      </c>
    </row>
    <row r="31" spans="2:25" x14ac:dyDescent="0.3">
      <c r="B31" s="16"/>
      <c r="C31" s="8" t="str">
        <f>_xlfn.CONCAT(S31,_xlfn.TEXTBEFORE(Q31,","))</f>
        <v>8Sanford Highlighters</v>
      </c>
      <c r="D31" s="13" t="s">
        <v>6137</v>
      </c>
      <c r="E31" s="25">
        <v>43398</v>
      </c>
      <c r="F31" s="25">
        <v>43403</v>
      </c>
      <c r="G31" s="13" t="s">
        <v>50</v>
      </c>
      <c r="H31" s="13" t="s">
        <v>2753</v>
      </c>
      <c r="I31" s="13" t="s">
        <v>24</v>
      </c>
      <c r="J31" s="13" t="s">
        <v>271</v>
      </c>
      <c r="K31" s="13" t="s">
        <v>271</v>
      </c>
      <c r="L31" s="13" t="s">
        <v>271</v>
      </c>
      <c r="M31" s="13" t="s">
        <v>55</v>
      </c>
      <c r="N31" s="13" t="s">
        <v>4382</v>
      </c>
      <c r="O31" s="13" t="s">
        <v>30</v>
      </c>
      <c r="P31" s="13" t="s">
        <v>1789</v>
      </c>
      <c r="Q31" s="13" t="s">
        <v>4383</v>
      </c>
      <c r="R31" s="17">
        <v>125.99999999999997</v>
      </c>
      <c r="S31" s="26">
        <v>8</v>
      </c>
      <c r="T31" s="17">
        <v>0</v>
      </c>
      <c r="U31" s="17">
        <v>11.37</v>
      </c>
      <c r="V31" s="27">
        <v>37.68</v>
      </c>
      <c r="W31" s="13" t="s">
        <v>88</v>
      </c>
      <c r="X31" s="8">
        <f>$T31*$R31</f>
        <v>0</v>
      </c>
      <c r="Y31" s="29">
        <f>R31-V31-U31-X31</f>
        <v>76.94999999999996</v>
      </c>
    </row>
    <row r="32" spans="2:25" x14ac:dyDescent="0.3">
      <c r="B32" s="16"/>
      <c r="C32" s="8" t="str">
        <f>_xlfn.CONCAT(S32,_xlfn.TEXTBEFORE(Q32,","))</f>
        <v>2Logitech Mouse</v>
      </c>
      <c r="D32" s="13" t="s">
        <v>6138</v>
      </c>
      <c r="E32" s="25">
        <v>43398</v>
      </c>
      <c r="F32" s="25">
        <v>43403</v>
      </c>
      <c r="G32" s="13" t="s">
        <v>50</v>
      </c>
      <c r="H32" s="13" t="s">
        <v>2753</v>
      </c>
      <c r="I32" s="13" t="s">
        <v>24</v>
      </c>
      <c r="J32" s="13" t="s">
        <v>271</v>
      </c>
      <c r="K32" s="13" t="s">
        <v>271</v>
      </c>
      <c r="L32" s="13" t="s">
        <v>271</v>
      </c>
      <c r="M32" s="13" t="s">
        <v>55</v>
      </c>
      <c r="N32" s="13" t="s">
        <v>4127</v>
      </c>
      <c r="O32" s="13" t="s">
        <v>57</v>
      </c>
      <c r="P32" s="13" t="s">
        <v>121</v>
      </c>
      <c r="Q32" s="13" t="s">
        <v>4128</v>
      </c>
      <c r="R32" s="17">
        <v>58.560000000000009</v>
      </c>
      <c r="S32" s="26">
        <v>2</v>
      </c>
      <c r="T32" s="17">
        <v>0</v>
      </c>
      <c r="U32" s="17">
        <v>3.75</v>
      </c>
      <c r="V32" s="27">
        <v>8.16</v>
      </c>
      <c r="W32" s="13" t="s">
        <v>88</v>
      </c>
      <c r="X32" s="8">
        <f>$T32*$R32</f>
        <v>0</v>
      </c>
      <c r="Y32" s="29">
        <f>R32-V32-U32-X32</f>
        <v>46.650000000000006</v>
      </c>
    </row>
    <row r="33" spans="2:25" x14ac:dyDescent="0.3">
      <c r="B33" s="16"/>
      <c r="C33" s="8" t="str">
        <f>_xlfn.CONCAT(S33,_xlfn.TEXTBEFORE(Q33,","))</f>
        <v>5Hamilton Beach Refrigerator</v>
      </c>
      <c r="D33" s="13" t="s">
        <v>6139</v>
      </c>
      <c r="E33" s="25">
        <v>43064</v>
      </c>
      <c r="F33" s="25">
        <v>43069</v>
      </c>
      <c r="G33" s="13" t="s">
        <v>50</v>
      </c>
      <c r="H33" s="13" t="s">
        <v>982</v>
      </c>
      <c r="I33" s="13" t="s">
        <v>36</v>
      </c>
      <c r="J33" s="13" t="s">
        <v>646</v>
      </c>
      <c r="K33" s="13" t="s">
        <v>647</v>
      </c>
      <c r="L33" s="13" t="s">
        <v>100</v>
      </c>
      <c r="M33" s="13" t="s">
        <v>55</v>
      </c>
      <c r="N33" s="13" t="s">
        <v>92</v>
      </c>
      <c r="O33" s="13" t="s">
        <v>30</v>
      </c>
      <c r="P33" s="13" t="s">
        <v>31</v>
      </c>
      <c r="Q33" s="13" t="s">
        <v>93</v>
      </c>
      <c r="R33" s="17">
        <v>2123.1299999999997</v>
      </c>
      <c r="S33" s="26">
        <v>5</v>
      </c>
      <c r="T33" s="17">
        <v>0.15000000000000002</v>
      </c>
      <c r="U33" s="17">
        <v>138.93</v>
      </c>
      <c r="V33" s="27">
        <v>-174.86999999999995</v>
      </c>
      <c r="W33" s="13" t="s">
        <v>60</v>
      </c>
      <c r="X33" s="8">
        <f>$T33*$R33</f>
        <v>318.46949999999998</v>
      </c>
      <c r="Y33" s="29">
        <f>R33-V33-U33-X33</f>
        <v>1840.6004999999998</v>
      </c>
    </row>
    <row r="34" spans="2:25" x14ac:dyDescent="0.3">
      <c r="B34" s="16"/>
      <c r="C34" s="8" t="str">
        <f>_xlfn.CONCAT(S34,_xlfn.TEXTBEFORE(Q34,","))</f>
        <v>7OIC Staples</v>
      </c>
      <c r="D34" s="13" t="s">
        <v>6140</v>
      </c>
      <c r="E34" s="25">
        <v>43064</v>
      </c>
      <c r="F34" s="25">
        <v>43069</v>
      </c>
      <c r="G34" s="13" t="s">
        <v>50</v>
      </c>
      <c r="H34" s="13" t="s">
        <v>982</v>
      </c>
      <c r="I34" s="13" t="s">
        <v>36</v>
      </c>
      <c r="J34" s="13" t="s">
        <v>646</v>
      </c>
      <c r="K34" s="13" t="s">
        <v>647</v>
      </c>
      <c r="L34" s="13" t="s">
        <v>100</v>
      </c>
      <c r="M34" s="13" t="s">
        <v>55</v>
      </c>
      <c r="N34" s="13" t="s">
        <v>5341</v>
      </c>
      <c r="O34" s="13" t="s">
        <v>30</v>
      </c>
      <c r="P34" s="13" t="s">
        <v>2177</v>
      </c>
      <c r="Q34" s="13" t="s">
        <v>5342</v>
      </c>
      <c r="R34" s="17">
        <v>33.841500000000011</v>
      </c>
      <c r="S34" s="26">
        <v>7</v>
      </c>
      <c r="T34" s="17">
        <v>0.45</v>
      </c>
      <c r="U34" s="17">
        <v>4.6500000000000004</v>
      </c>
      <c r="V34" s="27">
        <v>-26.638500000000004</v>
      </c>
      <c r="W34" s="13" t="s">
        <v>60</v>
      </c>
      <c r="X34" s="8">
        <f>$T34*$R34</f>
        <v>15.228675000000004</v>
      </c>
      <c r="Y34" s="29">
        <f>R34-V34-U34-X34</f>
        <v>40.601325000000017</v>
      </c>
    </row>
    <row r="35" spans="2:25" x14ac:dyDescent="0.3">
      <c r="B35" s="16"/>
      <c r="C35" s="8" t="str">
        <f>_xlfn.CONCAT(S35,_xlfn.TEXTBEFORE(Q35,","))</f>
        <v>3Ibico Index Tab</v>
      </c>
      <c r="D35" s="13" t="s">
        <v>6141</v>
      </c>
      <c r="E35" s="25">
        <v>43726</v>
      </c>
      <c r="F35" s="25">
        <v>43731</v>
      </c>
      <c r="G35" s="13" t="s">
        <v>50</v>
      </c>
      <c r="H35" s="13" t="s">
        <v>6039</v>
      </c>
      <c r="I35" s="13" t="s">
        <v>24</v>
      </c>
      <c r="J35" s="13" t="s">
        <v>271</v>
      </c>
      <c r="K35" s="13" t="s">
        <v>271</v>
      </c>
      <c r="L35" s="13" t="s">
        <v>271</v>
      </c>
      <c r="M35" s="13" t="s">
        <v>55</v>
      </c>
      <c r="N35" s="13" t="s">
        <v>4921</v>
      </c>
      <c r="O35" s="13" t="s">
        <v>30</v>
      </c>
      <c r="P35" s="13" t="s">
        <v>1121</v>
      </c>
      <c r="Q35" s="13" t="s">
        <v>4922</v>
      </c>
      <c r="R35" s="17">
        <v>25.110000000000003</v>
      </c>
      <c r="S35" s="26">
        <v>3</v>
      </c>
      <c r="T35" s="17">
        <v>0</v>
      </c>
      <c r="U35" s="17">
        <v>1.49</v>
      </c>
      <c r="V35" s="27">
        <v>0.99</v>
      </c>
      <c r="W35" s="13" t="s">
        <v>88</v>
      </c>
      <c r="X35" s="8">
        <f>$T35*$R35</f>
        <v>0</v>
      </c>
      <c r="Y35" s="29">
        <f>R35-V35-U35-X35</f>
        <v>22.630000000000006</v>
      </c>
    </row>
    <row r="36" spans="2:25" x14ac:dyDescent="0.3">
      <c r="B36" s="16"/>
      <c r="C36" s="8" t="str">
        <f>_xlfn.CONCAT(S36,_xlfn.TEXTBEFORE(Q36,","))</f>
        <v>5Advantus Paper Clips</v>
      </c>
      <c r="D36" s="13" t="s">
        <v>6142</v>
      </c>
      <c r="E36" s="25">
        <v>42936</v>
      </c>
      <c r="F36" s="25">
        <v>42940</v>
      </c>
      <c r="G36" s="13" t="s">
        <v>50</v>
      </c>
      <c r="H36" s="13" t="s">
        <v>4607</v>
      </c>
      <c r="I36" s="13" t="s">
        <v>36</v>
      </c>
      <c r="J36" s="13" t="s">
        <v>243</v>
      </c>
      <c r="K36" s="13" t="s">
        <v>244</v>
      </c>
      <c r="L36" s="13" t="s">
        <v>245</v>
      </c>
      <c r="M36" s="13" t="s">
        <v>55</v>
      </c>
      <c r="N36" s="13" t="s">
        <v>4478</v>
      </c>
      <c r="O36" s="13" t="s">
        <v>30</v>
      </c>
      <c r="P36" s="13" t="s">
        <v>2177</v>
      </c>
      <c r="Q36" s="13" t="s">
        <v>4479</v>
      </c>
      <c r="R36" s="17">
        <v>57.892499999999998</v>
      </c>
      <c r="S36" s="26">
        <v>5</v>
      </c>
      <c r="T36" s="17">
        <v>0.17</v>
      </c>
      <c r="U36" s="17">
        <v>9.4600000000000009</v>
      </c>
      <c r="V36" s="27">
        <v>11.842500000000001</v>
      </c>
      <c r="W36" s="13" t="s">
        <v>60</v>
      </c>
      <c r="X36" s="8">
        <f>$T36*$R36</f>
        <v>9.8417250000000003</v>
      </c>
      <c r="Y36" s="29">
        <f>R36-V36-U36-X36</f>
        <v>26.748274999999996</v>
      </c>
    </row>
    <row r="37" spans="2:25" x14ac:dyDescent="0.3">
      <c r="B37" s="16"/>
      <c r="C37" s="8" t="str">
        <f>_xlfn.CONCAT(S37,_xlfn.TEXTBEFORE(Q37,","))</f>
        <v>2Stockwell Clamps</v>
      </c>
      <c r="D37" s="13" t="s">
        <v>6143</v>
      </c>
      <c r="E37" s="25">
        <v>42936</v>
      </c>
      <c r="F37" s="25">
        <v>42940</v>
      </c>
      <c r="G37" s="13" t="s">
        <v>50</v>
      </c>
      <c r="H37" s="13" t="s">
        <v>4607</v>
      </c>
      <c r="I37" s="13" t="s">
        <v>36</v>
      </c>
      <c r="J37" s="13" t="s">
        <v>243</v>
      </c>
      <c r="K37" s="13" t="s">
        <v>244</v>
      </c>
      <c r="L37" s="13" t="s">
        <v>245</v>
      </c>
      <c r="M37" s="13" t="s">
        <v>55</v>
      </c>
      <c r="N37" s="13" t="s">
        <v>3608</v>
      </c>
      <c r="O37" s="13" t="s">
        <v>30</v>
      </c>
      <c r="P37" s="13" t="s">
        <v>2177</v>
      </c>
      <c r="Q37" s="13" t="s">
        <v>3609</v>
      </c>
      <c r="R37" s="17">
        <v>32.121000000000002</v>
      </c>
      <c r="S37" s="26">
        <v>2</v>
      </c>
      <c r="T37" s="17">
        <v>0.17</v>
      </c>
      <c r="U37" s="17">
        <v>4.46</v>
      </c>
      <c r="V37" s="27">
        <v>3.4409999999999989</v>
      </c>
      <c r="W37" s="13" t="s">
        <v>60</v>
      </c>
      <c r="X37" s="8">
        <f>$T37*$R37</f>
        <v>5.4605700000000006</v>
      </c>
      <c r="Y37" s="29">
        <f>R37-V37-U37-X37</f>
        <v>18.759430000000002</v>
      </c>
    </row>
    <row r="38" spans="2:25" x14ac:dyDescent="0.3">
      <c r="B38" s="16"/>
      <c r="C38" s="8" t="str">
        <f>_xlfn.CONCAT(S38,_xlfn.TEXTBEFORE(Q38,","))</f>
        <v>2Cardinal Hole Reinforcements</v>
      </c>
      <c r="D38" s="13" t="s">
        <v>6144</v>
      </c>
      <c r="E38" s="25">
        <v>43303</v>
      </c>
      <c r="F38" s="25">
        <v>43308</v>
      </c>
      <c r="G38" s="13" t="s">
        <v>50</v>
      </c>
      <c r="H38" s="13" t="s">
        <v>4607</v>
      </c>
      <c r="I38" s="13" t="s">
        <v>36</v>
      </c>
      <c r="J38" s="13" t="s">
        <v>243</v>
      </c>
      <c r="K38" s="13" t="s">
        <v>244</v>
      </c>
      <c r="L38" s="13" t="s">
        <v>245</v>
      </c>
      <c r="M38" s="13" t="s">
        <v>55</v>
      </c>
      <c r="N38" s="13" t="s">
        <v>5393</v>
      </c>
      <c r="O38" s="13" t="s">
        <v>30</v>
      </c>
      <c r="P38" s="13" t="s">
        <v>1121</v>
      </c>
      <c r="Q38" s="13" t="s">
        <v>5394</v>
      </c>
      <c r="R38" s="17">
        <v>7.9680000000000009</v>
      </c>
      <c r="S38" s="26">
        <v>2</v>
      </c>
      <c r="T38" s="17">
        <v>0.17</v>
      </c>
      <c r="U38" s="17">
        <v>1.51</v>
      </c>
      <c r="V38" s="27">
        <v>1.6079999999999999</v>
      </c>
      <c r="W38" s="13" t="s">
        <v>60</v>
      </c>
      <c r="X38" s="8">
        <f>$T38*$R38</f>
        <v>1.3545600000000002</v>
      </c>
      <c r="Y38" s="29">
        <f>R38-V38-U38-X38</f>
        <v>3.4954400000000012</v>
      </c>
    </row>
    <row r="39" spans="2:25" x14ac:dyDescent="0.3">
      <c r="B39" s="16"/>
      <c r="C39" s="8" t="str">
        <f>_xlfn.CONCAT(S39,_xlfn.TEXTBEFORE(Q39,","))</f>
        <v>4Advantus Door Stop</v>
      </c>
      <c r="D39" s="13" t="s">
        <v>6145</v>
      </c>
      <c r="E39" s="25">
        <v>43321</v>
      </c>
      <c r="F39" s="25">
        <v>43321</v>
      </c>
      <c r="G39" s="13" t="s">
        <v>126</v>
      </c>
      <c r="H39" s="13" t="s">
        <v>2405</v>
      </c>
      <c r="I39" s="13" t="s">
        <v>24</v>
      </c>
      <c r="J39" s="13" t="s">
        <v>98</v>
      </c>
      <c r="K39" s="13" t="s">
        <v>99</v>
      </c>
      <c r="L39" s="13" t="s">
        <v>100</v>
      </c>
      <c r="M39" s="13" t="s">
        <v>55</v>
      </c>
      <c r="N39" s="13" t="s">
        <v>2406</v>
      </c>
      <c r="O39" s="13" t="s">
        <v>40</v>
      </c>
      <c r="P39" s="13" t="s">
        <v>906</v>
      </c>
      <c r="Q39" s="13" t="s">
        <v>2407</v>
      </c>
      <c r="R39" s="17">
        <v>135.09</v>
      </c>
      <c r="S39" s="26">
        <v>4</v>
      </c>
      <c r="T39" s="17">
        <v>0.25</v>
      </c>
      <c r="U39" s="17">
        <v>45.17</v>
      </c>
      <c r="V39" s="27">
        <v>28.77000000000001</v>
      </c>
      <c r="W39" s="13" t="s">
        <v>33</v>
      </c>
      <c r="X39" s="8">
        <f>$T39*$R39</f>
        <v>33.772500000000001</v>
      </c>
      <c r="Y39" s="29">
        <f>R39-V39-U39-X39</f>
        <v>27.377499999999991</v>
      </c>
    </row>
    <row r="40" spans="2:25" x14ac:dyDescent="0.3">
      <c r="B40" s="16"/>
      <c r="C40" s="8" t="str">
        <f>_xlfn.CONCAT(S40,_xlfn.TEXTBEFORE(Q40,","))</f>
        <v>1Nokia Audio Dock</v>
      </c>
      <c r="D40" s="13" t="s">
        <v>6146</v>
      </c>
      <c r="E40" s="25">
        <v>42812</v>
      </c>
      <c r="F40" s="25">
        <v>42816</v>
      </c>
      <c r="G40" s="13" t="s">
        <v>50</v>
      </c>
      <c r="H40" s="13" t="s">
        <v>4232</v>
      </c>
      <c r="I40" s="13" t="s">
        <v>24</v>
      </c>
      <c r="J40" s="13" t="s">
        <v>848</v>
      </c>
      <c r="K40" s="13" t="s">
        <v>849</v>
      </c>
      <c r="L40" s="13" t="s">
        <v>245</v>
      </c>
      <c r="M40" s="13" t="s">
        <v>55</v>
      </c>
      <c r="N40" s="13" t="s">
        <v>1925</v>
      </c>
      <c r="O40" s="13" t="s">
        <v>57</v>
      </c>
      <c r="P40" s="13" t="s">
        <v>58</v>
      </c>
      <c r="Q40" s="13" t="s">
        <v>1926</v>
      </c>
      <c r="R40" s="17">
        <v>138.39420000000001</v>
      </c>
      <c r="S40" s="26">
        <v>1</v>
      </c>
      <c r="T40" s="17">
        <v>0.17</v>
      </c>
      <c r="U40" s="17">
        <v>12.87</v>
      </c>
      <c r="V40" s="27">
        <v>35.014199999999995</v>
      </c>
      <c r="W40" s="13" t="s">
        <v>60</v>
      </c>
      <c r="X40" s="8">
        <f>$T40*$R40</f>
        <v>23.527014000000005</v>
      </c>
      <c r="Y40" s="29">
        <f>R40-V40-U40-X40</f>
        <v>66.982986000000011</v>
      </c>
    </row>
    <row r="41" spans="2:25" x14ac:dyDescent="0.3">
      <c r="B41" s="16"/>
      <c r="C41" s="8" t="str">
        <f>_xlfn.CONCAT(S41,_xlfn.TEXTBEFORE(Q41,","))</f>
        <v>9Belkin Router</v>
      </c>
      <c r="D41" s="13" t="s">
        <v>6147</v>
      </c>
      <c r="E41" s="25">
        <v>43349</v>
      </c>
      <c r="F41" s="25">
        <v>43352</v>
      </c>
      <c r="G41" s="13" t="s">
        <v>22</v>
      </c>
      <c r="H41" s="13" t="s">
        <v>1133</v>
      </c>
      <c r="I41" s="13" t="s">
        <v>82</v>
      </c>
      <c r="J41" s="13" t="s">
        <v>848</v>
      </c>
      <c r="K41" s="13" t="s">
        <v>849</v>
      </c>
      <c r="L41" s="13" t="s">
        <v>245</v>
      </c>
      <c r="M41" s="13" t="s">
        <v>55</v>
      </c>
      <c r="N41" s="13" t="s">
        <v>1025</v>
      </c>
      <c r="O41" s="13" t="s">
        <v>57</v>
      </c>
      <c r="P41" s="13" t="s">
        <v>121</v>
      </c>
      <c r="Q41" s="13" t="s">
        <v>1026</v>
      </c>
      <c r="R41" s="17">
        <v>1223.7912000000001</v>
      </c>
      <c r="S41" s="26">
        <v>9</v>
      </c>
      <c r="T41" s="17">
        <v>0.47000000000000003</v>
      </c>
      <c r="U41" s="17">
        <v>120.49</v>
      </c>
      <c r="V41" s="27">
        <v>-692.93880000000036</v>
      </c>
      <c r="W41" s="13" t="s">
        <v>88</v>
      </c>
      <c r="X41" s="8">
        <f>$T41*$R41</f>
        <v>575.18186400000013</v>
      </c>
      <c r="Y41" s="29">
        <f>R41-V41-U41-X41</f>
        <v>1221.0581360000003</v>
      </c>
    </row>
    <row r="42" spans="2:25" x14ac:dyDescent="0.3">
      <c r="B42" s="16"/>
      <c r="C42" s="8" t="str">
        <f>_xlfn.CONCAT(S42,_xlfn.TEXTBEFORE(Q42,","))</f>
        <v>2Hon Conference Table</v>
      </c>
      <c r="D42" s="13" t="s">
        <v>6148</v>
      </c>
      <c r="E42" s="25">
        <v>43349</v>
      </c>
      <c r="F42" s="25">
        <v>43352</v>
      </c>
      <c r="G42" s="13" t="s">
        <v>22</v>
      </c>
      <c r="H42" s="13" t="s">
        <v>1133</v>
      </c>
      <c r="I42" s="13" t="s">
        <v>82</v>
      </c>
      <c r="J42" s="13" t="s">
        <v>848</v>
      </c>
      <c r="K42" s="13" t="s">
        <v>849</v>
      </c>
      <c r="L42" s="13" t="s">
        <v>245</v>
      </c>
      <c r="M42" s="13" t="s">
        <v>55</v>
      </c>
      <c r="N42" s="13" t="s">
        <v>1140</v>
      </c>
      <c r="O42" s="13" t="s">
        <v>40</v>
      </c>
      <c r="P42" s="13" t="s">
        <v>48</v>
      </c>
      <c r="Q42" s="13" t="s">
        <v>1141</v>
      </c>
      <c r="R42" s="17">
        <v>794.35619999999983</v>
      </c>
      <c r="S42" s="26">
        <v>2</v>
      </c>
      <c r="T42" s="17">
        <v>0.57000000000000006</v>
      </c>
      <c r="U42" s="17">
        <v>119.49</v>
      </c>
      <c r="V42" s="27">
        <v>-609.64379999999994</v>
      </c>
      <c r="W42" s="13" t="s">
        <v>88</v>
      </c>
      <c r="X42" s="8">
        <f>$T42*$R42</f>
        <v>452.78303399999993</v>
      </c>
      <c r="Y42" s="29">
        <f>R42-V42-U42-X42</f>
        <v>831.72696599999983</v>
      </c>
    </row>
    <row r="43" spans="2:25" x14ac:dyDescent="0.3">
      <c r="B43" s="16"/>
      <c r="C43" s="8" t="str">
        <f>_xlfn.CONCAT(S43,_xlfn.TEXTBEFORE(Q43,","))</f>
        <v>6Belkin Numeric Keypad</v>
      </c>
      <c r="D43" s="13" t="s">
        <v>6149</v>
      </c>
      <c r="E43" s="25">
        <v>42744</v>
      </c>
      <c r="F43" s="25">
        <v>42749</v>
      </c>
      <c r="G43" s="13" t="s">
        <v>50</v>
      </c>
      <c r="H43" s="13" t="s">
        <v>3844</v>
      </c>
      <c r="I43" s="13" t="s">
        <v>24</v>
      </c>
      <c r="J43" s="13" t="s">
        <v>822</v>
      </c>
      <c r="K43" s="13" t="s">
        <v>823</v>
      </c>
      <c r="L43" s="13" t="s">
        <v>245</v>
      </c>
      <c r="M43" s="13" t="s">
        <v>55</v>
      </c>
      <c r="N43" s="13" t="s">
        <v>3128</v>
      </c>
      <c r="O43" s="13" t="s">
        <v>57</v>
      </c>
      <c r="P43" s="13" t="s">
        <v>121</v>
      </c>
      <c r="Q43" s="13" t="s">
        <v>3129</v>
      </c>
      <c r="R43" s="17">
        <v>176.68080000000003</v>
      </c>
      <c r="S43" s="26">
        <v>6</v>
      </c>
      <c r="T43" s="17">
        <v>0.47000000000000003</v>
      </c>
      <c r="U43" s="17">
        <v>17.09</v>
      </c>
      <c r="V43" s="27">
        <v>-156.67920000000001</v>
      </c>
      <c r="W43" s="13" t="s">
        <v>88</v>
      </c>
      <c r="X43" s="8">
        <f>$T43*$R43</f>
        <v>83.039976000000024</v>
      </c>
      <c r="Y43" s="29">
        <f>R43-V43-U43-X43</f>
        <v>233.23002400000001</v>
      </c>
    </row>
    <row r="44" spans="2:25" x14ac:dyDescent="0.3">
      <c r="B44" s="16"/>
      <c r="C44" s="8" t="str">
        <f>_xlfn.CONCAT(S44,_xlfn.TEXTBEFORE(Q44,","))</f>
        <v>2Apple Headset</v>
      </c>
      <c r="D44" s="13" t="s">
        <v>6150</v>
      </c>
      <c r="E44" s="25">
        <v>42744</v>
      </c>
      <c r="F44" s="25">
        <v>42749</v>
      </c>
      <c r="G44" s="13" t="s">
        <v>50</v>
      </c>
      <c r="H44" s="13" t="s">
        <v>3844</v>
      </c>
      <c r="I44" s="13" t="s">
        <v>24</v>
      </c>
      <c r="J44" s="13" t="s">
        <v>822</v>
      </c>
      <c r="K44" s="13" t="s">
        <v>823</v>
      </c>
      <c r="L44" s="13" t="s">
        <v>245</v>
      </c>
      <c r="M44" s="13" t="s">
        <v>55</v>
      </c>
      <c r="N44" s="13" t="s">
        <v>977</v>
      </c>
      <c r="O44" s="13" t="s">
        <v>57</v>
      </c>
      <c r="P44" s="13" t="s">
        <v>58</v>
      </c>
      <c r="Q44" s="13" t="s">
        <v>978</v>
      </c>
      <c r="R44" s="17">
        <v>123.75299999999999</v>
      </c>
      <c r="S44" s="26">
        <v>2</v>
      </c>
      <c r="T44" s="17">
        <v>0.17</v>
      </c>
      <c r="U44" s="17">
        <v>7.93</v>
      </c>
      <c r="V44" s="27">
        <v>32.792999999999999</v>
      </c>
      <c r="W44" s="13" t="s">
        <v>88</v>
      </c>
      <c r="X44" s="8">
        <f>$T44*$R44</f>
        <v>21.03801</v>
      </c>
      <c r="Y44" s="29">
        <f>R44-V44-U44-X44</f>
        <v>61.991989999999973</v>
      </c>
    </row>
    <row r="45" spans="2:25" x14ac:dyDescent="0.3">
      <c r="B45" s="16"/>
      <c r="C45" s="8" t="str">
        <f>_xlfn.CONCAT(S45,_xlfn.TEXTBEFORE(Q45,","))</f>
        <v>5Smead Removable Labels</v>
      </c>
      <c r="D45" s="13" t="s">
        <v>6151</v>
      </c>
      <c r="E45" s="25">
        <v>42744</v>
      </c>
      <c r="F45" s="25">
        <v>42749</v>
      </c>
      <c r="G45" s="13" t="s">
        <v>50</v>
      </c>
      <c r="H45" s="13" t="s">
        <v>3844</v>
      </c>
      <c r="I45" s="13" t="s">
        <v>24</v>
      </c>
      <c r="J45" s="13" t="s">
        <v>822</v>
      </c>
      <c r="K45" s="13" t="s">
        <v>823</v>
      </c>
      <c r="L45" s="13" t="s">
        <v>245</v>
      </c>
      <c r="M45" s="13" t="s">
        <v>55</v>
      </c>
      <c r="N45" s="13" t="s">
        <v>5550</v>
      </c>
      <c r="O45" s="13" t="s">
        <v>30</v>
      </c>
      <c r="P45" s="13" t="s">
        <v>2751</v>
      </c>
      <c r="Q45" s="13" t="s">
        <v>5551</v>
      </c>
      <c r="R45" s="17">
        <v>45.1935</v>
      </c>
      <c r="S45" s="26">
        <v>5</v>
      </c>
      <c r="T45" s="17">
        <v>0.17</v>
      </c>
      <c r="U45" s="17">
        <v>3.31</v>
      </c>
      <c r="V45" s="27">
        <v>17.893499999999996</v>
      </c>
      <c r="W45" s="13" t="s">
        <v>88</v>
      </c>
      <c r="X45" s="8">
        <f>$T45*$R45</f>
        <v>7.6828950000000003</v>
      </c>
      <c r="Y45" s="29">
        <f>R45-V45-U45-X45</f>
        <v>16.307105000000007</v>
      </c>
    </row>
    <row r="46" spans="2:25" x14ac:dyDescent="0.3">
      <c r="B46" s="16"/>
      <c r="C46" s="8" t="str">
        <f>_xlfn.CONCAT(S46,_xlfn.TEXTBEFORE(Q46,","))</f>
        <v>2Avery Index Tab</v>
      </c>
      <c r="D46" s="13" t="s">
        <v>6152</v>
      </c>
      <c r="E46" s="25">
        <v>42744</v>
      </c>
      <c r="F46" s="25">
        <v>42749</v>
      </c>
      <c r="G46" s="13" t="s">
        <v>50</v>
      </c>
      <c r="H46" s="13" t="s">
        <v>3844</v>
      </c>
      <c r="I46" s="13" t="s">
        <v>24</v>
      </c>
      <c r="J46" s="13" t="s">
        <v>822</v>
      </c>
      <c r="K46" s="13" t="s">
        <v>823</v>
      </c>
      <c r="L46" s="13" t="s">
        <v>245</v>
      </c>
      <c r="M46" s="13" t="s">
        <v>55</v>
      </c>
      <c r="N46" s="13" t="s">
        <v>5153</v>
      </c>
      <c r="O46" s="13" t="s">
        <v>30</v>
      </c>
      <c r="P46" s="13" t="s">
        <v>1121</v>
      </c>
      <c r="Q46" s="13" t="s">
        <v>5154</v>
      </c>
      <c r="R46" s="17">
        <v>9.6113999999999997</v>
      </c>
      <c r="S46" s="26">
        <v>2</v>
      </c>
      <c r="T46" s="17">
        <v>0.17</v>
      </c>
      <c r="U46" s="17">
        <v>1.25</v>
      </c>
      <c r="V46" s="27">
        <v>7.1399999999999908E-2</v>
      </c>
      <c r="W46" s="13" t="s">
        <v>88</v>
      </c>
      <c r="X46" s="8">
        <f>$T46*$R46</f>
        <v>1.6339380000000001</v>
      </c>
      <c r="Y46" s="29">
        <f>R46-V46-U46-X46</f>
        <v>6.6560619999999986</v>
      </c>
    </row>
    <row r="47" spans="2:25" x14ac:dyDescent="0.3">
      <c r="B47" s="16"/>
      <c r="C47" s="8" t="str">
        <f>_xlfn.CONCAT(S47,_xlfn.TEXTBEFORE(Q47,","))</f>
        <v>13Fiskars Trimmer</v>
      </c>
      <c r="D47" s="13" t="s">
        <v>6153</v>
      </c>
      <c r="E47" s="25">
        <v>42920</v>
      </c>
      <c r="F47" s="25">
        <v>42923</v>
      </c>
      <c r="G47" s="13" t="s">
        <v>34</v>
      </c>
      <c r="H47" s="13" t="s">
        <v>2972</v>
      </c>
      <c r="I47" s="13" t="s">
        <v>24</v>
      </c>
      <c r="J47" s="13" t="s">
        <v>191</v>
      </c>
      <c r="K47" s="13" t="s">
        <v>99</v>
      </c>
      <c r="L47" s="13" t="s">
        <v>100</v>
      </c>
      <c r="M47" s="13" t="s">
        <v>55</v>
      </c>
      <c r="N47" s="13" t="s">
        <v>2871</v>
      </c>
      <c r="O47" s="13" t="s">
        <v>30</v>
      </c>
      <c r="P47" s="13" t="s">
        <v>1228</v>
      </c>
      <c r="Q47" s="13" t="s">
        <v>2872</v>
      </c>
      <c r="R47" s="17">
        <v>278.85000000000008</v>
      </c>
      <c r="S47" s="26">
        <v>13</v>
      </c>
      <c r="T47" s="17">
        <v>0.45</v>
      </c>
      <c r="U47" s="17">
        <v>30.01</v>
      </c>
      <c r="V47" s="27">
        <v>-141.96000000000006</v>
      </c>
      <c r="W47" s="13" t="s">
        <v>60</v>
      </c>
      <c r="X47" s="8">
        <f>$T47*$R47</f>
        <v>125.48250000000004</v>
      </c>
      <c r="Y47" s="29">
        <f>R47-V47-U47-X47</f>
        <v>265.31750000000011</v>
      </c>
    </row>
    <row r="48" spans="2:25" x14ac:dyDescent="0.3">
      <c r="B48" s="16"/>
      <c r="C48" s="8" t="str">
        <f>_xlfn.CONCAT(S48,_xlfn.TEXTBEFORE(Q48,","))</f>
        <v>7Avery Shipping Labels</v>
      </c>
      <c r="D48" s="13" t="s">
        <v>6154</v>
      </c>
      <c r="E48" s="25">
        <v>42920</v>
      </c>
      <c r="F48" s="25">
        <v>42923</v>
      </c>
      <c r="G48" s="13" t="s">
        <v>34</v>
      </c>
      <c r="H48" s="13" t="s">
        <v>2972</v>
      </c>
      <c r="I48" s="13" t="s">
        <v>24</v>
      </c>
      <c r="J48" s="13" t="s">
        <v>191</v>
      </c>
      <c r="K48" s="13" t="s">
        <v>99</v>
      </c>
      <c r="L48" s="13" t="s">
        <v>100</v>
      </c>
      <c r="M48" s="13" t="s">
        <v>55</v>
      </c>
      <c r="N48" s="13" t="s">
        <v>4975</v>
      </c>
      <c r="O48" s="13" t="s">
        <v>30</v>
      </c>
      <c r="P48" s="13" t="s">
        <v>2751</v>
      </c>
      <c r="Q48" s="13" t="s">
        <v>4976</v>
      </c>
      <c r="R48" s="17">
        <v>44.929499999999997</v>
      </c>
      <c r="S48" s="26">
        <v>7</v>
      </c>
      <c r="T48" s="17">
        <v>0.45</v>
      </c>
      <c r="U48" s="17">
        <v>6.91</v>
      </c>
      <c r="V48" s="27">
        <v>-4.210499999999989</v>
      </c>
      <c r="W48" s="13" t="s">
        <v>60</v>
      </c>
      <c r="X48" s="8">
        <f>$T48*$R48</f>
        <v>20.218274999999998</v>
      </c>
      <c r="Y48" s="29">
        <f>R48-V48-U48-X48</f>
        <v>22.011724999999991</v>
      </c>
    </row>
    <row r="49" spans="2:25" x14ac:dyDescent="0.3">
      <c r="B49" s="16"/>
      <c r="C49" s="8" t="str">
        <f>_xlfn.CONCAT(S49,_xlfn.TEXTBEFORE(Q49,","))</f>
        <v>1SanDisk Numeric Keypad</v>
      </c>
      <c r="D49" s="13" t="s">
        <v>6155</v>
      </c>
      <c r="E49" s="25">
        <v>42920</v>
      </c>
      <c r="F49" s="25">
        <v>42923</v>
      </c>
      <c r="G49" s="13" t="s">
        <v>34</v>
      </c>
      <c r="H49" s="13" t="s">
        <v>2972</v>
      </c>
      <c r="I49" s="13" t="s">
        <v>24</v>
      </c>
      <c r="J49" s="13" t="s">
        <v>191</v>
      </c>
      <c r="K49" s="13" t="s">
        <v>99</v>
      </c>
      <c r="L49" s="13" t="s">
        <v>100</v>
      </c>
      <c r="M49" s="13" t="s">
        <v>55</v>
      </c>
      <c r="N49" s="13" t="s">
        <v>2993</v>
      </c>
      <c r="O49" s="13" t="s">
        <v>57</v>
      </c>
      <c r="P49" s="13" t="s">
        <v>121</v>
      </c>
      <c r="Q49" s="13" t="s">
        <v>2994</v>
      </c>
      <c r="R49" s="17">
        <v>29.238000000000007</v>
      </c>
      <c r="S49" s="26">
        <v>1</v>
      </c>
      <c r="T49" s="17">
        <v>0.45</v>
      </c>
      <c r="U49" s="17">
        <v>6.66</v>
      </c>
      <c r="V49" s="27">
        <v>-8.5320000000000036</v>
      </c>
      <c r="W49" s="13" t="s">
        <v>60</v>
      </c>
      <c r="X49" s="8">
        <f>$T49*$R49</f>
        <v>13.157100000000003</v>
      </c>
      <c r="Y49" s="29">
        <f>R49-V49-U49-X49</f>
        <v>17.952900000000007</v>
      </c>
    </row>
    <row r="50" spans="2:25" x14ac:dyDescent="0.3">
      <c r="B50" s="16"/>
      <c r="C50" s="8" t="str">
        <f>_xlfn.CONCAT(S50,_xlfn.TEXTBEFORE(Q50,","))</f>
        <v>2Elite Shears</v>
      </c>
      <c r="D50" s="13" t="s">
        <v>6156</v>
      </c>
      <c r="E50" s="25">
        <v>42920</v>
      </c>
      <c r="F50" s="25">
        <v>42923</v>
      </c>
      <c r="G50" s="13" t="s">
        <v>34</v>
      </c>
      <c r="H50" s="13" t="s">
        <v>2972</v>
      </c>
      <c r="I50" s="13" t="s">
        <v>24</v>
      </c>
      <c r="J50" s="13" t="s">
        <v>191</v>
      </c>
      <c r="K50" s="13" t="s">
        <v>99</v>
      </c>
      <c r="L50" s="13" t="s">
        <v>100</v>
      </c>
      <c r="M50" s="13" t="s">
        <v>55</v>
      </c>
      <c r="N50" s="13" t="s">
        <v>5958</v>
      </c>
      <c r="O50" s="13" t="s">
        <v>30</v>
      </c>
      <c r="P50" s="13" t="s">
        <v>1228</v>
      </c>
      <c r="Q50" s="13" t="s">
        <v>5959</v>
      </c>
      <c r="R50" s="17">
        <v>51.710999999999999</v>
      </c>
      <c r="S50" s="26">
        <v>2</v>
      </c>
      <c r="T50" s="17">
        <v>0.45</v>
      </c>
      <c r="U50" s="17">
        <v>1.77</v>
      </c>
      <c r="V50" s="27">
        <v>-23.528999999999996</v>
      </c>
      <c r="W50" s="13" t="s">
        <v>60</v>
      </c>
      <c r="X50" s="8">
        <f>$T50*$R50</f>
        <v>23.269950000000001</v>
      </c>
      <c r="Y50" s="29">
        <f>R50-V50-U50-X50</f>
        <v>50.200049999999997</v>
      </c>
    </row>
    <row r="51" spans="2:25" x14ac:dyDescent="0.3">
      <c r="B51" s="16"/>
      <c r="C51" s="8" t="str">
        <f>_xlfn.CONCAT(S51,_xlfn.TEXTBEFORE(Q51,","))</f>
        <v>3Konica Calculator</v>
      </c>
      <c r="D51" s="13" t="s">
        <v>6157</v>
      </c>
      <c r="E51" s="25">
        <v>43838</v>
      </c>
      <c r="F51" s="25">
        <v>43842</v>
      </c>
      <c r="G51" s="13" t="s">
        <v>50</v>
      </c>
      <c r="H51" s="13" t="s">
        <v>2972</v>
      </c>
      <c r="I51" s="13" t="s">
        <v>24</v>
      </c>
      <c r="J51" s="13" t="s">
        <v>365</v>
      </c>
      <c r="K51" s="13" t="s">
        <v>366</v>
      </c>
      <c r="L51" s="13" t="s">
        <v>100</v>
      </c>
      <c r="M51" s="13" t="s">
        <v>55</v>
      </c>
      <c r="N51" s="13" t="s">
        <v>1600</v>
      </c>
      <c r="O51" s="13" t="s">
        <v>57</v>
      </c>
      <c r="P51" s="13" t="s">
        <v>138</v>
      </c>
      <c r="Q51" s="13" t="s">
        <v>1601</v>
      </c>
      <c r="R51" s="17">
        <v>116.16750000000002</v>
      </c>
      <c r="S51" s="26">
        <v>3</v>
      </c>
      <c r="T51" s="17">
        <v>0.25</v>
      </c>
      <c r="U51" s="17">
        <v>10.44</v>
      </c>
      <c r="V51" s="27">
        <v>35.6175</v>
      </c>
      <c r="W51" s="13" t="s">
        <v>88</v>
      </c>
      <c r="X51" s="8">
        <f>$T51*$R51</f>
        <v>29.041875000000005</v>
      </c>
      <c r="Y51" s="29">
        <f>R51-V51-U51-X51</f>
        <v>41.068125000000009</v>
      </c>
    </row>
    <row r="52" spans="2:25" x14ac:dyDescent="0.3">
      <c r="B52" s="16"/>
      <c r="C52" s="8" t="str">
        <f>_xlfn.CONCAT(S52,_xlfn.TEXTBEFORE(Q52,","))</f>
        <v>5Hon File Folder Labels</v>
      </c>
      <c r="D52" s="13" t="s">
        <v>6158</v>
      </c>
      <c r="E52" s="25">
        <v>43838</v>
      </c>
      <c r="F52" s="25">
        <v>43842</v>
      </c>
      <c r="G52" s="13" t="s">
        <v>50</v>
      </c>
      <c r="H52" s="13" t="s">
        <v>2972</v>
      </c>
      <c r="I52" s="13" t="s">
        <v>24</v>
      </c>
      <c r="J52" s="13" t="s">
        <v>365</v>
      </c>
      <c r="K52" s="13" t="s">
        <v>366</v>
      </c>
      <c r="L52" s="13" t="s">
        <v>100</v>
      </c>
      <c r="M52" s="13" t="s">
        <v>55</v>
      </c>
      <c r="N52" s="13" t="s">
        <v>5332</v>
      </c>
      <c r="O52" s="13" t="s">
        <v>30</v>
      </c>
      <c r="P52" s="13" t="s">
        <v>2751</v>
      </c>
      <c r="Q52" s="13" t="s">
        <v>5333</v>
      </c>
      <c r="R52" s="17">
        <v>23.760000000000005</v>
      </c>
      <c r="S52" s="26">
        <v>5</v>
      </c>
      <c r="T52" s="17">
        <v>0.45</v>
      </c>
      <c r="U52" s="17">
        <v>2.84</v>
      </c>
      <c r="V52" s="27">
        <v>-10.440000000000001</v>
      </c>
      <c r="W52" s="13" t="s">
        <v>88</v>
      </c>
      <c r="X52" s="8">
        <f>$T52*$R52</f>
        <v>10.692000000000002</v>
      </c>
      <c r="Y52" s="29">
        <f>R52-V52-U52-X52</f>
        <v>20.667999999999999</v>
      </c>
    </row>
    <row r="53" spans="2:25" x14ac:dyDescent="0.3">
      <c r="B53" s="16"/>
      <c r="C53" s="8" t="str">
        <f>_xlfn.CONCAT(S53,_xlfn.TEXTBEFORE(Q53,","))</f>
        <v>4Chromcraft Wood Table</v>
      </c>
      <c r="D53" s="13" t="s">
        <v>6159</v>
      </c>
      <c r="E53" s="25">
        <v>43067</v>
      </c>
      <c r="F53" s="25">
        <v>43072</v>
      </c>
      <c r="G53" s="13" t="s">
        <v>50</v>
      </c>
      <c r="H53" s="13" t="s">
        <v>2037</v>
      </c>
      <c r="I53" s="13" t="s">
        <v>24</v>
      </c>
      <c r="J53" s="13" t="s">
        <v>2038</v>
      </c>
      <c r="K53" s="13" t="s">
        <v>647</v>
      </c>
      <c r="L53" s="13" t="s">
        <v>100</v>
      </c>
      <c r="M53" s="13" t="s">
        <v>55</v>
      </c>
      <c r="N53" s="13" t="s">
        <v>2039</v>
      </c>
      <c r="O53" s="13" t="s">
        <v>40</v>
      </c>
      <c r="P53" s="13" t="s">
        <v>48</v>
      </c>
      <c r="Q53" s="13" t="s">
        <v>2040</v>
      </c>
      <c r="R53" s="17">
        <v>871.1819999999999</v>
      </c>
      <c r="S53" s="26">
        <v>4</v>
      </c>
      <c r="T53" s="17">
        <v>0.55000000000000004</v>
      </c>
      <c r="U53" s="17">
        <v>59.11</v>
      </c>
      <c r="V53" s="27">
        <v>-387.25800000000004</v>
      </c>
      <c r="W53" s="13" t="s">
        <v>88</v>
      </c>
      <c r="X53" s="8">
        <f>$T53*$R53</f>
        <v>479.15010000000001</v>
      </c>
      <c r="Y53" s="29">
        <f>R53-V53-U53-X53</f>
        <v>720.17990000000009</v>
      </c>
    </row>
    <row r="54" spans="2:25" x14ac:dyDescent="0.3">
      <c r="B54" s="16"/>
      <c r="C54" s="8" t="str">
        <f>_xlfn.CONCAT(S54,_xlfn.TEXTBEFORE(Q54,","))</f>
        <v>4Fellowes Lockers</v>
      </c>
      <c r="D54" s="13" t="s">
        <v>6160</v>
      </c>
      <c r="E54" s="25">
        <v>43067</v>
      </c>
      <c r="F54" s="25">
        <v>43072</v>
      </c>
      <c r="G54" s="13" t="s">
        <v>50</v>
      </c>
      <c r="H54" s="13" t="s">
        <v>2037</v>
      </c>
      <c r="I54" s="13" t="s">
        <v>24</v>
      </c>
      <c r="J54" s="13" t="s">
        <v>2038</v>
      </c>
      <c r="K54" s="13" t="s">
        <v>647</v>
      </c>
      <c r="L54" s="13" t="s">
        <v>100</v>
      </c>
      <c r="M54" s="13" t="s">
        <v>55</v>
      </c>
      <c r="N54" s="13" t="s">
        <v>1116</v>
      </c>
      <c r="O54" s="13" t="s">
        <v>30</v>
      </c>
      <c r="P54" s="13" t="s">
        <v>289</v>
      </c>
      <c r="Q54" s="13" t="s">
        <v>1117</v>
      </c>
      <c r="R54" s="17">
        <v>454.08</v>
      </c>
      <c r="S54" s="26">
        <v>4</v>
      </c>
      <c r="T54" s="17">
        <v>0.45</v>
      </c>
      <c r="U54" s="17">
        <v>22.73</v>
      </c>
      <c r="V54" s="27">
        <v>-107.39999999999998</v>
      </c>
      <c r="W54" s="13" t="s">
        <v>88</v>
      </c>
      <c r="X54" s="8">
        <f>$T54*$R54</f>
        <v>204.33599999999998</v>
      </c>
      <c r="Y54" s="29">
        <f>R54-V54-U54-X54</f>
        <v>334.41399999999999</v>
      </c>
    </row>
    <row r="55" spans="2:25" x14ac:dyDescent="0.3">
      <c r="B55" s="16"/>
      <c r="C55" s="8" t="str">
        <f>_xlfn.CONCAT(S55,_xlfn.TEXTBEFORE(Q55,","))</f>
        <v>2GlobeWeis Peel and Seal</v>
      </c>
      <c r="D55" s="13" t="s">
        <v>6161</v>
      </c>
      <c r="E55" s="25">
        <v>43067</v>
      </c>
      <c r="F55" s="25">
        <v>43072</v>
      </c>
      <c r="G55" s="13" t="s">
        <v>50</v>
      </c>
      <c r="H55" s="13" t="s">
        <v>2037</v>
      </c>
      <c r="I55" s="13" t="s">
        <v>24</v>
      </c>
      <c r="J55" s="13" t="s">
        <v>2038</v>
      </c>
      <c r="K55" s="13" t="s">
        <v>647</v>
      </c>
      <c r="L55" s="13" t="s">
        <v>100</v>
      </c>
      <c r="M55" s="13" t="s">
        <v>55</v>
      </c>
      <c r="N55" s="13" t="s">
        <v>3639</v>
      </c>
      <c r="O55" s="13" t="s">
        <v>30</v>
      </c>
      <c r="P55" s="13" t="s">
        <v>1607</v>
      </c>
      <c r="Q55" s="13" t="s">
        <v>3640</v>
      </c>
      <c r="R55" s="17">
        <v>23.529000000000003</v>
      </c>
      <c r="S55" s="26">
        <v>2</v>
      </c>
      <c r="T55" s="17">
        <v>0.45</v>
      </c>
      <c r="U55" s="17">
        <v>1.79</v>
      </c>
      <c r="V55" s="27">
        <v>-7.7310000000000016</v>
      </c>
      <c r="W55" s="13" t="s">
        <v>88</v>
      </c>
      <c r="X55" s="8">
        <f>$T55*$R55</f>
        <v>10.588050000000003</v>
      </c>
      <c r="Y55" s="29">
        <f>R55-V55-U55-X55</f>
        <v>18.881950000000003</v>
      </c>
    </row>
    <row r="56" spans="2:25" x14ac:dyDescent="0.3">
      <c r="B56" s="16"/>
      <c r="C56" s="8" t="str">
        <f>_xlfn.CONCAT(S56,_xlfn.TEXTBEFORE(Q56,","))</f>
        <v>4Stockwell Staples</v>
      </c>
      <c r="D56" s="13" t="s">
        <v>6162</v>
      </c>
      <c r="E56" s="25">
        <v>43067</v>
      </c>
      <c r="F56" s="25">
        <v>43072</v>
      </c>
      <c r="G56" s="13" t="s">
        <v>50</v>
      </c>
      <c r="H56" s="13" t="s">
        <v>2037</v>
      </c>
      <c r="I56" s="13" t="s">
        <v>24</v>
      </c>
      <c r="J56" s="13" t="s">
        <v>2038</v>
      </c>
      <c r="K56" s="13" t="s">
        <v>647</v>
      </c>
      <c r="L56" s="13" t="s">
        <v>100</v>
      </c>
      <c r="M56" s="13" t="s">
        <v>55</v>
      </c>
      <c r="N56" s="13" t="s">
        <v>5516</v>
      </c>
      <c r="O56" s="13" t="s">
        <v>30</v>
      </c>
      <c r="P56" s="13" t="s">
        <v>2177</v>
      </c>
      <c r="Q56" s="13" t="s">
        <v>5517</v>
      </c>
      <c r="R56" s="17">
        <v>21.648</v>
      </c>
      <c r="S56" s="26">
        <v>4</v>
      </c>
      <c r="T56" s="17">
        <v>0.45</v>
      </c>
      <c r="U56" s="17">
        <v>1.36</v>
      </c>
      <c r="V56" s="27">
        <v>-14.591999999999999</v>
      </c>
      <c r="W56" s="13" t="s">
        <v>88</v>
      </c>
      <c r="X56" s="8">
        <f>$T56*$R56</f>
        <v>9.7416</v>
      </c>
      <c r="Y56" s="29">
        <f>R56-V56-U56-X56</f>
        <v>25.138399999999997</v>
      </c>
    </row>
    <row r="57" spans="2:25" x14ac:dyDescent="0.3">
      <c r="B57" s="16"/>
      <c r="C57" s="8" t="str">
        <f>_xlfn.CONCAT(S57,_xlfn.TEXTBEFORE(Q57,","))</f>
        <v>1Stanley Highlighters</v>
      </c>
      <c r="D57" s="13" t="s">
        <v>6163</v>
      </c>
      <c r="E57" s="25">
        <v>43067</v>
      </c>
      <c r="F57" s="25">
        <v>43072</v>
      </c>
      <c r="G57" s="13" t="s">
        <v>50</v>
      </c>
      <c r="H57" s="13" t="s">
        <v>2037</v>
      </c>
      <c r="I57" s="13" t="s">
        <v>24</v>
      </c>
      <c r="J57" s="13" t="s">
        <v>2038</v>
      </c>
      <c r="K57" s="13" t="s">
        <v>647</v>
      </c>
      <c r="L57" s="13" t="s">
        <v>100</v>
      </c>
      <c r="M57" s="13" t="s">
        <v>55</v>
      </c>
      <c r="N57" s="13" t="s">
        <v>4054</v>
      </c>
      <c r="O57" s="13" t="s">
        <v>30</v>
      </c>
      <c r="P57" s="13" t="s">
        <v>1789</v>
      </c>
      <c r="Q57" s="13" t="s">
        <v>4055</v>
      </c>
      <c r="R57" s="17">
        <v>8.2335000000000012</v>
      </c>
      <c r="S57" s="26">
        <v>1</v>
      </c>
      <c r="T57" s="17">
        <v>0.45</v>
      </c>
      <c r="U57" s="17">
        <v>1.35</v>
      </c>
      <c r="V57" s="27">
        <v>-5.5665000000000004</v>
      </c>
      <c r="W57" s="13" t="s">
        <v>88</v>
      </c>
      <c r="X57" s="8">
        <f>$T57*$R57</f>
        <v>3.7050750000000008</v>
      </c>
      <c r="Y57" s="29">
        <f>R57-V57-U57-X57</f>
        <v>8.7449250000000003</v>
      </c>
    </row>
    <row r="58" spans="2:25" x14ac:dyDescent="0.3">
      <c r="B58" s="16"/>
      <c r="C58" s="8" t="str">
        <f>_xlfn.CONCAT(S58,_xlfn.TEXTBEFORE(Q58,","))</f>
        <v>1Fiskars Box Cutter</v>
      </c>
      <c r="D58" s="13" t="s">
        <v>6164</v>
      </c>
      <c r="E58" s="25">
        <v>43067</v>
      </c>
      <c r="F58" s="25">
        <v>43072</v>
      </c>
      <c r="G58" s="13" t="s">
        <v>50</v>
      </c>
      <c r="H58" s="13" t="s">
        <v>2037</v>
      </c>
      <c r="I58" s="13" t="s">
        <v>24</v>
      </c>
      <c r="J58" s="13" t="s">
        <v>2038</v>
      </c>
      <c r="K58" s="13" t="s">
        <v>647</v>
      </c>
      <c r="L58" s="13" t="s">
        <v>100</v>
      </c>
      <c r="M58" s="13" t="s">
        <v>55</v>
      </c>
      <c r="N58" s="13" t="s">
        <v>3166</v>
      </c>
      <c r="O58" s="13" t="s">
        <v>30</v>
      </c>
      <c r="P58" s="13" t="s">
        <v>1228</v>
      </c>
      <c r="Q58" s="13" t="s">
        <v>3167</v>
      </c>
      <c r="R58" s="17">
        <v>20.427000000000003</v>
      </c>
      <c r="S58" s="26">
        <v>1</v>
      </c>
      <c r="T58" s="17">
        <v>0.45</v>
      </c>
      <c r="U58" s="17">
        <v>1.34</v>
      </c>
      <c r="V58" s="27">
        <v>-8.5530000000000008</v>
      </c>
      <c r="W58" s="13" t="s">
        <v>88</v>
      </c>
      <c r="X58" s="8">
        <f>$T58*$R58</f>
        <v>9.1921500000000016</v>
      </c>
      <c r="Y58" s="29">
        <f>R58-V58-U58-X58</f>
        <v>18.447850000000003</v>
      </c>
    </row>
    <row r="59" spans="2:25" x14ac:dyDescent="0.3">
      <c r="B59" s="16"/>
      <c r="C59" s="8" t="str">
        <f>_xlfn.CONCAT(S59,_xlfn.TEXTBEFORE(Q59,","))</f>
        <v>7Ibico Hole Reinforcements</v>
      </c>
      <c r="D59" s="13" t="s">
        <v>6165</v>
      </c>
      <c r="E59" s="25">
        <v>43067</v>
      </c>
      <c r="F59" s="25">
        <v>43072</v>
      </c>
      <c r="G59" s="13" t="s">
        <v>50</v>
      </c>
      <c r="H59" s="13" t="s">
        <v>2037</v>
      </c>
      <c r="I59" s="13" t="s">
        <v>24</v>
      </c>
      <c r="J59" s="13" t="s">
        <v>2038</v>
      </c>
      <c r="K59" s="13" t="s">
        <v>647</v>
      </c>
      <c r="L59" s="13" t="s">
        <v>100</v>
      </c>
      <c r="M59" s="13" t="s">
        <v>55</v>
      </c>
      <c r="N59" s="13" t="s">
        <v>5770</v>
      </c>
      <c r="O59" s="13" t="s">
        <v>30</v>
      </c>
      <c r="P59" s="13" t="s">
        <v>1121</v>
      </c>
      <c r="Q59" s="13" t="s">
        <v>5771</v>
      </c>
      <c r="R59" s="17">
        <v>50.515500000000003</v>
      </c>
      <c r="S59" s="26">
        <v>7</v>
      </c>
      <c r="T59" s="17">
        <v>0.15000000000000002</v>
      </c>
      <c r="U59" s="17">
        <v>1.22</v>
      </c>
      <c r="V59" s="27">
        <v>2.8454999999999995</v>
      </c>
      <c r="W59" s="13" t="s">
        <v>88</v>
      </c>
      <c r="X59" s="8">
        <f>$T59*$R59</f>
        <v>7.5773250000000019</v>
      </c>
      <c r="Y59" s="29">
        <f>R59-V59-U59-X59</f>
        <v>38.872675000000001</v>
      </c>
    </row>
    <row r="60" spans="2:25" x14ac:dyDescent="0.3">
      <c r="B60" s="16"/>
      <c r="C60" s="8" t="str">
        <f>_xlfn.CONCAT(S60,_xlfn.TEXTBEFORE(Q60,","))</f>
        <v>2Rogers Folders</v>
      </c>
      <c r="D60" s="13" t="s">
        <v>6166</v>
      </c>
      <c r="E60" s="25">
        <v>43067</v>
      </c>
      <c r="F60" s="25">
        <v>43072</v>
      </c>
      <c r="G60" s="13" t="s">
        <v>50</v>
      </c>
      <c r="H60" s="13" t="s">
        <v>2037</v>
      </c>
      <c r="I60" s="13" t="s">
        <v>24</v>
      </c>
      <c r="J60" s="13" t="s">
        <v>2038</v>
      </c>
      <c r="K60" s="13" t="s">
        <v>647</v>
      </c>
      <c r="L60" s="13" t="s">
        <v>100</v>
      </c>
      <c r="M60" s="13" t="s">
        <v>55</v>
      </c>
      <c r="N60" s="13" t="s">
        <v>3833</v>
      </c>
      <c r="O60" s="13" t="s">
        <v>30</v>
      </c>
      <c r="P60" s="13" t="s">
        <v>289</v>
      </c>
      <c r="Q60" s="13" t="s">
        <v>3834</v>
      </c>
      <c r="R60" s="17">
        <v>34.286999999999999</v>
      </c>
      <c r="S60" s="26">
        <v>2</v>
      </c>
      <c r="T60" s="17">
        <v>0.45</v>
      </c>
      <c r="U60" s="17">
        <v>1.1499999999999999</v>
      </c>
      <c r="V60" s="27">
        <v>-26.192999999999998</v>
      </c>
      <c r="W60" s="13" t="s">
        <v>88</v>
      </c>
      <c r="X60" s="8">
        <f>$T60*$R60</f>
        <v>15.42915</v>
      </c>
      <c r="Y60" s="29">
        <f>R60-V60-U60-X60</f>
        <v>43.900849999999998</v>
      </c>
    </row>
    <row r="61" spans="2:25" x14ac:dyDescent="0.3">
      <c r="B61" s="16"/>
      <c r="C61" s="8" t="str">
        <f>_xlfn.CONCAT(S61,_xlfn.TEXTBEFORE(Q61,","))</f>
        <v>2Rubbermaid Frame</v>
      </c>
      <c r="D61" s="13" t="s">
        <v>6167</v>
      </c>
      <c r="E61" s="25">
        <v>43741</v>
      </c>
      <c r="F61" s="25">
        <v>43746</v>
      </c>
      <c r="G61" s="13" t="s">
        <v>50</v>
      </c>
      <c r="H61" s="13" t="s">
        <v>4313</v>
      </c>
      <c r="I61" s="13" t="s">
        <v>36</v>
      </c>
      <c r="J61" s="13" t="s">
        <v>271</v>
      </c>
      <c r="K61" s="13" t="s">
        <v>271</v>
      </c>
      <c r="L61" s="13" t="s">
        <v>271</v>
      </c>
      <c r="M61" s="13" t="s">
        <v>55</v>
      </c>
      <c r="N61" s="13" t="s">
        <v>2436</v>
      </c>
      <c r="O61" s="13" t="s">
        <v>40</v>
      </c>
      <c r="P61" s="13" t="s">
        <v>906</v>
      </c>
      <c r="Q61" s="13" t="s">
        <v>2437</v>
      </c>
      <c r="R61" s="17">
        <v>219.78000000000003</v>
      </c>
      <c r="S61" s="26">
        <v>2</v>
      </c>
      <c r="T61" s="17">
        <v>0</v>
      </c>
      <c r="U61" s="17">
        <v>12.12</v>
      </c>
      <c r="V61" s="27">
        <v>59.34</v>
      </c>
      <c r="W61" s="13" t="s">
        <v>88</v>
      </c>
      <c r="X61" s="8">
        <f>$T61*$R61</f>
        <v>0</v>
      </c>
      <c r="Y61" s="29">
        <f>R61-V61-U61-X61</f>
        <v>148.32000000000002</v>
      </c>
    </row>
    <row r="62" spans="2:25" x14ac:dyDescent="0.3">
      <c r="B62" s="16"/>
      <c r="C62" s="8" t="str">
        <f>_xlfn.CONCAT(S62,_xlfn.TEXTBEFORE(Q62,","))</f>
        <v>2Rogers Trays</v>
      </c>
      <c r="D62" s="13" t="s">
        <v>6168</v>
      </c>
      <c r="E62" s="25">
        <v>43741</v>
      </c>
      <c r="F62" s="25">
        <v>43746</v>
      </c>
      <c r="G62" s="13" t="s">
        <v>50</v>
      </c>
      <c r="H62" s="13" t="s">
        <v>4313</v>
      </c>
      <c r="I62" s="13" t="s">
        <v>36</v>
      </c>
      <c r="J62" s="13" t="s">
        <v>271</v>
      </c>
      <c r="K62" s="13" t="s">
        <v>271</v>
      </c>
      <c r="L62" s="13" t="s">
        <v>271</v>
      </c>
      <c r="M62" s="13" t="s">
        <v>55</v>
      </c>
      <c r="N62" s="13" t="s">
        <v>2370</v>
      </c>
      <c r="O62" s="13" t="s">
        <v>30</v>
      </c>
      <c r="P62" s="13" t="s">
        <v>289</v>
      </c>
      <c r="Q62" s="13" t="s">
        <v>2371</v>
      </c>
      <c r="R62" s="17">
        <v>121.5</v>
      </c>
      <c r="S62" s="26">
        <v>2</v>
      </c>
      <c r="T62" s="17">
        <v>0</v>
      </c>
      <c r="U62" s="17">
        <v>12.09</v>
      </c>
      <c r="V62" s="27">
        <v>49.800000000000004</v>
      </c>
      <c r="W62" s="13" t="s">
        <v>88</v>
      </c>
      <c r="X62" s="8">
        <f>$T62*$R62</f>
        <v>0</v>
      </c>
      <c r="Y62" s="29">
        <f>R62-V62-U62-X62</f>
        <v>59.609999999999985</v>
      </c>
    </row>
    <row r="63" spans="2:25" x14ac:dyDescent="0.3">
      <c r="B63" s="16"/>
      <c r="C63" s="8" t="str">
        <f>_xlfn.CONCAT(S63,_xlfn.TEXTBEFORE(Q63,","))</f>
        <v>3Sauder 3-Shelf Cabinet</v>
      </c>
      <c r="D63" s="13" t="s">
        <v>6169</v>
      </c>
      <c r="E63" s="25">
        <v>42896</v>
      </c>
      <c r="F63" s="25">
        <v>42899</v>
      </c>
      <c r="G63" s="13" t="s">
        <v>34</v>
      </c>
      <c r="H63" s="13" t="s">
        <v>1176</v>
      </c>
      <c r="I63" s="13" t="s">
        <v>36</v>
      </c>
      <c r="J63" s="13" t="s">
        <v>243</v>
      </c>
      <c r="K63" s="13" t="s">
        <v>244</v>
      </c>
      <c r="L63" s="13" t="s">
        <v>245</v>
      </c>
      <c r="M63" s="13" t="s">
        <v>55</v>
      </c>
      <c r="N63" s="13" t="s">
        <v>1177</v>
      </c>
      <c r="O63" s="13" t="s">
        <v>40</v>
      </c>
      <c r="P63" s="13" t="s">
        <v>67</v>
      </c>
      <c r="Q63" s="13" t="s">
        <v>1178</v>
      </c>
      <c r="R63" s="17">
        <v>314.00460000000004</v>
      </c>
      <c r="S63" s="26">
        <v>3</v>
      </c>
      <c r="T63" s="17">
        <v>0.37</v>
      </c>
      <c r="U63" s="17">
        <v>113.45</v>
      </c>
      <c r="V63" s="27">
        <v>39.864600000000024</v>
      </c>
      <c r="W63" s="13" t="s">
        <v>33</v>
      </c>
      <c r="X63" s="8">
        <f>$T63*$R63</f>
        <v>116.18170200000002</v>
      </c>
      <c r="Y63" s="29">
        <f>R63-V63-U63-X63</f>
        <v>44.508297999999982</v>
      </c>
    </row>
    <row r="64" spans="2:25" x14ac:dyDescent="0.3">
      <c r="B64" s="16"/>
      <c r="C64" s="8" t="str">
        <f>_xlfn.CONCAT(S64,_xlfn.TEXTBEFORE(Q64,","))</f>
        <v>8Smead File Folder Labels</v>
      </c>
      <c r="D64" s="13" t="s">
        <v>6170</v>
      </c>
      <c r="E64" s="25">
        <v>44010</v>
      </c>
      <c r="F64" s="25">
        <v>44011</v>
      </c>
      <c r="G64" s="13" t="s">
        <v>34</v>
      </c>
      <c r="H64" s="13" t="s">
        <v>3355</v>
      </c>
      <c r="I64" s="13" t="s">
        <v>36</v>
      </c>
      <c r="J64" s="13" t="s">
        <v>271</v>
      </c>
      <c r="K64" s="13" t="s">
        <v>271</v>
      </c>
      <c r="L64" s="13" t="s">
        <v>271</v>
      </c>
      <c r="M64" s="13" t="s">
        <v>55</v>
      </c>
      <c r="N64" s="13" t="s">
        <v>3356</v>
      </c>
      <c r="O64" s="13" t="s">
        <v>30</v>
      </c>
      <c r="P64" s="13" t="s">
        <v>2751</v>
      </c>
      <c r="Q64" s="13" t="s">
        <v>3357</v>
      </c>
      <c r="R64" s="17">
        <v>69.599999999999994</v>
      </c>
      <c r="S64" s="26">
        <v>8</v>
      </c>
      <c r="T64" s="17">
        <v>0</v>
      </c>
      <c r="U64" s="17">
        <v>23.45</v>
      </c>
      <c r="V64" s="27">
        <v>5.5200000000000005</v>
      </c>
      <c r="W64" s="13" t="s">
        <v>33</v>
      </c>
      <c r="X64" s="8">
        <f>$T64*$R64</f>
        <v>0</v>
      </c>
      <c r="Y64" s="29">
        <f>R64-V64-U64-X64</f>
        <v>40.629999999999995</v>
      </c>
    </row>
    <row r="65" spans="2:25" x14ac:dyDescent="0.3">
      <c r="B65" s="16"/>
      <c r="C65" s="8" t="str">
        <f>_xlfn.CONCAT(S65,_xlfn.TEXTBEFORE(Q65,","))</f>
        <v>7Cameo Peel and Seal</v>
      </c>
      <c r="D65" s="13" t="s">
        <v>6171</v>
      </c>
      <c r="E65" s="25">
        <v>44141</v>
      </c>
      <c r="F65" s="25">
        <v>44145</v>
      </c>
      <c r="G65" s="13" t="s">
        <v>50</v>
      </c>
      <c r="H65" s="13" t="s">
        <v>5005</v>
      </c>
      <c r="I65" s="13" t="s">
        <v>36</v>
      </c>
      <c r="J65" s="13" t="s">
        <v>98</v>
      </c>
      <c r="K65" s="13" t="s">
        <v>99</v>
      </c>
      <c r="L65" s="13" t="s">
        <v>100</v>
      </c>
      <c r="M65" s="13" t="s">
        <v>55</v>
      </c>
      <c r="N65" s="13" t="s">
        <v>3765</v>
      </c>
      <c r="O65" s="13" t="s">
        <v>30</v>
      </c>
      <c r="P65" s="13" t="s">
        <v>1607</v>
      </c>
      <c r="Q65" s="13" t="s">
        <v>3766</v>
      </c>
      <c r="R65" s="17">
        <v>76.22999999999999</v>
      </c>
      <c r="S65" s="26">
        <v>7</v>
      </c>
      <c r="T65" s="17">
        <v>0.45</v>
      </c>
      <c r="U65" s="17">
        <v>6.75</v>
      </c>
      <c r="V65" s="27">
        <v>-45.779999999999987</v>
      </c>
      <c r="W65" s="13" t="s">
        <v>60</v>
      </c>
      <c r="X65" s="8">
        <f>$T65*$R65</f>
        <v>34.3035</v>
      </c>
      <c r="Y65" s="29">
        <f>R65-V65-U65-X65</f>
        <v>80.956499999999977</v>
      </c>
    </row>
    <row r="66" spans="2:25" x14ac:dyDescent="0.3">
      <c r="B66" s="16"/>
      <c r="C66" s="8" t="str">
        <f>_xlfn.CONCAT(S66,_xlfn.TEXTBEFORE(Q66,","))</f>
        <v>4Novimex Swivel Stool</v>
      </c>
      <c r="D66" s="13" t="s">
        <v>6172</v>
      </c>
      <c r="E66" s="25">
        <v>43382</v>
      </c>
      <c r="F66" s="25">
        <v>43387</v>
      </c>
      <c r="G66" s="13" t="s">
        <v>50</v>
      </c>
      <c r="H66" s="13" t="s">
        <v>2724</v>
      </c>
      <c r="I66" s="13" t="s">
        <v>36</v>
      </c>
      <c r="J66" s="13" t="s">
        <v>98</v>
      </c>
      <c r="K66" s="13" t="s">
        <v>99</v>
      </c>
      <c r="L66" s="13" t="s">
        <v>100</v>
      </c>
      <c r="M66" s="13" t="s">
        <v>55</v>
      </c>
      <c r="N66" s="13" t="s">
        <v>253</v>
      </c>
      <c r="O66" s="13" t="s">
        <v>40</v>
      </c>
      <c r="P66" s="13" t="s">
        <v>41</v>
      </c>
      <c r="Q66" s="13" t="s">
        <v>254</v>
      </c>
      <c r="R66" s="17">
        <v>486.09000000000009</v>
      </c>
      <c r="S66" s="26">
        <v>4</v>
      </c>
      <c r="T66" s="17">
        <v>0.25</v>
      </c>
      <c r="U66" s="17">
        <v>35.6</v>
      </c>
      <c r="V66" s="27">
        <v>-19.470000000000027</v>
      </c>
      <c r="W66" s="13" t="s">
        <v>88</v>
      </c>
      <c r="X66" s="8">
        <f>$T66*$R66</f>
        <v>121.52250000000002</v>
      </c>
      <c r="Y66" s="29">
        <f>R66-V66-U66-X66</f>
        <v>348.43750000000006</v>
      </c>
    </row>
    <row r="67" spans="2:25" x14ac:dyDescent="0.3">
      <c r="B67" s="16"/>
      <c r="C67" s="8" t="str">
        <f>_xlfn.CONCAT(S67,_xlfn.TEXTBEFORE(Q67,","))</f>
        <v>2Wilson Jones Hole Reinforcements</v>
      </c>
      <c r="D67" s="13" t="s">
        <v>6173</v>
      </c>
      <c r="E67" s="25">
        <v>43382</v>
      </c>
      <c r="F67" s="25">
        <v>43387</v>
      </c>
      <c r="G67" s="13" t="s">
        <v>50</v>
      </c>
      <c r="H67" s="13" t="s">
        <v>2724</v>
      </c>
      <c r="I67" s="13" t="s">
        <v>36</v>
      </c>
      <c r="J67" s="13" t="s">
        <v>98</v>
      </c>
      <c r="K67" s="13" t="s">
        <v>99</v>
      </c>
      <c r="L67" s="13" t="s">
        <v>100</v>
      </c>
      <c r="M67" s="13" t="s">
        <v>55</v>
      </c>
      <c r="N67" s="13" t="s">
        <v>5451</v>
      </c>
      <c r="O67" s="13" t="s">
        <v>30</v>
      </c>
      <c r="P67" s="13" t="s">
        <v>1121</v>
      </c>
      <c r="Q67" s="13" t="s">
        <v>5452</v>
      </c>
      <c r="R67" s="17">
        <v>10.251000000000001</v>
      </c>
      <c r="S67" s="26">
        <v>2</v>
      </c>
      <c r="T67" s="17">
        <v>0.15000000000000002</v>
      </c>
      <c r="U67" s="17">
        <v>1.5</v>
      </c>
      <c r="V67" s="27">
        <v>-1.4490000000000007</v>
      </c>
      <c r="W67" s="13" t="s">
        <v>88</v>
      </c>
      <c r="X67" s="8">
        <f>$T67*$R67</f>
        <v>1.5376500000000004</v>
      </c>
      <c r="Y67" s="29">
        <f>R67-V67-U67-X67</f>
        <v>8.6623500000000018</v>
      </c>
    </row>
    <row r="68" spans="2:25" x14ac:dyDescent="0.3">
      <c r="B68" s="16"/>
      <c r="C68" s="8" t="str">
        <f>_xlfn.CONCAT(S68,_xlfn.TEXTBEFORE(Q68,","))</f>
        <v>3Sanford Pens</v>
      </c>
      <c r="D68" s="13" t="s">
        <v>6174</v>
      </c>
      <c r="E68" s="25">
        <v>43382</v>
      </c>
      <c r="F68" s="25">
        <v>43387</v>
      </c>
      <c r="G68" s="13" t="s">
        <v>50</v>
      </c>
      <c r="H68" s="13" t="s">
        <v>2724</v>
      </c>
      <c r="I68" s="13" t="s">
        <v>36</v>
      </c>
      <c r="J68" s="13" t="s">
        <v>98</v>
      </c>
      <c r="K68" s="13" t="s">
        <v>99</v>
      </c>
      <c r="L68" s="13" t="s">
        <v>100</v>
      </c>
      <c r="M68" s="13" t="s">
        <v>55</v>
      </c>
      <c r="N68" s="13" t="s">
        <v>5789</v>
      </c>
      <c r="O68" s="13" t="s">
        <v>30</v>
      </c>
      <c r="P68" s="13" t="s">
        <v>1789</v>
      </c>
      <c r="Q68" s="13" t="s">
        <v>5790</v>
      </c>
      <c r="R68" s="17">
        <v>18.7605</v>
      </c>
      <c r="S68" s="26">
        <v>3</v>
      </c>
      <c r="T68" s="17">
        <v>0.45</v>
      </c>
      <c r="U68" s="17">
        <v>1.08</v>
      </c>
      <c r="V68" s="27">
        <v>-8.8695000000000004</v>
      </c>
      <c r="W68" s="13" t="s">
        <v>88</v>
      </c>
      <c r="X68" s="8">
        <f>$T68*$R68</f>
        <v>8.4422250000000005</v>
      </c>
      <c r="Y68" s="29">
        <f>R68-V68-U68-X68</f>
        <v>18.107775000000004</v>
      </c>
    </row>
    <row r="69" spans="2:25" x14ac:dyDescent="0.3">
      <c r="B69" s="16"/>
      <c r="C69" s="8" t="str">
        <f>_xlfn.CONCAT(S69,_xlfn.TEXTBEFORE(Q69,","))</f>
        <v>2Smead Lockers</v>
      </c>
      <c r="D69" s="13" t="s">
        <v>6175</v>
      </c>
      <c r="E69" s="25">
        <v>43701</v>
      </c>
      <c r="F69" s="25">
        <v>43705</v>
      </c>
      <c r="G69" s="13" t="s">
        <v>50</v>
      </c>
      <c r="H69" s="13" t="s">
        <v>5392</v>
      </c>
      <c r="I69" s="13" t="s">
        <v>36</v>
      </c>
      <c r="J69" s="13" t="s">
        <v>128</v>
      </c>
      <c r="K69" s="13" t="s">
        <v>128</v>
      </c>
      <c r="L69" s="13" t="s">
        <v>129</v>
      </c>
      <c r="M69" s="13" t="s">
        <v>55</v>
      </c>
      <c r="N69" s="13" t="s">
        <v>2173</v>
      </c>
      <c r="O69" s="13" t="s">
        <v>30</v>
      </c>
      <c r="P69" s="13" t="s">
        <v>289</v>
      </c>
      <c r="Q69" s="13" t="s">
        <v>2174</v>
      </c>
      <c r="R69" s="17">
        <v>210.357</v>
      </c>
      <c r="S69" s="26">
        <v>2</v>
      </c>
      <c r="T69" s="17">
        <v>0.47000000000000003</v>
      </c>
      <c r="U69" s="17">
        <v>4.45</v>
      </c>
      <c r="V69" s="27">
        <v>-7.9830000000000041</v>
      </c>
      <c r="W69" s="13" t="s">
        <v>88</v>
      </c>
      <c r="X69" s="8">
        <f>$T69*$R69</f>
        <v>98.867789999999999</v>
      </c>
      <c r="Y69" s="29">
        <f>R69-V69-U69-X69</f>
        <v>115.02221000000002</v>
      </c>
    </row>
    <row r="70" spans="2:25" x14ac:dyDescent="0.3">
      <c r="B70" s="16"/>
      <c r="C70" s="8" t="str">
        <f>_xlfn.CONCAT(S70,_xlfn.TEXTBEFORE(Q70,","))</f>
        <v>2Advantus Thumb Tacks</v>
      </c>
      <c r="D70" s="13" t="s">
        <v>6176</v>
      </c>
      <c r="E70" s="25">
        <v>43701</v>
      </c>
      <c r="F70" s="25">
        <v>43705</v>
      </c>
      <c r="G70" s="13" t="s">
        <v>50</v>
      </c>
      <c r="H70" s="13" t="s">
        <v>5392</v>
      </c>
      <c r="I70" s="13" t="s">
        <v>36</v>
      </c>
      <c r="J70" s="13" t="s">
        <v>128</v>
      </c>
      <c r="K70" s="13" t="s">
        <v>128</v>
      </c>
      <c r="L70" s="13" t="s">
        <v>129</v>
      </c>
      <c r="M70" s="13" t="s">
        <v>55</v>
      </c>
      <c r="N70" s="13" t="s">
        <v>5305</v>
      </c>
      <c r="O70" s="13" t="s">
        <v>30</v>
      </c>
      <c r="P70" s="13" t="s">
        <v>2177</v>
      </c>
      <c r="Q70" s="13" t="s">
        <v>5306</v>
      </c>
      <c r="R70" s="17">
        <v>13.8012</v>
      </c>
      <c r="S70" s="26">
        <v>2</v>
      </c>
      <c r="T70" s="17">
        <v>0.47000000000000003</v>
      </c>
      <c r="U70" s="17">
        <v>1.0900000000000001</v>
      </c>
      <c r="V70" s="27">
        <v>-10.438800000000001</v>
      </c>
      <c r="W70" s="13" t="s">
        <v>88</v>
      </c>
      <c r="X70" s="8">
        <f>$T70*$R70</f>
        <v>6.4865640000000004</v>
      </c>
      <c r="Y70" s="29">
        <f>R70-V70-U70-X70</f>
        <v>16.663436000000001</v>
      </c>
    </row>
    <row r="71" spans="2:25" x14ac:dyDescent="0.3">
      <c r="B71" s="16"/>
      <c r="C71" s="8" t="str">
        <f>_xlfn.CONCAT(S71,_xlfn.TEXTBEFORE(Q71,","))</f>
        <v>9Fiskars Box Cutter</v>
      </c>
      <c r="D71" s="13" t="s">
        <v>6177</v>
      </c>
      <c r="E71" s="25">
        <v>44099</v>
      </c>
      <c r="F71" s="25">
        <v>44105</v>
      </c>
      <c r="G71" s="13" t="s">
        <v>50</v>
      </c>
      <c r="H71" s="13" t="s">
        <v>3495</v>
      </c>
      <c r="I71" s="13" t="s">
        <v>24</v>
      </c>
      <c r="J71" s="13" t="s">
        <v>1858</v>
      </c>
      <c r="K71" s="13" t="s">
        <v>99</v>
      </c>
      <c r="L71" s="13" t="s">
        <v>100</v>
      </c>
      <c r="M71" s="13" t="s">
        <v>55</v>
      </c>
      <c r="N71" s="13" t="s">
        <v>3496</v>
      </c>
      <c r="O71" s="13" t="s">
        <v>30</v>
      </c>
      <c r="P71" s="13" t="s">
        <v>1228</v>
      </c>
      <c r="Q71" s="13" t="s">
        <v>3497</v>
      </c>
      <c r="R71" s="17">
        <v>175.82399999999998</v>
      </c>
      <c r="S71" s="26">
        <v>9</v>
      </c>
      <c r="T71" s="17">
        <v>0.45</v>
      </c>
      <c r="U71" s="17">
        <v>21.38</v>
      </c>
      <c r="V71" s="27">
        <v>-140.886</v>
      </c>
      <c r="W71" s="13" t="s">
        <v>266</v>
      </c>
      <c r="X71" s="8">
        <f>$T71*$R71</f>
        <v>79.120799999999988</v>
      </c>
      <c r="Y71" s="29">
        <f>R71-V71-U71-X71</f>
        <v>216.20920000000001</v>
      </c>
    </row>
    <row r="72" spans="2:25" x14ac:dyDescent="0.3">
      <c r="B72" s="16"/>
      <c r="C72" s="8" t="str">
        <f>_xlfn.CONCAT(S72,_xlfn.TEXTBEFORE(Q72,","))</f>
        <v>2Kraft Manila Envelope</v>
      </c>
      <c r="D72" s="13" t="s">
        <v>6178</v>
      </c>
      <c r="E72" s="25">
        <v>44071</v>
      </c>
      <c r="F72" s="25">
        <v>44075</v>
      </c>
      <c r="G72" s="13" t="s">
        <v>50</v>
      </c>
      <c r="H72" s="13" t="s">
        <v>5761</v>
      </c>
      <c r="I72" s="13" t="s">
        <v>24</v>
      </c>
      <c r="J72" s="13" t="s">
        <v>631</v>
      </c>
      <c r="K72" s="13" t="s">
        <v>99</v>
      </c>
      <c r="L72" s="13" t="s">
        <v>100</v>
      </c>
      <c r="M72" s="13" t="s">
        <v>55</v>
      </c>
      <c r="N72" s="13" t="s">
        <v>5006</v>
      </c>
      <c r="O72" s="13" t="s">
        <v>30</v>
      </c>
      <c r="P72" s="13" t="s">
        <v>1607</v>
      </c>
      <c r="Q72" s="13" t="s">
        <v>5007</v>
      </c>
      <c r="R72" s="17">
        <v>27.819000000000003</v>
      </c>
      <c r="S72" s="26">
        <v>2</v>
      </c>
      <c r="T72" s="17">
        <v>0.45</v>
      </c>
      <c r="U72" s="17">
        <v>2.66</v>
      </c>
      <c r="V72" s="27">
        <v>-7.1009999999999991</v>
      </c>
      <c r="W72" s="13" t="s">
        <v>60</v>
      </c>
      <c r="X72" s="8">
        <f>$T72*$R72</f>
        <v>12.518550000000001</v>
      </c>
      <c r="Y72" s="29">
        <f>R72-V72-U72-X72</f>
        <v>19.741450000000004</v>
      </c>
    </row>
    <row r="73" spans="2:25" x14ac:dyDescent="0.3">
      <c r="B73" s="16"/>
      <c r="C73" s="8" t="str">
        <f>_xlfn.CONCAT(S73,_xlfn.TEXTBEFORE(Q73,","))</f>
        <v>5Samsung Smart Phone</v>
      </c>
      <c r="D73" s="13" t="s">
        <v>6179</v>
      </c>
      <c r="E73" s="25">
        <v>43907</v>
      </c>
      <c r="F73" s="25">
        <v>43911</v>
      </c>
      <c r="G73" s="13" t="s">
        <v>50</v>
      </c>
      <c r="H73" s="13" t="s">
        <v>163</v>
      </c>
      <c r="I73" s="13" t="s">
        <v>24</v>
      </c>
      <c r="J73" s="13" t="s">
        <v>128</v>
      </c>
      <c r="K73" s="13" t="s">
        <v>128</v>
      </c>
      <c r="L73" s="13" t="s">
        <v>129</v>
      </c>
      <c r="M73" s="13" t="s">
        <v>55</v>
      </c>
      <c r="N73" s="13" t="s">
        <v>164</v>
      </c>
      <c r="O73" s="13" t="s">
        <v>57</v>
      </c>
      <c r="P73" s="13" t="s">
        <v>58</v>
      </c>
      <c r="Q73" s="13" t="s">
        <v>165</v>
      </c>
      <c r="R73" s="17">
        <v>2645.3760000000002</v>
      </c>
      <c r="S73" s="26">
        <v>5</v>
      </c>
      <c r="T73" s="17">
        <v>0.17</v>
      </c>
      <c r="U73" s="17">
        <v>452.6</v>
      </c>
      <c r="V73" s="27">
        <v>-2.4000000000114596E-2</v>
      </c>
      <c r="W73" s="13" t="s">
        <v>60</v>
      </c>
      <c r="X73" s="8">
        <f>$T73*$R73</f>
        <v>449.71392000000009</v>
      </c>
      <c r="Y73" s="29">
        <f>R73-V73-U73-X73</f>
        <v>1743.0860800000005</v>
      </c>
    </row>
    <row r="74" spans="2:25" x14ac:dyDescent="0.3">
      <c r="B74" s="16"/>
      <c r="C74" s="8" t="str">
        <f>_xlfn.CONCAT(S74,_xlfn.TEXTBEFORE(Q74,","))</f>
        <v>5Wilson Jones Hole Reinforcements</v>
      </c>
      <c r="D74" s="13" t="s">
        <v>6180</v>
      </c>
      <c r="E74" s="25">
        <v>44029</v>
      </c>
      <c r="F74" s="25">
        <v>44033</v>
      </c>
      <c r="G74" s="13" t="s">
        <v>50</v>
      </c>
      <c r="H74" s="13" t="s">
        <v>5778</v>
      </c>
      <c r="I74" s="13" t="s">
        <v>36</v>
      </c>
      <c r="J74" s="13" t="s">
        <v>98</v>
      </c>
      <c r="K74" s="13" t="s">
        <v>99</v>
      </c>
      <c r="L74" s="13" t="s">
        <v>100</v>
      </c>
      <c r="M74" s="13" t="s">
        <v>55</v>
      </c>
      <c r="N74" s="13" t="s">
        <v>5035</v>
      </c>
      <c r="O74" s="13" t="s">
        <v>30</v>
      </c>
      <c r="P74" s="13" t="s">
        <v>1121</v>
      </c>
      <c r="Q74" s="13" t="s">
        <v>5036</v>
      </c>
      <c r="R74" s="17">
        <v>20.782500000000002</v>
      </c>
      <c r="S74" s="26">
        <v>5</v>
      </c>
      <c r="T74" s="17">
        <v>0.15000000000000002</v>
      </c>
      <c r="U74" s="17">
        <v>2.58</v>
      </c>
      <c r="V74" s="27">
        <v>4.8825000000000003</v>
      </c>
      <c r="W74" s="13" t="s">
        <v>88</v>
      </c>
      <c r="X74" s="8">
        <f>$T74*$R74</f>
        <v>3.1173750000000009</v>
      </c>
      <c r="Y74" s="29">
        <f>R74-V74-U74-X74</f>
        <v>10.202625000000001</v>
      </c>
    </row>
    <row r="75" spans="2:25" x14ac:dyDescent="0.3">
      <c r="B75" s="16"/>
      <c r="C75" s="8" t="str">
        <f>_xlfn.CONCAT(S75,_xlfn.TEXTBEFORE(Q75,","))</f>
        <v>5Hon Shipping Labels</v>
      </c>
      <c r="D75" s="13" t="s">
        <v>6181</v>
      </c>
      <c r="E75" s="25">
        <v>42941</v>
      </c>
      <c r="F75" s="25">
        <v>42943</v>
      </c>
      <c r="G75" s="13" t="s">
        <v>34</v>
      </c>
      <c r="H75" s="13" t="s">
        <v>4599</v>
      </c>
      <c r="I75" s="13" t="s">
        <v>24</v>
      </c>
      <c r="J75" s="13" t="s">
        <v>243</v>
      </c>
      <c r="K75" s="13" t="s">
        <v>244</v>
      </c>
      <c r="L75" s="13" t="s">
        <v>245</v>
      </c>
      <c r="M75" s="13" t="s">
        <v>55</v>
      </c>
      <c r="N75" s="13" t="s">
        <v>4600</v>
      </c>
      <c r="O75" s="13" t="s">
        <v>30</v>
      </c>
      <c r="P75" s="13" t="s">
        <v>2751</v>
      </c>
      <c r="Q75" s="13" t="s">
        <v>4601</v>
      </c>
      <c r="R75" s="17">
        <v>48.804000000000002</v>
      </c>
      <c r="S75" s="26">
        <v>5</v>
      </c>
      <c r="T75" s="17">
        <v>0.17</v>
      </c>
      <c r="U75" s="17">
        <v>9.51</v>
      </c>
      <c r="V75" s="27">
        <v>1.7039999999999988</v>
      </c>
      <c r="W75" s="13" t="s">
        <v>60</v>
      </c>
      <c r="X75" s="8">
        <f>$T75*$R75</f>
        <v>8.2966800000000003</v>
      </c>
      <c r="Y75" s="29">
        <f>R75-V75-U75-X75</f>
        <v>29.293320000000001</v>
      </c>
    </row>
    <row r="76" spans="2:25" x14ac:dyDescent="0.3">
      <c r="B76" s="16"/>
      <c r="C76" s="8" t="str">
        <f>_xlfn.CONCAT(S76,_xlfn.TEXTBEFORE(Q76,","))</f>
        <v>3HP Ink</v>
      </c>
      <c r="D76" s="13" t="s">
        <v>6182</v>
      </c>
      <c r="E76" s="25">
        <v>43548</v>
      </c>
      <c r="F76" s="25">
        <v>43550</v>
      </c>
      <c r="G76" s="13" t="s">
        <v>34</v>
      </c>
      <c r="H76" s="13" t="s">
        <v>1591</v>
      </c>
      <c r="I76" s="13" t="s">
        <v>24</v>
      </c>
      <c r="J76" s="13" t="s">
        <v>98</v>
      </c>
      <c r="K76" s="13" t="s">
        <v>99</v>
      </c>
      <c r="L76" s="13" t="s">
        <v>100</v>
      </c>
      <c r="M76" s="13" t="s">
        <v>55</v>
      </c>
      <c r="N76" s="13" t="s">
        <v>1592</v>
      </c>
      <c r="O76" s="13" t="s">
        <v>57</v>
      </c>
      <c r="P76" s="13" t="s">
        <v>86</v>
      </c>
      <c r="Q76" s="13" t="s">
        <v>1593</v>
      </c>
      <c r="R76" s="17">
        <v>247.45499999999998</v>
      </c>
      <c r="S76" s="26">
        <v>3</v>
      </c>
      <c r="T76" s="17">
        <v>0.35</v>
      </c>
      <c r="U76" s="17">
        <v>80.95</v>
      </c>
      <c r="V76" s="27">
        <v>30.375000000000028</v>
      </c>
      <c r="W76" s="13" t="s">
        <v>33</v>
      </c>
      <c r="X76" s="8">
        <f>$T76*$R76</f>
        <v>86.609249999999989</v>
      </c>
      <c r="Y76" s="29">
        <f>R76-V76-U76-X76</f>
        <v>49.52074999999995</v>
      </c>
    </row>
    <row r="77" spans="2:25" x14ac:dyDescent="0.3">
      <c r="B77" s="16"/>
      <c r="C77" s="8" t="str">
        <f>_xlfn.CONCAT(S77,_xlfn.TEXTBEFORE(Q77,","))</f>
        <v>3Rogers Folders</v>
      </c>
      <c r="D77" s="13" t="s">
        <v>6183</v>
      </c>
      <c r="E77" s="25">
        <v>43548</v>
      </c>
      <c r="F77" s="25">
        <v>43550</v>
      </c>
      <c r="G77" s="13" t="s">
        <v>34</v>
      </c>
      <c r="H77" s="13" t="s">
        <v>1591</v>
      </c>
      <c r="I77" s="13" t="s">
        <v>24</v>
      </c>
      <c r="J77" s="13" t="s">
        <v>98</v>
      </c>
      <c r="K77" s="13" t="s">
        <v>99</v>
      </c>
      <c r="L77" s="13" t="s">
        <v>100</v>
      </c>
      <c r="M77" s="13" t="s">
        <v>55</v>
      </c>
      <c r="N77" s="13" t="s">
        <v>3769</v>
      </c>
      <c r="O77" s="13" t="s">
        <v>30</v>
      </c>
      <c r="P77" s="13" t="s">
        <v>289</v>
      </c>
      <c r="Q77" s="13" t="s">
        <v>3770</v>
      </c>
      <c r="R77" s="17">
        <v>49.103999999999999</v>
      </c>
      <c r="S77" s="26">
        <v>3</v>
      </c>
      <c r="T77" s="17">
        <v>0.45</v>
      </c>
      <c r="U77" s="17">
        <v>18.11</v>
      </c>
      <c r="V77" s="27">
        <v>-34.865999999999993</v>
      </c>
      <c r="W77" s="13" t="s">
        <v>33</v>
      </c>
      <c r="X77" s="8">
        <f>$T77*$R77</f>
        <v>22.096800000000002</v>
      </c>
      <c r="Y77" s="29">
        <f>R77-V77-U77-X77</f>
        <v>43.763199999999998</v>
      </c>
    </row>
    <row r="78" spans="2:25" x14ac:dyDescent="0.3">
      <c r="B78" s="16"/>
      <c r="C78" s="8" t="str">
        <f>_xlfn.CONCAT(S78,_xlfn.TEXTBEFORE(Q78,","))</f>
        <v>3Epson Calculator</v>
      </c>
      <c r="D78" s="13" t="s">
        <v>6184</v>
      </c>
      <c r="E78" s="25">
        <v>43548</v>
      </c>
      <c r="F78" s="25">
        <v>43550</v>
      </c>
      <c r="G78" s="13" t="s">
        <v>34</v>
      </c>
      <c r="H78" s="13" t="s">
        <v>1591</v>
      </c>
      <c r="I78" s="13" t="s">
        <v>24</v>
      </c>
      <c r="J78" s="13" t="s">
        <v>98</v>
      </c>
      <c r="K78" s="13" t="s">
        <v>99</v>
      </c>
      <c r="L78" s="13" t="s">
        <v>100</v>
      </c>
      <c r="M78" s="13" t="s">
        <v>55</v>
      </c>
      <c r="N78" s="13" t="s">
        <v>3942</v>
      </c>
      <c r="O78" s="13" t="s">
        <v>57</v>
      </c>
      <c r="P78" s="13" t="s">
        <v>138</v>
      </c>
      <c r="Q78" s="13" t="s">
        <v>3943</v>
      </c>
      <c r="R78" s="17">
        <v>104.6925</v>
      </c>
      <c r="S78" s="26">
        <v>3</v>
      </c>
      <c r="T78" s="17">
        <v>0.25</v>
      </c>
      <c r="U78" s="17">
        <v>15.93</v>
      </c>
      <c r="V78" s="27">
        <v>-5.6475000000000009</v>
      </c>
      <c r="W78" s="13" t="s">
        <v>33</v>
      </c>
      <c r="X78" s="8">
        <f>$T78*$R78</f>
        <v>26.173124999999999</v>
      </c>
      <c r="Y78" s="29">
        <f>R78-V78-U78-X78</f>
        <v>68.236874999999998</v>
      </c>
    </row>
    <row r="79" spans="2:25" x14ac:dyDescent="0.3">
      <c r="B79" s="16"/>
      <c r="C79" s="8" t="str">
        <f>_xlfn.CONCAT(S79,_xlfn.TEXTBEFORE(Q79,","))</f>
        <v>3Cardinal Binder Covers</v>
      </c>
      <c r="D79" s="13" t="s">
        <v>6185</v>
      </c>
      <c r="E79" s="25">
        <v>44142</v>
      </c>
      <c r="F79" s="25">
        <v>44145</v>
      </c>
      <c r="G79" s="13" t="s">
        <v>34</v>
      </c>
      <c r="H79" s="13" t="s">
        <v>4352</v>
      </c>
      <c r="I79" s="13" t="s">
        <v>24</v>
      </c>
      <c r="J79" s="13" t="s">
        <v>98</v>
      </c>
      <c r="K79" s="13" t="s">
        <v>99</v>
      </c>
      <c r="L79" s="13" t="s">
        <v>100</v>
      </c>
      <c r="M79" s="13" t="s">
        <v>55</v>
      </c>
      <c r="N79" s="13" t="s">
        <v>4353</v>
      </c>
      <c r="O79" s="13" t="s">
        <v>30</v>
      </c>
      <c r="P79" s="13" t="s">
        <v>1121</v>
      </c>
      <c r="Q79" s="13" t="s">
        <v>4354</v>
      </c>
      <c r="R79" s="17">
        <v>34.424999999999997</v>
      </c>
      <c r="S79" s="26">
        <v>3</v>
      </c>
      <c r="T79" s="17">
        <v>0.15000000000000002</v>
      </c>
      <c r="U79" s="17">
        <v>11.7</v>
      </c>
      <c r="V79" s="27">
        <v>13.725</v>
      </c>
      <c r="W79" s="13" t="s">
        <v>33</v>
      </c>
      <c r="X79" s="8">
        <f>$T79*$R79</f>
        <v>5.1637500000000003</v>
      </c>
      <c r="Y79" s="29">
        <f>R79-V79-U79-X79</f>
        <v>3.8362499999999962</v>
      </c>
    </row>
    <row r="80" spans="2:25" x14ac:dyDescent="0.3">
      <c r="B80" s="16"/>
      <c r="C80" s="8" t="str">
        <f>_xlfn.CONCAT(S80,_xlfn.TEXTBEFORE(Q80,","))</f>
        <v>3Accos Clamps</v>
      </c>
      <c r="D80" s="13" t="s">
        <v>6186</v>
      </c>
      <c r="E80" s="25">
        <v>44142</v>
      </c>
      <c r="F80" s="25">
        <v>44145</v>
      </c>
      <c r="G80" s="13" t="s">
        <v>34</v>
      </c>
      <c r="H80" s="13" t="s">
        <v>4352</v>
      </c>
      <c r="I80" s="13" t="s">
        <v>24</v>
      </c>
      <c r="J80" s="13" t="s">
        <v>98</v>
      </c>
      <c r="K80" s="13" t="s">
        <v>99</v>
      </c>
      <c r="L80" s="13" t="s">
        <v>100</v>
      </c>
      <c r="M80" s="13" t="s">
        <v>55</v>
      </c>
      <c r="N80" s="13" t="s">
        <v>4558</v>
      </c>
      <c r="O80" s="13" t="s">
        <v>30</v>
      </c>
      <c r="P80" s="13" t="s">
        <v>2177</v>
      </c>
      <c r="Q80" s="13" t="s">
        <v>4559</v>
      </c>
      <c r="R80" s="17">
        <v>31.036500000000004</v>
      </c>
      <c r="S80" s="26">
        <v>3</v>
      </c>
      <c r="T80" s="17">
        <v>0.45</v>
      </c>
      <c r="U80" s="17">
        <v>9.98</v>
      </c>
      <c r="V80" s="27">
        <v>-20.893500000000003</v>
      </c>
      <c r="W80" s="13" t="s">
        <v>33</v>
      </c>
      <c r="X80" s="8">
        <f>$T80*$R80</f>
        <v>13.966425000000003</v>
      </c>
      <c r="Y80" s="29">
        <f>R80-V80-U80-X80</f>
        <v>27.983575000000002</v>
      </c>
    </row>
    <row r="81" spans="2:25" x14ac:dyDescent="0.3">
      <c r="B81" s="16"/>
      <c r="C81" s="8" t="str">
        <f>_xlfn.CONCAT(S81,_xlfn.TEXTBEFORE(Q81,","))</f>
        <v>2HP Copy Machine</v>
      </c>
      <c r="D81" s="13" t="s">
        <v>6187</v>
      </c>
      <c r="E81" s="25">
        <v>43592</v>
      </c>
      <c r="F81" s="25">
        <v>43596</v>
      </c>
      <c r="G81" s="13" t="s">
        <v>22</v>
      </c>
      <c r="H81" s="13" t="s">
        <v>3301</v>
      </c>
      <c r="I81" s="13" t="s">
        <v>24</v>
      </c>
      <c r="J81" s="13" t="s">
        <v>128</v>
      </c>
      <c r="K81" s="13" t="s">
        <v>128</v>
      </c>
      <c r="L81" s="13" t="s">
        <v>129</v>
      </c>
      <c r="M81" s="13" t="s">
        <v>55</v>
      </c>
      <c r="N81" s="13" t="s">
        <v>837</v>
      </c>
      <c r="O81" s="13" t="s">
        <v>57</v>
      </c>
      <c r="P81" s="13" t="s">
        <v>86</v>
      </c>
      <c r="Q81" s="13" t="s">
        <v>838</v>
      </c>
      <c r="R81" s="17">
        <v>307.04939999999999</v>
      </c>
      <c r="S81" s="26">
        <v>2</v>
      </c>
      <c r="T81" s="17">
        <v>0.37</v>
      </c>
      <c r="U81" s="17">
        <v>24.12</v>
      </c>
      <c r="V81" s="27">
        <v>-73.110600000000005</v>
      </c>
      <c r="W81" s="13" t="s">
        <v>88</v>
      </c>
      <c r="X81" s="8">
        <f>$T81*$R81</f>
        <v>113.608278</v>
      </c>
      <c r="Y81" s="29">
        <f>R81-V81-U81-X81</f>
        <v>242.43172199999998</v>
      </c>
    </row>
    <row r="82" spans="2:25" x14ac:dyDescent="0.3">
      <c r="B82" s="16"/>
      <c r="C82" s="8" t="str">
        <f>_xlfn.CONCAT(S82,_xlfn.TEXTBEFORE(Q82,","))</f>
        <v>11Cardinal Index Tab</v>
      </c>
      <c r="D82" s="13" t="s">
        <v>6188</v>
      </c>
      <c r="E82" s="25">
        <v>43592</v>
      </c>
      <c r="F82" s="25">
        <v>43596</v>
      </c>
      <c r="G82" s="13" t="s">
        <v>22</v>
      </c>
      <c r="H82" s="13" t="s">
        <v>3301</v>
      </c>
      <c r="I82" s="13" t="s">
        <v>24</v>
      </c>
      <c r="J82" s="13" t="s">
        <v>128</v>
      </c>
      <c r="K82" s="13" t="s">
        <v>128</v>
      </c>
      <c r="L82" s="13" t="s">
        <v>129</v>
      </c>
      <c r="M82" s="13" t="s">
        <v>55</v>
      </c>
      <c r="N82" s="13" t="s">
        <v>4342</v>
      </c>
      <c r="O82" s="13" t="s">
        <v>30</v>
      </c>
      <c r="P82" s="13" t="s">
        <v>1121</v>
      </c>
      <c r="Q82" s="13" t="s">
        <v>4343</v>
      </c>
      <c r="R82" s="17">
        <v>66.283799999999999</v>
      </c>
      <c r="S82" s="26">
        <v>11</v>
      </c>
      <c r="T82" s="17">
        <v>0.17</v>
      </c>
      <c r="U82" s="17">
        <v>4.96</v>
      </c>
      <c r="V82" s="27">
        <v>0.61380000000000123</v>
      </c>
      <c r="W82" s="13" t="s">
        <v>88</v>
      </c>
      <c r="X82" s="8">
        <f>$T82*$R82</f>
        <v>11.268246000000001</v>
      </c>
      <c r="Y82" s="29">
        <f>R82-V82-U82-X82</f>
        <v>49.441754000000003</v>
      </c>
    </row>
    <row r="83" spans="2:25" x14ac:dyDescent="0.3">
      <c r="B83" s="16"/>
      <c r="C83" s="8" t="str">
        <f>_xlfn.CONCAT(S83,_xlfn.TEXTBEFORE(Q83,","))</f>
        <v>2Tenex Stacking Tray</v>
      </c>
      <c r="D83" s="13" t="s">
        <v>6189</v>
      </c>
      <c r="E83" s="25">
        <v>42921</v>
      </c>
      <c r="F83" s="25">
        <v>42925</v>
      </c>
      <c r="G83" s="13" t="s">
        <v>50</v>
      </c>
      <c r="H83" s="13" t="s">
        <v>5805</v>
      </c>
      <c r="I83" s="13" t="s">
        <v>36</v>
      </c>
      <c r="J83" s="13" t="s">
        <v>128</v>
      </c>
      <c r="K83" s="13" t="s">
        <v>128</v>
      </c>
      <c r="L83" s="13" t="s">
        <v>129</v>
      </c>
      <c r="M83" s="13" t="s">
        <v>55</v>
      </c>
      <c r="N83" s="13" t="s">
        <v>4001</v>
      </c>
      <c r="O83" s="13" t="s">
        <v>40</v>
      </c>
      <c r="P83" s="13" t="s">
        <v>906</v>
      </c>
      <c r="Q83" s="13" t="s">
        <v>4002</v>
      </c>
      <c r="R83" s="17">
        <v>36.923400000000001</v>
      </c>
      <c r="S83" s="26">
        <v>2</v>
      </c>
      <c r="T83" s="17">
        <v>0.27</v>
      </c>
      <c r="U83" s="17">
        <v>2.4900000000000002</v>
      </c>
      <c r="V83" s="27">
        <v>1.4634</v>
      </c>
      <c r="W83" s="13" t="s">
        <v>88</v>
      </c>
      <c r="X83" s="8">
        <f>$T83*$R83</f>
        <v>9.9693180000000012</v>
      </c>
      <c r="Y83" s="29">
        <f>R83-V83-U83-X83</f>
        <v>23.000681999999998</v>
      </c>
    </row>
    <row r="84" spans="2:25" x14ac:dyDescent="0.3">
      <c r="B84" s="16"/>
      <c r="C84" s="8" t="str">
        <f>_xlfn.CONCAT(S84,_xlfn.TEXTBEFORE(Q84,","))</f>
        <v>8Belkin Mouse</v>
      </c>
      <c r="D84" s="13" t="s">
        <v>6190</v>
      </c>
      <c r="E84" s="25">
        <v>43970</v>
      </c>
      <c r="F84" s="25">
        <v>43976</v>
      </c>
      <c r="G84" s="13" t="s">
        <v>50</v>
      </c>
      <c r="H84" s="13" t="s">
        <v>4489</v>
      </c>
      <c r="I84" s="13" t="s">
        <v>24</v>
      </c>
      <c r="J84" s="13" t="s">
        <v>1288</v>
      </c>
      <c r="K84" s="13" t="s">
        <v>1288</v>
      </c>
      <c r="L84" s="13" t="s">
        <v>483</v>
      </c>
      <c r="M84" s="13" t="s">
        <v>28</v>
      </c>
      <c r="N84" s="13" t="s">
        <v>4490</v>
      </c>
      <c r="O84" s="13" t="s">
        <v>57</v>
      </c>
      <c r="P84" s="13" t="s">
        <v>121</v>
      </c>
      <c r="Q84" s="13" t="s">
        <v>4491</v>
      </c>
      <c r="R84" s="17">
        <v>154.07999999999998</v>
      </c>
      <c r="S84" s="26">
        <v>8</v>
      </c>
      <c r="T84" s="17">
        <v>0.5</v>
      </c>
      <c r="U84" s="17">
        <v>10.56</v>
      </c>
      <c r="V84" s="27">
        <v>-86.399999999999991</v>
      </c>
      <c r="W84" s="13" t="s">
        <v>88</v>
      </c>
      <c r="X84" s="8">
        <f>$T84*$R84</f>
        <v>77.039999999999992</v>
      </c>
      <c r="Y84" s="29">
        <f>R84-V84-U84-X84</f>
        <v>152.87999999999997</v>
      </c>
    </row>
    <row r="85" spans="2:25" x14ac:dyDescent="0.3">
      <c r="B85" s="16"/>
      <c r="C85" s="8" t="str">
        <f>_xlfn.CONCAT(S85,_xlfn.TEXTBEFORE(Q85,","))</f>
        <v>2BIC Canvas</v>
      </c>
      <c r="D85" s="13" t="s">
        <v>6191</v>
      </c>
      <c r="E85" s="25">
        <v>44063</v>
      </c>
      <c r="F85" s="25">
        <v>44066</v>
      </c>
      <c r="G85" s="13" t="s">
        <v>34</v>
      </c>
      <c r="H85" s="13" t="s">
        <v>4807</v>
      </c>
      <c r="I85" s="13" t="s">
        <v>24</v>
      </c>
      <c r="J85" s="13" t="s">
        <v>128</v>
      </c>
      <c r="K85" s="13" t="s">
        <v>128</v>
      </c>
      <c r="L85" s="13" t="s">
        <v>129</v>
      </c>
      <c r="M85" s="13" t="s">
        <v>55</v>
      </c>
      <c r="N85" s="13" t="s">
        <v>4241</v>
      </c>
      <c r="O85" s="13" t="s">
        <v>30</v>
      </c>
      <c r="P85" s="13" t="s">
        <v>1789</v>
      </c>
      <c r="Q85" s="13" t="s">
        <v>4242</v>
      </c>
      <c r="R85" s="17">
        <v>60.292800000000007</v>
      </c>
      <c r="S85" s="26">
        <v>2</v>
      </c>
      <c r="T85" s="17">
        <v>0.47000000000000003</v>
      </c>
      <c r="U85" s="17">
        <v>8.06</v>
      </c>
      <c r="V85" s="27">
        <v>-38.707200000000007</v>
      </c>
      <c r="W85" s="13" t="s">
        <v>60</v>
      </c>
      <c r="X85" s="8">
        <f>$T85*$R85</f>
        <v>28.337616000000004</v>
      </c>
      <c r="Y85" s="29">
        <f>R85-V85-U85-X85</f>
        <v>62.602384000000008</v>
      </c>
    </row>
    <row r="86" spans="2:25" x14ac:dyDescent="0.3">
      <c r="B86" s="16"/>
      <c r="C86" s="8" t="str">
        <f>_xlfn.CONCAT(S86,_xlfn.TEXTBEFORE(Q86,","))</f>
        <v>5Harbour Creations Rocking Chair</v>
      </c>
      <c r="D86" s="13" t="s">
        <v>6192</v>
      </c>
      <c r="E86" s="25">
        <v>44133</v>
      </c>
      <c r="F86" s="25">
        <v>44136</v>
      </c>
      <c r="G86" s="13" t="s">
        <v>34</v>
      </c>
      <c r="H86" s="13" t="s">
        <v>698</v>
      </c>
      <c r="I86" s="13" t="s">
        <v>24</v>
      </c>
      <c r="J86" s="13" t="s">
        <v>699</v>
      </c>
      <c r="K86" s="13" t="s">
        <v>700</v>
      </c>
      <c r="L86" s="13" t="s">
        <v>245</v>
      </c>
      <c r="M86" s="13" t="s">
        <v>55</v>
      </c>
      <c r="N86" s="13" t="s">
        <v>701</v>
      </c>
      <c r="O86" s="13" t="s">
        <v>40</v>
      </c>
      <c r="P86" s="13" t="s">
        <v>41</v>
      </c>
      <c r="Q86" s="13" t="s">
        <v>702</v>
      </c>
      <c r="R86" s="17">
        <v>528.00900000000001</v>
      </c>
      <c r="S86" s="26">
        <v>5</v>
      </c>
      <c r="T86" s="17">
        <v>0.27</v>
      </c>
      <c r="U86" s="17">
        <v>180.33</v>
      </c>
      <c r="V86" s="27">
        <v>-72.441000000000003</v>
      </c>
      <c r="W86" s="13" t="s">
        <v>33</v>
      </c>
      <c r="X86" s="8">
        <f>$T86*$R86</f>
        <v>142.56243000000001</v>
      </c>
      <c r="Y86" s="29">
        <f>R86-V86-U86-X86</f>
        <v>277.55757</v>
      </c>
    </row>
    <row r="87" spans="2:25" x14ac:dyDescent="0.3">
      <c r="B87" s="16"/>
      <c r="C87" s="8" t="str">
        <f>_xlfn.CONCAT(S87,_xlfn.TEXTBEFORE(Q87,","))</f>
        <v>5Safco 3-Shelf Cabinet</v>
      </c>
      <c r="D87" s="13" t="s">
        <v>6193</v>
      </c>
      <c r="E87" s="25">
        <v>43064</v>
      </c>
      <c r="F87" s="25">
        <v>43069</v>
      </c>
      <c r="G87" s="13" t="s">
        <v>50</v>
      </c>
      <c r="H87" s="13" t="s">
        <v>2292</v>
      </c>
      <c r="I87" s="13" t="s">
        <v>24</v>
      </c>
      <c r="J87" s="13" t="s">
        <v>940</v>
      </c>
      <c r="K87" s="13" t="s">
        <v>647</v>
      </c>
      <c r="L87" s="13" t="s">
        <v>100</v>
      </c>
      <c r="M87" s="13" t="s">
        <v>55</v>
      </c>
      <c r="N87" s="13" t="s">
        <v>1954</v>
      </c>
      <c r="O87" s="13" t="s">
        <v>40</v>
      </c>
      <c r="P87" s="13" t="s">
        <v>67</v>
      </c>
      <c r="Q87" s="13" t="s">
        <v>1955</v>
      </c>
      <c r="R87" s="17">
        <v>546.97500000000002</v>
      </c>
      <c r="S87" s="26">
        <v>5</v>
      </c>
      <c r="T87" s="17">
        <v>0.35</v>
      </c>
      <c r="U87" s="17">
        <v>49.2</v>
      </c>
      <c r="V87" s="27">
        <v>100.875</v>
      </c>
      <c r="W87" s="13" t="s">
        <v>88</v>
      </c>
      <c r="X87" s="8">
        <f>$T87*$R87</f>
        <v>191.44125</v>
      </c>
      <c r="Y87" s="29">
        <f>R87-V87-U87-X87</f>
        <v>205.45875000000004</v>
      </c>
    </row>
    <row r="88" spans="2:25" x14ac:dyDescent="0.3">
      <c r="B88" s="16"/>
      <c r="C88" s="8" t="str">
        <f>_xlfn.CONCAT(S88,_xlfn.TEXTBEFORE(Q88,","))</f>
        <v>5Avery Binding Machine</v>
      </c>
      <c r="D88" s="13" t="s">
        <v>6194</v>
      </c>
      <c r="E88" s="25">
        <v>43064</v>
      </c>
      <c r="F88" s="25">
        <v>43069</v>
      </c>
      <c r="G88" s="13" t="s">
        <v>50</v>
      </c>
      <c r="H88" s="13" t="s">
        <v>2292</v>
      </c>
      <c r="I88" s="13" t="s">
        <v>24</v>
      </c>
      <c r="J88" s="13" t="s">
        <v>940</v>
      </c>
      <c r="K88" s="13" t="s">
        <v>647</v>
      </c>
      <c r="L88" s="13" t="s">
        <v>100</v>
      </c>
      <c r="M88" s="13" t="s">
        <v>55</v>
      </c>
      <c r="N88" s="13" t="s">
        <v>2147</v>
      </c>
      <c r="O88" s="13" t="s">
        <v>30</v>
      </c>
      <c r="P88" s="13" t="s">
        <v>1121</v>
      </c>
      <c r="Q88" s="13" t="s">
        <v>2148</v>
      </c>
      <c r="R88" s="17">
        <v>209.1</v>
      </c>
      <c r="S88" s="26">
        <v>5</v>
      </c>
      <c r="T88" s="17">
        <v>0.15000000000000002</v>
      </c>
      <c r="U88" s="17">
        <v>16.89</v>
      </c>
      <c r="V88" s="27">
        <v>44.25</v>
      </c>
      <c r="W88" s="13" t="s">
        <v>88</v>
      </c>
      <c r="X88" s="8">
        <f>$T88*$R88</f>
        <v>31.365000000000006</v>
      </c>
      <c r="Y88" s="29">
        <f>R88-V88-U88-X88</f>
        <v>116.59499999999997</v>
      </c>
    </row>
    <row r="89" spans="2:25" x14ac:dyDescent="0.3">
      <c r="B89" s="16"/>
      <c r="C89" s="8" t="str">
        <f>_xlfn.CONCAT(S89,_xlfn.TEXTBEFORE(Q89,","))</f>
        <v>2Canon Fax and Copier</v>
      </c>
      <c r="D89" s="13" t="s">
        <v>6195</v>
      </c>
      <c r="E89" s="25">
        <v>43064</v>
      </c>
      <c r="F89" s="25">
        <v>43069</v>
      </c>
      <c r="G89" s="13" t="s">
        <v>50</v>
      </c>
      <c r="H89" s="13" t="s">
        <v>2292</v>
      </c>
      <c r="I89" s="13" t="s">
        <v>24</v>
      </c>
      <c r="J89" s="13" t="s">
        <v>940</v>
      </c>
      <c r="K89" s="13" t="s">
        <v>647</v>
      </c>
      <c r="L89" s="13" t="s">
        <v>100</v>
      </c>
      <c r="M89" s="13" t="s">
        <v>55</v>
      </c>
      <c r="N89" s="13" t="s">
        <v>4032</v>
      </c>
      <c r="O89" s="13" t="s">
        <v>57</v>
      </c>
      <c r="P89" s="13" t="s">
        <v>86</v>
      </c>
      <c r="Q89" s="13" t="s">
        <v>4033</v>
      </c>
      <c r="R89" s="17">
        <v>250.61399999999998</v>
      </c>
      <c r="S89" s="26">
        <v>2</v>
      </c>
      <c r="T89" s="17">
        <v>0.35</v>
      </c>
      <c r="U89" s="17">
        <v>14.6</v>
      </c>
      <c r="V89" s="27">
        <v>50.094000000000023</v>
      </c>
      <c r="W89" s="13" t="s">
        <v>88</v>
      </c>
      <c r="X89" s="8">
        <f>$T89*$R89</f>
        <v>87.714899999999986</v>
      </c>
      <c r="Y89" s="29">
        <f>R89-V89-U89-X89</f>
        <v>98.205099999999973</v>
      </c>
    </row>
    <row r="90" spans="2:25" x14ac:dyDescent="0.3">
      <c r="B90" s="16"/>
      <c r="C90" s="8" t="str">
        <f>_xlfn.CONCAT(S90,_xlfn.TEXTBEFORE(Q90,","))</f>
        <v>6Hon Bag Chairs</v>
      </c>
      <c r="D90" s="13" t="s">
        <v>6196</v>
      </c>
      <c r="E90" s="25">
        <v>43064</v>
      </c>
      <c r="F90" s="25">
        <v>43069</v>
      </c>
      <c r="G90" s="13" t="s">
        <v>50</v>
      </c>
      <c r="H90" s="13" t="s">
        <v>2292</v>
      </c>
      <c r="I90" s="13" t="s">
        <v>24</v>
      </c>
      <c r="J90" s="13" t="s">
        <v>940</v>
      </c>
      <c r="K90" s="13" t="s">
        <v>647</v>
      </c>
      <c r="L90" s="13" t="s">
        <v>100</v>
      </c>
      <c r="M90" s="13" t="s">
        <v>55</v>
      </c>
      <c r="N90" s="13" t="s">
        <v>3016</v>
      </c>
      <c r="O90" s="13" t="s">
        <v>40</v>
      </c>
      <c r="P90" s="13" t="s">
        <v>41</v>
      </c>
      <c r="Q90" s="13" t="s">
        <v>3017</v>
      </c>
      <c r="R90" s="17">
        <v>213.29999999999998</v>
      </c>
      <c r="S90" s="26">
        <v>6</v>
      </c>
      <c r="T90" s="17">
        <v>0.25</v>
      </c>
      <c r="U90" s="17">
        <v>12.23</v>
      </c>
      <c r="V90" s="27">
        <v>-2.8799999999999955</v>
      </c>
      <c r="W90" s="13" t="s">
        <v>88</v>
      </c>
      <c r="X90" s="8">
        <f>$T90*$R90</f>
        <v>53.324999999999996</v>
      </c>
      <c r="Y90" s="29">
        <f>R90-V90-U90-X90</f>
        <v>150.625</v>
      </c>
    </row>
    <row r="91" spans="2:25" x14ac:dyDescent="0.3">
      <c r="B91" s="16"/>
      <c r="C91" s="8" t="str">
        <f>_xlfn.CONCAT(S91,_xlfn.TEXTBEFORE(Q91,","))</f>
        <v>2Dania 3-Shelf Cabinet</v>
      </c>
      <c r="D91" s="13" t="s">
        <v>6197</v>
      </c>
      <c r="E91" s="25">
        <v>43064</v>
      </c>
      <c r="F91" s="25">
        <v>43069</v>
      </c>
      <c r="G91" s="13" t="s">
        <v>50</v>
      </c>
      <c r="H91" s="13" t="s">
        <v>2292</v>
      </c>
      <c r="I91" s="13" t="s">
        <v>24</v>
      </c>
      <c r="J91" s="13" t="s">
        <v>940</v>
      </c>
      <c r="K91" s="13" t="s">
        <v>647</v>
      </c>
      <c r="L91" s="13" t="s">
        <v>100</v>
      </c>
      <c r="M91" s="13" t="s">
        <v>55</v>
      </c>
      <c r="N91" s="13" t="s">
        <v>2144</v>
      </c>
      <c r="O91" s="13" t="s">
        <v>40</v>
      </c>
      <c r="P91" s="13" t="s">
        <v>67</v>
      </c>
      <c r="Q91" s="13" t="s">
        <v>2145</v>
      </c>
      <c r="R91" s="17">
        <v>183.88499999999999</v>
      </c>
      <c r="S91" s="26">
        <v>2</v>
      </c>
      <c r="T91" s="17">
        <v>0.35</v>
      </c>
      <c r="U91" s="17">
        <v>11.54</v>
      </c>
      <c r="V91" s="27">
        <v>-82.094999999999985</v>
      </c>
      <c r="W91" s="13" t="s">
        <v>88</v>
      </c>
      <c r="X91" s="8">
        <f>$T91*$R91</f>
        <v>64.359749999999991</v>
      </c>
      <c r="Y91" s="29">
        <f>R91-V91-U91-X91</f>
        <v>190.08024999999998</v>
      </c>
    </row>
    <row r="92" spans="2:25" x14ac:dyDescent="0.3">
      <c r="B92" s="16"/>
      <c r="C92" s="8" t="str">
        <f>_xlfn.CONCAT(S92,_xlfn.TEXTBEFORE(Q92,","))</f>
        <v>2Cardinal Binder Covers</v>
      </c>
      <c r="D92" s="13" t="s">
        <v>6198</v>
      </c>
      <c r="E92" s="25">
        <v>43064</v>
      </c>
      <c r="F92" s="25">
        <v>43069</v>
      </c>
      <c r="G92" s="13" t="s">
        <v>50</v>
      </c>
      <c r="H92" s="13" t="s">
        <v>2292</v>
      </c>
      <c r="I92" s="13" t="s">
        <v>24</v>
      </c>
      <c r="J92" s="13" t="s">
        <v>940</v>
      </c>
      <c r="K92" s="13" t="s">
        <v>647</v>
      </c>
      <c r="L92" s="13" t="s">
        <v>100</v>
      </c>
      <c r="M92" s="13" t="s">
        <v>55</v>
      </c>
      <c r="N92" s="13" t="s">
        <v>5001</v>
      </c>
      <c r="O92" s="13" t="s">
        <v>30</v>
      </c>
      <c r="P92" s="13" t="s">
        <v>1121</v>
      </c>
      <c r="Q92" s="13" t="s">
        <v>5002</v>
      </c>
      <c r="R92" s="17">
        <v>20.399999999999999</v>
      </c>
      <c r="S92" s="26">
        <v>2</v>
      </c>
      <c r="T92" s="17">
        <v>0.15000000000000002</v>
      </c>
      <c r="U92" s="17">
        <v>1.44</v>
      </c>
      <c r="V92" s="27">
        <v>-1.2000000000000002</v>
      </c>
      <c r="W92" s="13" t="s">
        <v>88</v>
      </c>
      <c r="X92" s="8">
        <f>$T92*$R92</f>
        <v>3.06</v>
      </c>
      <c r="Y92" s="29">
        <f>R92-V92-U92-X92</f>
        <v>17.099999999999998</v>
      </c>
    </row>
    <row r="93" spans="2:25" x14ac:dyDescent="0.3">
      <c r="B93" s="16"/>
      <c r="C93" s="8" t="str">
        <f>_xlfn.CONCAT(S93,_xlfn.TEXTBEFORE(Q93,","))</f>
        <v>8Elite Box Cutter</v>
      </c>
      <c r="D93" s="13" t="s">
        <v>6199</v>
      </c>
      <c r="E93" s="25">
        <v>43064</v>
      </c>
      <c r="F93" s="25">
        <v>43069</v>
      </c>
      <c r="G93" s="13" t="s">
        <v>50</v>
      </c>
      <c r="H93" s="13" t="s">
        <v>2292</v>
      </c>
      <c r="I93" s="13" t="s">
        <v>24</v>
      </c>
      <c r="J93" s="13" t="s">
        <v>940</v>
      </c>
      <c r="K93" s="13" t="s">
        <v>647</v>
      </c>
      <c r="L93" s="13" t="s">
        <v>100</v>
      </c>
      <c r="M93" s="13" t="s">
        <v>55</v>
      </c>
      <c r="N93" s="13" t="s">
        <v>4615</v>
      </c>
      <c r="O93" s="13" t="s">
        <v>30</v>
      </c>
      <c r="P93" s="13" t="s">
        <v>1228</v>
      </c>
      <c r="Q93" s="13" t="s">
        <v>4616</v>
      </c>
      <c r="R93" s="17">
        <v>160.64399999999998</v>
      </c>
      <c r="S93" s="26">
        <v>8</v>
      </c>
      <c r="T93" s="17">
        <v>0.45</v>
      </c>
      <c r="U93" s="17">
        <v>1.18</v>
      </c>
      <c r="V93" s="27">
        <v>-93.515999999999977</v>
      </c>
      <c r="W93" s="13" t="s">
        <v>88</v>
      </c>
      <c r="X93" s="8">
        <f>$T93*$R93</f>
        <v>72.289799999999985</v>
      </c>
      <c r="Y93" s="29">
        <f>R93-V93-U93-X93</f>
        <v>180.69019999999998</v>
      </c>
    </row>
    <row r="94" spans="2:25" x14ac:dyDescent="0.3">
      <c r="B94" s="16"/>
      <c r="C94" s="8" t="str">
        <f>_xlfn.CONCAT(S94,_xlfn.TEXTBEFORE(Q94,","))</f>
        <v>6Canon Wireless Fax</v>
      </c>
      <c r="D94" s="13" t="s">
        <v>6200</v>
      </c>
      <c r="E94" s="25">
        <v>43718</v>
      </c>
      <c r="F94" s="25">
        <v>43718</v>
      </c>
      <c r="G94" s="13" t="s">
        <v>126</v>
      </c>
      <c r="H94" s="13" t="s">
        <v>361</v>
      </c>
      <c r="I94" s="13" t="s">
        <v>24</v>
      </c>
      <c r="J94" s="13" t="s">
        <v>98</v>
      </c>
      <c r="K94" s="13" t="s">
        <v>99</v>
      </c>
      <c r="L94" s="13" t="s">
        <v>100</v>
      </c>
      <c r="M94" s="13" t="s">
        <v>55</v>
      </c>
      <c r="N94" s="13" t="s">
        <v>362</v>
      </c>
      <c r="O94" s="13" t="s">
        <v>57</v>
      </c>
      <c r="P94" s="13" t="s">
        <v>86</v>
      </c>
      <c r="Q94" s="13" t="s">
        <v>363</v>
      </c>
      <c r="R94" s="17">
        <v>1482.39</v>
      </c>
      <c r="S94" s="26">
        <v>6</v>
      </c>
      <c r="T94" s="17">
        <v>0.35</v>
      </c>
      <c r="U94" s="17">
        <v>290.69</v>
      </c>
      <c r="V94" s="27">
        <v>68.310000000000059</v>
      </c>
      <c r="W94" s="13" t="s">
        <v>60</v>
      </c>
      <c r="X94" s="8">
        <f>$T94*$R94</f>
        <v>518.8365</v>
      </c>
      <c r="Y94" s="29">
        <f>R94-V94-U94-X94</f>
        <v>604.55349999999987</v>
      </c>
    </row>
    <row r="95" spans="2:25" x14ac:dyDescent="0.3">
      <c r="B95" s="16"/>
      <c r="C95" s="8" t="str">
        <f>_xlfn.CONCAT(S95,_xlfn.TEXTBEFORE(Q95,","))</f>
        <v>5SAFCO Rocking Chair</v>
      </c>
      <c r="D95" s="13" t="s">
        <v>6201</v>
      </c>
      <c r="E95" s="25">
        <v>42978</v>
      </c>
      <c r="F95" s="25">
        <v>42981</v>
      </c>
      <c r="G95" s="13" t="s">
        <v>22</v>
      </c>
      <c r="H95" s="13" t="s">
        <v>1948</v>
      </c>
      <c r="I95" s="13" t="s">
        <v>24</v>
      </c>
      <c r="J95" s="13" t="s">
        <v>128</v>
      </c>
      <c r="K95" s="13" t="s">
        <v>128</v>
      </c>
      <c r="L95" s="13" t="s">
        <v>129</v>
      </c>
      <c r="M95" s="13" t="s">
        <v>55</v>
      </c>
      <c r="N95" s="13" t="s">
        <v>1464</v>
      </c>
      <c r="O95" s="13" t="s">
        <v>40</v>
      </c>
      <c r="P95" s="13" t="s">
        <v>41</v>
      </c>
      <c r="Q95" s="13" t="s">
        <v>1465</v>
      </c>
      <c r="R95" s="17">
        <v>483.55200000000002</v>
      </c>
      <c r="S95" s="26">
        <v>5</v>
      </c>
      <c r="T95" s="17">
        <v>0.27</v>
      </c>
      <c r="U95" s="17">
        <v>62.81</v>
      </c>
      <c r="V95" s="27">
        <v>-152.44800000000001</v>
      </c>
      <c r="W95" s="13" t="s">
        <v>33</v>
      </c>
      <c r="X95" s="8">
        <f>$T95*$R95</f>
        <v>130.55904000000001</v>
      </c>
      <c r="Y95" s="29">
        <f>R95-V95-U95-X95</f>
        <v>442.63096000000007</v>
      </c>
    </row>
    <row r="96" spans="2:25" x14ac:dyDescent="0.3">
      <c r="B96" s="16"/>
      <c r="C96" s="8" t="str">
        <f>_xlfn.CONCAT(S96,_xlfn.TEXTBEFORE(Q96,","))</f>
        <v>2Deflect-O Clock</v>
      </c>
      <c r="D96" s="13" t="s">
        <v>6202</v>
      </c>
      <c r="E96" s="25">
        <v>42978</v>
      </c>
      <c r="F96" s="25">
        <v>42981</v>
      </c>
      <c r="G96" s="13" t="s">
        <v>22</v>
      </c>
      <c r="H96" s="13" t="s">
        <v>1948</v>
      </c>
      <c r="I96" s="13" t="s">
        <v>24</v>
      </c>
      <c r="J96" s="13" t="s">
        <v>128</v>
      </c>
      <c r="K96" s="13" t="s">
        <v>128</v>
      </c>
      <c r="L96" s="13" t="s">
        <v>129</v>
      </c>
      <c r="M96" s="13" t="s">
        <v>55</v>
      </c>
      <c r="N96" s="13" t="s">
        <v>3236</v>
      </c>
      <c r="O96" s="13" t="s">
        <v>40</v>
      </c>
      <c r="P96" s="13" t="s">
        <v>906</v>
      </c>
      <c r="Q96" s="13" t="s">
        <v>3237</v>
      </c>
      <c r="R96" s="17">
        <v>71.437799999999982</v>
      </c>
      <c r="S96" s="26">
        <v>2</v>
      </c>
      <c r="T96" s="17">
        <v>0.27</v>
      </c>
      <c r="U96" s="17">
        <v>25.14</v>
      </c>
      <c r="V96" s="27">
        <v>22.477800000000009</v>
      </c>
      <c r="W96" s="13" t="s">
        <v>33</v>
      </c>
      <c r="X96" s="8">
        <f>$T96*$R96</f>
        <v>19.288205999999995</v>
      </c>
      <c r="Y96" s="29">
        <f>R96-V96-U96-X96</f>
        <v>4.5317939999999766</v>
      </c>
    </row>
    <row r="97" spans="2:25" x14ac:dyDescent="0.3">
      <c r="B97" s="16"/>
      <c r="C97" s="8" t="str">
        <f>_xlfn.CONCAT(S97,_xlfn.TEXTBEFORE(Q97,","))</f>
        <v>5Acco Binder</v>
      </c>
      <c r="D97" s="13" t="s">
        <v>6203</v>
      </c>
      <c r="E97" s="25">
        <v>42978</v>
      </c>
      <c r="F97" s="25">
        <v>42981</v>
      </c>
      <c r="G97" s="13" t="s">
        <v>22</v>
      </c>
      <c r="H97" s="13" t="s">
        <v>1948</v>
      </c>
      <c r="I97" s="13" t="s">
        <v>24</v>
      </c>
      <c r="J97" s="13" t="s">
        <v>128</v>
      </c>
      <c r="K97" s="13" t="s">
        <v>128</v>
      </c>
      <c r="L97" s="13" t="s">
        <v>129</v>
      </c>
      <c r="M97" s="13" t="s">
        <v>55</v>
      </c>
      <c r="N97" s="13" t="s">
        <v>3387</v>
      </c>
      <c r="O97" s="13" t="s">
        <v>30</v>
      </c>
      <c r="P97" s="13" t="s">
        <v>1121</v>
      </c>
      <c r="Q97" s="13" t="s">
        <v>3388</v>
      </c>
      <c r="R97" s="17">
        <v>60.631499999999996</v>
      </c>
      <c r="S97" s="26">
        <v>5</v>
      </c>
      <c r="T97" s="17">
        <v>0.17</v>
      </c>
      <c r="U97" s="17">
        <v>22.82</v>
      </c>
      <c r="V97" s="27">
        <v>4.3814999999999991</v>
      </c>
      <c r="W97" s="13" t="s">
        <v>33</v>
      </c>
      <c r="X97" s="8">
        <f>$T97*$R97</f>
        <v>10.307354999999999</v>
      </c>
      <c r="Y97" s="29">
        <f>R97-V97-U97-X97</f>
        <v>23.122644999999999</v>
      </c>
    </row>
    <row r="98" spans="2:25" x14ac:dyDescent="0.3">
      <c r="B98" s="16"/>
      <c r="C98" s="8" t="str">
        <f>_xlfn.CONCAT(S98,_xlfn.TEXTBEFORE(Q98,","))</f>
        <v>2Xerox Memo Slips</v>
      </c>
      <c r="D98" s="13" t="s">
        <v>6204</v>
      </c>
      <c r="E98" s="25">
        <v>42978</v>
      </c>
      <c r="F98" s="25">
        <v>42981</v>
      </c>
      <c r="G98" s="13" t="s">
        <v>22</v>
      </c>
      <c r="H98" s="13" t="s">
        <v>1948</v>
      </c>
      <c r="I98" s="13" t="s">
        <v>24</v>
      </c>
      <c r="J98" s="13" t="s">
        <v>128</v>
      </c>
      <c r="K98" s="13" t="s">
        <v>128</v>
      </c>
      <c r="L98" s="13" t="s">
        <v>129</v>
      </c>
      <c r="M98" s="13" t="s">
        <v>55</v>
      </c>
      <c r="N98" s="13" t="s">
        <v>5286</v>
      </c>
      <c r="O98" s="13" t="s">
        <v>30</v>
      </c>
      <c r="P98" s="13" t="s">
        <v>1567</v>
      </c>
      <c r="Q98" s="13" t="s">
        <v>5287</v>
      </c>
      <c r="R98" s="17">
        <v>14.246400000000001</v>
      </c>
      <c r="S98" s="26">
        <v>2</v>
      </c>
      <c r="T98" s="17">
        <v>0.47000000000000003</v>
      </c>
      <c r="U98" s="17">
        <v>3.91</v>
      </c>
      <c r="V98" s="27">
        <v>-2.7336000000000027</v>
      </c>
      <c r="W98" s="13" t="s">
        <v>33</v>
      </c>
      <c r="X98" s="8">
        <f>$T98*$R98</f>
        <v>6.6958080000000013</v>
      </c>
      <c r="Y98" s="29">
        <f>R98-V98-U98-X98</f>
        <v>6.3741920000000025</v>
      </c>
    </row>
    <row r="99" spans="2:25" x14ac:dyDescent="0.3">
      <c r="B99" s="16"/>
      <c r="C99" s="8" t="str">
        <f>_xlfn.CONCAT(S99,_xlfn.TEXTBEFORE(Q99,","))</f>
        <v>1Brother Wireless Fax</v>
      </c>
      <c r="D99" s="13" t="s">
        <v>6205</v>
      </c>
      <c r="E99" s="25">
        <v>43676</v>
      </c>
      <c r="F99" s="25">
        <v>43682</v>
      </c>
      <c r="G99" s="13" t="s">
        <v>50</v>
      </c>
      <c r="H99" s="13" t="s">
        <v>4036</v>
      </c>
      <c r="I99" s="13" t="s">
        <v>24</v>
      </c>
      <c r="J99" s="13" t="s">
        <v>243</v>
      </c>
      <c r="K99" s="13" t="s">
        <v>244</v>
      </c>
      <c r="L99" s="13" t="s">
        <v>245</v>
      </c>
      <c r="M99" s="13" t="s">
        <v>55</v>
      </c>
      <c r="N99" s="13" t="s">
        <v>211</v>
      </c>
      <c r="O99" s="13" t="s">
        <v>57</v>
      </c>
      <c r="P99" s="13" t="s">
        <v>86</v>
      </c>
      <c r="Q99" s="13" t="s">
        <v>212</v>
      </c>
      <c r="R99" s="17">
        <v>238.65030000000004</v>
      </c>
      <c r="S99" s="26">
        <v>1</v>
      </c>
      <c r="T99" s="17">
        <v>0.37</v>
      </c>
      <c r="U99" s="17">
        <v>14.54</v>
      </c>
      <c r="V99" s="27">
        <v>22.710299999999989</v>
      </c>
      <c r="W99" s="13" t="s">
        <v>88</v>
      </c>
      <c r="X99" s="8">
        <f>$T99*$R99</f>
        <v>88.300611000000018</v>
      </c>
      <c r="Y99" s="29">
        <f>R99-V99-U99-X99</f>
        <v>113.09938900000004</v>
      </c>
    </row>
    <row r="100" spans="2:25" x14ac:dyDescent="0.3">
      <c r="B100" s="16"/>
      <c r="C100" s="8" t="str">
        <f>_xlfn.CONCAT(S100,_xlfn.TEXTBEFORE(Q100,","))</f>
        <v>5Logitech Memory Card</v>
      </c>
      <c r="D100" s="13" t="s">
        <v>6206</v>
      </c>
      <c r="E100" s="25">
        <v>43676</v>
      </c>
      <c r="F100" s="25">
        <v>43682</v>
      </c>
      <c r="G100" s="13" t="s">
        <v>50</v>
      </c>
      <c r="H100" s="13" t="s">
        <v>4036</v>
      </c>
      <c r="I100" s="13" t="s">
        <v>24</v>
      </c>
      <c r="J100" s="13" t="s">
        <v>243</v>
      </c>
      <c r="K100" s="13" t="s">
        <v>244</v>
      </c>
      <c r="L100" s="13" t="s">
        <v>245</v>
      </c>
      <c r="M100" s="13" t="s">
        <v>55</v>
      </c>
      <c r="N100" s="13" t="s">
        <v>1451</v>
      </c>
      <c r="O100" s="13" t="s">
        <v>57</v>
      </c>
      <c r="P100" s="13" t="s">
        <v>121</v>
      </c>
      <c r="Q100" s="13" t="s">
        <v>1452</v>
      </c>
      <c r="R100" s="17">
        <v>268.15350000000001</v>
      </c>
      <c r="S100" s="26">
        <v>5</v>
      </c>
      <c r="T100" s="17">
        <v>0.47000000000000003</v>
      </c>
      <c r="U100" s="17">
        <v>13.79</v>
      </c>
      <c r="V100" s="27">
        <v>-207.4965</v>
      </c>
      <c r="W100" s="13" t="s">
        <v>88</v>
      </c>
      <c r="X100" s="8">
        <f>$T100*$R100</f>
        <v>126.03214500000001</v>
      </c>
      <c r="Y100" s="29">
        <f>R100-V100-U100-X100</f>
        <v>335.82785499999994</v>
      </c>
    </row>
    <row r="101" spans="2:25" x14ac:dyDescent="0.3">
      <c r="B101" s="16"/>
      <c r="C101" s="8" t="str">
        <f>_xlfn.CONCAT(S101,_xlfn.TEXTBEFORE(Q101,","))</f>
        <v>6Memorex Memory Card</v>
      </c>
      <c r="D101" s="13" t="s">
        <v>6207</v>
      </c>
      <c r="E101" s="25">
        <v>43676</v>
      </c>
      <c r="F101" s="25">
        <v>43682</v>
      </c>
      <c r="G101" s="13" t="s">
        <v>50</v>
      </c>
      <c r="H101" s="13" t="s">
        <v>4036</v>
      </c>
      <c r="I101" s="13" t="s">
        <v>24</v>
      </c>
      <c r="J101" s="13" t="s">
        <v>243</v>
      </c>
      <c r="K101" s="13" t="s">
        <v>244</v>
      </c>
      <c r="L101" s="13" t="s">
        <v>245</v>
      </c>
      <c r="M101" s="13" t="s">
        <v>55</v>
      </c>
      <c r="N101" s="13" t="s">
        <v>2295</v>
      </c>
      <c r="O101" s="13" t="s">
        <v>57</v>
      </c>
      <c r="P101" s="13" t="s">
        <v>121</v>
      </c>
      <c r="Q101" s="13" t="s">
        <v>2296</v>
      </c>
      <c r="R101" s="17">
        <v>318.25439999999998</v>
      </c>
      <c r="S101" s="26">
        <v>6</v>
      </c>
      <c r="T101" s="17">
        <v>0.47000000000000003</v>
      </c>
      <c r="U101" s="17">
        <v>10.74</v>
      </c>
      <c r="V101" s="27">
        <v>-114.10559999999998</v>
      </c>
      <c r="W101" s="13" t="s">
        <v>88</v>
      </c>
      <c r="X101" s="8">
        <f>$T101*$R101</f>
        <v>149.57956799999999</v>
      </c>
      <c r="Y101" s="29">
        <f>R101-V101-U101-X101</f>
        <v>272.04043199999995</v>
      </c>
    </row>
    <row r="102" spans="2:25" x14ac:dyDescent="0.3">
      <c r="B102" s="16"/>
      <c r="C102" s="8" t="str">
        <f>_xlfn.CONCAT(S102,_xlfn.TEXTBEFORE(Q102,","))</f>
        <v>2Novimex Color Coded Labels</v>
      </c>
      <c r="D102" s="13" t="s">
        <v>6208</v>
      </c>
      <c r="E102" s="25">
        <v>43676</v>
      </c>
      <c r="F102" s="25">
        <v>43682</v>
      </c>
      <c r="G102" s="13" t="s">
        <v>50</v>
      </c>
      <c r="H102" s="13" t="s">
        <v>4036</v>
      </c>
      <c r="I102" s="13" t="s">
        <v>24</v>
      </c>
      <c r="J102" s="13" t="s">
        <v>243</v>
      </c>
      <c r="K102" s="13" t="s">
        <v>244</v>
      </c>
      <c r="L102" s="13" t="s">
        <v>245</v>
      </c>
      <c r="M102" s="13" t="s">
        <v>55</v>
      </c>
      <c r="N102" s="13" t="s">
        <v>4828</v>
      </c>
      <c r="O102" s="13" t="s">
        <v>30</v>
      </c>
      <c r="P102" s="13" t="s">
        <v>2751</v>
      </c>
      <c r="Q102" s="13" t="s">
        <v>4829</v>
      </c>
      <c r="R102" s="17">
        <v>20.3184</v>
      </c>
      <c r="S102" s="26">
        <v>2</v>
      </c>
      <c r="T102" s="17">
        <v>0.17</v>
      </c>
      <c r="U102" s="17">
        <v>1.83</v>
      </c>
      <c r="V102" s="27">
        <v>0.21839999999999993</v>
      </c>
      <c r="W102" s="13" t="s">
        <v>88</v>
      </c>
      <c r="X102" s="8">
        <f>$T102*$R102</f>
        <v>3.4541280000000003</v>
      </c>
      <c r="Y102" s="29">
        <f>R102-V102-U102-X102</f>
        <v>14.815872000000002</v>
      </c>
    </row>
    <row r="103" spans="2:25" x14ac:dyDescent="0.3">
      <c r="B103" s="16"/>
      <c r="C103" s="8" t="str">
        <f>_xlfn.CONCAT(S103,_xlfn.TEXTBEFORE(Q103,","))</f>
        <v>2Smead Trays</v>
      </c>
      <c r="D103" s="13" t="s">
        <v>6209</v>
      </c>
      <c r="E103" s="25">
        <v>43064</v>
      </c>
      <c r="F103" s="25">
        <v>43068</v>
      </c>
      <c r="G103" s="13" t="s">
        <v>50</v>
      </c>
      <c r="H103" s="13" t="s">
        <v>5458</v>
      </c>
      <c r="I103" s="13" t="s">
        <v>82</v>
      </c>
      <c r="J103" s="13" t="s">
        <v>128</v>
      </c>
      <c r="K103" s="13" t="s">
        <v>128</v>
      </c>
      <c r="L103" s="13" t="s">
        <v>129</v>
      </c>
      <c r="M103" s="13" t="s">
        <v>55</v>
      </c>
      <c r="N103" s="13" t="s">
        <v>3019</v>
      </c>
      <c r="O103" s="13" t="s">
        <v>30</v>
      </c>
      <c r="P103" s="13" t="s">
        <v>289</v>
      </c>
      <c r="Q103" s="13" t="s">
        <v>3020</v>
      </c>
      <c r="R103" s="17">
        <v>51.388800000000003</v>
      </c>
      <c r="S103" s="26">
        <v>2</v>
      </c>
      <c r="T103" s="17">
        <v>0.47000000000000003</v>
      </c>
      <c r="U103" s="17">
        <v>4.1500000000000004</v>
      </c>
      <c r="V103" s="27">
        <v>1.8887999999999963</v>
      </c>
      <c r="W103" s="13" t="s">
        <v>88</v>
      </c>
      <c r="X103" s="8">
        <f>$T103*$R103</f>
        <v>24.152736000000004</v>
      </c>
      <c r="Y103" s="29">
        <f>R103-V103-U103-X103</f>
        <v>21.197264000000004</v>
      </c>
    </row>
    <row r="104" spans="2:25" x14ac:dyDescent="0.3">
      <c r="B104" s="16"/>
      <c r="C104" s="8" t="str">
        <f>_xlfn.CONCAT(S104,_xlfn.TEXTBEFORE(Q104,","))</f>
        <v>6Smead Folders</v>
      </c>
      <c r="D104" s="13" t="s">
        <v>6210</v>
      </c>
      <c r="E104" s="25">
        <v>43064</v>
      </c>
      <c r="F104" s="25">
        <v>43068</v>
      </c>
      <c r="G104" s="13" t="s">
        <v>50</v>
      </c>
      <c r="H104" s="13" t="s">
        <v>5458</v>
      </c>
      <c r="I104" s="13" t="s">
        <v>82</v>
      </c>
      <c r="J104" s="13" t="s">
        <v>128</v>
      </c>
      <c r="K104" s="13" t="s">
        <v>128</v>
      </c>
      <c r="L104" s="13" t="s">
        <v>129</v>
      </c>
      <c r="M104" s="13" t="s">
        <v>55</v>
      </c>
      <c r="N104" s="13" t="s">
        <v>4573</v>
      </c>
      <c r="O104" s="13" t="s">
        <v>30</v>
      </c>
      <c r="P104" s="13" t="s">
        <v>289</v>
      </c>
      <c r="Q104" s="13" t="s">
        <v>4574</v>
      </c>
      <c r="R104" s="17">
        <v>55.7136</v>
      </c>
      <c r="S104" s="26">
        <v>6</v>
      </c>
      <c r="T104" s="17">
        <v>0.47000000000000003</v>
      </c>
      <c r="U104" s="17">
        <v>2.52</v>
      </c>
      <c r="V104" s="27">
        <v>-12.686400000000006</v>
      </c>
      <c r="W104" s="13" t="s">
        <v>88</v>
      </c>
      <c r="X104" s="8">
        <f>$T104*$R104</f>
        <v>26.185392</v>
      </c>
      <c r="Y104" s="29">
        <f>R104-V104-U104-X104</f>
        <v>39.694608000000009</v>
      </c>
    </row>
    <row r="105" spans="2:25" x14ac:dyDescent="0.3">
      <c r="B105" s="16"/>
      <c r="C105" s="8" t="str">
        <f>_xlfn.CONCAT(S105,_xlfn.TEXTBEFORE(Q105,","))</f>
        <v>1Kleencut Shears</v>
      </c>
      <c r="D105" s="13" t="s">
        <v>6211</v>
      </c>
      <c r="E105" s="25">
        <v>43064</v>
      </c>
      <c r="F105" s="25">
        <v>43068</v>
      </c>
      <c r="G105" s="13" t="s">
        <v>50</v>
      </c>
      <c r="H105" s="13" t="s">
        <v>5458</v>
      </c>
      <c r="I105" s="13" t="s">
        <v>82</v>
      </c>
      <c r="J105" s="13" t="s">
        <v>128</v>
      </c>
      <c r="K105" s="13" t="s">
        <v>128</v>
      </c>
      <c r="L105" s="13" t="s">
        <v>129</v>
      </c>
      <c r="M105" s="13" t="s">
        <v>55</v>
      </c>
      <c r="N105" s="13" t="s">
        <v>4229</v>
      </c>
      <c r="O105" s="13" t="s">
        <v>30</v>
      </c>
      <c r="P105" s="13" t="s">
        <v>1228</v>
      </c>
      <c r="Q105" s="13" t="s">
        <v>4230</v>
      </c>
      <c r="R105" s="17">
        <v>25.646700000000003</v>
      </c>
      <c r="S105" s="26">
        <v>1</v>
      </c>
      <c r="T105" s="17">
        <v>0.47000000000000003</v>
      </c>
      <c r="U105" s="17">
        <v>1.81</v>
      </c>
      <c r="V105" s="27">
        <v>-0.51330000000000098</v>
      </c>
      <c r="W105" s="13" t="s">
        <v>88</v>
      </c>
      <c r="X105" s="8">
        <f>$T105*$R105</f>
        <v>12.053949000000001</v>
      </c>
      <c r="Y105" s="29">
        <f>R105-V105-U105-X105</f>
        <v>12.296051000000004</v>
      </c>
    </row>
    <row r="106" spans="2:25" x14ac:dyDescent="0.3">
      <c r="B106" s="16"/>
      <c r="C106" s="8" t="str">
        <f>_xlfn.CONCAT(S106,_xlfn.TEXTBEFORE(Q106,","))</f>
        <v>2Enermax Cards &amp; Envelopes</v>
      </c>
      <c r="D106" s="13" t="s">
        <v>6212</v>
      </c>
      <c r="E106" s="25">
        <v>43024</v>
      </c>
      <c r="F106" s="25">
        <v>43029</v>
      </c>
      <c r="G106" s="13" t="s">
        <v>50</v>
      </c>
      <c r="H106" s="13" t="s">
        <v>4508</v>
      </c>
      <c r="I106" s="13" t="s">
        <v>24</v>
      </c>
      <c r="J106" s="13" t="s">
        <v>271</v>
      </c>
      <c r="K106" s="13" t="s">
        <v>271</v>
      </c>
      <c r="L106" s="13" t="s">
        <v>271</v>
      </c>
      <c r="M106" s="13" t="s">
        <v>55</v>
      </c>
      <c r="N106" s="13" t="s">
        <v>4509</v>
      </c>
      <c r="O106" s="13" t="s">
        <v>30</v>
      </c>
      <c r="P106" s="13" t="s">
        <v>1567</v>
      </c>
      <c r="Q106" s="13" t="s">
        <v>4510</v>
      </c>
      <c r="R106" s="17">
        <v>94.2</v>
      </c>
      <c r="S106" s="26">
        <v>2</v>
      </c>
      <c r="T106" s="17">
        <v>0</v>
      </c>
      <c r="U106" s="17">
        <v>10.39</v>
      </c>
      <c r="V106" s="27">
        <v>24.48</v>
      </c>
      <c r="W106" s="13" t="s">
        <v>60</v>
      </c>
      <c r="X106" s="8">
        <f>$T106*$R106</f>
        <v>0</v>
      </c>
      <c r="Y106" s="29">
        <f>R106-V106-U106-X106</f>
        <v>59.33</v>
      </c>
    </row>
    <row r="107" spans="2:25" x14ac:dyDescent="0.3">
      <c r="B107" s="16"/>
      <c r="C107" s="8" t="str">
        <f>_xlfn.CONCAT(S107,_xlfn.TEXTBEFORE(Q107,","))</f>
        <v>2Kleencut Scissors</v>
      </c>
      <c r="D107" s="13" t="s">
        <v>6213</v>
      </c>
      <c r="E107" s="25">
        <v>43024</v>
      </c>
      <c r="F107" s="25">
        <v>43029</v>
      </c>
      <c r="G107" s="13" t="s">
        <v>50</v>
      </c>
      <c r="H107" s="13" t="s">
        <v>4508</v>
      </c>
      <c r="I107" s="13" t="s">
        <v>24</v>
      </c>
      <c r="J107" s="13" t="s">
        <v>271</v>
      </c>
      <c r="K107" s="13" t="s">
        <v>271</v>
      </c>
      <c r="L107" s="13" t="s">
        <v>271</v>
      </c>
      <c r="M107" s="13" t="s">
        <v>55</v>
      </c>
      <c r="N107" s="13" t="s">
        <v>4816</v>
      </c>
      <c r="O107" s="13" t="s">
        <v>30</v>
      </c>
      <c r="P107" s="13" t="s">
        <v>1228</v>
      </c>
      <c r="Q107" s="13" t="s">
        <v>4817</v>
      </c>
      <c r="R107" s="17">
        <v>47.820000000000007</v>
      </c>
      <c r="S107" s="26">
        <v>2</v>
      </c>
      <c r="T107" s="17">
        <v>0</v>
      </c>
      <c r="U107" s="17">
        <v>7.18</v>
      </c>
      <c r="V107" s="27">
        <v>6.18</v>
      </c>
      <c r="W107" s="13" t="s">
        <v>60</v>
      </c>
      <c r="X107" s="8">
        <f>$T107*$R107</f>
        <v>0</v>
      </c>
      <c r="Y107" s="29">
        <f>R107-V107-U107-X107</f>
        <v>34.460000000000008</v>
      </c>
    </row>
    <row r="108" spans="2:25" x14ac:dyDescent="0.3">
      <c r="B108" s="16"/>
      <c r="C108" s="8" t="str">
        <f>_xlfn.CONCAT(S108,_xlfn.TEXTBEFORE(Q108,","))</f>
        <v>5SanDisk Numeric Keypad</v>
      </c>
      <c r="D108" s="13" t="s">
        <v>6214</v>
      </c>
      <c r="E108" s="25">
        <v>43123</v>
      </c>
      <c r="F108" s="25">
        <v>43123</v>
      </c>
      <c r="G108" s="13" t="s">
        <v>126</v>
      </c>
      <c r="H108" s="13" t="s">
        <v>2677</v>
      </c>
      <c r="I108" s="13" t="s">
        <v>24</v>
      </c>
      <c r="J108" s="13" t="s">
        <v>699</v>
      </c>
      <c r="K108" s="13" t="s">
        <v>700</v>
      </c>
      <c r="L108" s="13" t="s">
        <v>245</v>
      </c>
      <c r="M108" s="13" t="s">
        <v>55</v>
      </c>
      <c r="N108" s="13" t="s">
        <v>2678</v>
      </c>
      <c r="O108" s="13" t="s">
        <v>57</v>
      </c>
      <c r="P108" s="13" t="s">
        <v>121</v>
      </c>
      <c r="Q108" s="13" t="s">
        <v>2679</v>
      </c>
      <c r="R108" s="17">
        <v>146.67750000000004</v>
      </c>
      <c r="S108" s="26">
        <v>5</v>
      </c>
      <c r="T108" s="17">
        <v>0.47000000000000003</v>
      </c>
      <c r="U108" s="17">
        <v>36.9</v>
      </c>
      <c r="V108" s="27">
        <v>-99.772500000000008</v>
      </c>
      <c r="W108" s="13" t="s">
        <v>60</v>
      </c>
      <c r="X108" s="8">
        <f>$T108*$R108</f>
        <v>68.938425000000024</v>
      </c>
      <c r="Y108" s="29">
        <f>R108-V108-U108-X108</f>
        <v>140.61157500000002</v>
      </c>
    </row>
    <row r="109" spans="2:25" x14ac:dyDescent="0.3">
      <c r="B109" s="16"/>
      <c r="C109" s="8" t="str">
        <f>_xlfn.CONCAT(S109,_xlfn.TEXTBEFORE(Q109,","))</f>
        <v>2HP Ink</v>
      </c>
      <c r="D109" s="13" t="s">
        <v>6215</v>
      </c>
      <c r="E109" s="25">
        <v>43123</v>
      </c>
      <c r="F109" s="25">
        <v>43123</v>
      </c>
      <c r="G109" s="13" t="s">
        <v>126</v>
      </c>
      <c r="H109" s="13" t="s">
        <v>2677</v>
      </c>
      <c r="I109" s="13" t="s">
        <v>24</v>
      </c>
      <c r="J109" s="13" t="s">
        <v>699</v>
      </c>
      <c r="K109" s="13" t="s">
        <v>700</v>
      </c>
      <c r="L109" s="13" t="s">
        <v>245</v>
      </c>
      <c r="M109" s="13" t="s">
        <v>55</v>
      </c>
      <c r="N109" s="13" t="s">
        <v>1592</v>
      </c>
      <c r="O109" s="13" t="s">
        <v>57</v>
      </c>
      <c r="P109" s="13" t="s">
        <v>86</v>
      </c>
      <c r="Q109" s="13" t="s">
        <v>1593</v>
      </c>
      <c r="R109" s="17">
        <v>159.89399999999998</v>
      </c>
      <c r="S109" s="26">
        <v>2</v>
      </c>
      <c r="T109" s="17">
        <v>0.37</v>
      </c>
      <c r="U109" s="17">
        <v>18.260000000000002</v>
      </c>
      <c r="V109" s="27">
        <v>15.174000000000007</v>
      </c>
      <c r="W109" s="13" t="s">
        <v>60</v>
      </c>
      <c r="X109" s="8">
        <f>$T109*$R109</f>
        <v>59.160779999999988</v>
      </c>
      <c r="Y109" s="29">
        <f>R109-V109-U109-X109</f>
        <v>67.299219999999977</v>
      </c>
    </row>
    <row r="110" spans="2:25" x14ac:dyDescent="0.3">
      <c r="B110" s="16"/>
      <c r="C110" s="8" t="str">
        <f>_xlfn.CONCAT(S110,_xlfn.TEXTBEFORE(Q110,","))</f>
        <v>2Harbour Creations Bag Chairs</v>
      </c>
      <c r="D110" s="13" t="s">
        <v>6216</v>
      </c>
      <c r="E110" s="25">
        <v>43123</v>
      </c>
      <c r="F110" s="25">
        <v>43123</v>
      </c>
      <c r="G110" s="13" t="s">
        <v>126</v>
      </c>
      <c r="H110" s="13" t="s">
        <v>2677</v>
      </c>
      <c r="I110" s="13" t="s">
        <v>24</v>
      </c>
      <c r="J110" s="13" t="s">
        <v>699</v>
      </c>
      <c r="K110" s="13" t="s">
        <v>700</v>
      </c>
      <c r="L110" s="13" t="s">
        <v>245</v>
      </c>
      <c r="M110" s="13" t="s">
        <v>55</v>
      </c>
      <c r="N110" s="13" t="s">
        <v>3826</v>
      </c>
      <c r="O110" s="13" t="s">
        <v>40</v>
      </c>
      <c r="P110" s="13" t="s">
        <v>41</v>
      </c>
      <c r="Q110" s="13" t="s">
        <v>3827</v>
      </c>
      <c r="R110" s="17">
        <v>86.417400000000001</v>
      </c>
      <c r="S110" s="26">
        <v>2</v>
      </c>
      <c r="T110" s="17">
        <v>0.27</v>
      </c>
      <c r="U110" s="17">
        <v>17.34</v>
      </c>
      <c r="V110" s="27">
        <v>25.997399999999999</v>
      </c>
      <c r="W110" s="13" t="s">
        <v>60</v>
      </c>
      <c r="X110" s="8">
        <f>$T110*$R110</f>
        <v>23.332698000000001</v>
      </c>
      <c r="Y110" s="29">
        <f>R110-V110-U110-X110</f>
        <v>19.747301999999998</v>
      </c>
    </row>
    <row r="111" spans="2:25" x14ac:dyDescent="0.3">
      <c r="B111" s="16"/>
      <c r="C111" s="8" t="str">
        <f>_xlfn.CONCAT(S111,_xlfn.TEXTBEFORE(Q111,","))</f>
        <v>3Konica Inkjet</v>
      </c>
      <c r="D111" s="13" t="s">
        <v>6217</v>
      </c>
      <c r="E111" s="25">
        <v>44127</v>
      </c>
      <c r="F111" s="25">
        <v>44132</v>
      </c>
      <c r="G111" s="13" t="s">
        <v>50</v>
      </c>
      <c r="H111" s="13" t="s">
        <v>2226</v>
      </c>
      <c r="I111" s="13" t="s">
        <v>36</v>
      </c>
      <c r="J111" s="13" t="s">
        <v>815</v>
      </c>
      <c r="K111" s="13" t="s">
        <v>99</v>
      </c>
      <c r="L111" s="13" t="s">
        <v>100</v>
      </c>
      <c r="M111" s="13" t="s">
        <v>55</v>
      </c>
      <c r="N111" s="13" t="s">
        <v>2227</v>
      </c>
      <c r="O111" s="13" t="s">
        <v>57</v>
      </c>
      <c r="P111" s="13" t="s">
        <v>138</v>
      </c>
      <c r="Q111" s="13" t="s">
        <v>2228</v>
      </c>
      <c r="R111" s="17">
        <v>701.66250000000002</v>
      </c>
      <c r="S111" s="26">
        <v>3</v>
      </c>
      <c r="T111" s="17">
        <v>0.25</v>
      </c>
      <c r="U111" s="17">
        <v>51.41</v>
      </c>
      <c r="V111" s="27">
        <v>177.68249999999998</v>
      </c>
      <c r="W111" s="13" t="s">
        <v>88</v>
      </c>
      <c r="X111" s="8">
        <f>$T111*$R111</f>
        <v>175.41562500000001</v>
      </c>
      <c r="Y111" s="29">
        <f>R111-V111-U111-X111</f>
        <v>297.15437500000007</v>
      </c>
    </row>
    <row r="112" spans="2:25" x14ac:dyDescent="0.3">
      <c r="B112" s="16"/>
      <c r="C112" s="8" t="str">
        <f>_xlfn.CONCAT(S112,_xlfn.TEXTBEFORE(Q112,","))</f>
        <v>12Kleencut Shears</v>
      </c>
      <c r="D112" s="13" t="s">
        <v>6218</v>
      </c>
      <c r="E112" s="25">
        <v>44127</v>
      </c>
      <c r="F112" s="25">
        <v>44132</v>
      </c>
      <c r="G112" s="13" t="s">
        <v>50</v>
      </c>
      <c r="H112" s="13" t="s">
        <v>2226</v>
      </c>
      <c r="I112" s="13" t="s">
        <v>36</v>
      </c>
      <c r="J112" s="13" t="s">
        <v>815</v>
      </c>
      <c r="K112" s="13" t="s">
        <v>99</v>
      </c>
      <c r="L112" s="13" t="s">
        <v>100</v>
      </c>
      <c r="M112" s="13" t="s">
        <v>55</v>
      </c>
      <c r="N112" s="13" t="s">
        <v>3519</v>
      </c>
      <c r="O112" s="13" t="s">
        <v>30</v>
      </c>
      <c r="P112" s="13" t="s">
        <v>1228</v>
      </c>
      <c r="Q112" s="13" t="s">
        <v>3520</v>
      </c>
      <c r="R112" s="17">
        <v>286.90199999999999</v>
      </c>
      <c r="S112" s="26">
        <v>12</v>
      </c>
      <c r="T112" s="17">
        <v>0.45</v>
      </c>
      <c r="U112" s="17">
        <v>21.18</v>
      </c>
      <c r="V112" s="27">
        <v>-203.77799999999999</v>
      </c>
      <c r="W112" s="13" t="s">
        <v>88</v>
      </c>
      <c r="X112" s="8">
        <f>$T112*$R112</f>
        <v>129.10589999999999</v>
      </c>
      <c r="Y112" s="29">
        <f>R112-V112-U112-X112</f>
        <v>340.39409999999998</v>
      </c>
    </row>
    <row r="113" spans="2:25" x14ac:dyDescent="0.3">
      <c r="B113" s="16"/>
      <c r="C113" s="8" t="str">
        <f>_xlfn.CONCAT(S113,_xlfn.TEXTBEFORE(Q113,","))</f>
        <v>3Boston Highlighters</v>
      </c>
      <c r="D113" s="13" t="s">
        <v>6219</v>
      </c>
      <c r="E113" s="25">
        <v>44127</v>
      </c>
      <c r="F113" s="25">
        <v>44132</v>
      </c>
      <c r="G113" s="13" t="s">
        <v>50</v>
      </c>
      <c r="H113" s="13" t="s">
        <v>2226</v>
      </c>
      <c r="I113" s="13" t="s">
        <v>36</v>
      </c>
      <c r="J113" s="13" t="s">
        <v>815</v>
      </c>
      <c r="K113" s="13" t="s">
        <v>99</v>
      </c>
      <c r="L113" s="13" t="s">
        <v>100</v>
      </c>
      <c r="M113" s="13" t="s">
        <v>55</v>
      </c>
      <c r="N113" s="13" t="s">
        <v>3893</v>
      </c>
      <c r="O113" s="13" t="s">
        <v>30</v>
      </c>
      <c r="P113" s="13" t="s">
        <v>1789</v>
      </c>
      <c r="Q113" s="13" t="s">
        <v>3894</v>
      </c>
      <c r="R113" s="17">
        <v>31.135499999999997</v>
      </c>
      <c r="S113" s="26">
        <v>3</v>
      </c>
      <c r="T113" s="17">
        <v>0.45</v>
      </c>
      <c r="U113" s="17">
        <v>2.1</v>
      </c>
      <c r="V113" s="27">
        <v>1.0755000000000088</v>
      </c>
      <c r="W113" s="13" t="s">
        <v>88</v>
      </c>
      <c r="X113" s="8">
        <f>$T113*$R113</f>
        <v>14.010974999999998</v>
      </c>
      <c r="Y113" s="29">
        <f>R113-V113-U113-X113</f>
        <v>13.949024999999988</v>
      </c>
    </row>
    <row r="114" spans="2:25" x14ac:dyDescent="0.3">
      <c r="B114" s="16"/>
      <c r="C114" s="8" t="str">
        <f>_xlfn.CONCAT(S114,_xlfn.TEXTBEFORE(Q114,","))</f>
        <v>2Hon Shipping Labels</v>
      </c>
      <c r="D114" s="13" t="s">
        <v>6220</v>
      </c>
      <c r="E114" s="25">
        <v>44127</v>
      </c>
      <c r="F114" s="25">
        <v>44132</v>
      </c>
      <c r="G114" s="13" t="s">
        <v>50</v>
      </c>
      <c r="H114" s="13" t="s">
        <v>2226</v>
      </c>
      <c r="I114" s="13" t="s">
        <v>36</v>
      </c>
      <c r="J114" s="13" t="s">
        <v>815</v>
      </c>
      <c r="K114" s="13" t="s">
        <v>99</v>
      </c>
      <c r="L114" s="13" t="s">
        <v>100</v>
      </c>
      <c r="M114" s="13" t="s">
        <v>55</v>
      </c>
      <c r="N114" s="13" t="s">
        <v>4600</v>
      </c>
      <c r="O114" s="13" t="s">
        <v>30</v>
      </c>
      <c r="P114" s="13" t="s">
        <v>2751</v>
      </c>
      <c r="Q114" s="13" t="s">
        <v>4601</v>
      </c>
      <c r="R114" s="17">
        <v>12.936</v>
      </c>
      <c r="S114" s="26">
        <v>2</v>
      </c>
      <c r="T114" s="17">
        <v>0.45</v>
      </c>
      <c r="U114" s="17">
        <v>2.0499999999999998</v>
      </c>
      <c r="V114" s="27">
        <v>-5.9039999999999999</v>
      </c>
      <c r="W114" s="13" t="s">
        <v>88</v>
      </c>
      <c r="X114" s="8">
        <f>$T114*$R114</f>
        <v>5.8212000000000002</v>
      </c>
      <c r="Y114" s="29">
        <f>R114-V114-U114-X114</f>
        <v>10.968799999999998</v>
      </c>
    </row>
    <row r="115" spans="2:25" x14ac:dyDescent="0.3">
      <c r="B115" s="16"/>
      <c r="C115" s="8" t="str">
        <f>_xlfn.CONCAT(S115,_xlfn.TEXTBEFORE(Q115,","))</f>
        <v>4Memorex Memory Card</v>
      </c>
      <c r="D115" s="13" t="s">
        <v>6221</v>
      </c>
      <c r="E115" s="25">
        <v>43666</v>
      </c>
      <c r="F115" s="25">
        <v>43671</v>
      </c>
      <c r="G115" s="13" t="s">
        <v>22</v>
      </c>
      <c r="H115" s="13" t="s">
        <v>5058</v>
      </c>
      <c r="I115" s="13" t="s">
        <v>36</v>
      </c>
      <c r="J115" s="13" t="s">
        <v>4577</v>
      </c>
      <c r="K115" s="13" t="s">
        <v>591</v>
      </c>
      <c r="L115" s="13" t="s">
        <v>483</v>
      </c>
      <c r="M115" s="13" t="s">
        <v>28</v>
      </c>
      <c r="N115" s="13" t="s">
        <v>2295</v>
      </c>
      <c r="O115" s="13" t="s">
        <v>57</v>
      </c>
      <c r="P115" s="13" t="s">
        <v>121</v>
      </c>
      <c r="Q115" s="13" t="s">
        <v>2296</v>
      </c>
      <c r="R115" s="17">
        <v>200.15999999999997</v>
      </c>
      <c r="S115" s="26">
        <v>4</v>
      </c>
      <c r="T115" s="17">
        <v>0.5</v>
      </c>
      <c r="U115" s="17">
        <v>6.42</v>
      </c>
      <c r="V115" s="27">
        <v>-88.07999999999997</v>
      </c>
      <c r="W115" s="13" t="s">
        <v>88</v>
      </c>
      <c r="X115" s="8">
        <f>$T115*$R115</f>
        <v>100.07999999999998</v>
      </c>
      <c r="Y115" s="29">
        <f>R115-V115-U115-X115</f>
        <v>181.73999999999995</v>
      </c>
    </row>
    <row r="116" spans="2:25" x14ac:dyDescent="0.3">
      <c r="B116" s="16"/>
      <c r="C116" s="8" t="str">
        <f>_xlfn.CONCAT(S116,_xlfn.TEXTBEFORE(Q116,","))</f>
        <v>2SAFCO Executive Leather Armchair</v>
      </c>
      <c r="D116" s="13" t="s">
        <v>6222</v>
      </c>
      <c r="E116" s="25">
        <v>42824</v>
      </c>
      <c r="F116" s="25">
        <v>42828</v>
      </c>
      <c r="G116" s="13" t="s">
        <v>50</v>
      </c>
      <c r="H116" s="13" t="s">
        <v>2236</v>
      </c>
      <c r="I116" s="13" t="s">
        <v>24</v>
      </c>
      <c r="J116" s="13" t="s">
        <v>98</v>
      </c>
      <c r="K116" s="13" t="s">
        <v>99</v>
      </c>
      <c r="L116" s="13" t="s">
        <v>100</v>
      </c>
      <c r="M116" s="13" t="s">
        <v>55</v>
      </c>
      <c r="N116" s="13" t="s">
        <v>1655</v>
      </c>
      <c r="O116" s="13" t="s">
        <v>40</v>
      </c>
      <c r="P116" s="13" t="s">
        <v>41</v>
      </c>
      <c r="Q116" s="13" t="s">
        <v>1656</v>
      </c>
      <c r="R116" s="17">
        <v>695.87999999999988</v>
      </c>
      <c r="S116" s="26">
        <v>2</v>
      </c>
      <c r="T116" s="17">
        <v>0.25</v>
      </c>
      <c r="U116" s="17">
        <v>50.9</v>
      </c>
      <c r="V116" s="27">
        <v>-167.03999999999996</v>
      </c>
      <c r="W116" s="13" t="s">
        <v>88</v>
      </c>
      <c r="X116" s="8">
        <f>$T116*$R116</f>
        <v>173.96999999999997</v>
      </c>
      <c r="Y116" s="29">
        <f>R116-V116-U116-X116</f>
        <v>638.04999999999995</v>
      </c>
    </row>
    <row r="117" spans="2:25" x14ac:dyDescent="0.3">
      <c r="B117" s="16"/>
      <c r="C117" s="8" t="str">
        <f>_xlfn.CONCAT(S117,_xlfn.TEXTBEFORE(Q117,","))</f>
        <v>1Konica Inkjet</v>
      </c>
      <c r="D117" s="13" t="s">
        <v>6223</v>
      </c>
      <c r="E117" s="25">
        <v>42824</v>
      </c>
      <c r="F117" s="25">
        <v>42828</v>
      </c>
      <c r="G117" s="13" t="s">
        <v>50</v>
      </c>
      <c r="H117" s="13" t="s">
        <v>2236</v>
      </c>
      <c r="I117" s="13" t="s">
        <v>24</v>
      </c>
      <c r="J117" s="13" t="s">
        <v>98</v>
      </c>
      <c r="K117" s="13" t="s">
        <v>99</v>
      </c>
      <c r="L117" s="13" t="s">
        <v>100</v>
      </c>
      <c r="M117" s="13" t="s">
        <v>55</v>
      </c>
      <c r="N117" s="13" t="s">
        <v>2227</v>
      </c>
      <c r="O117" s="13" t="s">
        <v>57</v>
      </c>
      <c r="P117" s="13" t="s">
        <v>138</v>
      </c>
      <c r="Q117" s="13" t="s">
        <v>2228</v>
      </c>
      <c r="R117" s="17">
        <v>233.88750000000002</v>
      </c>
      <c r="S117" s="26">
        <v>1</v>
      </c>
      <c r="T117" s="17">
        <v>0.25</v>
      </c>
      <c r="U117" s="17">
        <v>32.01</v>
      </c>
      <c r="V117" s="27">
        <v>59.227499999999992</v>
      </c>
      <c r="W117" s="13" t="s">
        <v>88</v>
      </c>
      <c r="X117" s="8">
        <f>$T117*$R117</f>
        <v>58.471875000000004</v>
      </c>
      <c r="Y117" s="29">
        <f>R117-V117-U117-X117</f>
        <v>84.178125000000023</v>
      </c>
    </row>
    <row r="118" spans="2:25" x14ac:dyDescent="0.3">
      <c r="B118" s="16"/>
      <c r="C118" s="8" t="str">
        <f>_xlfn.CONCAT(S118,_xlfn.TEXTBEFORE(Q118,","))</f>
        <v>5Okidata Receipt Printer</v>
      </c>
      <c r="D118" s="13" t="s">
        <v>6224</v>
      </c>
      <c r="E118" s="25">
        <v>42824</v>
      </c>
      <c r="F118" s="25">
        <v>42828</v>
      </c>
      <c r="G118" s="13" t="s">
        <v>50</v>
      </c>
      <c r="H118" s="13" t="s">
        <v>2236</v>
      </c>
      <c r="I118" s="13" t="s">
        <v>24</v>
      </c>
      <c r="J118" s="13" t="s">
        <v>98</v>
      </c>
      <c r="K118" s="13" t="s">
        <v>99</v>
      </c>
      <c r="L118" s="13" t="s">
        <v>100</v>
      </c>
      <c r="M118" s="13" t="s">
        <v>55</v>
      </c>
      <c r="N118" s="13" t="s">
        <v>3050</v>
      </c>
      <c r="O118" s="13" t="s">
        <v>57</v>
      </c>
      <c r="P118" s="13" t="s">
        <v>138</v>
      </c>
      <c r="Q118" s="13" t="s">
        <v>3051</v>
      </c>
      <c r="R118" s="17">
        <v>461.36250000000007</v>
      </c>
      <c r="S118" s="26">
        <v>5</v>
      </c>
      <c r="T118" s="17">
        <v>0.25</v>
      </c>
      <c r="U118" s="17">
        <v>28.45</v>
      </c>
      <c r="V118" s="27">
        <v>-110.73750000000003</v>
      </c>
      <c r="W118" s="13" t="s">
        <v>88</v>
      </c>
      <c r="X118" s="8">
        <f>$T118*$R118</f>
        <v>115.34062500000002</v>
      </c>
      <c r="Y118" s="29">
        <f>R118-V118-U118-X118</f>
        <v>428.30937500000005</v>
      </c>
    </row>
    <row r="119" spans="2:25" x14ac:dyDescent="0.3">
      <c r="B119" s="16"/>
      <c r="C119" s="8" t="str">
        <f>_xlfn.CONCAT(S119,_xlfn.TEXTBEFORE(Q119,","))</f>
        <v>6Tenex Clock</v>
      </c>
      <c r="D119" s="13" t="s">
        <v>6225</v>
      </c>
      <c r="E119" s="25">
        <v>42824</v>
      </c>
      <c r="F119" s="25">
        <v>42828</v>
      </c>
      <c r="G119" s="13" t="s">
        <v>50</v>
      </c>
      <c r="H119" s="13" t="s">
        <v>2236</v>
      </c>
      <c r="I119" s="13" t="s">
        <v>24</v>
      </c>
      <c r="J119" s="13" t="s">
        <v>98</v>
      </c>
      <c r="K119" s="13" t="s">
        <v>99</v>
      </c>
      <c r="L119" s="13" t="s">
        <v>100</v>
      </c>
      <c r="M119" s="13" t="s">
        <v>55</v>
      </c>
      <c r="N119" s="13" t="s">
        <v>2840</v>
      </c>
      <c r="O119" s="13" t="s">
        <v>40</v>
      </c>
      <c r="P119" s="13" t="s">
        <v>906</v>
      </c>
      <c r="Q119" s="13" t="s">
        <v>2841</v>
      </c>
      <c r="R119" s="17">
        <v>226.125</v>
      </c>
      <c r="S119" s="26">
        <v>6</v>
      </c>
      <c r="T119" s="17">
        <v>0.25</v>
      </c>
      <c r="U119" s="17">
        <v>21.75</v>
      </c>
      <c r="V119" s="27">
        <v>-24.255000000000003</v>
      </c>
      <c r="W119" s="13" t="s">
        <v>88</v>
      </c>
      <c r="X119" s="8">
        <f>$T119*$R119</f>
        <v>56.53125</v>
      </c>
      <c r="Y119" s="29">
        <f>R119-V119-U119-X119</f>
        <v>172.09875</v>
      </c>
    </row>
    <row r="120" spans="2:25" x14ac:dyDescent="0.3">
      <c r="B120" s="16"/>
      <c r="C120" s="8" t="str">
        <f>_xlfn.CONCAT(S120,_xlfn.TEXTBEFORE(Q120,","))</f>
        <v>2Canon Fax and Copier</v>
      </c>
      <c r="D120" s="13" t="s">
        <v>6226</v>
      </c>
      <c r="E120" s="25">
        <v>42824</v>
      </c>
      <c r="F120" s="25">
        <v>42828</v>
      </c>
      <c r="G120" s="13" t="s">
        <v>50</v>
      </c>
      <c r="H120" s="13" t="s">
        <v>2236</v>
      </c>
      <c r="I120" s="13" t="s">
        <v>24</v>
      </c>
      <c r="J120" s="13" t="s">
        <v>98</v>
      </c>
      <c r="K120" s="13" t="s">
        <v>99</v>
      </c>
      <c r="L120" s="13" t="s">
        <v>100</v>
      </c>
      <c r="M120" s="13" t="s">
        <v>55</v>
      </c>
      <c r="N120" s="13" t="s">
        <v>1785</v>
      </c>
      <c r="O120" s="13" t="s">
        <v>57</v>
      </c>
      <c r="P120" s="13" t="s">
        <v>86</v>
      </c>
      <c r="Q120" s="13" t="s">
        <v>1786</v>
      </c>
      <c r="R120" s="17">
        <v>248.274</v>
      </c>
      <c r="S120" s="26">
        <v>2</v>
      </c>
      <c r="T120" s="17">
        <v>0.35</v>
      </c>
      <c r="U120" s="17">
        <v>15.83</v>
      </c>
      <c r="V120" s="27">
        <v>57.294000000000011</v>
      </c>
      <c r="W120" s="13" t="s">
        <v>88</v>
      </c>
      <c r="X120" s="8">
        <f>$T120*$R120</f>
        <v>86.895899999999997</v>
      </c>
      <c r="Y120" s="29">
        <f>R120-V120-U120-X120</f>
        <v>88.25409999999998</v>
      </c>
    </row>
    <row r="121" spans="2:25" x14ac:dyDescent="0.3">
      <c r="B121" s="16"/>
      <c r="C121" s="8" t="str">
        <f>_xlfn.CONCAT(S121,_xlfn.TEXTBEFORE(Q121,","))</f>
        <v>6Accos Clamps</v>
      </c>
      <c r="D121" s="13" t="s">
        <v>6227</v>
      </c>
      <c r="E121" s="25">
        <v>42824</v>
      </c>
      <c r="F121" s="25">
        <v>42828</v>
      </c>
      <c r="G121" s="13" t="s">
        <v>50</v>
      </c>
      <c r="H121" s="13" t="s">
        <v>2236</v>
      </c>
      <c r="I121" s="13" t="s">
        <v>24</v>
      </c>
      <c r="J121" s="13" t="s">
        <v>98</v>
      </c>
      <c r="K121" s="13" t="s">
        <v>99</v>
      </c>
      <c r="L121" s="13" t="s">
        <v>100</v>
      </c>
      <c r="M121" s="13" t="s">
        <v>55</v>
      </c>
      <c r="N121" s="13" t="s">
        <v>4558</v>
      </c>
      <c r="O121" s="13" t="s">
        <v>30</v>
      </c>
      <c r="P121" s="13" t="s">
        <v>2177</v>
      </c>
      <c r="Q121" s="13" t="s">
        <v>4559</v>
      </c>
      <c r="R121" s="17">
        <v>62.073000000000008</v>
      </c>
      <c r="S121" s="26">
        <v>6</v>
      </c>
      <c r="T121" s="17">
        <v>0.45</v>
      </c>
      <c r="U121" s="17">
        <v>5.96</v>
      </c>
      <c r="V121" s="27">
        <v>-41.787000000000006</v>
      </c>
      <c r="W121" s="13" t="s">
        <v>88</v>
      </c>
      <c r="X121" s="8">
        <f>$T121*$R121</f>
        <v>27.932850000000006</v>
      </c>
      <c r="Y121" s="29">
        <f>R121-V121-U121-X121</f>
        <v>69.967150000000018</v>
      </c>
    </row>
    <row r="122" spans="2:25" x14ac:dyDescent="0.3">
      <c r="B122" s="16"/>
      <c r="C122" s="8" t="str">
        <f>_xlfn.CONCAT(S122,_xlfn.TEXTBEFORE(Q122,","))</f>
        <v>5Accos Staples</v>
      </c>
      <c r="D122" s="13" t="s">
        <v>6228</v>
      </c>
      <c r="E122" s="25">
        <v>42824</v>
      </c>
      <c r="F122" s="25">
        <v>42828</v>
      </c>
      <c r="G122" s="13" t="s">
        <v>50</v>
      </c>
      <c r="H122" s="13" t="s">
        <v>2236</v>
      </c>
      <c r="I122" s="13" t="s">
        <v>24</v>
      </c>
      <c r="J122" s="13" t="s">
        <v>98</v>
      </c>
      <c r="K122" s="13" t="s">
        <v>99</v>
      </c>
      <c r="L122" s="13" t="s">
        <v>100</v>
      </c>
      <c r="M122" s="13" t="s">
        <v>55</v>
      </c>
      <c r="N122" s="13" t="s">
        <v>5426</v>
      </c>
      <c r="O122" s="13" t="s">
        <v>30</v>
      </c>
      <c r="P122" s="13" t="s">
        <v>2177</v>
      </c>
      <c r="Q122" s="13" t="s">
        <v>5427</v>
      </c>
      <c r="R122" s="17">
        <v>30.442500000000003</v>
      </c>
      <c r="S122" s="26">
        <v>5</v>
      </c>
      <c r="T122" s="17">
        <v>0.45</v>
      </c>
      <c r="U122" s="17">
        <v>3.65</v>
      </c>
      <c r="V122" s="27">
        <v>-24.457500000000003</v>
      </c>
      <c r="W122" s="13" t="s">
        <v>88</v>
      </c>
      <c r="X122" s="8">
        <f>$T122*$R122</f>
        <v>13.699125000000002</v>
      </c>
      <c r="Y122" s="29">
        <f>R122-V122-U122-X122</f>
        <v>37.550875000000005</v>
      </c>
    </row>
    <row r="123" spans="2:25" x14ac:dyDescent="0.3">
      <c r="B123" s="16"/>
      <c r="C123" s="8" t="str">
        <f>_xlfn.CONCAT(S123,_xlfn.TEXTBEFORE(Q123,","))</f>
        <v>2Eldon Stacking Tray</v>
      </c>
      <c r="D123" s="13" t="s">
        <v>6229</v>
      </c>
      <c r="E123" s="25">
        <v>42824</v>
      </c>
      <c r="F123" s="25">
        <v>42828</v>
      </c>
      <c r="G123" s="13" t="s">
        <v>50</v>
      </c>
      <c r="H123" s="13" t="s">
        <v>2236</v>
      </c>
      <c r="I123" s="13" t="s">
        <v>24</v>
      </c>
      <c r="J123" s="13" t="s">
        <v>98</v>
      </c>
      <c r="K123" s="13" t="s">
        <v>99</v>
      </c>
      <c r="L123" s="13" t="s">
        <v>100</v>
      </c>
      <c r="M123" s="13" t="s">
        <v>55</v>
      </c>
      <c r="N123" s="13" t="s">
        <v>3464</v>
      </c>
      <c r="O123" s="13" t="s">
        <v>40</v>
      </c>
      <c r="P123" s="13" t="s">
        <v>906</v>
      </c>
      <c r="Q123" s="13" t="s">
        <v>3465</v>
      </c>
      <c r="R123" s="17">
        <v>42.795000000000002</v>
      </c>
      <c r="S123" s="26">
        <v>2</v>
      </c>
      <c r="T123" s="17">
        <v>0.25</v>
      </c>
      <c r="U123" s="17">
        <v>3.39</v>
      </c>
      <c r="V123" s="27">
        <v>1.0949999999999989</v>
      </c>
      <c r="W123" s="13" t="s">
        <v>88</v>
      </c>
      <c r="X123" s="8">
        <f>$T123*$R123</f>
        <v>10.69875</v>
      </c>
      <c r="Y123" s="29">
        <f>R123-V123-U123-X123</f>
        <v>27.611250000000002</v>
      </c>
    </row>
    <row r="124" spans="2:25" x14ac:dyDescent="0.3">
      <c r="B124" s="16"/>
      <c r="C124" s="8" t="str">
        <f>_xlfn.CONCAT(S124,_xlfn.TEXTBEFORE(Q124,","))</f>
        <v>1Stiletto Trimmer</v>
      </c>
      <c r="D124" s="13" t="s">
        <v>6230</v>
      </c>
      <c r="E124" s="25">
        <v>42824</v>
      </c>
      <c r="F124" s="25">
        <v>42828</v>
      </c>
      <c r="G124" s="13" t="s">
        <v>50</v>
      </c>
      <c r="H124" s="13" t="s">
        <v>2236</v>
      </c>
      <c r="I124" s="13" t="s">
        <v>24</v>
      </c>
      <c r="J124" s="13" t="s">
        <v>98</v>
      </c>
      <c r="K124" s="13" t="s">
        <v>99</v>
      </c>
      <c r="L124" s="13" t="s">
        <v>100</v>
      </c>
      <c r="M124" s="13" t="s">
        <v>55</v>
      </c>
      <c r="N124" s="13" t="s">
        <v>3824</v>
      </c>
      <c r="O124" s="13" t="s">
        <v>30</v>
      </c>
      <c r="P124" s="13" t="s">
        <v>1228</v>
      </c>
      <c r="Q124" s="13" t="s">
        <v>3825</v>
      </c>
      <c r="R124" s="17">
        <v>23.512500000000006</v>
      </c>
      <c r="S124" s="26">
        <v>1</v>
      </c>
      <c r="T124" s="17">
        <v>0.45</v>
      </c>
      <c r="U124" s="17">
        <v>1.8</v>
      </c>
      <c r="V124" s="27">
        <v>-11.137500000000003</v>
      </c>
      <c r="W124" s="13" t="s">
        <v>88</v>
      </c>
      <c r="X124" s="8">
        <f>$T124*$R124</f>
        <v>10.580625000000003</v>
      </c>
      <c r="Y124" s="29">
        <f>R124-V124-U124-X124</f>
        <v>22.269375000000004</v>
      </c>
    </row>
    <row r="125" spans="2:25" x14ac:dyDescent="0.3">
      <c r="B125" s="16"/>
      <c r="C125" s="8" t="str">
        <f>_xlfn.CONCAT(S125,_xlfn.TEXTBEFORE(Q125,","))</f>
        <v>3HP Wireless Fax</v>
      </c>
      <c r="D125" s="13" t="s">
        <v>6231</v>
      </c>
      <c r="E125" s="25">
        <v>43603</v>
      </c>
      <c r="F125" s="25">
        <v>43605</v>
      </c>
      <c r="G125" s="13" t="s">
        <v>22</v>
      </c>
      <c r="H125" s="13" t="s">
        <v>998</v>
      </c>
      <c r="I125" s="13" t="s">
        <v>24</v>
      </c>
      <c r="J125" s="13" t="s">
        <v>999</v>
      </c>
      <c r="K125" s="13" t="s">
        <v>999</v>
      </c>
      <c r="L125" s="13" t="s">
        <v>483</v>
      </c>
      <c r="M125" s="13" t="s">
        <v>28</v>
      </c>
      <c r="N125" s="13" t="s">
        <v>378</v>
      </c>
      <c r="O125" s="13" t="s">
        <v>57</v>
      </c>
      <c r="P125" s="13" t="s">
        <v>86</v>
      </c>
      <c r="Q125" s="13" t="s">
        <v>379</v>
      </c>
      <c r="R125" s="17">
        <v>539.77500000000009</v>
      </c>
      <c r="S125" s="26">
        <v>3</v>
      </c>
      <c r="T125" s="17">
        <v>0.5</v>
      </c>
      <c r="U125" s="17">
        <v>137.5</v>
      </c>
      <c r="V125" s="27">
        <v>-302.35500000000008</v>
      </c>
      <c r="W125" s="13" t="s">
        <v>33</v>
      </c>
      <c r="X125" s="8">
        <f>$T125*$R125</f>
        <v>269.88750000000005</v>
      </c>
      <c r="Y125" s="29">
        <f>R125-V125-U125-X125</f>
        <v>434.74250000000006</v>
      </c>
    </row>
    <row r="126" spans="2:25" x14ac:dyDescent="0.3">
      <c r="B126" s="16"/>
      <c r="C126" s="8" t="str">
        <f>_xlfn.CONCAT(S126,_xlfn.TEXTBEFORE(Q126,","))</f>
        <v>3Eldon Stacking Tray</v>
      </c>
      <c r="D126" s="13" t="s">
        <v>6232</v>
      </c>
      <c r="E126" s="25">
        <v>43603</v>
      </c>
      <c r="F126" s="25">
        <v>43605</v>
      </c>
      <c r="G126" s="13" t="s">
        <v>22</v>
      </c>
      <c r="H126" s="13" t="s">
        <v>998</v>
      </c>
      <c r="I126" s="13" t="s">
        <v>24</v>
      </c>
      <c r="J126" s="13" t="s">
        <v>999</v>
      </c>
      <c r="K126" s="13" t="s">
        <v>999</v>
      </c>
      <c r="L126" s="13" t="s">
        <v>483</v>
      </c>
      <c r="M126" s="13" t="s">
        <v>28</v>
      </c>
      <c r="N126" s="13" t="s">
        <v>3456</v>
      </c>
      <c r="O126" s="13" t="s">
        <v>40</v>
      </c>
      <c r="P126" s="13" t="s">
        <v>906</v>
      </c>
      <c r="Q126" s="13" t="s">
        <v>3457</v>
      </c>
      <c r="R126" s="17">
        <v>75.744</v>
      </c>
      <c r="S126" s="26">
        <v>3</v>
      </c>
      <c r="T126" s="17">
        <v>0.2</v>
      </c>
      <c r="U126" s="17">
        <v>21.81</v>
      </c>
      <c r="V126" s="27">
        <v>-11.375999999999999</v>
      </c>
      <c r="W126" s="13" t="s">
        <v>33</v>
      </c>
      <c r="X126" s="8">
        <f>$T126*$R126</f>
        <v>15.148800000000001</v>
      </c>
      <c r="Y126" s="29">
        <f>R126-V126-U126-X126</f>
        <v>50.161200000000001</v>
      </c>
    </row>
    <row r="127" spans="2:25" x14ac:dyDescent="0.3">
      <c r="B127" s="16"/>
      <c r="C127" s="8" t="str">
        <f>_xlfn.CONCAT(S127,_xlfn.TEXTBEFORE(Q127,","))</f>
        <v>7Tenex Photo Frame</v>
      </c>
      <c r="D127" s="13" t="s">
        <v>6233</v>
      </c>
      <c r="E127" s="25">
        <v>43369</v>
      </c>
      <c r="F127" s="25">
        <v>43374</v>
      </c>
      <c r="G127" s="13" t="s">
        <v>50</v>
      </c>
      <c r="H127" s="13" t="s">
        <v>4724</v>
      </c>
      <c r="I127" s="13" t="s">
        <v>24</v>
      </c>
      <c r="J127" s="13" t="s">
        <v>848</v>
      </c>
      <c r="K127" s="13" t="s">
        <v>849</v>
      </c>
      <c r="L127" s="13" t="s">
        <v>245</v>
      </c>
      <c r="M127" s="13" t="s">
        <v>55</v>
      </c>
      <c r="N127" s="13" t="s">
        <v>4369</v>
      </c>
      <c r="O127" s="13" t="s">
        <v>40</v>
      </c>
      <c r="P127" s="13" t="s">
        <v>906</v>
      </c>
      <c r="Q127" s="13" t="s">
        <v>4370</v>
      </c>
      <c r="R127" s="17">
        <v>249.72570000000002</v>
      </c>
      <c r="S127" s="26">
        <v>7</v>
      </c>
      <c r="T127" s="17">
        <v>0.27</v>
      </c>
      <c r="U127" s="17">
        <v>8.61</v>
      </c>
      <c r="V127" s="27">
        <v>51.275699999999986</v>
      </c>
      <c r="W127" s="13" t="s">
        <v>88</v>
      </c>
      <c r="X127" s="8">
        <f>$T127*$R127</f>
        <v>67.425939000000014</v>
      </c>
      <c r="Y127" s="29">
        <f>R127-V127-U127-X127</f>
        <v>122.41406100000002</v>
      </c>
    </row>
    <row r="128" spans="2:25" x14ac:dyDescent="0.3">
      <c r="B128" s="16"/>
      <c r="C128" s="8" t="str">
        <f>_xlfn.CONCAT(S128,_xlfn.TEXTBEFORE(Q128,","))</f>
        <v>1Enermax Cards &amp; Envelopes</v>
      </c>
      <c r="D128" s="13" t="s">
        <v>6234</v>
      </c>
      <c r="E128" s="25">
        <v>44113</v>
      </c>
      <c r="F128" s="25">
        <v>44118</v>
      </c>
      <c r="G128" s="13" t="s">
        <v>50</v>
      </c>
      <c r="H128" s="13" t="s">
        <v>5775</v>
      </c>
      <c r="I128" s="13" t="s">
        <v>24</v>
      </c>
      <c r="J128" s="13" t="s">
        <v>98</v>
      </c>
      <c r="K128" s="13" t="s">
        <v>99</v>
      </c>
      <c r="L128" s="13" t="s">
        <v>100</v>
      </c>
      <c r="M128" s="13" t="s">
        <v>55</v>
      </c>
      <c r="N128" s="13" t="s">
        <v>2821</v>
      </c>
      <c r="O128" s="13" t="s">
        <v>30</v>
      </c>
      <c r="P128" s="13" t="s">
        <v>1567</v>
      </c>
      <c r="Q128" s="13" t="s">
        <v>2822</v>
      </c>
      <c r="R128" s="17">
        <v>28.182000000000006</v>
      </c>
      <c r="S128" s="26">
        <v>1</v>
      </c>
      <c r="T128" s="17">
        <v>0.45</v>
      </c>
      <c r="U128" s="17">
        <v>2.6</v>
      </c>
      <c r="V128" s="27">
        <v>1.5119999999999969</v>
      </c>
      <c r="W128" s="13" t="s">
        <v>88</v>
      </c>
      <c r="X128" s="8">
        <f>$T128*$R128</f>
        <v>12.681900000000002</v>
      </c>
      <c r="Y128" s="29">
        <f>R128-V128-U128-X128</f>
        <v>11.388100000000005</v>
      </c>
    </row>
    <row r="129" spans="2:25" x14ac:dyDescent="0.3">
      <c r="B129" s="16"/>
      <c r="C129" s="8" t="str">
        <f>_xlfn.CONCAT(S129,_xlfn.TEXTBEFORE(Q129,","))</f>
        <v>2Wilson Jones 3-Hole Punch</v>
      </c>
      <c r="D129" s="13" t="s">
        <v>6235</v>
      </c>
      <c r="E129" s="25">
        <v>44113</v>
      </c>
      <c r="F129" s="25">
        <v>44118</v>
      </c>
      <c r="G129" s="13" t="s">
        <v>50</v>
      </c>
      <c r="H129" s="13" t="s">
        <v>5775</v>
      </c>
      <c r="I129" s="13" t="s">
        <v>24</v>
      </c>
      <c r="J129" s="13" t="s">
        <v>98</v>
      </c>
      <c r="K129" s="13" t="s">
        <v>99</v>
      </c>
      <c r="L129" s="13" t="s">
        <v>100</v>
      </c>
      <c r="M129" s="13" t="s">
        <v>55</v>
      </c>
      <c r="N129" s="13" t="s">
        <v>5797</v>
      </c>
      <c r="O129" s="13" t="s">
        <v>30</v>
      </c>
      <c r="P129" s="13" t="s">
        <v>1121</v>
      </c>
      <c r="Q129" s="13" t="s">
        <v>5798</v>
      </c>
      <c r="R129" s="17">
        <v>47.583000000000006</v>
      </c>
      <c r="S129" s="26">
        <v>2</v>
      </c>
      <c r="T129" s="17">
        <v>0.15000000000000002</v>
      </c>
      <c r="U129" s="17">
        <v>2.52</v>
      </c>
      <c r="V129" s="27">
        <v>-0.59700000000000131</v>
      </c>
      <c r="W129" s="13" t="s">
        <v>88</v>
      </c>
      <c r="X129" s="8">
        <f>$T129*$R129</f>
        <v>7.1374500000000021</v>
      </c>
      <c r="Y129" s="29">
        <f>R129-V129-U129-X129</f>
        <v>38.522550000000003</v>
      </c>
    </row>
    <row r="130" spans="2:25" x14ac:dyDescent="0.3">
      <c r="B130" s="16"/>
      <c r="C130" s="8" t="str">
        <f>_xlfn.CONCAT(S130,_xlfn.TEXTBEFORE(Q130,","))</f>
        <v>3Eldon Door Stop</v>
      </c>
      <c r="D130" s="13" t="s">
        <v>6236</v>
      </c>
      <c r="E130" s="25">
        <v>43369</v>
      </c>
      <c r="F130" s="25">
        <v>43373</v>
      </c>
      <c r="G130" s="13" t="s">
        <v>50</v>
      </c>
      <c r="H130" s="13" t="s">
        <v>4582</v>
      </c>
      <c r="I130" s="13" t="s">
        <v>24</v>
      </c>
      <c r="J130" s="13" t="s">
        <v>848</v>
      </c>
      <c r="K130" s="13" t="s">
        <v>849</v>
      </c>
      <c r="L130" s="13" t="s">
        <v>245</v>
      </c>
      <c r="M130" s="13" t="s">
        <v>55</v>
      </c>
      <c r="N130" s="13" t="s">
        <v>4077</v>
      </c>
      <c r="O130" s="13" t="s">
        <v>40</v>
      </c>
      <c r="P130" s="13" t="s">
        <v>906</v>
      </c>
      <c r="Q130" s="13" t="s">
        <v>4078</v>
      </c>
      <c r="R130" s="17">
        <v>103.34609999999998</v>
      </c>
      <c r="S130" s="26">
        <v>3</v>
      </c>
      <c r="T130" s="17">
        <v>0.27</v>
      </c>
      <c r="U130" s="17">
        <v>9.61</v>
      </c>
      <c r="V130" s="27">
        <v>14.156100000000002</v>
      </c>
      <c r="W130" s="13" t="s">
        <v>60</v>
      </c>
      <c r="X130" s="8">
        <f>$T130*$R130</f>
        <v>27.903446999999996</v>
      </c>
      <c r="Y130" s="29">
        <f>R130-V130-U130-X130</f>
        <v>51.67655299999997</v>
      </c>
    </row>
    <row r="131" spans="2:25" x14ac:dyDescent="0.3">
      <c r="B131" s="16"/>
      <c r="C131" s="8" t="str">
        <f>_xlfn.CONCAT(S131,_xlfn.TEXTBEFORE(Q131,","))</f>
        <v>4Tenex Light Bulb</v>
      </c>
      <c r="D131" s="13" t="s">
        <v>6237</v>
      </c>
      <c r="E131" s="25">
        <v>43369</v>
      </c>
      <c r="F131" s="25">
        <v>43373</v>
      </c>
      <c r="G131" s="13" t="s">
        <v>50</v>
      </c>
      <c r="H131" s="13" t="s">
        <v>4582</v>
      </c>
      <c r="I131" s="13" t="s">
        <v>24</v>
      </c>
      <c r="J131" s="13" t="s">
        <v>848</v>
      </c>
      <c r="K131" s="13" t="s">
        <v>849</v>
      </c>
      <c r="L131" s="13" t="s">
        <v>245</v>
      </c>
      <c r="M131" s="13" t="s">
        <v>55</v>
      </c>
      <c r="N131" s="13" t="s">
        <v>5376</v>
      </c>
      <c r="O131" s="13" t="s">
        <v>40</v>
      </c>
      <c r="P131" s="13" t="s">
        <v>906</v>
      </c>
      <c r="Q131" s="13" t="s">
        <v>5377</v>
      </c>
      <c r="R131" s="17">
        <v>46.603199999999994</v>
      </c>
      <c r="S131" s="26">
        <v>4</v>
      </c>
      <c r="T131" s="17">
        <v>0.27</v>
      </c>
      <c r="U131" s="17">
        <v>4.54</v>
      </c>
      <c r="V131" s="27">
        <v>-7.7567999999999984</v>
      </c>
      <c r="W131" s="13" t="s">
        <v>60</v>
      </c>
      <c r="X131" s="8">
        <f>$T131*$R131</f>
        <v>12.582863999999999</v>
      </c>
      <c r="Y131" s="29">
        <f>R131-V131-U131-X131</f>
        <v>37.237135999999992</v>
      </c>
    </row>
    <row r="132" spans="2:25" x14ac:dyDescent="0.3">
      <c r="B132" s="16"/>
      <c r="C132" s="8" t="str">
        <f>_xlfn.CONCAT(S132,_xlfn.TEXTBEFORE(Q132,","))</f>
        <v>4Harbour Creations Color Coded Labels</v>
      </c>
      <c r="D132" s="13" t="s">
        <v>6238</v>
      </c>
      <c r="E132" s="25">
        <v>43369</v>
      </c>
      <c r="F132" s="25">
        <v>43373</v>
      </c>
      <c r="G132" s="13" t="s">
        <v>50</v>
      </c>
      <c r="H132" s="13" t="s">
        <v>4582</v>
      </c>
      <c r="I132" s="13" t="s">
        <v>24</v>
      </c>
      <c r="J132" s="13" t="s">
        <v>848</v>
      </c>
      <c r="K132" s="13" t="s">
        <v>849</v>
      </c>
      <c r="L132" s="13" t="s">
        <v>245</v>
      </c>
      <c r="M132" s="13" t="s">
        <v>55</v>
      </c>
      <c r="N132" s="13" t="s">
        <v>5555</v>
      </c>
      <c r="O132" s="13" t="s">
        <v>30</v>
      </c>
      <c r="P132" s="13" t="s">
        <v>2751</v>
      </c>
      <c r="Q132" s="13" t="s">
        <v>5556</v>
      </c>
      <c r="R132" s="17">
        <v>42.230400000000003</v>
      </c>
      <c r="S132" s="26">
        <v>4</v>
      </c>
      <c r="T132" s="17">
        <v>0.17</v>
      </c>
      <c r="U132" s="17">
        <v>3.69</v>
      </c>
      <c r="V132" s="27">
        <v>-4.0896000000000008</v>
      </c>
      <c r="W132" s="13" t="s">
        <v>60</v>
      </c>
      <c r="X132" s="8">
        <f>$T132*$R132</f>
        <v>7.1791680000000007</v>
      </c>
      <c r="Y132" s="29">
        <f>R132-V132-U132-X132</f>
        <v>35.450832000000005</v>
      </c>
    </row>
    <row r="133" spans="2:25" x14ac:dyDescent="0.3">
      <c r="B133" s="16"/>
      <c r="C133" s="8" t="str">
        <f>_xlfn.CONCAT(S133,_xlfn.TEXTBEFORE(Q133,","))</f>
        <v>3SAFCO Bag Chairs</v>
      </c>
      <c r="D133" s="13" t="s">
        <v>6239</v>
      </c>
      <c r="E133" s="25">
        <v>44079</v>
      </c>
      <c r="F133" s="25">
        <v>44085</v>
      </c>
      <c r="G133" s="13" t="s">
        <v>50</v>
      </c>
      <c r="H133" s="13" t="s">
        <v>4494</v>
      </c>
      <c r="I133" s="13" t="s">
        <v>24</v>
      </c>
      <c r="J133" s="13" t="s">
        <v>2450</v>
      </c>
      <c r="K133" s="13" t="s">
        <v>99</v>
      </c>
      <c r="L133" s="13" t="s">
        <v>100</v>
      </c>
      <c r="M133" s="13" t="s">
        <v>55</v>
      </c>
      <c r="N133" s="13" t="s">
        <v>4495</v>
      </c>
      <c r="O133" s="13" t="s">
        <v>40</v>
      </c>
      <c r="P133" s="13" t="s">
        <v>41</v>
      </c>
      <c r="Q133" s="13" t="s">
        <v>4496</v>
      </c>
      <c r="R133" s="17">
        <v>116.84249999999997</v>
      </c>
      <c r="S133" s="26">
        <v>3</v>
      </c>
      <c r="T133" s="17">
        <v>0.25</v>
      </c>
      <c r="U133" s="17">
        <v>10.5</v>
      </c>
      <c r="V133" s="27">
        <v>-14.107499999999995</v>
      </c>
      <c r="W133" s="13" t="s">
        <v>88</v>
      </c>
      <c r="X133" s="8">
        <f>$T133*$R133</f>
        <v>29.210624999999993</v>
      </c>
      <c r="Y133" s="29">
        <f>R133-V133-U133-X133</f>
        <v>91.239374999999967</v>
      </c>
    </row>
    <row r="134" spans="2:25" x14ac:dyDescent="0.3">
      <c r="B134" s="16"/>
      <c r="C134" s="8" t="str">
        <f>_xlfn.CONCAT(S134,_xlfn.TEXTBEFORE(Q134,","))</f>
        <v>3SAFCO Chairmat</v>
      </c>
      <c r="D134" s="13" t="s">
        <v>6240</v>
      </c>
      <c r="E134" s="25">
        <v>42787</v>
      </c>
      <c r="F134" s="25">
        <v>42789</v>
      </c>
      <c r="G134" s="13" t="s">
        <v>22</v>
      </c>
      <c r="H134" s="13" t="s">
        <v>3837</v>
      </c>
      <c r="I134" s="13" t="s">
        <v>24</v>
      </c>
      <c r="J134" s="13" t="s">
        <v>271</v>
      </c>
      <c r="K134" s="13" t="s">
        <v>271</v>
      </c>
      <c r="L134" s="13" t="s">
        <v>271</v>
      </c>
      <c r="M134" s="13" t="s">
        <v>55</v>
      </c>
      <c r="N134" s="13" t="s">
        <v>3753</v>
      </c>
      <c r="O134" s="13" t="s">
        <v>40</v>
      </c>
      <c r="P134" s="13" t="s">
        <v>41</v>
      </c>
      <c r="Q134" s="13" t="s">
        <v>3754</v>
      </c>
      <c r="R134" s="17">
        <v>179.46000000000004</v>
      </c>
      <c r="S134" s="26">
        <v>3</v>
      </c>
      <c r="T134" s="17">
        <v>0</v>
      </c>
      <c r="U134" s="17">
        <v>17.13</v>
      </c>
      <c r="V134" s="27">
        <v>69.929999999999993</v>
      </c>
      <c r="W134" s="13" t="s">
        <v>88</v>
      </c>
      <c r="X134" s="8">
        <f>$T134*$R134</f>
        <v>0</v>
      </c>
      <c r="Y134" s="29">
        <f>R134-V134-U134-X134</f>
        <v>92.400000000000048</v>
      </c>
    </row>
    <row r="135" spans="2:25" x14ac:dyDescent="0.3">
      <c r="B135" s="16"/>
      <c r="C135" s="8" t="str">
        <f>_xlfn.CONCAT(S135,_xlfn.TEXTBEFORE(Q135,","))</f>
        <v>3Belkin Keyboard</v>
      </c>
      <c r="D135" s="13" t="s">
        <v>6241</v>
      </c>
      <c r="E135" s="25">
        <v>43550</v>
      </c>
      <c r="F135" s="25">
        <v>43550</v>
      </c>
      <c r="G135" s="13" t="s">
        <v>126</v>
      </c>
      <c r="H135" s="13" t="s">
        <v>6036</v>
      </c>
      <c r="I135" s="13" t="s">
        <v>24</v>
      </c>
      <c r="J135" s="13" t="s">
        <v>2038</v>
      </c>
      <c r="K135" s="13" t="s">
        <v>647</v>
      </c>
      <c r="L135" s="13" t="s">
        <v>100</v>
      </c>
      <c r="M135" s="13" t="s">
        <v>55</v>
      </c>
      <c r="N135" s="13" t="s">
        <v>3649</v>
      </c>
      <c r="O135" s="13" t="s">
        <v>57</v>
      </c>
      <c r="P135" s="13" t="s">
        <v>121</v>
      </c>
      <c r="Q135" s="13" t="s">
        <v>3650</v>
      </c>
      <c r="R135" s="17">
        <v>138.40199999999999</v>
      </c>
      <c r="S135" s="26">
        <v>3</v>
      </c>
      <c r="T135" s="17">
        <v>0.45</v>
      </c>
      <c r="U135" s="17">
        <v>1.51</v>
      </c>
      <c r="V135" s="27">
        <v>-100.72799999999999</v>
      </c>
      <c r="W135" s="13" t="s">
        <v>88</v>
      </c>
      <c r="X135" s="8">
        <f>$T135*$R135</f>
        <v>62.280899999999995</v>
      </c>
      <c r="Y135" s="29">
        <f>R135-V135-U135-X135</f>
        <v>175.3391</v>
      </c>
    </row>
    <row r="136" spans="2:25" x14ac:dyDescent="0.3">
      <c r="B136" s="16"/>
      <c r="C136" s="8" t="str">
        <f>_xlfn.CONCAT(S136,_xlfn.TEXTBEFORE(Q136,","))</f>
        <v>8Xerox Computer Printout Paper</v>
      </c>
      <c r="D136" s="13" t="s">
        <v>6242</v>
      </c>
      <c r="E136" s="25">
        <v>43012</v>
      </c>
      <c r="F136" s="25">
        <v>43014</v>
      </c>
      <c r="G136" s="13" t="s">
        <v>22</v>
      </c>
      <c r="H136" s="13" t="s">
        <v>4485</v>
      </c>
      <c r="I136" s="13" t="s">
        <v>36</v>
      </c>
      <c r="J136" s="13" t="s">
        <v>2870</v>
      </c>
      <c r="K136" s="13" t="s">
        <v>591</v>
      </c>
      <c r="L136" s="13" t="s">
        <v>483</v>
      </c>
      <c r="M136" s="13" t="s">
        <v>28</v>
      </c>
      <c r="N136" s="13" t="s">
        <v>4486</v>
      </c>
      <c r="O136" s="13" t="s">
        <v>30</v>
      </c>
      <c r="P136" s="13" t="s">
        <v>1567</v>
      </c>
      <c r="Q136" s="13" t="s">
        <v>4487</v>
      </c>
      <c r="R136" s="17">
        <v>105.35999999999999</v>
      </c>
      <c r="S136" s="26">
        <v>8</v>
      </c>
      <c r="T136" s="17">
        <v>0.5</v>
      </c>
      <c r="U136" s="17">
        <v>10.59</v>
      </c>
      <c r="V136" s="27">
        <v>-6.4799999999999898</v>
      </c>
      <c r="W136" s="13" t="s">
        <v>60</v>
      </c>
      <c r="X136" s="8">
        <f>$T136*$R136</f>
        <v>52.679999999999993</v>
      </c>
      <c r="Y136" s="29">
        <f>R136-V136-U136-X136</f>
        <v>48.569999999999979</v>
      </c>
    </row>
    <row r="137" spans="2:25" x14ac:dyDescent="0.3">
      <c r="B137" s="16"/>
      <c r="C137" s="8" t="str">
        <f>_xlfn.CONCAT(S137,_xlfn.TEXTBEFORE(Q137,","))</f>
        <v>4Hon Removable Labels</v>
      </c>
      <c r="D137" s="13" t="s">
        <v>6243</v>
      </c>
      <c r="E137" s="25">
        <v>44100</v>
      </c>
      <c r="F137" s="25">
        <v>44106</v>
      </c>
      <c r="G137" s="13" t="s">
        <v>50</v>
      </c>
      <c r="H137" s="13" t="s">
        <v>5915</v>
      </c>
      <c r="I137" s="13" t="s">
        <v>36</v>
      </c>
      <c r="J137" s="13" t="s">
        <v>98</v>
      </c>
      <c r="K137" s="13" t="s">
        <v>99</v>
      </c>
      <c r="L137" s="13" t="s">
        <v>100</v>
      </c>
      <c r="M137" s="13" t="s">
        <v>55</v>
      </c>
      <c r="N137" s="13" t="s">
        <v>4571</v>
      </c>
      <c r="O137" s="13" t="s">
        <v>30</v>
      </c>
      <c r="P137" s="13" t="s">
        <v>2751</v>
      </c>
      <c r="Q137" s="13" t="s">
        <v>4572</v>
      </c>
      <c r="R137" s="17">
        <v>23.43</v>
      </c>
      <c r="S137" s="26">
        <v>4</v>
      </c>
      <c r="T137" s="17">
        <v>0.45</v>
      </c>
      <c r="U137" s="17">
        <v>1.9100000000000001</v>
      </c>
      <c r="V137" s="27">
        <v>-8.9699999999999989</v>
      </c>
      <c r="W137" s="13" t="s">
        <v>88</v>
      </c>
      <c r="X137" s="8">
        <f>$T137*$R137</f>
        <v>10.5435</v>
      </c>
      <c r="Y137" s="29">
        <f>R137-V137-U137-X137</f>
        <v>19.9465</v>
      </c>
    </row>
    <row r="138" spans="2:25" x14ac:dyDescent="0.3">
      <c r="B138" s="16"/>
      <c r="C138" s="8" t="str">
        <f>_xlfn.CONCAT(S138,_xlfn.TEXTBEFORE(Q138,","))</f>
        <v>5Hamilton Beach Microwave</v>
      </c>
      <c r="D138" s="13" t="s">
        <v>6244</v>
      </c>
      <c r="E138" s="25">
        <v>43348</v>
      </c>
      <c r="F138" s="25">
        <v>43353</v>
      </c>
      <c r="G138" s="13" t="s">
        <v>50</v>
      </c>
      <c r="H138" s="13" t="s">
        <v>2680</v>
      </c>
      <c r="I138" s="13" t="s">
        <v>36</v>
      </c>
      <c r="J138" s="13" t="s">
        <v>128</v>
      </c>
      <c r="K138" s="13" t="s">
        <v>128</v>
      </c>
      <c r="L138" s="13" t="s">
        <v>129</v>
      </c>
      <c r="M138" s="13" t="s">
        <v>55</v>
      </c>
      <c r="N138" s="13" t="s">
        <v>726</v>
      </c>
      <c r="O138" s="13" t="s">
        <v>30</v>
      </c>
      <c r="P138" s="13" t="s">
        <v>31</v>
      </c>
      <c r="Q138" s="13" t="s">
        <v>727</v>
      </c>
      <c r="R138" s="17">
        <v>1164.6975</v>
      </c>
      <c r="S138" s="26">
        <v>5</v>
      </c>
      <c r="T138" s="17">
        <v>0.17</v>
      </c>
      <c r="U138" s="17">
        <v>36.840000000000003</v>
      </c>
      <c r="V138" s="27">
        <v>-238.55249999999998</v>
      </c>
      <c r="W138" s="13" t="s">
        <v>88</v>
      </c>
      <c r="X138" s="8">
        <f>$T138*$R138</f>
        <v>197.99857500000002</v>
      </c>
      <c r="Y138" s="29">
        <f>R138-V138-U138-X138</f>
        <v>1168.411425</v>
      </c>
    </row>
    <row r="139" spans="2:25" x14ac:dyDescent="0.3">
      <c r="B139" s="16"/>
      <c r="C139" s="8" t="str">
        <f>_xlfn.CONCAT(S139,_xlfn.TEXTBEFORE(Q139,","))</f>
        <v>6Eldon Shelving</v>
      </c>
      <c r="D139" s="13" t="s">
        <v>6245</v>
      </c>
      <c r="E139" s="25">
        <v>43348</v>
      </c>
      <c r="F139" s="25">
        <v>43353</v>
      </c>
      <c r="G139" s="13" t="s">
        <v>50</v>
      </c>
      <c r="H139" s="13" t="s">
        <v>2680</v>
      </c>
      <c r="I139" s="13" t="s">
        <v>36</v>
      </c>
      <c r="J139" s="13" t="s">
        <v>128</v>
      </c>
      <c r="K139" s="13" t="s">
        <v>128</v>
      </c>
      <c r="L139" s="13" t="s">
        <v>129</v>
      </c>
      <c r="M139" s="13" t="s">
        <v>55</v>
      </c>
      <c r="N139" s="13" t="s">
        <v>2263</v>
      </c>
      <c r="O139" s="13" t="s">
        <v>30</v>
      </c>
      <c r="P139" s="13" t="s">
        <v>289</v>
      </c>
      <c r="Q139" s="13" t="s">
        <v>2264</v>
      </c>
      <c r="R139" s="17">
        <v>151.01820000000001</v>
      </c>
      <c r="S139" s="26">
        <v>6</v>
      </c>
      <c r="T139" s="17">
        <v>0.47000000000000003</v>
      </c>
      <c r="U139" s="17">
        <v>7.18</v>
      </c>
      <c r="V139" s="27">
        <v>-133.92180000000002</v>
      </c>
      <c r="W139" s="13" t="s">
        <v>88</v>
      </c>
      <c r="X139" s="8">
        <f>$T139*$R139</f>
        <v>70.978554000000003</v>
      </c>
      <c r="Y139" s="29">
        <f>R139-V139-U139-X139</f>
        <v>206.78144600000005</v>
      </c>
    </row>
    <row r="140" spans="2:25" x14ac:dyDescent="0.3">
      <c r="B140" s="16"/>
      <c r="C140" s="8" t="str">
        <f>_xlfn.CONCAT(S140,_xlfn.TEXTBEFORE(Q140,","))</f>
        <v>7Cisco Audio Dock</v>
      </c>
      <c r="D140" s="13" t="s">
        <v>6246</v>
      </c>
      <c r="E140" s="25">
        <v>43186</v>
      </c>
      <c r="F140" s="25">
        <v>43190</v>
      </c>
      <c r="G140" s="13" t="s">
        <v>50</v>
      </c>
      <c r="H140" s="13" t="s">
        <v>1841</v>
      </c>
      <c r="I140" s="13" t="s">
        <v>82</v>
      </c>
      <c r="J140" s="13" t="s">
        <v>98</v>
      </c>
      <c r="K140" s="13" t="s">
        <v>99</v>
      </c>
      <c r="L140" s="13" t="s">
        <v>100</v>
      </c>
      <c r="M140" s="13" t="s">
        <v>55</v>
      </c>
      <c r="N140" s="13" t="s">
        <v>422</v>
      </c>
      <c r="O140" s="13" t="s">
        <v>57</v>
      </c>
      <c r="P140" s="13" t="s">
        <v>58</v>
      </c>
      <c r="Q140" s="13" t="s">
        <v>423</v>
      </c>
      <c r="R140" s="17">
        <v>955.86750000000006</v>
      </c>
      <c r="S140" s="26">
        <v>7</v>
      </c>
      <c r="T140" s="17">
        <v>0.25</v>
      </c>
      <c r="U140" s="17">
        <v>68.17</v>
      </c>
      <c r="V140" s="27">
        <v>229.26749999999998</v>
      </c>
      <c r="W140" s="13" t="s">
        <v>60</v>
      </c>
      <c r="X140" s="8">
        <f>$T140*$R140</f>
        <v>238.96687500000002</v>
      </c>
      <c r="Y140" s="29">
        <f>R140-V140-U140-X140</f>
        <v>419.46312500000016</v>
      </c>
    </row>
    <row r="141" spans="2:25" x14ac:dyDescent="0.3">
      <c r="B141" s="16"/>
      <c r="C141" s="8" t="str">
        <f>_xlfn.CONCAT(S141,_xlfn.TEXTBEFORE(Q141,","))</f>
        <v>3Nokia Audio Dock</v>
      </c>
      <c r="D141" s="13" t="s">
        <v>6247</v>
      </c>
      <c r="E141" s="25">
        <v>43186</v>
      </c>
      <c r="F141" s="25">
        <v>43190</v>
      </c>
      <c r="G141" s="13" t="s">
        <v>50</v>
      </c>
      <c r="H141" s="13" t="s">
        <v>1841</v>
      </c>
      <c r="I141" s="13" t="s">
        <v>82</v>
      </c>
      <c r="J141" s="13" t="s">
        <v>98</v>
      </c>
      <c r="K141" s="13" t="s">
        <v>99</v>
      </c>
      <c r="L141" s="13" t="s">
        <v>100</v>
      </c>
      <c r="M141" s="13" t="s">
        <v>55</v>
      </c>
      <c r="N141" s="13" t="s">
        <v>2857</v>
      </c>
      <c r="O141" s="13" t="s">
        <v>57</v>
      </c>
      <c r="P141" s="13" t="s">
        <v>58</v>
      </c>
      <c r="Q141" s="13" t="s">
        <v>2858</v>
      </c>
      <c r="R141" s="17">
        <v>375.36749999999995</v>
      </c>
      <c r="S141" s="26">
        <v>3</v>
      </c>
      <c r="T141" s="17">
        <v>0.25</v>
      </c>
      <c r="U141" s="17">
        <v>32.29</v>
      </c>
      <c r="V141" s="27">
        <v>29.947500000000005</v>
      </c>
      <c r="W141" s="13" t="s">
        <v>60</v>
      </c>
      <c r="X141" s="8">
        <f>$T141*$R141</f>
        <v>93.841874999999987</v>
      </c>
      <c r="Y141" s="29">
        <f>R141-V141-U141-X141</f>
        <v>219.28812499999995</v>
      </c>
    </row>
    <row r="142" spans="2:25" x14ac:dyDescent="0.3">
      <c r="B142" s="16"/>
      <c r="C142" s="8" t="str">
        <f>_xlfn.CONCAT(S142,_xlfn.TEXTBEFORE(Q142,","))</f>
        <v>3Bush Corner Shelving</v>
      </c>
      <c r="D142" s="13" t="s">
        <v>6248</v>
      </c>
      <c r="E142" s="25">
        <v>43595</v>
      </c>
      <c r="F142" s="25">
        <v>43596</v>
      </c>
      <c r="G142" s="13" t="s">
        <v>34</v>
      </c>
      <c r="H142" s="13" t="s">
        <v>1841</v>
      </c>
      <c r="I142" s="13" t="s">
        <v>82</v>
      </c>
      <c r="J142" s="13" t="s">
        <v>631</v>
      </c>
      <c r="K142" s="13" t="s">
        <v>99</v>
      </c>
      <c r="L142" s="13" t="s">
        <v>100</v>
      </c>
      <c r="M142" s="13" t="s">
        <v>55</v>
      </c>
      <c r="N142" s="13" t="s">
        <v>1880</v>
      </c>
      <c r="O142" s="13" t="s">
        <v>40</v>
      </c>
      <c r="P142" s="13" t="s">
        <v>67</v>
      </c>
      <c r="Q142" s="13" t="s">
        <v>1881</v>
      </c>
      <c r="R142" s="17">
        <v>246.69450000000003</v>
      </c>
      <c r="S142" s="26">
        <v>3</v>
      </c>
      <c r="T142" s="17">
        <v>0.35</v>
      </c>
      <c r="U142" s="17">
        <v>63.84</v>
      </c>
      <c r="V142" s="27">
        <v>-125.27549999999999</v>
      </c>
      <c r="W142" s="13" t="s">
        <v>88</v>
      </c>
      <c r="X142" s="8">
        <f>$T142*$R142</f>
        <v>86.343075000000013</v>
      </c>
      <c r="Y142" s="29">
        <f>R142-V142-U142-X142</f>
        <v>221.786925</v>
      </c>
    </row>
    <row r="143" spans="2:25" x14ac:dyDescent="0.3">
      <c r="B143" s="16"/>
      <c r="C143" s="8" t="str">
        <f>_xlfn.CONCAT(S143,_xlfn.TEXTBEFORE(Q143,","))</f>
        <v>3HP Fax Machine</v>
      </c>
      <c r="D143" s="13" t="s">
        <v>6249</v>
      </c>
      <c r="E143" s="25">
        <v>44188</v>
      </c>
      <c r="F143" s="25">
        <v>44194</v>
      </c>
      <c r="G143" s="13" t="s">
        <v>50</v>
      </c>
      <c r="H143" s="13" t="s">
        <v>1755</v>
      </c>
      <c r="I143" s="13" t="s">
        <v>82</v>
      </c>
      <c r="J143" s="13" t="s">
        <v>128</v>
      </c>
      <c r="K143" s="13" t="s">
        <v>128</v>
      </c>
      <c r="L143" s="13" t="s">
        <v>129</v>
      </c>
      <c r="M143" s="13" t="s">
        <v>55</v>
      </c>
      <c r="N143" s="13" t="s">
        <v>1094</v>
      </c>
      <c r="O143" s="13" t="s">
        <v>57</v>
      </c>
      <c r="P143" s="13" t="s">
        <v>86</v>
      </c>
      <c r="Q143" s="13" t="s">
        <v>1095</v>
      </c>
      <c r="R143" s="17">
        <v>566.20619999999997</v>
      </c>
      <c r="S143" s="26">
        <v>3</v>
      </c>
      <c r="T143" s="17">
        <v>0.37</v>
      </c>
      <c r="U143" s="17">
        <v>72.58</v>
      </c>
      <c r="V143" s="27">
        <v>-197.80379999999997</v>
      </c>
      <c r="W143" s="13" t="s">
        <v>266</v>
      </c>
      <c r="X143" s="8">
        <f>$T143*$R143</f>
        <v>209.49629399999998</v>
      </c>
      <c r="Y143" s="29">
        <f>R143-V143-U143-X143</f>
        <v>481.93370599999997</v>
      </c>
    </row>
    <row r="144" spans="2:25" x14ac:dyDescent="0.3">
      <c r="B144" s="16"/>
      <c r="C144" s="8" t="str">
        <f>_xlfn.CONCAT(S144,_xlfn.TEXTBEFORE(Q144,","))</f>
        <v>1SanDisk Note Cards</v>
      </c>
      <c r="D144" s="13" t="s">
        <v>6250</v>
      </c>
      <c r="E144" s="25">
        <v>44188</v>
      </c>
      <c r="F144" s="25">
        <v>44194</v>
      </c>
      <c r="G144" s="13" t="s">
        <v>50</v>
      </c>
      <c r="H144" s="13" t="s">
        <v>1755</v>
      </c>
      <c r="I144" s="13" t="s">
        <v>82</v>
      </c>
      <c r="J144" s="13" t="s">
        <v>128</v>
      </c>
      <c r="K144" s="13" t="s">
        <v>128</v>
      </c>
      <c r="L144" s="13" t="s">
        <v>129</v>
      </c>
      <c r="M144" s="13" t="s">
        <v>55</v>
      </c>
      <c r="N144" s="13" t="s">
        <v>4130</v>
      </c>
      <c r="O144" s="13" t="s">
        <v>30</v>
      </c>
      <c r="P144" s="13" t="s">
        <v>1567</v>
      </c>
      <c r="Q144" s="13" t="s">
        <v>4131</v>
      </c>
      <c r="R144" s="17">
        <v>15.804600000000001</v>
      </c>
      <c r="S144" s="26">
        <v>1</v>
      </c>
      <c r="T144" s="17">
        <v>0.47000000000000003</v>
      </c>
      <c r="U144" s="17">
        <v>2.59</v>
      </c>
      <c r="V144" s="27">
        <v>0.89459999999999873</v>
      </c>
      <c r="W144" s="13" t="s">
        <v>266</v>
      </c>
      <c r="X144" s="8">
        <f>$T144*$R144</f>
        <v>7.4281620000000004</v>
      </c>
      <c r="Y144" s="29">
        <f>R144-V144-U144-X144</f>
        <v>4.8918380000000017</v>
      </c>
    </row>
    <row r="145" spans="2:25" x14ac:dyDescent="0.3">
      <c r="B145" s="16"/>
      <c r="C145" s="8" t="str">
        <f>_xlfn.CONCAT(S145,_xlfn.TEXTBEFORE(Q145,","))</f>
        <v>2Harbour Creations Legal Exhibit Labels</v>
      </c>
      <c r="D145" s="13" t="s">
        <v>6251</v>
      </c>
      <c r="E145" s="25">
        <v>44188</v>
      </c>
      <c r="F145" s="25">
        <v>44194</v>
      </c>
      <c r="G145" s="13" t="s">
        <v>50</v>
      </c>
      <c r="H145" s="13" t="s">
        <v>1755</v>
      </c>
      <c r="I145" s="13" t="s">
        <v>82</v>
      </c>
      <c r="J145" s="13" t="s">
        <v>128</v>
      </c>
      <c r="K145" s="13" t="s">
        <v>128</v>
      </c>
      <c r="L145" s="13" t="s">
        <v>129</v>
      </c>
      <c r="M145" s="13" t="s">
        <v>55</v>
      </c>
      <c r="N145" s="13" t="s">
        <v>5026</v>
      </c>
      <c r="O145" s="13" t="s">
        <v>30</v>
      </c>
      <c r="P145" s="13" t="s">
        <v>2751</v>
      </c>
      <c r="Q145" s="13" t="s">
        <v>5027</v>
      </c>
      <c r="R145" s="17">
        <v>9.381000000000002</v>
      </c>
      <c r="S145" s="26">
        <v>2</v>
      </c>
      <c r="T145" s="17">
        <v>0.47000000000000003</v>
      </c>
      <c r="U145" s="17">
        <v>1.97</v>
      </c>
      <c r="V145" s="27">
        <v>-6.219000000000003</v>
      </c>
      <c r="W145" s="13" t="s">
        <v>266</v>
      </c>
      <c r="X145" s="8">
        <f>$T145*$R145</f>
        <v>4.4090700000000016</v>
      </c>
      <c r="Y145" s="29">
        <f>R145-V145-U145-X145</f>
        <v>9.2209300000000027</v>
      </c>
    </row>
    <row r="146" spans="2:25" x14ac:dyDescent="0.3">
      <c r="B146" s="16"/>
      <c r="C146" s="8" t="str">
        <f>_xlfn.CONCAT(S146,_xlfn.TEXTBEFORE(Q146,","))</f>
        <v>2Tenex Shelving</v>
      </c>
      <c r="D146" s="13" t="s">
        <v>6252</v>
      </c>
      <c r="E146" s="25">
        <v>44188</v>
      </c>
      <c r="F146" s="25">
        <v>44194</v>
      </c>
      <c r="G146" s="13" t="s">
        <v>50</v>
      </c>
      <c r="H146" s="13" t="s">
        <v>1755</v>
      </c>
      <c r="I146" s="13" t="s">
        <v>82</v>
      </c>
      <c r="J146" s="13" t="s">
        <v>128</v>
      </c>
      <c r="K146" s="13" t="s">
        <v>128</v>
      </c>
      <c r="L146" s="13" t="s">
        <v>129</v>
      </c>
      <c r="M146" s="13" t="s">
        <v>55</v>
      </c>
      <c r="N146" s="13" t="s">
        <v>3876</v>
      </c>
      <c r="O146" s="13" t="s">
        <v>30</v>
      </c>
      <c r="P146" s="13" t="s">
        <v>289</v>
      </c>
      <c r="Q146" s="13" t="s">
        <v>3877</v>
      </c>
      <c r="R146" s="17">
        <v>57.939599999999999</v>
      </c>
      <c r="S146" s="26">
        <v>2</v>
      </c>
      <c r="T146" s="17">
        <v>0.47000000000000003</v>
      </c>
      <c r="U146" s="17">
        <v>1.56</v>
      </c>
      <c r="V146" s="27">
        <v>-51.380400000000002</v>
      </c>
      <c r="W146" s="13" t="s">
        <v>266</v>
      </c>
      <c r="X146" s="8">
        <f>$T146*$R146</f>
        <v>27.231612000000002</v>
      </c>
      <c r="Y146" s="29">
        <f>R146-V146-U146-X146</f>
        <v>80.528387999999993</v>
      </c>
    </row>
    <row r="147" spans="2:25" x14ac:dyDescent="0.3">
      <c r="B147" s="16"/>
      <c r="C147" s="8" t="str">
        <f>_xlfn.CONCAT(S147,_xlfn.TEXTBEFORE(Q147,","))</f>
        <v>3Belkin Keyboard</v>
      </c>
      <c r="D147" s="13" t="s">
        <v>6253</v>
      </c>
      <c r="E147" s="25">
        <v>43753</v>
      </c>
      <c r="F147" s="25">
        <v>43758</v>
      </c>
      <c r="G147" s="13" t="s">
        <v>50</v>
      </c>
      <c r="H147" s="13" t="s">
        <v>3831</v>
      </c>
      <c r="I147" s="13" t="s">
        <v>24</v>
      </c>
      <c r="J147" s="13" t="s">
        <v>271</v>
      </c>
      <c r="K147" s="13" t="s">
        <v>271</v>
      </c>
      <c r="L147" s="13" t="s">
        <v>271</v>
      </c>
      <c r="M147" s="13" t="s">
        <v>55</v>
      </c>
      <c r="N147" s="13" t="s">
        <v>3649</v>
      </c>
      <c r="O147" s="13" t="s">
        <v>57</v>
      </c>
      <c r="P147" s="13" t="s">
        <v>121</v>
      </c>
      <c r="Q147" s="13" t="s">
        <v>3650</v>
      </c>
      <c r="R147" s="17">
        <v>251.64</v>
      </c>
      <c r="S147" s="26">
        <v>3</v>
      </c>
      <c r="T147" s="17">
        <v>0</v>
      </c>
      <c r="U147" s="17">
        <v>17.27</v>
      </c>
      <c r="V147" s="27">
        <v>12.51</v>
      </c>
      <c r="W147" s="13" t="s">
        <v>88</v>
      </c>
      <c r="X147" s="8">
        <f>$T147*$R147</f>
        <v>0</v>
      </c>
      <c r="Y147" s="29">
        <f>R147-V147-U147-X147</f>
        <v>221.85999999999999</v>
      </c>
    </row>
    <row r="148" spans="2:25" x14ac:dyDescent="0.3">
      <c r="B148" s="16"/>
      <c r="C148" s="8" t="str">
        <f>_xlfn.CONCAT(S148,_xlfn.TEXTBEFORE(Q148,","))</f>
        <v>4Cisco Audio Dock</v>
      </c>
      <c r="D148" s="13" t="s">
        <v>6254</v>
      </c>
      <c r="E148" s="25">
        <v>44141</v>
      </c>
      <c r="F148" s="25">
        <v>44145</v>
      </c>
      <c r="G148" s="13" t="s">
        <v>50</v>
      </c>
      <c r="H148" s="13" t="s">
        <v>2748</v>
      </c>
      <c r="I148" s="13" t="s">
        <v>24</v>
      </c>
      <c r="J148" s="13" t="s">
        <v>98</v>
      </c>
      <c r="K148" s="13" t="s">
        <v>99</v>
      </c>
      <c r="L148" s="13" t="s">
        <v>100</v>
      </c>
      <c r="M148" s="13" t="s">
        <v>55</v>
      </c>
      <c r="N148" s="13" t="s">
        <v>1425</v>
      </c>
      <c r="O148" s="13" t="s">
        <v>57</v>
      </c>
      <c r="P148" s="13" t="s">
        <v>58</v>
      </c>
      <c r="Q148" s="13" t="s">
        <v>1426</v>
      </c>
      <c r="R148" s="17">
        <v>550.07999999999993</v>
      </c>
      <c r="S148" s="26">
        <v>4</v>
      </c>
      <c r="T148" s="17">
        <v>0.25</v>
      </c>
      <c r="U148" s="17">
        <v>34.79</v>
      </c>
      <c r="V148" s="27">
        <v>-66.11999999999999</v>
      </c>
      <c r="W148" s="13" t="s">
        <v>88</v>
      </c>
      <c r="X148" s="8">
        <f>$T148*$R148</f>
        <v>137.51999999999998</v>
      </c>
      <c r="Y148" s="29">
        <f>R148-V148-U148-X148</f>
        <v>443.89</v>
      </c>
    </row>
    <row r="149" spans="2:25" x14ac:dyDescent="0.3">
      <c r="B149" s="16"/>
      <c r="C149" s="8" t="str">
        <f>_xlfn.CONCAT(S149,_xlfn.TEXTBEFORE(Q149,","))</f>
        <v>5Avery Binder Covers</v>
      </c>
      <c r="D149" s="13" t="s">
        <v>6255</v>
      </c>
      <c r="E149" s="25">
        <v>43883</v>
      </c>
      <c r="F149" s="25">
        <v>43888</v>
      </c>
      <c r="G149" s="13" t="s">
        <v>50</v>
      </c>
      <c r="H149" s="13" t="s">
        <v>5997</v>
      </c>
      <c r="I149" s="13" t="s">
        <v>24</v>
      </c>
      <c r="J149" s="13" t="s">
        <v>482</v>
      </c>
      <c r="K149" s="13" t="s">
        <v>482</v>
      </c>
      <c r="L149" s="13" t="s">
        <v>483</v>
      </c>
      <c r="M149" s="13" t="s">
        <v>28</v>
      </c>
      <c r="N149" s="13" t="s">
        <v>4303</v>
      </c>
      <c r="O149" s="13" t="s">
        <v>30</v>
      </c>
      <c r="P149" s="13" t="s">
        <v>1121</v>
      </c>
      <c r="Q149" s="13" t="s">
        <v>4304</v>
      </c>
      <c r="R149" s="17">
        <v>31.424999999999997</v>
      </c>
      <c r="S149" s="26">
        <v>5</v>
      </c>
      <c r="T149" s="17">
        <v>0.5</v>
      </c>
      <c r="U149" s="17">
        <v>1.66</v>
      </c>
      <c r="V149" s="27">
        <v>-30.224999999999998</v>
      </c>
      <c r="W149" s="13" t="s">
        <v>88</v>
      </c>
      <c r="X149" s="8">
        <f>$T149*$R149</f>
        <v>15.712499999999999</v>
      </c>
      <c r="Y149" s="29">
        <f>R149-V149-U149-X149</f>
        <v>44.277499999999996</v>
      </c>
    </row>
    <row r="150" spans="2:25" x14ac:dyDescent="0.3">
      <c r="B150" s="16"/>
      <c r="C150" s="8" t="str">
        <f>_xlfn.CONCAT(S150,_xlfn.TEXTBEFORE(Q150,","))</f>
        <v>2Okidata Printer</v>
      </c>
      <c r="D150" s="13" t="s">
        <v>6256</v>
      </c>
      <c r="E150" s="25">
        <v>43014</v>
      </c>
      <c r="F150" s="25">
        <v>43018</v>
      </c>
      <c r="G150" s="13" t="s">
        <v>50</v>
      </c>
      <c r="H150" s="13" t="s">
        <v>2946</v>
      </c>
      <c r="I150" s="13" t="s">
        <v>24</v>
      </c>
      <c r="J150" s="13" t="s">
        <v>128</v>
      </c>
      <c r="K150" s="13" t="s">
        <v>128</v>
      </c>
      <c r="L150" s="13" t="s">
        <v>129</v>
      </c>
      <c r="M150" s="13" t="s">
        <v>55</v>
      </c>
      <c r="N150" s="13" t="s">
        <v>502</v>
      </c>
      <c r="O150" s="13" t="s">
        <v>57</v>
      </c>
      <c r="P150" s="13" t="s">
        <v>138</v>
      </c>
      <c r="Q150" s="13" t="s">
        <v>503</v>
      </c>
      <c r="R150" s="17">
        <v>443.07060000000001</v>
      </c>
      <c r="S150" s="26">
        <v>2</v>
      </c>
      <c r="T150" s="17">
        <v>0.17</v>
      </c>
      <c r="U150" s="17">
        <v>30.68</v>
      </c>
      <c r="V150" s="27">
        <v>53.370599999999996</v>
      </c>
      <c r="W150" s="13" t="s">
        <v>88</v>
      </c>
      <c r="X150" s="8">
        <f>$T150*$R150</f>
        <v>75.322002000000012</v>
      </c>
      <c r="Y150" s="29">
        <f>R150-V150-U150-X150</f>
        <v>283.69799800000004</v>
      </c>
    </row>
    <row r="151" spans="2:25" x14ac:dyDescent="0.3">
      <c r="B151" s="16"/>
      <c r="C151" s="8" t="str">
        <f>_xlfn.CONCAT(S151,_xlfn.TEXTBEFORE(Q151,","))</f>
        <v>3Apple Signal Booster</v>
      </c>
      <c r="D151" s="13" t="s">
        <v>6257</v>
      </c>
      <c r="E151" s="25">
        <v>43014</v>
      </c>
      <c r="F151" s="25">
        <v>43018</v>
      </c>
      <c r="G151" s="13" t="s">
        <v>50</v>
      </c>
      <c r="H151" s="13" t="s">
        <v>2946</v>
      </c>
      <c r="I151" s="13" t="s">
        <v>24</v>
      </c>
      <c r="J151" s="13" t="s">
        <v>128</v>
      </c>
      <c r="K151" s="13" t="s">
        <v>128</v>
      </c>
      <c r="L151" s="13" t="s">
        <v>129</v>
      </c>
      <c r="M151" s="13" t="s">
        <v>55</v>
      </c>
      <c r="N151" s="13" t="s">
        <v>3100</v>
      </c>
      <c r="O151" s="13" t="s">
        <v>57</v>
      </c>
      <c r="P151" s="13" t="s">
        <v>58</v>
      </c>
      <c r="Q151" s="13" t="s">
        <v>3101</v>
      </c>
      <c r="R151" s="17">
        <v>340.25850000000003</v>
      </c>
      <c r="S151" s="26">
        <v>3</v>
      </c>
      <c r="T151" s="17">
        <v>0.17</v>
      </c>
      <c r="U151" s="17">
        <v>27.44</v>
      </c>
      <c r="V151" s="27">
        <v>32.728499999999997</v>
      </c>
      <c r="W151" s="13" t="s">
        <v>88</v>
      </c>
      <c r="X151" s="8">
        <f>$T151*$R151</f>
        <v>57.843945000000012</v>
      </c>
      <c r="Y151" s="29">
        <f>R151-V151-U151-X151</f>
        <v>222.24605500000001</v>
      </c>
    </row>
    <row r="152" spans="2:25" x14ac:dyDescent="0.3">
      <c r="B152" s="16"/>
      <c r="C152" s="8" t="str">
        <f>_xlfn.CONCAT(S152,_xlfn.TEXTBEFORE(Q152,","))</f>
        <v>4Fiskars Trimmer</v>
      </c>
      <c r="D152" s="13" t="s">
        <v>6258</v>
      </c>
      <c r="E152" s="25">
        <v>43014</v>
      </c>
      <c r="F152" s="25">
        <v>43018</v>
      </c>
      <c r="G152" s="13" t="s">
        <v>50</v>
      </c>
      <c r="H152" s="13" t="s">
        <v>2946</v>
      </c>
      <c r="I152" s="13" t="s">
        <v>24</v>
      </c>
      <c r="J152" s="13" t="s">
        <v>128</v>
      </c>
      <c r="K152" s="13" t="s">
        <v>128</v>
      </c>
      <c r="L152" s="13" t="s">
        <v>129</v>
      </c>
      <c r="M152" s="13" t="s">
        <v>55</v>
      </c>
      <c r="N152" s="13" t="s">
        <v>4350</v>
      </c>
      <c r="O152" s="13" t="s">
        <v>30</v>
      </c>
      <c r="P152" s="13" t="s">
        <v>1228</v>
      </c>
      <c r="Q152" s="13" t="s">
        <v>4351</v>
      </c>
      <c r="R152" s="17">
        <v>88.404000000000011</v>
      </c>
      <c r="S152" s="26">
        <v>4</v>
      </c>
      <c r="T152" s="17">
        <v>0.47000000000000003</v>
      </c>
      <c r="U152" s="17">
        <v>8.9</v>
      </c>
      <c r="V152" s="27">
        <v>-63.396000000000015</v>
      </c>
      <c r="W152" s="13" t="s">
        <v>88</v>
      </c>
      <c r="X152" s="8">
        <f>$T152*$R152</f>
        <v>41.549880000000009</v>
      </c>
      <c r="Y152" s="29">
        <f>R152-V152-U152-X152</f>
        <v>101.35012</v>
      </c>
    </row>
    <row r="153" spans="2:25" x14ac:dyDescent="0.3">
      <c r="B153" s="16"/>
      <c r="C153" s="8" t="str">
        <f>_xlfn.CONCAT(S153,_xlfn.TEXTBEFORE(Q153,","))</f>
        <v>2Acco 3-Hole Punch</v>
      </c>
      <c r="D153" s="13" t="s">
        <v>6259</v>
      </c>
      <c r="E153" s="25">
        <v>43977</v>
      </c>
      <c r="F153" s="25">
        <v>43981</v>
      </c>
      <c r="G153" s="13" t="s">
        <v>22</v>
      </c>
      <c r="H153" s="13" t="s">
        <v>5334</v>
      </c>
      <c r="I153" s="13" t="s">
        <v>36</v>
      </c>
      <c r="J153" s="13" t="s">
        <v>98</v>
      </c>
      <c r="K153" s="13" t="s">
        <v>99</v>
      </c>
      <c r="L153" s="13" t="s">
        <v>100</v>
      </c>
      <c r="M153" s="13" t="s">
        <v>55</v>
      </c>
      <c r="N153" s="13" t="s">
        <v>4456</v>
      </c>
      <c r="O153" s="13" t="s">
        <v>30</v>
      </c>
      <c r="P153" s="13" t="s">
        <v>1121</v>
      </c>
      <c r="Q153" s="13" t="s">
        <v>4457</v>
      </c>
      <c r="R153" s="17">
        <v>50.286000000000008</v>
      </c>
      <c r="S153" s="26">
        <v>2</v>
      </c>
      <c r="T153" s="17">
        <v>0.15000000000000002</v>
      </c>
      <c r="U153" s="17">
        <v>4.6900000000000004</v>
      </c>
      <c r="V153" s="27">
        <v>-8.3340000000000032</v>
      </c>
      <c r="W153" s="13" t="s">
        <v>88</v>
      </c>
      <c r="X153" s="8">
        <f>$T153*$R153</f>
        <v>7.5429000000000022</v>
      </c>
      <c r="Y153" s="29">
        <f>R153-V153-U153-X153</f>
        <v>46.387100000000011</v>
      </c>
    </row>
    <row r="154" spans="2:25" x14ac:dyDescent="0.3">
      <c r="B154" s="16"/>
      <c r="C154" s="8" t="str">
        <f>_xlfn.CONCAT(S154,_xlfn.TEXTBEFORE(Q154,","))</f>
        <v>4Eaton Computer Printout Paper</v>
      </c>
      <c r="D154" s="13" t="s">
        <v>6260</v>
      </c>
      <c r="E154" s="25">
        <v>43977</v>
      </c>
      <c r="F154" s="25">
        <v>43981</v>
      </c>
      <c r="G154" s="13" t="s">
        <v>22</v>
      </c>
      <c r="H154" s="13" t="s">
        <v>5334</v>
      </c>
      <c r="I154" s="13" t="s">
        <v>36</v>
      </c>
      <c r="J154" s="13" t="s">
        <v>98</v>
      </c>
      <c r="K154" s="13" t="s">
        <v>99</v>
      </c>
      <c r="L154" s="13" t="s">
        <v>100</v>
      </c>
      <c r="M154" s="13" t="s">
        <v>55</v>
      </c>
      <c r="N154" s="13" t="s">
        <v>5383</v>
      </c>
      <c r="O154" s="13" t="s">
        <v>30</v>
      </c>
      <c r="P154" s="13" t="s">
        <v>1567</v>
      </c>
      <c r="Q154" s="13" t="s">
        <v>5384</v>
      </c>
      <c r="R154" s="17">
        <v>58.41</v>
      </c>
      <c r="S154" s="26">
        <v>4</v>
      </c>
      <c r="T154" s="17">
        <v>0.45</v>
      </c>
      <c r="U154" s="17">
        <v>4.49</v>
      </c>
      <c r="V154" s="27">
        <v>2.0100000000000051</v>
      </c>
      <c r="W154" s="13" t="s">
        <v>88</v>
      </c>
      <c r="X154" s="8">
        <f>$T154*$R154</f>
        <v>26.284499999999998</v>
      </c>
      <c r="Y154" s="29">
        <f>R154-V154-U154-X154</f>
        <v>25.625499999999992</v>
      </c>
    </row>
    <row r="155" spans="2:25" x14ac:dyDescent="0.3">
      <c r="B155" s="16"/>
      <c r="C155" s="8" t="str">
        <f>_xlfn.CONCAT(S155,_xlfn.TEXTBEFORE(Q155,","))</f>
        <v>2Smead Lockers</v>
      </c>
      <c r="D155" s="13" t="s">
        <v>6261</v>
      </c>
      <c r="E155" s="25">
        <v>43951</v>
      </c>
      <c r="F155" s="25">
        <v>43955</v>
      </c>
      <c r="G155" s="13" t="s">
        <v>50</v>
      </c>
      <c r="H155" s="13" t="s">
        <v>2960</v>
      </c>
      <c r="I155" s="13" t="s">
        <v>36</v>
      </c>
      <c r="J155" s="13" t="s">
        <v>128</v>
      </c>
      <c r="K155" s="13" t="s">
        <v>128</v>
      </c>
      <c r="L155" s="13" t="s">
        <v>129</v>
      </c>
      <c r="M155" s="13" t="s">
        <v>55</v>
      </c>
      <c r="N155" s="13" t="s">
        <v>288</v>
      </c>
      <c r="O155" s="13" t="s">
        <v>30</v>
      </c>
      <c r="P155" s="13" t="s">
        <v>289</v>
      </c>
      <c r="Q155" s="13" t="s">
        <v>290</v>
      </c>
      <c r="R155" s="17">
        <v>209.33940000000001</v>
      </c>
      <c r="S155" s="26">
        <v>2</v>
      </c>
      <c r="T155" s="17">
        <v>0.47000000000000003</v>
      </c>
      <c r="U155" s="17">
        <v>30.28</v>
      </c>
      <c r="V155" s="27">
        <v>-142.20060000000001</v>
      </c>
      <c r="W155" s="13" t="s">
        <v>60</v>
      </c>
      <c r="X155" s="8">
        <f>$T155*$R155</f>
        <v>98.38951800000001</v>
      </c>
      <c r="Y155" s="29">
        <f>R155-V155-U155-X155</f>
        <v>222.87048199999998</v>
      </c>
    </row>
    <row r="156" spans="2:25" x14ac:dyDescent="0.3">
      <c r="B156" s="16"/>
      <c r="C156" s="8" t="str">
        <f>_xlfn.CONCAT(S156,_xlfn.TEXTBEFORE(Q156,","))</f>
        <v>2Cisco Signal Booster</v>
      </c>
      <c r="D156" s="13" t="s">
        <v>6262</v>
      </c>
      <c r="E156" s="25">
        <v>43951</v>
      </c>
      <c r="F156" s="25">
        <v>43955</v>
      </c>
      <c r="G156" s="13" t="s">
        <v>50</v>
      </c>
      <c r="H156" s="13" t="s">
        <v>2960</v>
      </c>
      <c r="I156" s="13" t="s">
        <v>36</v>
      </c>
      <c r="J156" s="13" t="s">
        <v>128</v>
      </c>
      <c r="K156" s="13" t="s">
        <v>128</v>
      </c>
      <c r="L156" s="13" t="s">
        <v>129</v>
      </c>
      <c r="M156" s="13" t="s">
        <v>55</v>
      </c>
      <c r="N156" s="13" t="s">
        <v>3243</v>
      </c>
      <c r="O156" s="13" t="s">
        <v>57</v>
      </c>
      <c r="P156" s="13" t="s">
        <v>58</v>
      </c>
      <c r="Q156" s="13" t="s">
        <v>3244</v>
      </c>
      <c r="R156" s="17">
        <v>254.17920000000001</v>
      </c>
      <c r="S156" s="26">
        <v>2</v>
      </c>
      <c r="T156" s="17">
        <v>0.17</v>
      </c>
      <c r="U156" s="17">
        <v>24.95</v>
      </c>
      <c r="V156" s="27">
        <v>-21.46080000000001</v>
      </c>
      <c r="W156" s="13" t="s">
        <v>60</v>
      </c>
      <c r="X156" s="8">
        <f>$T156*$R156</f>
        <v>43.210464000000002</v>
      </c>
      <c r="Y156" s="29">
        <f>R156-V156-U156-X156</f>
        <v>207.47953600000005</v>
      </c>
    </row>
    <row r="157" spans="2:25" x14ac:dyDescent="0.3">
      <c r="B157" s="16"/>
      <c r="C157" s="8" t="str">
        <f>_xlfn.CONCAT(S157,_xlfn.TEXTBEFORE(Q157,","))</f>
        <v>2Sauder Classic Bookcase</v>
      </c>
      <c r="D157" s="13" t="s">
        <v>6263</v>
      </c>
      <c r="E157" s="25">
        <v>42916</v>
      </c>
      <c r="F157" s="25">
        <v>42920</v>
      </c>
      <c r="G157" s="13" t="s">
        <v>50</v>
      </c>
      <c r="H157" s="13" t="s">
        <v>2118</v>
      </c>
      <c r="I157" s="13" t="s">
        <v>82</v>
      </c>
      <c r="J157" s="13" t="s">
        <v>2119</v>
      </c>
      <c r="K157" s="13" t="s">
        <v>2120</v>
      </c>
      <c r="L157" s="13" t="s">
        <v>100</v>
      </c>
      <c r="M157" s="13" t="s">
        <v>55</v>
      </c>
      <c r="N157" s="13" t="s">
        <v>686</v>
      </c>
      <c r="O157" s="13" t="s">
        <v>40</v>
      </c>
      <c r="P157" s="13" t="s">
        <v>67</v>
      </c>
      <c r="Q157" s="13" t="s">
        <v>687</v>
      </c>
      <c r="R157" s="17">
        <v>566.78700000000003</v>
      </c>
      <c r="S157" s="26">
        <v>2</v>
      </c>
      <c r="T157" s="17">
        <v>0.35</v>
      </c>
      <c r="U157" s="17">
        <v>55.2</v>
      </c>
      <c r="V157" s="27">
        <v>17.427000000000021</v>
      </c>
      <c r="W157" s="13" t="s">
        <v>88</v>
      </c>
      <c r="X157" s="8">
        <f>$T157*$R157</f>
        <v>198.37545</v>
      </c>
      <c r="Y157" s="29">
        <f>R157-V157-U157-X157</f>
        <v>295.78455000000002</v>
      </c>
    </row>
    <row r="158" spans="2:25" x14ac:dyDescent="0.3">
      <c r="B158" s="16"/>
      <c r="C158" s="8" t="str">
        <f>_xlfn.CONCAT(S158,_xlfn.TEXTBEFORE(Q158,","))</f>
        <v>4Novimex Chairmat</v>
      </c>
      <c r="D158" s="13" t="s">
        <v>6264</v>
      </c>
      <c r="E158" s="25">
        <v>42916</v>
      </c>
      <c r="F158" s="25">
        <v>42920</v>
      </c>
      <c r="G158" s="13" t="s">
        <v>50</v>
      </c>
      <c r="H158" s="13" t="s">
        <v>2118</v>
      </c>
      <c r="I158" s="13" t="s">
        <v>82</v>
      </c>
      <c r="J158" s="13" t="s">
        <v>2119</v>
      </c>
      <c r="K158" s="13" t="s">
        <v>2120</v>
      </c>
      <c r="L158" s="13" t="s">
        <v>100</v>
      </c>
      <c r="M158" s="13" t="s">
        <v>55</v>
      </c>
      <c r="N158" s="13" t="s">
        <v>4597</v>
      </c>
      <c r="O158" s="13" t="s">
        <v>40</v>
      </c>
      <c r="P158" s="13" t="s">
        <v>41</v>
      </c>
      <c r="Q158" s="13" t="s">
        <v>4598</v>
      </c>
      <c r="R158" s="17">
        <v>176.49</v>
      </c>
      <c r="S158" s="26">
        <v>4</v>
      </c>
      <c r="T158" s="17">
        <v>0.25</v>
      </c>
      <c r="U158" s="17">
        <v>9.52</v>
      </c>
      <c r="V158" s="27">
        <v>-58.83</v>
      </c>
      <c r="W158" s="13" t="s">
        <v>88</v>
      </c>
      <c r="X158" s="8">
        <f>$T158*$R158</f>
        <v>44.122500000000002</v>
      </c>
      <c r="Y158" s="29">
        <f>R158-V158-U158-X158</f>
        <v>181.67749999999998</v>
      </c>
    </row>
    <row r="159" spans="2:25" x14ac:dyDescent="0.3">
      <c r="B159" s="16"/>
      <c r="C159" s="8" t="str">
        <f>_xlfn.CONCAT(S159,_xlfn.TEXTBEFORE(Q159,","))</f>
        <v>1Stanley Highlighters</v>
      </c>
      <c r="D159" s="13" t="s">
        <v>6265</v>
      </c>
      <c r="E159" s="25">
        <v>43295</v>
      </c>
      <c r="F159" s="25">
        <v>43298</v>
      </c>
      <c r="G159" s="13" t="s">
        <v>34</v>
      </c>
      <c r="H159" s="13" t="s">
        <v>6063</v>
      </c>
      <c r="I159" s="13" t="s">
        <v>82</v>
      </c>
      <c r="J159" s="13" t="s">
        <v>98</v>
      </c>
      <c r="K159" s="13" t="s">
        <v>99</v>
      </c>
      <c r="L159" s="13" t="s">
        <v>100</v>
      </c>
      <c r="M159" s="13" t="s">
        <v>55</v>
      </c>
      <c r="N159" s="13" t="s">
        <v>4054</v>
      </c>
      <c r="O159" s="13" t="s">
        <v>30</v>
      </c>
      <c r="P159" s="13" t="s">
        <v>1789</v>
      </c>
      <c r="Q159" s="13" t="s">
        <v>4055</v>
      </c>
      <c r="R159" s="17">
        <v>8.2335000000000012</v>
      </c>
      <c r="S159" s="26">
        <v>1</v>
      </c>
      <c r="T159" s="17">
        <v>0.45</v>
      </c>
      <c r="U159" s="17">
        <v>1.38</v>
      </c>
      <c r="V159" s="27">
        <v>-5.5665000000000004</v>
      </c>
      <c r="W159" s="13" t="s">
        <v>60</v>
      </c>
      <c r="X159" s="8">
        <f>$T159*$R159</f>
        <v>3.7050750000000008</v>
      </c>
      <c r="Y159" s="29">
        <f>R159-V159-U159-X159</f>
        <v>8.7149250000000009</v>
      </c>
    </row>
    <row r="160" spans="2:25" x14ac:dyDescent="0.3">
      <c r="B160" s="16"/>
      <c r="C160" s="8" t="str">
        <f>_xlfn.CONCAT(S160,_xlfn.TEXTBEFORE(Q160,","))</f>
        <v>4Kleencut Shears</v>
      </c>
      <c r="D160" s="13" t="s">
        <v>6266</v>
      </c>
      <c r="E160" s="25">
        <v>44063</v>
      </c>
      <c r="F160" s="25">
        <v>44067</v>
      </c>
      <c r="G160" s="13" t="s">
        <v>50</v>
      </c>
      <c r="H160" s="13" t="s">
        <v>4317</v>
      </c>
      <c r="I160" s="13" t="s">
        <v>82</v>
      </c>
      <c r="J160" s="13" t="s">
        <v>243</v>
      </c>
      <c r="K160" s="13" t="s">
        <v>244</v>
      </c>
      <c r="L160" s="13" t="s">
        <v>245</v>
      </c>
      <c r="M160" s="13" t="s">
        <v>55</v>
      </c>
      <c r="N160" s="13" t="s">
        <v>3724</v>
      </c>
      <c r="O160" s="13" t="s">
        <v>30</v>
      </c>
      <c r="P160" s="13" t="s">
        <v>1228</v>
      </c>
      <c r="Q160" s="13" t="s">
        <v>3725</v>
      </c>
      <c r="R160" s="17">
        <v>153.28440000000001</v>
      </c>
      <c r="S160" s="26">
        <v>4</v>
      </c>
      <c r="T160" s="17">
        <v>0.17</v>
      </c>
      <c r="U160" s="17">
        <v>12.11</v>
      </c>
      <c r="V160" s="27">
        <v>3.6443999999999974</v>
      </c>
      <c r="W160" s="13" t="s">
        <v>88</v>
      </c>
      <c r="X160" s="8">
        <f>$T160*$R160</f>
        <v>26.058348000000002</v>
      </c>
      <c r="Y160" s="29">
        <f>R160-V160-U160-X160</f>
        <v>111.47165200000003</v>
      </c>
    </row>
    <row r="161" spans="2:25" x14ac:dyDescent="0.3">
      <c r="B161" s="16"/>
      <c r="C161" s="8" t="str">
        <f>_xlfn.CONCAT(S161,_xlfn.TEXTBEFORE(Q161,","))</f>
        <v>7Green Bar Message Books</v>
      </c>
      <c r="D161" s="13" t="s">
        <v>6267</v>
      </c>
      <c r="E161" s="25">
        <v>44063</v>
      </c>
      <c r="F161" s="25">
        <v>44067</v>
      </c>
      <c r="G161" s="13" t="s">
        <v>50</v>
      </c>
      <c r="H161" s="13" t="s">
        <v>4317</v>
      </c>
      <c r="I161" s="13" t="s">
        <v>82</v>
      </c>
      <c r="J161" s="13" t="s">
        <v>243</v>
      </c>
      <c r="K161" s="13" t="s">
        <v>244</v>
      </c>
      <c r="L161" s="13" t="s">
        <v>245</v>
      </c>
      <c r="M161" s="13" t="s">
        <v>55</v>
      </c>
      <c r="N161" s="13" t="s">
        <v>4565</v>
      </c>
      <c r="O161" s="13" t="s">
        <v>30</v>
      </c>
      <c r="P161" s="13" t="s">
        <v>1567</v>
      </c>
      <c r="Q161" s="13" t="s">
        <v>4566</v>
      </c>
      <c r="R161" s="17">
        <v>146.41200000000001</v>
      </c>
      <c r="S161" s="26">
        <v>7</v>
      </c>
      <c r="T161" s="17">
        <v>0.17</v>
      </c>
      <c r="U161" s="17">
        <v>8.2200000000000006</v>
      </c>
      <c r="V161" s="27">
        <v>-19.488000000000007</v>
      </c>
      <c r="W161" s="13" t="s">
        <v>88</v>
      </c>
      <c r="X161" s="8">
        <f>$T161*$R161</f>
        <v>24.890040000000003</v>
      </c>
      <c r="Y161" s="29">
        <f>R161-V161-U161-X161</f>
        <v>132.78996000000001</v>
      </c>
    </row>
    <row r="162" spans="2:25" x14ac:dyDescent="0.3">
      <c r="B162" s="16"/>
      <c r="C162" s="8" t="str">
        <f>_xlfn.CONCAT(S162,_xlfn.TEXTBEFORE(Q162,","))</f>
        <v>2Stiletto Scissors</v>
      </c>
      <c r="D162" s="13" t="s">
        <v>6268</v>
      </c>
      <c r="E162" s="25">
        <v>44063</v>
      </c>
      <c r="F162" s="25">
        <v>44067</v>
      </c>
      <c r="G162" s="13" t="s">
        <v>50</v>
      </c>
      <c r="H162" s="13" t="s">
        <v>4317</v>
      </c>
      <c r="I162" s="13" t="s">
        <v>82</v>
      </c>
      <c r="J162" s="13" t="s">
        <v>243</v>
      </c>
      <c r="K162" s="13" t="s">
        <v>244</v>
      </c>
      <c r="L162" s="13" t="s">
        <v>245</v>
      </c>
      <c r="M162" s="13" t="s">
        <v>55</v>
      </c>
      <c r="N162" s="13" t="s">
        <v>3487</v>
      </c>
      <c r="O162" s="13" t="s">
        <v>30</v>
      </c>
      <c r="P162" s="13" t="s">
        <v>1228</v>
      </c>
      <c r="Q162" s="13" t="s">
        <v>3488</v>
      </c>
      <c r="R162" s="17">
        <v>38.196599999999997</v>
      </c>
      <c r="S162" s="26">
        <v>2</v>
      </c>
      <c r="T162" s="17">
        <v>0.17</v>
      </c>
      <c r="U162" s="17">
        <v>3.6</v>
      </c>
      <c r="V162" s="27">
        <v>-6.9233999999999991</v>
      </c>
      <c r="W162" s="13" t="s">
        <v>88</v>
      </c>
      <c r="X162" s="8">
        <f>$T162*$R162</f>
        <v>6.4934219999999998</v>
      </c>
      <c r="Y162" s="29">
        <f>R162-V162-U162-X162</f>
        <v>35.026577999999994</v>
      </c>
    </row>
    <row r="163" spans="2:25" x14ac:dyDescent="0.3">
      <c r="B163" s="16"/>
      <c r="C163" s="8" t="str">
        <f>_xlfn.CONCAT(S163,_xlfn.TEXTBEFORE(Q163,","))</f>
        <v>2Motorola Office Telephone</v>
      </c>
      <c r="D163" s="13" t="s">
        <v>6269</v>
      </c>
      <c r="E163" s="25">
        <v>44120</v>
      </c>
      <c r="F163" s="25">
        <v>44124</v>
      </c>
      <c r="G163" s="13" t="s">
        <v>50</v>
      </c>
      <c r="H163" s="13" t="s">
        <v>3484</v>
      </c>
      <c r="I163" s="13" t="s">
        <v>24</v>
      </c>
      <c r="J163" s="13" t="s">
        <v>822</v>
      </c>
      <c r="K163" s="13" t="s">
        <v>823</v>
      </c>
      <c r="L163" s="13" t="s">
        <v>245</v>
      </c>
      <c r="M163" s="13" t="s">
        <v>55</v>
      </c>
      <c r="N163" s="13" t="s">
        <v>3485</v>
      </c>
      <c r="O163" s="13" t="s">
        <v>57</v>
      </c>
      <c r="P163" s="13" t="s">
        <v>58</v>
      </c>
      <c r="Q163" s="13" t="s">
        <v>3486</v>
      </c>
      <c r="R163" s="17">
        <v>123.85259999999997</v>
      </c>
      <c r="S163" s="26">
        <v>2</v>
      </c>
      <c r="T163" s="17">
        <v>0.17</v>
      </c>
      <c r="U163" s="17">
        <v>21.48</v>
      </c>
      <c r="V163" s="27">
        <v>7.4526000000000039</v>
      </c>
      <c r="W163" s="13" t="s">
        <v>60</v>
      </c>
      <c r="X163" s="8">
        <f>$T163*$R163</f>
        <v>21.054941999999997</v>
      </c>
      <c r="Y163" s="29">
        <f>R163-V163-U163-X163</f>
        <v>73.865057999999962</v>
      </c>
    </row>
    <row r="164" spans="2:25" x14ac:dyDescent="0.3">
      <c r="B164" s="16"/>
      <c r="C164" s="8" t="str">
        <f>_xlfn.CONCAT(S164,_xlfn.TEXTBEFORE(Q164,","))</f>
        <v>4Sauder 3-Shelf Cabinet</v>
      </c>
      <c r="D164" s="13" t="s">
        <v>6270</v>
      </c>
      <c r="E164" s="25">
        <v>43983</v>
      </c>
      <c r="F164" s="25">
        <v>43990</v>
      </c>
      <c r="G164" s="13" t="s">
        <v>50</v>
      </c>
      <c r="H164" s="13" t="s">
        <v>2459</v>
      </c>
      <c r="I164" s="13" t="s">
        <v>36</v>
      </c>
      <c r="J164" s="13" t="s">
        <v>128</v>
      </c>
      <c r="K164" s="13" t="s">
        <v>128</v>
      </c>
      <c r="L164" s="13" t="s">
        <v>129</v>
      </c>
      <c r="M164" s="13" t="s">
        <v>55</v>
      </c>
      <c r="N164" s="13" t="s">
        <v>1177</v>
      </c>
      <c r="O164" s="13" t="s">
        <v>40</v>
      </c>
      <c r="P164" s="13" t="s">
        <v>67</v>
      </c>
      <c r="Q164" s="13" t="s">
        <v>1178</v>
      </c>
      <c r="R164" s="17">
        <v>418.67280000000005</v>
      </c>
      <c r="S164" s="26">
        <v>4</v>
      </c>
      <c r="T164" s="17">
        <v>0.37</v>
      </c>
      <c r="U164" s="17">
        <v>43.28</v>
      </c>
      <c r="V164" s="27">
        <v>53.152800000000013</v>
      </c>
      <c r="W164" s="13" t="s">
        <v>266</v>
      </c>
      <c r="X164" s="8">
        <f>$T164*$R164</f>
        <v>154.90893600000001</v>
      </c>
      <c r="Y164" s="29">
        <f>R164-V164-U164-X164</f>
        <v>167.331064</v>
      </c>
    </row>
    <row r="165" spans="2:25" x14ac:dyDescent="0.3">
      <c r="B165" s="16"/>
      <c r="C165" s="8" t="str">
        <f>_xlfn.CONCAT(S165,_xlfn.TEXTBEFORE(Q165,","))</f>
        <v>3SAFCO Rocking Chair</v>
      </c>
      <c r="D165" s="13" t="s">
        <v>6271</v>
      </c>
      <c r="E165" s="25">
        <v>43983</v>
      </c>
      <c r="F165" s="25">
        <v>43990</v>
      </c>
      <c r="G165" s="13" t="s">
        <v>50</v>
      </c>
      <c r="H165" s="13" t="s">
        <v>2459</v>
      </c>
      <c r="I165" s="13" t="s">
        <v>36</v>
      </c>
      <c r="J165" s="13" t="s">
        <v>128</v>
      </c>
      <c r="K165" s="13" t="s">
        <v>128</v>
      </c>
      <c r="L165" s="13" t="s">
        <v>129</v>
      </c>
      <c r="M165" s="13" t="s">
        <v>55</v>
      </c>
      <c r="N165" s="13" t="s">
        <v>1464</v>
      </c>
      <c r="O165" s="13" t="s">
        <v>40</v>
      </c>
      <c r="P165" s="13" t="s">
        <v>41</v>
      </c>
      <c r="Q165" s="13" t="s">
        <v>1465</v>
      </c>
      <c r="R165" s="17">
        <v>290.13120000000004</v>
      </c>
      <c r="S165" s="26">
        <v>3</v>
      </c>
      <c r="T165" s="17">
        <v>0.27</v>
      </c>
      <c r="U165" s="17">
        <v>25.55</v>
      </c>
      <c r="V165" s="27">
        <v>-91.468800000000016</v>
      </c>
      <c r="W165" s="13" t="s">
        <v>266</v>
      </c>
      <c r="X165" s="8">
        <f>$T165*$R165</f>
        <v>78.335424000000017</v>
      </c>
      <c r="Y165" s="29">
        <f>R165-V165-U165-X165</f>
        <v>277.71457599999997</v>
      </c>
    </row>
    <row r="166" spans="2:25" x14ac:dyDescent="0.3">
      <c r="B166" s="16"/>
      <c r="C166" s="8" t="str">
        <f>_xlfn.CONCAT(S166,_xlfn.TEXTBEFORE(Q166,","))</f>
        <v>2Lesro Coffee Table</v>
      </c>
      <c r="D166" s="13" t="s">
        <v>6272</v>
      </c>
      <c r="E166" s="25">
        <v>43602</v>
      </c>
      <c r="F166" s="25">
        <v>43608</v>
      </c>
      <c r="G166" s="13" t="s">
        <v>50</v>
      </c>
      <c r="H166" s="13" t="s">
        <v>4852</v>
      </c>
      <c r="I166" s="13" t="s">
        <v>24</v>
      </c>
      <c r="J166" s="13" t="s">
        <v>3463</v>
      </c>
      <c r="K166" s="13" t="s">
        <v>3463</v>
      </c>
      <c r="L166" s="13" t="s">
        <v>483</v>
      </c>
      <c r="M166" s="13" t="s">
        <v>28</v>
      </c>
      <c r="N166" s="13" t="s">
        <v>1564</v>
      </c>
      <c r="O166" s="13" t="s">
        <v>40</v>
      </c>
      <c r="P166" s="13" t="s">
        <v>48</v>
      </c>
      <c r="Q166" s="13" t="s">
        <v>1565</v>
      </c>
      <c r="R166" s="17">
        <v>99.827999999999975</v>
      </c>
      <c r="S166" s="26">
        <v>2</v>
      </c>
      <c r="T166" s="17">
        <v>0.8</v>
      </c>
      <c r="U166" s="17">
        <v>7.72</v>
      </c>
      <c r="V166" s="27">
        <v>-344.41200000000003</v>
      </c>
      <c r="W166" s="13" t="s">
        <v>88</v>
      </c>
      <c r="X166" s="8">
        <f>$T166*$R166</f>
        <v>79.86239999999998</v>
      </c>
      <c r="Y166" s="29">
        <f>R166-V166-U166-X166</f>
        <v>356.6576</v>
      </c>
    </row>
    <row r="167" spans="2:25" x14ac:dyDescent="0.3">
      <c r="B167" s="16"/>
      <c r="C167" s="8" t="str">
        <f>_xlfn.CONCAT(S167,_xlfn.TEXTBEFORE(Q167,","))</f>
        <v>9Hewlett Personal Copier</v>
      </c>
      <c r="D167" s="13" t="s">
        <v>6273</v>
      </c>
      <c r="E167" s="25">
        <v>44096</v>
      </c>
      <c r="F167" s="25">
        <v>44099</v>
      </c>
      <c r="G167" s="13" t="s">
        <v>22</v>
      </c>
      <c r="H167" s="13" t="s">
        <v>270</v>
      </c>
      <c r="I167" s="13" t="s">
        <v>24</v>
      </c>
      <c r="J167" s="13" t="s">
        <v>271</v>
      </c>
      <c r="K167" s="13" t="s">
        <v>271</v>
      </c>
      <c r="L167" s="13" t="s">
        <v>271</v>
      </c>
      <c r="M167" s="13" t="s">
        <v>55</v>
      </c>
      <c r="N167" s="13" t="s">
        <v>272</v>
      </c>
      <c r="O167" s="13" t="s">
        <v>57</v>
      </c>
      <c r="P167" s="13" t="s">
        <v>86</v>
      </c>
      <c r="Q167" s="13" t="s">
        <v>273</v>
      </c>
      <c r="R167" s="17">
        <v>1282.2299999999998</v>
      </c>
      <c r="S167" s="26">
        <v>9</v>
      </c>
      <c r="T167" s="17">
        <v>0</v>
      </c>
      <c r="U167" s="17">
        <v>349.88</v>
      </c>
      <c r="V167" s="27">
        <v>12.69</v>
      </c>
      <c r="W167" s="13" t="s">
        <v>33</v>
      </c>
      <c r="X167" s="8">
        <f>$T167*$R167</f>
        <v>0</v>
      </c>
      <c r="Y167" s="29">
        <f>R167-V167-U167-X167</f>
        <v>919.65999999999974</v>
      </c>
    </row>
    <row r="168" spans="2:25" x14ac:dyDescent="0.3">
      <c r="B168" s="16"/>
      <c r="C168" s="8" t="str">
        <f>_xlfn.CONCAT(S168,_xlfn.TEXTBEFORE(Q168,","))</f>
        <v>2Wilson Jones Hole Reinforcements</v>
      </c>
      <c r="D168" s="13" t="s">
        <v>6274</v>
      </c>
      <c r="E168" s="25">
        <v>44096</v>
      </c>
      <c r="F168" s="25">
        <v>44099</v>
      </c>
      <c r="G168" s="13" t="s">
        <v>22</v>
      </c>
      <c r="H168" s="13" t="s">
        <v>270</v>
      </c>
      <c r="I168" s="13" t="s">
        <v>24</v>
      </c>
      <c r="J168" s="13" t="s">
        <v>271</v>
      </c>
      <c r="K168" s="13" t="s">
        <v>271</v>
      </c>
      <c r="L168" s="13" t="s">
        <v>271</v>
      </c>
      <c r="M168" s="13" t="s">
        <v>55</v>
      </c>
      <c r="N168" s="13" t="s">
        <v>5451</v>
      </c>
      <c r="O168" s="13" t="s">
        <v>30</v>
      </c>
      <c r="P168" s="13" t="s">
        <v>1121</v>
      </c>
      <c r="Q168" s="13" t="s">
        <v>5452</v>
      </c>
      <c r="R168" s="17">
        <v>12.060000000000002</v>
      </c>
      <c r="S168" s="26">
        <v>2</v>
      </c>
      <c r="T168" s="17">
        <v>0</v>
      </c>
      <c r="U168" s="17">
        <v>1.19</v>
      </c>
      <c r="V168" s="27">
        <v>0.36</v>
      </c>
      <c r="W168" s="13" t="s">
        <v>33</v>
      </c>
      <c r="X168" s="8">
        <f>$T168*$R168</f>
        <v>0</v>
      </c>
      <c r="Y168" s="29">
        <f>R168-V168-U168-X168</f>
        <v>10.510000000000003</v>
      </c>
    </row>
    <row r="169" spans="2:25" x14ac:dyDescent="0.3">
      <c r="B169" s="16"/>
      <c r="C169" s="8" t="str">
        <f>_xlfn.CONCAT(S169,_xlfn.TEXTBEFORE(Q169,","))</f>
        <v>1Stockwell Thumb Tacks</v>
      </c>
      <c r="D169" s="13" t="s">
        <v>6275</v>
      </c>
      <c r="E169" s="25">
        <v>43788</v>
      </c>
      <c r="F169" s="25">
        <v>43794</v>
      </c>
      <c r="G169" s="13" t="s">
        <v>50</v>
      </c>
      <c r="H169" s="13" t="s">
        <v>6020</v>
      </c>
      <c r="I169" s="13" t="s">
        <v>24</v>
      </c>
      <c r="J169" s="13" t="s">
        <v>128</v>
      </c>
      <c r="K169" s="13" t="s">
        <v>128</v>
      </c>
      <c r="L169" s="13" t="s">
        <v>129</v>
      </c>
      <c r="M169" s="13" t="s">
        <v>55</v>
      </c>
      <c r="N169" s="13" t="s">
        <v>5687</v>
      </c>
      <c r="O169" s="13" t="s">
        <v>30</v>
      </c>
      <c r="P169" s="13" t="s">
        <v>2177</v>
      </c>
      <c r="Q169" s="13" t="s">
        <v>5688</v>
      </c>
      <c r="R169" s="17">
        <v>5.6127000000000002</v>
      </c>
      <c r="S169" s="26">
        <v>1</v>
      </c>
      <c r="T169" s="17">
        <v>0.47000000000000003</v>
      </c>
      <c r="U169" s="17">
        <v>1.5699999999999998</v>
      </c>
      <c r="V169" s="27">
        <v>-2.7573000000000008</v>
      </c>
      <c r="W169" s="13" t="s">
        <v>88</v>
      </c>
      <c r="X169" s="8">
        <f>$T169*$R169</f>
        <v>2.6379690000000005</v>
      </c>
      <c r="Y169" s="29">
        <f>R169-V169-U169-X169</f>
        <v>4.1620310000000007</v>
      </c>
    </row>
    <row r="170" spans="2:25" x14ac:dyDescent="0.3">
      <c r="B170" s="16"/>
      <c r="C170" s="8" t="str">
        <f>_xlfn.CONCAT(S170,_xlfn.TEXTBEFORE(Q170,","))</f>
        <v>3Memorex Keyboard</v>
      </c>
      <c r="D170" s="13" t="s">
        <v>6276</v>
      </c>
      <c r="E170" s="25">
        <v>43635</v>
      </c>
      <c r="F170" s="25">
        <v>43638</v>
      </c>
      <c r="G170" s="13" t="s">
        <v>34</v>
      </c>
      <c r="H170" s="13" t="s">
        <v>4060</v>
      </c>
      <c r="I170" s="13" t="s">
        <v>24</v>
      </c>
      <c r="J170" s="13" t="s">
        <v>243</v>
      </c>
      <c r="K170" s="13" t="s">
        <v>244</v>
      </c>
      <c r="L170" s="13" t="s">
        <v>245</v>
      </c>
      <c r="M170" s="13" t="s">
        <v>55</v>
      </c>
      <c r="N170" s="13" t="s">
        <v>2510</v>
      </c>
      <c r="O170" s="13" t="s">
        <v>57</v>
      </c>
      <c r="P170" s="13" t="s">
        <v>121</v>
      </c>
      <c r="Q170" s="13" t="s">
        <v>2511</v>
      </c>
      <c r="R170" s="17">
        <v>109.94850000000001</v>
      </c>
      <c r="S170" s="26">
        <v>3</v>
      </c>
      <c r="T170" s="17">
        <v>0.47000000000000003</v>
      </c>
      <c r="U170" s="17">
        <v>14.31</v>
      </c>
      <c r="V170" s="27">
        <v>-18.751500000000007</v>
      </c>
      <c r="W170" s="13" t="s">
        <v>60</v>
      </c>
      <c r="X170" s="8">
        <f>$T170*$R170</f>
        <v>51.675795000000008</v>
      </c>
      <c r="Y170" s="29">
        <f>R170-V170-U170-X170</f>
        <v>62.714205000000007</v>
      </c>
    </row>
    <row r="171" spans="2:25" x14ac:dyDescent="0.3">
      <c r="B171" s="16"/>
      <c r="C171" s="8" t="str">
        <f>_xlfn.CONCAT(S171,_xlfn.TEXTBEFORE(Q171,","))</f>
        <v>2Boston Pencil Sharpener</v>
      </c>
      <c r="D171" s="13" t="s">
        <v>6277</v>
      </c>
      <c r="E171" s="25">
        <v>43635</v>
      </c>
      <c r="F171" s="25">
        <v>43638</v>
      </c>
      <c r="G171" s="13" t="s">
        <v>34</v>
      </c>
      <c r="H171" s="13" t="s">
        <v>4060</v>
      </c>
      <c r="I171" s="13" t="s">
        <v>24</v>
      </c>
      <c r="J171" s="13" t="s">
        <v>243</v>
      </c>
      <c r="K171" s="13" t="s">
        <v>244</v>
      </c>
      <c r="L171" s="13" t="s">
        <v>245</v>
      </c>
      <c r="M171" s="13" t="s">
        <v>55</v>
      </c>
      <c r="N171" s="13" t="s">
        <v>4257</v>
      </c>
      <c r="O171" s="13" t="s">
        <v>30</v>
      </c>
      <c r="P171" s="13" t="s">
        <v>1789</v>
      </c>
      <c r="Q171" s="13" t="s">
        <v>4258</v>
      </c>
      <c r="R171" s="17">
        <v>48.057000000000002</v>
      </c>
      <c r="S171" s="26">
        <v>2</v>
      </c>
      <c r="T171" s="17">
        <v>0.17</v>
      </c>
      <c r="U171" s="17">
        <v>12.66</v>
      </c>
      <c r="V171" s="27">
        <v>-8.7030000000000012</v>
      </c>
      <c r="W171" s="13" t="s">
        <v>60</v>
      </c>
      <c r="X171" s="8">
        <f>$T171*$R171</f>
        <v>8.169690000000001</v>
      </c>
      <c r="Y171" s="29">
        <f>R171-V171-U171-X171</f>
        <v>35.930310000000006</v>
      </c>
    </row>
    <row r="172" spans="2:25" x14ac:dyDescent="0.3">
      <c r="B172" s="16"/>
      <c r="C172" s="8" t="str">
        <f>_xlfn.CONCAT(S172,_xlfn.TEXTBEFORE(Q172,","))</f>
        <v>3SAFCO Executive Leather Armchair</v>
      </c>
      <c r="D172" s="13" t="s">
        <v>6278</v>
      </c>
      <c r="E172" s="25">
        <v>43840</v>
      </c>
      <c r="F172" s="25">
        <v>43845</v>
      </c>
      <c r="G172" s="13" t="s">
        <v>50</v>
      </c>
      <c r="H172" s="13" t="s">
        <v>2519</v>
      </c>
      <c r="I172" s="13" t="s">
        <v>82</v>
      </c>
      <c r="J172" s="13" t="s">
        <v>98</v>
      </c>
      <c r="K172" s="13" t="s">
        <v>99</v>
      </c>
      <c r="L172" s="13" t="s">
        <v>100</v>
      </c>
      <c r="M172" s="13" t="s">
        <v>55</v>
      </c>
      <c r="N172" s="13" t="s">
        <v>39</v>
      </c>
      <c r="O172" s="13" t="s">
        <v>40</v>
      </c>
      <c r="P172" s="13" t="s">
        <v>41</v>
      </c>
      <c r="Q172" s="13" t="s">
        <v>42</v>
      </c>
      <c r="R172" s="17">
        <v>1032.7499999999995</v>
      </c>
      <c r="S172" s="26">
        <v>3</v>
      </c>
      <c r="T172" s="17">
        <v>0.25</v>
      </c>
      <c r="U172" s="17">
        <v>41.47</v>
      </c>
      <c r="V172" s="27">
        <v>-165.2399999999999</v>
      </c>
      <c r="W172" s="13" t="s">
        <v>88</v>
      </c>
      <c r="X172" s="8">
        <f>$T172*$R172</f>
        <v>258.18749999999989</v>
      </c>
      <c r="Y172" s="29">
        <f>R172-V172-U172-X172</f>
        <v>898.33249999999941</v>
      </c>
    </row>
    <row r="173" spans="2:25" x14ac:dyDescent="0.3">
      <c r="B173" s="16"/>
      <c r="C173" s="8" t="str">
        <f>_xlfn.CONCAT(S173,_xlfn.TEXTBEFORE(Q173,","))</f>
        <v>2Tenex Photo Frame</v>
      </c>
      <c r="D173" s="13" t="s">
        <v>6279</v>
      </c>
      <c r="E173" s="25">
        <v>43840</v>
      </c>
      <c r="F173" s="25">
        <v>43845</v>
      </c>
      <c r="G173" s="13" t="s">
        <v>50</v>
      </c>
      <c r="H173" s="13" t="s">
        <v>2519</v>
      </c>
      <c r="I173" s="13" t="s">
        <v>82</v>
      </c>
      <c r="J173" s="13" t="s">
        <v>98</v>
      </c>
      <c r="K173" s="13" t="s">
        <v>99</v>
      </c>
      <c r="L173" s="13" t="s">
        <v>100</v>
      </c>
      <c r="M173" s="13" t="s">
        <v>55</v>
      </c>
      <c r="N173" s="13" t="s">
        <v>4369</v>
      </c>
      <c r="O173" s="13" t="s">
        <v>40</v>
      </c>
      <c r="P173" s="13" t="s">
        <v>906</v>
      </c>
      <c r="Q173" s="13" t="s">
        <v>4370</v>
      </c>
      <c r="R173" s="17">
        <v>73.304999999999993</v>
      </c>
      <c r="S173" s="26">
        <v>2</v>
      </c>
      <c r="T173" s="17">
        <v>0.25</v>
      </c>
      <c r="U173" s="17">
        <v>5.95</v>
      </c>
      <c r="V173" s="27">
        <v>16.605</v>
      </c>
      <c r="W173" s="13" t="s">
        <v>88</v>
      </c>
      <c r="X173" s="8">
        <f>$T173*$R173</f>
        <v>18.326249999999998</v>
      </c>
      <c r="Y173" s="29">
        <f>R173-V173-U173-X173</f>
        <v>32.423749999999984</v>
      </c>
    </row>
    <row r="174" spans="2:25" x14ac:dyDescent="0.3">
      <c r="B174" s="16"/>
      <c r="C174" s="8" t="str">
        <f>_xlfn.CONCAT(S174,_xlfn.TEXTBEFORE(Q174,","))</f>
        <v>7OIC Push Pins</v>
      </c>
      <c r="D174" s="13" t="s">
        <v>6280</v>
      </c>
      <c r="E174" s="25">
        <v>43840</v>
      </c>
      <c r="F174" s="25">
        <v>43845</v>
      </c>
      <c r="G174" s="13" t="s">
        <v>50</v>
      </c>
      <c r="H174" s="13" t="s">
        <v>2519</v>
      </c>
      <c r="I174" s="13" t="s">
        <v>82</v>
      </c>
      <c r="J174" s="13" t="s">
        <v>98</v>
      </c>
      <c r="K174" s="13" t="s">
        <v>99</v>
      </c>
      <c r="L174" s="13" t="s">
        <v>100</v>
      </c>
      <c r="M174" s="13" t="s">
        <v>55</v>
      </c>
      <c r="N174" s="13" t="s">
        <v>5455</v>
      </c>
      <c r="O174" s="13" t="s">
        <v>30</v>
      </c>
      <c r="P174" s="13" t="s">
        <v>2177</v>
      </c>
      <c r="Q174" s="13" t="s">
        <v>5456</v>
      </c>
      <c r="R174" s="17">
        <v>47.585999999999999</v>
      </c>
      <c r="S174" s="26">
        <v>7</v>
      </c>
      <c r="T174" s="17">
        <v>0.45</v>
      </c>
      <c r="U174" s="17">
        <v>4.18</v>
      </c>
      <c r="V174" s="27">
        <v>1.5959999999999965</v>
      </c>
      <c r="W174" s="13" t="s">
        <v>88</v>
      </c>
      <c r="X174" s="8">
        <f>$T174*$R174</f>
        <v>21.413699999999999</v>
      </c>
      <c r="Y174" s="29">
        <f>R174-V174-U174-X174</f>
        <v>20.396300000000004</v>
      </c>
    </row>
    <row r="175" spans="2:25" x14ac:dyDescent="0.3">
      <c r="B175" s="16"/>
      <c r="C175" s="8" t="str">
        <f>_xlfn.CONCAT(S175,_xlfn.TEXTBEFORE(Q175,","))</f>
        <v>4Boston Markers</v>
      </c>
      <c r="D175" s="13" t="s">
        <v>6281</v>
      </c>
      <c r="E175" s="25">
        <v>43840</v>
      </c>
      <c r="F175" s="25">
        <v>43845</v>
      </c>
      <c r="G175" s="13" t="s">
        <v>50</v>
      </c>
      <c r="H175" s="13" t="s">
        <v>2519</v>
      </c>
      <c r="I175" s="13" t="s">
        <v>82</v>
      </c>
      <c r="J175" s="13" t="s">
        <v>98</v>
      </c>
      <c r="K175" s="13" t="s">
        <v>99</v>
      </c>
      <c r="L175" s="13" t="s">
        <v>100</v>
      </c>
      <c r="M175" s="13" t="s">
        <v>55</v>
      </c>
      <c r="N175" s="13" t="s">
        <v>4218</v>
      </c>
      <c r="O175" s="13" t="s">
        <v>30</v>
      </c>
      <c r="P175" s="13" t="s">
        <v>1789</v>
      </c>
      <c r="Q175" s="13" t="s">
        <v>4219</v>
      </c>
      <c r="R175" s="17">
        <v>58.608000000000004</v>
      </c>
      <c r="S175" s="26">
        <v>4</v>
      </c>
      <c r="T175" s="17">
        <v>0.45</v>
      </c>
      <c r="U175" s="17">
        <v>3.26</v>
      </c>
      <c r="V175" s="27">
        <v>-40.512000000000008</v>
      </c>
      <c r="W175" s="13" t="s">
        <v>88</v>
      </c>
      <c r="X175" s="8">
        <f>$T175*$R175</f>
        <v>26.373600000000003</v>
      </c>
      <c r="Y175" s="29">
        <f>R175-V175-U175-X175</f>
        <v>69.486400000000003</v>
      </c>
    </row>
    <row r="176" spans="2:25" x14ac:dyDescent="0.3">
      <c r="B176" s="16"/>
      <c r="C176" s="8" t="str">
        <f>_xlfn.CONCAT(S176,_xlfn.TEXTBEFORE(Q176,","))</f>
        <v>3Stockwell Paper Clips</v>
      </c>
      <c r="D176" s="13" t="s">
        <v>6282</v>
      </c>
      <c r="E176" s="25">
        <v>43840</v>
      </c>
      <c r="F176" s="25">
        <v>43845</v>
      </c>
      <c r="G176" s="13" t="s">
        <v>50</v>
      </c>
      <c r="H176" s="13" t="s">
        <v>2519</v>
      </c>
      <c r="I176" s="13" t="s">
        <v>82</v>
      </c>
      <c r="J176" s="13" t="s">
        <v>98</v>
      </c>
      <c r="K176" s="13" t="s">
        <v>99</v>
      </c>
      <c r="L176" s="13" t="s">
        <v>100</v>
      </c>
      <c r="M176" s="13" t="s">
        <v>55</v>
      </c>
      <c r="N176" s="13" t="s">
        <v>4895</v>
      </c>
      <c r="O176" s="13" t="s">
        <v>30</v>
      </c>
      <c r="P176" s="13" t="s">
        <v>2177</v>
      </c>
      <c r="Q176" s="13" t="s">
        <v>4896</v>
      </c>
      <c r="R176" s="17">
        <v>22.473000000000006</v>
      </c>
      <c r="S176" s="26">
        <v>3</v>
      </c>
      <c r="T176" s="17">
        <v>0.45</v>
      </c>
      <c r="U176" s="17">
        <v>2.2599999999999998</v>
      </c>
      <c r="V176" s="27">
        <v>-4.527000000000001</v>
      </c>
      <c r="W176" s="13" t="s">
        <v>88</v>
      </c>
      <c r="X176" s="8">
        <f>$T176*$R176</f>
        <v>10.112850000000003</v>
      </c>
      <c r="Y176" s="29">
        <f>R176-V176-U176-X176</f>
        <v>14.627150000000006</v>
      </c>
    </row>
    <row r="177" spans="2:25" x14ac:dyDescent="0.3">
      <c r="B177" s="16"/>
      <c r="C177" s="8" t="str">
        <f>_xlfn.CONCAT(S177,_xlfn.TEXTBEFORE(Q177,","))</f>
        <v>3Stanley Markers</v>
      </c>
      <c r="D177" s="13" t="s">
        <v>6283</v>
      </c>
      <c r="E177" s="25">
        <v>43840</v>
      </c>
      <c r="F177" s="25">
        <v>43845</v>
      </c>
      <c r="G177" s="13" t="s">
        <v>50</v>
      </c>
      <c r="H177" s="13" t="s">
        <v>2519</v>
      </c>
      <c r="I177" s="13" t="s">
        <v>82</v>
      </c>
      <c r="J177" s="13" t="s">
        <v>98</v>
      </c>
      <c r="K177" s="13" t="s">
        <v>99</v>
      </c>
      <c r="L177" s="13" t="s">
        <v>100</v>
      </c>
      <c r="M177" s="13" t="s">
        <v>55</v>
      </c>
      <c r="N177" s="13" t="s">
        <v>5139</v>
      </c>
      <c r="O177" s="13" t="s">
        <v>30</v>
      </c>
      <c r="P177" s="13" t="s">
        <v>1789</v>
      </c>
      <c r="Q177" s="13" t="s">
        <v>5140</v>
      </c>
      <c r="R177" s="17">
        <v>36.630000000000003</v>
      </c>
      <c r="S177" s="26">
        <v>3</v>
      </c>
      <c r="T177" s="17">
        <v>0.45</v>
      </c>
      <c r="U177" s="17">
        <v>1.94</v>
      </c>
      <c r="V177" s="27">
        <v>1.9799999999999969</v>
      </c>
      <c r="W177" s="13" t="s">
        <v>88</v>
      </c>
      <c r="X177" s="8">
        <f>$T177*$R177</f>
        <v>16.483500000000003</v>
      </c>
      <c r="Y177" s="29">
        <f>R177-V177-U177-X177</f>
        <v>16.226500000000005</v>
      </c>
    </row>
    <row r="178" spans="2:25" x14ac:dyDescent="0.3">
      <c r="B178" s="16"/>
      <c r="C178" s="8" t="str">
        <f>_xlfn.CONCAT(S178,_xlfn.TEXTBEFORE(Q178,","))</f>
        <v>2Eldon Shelving</v>
      </c>
      <c r="D178" s="13" t="s">
        <v>6284</v>
      </c>
      <c r="E178" s="25">
        <v>43575</v>
      </c>
      <c r="F178" s="25">
        <v>43579</v>
      </c>
      <c r="G178" s="13" t="s">
        <v>50</v>
      </c>
      <c r="H178" s="13" t="s">
        <v>5647</v>
      </c>
      <c r="I178" s="13" t="s">
        <v>24</v>
      </c>
      <c r="J178" s="13" t="s">
        <v>815</v>
      </c>
      <c r="K178" s="13" t="s">
        <v>99</v>
      </c>
      <c r="L178" s="13" t="s">
        <v>100</v>
      </c>
      <c r="M178" s="13" t="s">
        <v>55</v>
      </c>
      <c r="N178" s="13" t="s">
        <v>2816</v>
      </c>
      <c r="O178" s="13" t="s">
        <v>30</v>
      </c>
      <c r="P178" s="13" t="s">
        <v>289</v>
      </c>
      <c r="Q178" s="13" t="s">
        <v>2817</v>
      </c>
      <c r="R178" s="17">
        <v>53.295000000000002</v>
      </c>
      <c r="S178" s="26">
        <v>2</v>
      </c>
      <c r="T178" s="17">
        <v>0.45</v>
      </c>
      <c r="U178" s="17">
        <v>3.15</v>
      </c>
      <c r="V178" s="27">
        <v>-38.804999999999993</v>
      </c>
      <c r="W178" s="13" t="s">
        <v>88</v>
      </c>
      <c r="X178" s="8">
        <f>$T178*$R178</f>
        <v>23.982750000000003</v>
      </c>
      <c r="Y178" s="29">
        <f>R178-V178-U178-X178</f>
        <v>64.967249999999979</v>
      </c>
    </row>
    <row r="179" spans="2:25" x14ac:dyDescent="0.3">
      <c r="B179" s="16"/>
      <c r="C179" s="8" t="str">
        <f>_xlfn.CONCAT(S179,_xlfn.TEXTBEFORE(Q179,","))</f>
        <v>4Accos Staples</v>
      </c>
      <c r="D179" s="13" t="s">
        <v>6285</v>
      </c>
      <c r="E179" s="25">
        <v>44161</v>
      </c>
      <c r="F179" s="25">
        <v>44167</v>
      </c>
      <c r="G179" s="13" t="s">
        <v>50</v>
      </c>
      <c r="H179" s="13" t="s">
        <v>5944</v>
      </c>
      <c r="I179" s="13" t="s">
        <v>82</v>
      </c>
      <c r="J179" s="13" t="s">
        <v>1858</v>
      </c>
      <c r="K179" s="13" t="s">
        <v>99</v>
      </c>
      <c r="L179" s="13" t="s">
        <v>100</v>
      </c>
      <c r="M179" s="13" t="s">
        <v>55</v>
      </c>
      <c r="N179" s="13" t="s">
        <v>5426</v>
      </c>
      <c r="O179" s="13" t="s">
        <v>30</v>
      </c>
      <c r="P179" s="13" t="s">
        <v>2177</v>
      </c>
      <c r="Q179" s="13" t="s">
        <v>5427</v>
      </c>
      <c r="R179" s="17">
        <v>24.354000000000003</v>
      </c>
      <c r="S179" s="26">
        <v>4</v>
      </c>
      <c r="T179" s="17">
        <v>0.45</v>
      </c>
      <c r="U179" s="17">
        <v>1.81</v>
      </c>
      <c r="V179" s="27">
        <v>-19.566000000000003</v>
      </c>
      <c r="W179" s="13" t="s">
        <v>88</v>
      </c>
      <c r="X179" s="8">
        <f>$T179*$R179</f>
        <v>10.959300000000001</v>
      </c>
      <c r="Y179" s="29">
        <f>R179-V179-U179-X179</f>
        <v>31.150700000000001</v>
      </c>
    </row>
    <row r="180" spans="2:25" x14ac:dyDescent="0.3">
      <c r="B180" s="16"/>
      <c r="C180" s="8" t="str">
        <f>_xlfn.CONCAT(S180,_xlfn.TEXTBEFORE(Q180,","))</f>
        <v>3Boston Canvas</v>
      </c>
      <c r="D180" s="13" t="s">
        <v>6286</v>
      </c>
      <c r="E180" s="25">
        <v>43341</v>
      </c>
      <c r="F180" s="25">
        <v>43341</v>
      </c>
      <c r="G180" s="13" t="s">
        <v>126</v>
      </c>
      <c r="H180" s="13" t="s">
        <v>3748</v>
      </c>
      <c r="I180" s="13" t="s">
        <v>82</v>
      </c>
      <c r="J180" s="13" t="s">
        <v>243</v>
      </c>
      <c r="K180" s="13" t="s">
        <v>244</v>
      </c>
      <c r="L180" s="13" t="s">
        <v>245</v>
      </c>
      <c r="M180" s="13" t="s">
        <v>55</v>
      </c>
      <c r="N180" s="13" t="s">
        <v>3749</v>
      </c>
      <c r="O180" s="13" t="s">
        <v>30</v>
      </c>
      <c r="P180" s="13" t="s">
        <v>1789</v>
      </c>
      <c r="Q180" s="13" t="s">
        <v>3750</v>
      </c>
      <c r="R180" s="17">
        <v>136.70099999999999</v>
      </c>
      <c r="S180" s="26">
        <v>3</v>
      </c>
      <c r="T180" s="17">
        <v>0.17</v>
      </c>
      <c r="U180" s="17">
        <v>18.41</v>
      </c>
      <c r="V180" s="27">
        <v>37.880999999999986</v>
      </c>
      <c r="W180" s="13" t="s">
        <v>60</v>
      </c>
      <c r="X180" s="8">
        <f>$T180*$R180</f>
        <v>23.239170000000001</v>
      </c>
      <c r="Y180" s="29">
        <f>R180-V180-U180-X180</f>
        <v>57.170830000000009</v>
      </c>
    </row>
    <row r="181" spans="2:25" x14ac:dyDescent="0.3">
      <c r="B181" s="16"/>
      <c r="C181" s="8" t="str">
        <f>_xlfn.CONCAT(S181,_xlfn.TEXTBEFORE(Q181,","))</f>
        <v>4Stockwell Staples</v>
      </c>
      <c r="D181" s="13" t="s">
        <v>6287</v>
      </c>
      <c r="E181" s="25">
        <v>43771</v>
      </c>
      <c r="F181" s="25">
        <v>43776</v>
      </c>
      <c r="G181" s="13" t="s">
        <v>50</v>
      </c>
      <c r="H181" s="13" t="s">
        <v>5684</v>
      </c>
      <c r="I181" s="13" t="s">
        <v>36</v>
      </c>
      <c r="J181" s="13" t="s">
        <v>2870</v>
      </c>
      <c r="K181" s="13" t="s">
        <v>591</v>
      </c>
      <c r="L181" s="13" t="s">
        <v>483</v>
      </c>
      <c r="M181" s="13" t="s">
        <v>28</v>
      </c>
      <c r="N181" s="13" t="s">
        <v>5344</v>
      </c>
      <c r="O181" s="13" t="s">
        <v>30</v>
      </c>
      <c r="P181" s="13" t="s">
        <v>2177</v>
      </c>
      <c r="Q181" s="13" t="s">
        <v>5345</v>
      </c>
      <c r="R181" s="17">
        <v>21.839999999999996</v>
      </c>
      <c r="S181" s="26">
        <v>4</v>
      </c>
      <c r="T181" s="17">
        <v>0.5</v>
      </c>
      <c r="U181" s="17">
        <v>3.04</v>
      </c>
      <c r="V181" s="27">
        <v>0</v>
      </c>
      <c r="W181" s="13" t="s">
        <v>60</v>
      </c>
      <c r="X181" s="8">
        <f>$T181*$R181</f>
        <v>10.919999999999998</v>
      </c>
      <c r="Y181" s="29">
        <f>R181-V181-U181-X181</f>
        <v>7.879999999999999</v>
      </c>
    </row>
    <row r="182" spans="2:25" x14ac:dyDescent="0.3">
      <c r="B182" s="16"/>
      <c r="C182" s="8" t="str">
        <f>_xlfn.CONCAT(S182,_xlfn.TEXTBEFORE(Q182,","))</f>
        <v>12Advantus Stacking Tray</v>
      </c>
      <c r="D182" s="13" t="s">
        <v>6288</v>
      </c>
      <c r="E182" s="25">
        <v>43739</v>
      </c>
      <c r="F182" s="25">
        <v>43744</v>
      </c>
      <c r="G182" s="13" t="s">
        <v>22</v>
      </c>
      <c r="H182" s="13" t="s">
        <v>3820</v>
      </c>
      <c r="I182" s="13" t="s">
        <v>36</v>
      </c>
      <c r="J182" s="13" t="s">
        <v>1454</v>
      </c>
      <c r="K182" s="13" t="s">
        <v>99</v>
      </c>
      <c r="L182" s="13" t="s">
        <v>100</v>
      </c>
      <c r="M182" s="13" t="s">
        <v>55</v>
      </c>
      <c r="N182" s="13" t="s">
        <v>2237</v>
      </c>
      <c r="O182" s="13" t="s">
        <v>40</v>
      </c>
      <c r="P182" s="13" t="s">
        <v>906</v>
      </c>
      <c r="Q182" s="13" t="s">
        <v>2238</v>
      </c>
      <c r="R182" s="17">
        <v>210.59999999999997</v>
      </c>
      <c r="S182" s="26">
        <v>12</v>
      </c>
      <c r="T182" s="17">
        <v>0.25</v>
      </c>
      <c r="U182" s="17">
        <v>17.46</v>
      </c>
      <c r="V182" s="27">
        <v>-28.079999999999991</v>
      </c>
      <c r="W182" s="13" t="s">
        <v>88</v>
      </c>
      <c r="X182" s="8">
        <f>$T182*$R182</f>
        <v>52.649999999999991</v>
      </c>
      <c r="Y182" s="29">
        <f>R182-V182-U182-X182</f>
        <v>168.56999999999994</v>
      </c>
    </row>
    <row r="183" spans="2:25" x14ac:dyDescent="0.3">
      <c r="B183" s="16"/>
      <c r="C183" s="8" t="str">
        <f>_xlfn.CONCAT(S183,_xlfn.TEXTBEFORE(Q183,","))</f>
        <v>9Hamilton Beach Toaster</v>
      </c>
      <c r="D183" s="13" t="s">
        <v>6289</v>
      </c>
      <c r="E183" s="25">
        <v>43739</v>
      </c>
      <c r="F183" s="25">
        <v>43744</v>
      </c>
      <c r="G183" s="13" t="s">
        <v>22</v>
      </c>
      <c r="H183" s="13" t="s">
        <v>3820</v>
      </c>
      <c r="I183" s="13" t="s">
        <v>36</v>
      </c>
      <c r="J183" s="13" t="s">
        <v>1454</v>
      </c>
      <c r="K183" s="13" t="s">
        <v>99</v>
      </c>
      <c r="L183" s="13" t="s">
        <v>100</v>
      </c>
      <c r="M183" s="13" t="s">
        <v>55</v>
      </c>
      <c r="N183" s="13" t="s">
        <v>2286</v>
      </c>
      <c r="O183" s="13" t="s">
        <v>30</v>
      </c>
      <c r="P183" s="13" t="s">
        <v>31</v>
      </c>
      <c r="Q183" s="13" t="s">
        <v>2287</v>
      </c>
      <c r="R183" s="17">
        <v>425.72250000000003</v>
      </c>
      <c r="S183" s="26">
        <v>9</v>
      </c>
      <c r="T183" s="17">
        <v>0.15000000000000002</v>
      </c>
      <c r="U183" s="17">
        <v>1.43</v>
      </c>
      <c r="V183" s="27">
        <v>150.05250000000001</v>
      </c>
      <c r="W183" s="13" t="s">
        <v>88</v>
      </c>
      <c r="X183" s="8">
        <f>$T183*$R183</f>
        <v>63.858375000000017</v>
      </c>
      <c r="Y183" s="29">
        <f>R183-V183-U183-X183</f>
        <v>210.38162499999999</v>
      </c>
    </row>
    <row r="184" spans="2:25" x14ac:dyDescent="0.3">
      <c r="B184" s="16"/>
      <c r="C184" s="8" t="str">
        <f>_xlfn.CONCAT(S184,_xlfn.TEXTBEFORE(Q184,","))</f>
        <v>6Rogers Box</v>
      </c>
      <c r="D184" s="13" t="s">
        <v>6290</v>
      </c>
      <c r="E184" s="25">
        <v>44035</v>
      </c>
      <c r="F184" s="25">
        <v>44041</v>
      </c>
      <c r="G184" s="13" t="s">
        <v>50</v>
      </c>
      <c r="H184" s="13" t="s">
        <v>3820</v>
      </c>
      <c r="I184" s="13" t="s">
        <v>36</v>
      </c>
      <c r="J184" s="13" t="s">
        <v>508</v>
      </c>
      <c r="K184" s="13" t="s">
        <v>509</v>
      </c>
      <c r="L184" s="13" t="s">
        <v>100</v>
      </c>
      <c r="M184" s="13" t="s">
        <v>55</v>
      </c>
      <c r="N184" s="13" t="s">
        <v>4845</v>
      </c>
      <c r="O184" s="13" t="s">
        <v>30</v>
      </c>
      <c r="P184" s="13" t="s">
        <v>289</v>
      </c>
      <c r="Q184" s="13" t="s">
        <v>4846</v>
      </c>
      <c r="R184" s="17">
        <v>80.685000000000016</v>
      </c>
      <c r="S184" s="26">
        <v>6</v>
      </c>
      <c r="T184" s="17">
        <v>0.45</v>
      </c>
      <c r="U184" s="17">
        <v>5.15</v>
      </c>
      <c r="V184" s="27">
        <v>-45.495000000000019</v>
      </c>
      <c r="W184" s="13" t="s">
        <v>88</v>
      </c>
      <c r="X184" s="8">
        <f>$T184*$R184</f>
        <v>36.308250000000008</v>
      </c>
      <c r="Y184" s="29">
        <f>R184-V184-U184-X184</f>
        <v>84.721750000000014</v>
      </c>
    </row>
    <row r="185" spans="2:25" x14ac:dyDescent="0.3">
      <c r="B185" s="16"/>
      <c r="C185" s="8" t="str">
        <f>_xlfn.CONCAT(S185,_xlfn.TEXTBEFORE(Q185,","))</f>
        <v>4Acco Binder Covers</v>
      </c>
      <c r="D185" s="13" t="s">
        <v>6291</v>
      </c>
      <c r="E185" s="25">
        <v>44035</v>
      </c>
      <c r="F185" s="25">
        <v>44041</v>
      </c>
      <c r="G185" s="13" t="s">
        <v>50</v>
      </c>
      <c r="H185" s="13" t="s">
        <v>3820</v>
      </c>
      <c r="I185" s="13" t="s">
        <v>36</v>
      </c>
      <c r="J185" s="13" t="s">
        <v>508</v>
      </c>
      <c r="K185" s="13" t="s">
        <v>509</v>
      </c>
      <c r="L185" s="13" t="s">
        <v>100</v>
      </c>
      <c r="M185" s="13" t="s">
        <v>55</v>
      </c>
      <c r="N185" s="13" t="s">
        <v>5160</v>
      </c>
      <c r="O185" s="13" t="s">
        <v>30</v>
      </c>
      <c r="P185" s="13" t="s">
        <v>1121</v>
      </c>
      <c r="Q185" s="13" t="s">
        <v>5161</v>
      </c>
      <c r="R185" s="17">
        <v>45.287999999999997</v>
      </c>
      <c r="S185" s="26">
        <v>4</v>
      </c>
      <c r="T185" s="17">
        <v>0.15000000000000002</v>
      </c>
      <c r="U185" s="17">
        <v>4.9800000000000004</v>
      </c>
      <c r="V185" s="27">
        <v>-7.2000000000000064E-2</v>
      </c>
      <c r="W185" s="13" t="s">
        <v>88</v>
      </c>
      <c r="X185" s="8">
        <f>$T185*$R185</f>
        <v>6.7932000000000006</v>
      </c>
      <c r="Y185" s="29">
        <f>R185-V185-U185-X185</f>
        <v>33.586799999999997</v>
      </c>
    </row>
    <row r="186" spans="2:25" x14ac:dyDescent="0.3">
      <c r="B186" s="16"/>
      <c r="C186" s="8" t="str">
        <f>_xlfn.CONCAT(S186,_xlfn.TEXTBEFORE(Q186,","))</f>
        <v>2Cisco Office Telephone</v>
      </c>
      <c r="D186" s="13" t="s">
        <v>6292</v>
      </c>
      <c r="E186" s="25">
        <v>42997</v>
      </c>
      <c r="F186" s="25">
        <v>42998</v>
      </c>
      <c r="G186" s="13" t="s">
        <v>34</v>
      </c>
      <c r="H186" s="13" t="s">
        <v>4231</v>
      </c>
      <c r="I186" s="13" t="s">
        <v>36</v>
      </c>
      <c r="J186" s="13" t="s">
        <v>365</v>
      </c>
      <c r="K186" s="13" t="s">
        <v>366</v>
      </c>
      <c r="L186" s="13" t="s">
        <v>100</v>
      </c>
      <c r="M186" s="13" t="s">
        <v>55</v>
      </c>
      <c r="N186" s="13" t="s">
        <v>2962</v>
      </c>
      <c r="O186" s="13" t="s">
        <v>57</v>
      </c>
      <c r="P186" s="13" t="s">
        <v>58</v>
      </c>
      <c r="Q186" s="13" t="s">
        <v>2963</v>
      </c>
      <c r="R186" s="17">
        <v>122.625</v>
      </c>
      <c r="S186" s="26">
        <v>2</v>
      </c>
      <c r="T186" s="17">
        <v>0.25</v>
      </c>
      <c r="U186" s="17">
        <v>12.9</v>
      </c>
      <c r="V186" s="27">
        <v>11.445000000000007</v>
      </c>
      <c r="W186" s="13" t="s">
        <v>60</v>
      </c>
      <c r="X186" s="8">
        <f>$T186*$R186</f>
        <v>30.65625</v>
      </c>
      <c r="Y186" s="29">
        <f>R186-V186-U186-X186</f>
        <v>67.623749999999987</v>
      </c>
    </row>
    <row r="187" spans="2:25" x14ac:dyDescent="0.3">
      <c r="B187" s="16"/>
      <c r="C187" s="8" t="str">
        <f>_xlfn.CONCAT(S187,_xlfn.TEXTBEFORE(Q187,","))</f>
        <v>3Dania Library with Doors</v>
      </c>
      <c r="D187" s="13" t="s">
        <v>6293</v>
      </c>
      <c r="E187" s="25">
        <v>43582</v>
      </c>
      <c r="F187" s="25">
        <v>43589</v>
      </c>
      <c r="G187" s="13" t="s">
        <v>50</v>
      </c>
      <c r="H187" s="13" t="s">
        <v>1443</v>
      </c>
      <c r="I187" s="13" t="s">
        <v>24</v>
      </c>
      <c r="J187" s="13" t="s">
        <v>508</v>
      </c>
      <c r="K187" s="13" t="s">
        <v>509</v>
      </c>
      <c r="L187" s="13" t="s">
        <v>100</v>
      </c>
      <c r="M187" s="13" t="s">
        <v>55</v>
      </c>
      <c r="N187" s="13" t="s">
        <v>1444</v>
      </c>
      <c r="O187" s="13" t="s">
        <v>40</v>
      </c>
      <c r="P187" s="13" t="s">
        <v>67</v>
      </c>
      <c r="Q187" s="13" t="s">
        <v>1445</v>
      </c>
      <c r="R187" s="17">
        <v>709.3125</v>
      </c>
      <c r="S187" s="26">
        <v>3</v>
      </c>
      <c r="T187" s="17">
        <v>0.35</v>
      </c>
      <c r="U187" s="17">
        <v>90.43</v>
      </c>
      <c r="V187" s="27">
        <v>-185.55749999999992</v>
      </c>
      <c r="W187" s="13" t="s">
        <v>266</v>
      </c>
      <c r="X187" s="8">
        <f>$T187*$R187</f>
        <v>248.25937499999998</v>
      </c>
      <c r="Y187" s="29">
        <f>R187-V187-U187-X187</f>
        <v>556.18062499999985</v>
      </c>
    </row>
    <row r="188" spans="2:25" x14ac:dyDescent="0.3">
      <c r="B188" s="16"/>
      <c r="C188" s="8" t="str">
        <f>_xlfn.CONCAT(S188,_xlfn.TEXTBEFORE(Q188,","))</f>
        <v>5Acco 3-Hole Punch</v>
      </c>
      <c r="D188" s="13" t="s">
        <v>6294</v>
      </c>
      <c r="E188" s="25">
        <v>43582</v>
      </c>
      <c r="F188" s="25">
        <v>43589</v>
      </c>
      <c r="G188" s="13" t="s">
        <v>50</v>
      </c>
      <c r="H188" s="13" t="s">
        <v>1443</v>
      </c>
      <c r="I188" s="13" t="s">
        <v>24</v>
      </c>
      <c r="J188" s="13" t="s">
        <v>508</v>
      </c>
      <c r="K188" s="13" t="s">
        <v>509</v>
      </c>
      <c r="L188" s="13" t="s">
        <v>100</v>
      </c>
      <c r="M188" s="13" t="s">
        <v>55</v>
      </c>
      <c r="N188" s="13" t="s">
        <v>3029</v>
      </c>
      <c r="O188" s="13" t="s">
        <v>30</v>
      </c>
      <c r="P188" s="13" t="s">
        <v>1121</v>
      </c>
      <c r="Q188" s="13" t="s">
        <v>3030</v>
      </c>
      <c r="R188" s="17">
        <v>129.54000000000002</v>
      </c>
      <c r="S188" s="26">
        <v>5</v>
      </c>
      <c r="T188" s="17">
        <v>0.15000000000000002</v>
      </c>
      <c r="U188" s="17">
        <v>13.12</v>
      </c>
      <c r="V188" s="27">
        <v>19.739999999999988</v>
      </c>
      <c r="W188" s="13" t="s">
        <v>266</v>
      </c>
      <c r="X188" s="8">
        <f>$T188*$R188</f>
        <v>19.431000000000004</v>
      </c>
      <c r="Y188" s="29">
        <f>R188-V188-U188-X188</f>
        <v>77.249000000000024</v>
      </c>
    </row>
    <row r="189" spans="2:25" x14ac:dyDescent="0.3">
      <c r="B189" s="16"/>
      <c r="C189" s="8" t="str">
        <f>_xlfn.CONCAT(S189,_xlfn.TEXTBEFORE(Q189,","))</f>
        <v>3Avery Round Labels</v>
      </c>
      <c r="D189" s="13" t="s">
        <v>6295</v>
      </c>
      <c r="E189" s="25">
        <v>43582</v>
      </c>
      <c r="F189" s="25">
        <v>43589</v>
      </c>
      <c r="G189" s="13" t="s">
        <v>50</v>
      </c>
      <c r="H189" s="13" t="s">
        <v>1443</v>
      </c>
      <c r="I189" s="13" t="s">
        <v>24</v>
      </c>
      <c r="J189" s="13" t="s">
        <v>508</v>
      </c>
      <c r="K189" s="13" t="s">
        <v>509</v>
      </c>
      <c r="L189" s="13" t="s">
        <v>100</v>
      </c>
      <c r="M189" s="13" t="s">
        <v>55</v>
      </c>
      <c r="N189" s="13" t="s">
        <v>6091</v>
      </c>
      <c r="O189" s="13" t="s">
        <v>30</v>
      </c>
      <c r="P189" s="13" t="s">
        <v>2751</v>
      </c>
      <c r="Q189" s="13" t="s">
        <v>6092</v>
      </c>
      <c r="R189" s="17">
        <v>11.484</v>
      </c>
      <c r="S189" s="26">
        <v>3</v>
      </c>
      <c r="T189" s="17">
        <v>0.45</v>
      </c>
      <c r="U189" s="17">
        <v>1.19</v>
      </c>
      <c r="V189" s="27">
        <v>-0.48599999999999888</v>
      </c>
      <c r="W189" s="13" t="s">
        <v>266</v>
      </c>
      <c r="X189" s="8">
        <f>$T189*$R189</f>
        <v>5.1677999999999997</v>
      </c>
      <c r="Y189" s="29">
        <f>R189-V189-U189-X189</f>
        <v>5.6121999999999996</v>
      </c>
    </row>
    <row r="190" spans="2:25" x14ac:dyDescent="0.3">
      <c r="B190" s="16"/>
      <c r="C190" s="8" t="str">
        <f>_xlfn.CONCAT(S190,_xlfn.TEXTBEFORE(Q190,","))</f>
        <v>4Jiffy Peel and Seal</v>
      </c>
      <c r="D190" s="13" t="s">
        <v>6296</v>
      </c>
      <c r="E190" s="25">
        <v>43810</v>
      </c>
      <c r="F190" s="25">
        <v>43815</v>
      </c>
      <c r="G190" s="13" t="s">
        <v>50</v>
      </c>
      <c r="H190" s="13" t="s">
        <v>1443</v>
      </c>
      <c r="I190" s="13" t="s">
        <v>24</v>
      </c>
      <c r="J190" s="13" t="s">
        <v>98</v>
      </c>
      <c r="K190" s="13" t="s">
        <v>99</v>
      </c>
      <c r="L190" s="13" t="s">
        <v>100</v>
      </c>
      <c r="M190" s="13" t="s">
        <v>55</v>
      </c>
      <c r="N190" s="13" t="s">
        <v>4108</v>
      </c>
      <c r="O190" s="13" t="s">
        <v>30</v>
      </c>
      <c r="P190" s="13" t="s">
        <v>1607</v>
      </c>
      <c r="Q190" s="13" t="s">
        <v>4109</v>
      </c>
      <c r="R190" s="17">
        <v>44.021999999999998</v>
      </c>
      <c r="S190" s="26">
        <v>4</v>
      </c>
      <c r="T190" s="17">
        <v>0.45</v>
      </c>
      <c r="U190" s="17">
        <v>4.67</v>
      </c>
      <c r="V190" s="27">
        <v>2.382000000000005</v>
      </c>
      <c r="W190" s="13" t="s">
        <v>88</v>
      </c>
      <c r="X190" s="8">
        <f>$T190*$R190</f>
        <v>19.809899999999999</v>
      </c>
      <c r="Y190" s="29">
        <f>R190-V190-U190-X190</f>
        <v>17.160099999999993</v>
      </c>
    </row>
    <row r="191" spans="2:25" x14ac:dyDescent="0.3">
      <c r="B191" s="16"/>
      <c r="C191" s="8" t="str">
        <f>_xlfn.CONCAT(S191,_xlfn.TEXTBEFORE(Q191,","))</f>
        <v>2Sanford Markers</v>
      </c>
      <c r="D191" s="13" t="s">
        <v>6297</v>
      </c>
      <c r="E191" s="25">
        <v>43810</v>
      </c>
      <c r="F191" s="25">
        <v>43815</v>
      </c>
      <c r="G191" s="13" t="s">
        <v>50</v>
      </c>
      <c r="H191" s="13" t="s">
        <v>1443</v>
      </c>
      <c r="I191" s="13" t="s">
        <v>24</v>
      </c>
      <c r="J191" s="13" t="s">
        <v>98</v>
      </c>
      <c r="K191" s="13" t="s">
        <v>99</v>
      </c>
      <c r="L191" s="13" t="s">
        <v>100</v>
      </c>
      <c r="M191" s="13" t="s">
        <v>55</v>
      </c>
      <c r="N191" s="13" t="s">
        <v>5346</v>
      </c>
      <c r="O191" s="13" t="s">
        <v>30</v>
      </c>
      <c r="P191" s="13" t="s">
        <v>1789</v>
      </c>
      <c r="Q191" s="13" t="s">
        <v>5347</v>
      </c>
      <c r="R191" s="17">
        <v>25.872</v>
      </c>
      <c r="S191" s="26">
        <v>2</v>
      </c>
      <c r="T191" s="17">
        <v>0.45</v>
      </c>
      <c r="U191" s="17">
        <v>1.83</v>
      </c>
      <c r="V191" s="27">
        <v>-3.7680000000000007</v>
      </c>
      <c r="W191" s="13" t="s">
        <v>88</v>
      </c>
      <c r="X191" s="8">
        <f>$T191*$R191</f>
        <v>11.6424</v>
      </c>
      <c r="Y191" s="29">
        <f>R191-V191-U191-X191</f>
        <v>16.1676</v>
      </c>
    </row>
    <row r="192" spans="2:25" x14ac:dyDescent="0.3">
      <c r="B192" s="16"/>
      <c r="C192" s="8" t="str">
        <f>_xlfn.CONCAT(S192,_xlfn.TEXTBEFORE(Q192,","))</f>
        <v>3Enermax Note Cards</v>
      </c>
      <c r="D192" s="13" t="s">
        <v>6298</v>
      </c>
      <c r="E192" s="25">
        <v>44027</v>
      </c>
      <c r="F192" s="25">
        <v>44034</v>
      </c>
      <c r="G192" s="13" t="s">
        <v>50</v>
      </c>
      <c r="H192" s="13" t="s">
        <v>5720</v>
      </c>
      <c r="I192" s="13" t="s">
        <v>24</v>
      </c>
      <c r="J192" s="13" t="s">
        <v>243</v>
      </c>
      <c r="K192" s="13" t="s">
        <v>244</v>
      </c>
      <c r="L192" s="13" t="s">
        <v>245</v>
      </c>
      <c r="M192" s="13" t="s">
        <v>55</v>
      </c>
      <c r="N192" s="13" t="s">
        <v>4389</v>
      </c>
      <c r="O192" s="13" t="s">
        <v>30</v>
      </c>
      <c r="P192" s="13" t="s">
        <v>1567</v>
      </c>
      <c r="Q192" s="13" t="s">
        <v>4390</v>
      </c>
      <c r="R192" s="17">
        <v>70.740900000000011</v>
      </c>
      <c r="S192" s="26">
        <v>3</v>
      </c>
      <c r="T192" s="17">
        <v>0.17</v>
      </c>
      <c r="U192" s="17">
        <v>2.8</v>
      </c>
      <c r="V192" s="27">
        <v>1.6208999999999971</v>
      </c>
      <c r="W192" s="13" t="s">
        <v>88</v>
      </c>
      <c r="X192" s="8">
        <f>$T192*$R192</f>
        <v>12.025953000000003</v>
      </c>
      <c r="Y192" s="29">
        <f>R192-V192-U192-X192</f>
        <v>54.29404700000002</v>
      </c>
    </row>
    <row r="193" spans="2:25" x14ac:dyDescent="0.3">
      <c r="B193" s="16"/>
      <c r="C193" s="8" t="str">
        <f>_xlfn.CONCAT(S193,_xlfn.TEXTBEFORE(Q193,","))</f>
        <v>3Fiskars Trimmer</v>
      </c>
      <c r="D193" s="13" t="s">
        <v>6299</v>
      </c>
      <c r="E193" s="25">
        <v>42979</v>
      </c>
      <c r="F193" s="25">
        <v>42982</v>
      </c>
      <c r="G193" s="13" t="s">
        <v>34</v>
      </c>
      <c r="H193" s="13" t="s">
        <v>5662</v>
      </c>
      <c r="I193" s="13" t="s">
        <v>24</v>
      </c>
      <c r="J193" s="13" t="s">
        <v>98</v>
      </c>
      <c r="K193" s="13" t="s">
        <v>99</v>
      </c>
      <c r="L193" s="13" t="s">
        <v>100</v>
      </c>
      <c r="M193" s="13" t="s">
        <v>55</v>
      </c>
      <c r="N193" s="13" t="s">
        <v>2871</v>
      </c>
      <c r="O193" s="13" t="s">
        <v>30</v>
      </c>
      <c r="P193" s="13" t="s">
        <v>1228</v>
      </c>
      <c r="Q193" s="13" t="s">
        <v>2872</v>
      </c>
      <c r="R193" s="17">
        <v>64.350000000000023</v>
      </c>
      <c r="S193" s="26">
        <v>3</v>
      </c>
      <c r="T193" s="17">
        <v>0.45</v>
      </c>
      <c r="U193" s="17">
        <v>3.1</v>
      </c>
      <c r="V193" s="27">
        <v>-32.760000000000012</v>
      </c>
      <c r="W193" s="13" t="s">
        <v>60</v>
      </c>
      <c r="X193" s="8">
        <f>$T193*$R193</f>
        <v>28.95750000000001</v>
      </c>
      <c r="Y193" s="29">
        <f>R193-V193-U193-X193</f>
        <v>65.052500000000038</v>
      </c>
    </row>
    <row r="194" spans="2:25" x14ac:dyDescent="0.3">
      <c r="B194" s="16"/>
      <c r="C194" s="8" t="str">
        <f>_xlfn.CONCAT(S194,_xlfn.TEXTBEFORE(Q194,","))</f>
        <v>5Hoover Stove</v>
      </c>
      <c r="D194" s="13" t="s">
        <v>6300</v>
      </c>
      <c r="E194" s="25">
        <v>44145</v>
      </c>
      <c r="F194" s="25">
        <v>44150</v>
      </c>
      <c r="G194" s="13" t="s">
        <v>50</v>
      </c>
      <c r="H194" s="13" t="s">
        <v>1180</v>
      </c>
      <c r="I194" s="13" t="s">
        <v>24</v>
      </c>
      <c r="J194" s="13" t="s">
        <v>98</v>
      </c>
      <c r="K194" s="13" t="s">
        <v>99</v>
      </c>
      <c r="L194" s="13" t="s">
        <v>100</v>
      </c>
      <c r="M194" s="13" t="s">
        <v>55</v>
      </c>
      <c r="N194" s="13" t="s">
        <v>343</v>
      </c>
      <c r="O194" s="13" t="s">
        <v>30</v>
      </c>
      <c r="P194" s="13" t="s">
        <v>31</v>
      </c>
      <c r="Q194" s="13" t="s">
        <v>344</v>
      </c>
      <c r="R194" s="17">
        <v>2408.0924999999997</v>
      </c>
      <c r="S194" s="26">
        <v>5</v>
      </c>
      <c r="T194" s="17">
        <v>0.15000000000000002</v>
      </c>
      <c r="U194" s="17">
        <v>112.77</v>
      </c>
      <c r="V194" s="27">
        <v>339.89249999999993</v>
      </c>
      <c r="W194" s="13" t="s">
        <v>88</v>
      </c>
      <c r="X194" s="8">
        <f>$T194*$R194</f>
        <v>361.21387500000003</v>
      </c>
      <c r="Y194" s="29">
        <f>R194-V194-U194-X194</f>
        <v>1594.2161249999999</v>
      </c>
    </row>
    <row r="195" spans="2:25" x14ac:dyDescent="0.3">
      <c r="B195" s="16"/>
      <c r="C195" s="8" t="str">
        <f>_xlfn.CONCAT(S195,_xlfn.TEXTBEFORE(Q195,","))</f>
        <v>5Smead Legal Exhibit Labels</v>
      </c>
      <c r="D195" s="13" t="s">
        <v>6301</v>
      </c>
      <c r="E195" s="25">
        <v>44145</v>
      </c>
      <c r="F195" s="25">
        <v>44150</v>
      </c>
      <c r="G195" s="13" t="s">
        <v>50</v>
      </c>
      <c r="H195" s="13" t="s">
        <v>1180</v>
      </c>
      <c r="I195" s="13" t="s">
        <v>24</v>
      </c>
      <c r="J195" s="13" t="s">
        <v>98</v>
      </c>
      <c r="K195" s="13" t="s">
        <v>99</v>
      </c>
      <c r="L195" s="13" t="s">
        <v>100</v>
      </c>
      <c r="M195" s="13" t="s">
        <v>55</v>
      </c>
      <c r="N195" s="13" t="s">
        <v>5733</v>
      </c>
      <c r="O195" s="13" t="s">
        <v>30</v>
      </c>
      <c r="P195" s="13" t="s">
        <v>2751</v>
      </c>
      <c r="Q195" s="13" t="s">
        <v>5734</v>
      </c>
      <c r="R195" s="17">
        <v>30.525000000000002</v>
      </c>
      <c r="S195" s="26">
        <v>5</v>
      </c>
      <c r="T195" s="17">
        <v>0.45</v>
      </c>
      <c r="U195" s="17">
        <v>2.78</v>
      </c>
      <c r="V195" s="27">
        <v>-1.125</v>
      </c>
      <c r="W195" s="13" t="s">
        <v>88</v>
      </c>
      <c r="X195" s="8">
        <f>$T195*$R195</f>
        <v>13.736250000000002</v>
      </c>
      <c r="Y195" s="29">
        <f>R195-V195-U195-X195</f>
        <v>15.133749999999999</v>
      </c>
    </row>
    <row r="196" spans="2:25" x14ac:dyDescent="0.3">
      <c r="B196" s="16"/>
      <c r="C196" s="8" t="str">
        <f>_xlfn.CONCAT(S196,_xlfn.TEXTBEFORE(Q196,","))</f>
        <v>2Binney &amp; Smith Markers</v>
      </c>
      <c r="D196" s="13" t="s">
        <v>6302</v>
      </c>
      <c r="E196" s="25">
        <v>42977</v>
      </c>
      <c r="F196" s="25">
        <v>42982</v>
      </c>
      <c r="G196" s="13" t="s">
        <v>50</v>
      </c>
      <c r="H196" s="13" t="s">
        <v>5936</v>
      </c>
      <c r="I196" s="13" t="s">
        <v>24</v>
      </c>
      <c r="J196" s="13" t="s">
        <v>2843</v>
      </c>
      <c r="K196" s="13" t="s">
        <v>2843</v>
      </c>
      <c r="L196" s="13" t="s">
        <v>129</v>
      </c>
      <c r="M196" s="13" t="s">
        <v>55</v>
      </c>
      <c r="N196" s="13" t="s">
        <v>3517</v>
      </c>
      <c r="O196" s="13" t="s">
        <v>30</v>
      </c>
      <c r="P196" s="13" t="s">
        <v>1789</v>
      </c>
      <c r="Q196" s="13" t="s">
        <v>3518</v>
      </c>
      <c r="R196" s="17">
        <v>25.8216</v>
      </c>
      <c r="S196" s="26">
        <v>2</v>
      </c>
      <c r="T196" s="17">
        <v>0.47000000000000003</v>
      </c>
      <c r="U196" s="17">
        <v>1.84</v>
      </c>
      <c r="V196" s="27">
        <v>-20.018400000000003</v>
      </c>
      <c r="W196" s="13" t="s">
        <v>88</v>
      </c>
      <c r="X196" s="8">
        <f>$T196*$R196</f>
        <v>12.136152000000001</v>
      </c>
      <c r="Y196" s="29">
        <f>R196-V196-U196-X196</f>
        <v>31.863847999999997</v>
      </c>
    </row>
    <row r="197" spans="2:25" x14ac:dyDescent="0.3">
      <c r="B197" s="16"/>
      <c r="C197" s="8" t="str">
        <f>_xlfn.CONCAT(S197,_xlfn.TEXTBEFORE(Q197,","))</f>
        <v>1SanDisk Mouse</v>
      </c>
      <c r="D197" s="13" t="s">
        <v>6303</v>
      </c>
      <c r="E197" s="25">
        <v>43904</v>
      </c>
      <c r="F197" s="25">
        <v>43909</v>
      </c>
      <c r="G197" s="13" t="s">
        <v>50</v>
      </c>
      <c r="H197" s="13" t="s">
        <v>6102</v>
      </c>
      <c r="I197" s="13" t="s">
        <v>82</v>
      </c>
      <c r="J197" s="13" t="s">
        <v>98</v>
      </c>
      <c r="K197" s="13" t="s">
        <v>99</v>
      </c>
      <c r="L197" s="13" t="s">
        <v>100</v>
      </c>
      <c r="M197" s="13" t="s">
        <v>55</v>
      </c>
      <c r="N197" s="13" t="s">
        <v>6103</v>
      </c>
      <c r="O197" s="13" t="s">
        <v>57</v>
      </c>
      <c r="P197" s="13" t="s">
        <v>121</v>
      </c>
      <c r="Q197" s="13" t="s">
        <v>6104</v>
      </c>
      <c r="R197" s="17">
        <v>21.070500000000003</v>
      </c>
      <c r="S197" s="26">
        <v>1</v>
      </c>
      <c r="T197" s="17">
        <v>0.45</v>
      </c>
      <c r="U197" s="17">
        <v>1.07</v>
      </c>
      <c r="V197" s="27">
        <v>-16.879500000000004</v>
      </c>
      <c r="W197" s="13" t="s">
        <v>88</v>
      </c>
      <c r="X197" s="8">
        <f>$T197*$R197</f>
        <v>9.4817250000000008</v>
      </c>
      <c r="Y197" s="29">
        <f>R197-V197-U197-X197</f>
        <v>27.398275000000002</v>
      </c>
    </row>
    <row r="198" spans="2:25" x14ac:dyDescent="0.3">
      <c r="B198" s="16"/>
      <c r="C198" s="8" t="str">
        <f>_xlfn.CONCAT(S198,_xlfn.TEXTBEFORE(Q198,","))</f>
        <v>5Motorola Smart Phone</v>
      </c>
      <c r="D198" s="13" t="s">
        <v>6304</v>
      </c>
      <c r="E198" s="25">
        <v>43460</v>
      </c>
      <c r="F198" s="25">
        <v>43463</v>
      </c>
      <c r="G198" s="13" t="s">
        <v>22</v>
      </c>
      <c r="H198" s="13" t="s">
        <v>296</v>
      </c>
      <c r="I198" s="13" t="s">
        <v>36</v>
      </c>
      <c r="J198" s="13" t="s">
        <v>128</v>
      </c>
      <c r="K198" s="13" t="s">
        <v>128</v>
      </c>
      <c r="L198" s="13" t="s">
        <v>129</v>
      </c>
      <c r="M198" s="13" t="s">
        <v>55</v>
      </c>
      <c r="N198" s="13" t="s">
        <v>297</v>
      </c>
      <c r="O198" s="13" t="s">
        <v>57</v>
      </c>
      <c r="P198" s="13" t="s">
        <v>58</v>
      </c>
      <c r="Q198" s="13" t="s">
        <v>298</v>
      </c>
      <c r="R198" s="17">
        <v>2667.5369999999998</v>
      </c>
      <c r="S198" s="26">
        <v>5</v>
      </c>
      <c r="T198" s="17">
        <v>0.17</v>
      </c>
      <c r="U198" s="17">
        <v>326.27</v>
      </c>
      <c r="V198" s="27">
        <v>-417.81299999999993</v>
      </c>
      <c r="W198" s="13" t="s">
        <v>88</v>
      </c>
      <c r="X198" s="8">
        <f>$T198*$R198</f>
        <v>453.48129</v>
      </c>
      <c r="Y198" s="29">
        <f>R198-V198-U198-X198</f>
        <v>2305.5987099999998</v>
      </c>
    </row>
    <row r="199" spans="2:25" x14ac:dyDescent="0.3">
      <c r="B199" s="16"/>
      <c r="C199" s="8" t="str">
        <f>_xlfn.CONCAT(S199,_xlfn.TEXTBEFORE(Q199,","))</f>
        <v>5Enermax Memory Card</v>
      </c>
      <c r="D199" s="13" t="s">
        <v>6305</v>
      </c>
      <c r="E199" s="25">
        <v>43460</v>
      </c>
      <c r="F199" s="25">
        <v>43463</v>
      </c>
      <c r="G199" s="13" t="s">
        <v>22</v>
      </c>
      <c r="H199" s="13" t="s">
        <v>296</v>
      </c>
      <c r="I199" s="13" t="s">
        <v>36</v>
      </c>
      <c r="J199" s="13" t="s">
        <v>128</v>
      </c>
      <c r="K199" s="13" t="s">
        <v>128</v>
      </c>
      <c r="L199" s="13" t="s">
        <v>129</v>
      </c>
      <c r="M199" s="13" t="s">
        <v>55</v>
      </c>
      <c r="N199" s="13" t="s">
        <v>1635</v>
      </c>
      <c r="O199" s="13" t="s">
        <v>57</v>
      </c>
      <c r="P199" s="13" t="s">
        <v>121</v>
      </c>
      <c r="Q199" s="13" t="s">
        <v>1636</v>
      </c>
      <c r="R199" s="17">
        <v>303.69</v>
      </c>
      <c r="S199" s="26">
        <v>5</v>
      </c>
      <c r="T199" s="17">
        <v>0.47000000000000003</v>
      </c>
      <c r="U199" s="17">
        <v>49.9</v>
      </c>
      <c r="V199" s="27">
        <v>-177.66</v>
      </c>
      <c r="W199" s="13" t="s">
        <v>88</v>
      </c>
      <c r="X199" s="8">
        <f>$T199*$R199</f>
        <v>142.73430000000002</v>
      </c>
      <c r="Y199" s="29">
        <f>R199-V199-U199-X199</f>
        <v>288.71570000000003</v>
      </c>
    </row>
    <row r="200" spans="2:25" x14ac:dyDescent="0.3">
      <c r="B200" s="16"/>
      <c r="C200" s="8" t="str">
        <f>_xlfn.CONCAT(S200,_xlfn.TEXTBEFORE(Q200,","))</f>
        <v>5Fellowes Trays</v>
      </c>
      <c r="D200" s="13" t="s">
        <v>6306</v>
      </c>
      <c r="E200" s="25">
        <v>43460</v>
      </c>
      <c r="F200" s="25">
        <v>43463</v>
      </c>
      <c r="G200" s="13" t="s">
        <v>22</v>
      </c>
      <c r="H200" s="13" t="s">
        <v>296</v>
      </c>
      <c r="I200" s="13" t="s">
        <v>36</v>
      </c>
      <c r="J200" s="13" t="s">
        <v>128</v>
      </c>
      <c r="K200" s="13" t="s">
        <v>128</v>
      </c>
      <c r="L200" s="13" t="s">
        <v>129</v>
      </c>
      <c r="M200" s="13" t="s">
        <v>55</v>
      </c>
      <c r="N200" s="13" t="s">
        <v>3561</v>
      </c>
      <c r="O200" s="13" t="s">
        <v>30</v>
      </c>
      <c r="P200" s="13" t="s">
        <v>289</v>
      </c>
      <c r="Q200" s="13" t="s">
        <v>3562</v>
      </c>
      <c r="R200" s="17">
        <v>153.35550000000001</v>
      </c>
      <c r="S200" s="26">
        <v>5</v>
      </c>
      <c r="T200" s="17">
        <v>0.47000000000000003</v>
      </c>
      <c r="U200" s="17">
        <v>12.97</v>
      </c>
      <c r="V200" s="27">
        <v>-81.094500000000011</v>
      </c>
      <c r="W200" s="13" t="s">
        <v>88</v>
      </c>
      <c r="X200" s="8">
        <f>$T200*$R200</f>
        <v>72.077085000000011</v>
      </c>
      <c r="Y200" s="29">
        <f>R200-V200-U200-X200</f>
        <v>149.40291500000001</v>
      </c>
    </row>
    <row r="201" spans="2:25" x14ac:dyDescent="0.3">
      <c r="B201" s="16"/>
      <c r="C201" s="8" t="str">
        <f>_xlfn.CONCAT(S201,_xlfn.TEXTBEFORE(Q201,","))</f>
        <v>3GlobeWeis Interoffice Envelope</v>
      </c>
      <c r="D201" s="13" t="s">
        <v>6307</v>
      </c>
      <c r="E201" s="25">
        <v>43460</v>
      </c>
      <c r="F201" s="25">
        <v>43463</v>
      </c>
      <c r="G201" s="13" t="s">
        <v>22</v>
      </c>
      <c r="H201" s="13" t="s">
        <v>296</v>
      </c>
      <c r="I201" s="13" t="s">
        <v>36</v>
      </c>
      <c r="J201" s="13" t="s">
        <v>128</v>
      </c>
      <c r="K201" s="13" t="s">
        <v>128</v>
      </c>
      <c r="L201" s="13" t="s">
        <v>129</v>
      </c>
      <c r="M201" s="13" t="s">
        <v>55</v>
      </c>
      <c r="N201" s="13" t="s">
        <v>4361</v>
      </c>
      <c r="O201" s="13" t="s">
        <v>30</v>
      </c>
      <c r="P201" s="13" t="s">
        <v>1607</v>
      </c>
      <c r="Q201" s="13" t="s">
        <v>4362</v>
      </c>
      <c r="R201" s="17">
        <v>74.125799999999998</v>
      </c>
      <c r="S201" s="26">
        <v>3</v>
      </c>
      <c r="T201" s="17">
        <v>0.47000000000000003</v>
      </c>
      <c r="U201" s="17">
        <v>7.13</v>
      </c>
      <c r="V201" s="27">
        <v>-21.004199999999997</v>
      </c>
      <c r="W201" s="13" t="s">
        <v>88</v>
      </c>
      <c r="X201" s="8">
        <f>$T201*$R201</f>
        <v>34.839126</v>
      </c>
      <c r="Y201" s="29">
        <f>R201-V201-U201-X201</f>
        <v>53.160874</v>
      </c>
    </row>
    <row r="202" spans="2:25" x14ac:dyDescent="0.3">
      <c r="B202" s="16"/>
      <c r="C202" s="8" t="str">
        <f>_xlfn.CONCAT(S202,_xlfn.TEXTBEFORE(Q202,","))</f>
        <v>3Acme Box Cutter</v>
      </c>
      <c r="D202" s="13" t="s">
        <v>6308</v>
      </c>
      <c r="E202" s="25">
        <v>43460</v>
      </c>
      <c r="F202" s="25">
        <v>43463</v>
      </c>
      <c r="G202" s="13" t="s">
        <v>22</v>
      </c>
      <c r="H202" s="13" t="s">
        <v>296</v>
      </c>
      <c r="I202" s="13" t="s">
        <v>36</v>
      </c>
      <c r="J202" s="13" t="s">
        <v>128</v>
      </c>
      <c r="K202" s="13" t="s">
        <v>128</v>
      </c>
      <c r="L202" s="13" t="s">
        <v>129</v>
      </c>
      <c r="M202" s="13" t="s">
        <v>55</v>
      </c>
      <c r="N202" s="13" t="s">
        <v>4460</v>
      </c>
      <c r="O202" s="13" t="s">
        <v>30</v>
      </c>
      <c r="P202" s="13" t="s">
        <v>1228</v>
      </c>
      <c r="Q202" s="13" t="s">
        <v>4461</v>
      </c>
      <c r="R202" s="17">
        <v>54.855000000000004</v>
      </c>
      <c r="S202" s="26">
        <v>3</v>
      </c>
      <c r="T202" s="17">
        <v>0.47000000000000003</v>
      </c>
      <c r="U202" s="17">
        <v>5.79</v>
      </c>
      <c r="V202" s="27">
        <v>-19.664999999999996</v>
      </c>
      <c r="W202" s="13" t="s">
        <v>88</v>
      </c>
      <c r="X202" s="8">
        <f>$T202*$R202</f>
        <v>25.781850000000002</v>
      </c>
      <c r="Y202" s="29">
        <f>R202-V202-U202-X202</f>
        <v>42.948149999999984</v>
      </c>
    </row>
    <row r="203" spans="2:25" x14ac:dyDescent="0.3">
      <c r="B203" s="16"/>
      <c r="C203" s="8" t="str">
        <f>_xlfn.CONCAT(S203,_xlfn.TEXTBEFORE(Q203,","))</f>
        <v>5HP Ink</v>
      </c>
      <c r="D203" s="13" t="s">
        <v>6309</v>
      </c>
      <c r="E203" s="25">
        <v>43192</v>
      </c>
      <c r="F203" s="25">
        <v>43198</v>
      </c>
      <c r="G203" s="13" t="s">
        <v>50</v>
      </c>
      <c r="H203" s="13" t="s">
        <v>2895</v>
      </c>
      <c r="I203" s="13" t="s">
        <v>36</v>
      </c>
      <c r="J203" s="13" t="s">
        <v>699</v>
      </c>
      <c r="K203" s="13" t="s">
        <v>700</v>
      </c>
      <c r="L203" s="13" t="s">
        <v>245</v>
      </c>
      <c r="M203" s="13" t="s">
        <v>55</v>
      </c>
      <c r="N203" s="13" t="s">
        <v>1592</v>
      </c>
      <c r="O203" s="13" t="s">
        <v>57</v>
      </c>
      <c r="P203" s="13" t="s">
        <v>86</v>
      </c>
      <c r="Q203" s="13" t="s">
        <v>1593</v>
      </c>
      <c r="R203" s="17">
        <v>399.73499999999996</v>
      </c>
      <c r="S203" s="26">
        <v>5</v>
      </c>
      <c r="T203" s="17">
        <v>0.37</v>
      </c>
      <c r="U203" s="17">
        <v>31.42</v>
      </c>
      <c r="V203" s="27">
        <v>37.935000000000002</v>
      </c>
      <c r="W203" s="13" t="s">
        <v>266</v>
      </c>
      <c r="X203" s="8">
        <f>$T203*$R203</f>
        <v>147.90194999999997</v>
      </c>
      <c r="Y203" s="29">
        <f>R203-V203-U203-X203</f>
        <v>182.47804999999997</v>
      </c>
    </row>
    <row r="204" spans="2:25" x14ac:dyDescent="0.3">
      <c r="B204" s="16"/>
      <c r="C204" s="8" t="str">
        <f>_xlfn.CONCAT(S204,_xlfn.TEXTBEFORE(Q204,","))</f>
        <v>2Enermax Flash Drive</v>
      </c>
      <c r="D204" s="13" t="s">
        <v>6310</v>
      </c>
      <c r="E204" s="25">
        <v>43192</v>
      </c>
      <c r="F204" s="25">
        <v>43198</v>
      </c>
      <c r="G204" s="13" t="s">
        <v>50</v>
      </c>
      <c r="H204" s="13" t="s">
        <v>2895</v>
      </c>
      <c r="I204" s="13" t="s">
        <v>36</v>
      </c>
      <c r="J204" s="13" t="s">
        <v>699</v>
      </c>
      <c r="K204" s="13" t="s">
        <v>700</v>
      </c>
      <c r="L204" s="13" t="s">
        <v>245</v>
      </c>
      <c r="M204" s="13" t="s">
        <v>55</v>
      </c>
      <c r="N204" s="13" t="s">
        <v>2444</v>
      </c>
      <c r="O204" s="13" t="s">
        <v>57</v>
      </c>
      <c r="P204" s="13" t="s">
        <v>121</v>
      </c>
      <c r="Q204" s="13" t="s">
        <v>2445</v>
      </c>
      <c r="R204" s="17">
        <v>41.689799999999998</v>
      </c>
      <c r="S204" s="26">
        <v>2</v>
      </c>
      <c r="T204" s="17">
        <v>0.47000000000000003</v>
      </c>
      <c r="U204" s="17">
        <v>4.53</v>
      </c>
      <c r="V204" s="27">
        <v>-3.9701999999999984</v>
      </c>
      <c r="W204" s="13" t="s">
        <v>266</v>
      </c>
      <c r="X204" s="8">
        <f>$T204*$R204</f>
        <v>19.594206</v>
      </c>
      <c r="Y204" s="29">
        <f>R204-V204-U204-X204</f>
        <v>21.535793999999996</v>
      </c>
    </row>
    <row r="205" spans="2:25" x14ac:dyDescent="0.3">
      <c r="B205" s="16"/>
      <c r="C205" s="8" t="str">
        <f>_xlfn.CONCAT(S205,_xlfn.TEXTBEFORE(Q205,","))</f>
        <v>5Advantus Clamps</v>
      </c>
      <c r="D205" s="13" t="s">
        <v>6311</v>
      </c>
      <c r="E205" s="25">
        <v>43192</v>
      </c>
      <c r="F205" s="25">
        <v>43198</v>
      </c>
      <c r="G205" s="13" t="s">
        <v>50</v>
      </c>
      <c r="H205" s="13" t="s">
        <v>2895</v>
      </c>
      <c r="I205" s="13" t="s">
        <v>36</v>
      </c>
      <c r="J205" s="13" t="s">
        <v>699</v>
      </c>
      <c r="K205" s="13" t="s">
        <v>700</v>
      </c>
      <c r="L205" s="13" t="s">
        <v>245</v>
      </c>
      <c r="M205" s="13" t="s">
        <v>55</v>
      </c>
      <c r="N205" s="13" t="s">
        <v>4728</v>
      </c>
      <c r="O205" s="13" t="s">
        <v>30</v>
      </c>
      <c r="P205" s="13" t="s">
        <v>2177</v>
      </c>
      <c r="Q205" s="13" t="s">
        <v>4729</v>
      </c>
      <c r="R205" s="17">
        <v>69.471000000000004</v>
      </c>
      <c r="S205" s="26">
        <v>5</v>
      </c>
      <c r="T205" s="17">
        <v>0.17</v>
      </c>
      <c r="U205" s="17">
        <v>4.26</v>
      </c>
      <c r="V205" s="27">
        <v>-4.3290000000000024</v>
      </c>
      <c r="W205" s="13" t="s">
        <v>266</v>
      </c>
      <c r="X205" s="8">
        <f>$T205*$R205</f>
        <v>11.810070000000001</v>
      </c>
      <c r="Y205" s="29">
        <f>R205-V205-U205-X205</f>
        <v>57.729930000000003</v>
      </c>
    </row>
    <row r="206" spans="2:25" x14ac:dyDescent="0.3">
      <c r="B206" s="16"/>
      <c r="C206" s="8" t="str">
        <f>_xlfn.CONCAT(S206,_xlfn.TEXTBEFORE(Q206,","))</f>
        <v>5Hon Chairmat</v>
      </c>
      <c r="D206" s="13" t="s">
        <v>6312</v>
      </c>
      <c r="E206" s="25">
        <v>43928</v>
      </c>
      <c r="F206" s="25">
        <v>43932</v>
      </c>
      <c r="G206" s="13" t="s">
        <v>50</v>
      </c>
      <c r="H206" s="13" t="s">
        <v>4440</v>
      </c>
      <c r="I206" s="13" t="s">
        <v>82</v>
      </c>
      <c r="J206" s="13" t="s">
        <v>631</v>
      </c>
      <c r="K206" s="13" t="s">
        <v>99</v>
      </c>
      <c r="L206" s="13" t="s">
        <v>100</v>
      </c>
      <c r="M206" s="13" t="s">
        <v>55</v>
      </c>
      <c r="N206" s="13" t="s">
        <v>3793</v>
      </c>
      <c r="O206" s="13" t="s">
        <v>40</v>
      </c>
      <c r="P206" s="13" t="s">
        <v>41</v>
      </c>
      <c r="Q206" s="13" t="s">
        <v>3794</v>
      </c>
      <c r="R206" s="17">
        <v>208.23750000000001</v>
      </c>
      <c r="S206" s="26">
        <v>5</v>
      </c>
      <c r="T206" s="17">
        <v>0.25</v>
      </c>
      <c r="U206" s="17">
        <v>10.99</v>
      </c>
      <c r="V206" s="27">
        <v>-0.11249999999999716</v>
      </c>
      <c r="W206" s="13" t="s">
        <v>88</v>
      </c>
      <c r="X206" s="8">
        <f>$T206*$R206</f>
        <v>52.059375000000003</v>
      </c>
      <c r="Y206" s="29">
        <f>R206-V206-U206-X206</f>
        <v>145.30062500000003</v>
      </c>
    </row>
    <row r="207" spans="2:25" x14ac:dyDescent="0.3">
      <c r="B207" s="16"/>
      <c r="C207" s="8" t="str">
        <f>_xlfn.CONCAT(S207,_xlfn.TEXTBEFORE(Q207,","))</f>
        <v>7Kraft Clasp Envelope</v>
      </c>
      <c r="D207" s="13" t="s">
        <v>6313</v>
      </c>
      <c r="E207" s="25">
        <v>43928</v>
      </c>
      <c r="F207" s="25">
        <v>43932</v>
      </c>
      <c r="G207" s="13" t="s">
        <v>50</v>
      </c>
      <c r="H207" s="13" t="s">
        <v>4440</v>
      </c>
      <c r="I207" s="13" t="s">
        <v>82</v>
      </c>
      <c r="J207" s="13" t="s">
        <v>631</v>
      </c>
      <c r="K207" s="13" t="s">
        <v>99</v>
      </c>
      <c r="L207" s="13" t="s">
        <v>100</v>
      </c>
      <c r="M207" s="13" t="s">
        <v>55</v>
      </c>
      <c r="N207" s="13" t="s">
        <v>5380</v>
      </c>
      <c r="O207" s="13" t="s">
        <v>30</v>
      </c>
      <c r="P207" s="13" t="s">
        <v>1607</v>
      </c>
      <c r="Q207" s="13" t="s">
        <v>5381</v>
      </c>
      <c r="R207" s="17">
        <v>30.03</v>
      </c>
      <c r="S207" s="26">
        <v>7</v>
      </c>
      <c r="T207" s="17">
        <v>0.45</v>
      </c>
      <c r="U207" s="17">
        <v>2.23</v>
      </c>
      <c r="V207" s="27">
        <v>-1.6799999999999962</v>
      </c>
      <c r="W207" s="13" t="s">
        <v>88</v>
      </c>
      <c r="X207" s="8">
        <f>$T207*$R207</f>
        <v>13.513500000000001</v>
      </c>
      <c r="Y207" s="29">
        <f>R207-V207-U207-X207</f>
        <v>15.966499999999996</v>
      </c>
    </row>
    <row r="208" spans="2:25" x14ac:dyDescent="0.3">
      <c r="B208" s="16"/>
      <c r="C208" s="8" t="str">
        <f>_xlfn.CONCAT(S208,_xlfn.TEXTBEFORE(Q208,","))</f>
        <v>2Hewlett Ink</v>
      </c>
      <c r="D208" s="13" t="s">
        <v>6314</v>
      </c>
      <c r="E208" s="25">
        <v>43781</v>
      </c>
      <c r="F208" s="25">
        <v>43786</v>
      </c>
      <c r="G208" s="13" t="s">
        <v>50</v>
      </c>
      <c r="H208" s="13" t="s">
        <v>3241</v>
      </c>
      <c r="I208" s="13" t="s">
        <v>24</v>
      </c>
      <c r="J208" s="13" t="s">
        <v>848</v>
      </c>
      <c r="K208" s="13" t="s">
        <v>849</v>
      </c>
      <c r="L208" s="13" t="s">
        <v>245</v>
      </c>
      <c r="M208" s="13" t="s">
        <v>55</v>
      </c>
      <c r="N208" s="13" t="s">
        <v>2627</v>
      </c>
      <c r="O208" s="13" t="s">
        <v>57</v>
      </c>
      <c r="P208" s="13" t="s">
        <v>86</v>
      </c>
      <c r="Q208" s="13" t="s">
        <v>2628</v>
      </c>
      <c r="R208" s="17">
        <v>186.88319999999999</v>
      </c>
      <c r="S208" s="26">
        <v>2</v>
      </c>
      <c r="T208" s="17">
        <v>0.37</v>
      </c>
      <c r="U208" s="17">
        <v>25.01</v>
      </c>
      <c r="V208" s="27">
        <v>8.8632000000000062</v>
      </c>
      <c r="W208" s="13" t="s">
        <v>88</v>
      </c>
      <c r="X208" s="8">
        <f>$T208*$R208</f>
        <v>69.146783999999997</v>
      </c>
      <c r="Y208" s="29">
        <f>R208-V208-U208-X208</f>
        <v>83.863215999999994</v>
      </c>
    </row>
    <row r="209" spans="2:25" x14ac:dyDescent="0.3">
      <c r="B209" s="16"/>
      <c r="C209" s="8" t="str">
        <f>_xlfn.CONCAT(S209,_xlfn.TEXTBEFORE(Q209,","))</f>
        <v>5Smead Trays</v>
      </c>
      <c r="D209" s="13" t="s">
        <v>6315</v>
      </c>
      <c r="E209" s="25">
        <v>43781</v>
      </c>
      <c r="F209" s="25">
        <v>43786</v>
      </c>
      <c r="G209" s="13" t="s">
        <v>50</v>
      </c>
      <c r="H209" s="13" t="s">
        <v>3241</v>
      </c>
      <c r="I209" s="13" t="s">
        <v>24</v>
      </c>
      <c r="J209" s="13" t="s">
        <v>848</v>
      </c>
      <c r="K209" s="13" t="s">
        <v>849</v>
      </c>
      <c r="L209" s="13" t="s">
        <v>245</v>
      </c>
      <c r="M209" s="13" t="s">
        <v>55</v>
      </c>
      <c r="N209" s="13" t="s">
        <v>2526</v>
      </c>
      <c r="O209" s="13" t="s">
        <v>30</v>
      </c>
      <c r="P209" s="13" t="s">
        <v>289</v>
      </c>
      <c r="Q209" s="13" t="s">
        <v>2527</v>
      </c>
      <c r="R209" s="17">
        <v>201.31649999999996</v>
      </c>
      <c r="S209" s="26">
        <v>5</v>
      </c>
      <c r="T209" s="17">
        <v>0.17</v>
      </c>
      <c r="U209" s="17">
        <v>7.88</v>
      </c>
      <c r="V209" s="27">
        <v>2.4165000000000134</v>
      </c>
      <c r="W209" s="13" t="s">
        <v>88</v>
      </c>
      <c r="X209" s="8">
        <f>$T209*$R209</f>
        <v>34.223804999999999</v>
      </c>
      <c r="Y209" s="29">
        <f>R209-V209-U209-X209</f>
        <v>156.79619499999995</v>
      </c>
    </row>
    <row r="210" spans="2:25" x14ac:dyDescent="0.3">
      <c r="B210" s="16"/>
      <c r="C210" s="8" t="str">
        <f>_xlfn.CONCAT(S210,_xlfn.TEXTBEFORE(Q210,","))</f>
        <v>5Cardinal Index Tab</v>
      </c>
      <c r="D210" s="13" t="s">
        <v>6316</v>
      </c>
      <c r="E210" s="25">
        <v>43781</v>
      </c>
      <c r="F210" s="25">
        <v>43786</v>
      </c>
      <c r="G210" s="13" t="s">
        <v>50</v>
      </c>
      <c r="H210" s="13" t="s">
        <v>3241</v>
      </c>
      <c r="I210" s="13" t="s">
        <v>24</v>
      </c>
      <c r="J210" s="13" t="s">
        <v>848</v>
      </c>
      <c r="K210" s="13" t="s">
        <v>849</v>
      </c>
      <c r="L210" s="13" t="s">
        <v>245</v>
      </c>
      <c r="M210" s="13" t="s">
        <v>55</v>
      </c>
      <c r="N210" s="13" t="s">
        <v>4560</v>
      </c>
      <c r="O210" s="13" t="s">
        <v>30</v>
      </c>
      <c r="P210" s="13" t="s">
        <v>1121</v>
      </c>
      <c r="Q210" s="13" t="s">
        <v>4561</v>
      </c>
      <c r="R210" s="17">
        <v>36.353999999999999</v>
      </c>
      <c r="S210" s="26">
        <v>5</v>
      </c>
      <c r="T210" s="17">
        <v>0.17</v>
      </c>
      <c r="U210" s="17">
        <v>3.49</v>
      </c>
      <c r="V210" s="27">
        <v>8.304000000000002</v>
      </c>
      <c r="W210" s="13" t="s">
        <v>88</v>
      </c>
      <c r="X210" s="8">
        <f>$T210*$R210</f>
        <v>6.18018</v>
      </c>
      <c r="Y210" s="29">
        <f>R210-V210-U210-X210</f>
        <v>18.379819999999995</v>
      </c>
    </row>
    <row r="211" spans="2:25" x14ac:dyDescent="0.3">
      <c r="B211" s="16"/>
      <c r="C211" s="8" t="str">
        <f>_xlfn.CONCAT(S211,_xlfn.TEXTBEFORE(Q211,","))</f>
        <v>4Novimex Removable Labels</v>
      </c>
      <c r="D211" s="13" t="s">
        <v>6317</v>
      </c>
      <c r="E211" s="25">
        <v>43781</v>
      </c>
      <c r="F211" s="25">
        <v>43786</v>
      </c>
      <c r="G211" s="13" t="s">
        <v>50</v>
      </c>
      <c r="H211" s="13" t="s">
        <v>3241</v>
      </c>
      <c r="I211" s="13" t="s">
        <v>24</v>
      </c>
      <c r="J211" s="13" t="s">
        <v>848</v>
      </c>
      <c r="K211" s="13" t="s">
        <v>849</v>
      </c>
      <c r="L211" s="13" t="s">
        <v>245</v>
      </c>
      <c r="M211" s="13" t="s">
        <v>55</v>
      </c>
      <c r="N211" s="13" t="s">
        <v>5408</v>
      </c>
      <c r="O211" s="13" t="s">
        <v>30</v>
      </c>
      <c r="P211" s="13" t="s">
        <v>2751</v>
      </c>
      <c r="Q211" s="13" t="s">
        <v>5409</v>
      </c>
      <c r="R211" s="17">
        <v>32.7684</v>
      </c>
      <c r="S211" s="26">
        <v>4</v>
      </c>
      <c r="T211" s="17">
        <v>0.17</v>
      </c>
      <c r="U211" s="17">
        <v>2.1800000000000002</v>
      </c>
      <c r="V211" s="27">
        <v>-6.3516000000000012</v>
      </c>
      <c r="W211" s="13" t="s">
        <v>88</v>
      </c>
      <c r="X211" s="8">
        <f>$T211*$R211</f>
        <v>5.5706280000000001</v>
      </c>
      <c r="Y211" s="29">
        <f>R211-V211-U211-X211</f>
        <v>31.369372000000006</v>
      </c>
    </row>
    <row r="212" spans="2:25" x14ac:dyDescent="0.3">
      <c r="B212" s="16"/>
      <c r="C212" s="8" t="str">
        <f>_xlfn.CONCAT(S212,_xlfn.TEXTBEFORE(Q212,","))</f>
        <v>4Wilson Jones 3-Hole Punch</v>
      </c>
      <c r="D212" s="13" t="s">
        <v>6318</v>
      </c>
      <c r="E212" s="25">
        <v>42766</v>
      </c>
      <c r="F212" s="25">
        <v>42771</v>
      </c>
      <c r="G212" s="13" t="s">
        <v>50</v>
      </c>
      <c r="H212" s="13" t="s">
        <v>5382</v>
      </c>
      <c r="I212" s="13" t="s">
        <v>82</v>
      </c>
      <c r="J212" s="13" t="s">
        <v>271</v>
      </c>
      <c r="K212" s="13" t="s">
        <v>271</v>
      </c>
      <c r="L212" s="13" t="s">
        <v>271</v>
      </c>
      <c r="M212" s="13" t="s">
        <v>55</v>
      </c>
      <c r="N212" s="13" t="s">
        <v>2982</v>
      </c>
      <c r="O212" s="13" t="s">
        <v>30</v>
      </c>
      <c r="P212" s="13" t="s">
        <v>1121</v>
      </c>
      <c r="Q212" s="13" t="s">
        <v>2983</v>
      </c>
      <c r="R212" s="17">
        <v>113.4</v>
      </c>
      <c r="S212" s="26">
        <v>4</v>
      </c>
      <c r="T212" s="17">
        <v>0</v>
      </c>
      <c r="U212" s="17">
        <v>4.51</v>
      </c>
      <c r="V212" s="27">
        <v>55.56</v>
      </c>
      <c r="W212" s="13" t="s">
        <v>88</v>
      </c>
      <c r="X212" s="8">
        <f>$T212*$R212</f>
        <v>0</v>
      </c>
      <c r="Y212" s="29">
        <f>R212-V212-U212-X212</f>
        <v>53.330000000000005</v>
      </c>
    </row>
    <row r="213" spans="2:25" x14ac:dyDescent="0.3">
      <c r="B213" s="16"/>
      <c r="C213" s="8" t="str">
        <f>_xlfn.CONCAT(S213,_xlfn.TEXTBEFORE(Q213,","))</f>
        <v>3Rubbermaid Light Bulb</v>
      </c>
      <c r="D213" s="13" t="s">
        <v>6319</v>
      </c>
      <c r="E213" s="25">
        <v>44038</v>
      </c>
      <c r="F213" s="25">
        <v>44042</v>
      </c>
      <c r="G213" s="13" t="s">
        <v>22</v>
      </c>
      <c r="H213" s="13" t="s">
        <v>6049</v>
      </c>
      <c r="I213" s="13" t="s">
        <v>36</v>
      </c>
      <c r="J213" s="13" t="s">
        <v>365</v>
      </c>
      <c r="K213" s="13" t="s">
        <v>366</v>
      </c>
      <c r="L213" s="13" t="s">
        <v>100</v>
      </c>
      <c r="M213" s="13" t="s">
        <v>55</v>
      </c>
      <c r="N213" s="13" t="s">
        <v>4174</v>
      </c>
      <c r="O213" s="13" t="s">
        <v>40</v>
      </c>
      <c r="P213" s="13" t="s">
        <v>906</v>
      </c>
      <c r="Q213" s="13" t="s">
        <v>4175</v>
      </c>
      <c r="R213" s="17">
        <v>42.389999999999993</v>
      </c>
      <c r="S213" s="26">
        <v>3</v>
      </c>
      <c r="T213" s="17">
        <v>0.25</v>
      </c>
      <c r="U213" s="17">
        <v>1.45</v>
      </c>
      <c r="V213" s="27">
        <v>10.709999999999999</v>
      </c>
      <c r="W213" s="13" t="s">
        <v>88</v>
      </c>
      <c r="X213" s="8">
        <f>$T213*$R213</f>
        <v>10.597499999999998</v>
      </c>
      <c r="Y213" s="29">
        <f>R213-V213-U213-X213</f>
        <v>19.632499999999993</v>
      </c>
    </row>
    <row r="214" spans="2:25" x14ac:dyDescent="0.3">
      <c r="B214" s="16"/>
      <c r="C214" s="8" t="str">
        <f>_xlfn.CONCAT(S214,_xlfn.TEXTBEFORE(Q214,","))</f>
        <v>2Harbour Creations Legal Exhibit Labels</v>
      </c>
      <c r="D214" s="13" t="s">
        <v>6320</v>
      </c>
      <c r="E214" s="25">
        <v>44038</v>
      </c>
      <c r="F214" s="25">
        <v>44042</v>
      </c>
      <c r="G214" s="13" t="s">
        <v>22</v>
      </c>
      <c r="H214" s="13" t="s">
        <v>6049</v>
      </c>
      <c r="I214" s="13" t="s">
        <v>36</v>
      </c>
      <c r="J214" s="13" t="s">
        <v>365</v>
      </c>
      <c r="K214" s="13" t="s">
        <v>366</v>
      </c>
      <c r="L214" s="13" t="s">
        <v>100</v>
      </c>
      <c r="M214" s="13" t="s">
        <v>55</v>
      </c>
      <c r="N214" s="13" t="s">
        <v>4751</v>
      </c>
      <c r="O214" s="13" t="s">
        <v>30</v>
      </c>
      <c r="P214" s="13" t="s">
        <v>2751</v>
      </c>
      <c r="Q214" s="13" t="s">
        <v>4752</v>
      </c>
      <c r="R214" s="17">
        <v>12.045</v>
      </c>
      <c r="S214" s="26">
        <v>2</v>
      </c>
      <c r="T214" s="17">
        <v>0.45</v>
      </c>
      <c r="U214" s="17">
        <v>1.18</v>
      </c>
      <c r="V214" s="27">
        <v>-3.5549999999999997</v>
      </c>
      <c r="W214" s="13" t="s">
        <v>88</v>
      </c>
      <c r="X214" s="8">
        <f>$T214*$R214</f>
        <v>5.4202500000000002</v>
      </c>
      <c r="Y214" s="29">
        <f>R214-V214-U214-X214</f>
        <v>8.9997499999999988</v>
      </c>
    </row>
    <row r="215" spans="2:25" x14ac:dyDescent="0.3">
      <c r="B215" s="16"/>
      <c r="C215" s="8" t="str">
        <f>_xlfn.CONCAT(S215,_xlfn.TEXTBEFORE(Q215,","))</f>
        <v>2Tenex Photo Frame</v>
      </c>
      <c r="D215" s="13" t="s">
        <v>6321</v>
      </c>
      <c r="E215" s="25">
        <v>44114</v>
      </c>
      <c r="F215" s="25">
        <v>44119</v>
      </c>
      <c r="G215" s="13" t="s">
        <v>50</v>
      </c>
      <c r="H215" s="13" t="s">
        <v>4954</v>
      </c>
      <c r="I215" s="13" t="s">
        <v>36</v>
      </c>
      <c r="J215" s="13" t="s">
        <v>2119</v>
      </c>
      <c r="K215" s="13" t="s">
        <v>2120</v>
      </c>
      <c r="L215" s="13" t="s">
        <v>100</v>
      </c>
      <c r="M215" s="13" t="s">
        <v>55</v>
      </c>
      <c r="N215" s="13" t="s">
        <v>4955</v>
      </c>
      <c r="O215" s="13" t="s">
        <v>40</v>
      </c>
      <c r="P215" s="13" t="s">
        <v>906</v>
      </c>
      <c r="Q215" s="13" t="s">
        <v>4956</v>
      </c>
      <c r="R215" s="17">
        <v>77.760000000000005</v>
      </c>
      <c r="S215" s="26">
        <v>2</v>
      </c>
      <c r="T215" s="17">
        <v>0.25</v>
      </c>
      <c r="U215" s="17">
        <v>7.01</v>
      </c>
      <c r="V215" s="27">
        <v>13.439999999999998</v>
      </c>
      <c r="W215" s="13" t="s">
        <v>88</v>
      </c>
      <c r="X215" s="8">
        <f>$T215*$R215</f>
        <v>19.440000000000001</v>
      </c>
      <c r="Y215" s="29">
        <f>R215-V215-U215-X215</f>
        <v>37.870000000000005</v>
      </c>
    </row>
    <row r="216" spans="2:25" x14ac:dyDescent="0.3">
      <c r="B216" s="16"/>
      <c r="C216" s="8" t="str">
        <f>_xlfn.CONCAT(S216,_xlfn.TEXTBEFORE(Q216,","))</f>
        <v>3Safco Classic Bookcase</v>
      </c>
      <c r="D216" s="13" t="s">
        <v>6322</v>
      </c>
      <c r="E216" s="25">
        <v>43210</v>
      </c>
      <c r="F216" s="25">
        <v>43215</v>
      </c>
      <c r="G216" s="13" t="s">
        <v>50</v>
      </c>
      <c r="H216" s="13" t="s">
        <v>1813</v>
      </c>
      <c r="I216" s="13" t="s">
        <v>24</v>
      </c>
      <c r="J216" s="13" t="s">
        <v>98</v>
      </c>
      <c r="K216" s="13" t="s">
        <v>99</v>
      </c>
      <c r="L216" s="13" t="s">
        <v>100</v>
      </c>
      <c r="M216" s="13" t="s">
        <v>55</v>
      </c>
      <c r="N216" s="13" t="s">
        <v>124</v>
      </c>
      <c r="O216" s="13" t="s">
        <v>40</v>
      </c>
      <c r="P216" s="13" t="s">
        <v>67</v>
      </c>
      <c r="Q216" s="13" t="s">
        <v>125</v>
      </c>
      <c r="R216" s="17">
        <v>859.30649999999991</v>
      </c>
      <c r="S216" s="26">
        <v>3</v>
      </c>
      <c r="T216" s="17">
        <v>0.35</v>
      </c>
      <c r="U216" s="17">
        <v>69.78</v>
      </c>
      <c r="V216" s="27">
        <v>-317.35349999999994</v>
      </c>
      <c r="W216" s="13" t="s">
        <v>88</v>
      </c>
      <c r="X216" s="8">
        <f>$T216*$R216</f>
        <v>300.75727499999994</v>
      </c>
      <c r="Y216" s="29">
        <f>R216-V216-U216-X216</f>
        <v>806.12272499999995</v>
      </c>
    </row>
    <row r="217" spans="2:25" x14ac:dyDescent="0.3">
      <c r="B217" s="16"/>
      <c r="C217" s="8" t="str">
        <f>_xlfn.CONCAT(S217,_xlfn.TEXTBEFORE(Q217,","))</f>
        <v>3Stockwell Staples</v>
      </c>
      <c r="D217" s="13" t="s">
        <v>6323</v>
      </c>
      <c r="E217" s="25">
        <v>42745</v>
      </c>
      <c r="F217" s="25">
        <v>42750</v>
      </c>
      <c r="G217" s="13" t="s">
        <v>22</v>
      </c>
      <c r="H217" s="13" t="s">
        <v>5866</v>
      </c>
      <c r="I217" s="13" t="s">
        <v>24</v>
      </c>
      <c r="J217" s="13" t="s">
        <v>128</v>
      </c>
      <c r="K217" s="13" t="s">
        <v>128</v>
      </c>
      <c r="L217" s="13" t="s">
        <v>129</v>
      </c>
      <c r="M217" s="13" t="s">
        <v>55</v>
      </c>
      <c r="N217" s="13" t="s">
        <v>5548</v>
      </c>
      <c r="O217" s="13" t="s">
        <v>30</v>
      </c>
      <c r="P217" s="13" t="s">
        <v>2177</v>
      </c>
      <c r="Q217" s="13" t="s">
        <v>5549</v>
      </c>
      <c r="R217" s="17">
        <v>12.497399999999999</v>
      </c>
      <c r="S217" s="26">
        <v>3</v>
      </c>
      <c r="T217" s="17">
        <v>0.47000000000000003</v>
      </c>
      <c r="U217" s="17">
        <v>2.04</v>
      </c>
      <c r="V217" s="27">
        <v>-5.6826000000000016</v>
      </c>
      <c r="W217" s="13" t="s">
        <v>88</v>
      </c>
      <c r="X217" s="8">
        <f>$T217*$R217</f>
        <v>5.8737779999999997</v>
      </c>
      <c r="Y217" s="29">
        <f>R217-V217-U217-X217</f>
        <v>10.266222000000001</v>
      </c>
    </row>
    <row r="218" spans="2:25" x14ac:dyDescent="0.3">
      <c r="B218" s="16"/>
      <c r="C218" s="8" t="str">
        <f>_xlfn.CONCAT(S218,_xlfn.TEXTBEFORE(Q218,","))</f>
        <v>7Smead Lockers</v>
      </c>
      <c r="D218" s="13" t="s">
        <v>6324</v>
      </c>
      <c r="E218" s="25">
        <v>43418</v>
      </c>
      <c r="F218" s="25">
        <v>43422</v>
      </c>
      <c r="G218" s="13" t="s">
        <v>50</v>
      </c>
      <c r="H218" s="13" t="s">
        <v>1389</v>
      </c>
      <c r="I218" s="13" t="s">
        <v>24</v>
      </c>
      <c r="J218" s="13" t="s">
        <v>98</v>
      </c>
      <c r="K218" s="13" t="s">
        <v>99</v>
      </c>
      <c r="L218" s="13" t="s">
        <v>100</v>
      </c>
      <c r="M218" s="13" t="s">
        <v>55</v>
      </c>
      <c r="N218" s="13" t="s">
        <v>787</v>
      </c>
      <c r="O218" s="13" t="s">
        <v>30</v>
      </c>
      <c r="P218" s="13" t="s">
        <v>289</v>
      </c>
      <c r="Q218" s="13" t="s">
        <v>788</v>
      </c>
      <c r="R218" s="17">
        <v>763.91700000000014</v>
      </c>
      <c r="S218" s="26">
        <v>7</v>
      </c>
      <c r="T218" s="17">
        <v>0.45</v>
      </c>
      <c r="U218" s="17">
        <v>75.86</v>
      </c>
      <c r="V218" s="27">
        <v>-416.70300000000015</v>
      </c>
      <c r="W218" s="13" t="s">
        <v>60</v>
      </c>
      <c r="X218" s="8">
        <f>$T218*$R218</f>
        <v>343.76265000000006</v>
      </c>
      <c r="Y218" s="29">
        <f>R218-V218-U218-X218</f>
        <v>760.99735000000032</v>
      </c>
    </row>
    <row r="219" spans="2:25" x14ac:dyDescent="0.3">
      <c r="B219" s="16"/>
      <c r="C219" s="8" t="str">
        <f>_xlfn.CONCAT(S219,_xlfn.TEXTBEFORE(Q219,","))</f>
        <v>9Avery Shipping Labels</v>
      </c>
      <c r="D219" s="13" t="s">
        <v>6325</v>
      </c>
      <c r="E219" s="25">
        <v>43418</v>
      </c>
      <c r="F219" s="25">
        <v>43422</v>
      </c>
      <c r="G219" s="13" t="s">
        <v>50</v>
      </c>
      <c r="H219" s="13" t="s">
        <v>1389</v>
      </c>
      <c r="I219" s="13" t="s">
        <v>24</v>
      </c>
      <c r="J219" s="13" t="s">
        <v>98</v>
      </c>
      <c r="K219" s="13" t="s">
        <v>99</v>
      </c>
      <c r="L219" s="13" t="s">
        <v>100</v>
      </c>
      <c r="M219" s="13" t="s">
        <v>55</v>
      </c>
      <c r="N219" s="13" t="s">
        <v>4873</v>
      </c>
      <c r="O219" s="13" t="s">
        <v>30</v>
      </c>
      <c r="P219" s="13" t="s">
        <v>2751</v>
      </c>
      <c r="Q219" s="13" t="s">
        <v>4874</v>
      </c>
      <c r="R219" s="17">
        <v>60.588000000000008</v>
      </c>
      <c r="S219" s="26">
        <v>9</v>
      </c>
      <c r="T219" s="17">
        <v>0.45</v>
      </c>
      <c r="U219" s="17">
        <v>7.58</v>
      </c>
      <c r="V219" s="27">
        <v>-10.152000000000001</v>
      </c>
      <c r="W219" s="13" t="s">
        <v>60</v>
      </c>
      <c r="X219" s="8">
        <f>$T219*$R219</f>
        <v>27.264600000000005</v>
      </c>
      <c r="Y219" s="29">
        <f>R219-V219-U219-X219</f>
        <v>35.895400000000009</v>
      </c>
    </row>
    <row r="220" spans="2:25" x14ac:dyDescent="0.3">
      <c r="B220" s="16"/>
      <c r="C220" s="8" t="str">
        <f>_xlfn.CONCAT(S220,_xlfn.TEXTBEFORE(Q220,","))</f>
        <v>5Eldon Box</v>
      </c>
      <c r="D220" s="13" t="s">
        <v>6326</v>
      </c>
      <c r="E220" s="25">
        <v>43418</v>
      </c>
      <c r="F220" s="25">
        <v>43422</v>
      </c>
      <c r="G220" s="13" t="s">
        <v>50</v>
      </c>
      <c r="H220" s="13" t="s">
        <v>1389</v>
      </c>
      <c r="I220" s="13" t="s">
        <v>24</v>
      </c>
      <c r="J220" s="13" t="s">
        <v>98</v>
      </c>
      <c r="K220" s="13" t="s">
        <v>99</v>
      </c>
      <c r="L220" s="13" t="s">
        <v>100</v>
      </c>
      <c r="M220" s="13" t="s">
        <v>55</v>
      </c>
      <c r="N220" s="13" t="s">
        <v>4802</v>
      </c>
      <c r="O220" s="13" t="s">
        <v>30</v>
      </c>
      <c r="P220" s="13" t="s">
        <v>289</v>
      </c>
      <c r="Q220" s="13" t="s">
        <v>4803</v>
      </c>
      <c r="R220" s="17">
        <v>29.535</v>
      </c>
      <c r="S220" s="26">
        <v>5</v>
      </c>
      <c r="T220" s="17">
        <v>0.45</v>
      </c>
      <c r="U220" s="17">
        <v>4.1500000000000004</v>
      </c>
      <c r="V220" s="27">
        <v>-2.264999999999997</v>
      </c>
      <c r="W220" s="13" t="s">
        <v>60</v>
      </c>
      <c r="X220" s="8">
        <f>$T220*$R220</f>
        <v>13.290750000000001</v>
      </c>
      <c r="Y220" s="29">
        <f>R220-V220-U220-X220</f>
        <v>14.359249999999998</v>
      </c>
    </row>
    <row r="221" spans="2:25" x14ac:dyDescent="0.3">
      <c r="B221" s="16"/>
      <c r="C221" s="8" t="str">
        <f>_xlfn.CONCAT(S221,_xlfn.TEXTBEFORE(Q221,","))</f>
        <v>1Office Star Chairmat</v>
      </c>
      <c r="D221" s="13" t="s">
        <v>6327</v>
      </c>
      <c r="E221" s="25">
        <v>43418</v>
      </c>
      <c r="F221" s="25">
        <v>43422</v>
      </c>
      <c r="G221" s="13" t="s">
        <v>50</v>
      </c>
      <c r="H221" s="13" t="s">
        <v>1389</v>
      </c>
      <c r="I221" s="13" t="s">
        <v>24</v>
      </c>
      <c r="J221" s="13" t="s">
        <v>98</v>
      </c>
      <c r="K221" s="13" t="s">
        <v>99</v>
      </c>
      <c r="L221" s="13" t="s">
        <v>100</v>
      </c>
      <c r="M221" s="13" t="s">
        <v>55</v>
      </c>
      <c r="N221" s="13" t="s">
        <v>3660</v>
      </c>
      <c r="O221" s="13" t="s">
        <v>40</v>
      </c>
      <c r="P221" s="13" t="s">
        <v>41</v>
      </c>
      <c r="Q221" s="13" t="s">
        <v>3661</v>
      </c>
      <c r="R221" s="17">
        <v>49.365000000000009</v>
      </c>
      <c r="S221" s="26">
        <v>1</v>
      </c>
      <c r="T221" s="17">
        <v>0.25</v>
      </c>
      <c r="U221" s="17">
        <v>3.31</v>
      </c>
      <c r="V221" s="27">
        <v>15.794999999999998</v>
      </c>
      <c r="W221" s="13" t="s">
        <v>60</v>
      </c>
      <c r="X221" s="8">
        <f>$T221*$R221</f>
        <v>12.341250000000002</v>
      </c>
      <c r="Y221" s="29">
        <f>R221-V221-U221-X221</f>
        <v>17.918750000000006</v>
      </c>
    </row>
    <row r="222" spans="2:25" x14ac:dyDescent="0.3">
      <c r="B222" s="16"/>
      <c r="C222" s="8" t="str">
        <f>_xlfn.CONCAT(S222,_xlfn.TEXTBEFORE(Q222,","))</f>
        <v>6Rubbermaid Frame</v>
      </c>
      <c r="D222" s="13" t="s">
        <v>6328</v>
      </c>
      <c r="E222" s="25">
        <v>43419</v>
      </c>
      <c r="F222" s="25">
        <v>43421</v>
      </c>
      <c r="G222" s="13" t="s">
        <v>22</v>
      </c>
      <c r="H222" s="13" t="s">
        <v>1389</v>
      </c>
      <c r="I222" s="13" t="s">
        <v>24</v>
      </c>
      <c r="J222" s="13" t="s">
        <v>98</v>
      </c>
      <c r="K222" s="13" t="s">
        <v>99</v>
      </c>
      <c r="L222" s="13" t="s">
        <v>100</v>
      </c>
      <c r="M222" s="13" t="s">
        <v>55</v>
      </c>
      <c r="N222" s="13" t="s">
        <v>1390</v>
      </c>
      <c r="O222" s="13" t="s">
        <v>40</v>
      </c>
      <c r="P222" s="13" t="s">
        <v>906</v>
      </c>
      <c r="Q222" s="13" t="s">
        <v>1391</v>
      </c>
      <c r="R222" s="17">
        <v>481.1400000000001</v>
      </c>
      <c r="S222" s="26">
        <v>6</v>
      </c>
      <c r="T222" s="17">
        <v>0.25</v>
      </c>
      <c r="U222" s="17">
        <v>95.43</v>
      </c>
      <c r="V222" s="27">
        <v>-77.04000000000002</v>
      </c>
      <c r="W222" s="13" t="s">
        <v>60</v>
      </c>
      <c r="X222" s="8">
        <f>$T222*$R222</f>
        <v>120.28500000000003</v>
      </c>
      <c r="Y222" s="29">
        <f>R222-V222-U222-X222</f>
        <v>342.46500000000003</v>
      </c>
    </row>
    <row r="223" spans="2:25" x14ac:dyDescent="0.3">
      <c r="B223" s="16"/>
      <c r="C223" s="8" t="str">
        <f>_xlfn.CONCAT(S223,_xlfn.TEXTBEFORE(Q223,","))</f>
        <v>5Barricks Training Table</v>
      </c>
      <c r="D223" s="13" t="s">
        <v>6329</v>
      </c>
      <c r="E223" s="25">
        <v>44059</v>
      </c>
      <c r="F223" s="25">
        <v>44062</v>
      </c>
      <c r="G223" s="13" t="s">
        <v>22</v>
      </c>
      <c r="H223" s="13" t="s">
        <v>1389</v>
      </c>
      <c r="I223" s="13" t="s">
        <v>24</v>
      </c>
      <c r="J223" s="13" t="s">
        <v>98</v>
      </c>
      <c r="K223" s="13" t="s">
        <v>99</v>
      </c>
      <c r="L223" s="13" t="s">
        <v>100</v>
      </c>
      <c r="M223" s="13" t="s">
        <v>55</v>
      </c>
      <c r="N223" s="13" t="s">
        <v>1976</v>
      </c>
      <c r="O223" s="13" t="s">
        <v>40</v>
      </c>
      <c r="P223" s="13" t="s">
        <v>48</v>
      </c>
      <c r="Q223" s="13" t="s">
        <v>1977</v>
      </c>
      <c r="R223" s="17">
        <v>719.48249999999985</v>
      </c>
      <c r="S223" s="26">
        <v>5</v>
      </c>
      <c r="T223" s="17">
        <v>0.55000000000000004</v>
      </c>
      <c r="U223" s="17">
        <v>61.48</v>
      </c>
      <c r="V223" s="27">
        <v>-143.91750000000002</v>
      </c>
      <c r="W223" s="13" t="s">
        <v>88</v>
      </c>
      <c r="X223" s="8">
        <f>$T223*$R223</f>
        <v>395.71537499999994</v>
      </c>
      <c r="Y223" s="29">
        <f>R223-V223-U223-X223</f>
        <v>406.20462499999991</v>
      </c>
    </row>
    <row r="224" spans="2:25" x14ac:dyDescent="0.3">
      <c r="B224" s="16"/>
      <c r="C224" s="8" t="str">
        <f>_xlfn.CONCAT(S224,_xlfn.TEXTBEFORE(Q224,","))</f>
        <v>5OIC Thumb Tacks</v>
      </c>
      <c r="D224" s="13" t="s">
        <v>6330</v>
      </c>
      <c r="E224" s="25">
        <v>44059</v>
      </c>
      <c r="F224" s="25">
        <v>44062</v>
      </c>
      <c r="G224" s="13" t="s">
        <v>22</v>
      </c>
      <c r="H224" s="13" t="s">
        <v>1389</v>
      </c>
      <c r="I224" s="13" t="s">
        <v>24</v>
      </c>
      <c r="J224" s="13" t="s">
        <v>98</v>
      </c>
      <c r="K224" s="13" t="s">
        <v>99</v>
      </c>
      <c r="L224" s="13" t="s">
        <v>100</v>
      </c>
      <c r="M224" s="13" t="s">
        <v>55</v>
      </c>
      <c r="N224" s="13" t="s">
        <v>5676</v>
      </c>
      <c r="O224" s="13" t="s">
        <v>30</v>
      </c>
      <c r="P224" s="13" t="s">
        <v>2177</v>
      </c>
      <c r="Q224" s="13" t="s">
        <v>5677</v>
      </c>
      <c r="R224" s="17">
        <v>38.692500000000003</v>
      </c>
      <c r="S224" s="26">
        <v>5</v>
      </c>
      <c r="T224" s="17">
        <v>0.45</v>
      </c>
      <c r="U224" s="17">
        <v>2.79</v>
      </c>
      <c r="V224" s="27">
        <v>-12.757499999999993</v>
      </c>
      <c r="W224" s="13" t="s">
        <v>88</v>
      </c>
      <c r="X224" s="8">
        <f>$T224*$R224</f>
        <v>17.411625000000001</v>
      </c>
      <c r="Y224" s="29">
        <f>R224-V224-U224-X224</f>
        <v>31.248374999999996</v>
      </c>
    </row>
    <row r="225" spans="2:25" x14ac:dyDescent="0.3">
      <c r="B225" s="16"/>
      <c r="C225" s="8" t="str">
        <f>_xlfn.CONCAT(S225,_xlfn.TEXTBEFORE(Q225,","))</f>
        <v>3Eaton Memo Slips</v>
      </c>
      <c r="D225" s="13" t="s">
        <v>6331</v>
      </c>
      <c r="E225" s="25">
        <v>44059</v>
      </c>
      <c r="F225" s="25">
        <v>44062</v>
      </c>
      <c r="G225" s="13" t="s">
        <v>22</v>
      </c>
      <c r="H225" s="13" t="s">
        <v>1389</v>
      </c>
      <c r="I225" s="13" t="s">
        <v>24</v>
      </c>
      <c r="J225" s="13" t="s">
        <v>98</v>
      </c>
      <c r="K225" s="13" t="s">
        <v>99</v>
      </c>
      <c r="L225" s="13" t="s">
        <v>100</v>
      </c>
      <c r="M225" s="13" t="s">
        <v>55</v>
      </c>
      <c r="N225" s="13" t="s">
        <v>5665</v>
      </c>
      <c r="O225" s="13" t="s">
        <v>30</v>
      </c>
      <c r="P225" s="13" t="s">
        <v>1567</v>
      </c>
      <c r="Q225" s="13" t="s">
        <v>5666</v>
      </c>
      <c r="R225" s="17">
        <v>22.522499999999997</v>
      </c>
      <c r="S225" s="26">
        <v>3</v>
      </c>
      <c r="T225" s="17">
        <v>0.45</v>
      </c>
      <c r="U225" s="17">
        <v>1.25</v>
      </c>
      <c r="V225" s="27">
        <v>2.0025000000000013</v>
      </c>
      <c r="W225" s="13" t="s">
        <v>88</v>
      </c>
      <c r="X225" s="8">
        <f>$T225*$R225</f>
        <v>10.135124999999999</v>
      </c>
      <c r="Y225" s="29">
        <f>R225-V225-U225-X225</f>
        <v>9.1348749999999974</v>
      </c>
    </row>
    <row r="226" spans="2:25" x14ac:dyDescent="0.3">
      <c r="B226" s="16"/>
      <c r="C226" s="8" t="str">
        <f>_xlfn.CONCAT(S226,_xlfn.TEXTBEFORE(Q226,","))</f>
        <v>5StarTech Card Printer</v>
      </c>
      <c r="D226" s="13" t="s">
        <v>6332</v>
      </c>
      <c r="E226" s="25">
        <v>43831</v>
      </c>
      <c r="F226" s="25">
        <v>43835</v>
      </c>
      <c r="G226" s="13" t="s">
        <v>50</v>
      </c>
      <c r="H226" s="13" t="s">
        <v>2246</v>
      </c>
      <c r="I226" s="13" t="s">
        <v>24</v>
      </c>
      <c r="J226" s="13" t="s">
        <v>848</v>
      </c>
      <c r="K226" s="13" t="s">
        <v>849</v>
      </c>
      <c r="L226" s="13" t="s">
        <v>245</v>
      </c>
      <c r="M226" s="13" t="s">
        <v>55</v>
      </c>
      <c r="N226" s="13" t="s">
        <v>2247</v>
      </c>
      <c r="O226" s="13" t="s">
        <v>57</v>
      </c>
      <c r="P226" s="13" t="s">
        <v>138</v>
      </c>
      <c r="Q226" s="13" t="s">
        <v>2248</v>
      </c>
      <c r="R226" s="17">
        <v>671.92650000000003</v>
      </c>
      <c r="S226" s="26">
        <v>5</v>
      </c>
      <c r="T226" s="17">
        <v>0.17</v>
      </c>
      <c r="U226" s="17">
        <v>50.6</v>
      </c>
      <c r="V226" s="27">
        <v>177.97649999999993</v>
      </c>
      <c r="W226" s="13" t="s">
        <v>88</v>
      </c>
      <c r="X226" s="8">
        <f>$T226*$R226</f>
        <v>114.22750500000001</v>
      </c>
      <c r="Y226" s="29">
        <f>R226-V226-U226-X226</f>
        <v>329.12249500000007</v>
      </c>
    </row>
    <row r="227" spans="2:25" x14ac:dyDescent="0.3">
      <c r="B227" s="16"/>
      <c r="C227" s="8" t="str">
        <f>_xlfn.CONCAT(S227,_xlfn.TEXTBEFORE(Q227,","))</f>
        <v>2Bush 3-Shelf Cabinet</v>
      </c>
      <c r="D227" s="13" t="s">
        <v>6333</v>
      </c>
      <c r="E227" s="25">
        <v>43831</v>
      </c>
      <c r="F227" s="25">
        <v>43835</v>
      </c>
      <c r="G227" s="13" t="s">
        <v>50</v>
      </c>
      <c r="H227" s="13" t="s">
        <v>2246</v>
      </c>
      <c r="I227" s="13" t="s">
        <v>24</v>
      </c>
      <c r="J227" s="13" t="s">
        <v>848</v>
      </c>
      <c r="K227" s="13" t="s">
        <v>849</v>
      </c>
      <c r="L227" s="13" t="s">
        <v>245</v>
      </c>
      <c r="M227" s="13" t="s">
        <v>55</v>
      </c>
      <c r="N227" s="13" t="s">
        <v>1626</v>
      </c>
      <c r="O227" s="13" t="s">
        <v>40</v>
      </c>
      <c r="P227" s="13" t="s">
        <v>67</v>
      </c>
      <c r="Q227" s="13" t="s">
        <v>1627</v>
      </c>
      <c r="R227" s="17">
        <v>179.96579999999997</v>
      </c>
      <c r="S227" s="26">
        <v>2</v>
      </c>
      <c r="T227" s="17">
        <v>0.37</v>
      </c>
      <c r="U227" s="17">
        <v>12.3</v>
      </c>
      <c r="V227" s="27">
        <v>19.945800000000034</v>
      </c>
      <c r="W227" s="13" t="s">
        <v>88</v>
      </c>
      <c r="X227" s="8">
        <f>$T227*$R227</f>
        <v>66.587345999999982</v>
      </c>
      <c r="Y227" s="29">
        <f>R227-V227-U227-X227</f>
        <v>81.132653999999931</v>
      </c>
    </row>
    <row r="228" spans="2:25" x14ac:dyDescent="0.3">
      <c r="B228" s="16"/>
      <c r="C228" s="8" t="str">
        <f>_xlfn.CONCAT(S228,_xlfn.TEXTBEFORE(Q228,","))</f>
        <v>9Advantus Stacking Tray</v>
      </c>
      <c r="D228" s="13" t="s">
        <v>6334</v>
      </c>
      <c r="E228" s="25">
        <v>43042</v>
      </c>
      <c r="F228" s="25">
        <v>43046</v>
      </c>
      <c r="G228" s="13" t="s">
        <v>50</v>
      </c>
      <c r="H228" s="13" t="s">
        <v>4488</v>
      </c>
      <c r="I228" s="13" t="s">
        <v>24</v>
      </c>
      <c r="J228" s="13" t="s">
        <v>98</v>
      </c>
      <c r="K228" s="13" t="s">
        <v>99</v>
      </c>
      <c r="L228" s="13" t="s">
        <v>100</v>
      </c>
      <c r="M228" s="13" t="s">
        <v>55</v>
      </c>
      <c r="N228" s="13" t="s">
        <v>2237</v>
      </c>
      <c r="O228" s="13" t="s">
        <v>40</v>
      </c>
      <c r="P228" s="13" t="s">
        <v>906</v>
      </c>
      <c r="Q228" s="13" t="s">
        <v>2238</v>
      </c>
      <c r="R228" s="17">
        <v>168.6825</v>
      </c>
      <c r="S228" s="26">
        <v>9</v>
      </c>
      <c r="T228" s="17">
        <v>0.25</v>
      </c>
      <c r="U228" s="17">
        <v>10.58</v>
      </c>
      <c r="V228" s="27">
        <v>-2.4975000000000094</v>
      </c>
      <c r="W228" s="13" t="s">
        <v>88</v>
      </c>
      <c r="X228" s="8">
        <f>$T228*$R228</f>
        <v>42.170625000000001</v>
      </c>
      <c r="Y228" s="29">
        <f>R228-V228-U228-X228</f>
        <v>118.42937499999999</v>
      </c>
    </row>
    <row r="229" spans="2:25" x14ac:dyDescent="0.3">
      <c r="B229" s="16"/>
      <c r="C229" s="8" t="str">
        <f>_xlfn.CONCAT(S229,_xlfn.TEXTBEFORE(Q229,","))</f>
        <v>3Office Star Rocking Chair</v>
      </c>
      <c r="D229" s="13" t="s">
        <v>6335</v>
      </c>
      <c r="E229" s="25">
        <v>43273</v>
      </c>
      <c r="F229" s="25">
        <v>43275</v>
      </c>
      <c r="G229" s="13" t="s">
        <v>22</v>
      </c>
      <c r="H229" s="13" t="s">
        <v>2536</v>
      </c>
      <c r="I229" s="13" t="s">
        <v>24</v>
      </c>
      <c r="J229" s="13" t="s">
        <v>243</v>
      </c>
      <c r="K229" s="13" t="s">
        <v>244</v>
      </c>
      <c r="L229" s="13" t="s">
        <v>245</v>
      </c>
      <c r="M229" s="13" t="s">
        <v>55</v>
      </c>
      <c r="N229" s="13" t="s">
        <v>1265</v>
      </c>
      <c r="O229" s="13" t="s">
        <v>40</v>
      </c>
      <c r="P229" s="13" t="s">
        <v>41</v>
      </c>
      <c r="Q229" s="13" t="s">
        <v>1266</v>
      </c>
      <c r="R229" s="17">
        <v>303.27120000000002</v>
      </c>
      <c r="S229" s="26">
        <v>3</v>
      </c>
      <c r="T229" s="17">
        <v>0.27</v>
      </c>
      <c r="U229" s="17">
        <v>40.96</v>
      </c>
      <c r="V229" s="27">
        <v>37.321199999999976</v>
      </c>
      <c r="W229" s="13" t="s">
        <v>88</v>
      </c>
      <c r="X229" s="8">
        <f>$T229*$R229</f>
        <v>81.883224000000013</v>
      </c>
      <c r="Y229" s="29">
        <f>R229-V229-U229-X229</f>
        <v>143.10677600000002</v>
      </c>
    </row>
    <row r="230" spans="2:25" x14ac:dyDescent="0.3">
      <c r="B230" s="16"/>
      <c r="C230" s="8" t="str">
        <f>_xlfn.CONCAT(S230,_xlfn.TEXTBEFORE(Q230,","))</f>
        <v>5Advantus Door Stop</v>
      </c>
      <c r="D230" s="13" t="s">
        <v>6336</v>
      </c>
      <c r="E230" s="25">
        <v>43912</v>
      </c>
      <c r="F230" s="25">
        <v>43914</v>
      </c>
      <c r="G230" s="13" t="s">
        <v>22</v>
      </c>
      <c r="H230" s="13" t="s">
        <v>3926</v>
      </c>
      <c r="I230" s="13" t="s">
        <v>24</v>
      </c>
      <c r="J230" s="13" t="s">
        <v>191</v>
      </c>
      <c r="K230" s="13" t="s">
        <v>99</v>
      </c>
      <c r="L230" s="13" t="s">
        <v>100</v>
      </c>
      <c r="M230" s="13" t="s">
        <v>55</v>
      </c>
      <c r="N230" s="13" t="s">
        <v>2406</v>
      </c>
      <c r="O230" s="13" t="s">
        <v>40</v>
      </c>
      <c r="P230" s="13" t="s">
        <v>906</v>
      </c>
      <c r="Q230" s="13" t="s">
        <v>2407</v>
      </c>
      <c r="R230" s="17">
        <v>168.86250000000001</v>
      </c>
      <c r="S230" s="26">
        <v>5</v>
      </c>
      <c r="T230" s="17">
        <v>0.25</v>
      </c>
      <c r="U230" s="17">
        <v>16.09</v>
      </c>
      <c r="V230" s="27">
        <v>35.962500000000013</v>
      </c>
      <c r="W230" s="13" t="s">
        <v>60</v>
      </c>
      <c r="X230" s="8">
        <f>$T230*$R230</f>
        <v>42.215625000000003</v>
      </c>
      <c r="Y230" s="29">
        <f>R230-V230-U230-X230</f>
        <v>74.594374999999999</v>
      </c>
    </row>
    <row r="231" spans="2:25" x14ac:dyDescent="0.3">
      <c r="B231" s="16"/>
      <c r="C231" s="8" t="str">
        <f>_xlfn.CONCAT(S231,_xlfn.TEXTBEFORE(Q231,","))</f>
        <v>2Cameo Interoffice Envelope</v>
      </c>
      <c r="D231" s="13" t="s">
        <v>6337</v>
      </c>
      <c r="E231" s="25">
        <v>43912</v>
      </c>
      <c r="F231" s="25">
        <v>43914</v>
      </c>
      <c r="G231" s="13" t="s">
        <v>22</v>
      </c>
      <c r="H231" s="13" t="s">
        <v>3926</v>
      </c>
      <c r="I231" s="13" t="s">
        <v>24</v>
      </c>
      <c r="J231" s="13" t="s">
        <v>191</v>
      </c>
      <c r="K231" s="13" t="s">
        <v>99</v>
      </c>
      <c r="L231" s="13" t="s">
        <v>100</v>
      </c>
      <c r="M231" s="13" t="s">
        <v>55</v>
      </c>
      <c r="N231" s="13" t="s">
        <v>5291</v>
      </c>
      <c r="O231" s="13" t="s">
        <v>30</v>
      </c>
      <c r="P231" s="13" t="s">
        <v>1607</v>
      </c>
      <c r="Q231" s="13" t="s">
        <v>5292</v>
      </c>
      <c r="R231" s="17">
        <v>56.067000000000014</v>
      </c>
      <c r="S231" s="26">
        <v>2</v>
      </c>
      <c r="T231" s="17">
        <v>0.45</v>
      </c>
      <c r="U231" s="17">
        <v>4.5999999999999996</v>
      </c>
      <c r="V231" s="27">
        <v>-33.693000000000005</v>
      </c>
      <c r="W231" s="13" t="s">
        <v>60</v>
      </c>
      <c r="X231" s="8">
        <f>$T231*$R231</f>
        <v>25.230150000000005</v>
      </c>
      <c r="Y231" s="29">
        <f>R231-V231-U231-X231</f>
        <v>59.929850000000016</v>
      </c>
    </row>
    <row r="232" spans="2:25" x14ac:dyDescent="0.3">
      <c r="B232" s="16"/>
      <c r="C232" s="8" t="str">
        <f>_xlfn.CONCAT(S232,_xlfn.TEXTBEFORE(Q232,","))</f>
        <v>2Tenex File Cart</v>
      </c>
      <c r="D232" s="13" t="s">
        <v>6338</v>
      </c>
      <c r="E232" s="25">
        <v>42888</v>
      </c>
      <c r="F232" s="25">
        <v>42890</v>
      </c>
      <c r="G232" s="13" t="s">
        <v>22</v>
      </c>
      <c r="H232" s="13" t="s">
        <v>2959</v>
      </c>
      <c r="I232" s="13" t="s">
        <v>24</v>
      </c>
      <c r="J232" s="13" t="s">
        <v>271</v>
      </c>
      <c r="K232" s="13" t="s">
        <v>271</v>
      </c>
      <c r="L232" s="13" t="s">
        <v>271</v>
      </c>
      <c r="M232" s="13" t="s">
        <v>55</v>
      </c>
      <c r="N232" s="13" t="s">
        <v>1852</v>
      </c>
      <c r="O232" s="13" t="s">
        <v>30</v>
      </c>
      <c r="P232" s="13" t="s">
        <v>289</v>
      </c>
      <c r="Q232" s="13" t="s">
        <v>1853</v>
      </c>
      <c r="R232" s="17">
        <v>266.40000000000003</v>
      </c>
      <c r="S232" s="26">
        <v>2</v>
      </c>
      <c r="T232" s="17">
        <v>0</v>
      </c>
      <c r="U232" s="17">
        <v>30.3</v>
      </c>
      <c r="V232" s="27">
        <v>122.52000000000001</v>
      </c>
      <c r="W232" s="13" t="s">
        <v>60</v>
      </c>
      <c r="X232" s="8">
        <f>$T232*$R232</f>
        <v>0</v>
      </c>
      <c r="Y232" s="29">
        <f>R232-V232-U232-X232</f>
        <v>113.58000000000003</v>
      </c>
    </row>
    <row r="233" spans="2:25" x14ac:dyDescent="0.3">
      <c r="B233" s="16"/>
      <c r="C233" s="8" t="str">
        <f>_xlfn.CONCAT(S233,_xlfn.TEXTBEFORE(Q233,","))</f>
        <v>5Fiskars Trimmer</v>
      </c>
      <c r="D233" s="13" t="s">
        <v>6339</v>
      </c>
      <c r="E233" s="25">
        <v>42888</v>
      </c>
      <c r="F233" s="25">
        <v>42890</v>
      </c>
      <c r="G233" s="13" t="s">
        <v>22</v>
      </c>
      <c r="H233" s="13" t="s">
        <v>2959</v>
      </c>
      <c r="I233" s="13" t="s">
        <v>24</v>
      </c>
      <c r="J233" s="13" t="s">
        <v>271</v>
      </c>
      <c r="K233" s="13" t="s">
        <v>271</v>
      </c>
      <c r="L233" s="13" t="s">
        <v>271</v>
      </c>
      <c r="M233" s="13" t="s">
        <v>55</v>
      </c>
      <c r="N233" s="13" t="s">
        <v>2257</v>
      </c>
      <c r="O233" s="13" t="s">
        <v>30</v>
      </c>
      <c r="P233" s="13" t="s">
        <v>1228</v>
      </c>
      <c r="Q233" s="13" t="s">
        <v>2258</v>
      </c>
      <c r="R233" s="17">
        <v>219.60000000000002</v>
      </c>
      <c r="S233" s="26">
        <v>5</v>
      </c>
      <c r="T233" s="17">
        <v>0</v>
      </c>
      <c r="U233" s="17">
        <v>29.96</v>
      </c>
      <c r="V233" s="27">
        <v>50.4</v>
      </c>
      <c r="W233" s="13" t="s">
        <v>60</v>
      </c>
      <c r="X233" s="8">
        <f>$T233*$R233</f>
        <v>0</v>
      </c>
      <c r="Y233" s="29">
        <f>R233-V233-U233-X233</f>
        <v>139.24</v>
      </c>
    </row>
    <row r="234" spans="2:25" x14ac:dyDescent="0.3">
      <c r="B234" s="16"/>
      <c r="C234" s="8" t="str">
        <f>_xlfn.CONCAT(S234,_xlfn.TEXTBEFORE(Q234,","))</f>
        <v>3Nokia Signal Booster</v>
      </c>
      <c r="D234" s="13" t="s">
        <v>6340</v>
      </c>
      <c r="E234" s="25">
        <v>43053</v>
      </c>
      <c r="F234" s="25">
        <v>43057</v>
      </c>
      <c r="G234" s="13" t="s">
        <v>50</v>
      </c>
      <c r="H234" s="13" t="s">
        <v>2818</v>
      </c>
      <c r="I234" s="13" t="s">
        <v>24</v>
      </c>
      <c r="J234" s="13" t="s">
        <v>848</v>
      </c>
      <c r="K234" s="13" t="s">
        <v>849</v>
      </c>
      <c r="L234" s="13" t="s">
        <v>245</v>
      </c>
      <c r="M234" s="13" t="s">
        <v>55</v>
      </c>
      <c r="N234" s="13" t="s">
        <v>1073</v>
      </c>
      <c r="O234" s="13" t="s">
        <v>57</v>
      </c>
      <c r="P234" s="13" t="s">
        <v>58</v>
      </c>
      <c r="Q234" s="13" t="s">
        <v>1074</v>
      </c>
      <c r="R234" s="17">
        <v>339.88499999999999</v>
      </c>
      <c r="S234" s="26">
        <v>3</v>
      </c>
      <c r="T234" s="17">
        <v>0.17</v>
      </c>
      <c r="U234" s="17">
        <v>33.36</v>
      </c>
      <c r="V234" s="27">
        <v>-24.615000000000009</v>
      </c>
      <c r="W234" s="13" t="s">
        <v>88</v>
      </c>
      <c r="X234" s="8">
        <f>$T234*$R234</f>
        <v>57.780450000000002</v>
      </c>
      <c r="Y234" s="29">
        <f>R234-V234-U234-X234</f>
        <v>273.35955000000001</v>
      </c>
    </row>
    <row r="235" spans="2:25" x14ac:dyDescent="0.3">
      <c r="B235" s="16"/>
      <c r="C235" s="8" t="str">
        <f>_xlfn.CONCAT(S235,_xlfn.TEXTBEFORE(Q235,","))</f>
        <v>2Hon Rocking Chair</v>
      </c>
      <c r="D235" s="13" t="s">
        <v>6341</v>
      </c>
      <c r="E235" s="25">
        <v>43053</v>
      </c>
      <c r="F235" s="25">
        <v>43057</v>
      </c>
      <c r="G235" s="13" t="s">
        <v>50</v>
      </c>
      <c r="H235" s="13" t="s">
        <v>2818</v>
      </c>
      <c r="I235" s="13" t="s">
        <v>24</v>
      </c>
      <c r="J235" s="13" t="s">
        <v>848</v>
      </c>
      <c r="K235" s="13" t="s">
        <v>849</v>
      </c>
      <c r="L235" s="13" t="s">
        <v>245</v>
      </c>
      <c r="M235" s="13" t="s">
        <v>55</v>
      </c>
      <c r="N235" s="13" t="s">
        <v>1421</v>
      </c>
      <c r="O235" s="13" t="s">
        <v>40</v>
      </c>
      <c r="P235" s="13" t="s">
        <v>41</v>
      </c>
      <c r="Q235" s="13" t="s">
        <v>1422</v>
      </c>
      <c r="R235" s="17">
        <v>193.99020000000002</v>
      </c>
      <c r="S235" s="26">
        <v>2</v>
      </c>
      <c r="T235" s="17">
        <v>0.27</v>
      </c>
      <c r="U235" s="17">
        <v>23.05</v>
      </c>
      <c r="V235" s="27">
        <v>-61.129800000000003</v>
      </c>
      <c r="W235" s="13" t="s">
        <v>88</v>
      </c>
      <c r="X235" s="8">
        <f>$T235*$R235</f>
        <v>52.377354000000011</v>
      </c>
      <c r="Y235" s="29">
        <f>R235-V235-U235-X235</f>
        <v>179.69264599999997</v>
      </c>
    </row>
    <row r="236" spans="2:25" x14ac:dyDescent="0.3">
      <c r="B236" s="16"/>
      <c r="C236" s="8" t="str">
        <f>_xlfn.CONCAT(S236,_xlfn.TEXTBEFORE(Q236,","))</f>
        <v>3Stiletto Scissors</v>
      </c>
      <c r="D236" s="13" t="s">
        <v>6342</v>
      </c>
      <c r="E236" s="25">
        <v>43053</v>
      </c>
      <c r="F236" s="25">
        <v>43057</v>
      </c>
      <c r="G236" s="13" t="s">
        <v>50</v>
      </c>
      <c r="H236" s="13" t="s">
        <v>2818</v>
      </c>
      <c r="I236" s="13" t="s">
        <v>24</v>
      </c>
      <c r="J236" s="13" t="s">
        <v>848</v>
      </c>
      <c r="K236" s="13" t="s">
        <v>849</v>
      </c>
      <c r="L236" s="13" t="s">
        <v>245</v>
      </c>
      <c r="M236" s="13" t="s">
        <v>55</v>
      </c>
      <c r="N236" s="13" t="s">
        <v>3487</v>
      </c>
      <c r="O236" s="13" t="s">
        <v>30</v>
      </c>
      <c r="P236" s="13" t="s">
        <v>1228</v>
      </c>
      <c r="Q236" s="13" t="s">
        <v>3488</v>
      </c>
      <c r="R236" s="17">
        <v>57.294899999999998</v>
      </c>
      <c r="S236" s="26">
        <v>3</v>
      </c>
      <c r="T236" s="17">
        <v>0.17</v>
      </c>
      <c r="U236" s="17">
        <v>5.77</v>
      </c>
      <c r="V236" s="27">
        <v>-10.3851</v>
      </c>
      <c r="W236" s="13" t="s">
        <v>88</v>
      </c>
      <c r="X236" s="8">
        <f>$T236*$R236</f>
        <v>9.7401330000000002</v>
      </c>
      <c r="Y236" s="29">
        <f>R236-V236-U236-X236</f>
        <v>52.169866999999996</v>
      </c>
    </row>
    <row r="237" spans="2:25" x14ac:dyDescent="0.3">
      <c r="B237" s="16"/>
      <c r="C237" s="8" t="str">
        <f>_xlfn.CONCAT(S237,_xlfn.TEXTBEFORE(Q237,","))</f>
        <v>2Eaton Memo Slips</v>
      </c>
      <c r="D237" s="13" t="s">
        <v>6343</v>
      </c>
      <c r="E237" s="25">
        <v>43026</v>
      </c>
      <c r="F237" s="25">
        <v>43030</v>
      </c>
      <c r="G237" s="13" t="s">
        <v>50</v>
      </c>
      <c r="H237" s="13" t="s">
        <v>6007</v>
      </c>
      <c r="I237" s="13" t="s">
        <v>36</v>
      </c>
      <c r="J237" s="13" t="s">
        <v>128</v>
      </c>
      <c r="K237" s="13" t="s">
        <v>128</v>
      </c>
      <c r="L237" s="13" t="s">
        <v>129</v>
      </c>
      <c r="M237" s="13" t="s">
        <v>55</v>
      </c>
      <c r="N237" s="13" t="s">
        <v>3521</v>
      </c>
      <c r="O237" s="13" t="s">
        <v>30</v>
      </c>
      <c r="P237" s="13" t="s">
        <v>1567</v>
      </c>
      <c r="Q237" s="13" t="s">
        <v>3522</v>
      </c>
      <c r="R237" s="17">
        <v>14.564400000000001</v>
      </c>
      <c r="S237" s="26">
        <v>2</v>
      </c>
      <c r="T237" s="17">
        <v>0.47000000000000003</v>
      </c>
      <c r="U237" s="17">
        <v>1.61</v>
      </c>
      <c r="V237" s="27">
        <v>-0.55560000000000187</v>
      </c>
      <c r="W237" s="13" t="s">
        <v>60</v>
      </c>
      <c r="X237" s="8">
        <f>$T237*$R237</f>
        <v>6.8452680000000008</v>
      </c>
      <c r="Y237" s="29">
        <f>R237-V237-U237-X237</f>
        <v>6.6647320000000025</v>
      </c>
    </row>
    <row r="238" spans="2:25" x14ac:dyDescent="0.3">
      <c r="B238" s="16"/>
      <c r="C238" s="8" t="str">
        <f>_xlfn.CONCAT(S238,_xlfn.TEXTBEFORE(Q238,","))</f>
        <v>4Canon Wireless Fax</v>
      </c>
      <c r="D238" s="13" t="s">
        <v>6344</v>
      </c>
      <c r="E238" s="25">
        <v>43593</v>
      </c>
      <c r="F238" s="25">
        <v>43595</v>
      </c>
      <c r="G238" s="13" t="s">
        <v>34</v>
      </c>
      <c r="H238" s="13" t="s">
        <v>1089</v>
      </c>
      <c r="I238" s="13" t="s">
        <v>36</v>
      </c>
      <c r="J238" s="13" t="s">
        <v>243</v>
      </c>
      <c r="K238" s="13" t="s">
        <v>244</v>
      </c>
      <c r="L238" s="13" t="s">
        <v>245</v>
      </c>
      <c r="M238" s="13" t="s">
        <v>55</v>
      </c>
      <c r="N238" s="13" t="s">
        <v>405</v>
      </c>
      <c r="O238" s="13" t="s">
        <v>57</v>
      </c>
      <c r="P238" s="13" t="s">
        <v>86</v>
      </c>
      <c r="Q238" s="13" t="s">
        <v>406</v>
      </c>
      <c r="R238" s="17">
        <v>949.68720000000008</v>
      </c>
      <c r="S238" s="26">
        <v>4</v>
      </c>
      <c r="T238" s="17">
        <v>0.37</v>
      </c>
      <c r="U238" s="17">
        <v>126.57</v>
      </c>
      <c r="V238" s="27">
        <v>-437.27279999999996</v>
      </c>
      <c r="W238" s="13" t="s">
        <v>60</v>
      </c>
      <c r="X238" s="8">
        <f>$T238*$R238</f>
        <v>351.38426400000003</v>
      </c>
      <c r="Y238" s="29">
        <f>R238-V238-U238-X238</f>
        <v>909.00573600000007</v>
      </c>
    </row>
    <row r="239" spans="2:25" x14ac:dyDescent="0.3">
      <c r="B239" s="16"/>
      <c r="C239" s="8" t="str">
        <f>_xlfn.CONCAT(S239,_xlfn.TEXTBEFORE(Q239,","))</f>
        <v>4Bush Floating Shelf Set</v>
      </c>
      <c r="D239" s="13" t="s">
        <v>6345</v>
      </c>
      <c r="E239" s="25">
        <v>43593</v>
      </c>
      <c r="F239" s="25">
        <v>43595</v>
      </c>
      <c r="G239" s="13" t="s">
        <v>34</v>
      </c>
      <c r="H239" s="13" t="s">
        <v>1089</v>
      </c>
      <c r="I239" s="13" t="s">
        <v>36</v>
      </c>
      <c r="J239" s="13" t="s">
        <v>243</v>
      </c>
      <c r="K239" s="13" t="s">
        <v>244</v>
      </c>
      <c r="L239" s="13" t="s">
        <v>245</v>
      </c>
      <c r="M239" s="13" t="s">
        <v>55</v>
      </c>
      <c r="N239" s="13" t="s">
        <v>1100</v>
      </c>
      <c r="O239" s="13" t="s">
        <v>40</v>
      </c>
      <c r="P239" s="13" t="s">
        <v>67</v>
      </c>
      <c r="Q239" s="13" t="s">
        <v>1101</v>
      </c>
      <c r="R239" s="17">
        <v>435.00240000000002</v>
      </c>
      <c r="S239" s="26">
        <v>4</v>
      </c>
      <c r="T239" s="17">
        <v>0.37</v>
      </c>
      <c r="U239" s="17">
        <v>68.91</v>
      </c>
      <c r="V239" s="27">
        <v>-214.07759999999999</v>
      </c>
      <c r="W239" s="13" t="s">
        <v>60</v>
      </c>
      <c r="X239" s="8">
        <f>$T239*$R239</f>
        <v>160.95088800000002</v>
      </c>
      <c r="Y239" s="29">
        <f>R239-V239-U239-X239</f>
        <v>419.21911200000005</v>
      </c>
    </row>
    <row r="240" spans="2:25" x14ac:dyDescent="0.3">
      <c r="B240" s="16"/>
      <c r="C240" s="8" t="str">
        <f>_xlfn.CONCAT(S240,_xlfn.TEXTBEFORE(Q240,","))</f>
        <v>2Sharp Personal Copier</v>
      </c>
      <c r="D240" s="13" t="s">
        <v>6346</v>
      </c>
      <c r="E240" s="25">
        <v>43593</v>
      </c>
      <c r="F240" s="25">
        <v>43595</v>
      </c>
      <c r="G240" s="13" t="s">
        <v>34</v>
      </c>
      <c r="H240" s="13" t="s">
        <v>1089</v>
      </c>
      <c r="I240" s="13" t="s">
        <v>36</v>
      </c>
      <c r="J240" s="13" t="s">
        <v>243</v>
      </c>
      <c r="K240" s="13" t="s">
        <v>244</v>
      </c>
      <c r="L240" s="13" t="s">
        <v>245</v>
      </c>
      <c r="M240" s="13" t="s">
        <v>55</v>
      </c>
      <c r="N240" s="13" t="s">
        <v>1118</v>
      </c>
      <c r="O240" s="13" t="s">
        <v>57</v>
      </c>
      <c r="P240" s="13" t="s">
        <v>86</v>
      </c>
      <c r="Q240" s="13" t="s">
        <v>1119</v>
      </c>
      <c r="R240" s="17">
        <v>148.93199999999999</v>
      </c>
      <c r="S240" s="26">
        <v>2</v>
      </c>
      <c r="T240" s="17">
        <v>0.37</v>
      </c>
      <c r="U240" s="17">
        <v>32.11</v>
      </c>
      <c r="V240" s="27">
        <v>-85.127999999999986</v>
      </c>
      <c r="W240" s="13" t="s">
        <v>60</v>
      </c>
      <c r="X240" s="8">
        <f>$T240*$R240</f>
        <v>55.104839999999996</v>
      </c>
      <c r="Y240" s="29">
        <f>R240-V240-U240-X240</f>
        <v>146.84515999999999</v>
      </c>
    </row>
    <row r="241" spans="2:25" x14ac:dyDescent="0.3">
      <c r="B241" s="16"/>
      <c r="C241" s="8" t="str">
        <f>_xlfn.CONCAT(S241,_xlfn.TEXTBEFORE(Q241,","))</f>
        <v>4Tenex Box</v>
      </c>
      <c r="D241" s="13" t="s">
        <v>6347</v>
      </c>
      <c r="E241" s="25">
        <v>43593</v>
      </c>
      <c r="F241" s="25">
        <v>43595</v>
      </c>
      <c r="G241" s="13" t="s">
        <v>34</v>
      </c>
      <c r="H241" s="13" t="s">
        <v>1089</v>
      </c>
      <c r="I241" s="13" t="s">
        <v>36</v>
      </c>
      <c r="J241" s="13" t="s">
        <v>243</v>
      </c>
      <c r="K241" s="13" t="s">
        <v>244</v>
      </c>
      <c r="L241" s="13" t="s">
        <v>245</v>
      </c>
      <c r="M241" s="13" t="s">
        <v>55</v>
      </c>
      <c r="N241" s="13" t="s">
        <v>3546</v>
      </c>
      <c r="O241" s="13" t="s">
        <v>30</v>
      </c>
      <c r="P241" s="13" t="s">
        <v>289</v>
      </c>
      <c r="Q241" s="13" t="s">
        <v>3547</v>
      </c>
      <c r="R241" s="17">
        <v>56.373599999999996</v>
      </c>
      <c r="S241" s="26">
        <v>4</v>
      </c>
      <c r="T241" s="17">
        <v>0.17</v>
      </c>
      <c r="U241" s="17">
        <v>20.79</v>
      </c>
      <c r="V241" s="27">
        <v>-1.4664000000000019</v>
      </c>
      <c r="W241" s="13" t="s">
        <v>60</v>
      </c>
      <c r="X241" s="8">
        <f>$T241*$R241</f>
        <v>9.5835120000000007</v>
      </c>
      <c r="Y241" s="29">
        <f>R241-V241-U241-X241</f>
        <v>27.466487999999998</v>
      </c>
    </row>
    <row r="242" spans="2:25" x14ac:dyDescent="0.3">
      <c r="B242" s="16"/>
      <c r="C242" s="8" t="str">
        <f>_xlfn.CONCAT(S242,_xlfn.TEXTBEFORE(Q242,","))</f>
        <v>6Smead Folders</v>
      </c>
      <c r="D242" s="13" t="s">
        <v>6348</v>
      </c>
      <c r="E242" s="25">
        <v>43593</v>
      </c>
      <c r="F242" s="25">
        <v>43595</v>
      </c>
      <c r="G242" s="13" t="s">
        <v>34</v>
      </c>
      <c r="H242" s="13" t="s">
        <v>1089</v>
      </c>
      <c r="I242" s="13" t="s">
        <v>36</v>
      </c>
      <c r="J242" s="13" t="s">
        <v>243</v>
      </c>
      <c r="K242" s="13" t="s">
        <v>244</v>
      </c>
      <c r="L242" s="13" t="s">
        <v>245</v>
      </c>
      <c r="M242" s="13" t="s">
        <v>55</v>
      </c>
      <c r="N242" s="13" t="s">
        <v>3683</v>
      </c>
      <c r="O242" s="13" t="s">
        <v>30</v>
      </c>
      <c r="P242" s="13" t="s">
        <v>289</v>
      </c>
      <c r="Q242" s="13" t="s">
        <v>3684</v>
      </c>
      <c r="R242" s="17">
        <v>89.490600000000001</v>
      </c>
      <c r="S242" s="26">
        <v>6</v>
      </c>
      <c r="T242" s="17">
        <v>0.17</v>
      </c>
      <c r="U242" s="17">
        <v>18.989999999999998</v>
      </c>
      <c r="V242" s="27">
        <v>31.1706</v>
      </c>
      <c r="W242" s="13" t="s">
        <v>60</v>
      </c>
      <c r="X242" s="8">
        <f>$T242*$R242</f>
        <v>15.213402</v>
      </c>
      <c r="Y242" s="29">
        <f>R242-V242-U242-X242</f>
        <v>24.116597999999996</v>
      </c>
    </row>
    <row r="243" spans="2:25" x14ac:dyDescent="0.3">
      <c r="B243" s="16"/>
      <c r="C243" s="8" t="str">
        <f>_xlfn.CONCAT(S243,_xlfn.TEXTBEFORE(Q243,","))</f>
        <v>3Panasonic Printer</v>
      </c>
      <c r="D243" s="13" t="s">
        <v>6349</v>
      </c>
      <c r="E243" s="25">
        <v>43995</v>
      </c>
      <c r="F243" s="25">
        <v>43999</v>
      </c>
      <c r="G243" s="13" t="s">
        <v>50</v>
      </c>
      <c r="H243" s="13" t="s">
        <v>3184</v>
      </c>
      <c r="I243" s="13" t="s">
        <v>36</v>
      </c>
      <c r="J243" s="13" t="s">
        <v>1288</v>
      </c>
      <c r="K243" s="13" t="s">
        <v>1288</v>
      </c>
      <c r="L243" s="13" t="s">
        <v>483</v>
      </c>
      <c r="M243" s="13" t="s">
        <v>28</v>
      </c>
      <c r="N243" s="13" t="s">
        <v>1328</v>
      </c>
      <c r="O243" s="13" t="s">
        <v>57</v>
      </c>
      <c r="P243" s="13" t="s">
        <v>138</v>
      </c>
      <c r="Q243" s="13" t="s">
        <v>1329</v>
      </c>
      <c r="R243" s="17">
        <v>399.73500000000001</v>
      </c>
      <c r="S243" s="26">
        <v>3</v>
      </c>
      <c r="T243" s="17">
        <v>0.5</v>
      </c>
      <c r="U243" s="17">
        <v>25.98</v>
      </c>
      <c r="V243" s="27">
        <v>-48.015000000000043</v>
      </c>
      <c r="W243" s="13" t="s">
        <v>88</v>
      </c>
      <c r="X243" s="8">
        <f>$T243*$R243</f>
        <v>199.86750000000001</v>
      </c>
      <c r="Y243" s="29">
        <f>R243-V243-U243-X243</f>
        <v>221.90250000000003</v>
      </c>
    </row>
    <row r="244" spans="2:25" x14ac:dyDescent="0.3">
      <c r="B244" s="16"/>
      <c r="C244" s="8" t="str">
        <f>_xlfn.CONCAT(S244,_xlfn.TEXTBEFORE(Q244,","))</f>
        <v>7Barricks Training Table</v>
      </c>
      <c r="D244" s="13" t="s">
        <v>6350</v>
      </c>
      <c r="E244" s="25">
        <v>43995</v>
      </c>
      <c r="F244" s="25">
        <v>43999</v>
      </c>
      <c r="G244" s="13" t="s">
        <v>50</v>
      </c>
      <c r="H244" s="13" t="s">
        <v>3184</v>
      </c>
      <c r="I244" s="13" t="s">
        <v>36</v>
      </c>
      <c r="J244" s="13" t="s">
        <v>1288</v>
      </c>
      <c r="K244" s="13" t="s">
        <v>1288</v>
      </c>
      <c r="L244" s="13" t="s">
        <v>483</v>
      </c>
      <c r="M244" s="13" t="s">
        <v>28</v>
      </c>
      <c r="N244" s="13" t="s">
        <v>1976</v>
      </c>
      <c r="O244" s="13" t="s">
        <v>40</v>
      </c>
      <c r="P244" s="13" t="s">
        <v>48</v>
      </c>
      <c r="Q244" s="13" t="s">
        <v>1977</v>
      </c>
      <c r="R244" s="17">
        <v>447.67799999999988</v>
      </c>
      <c r="S244" s="26">
        <v>7</v>
      </c>
      <c r="T244" s="17">
        <v>0.8</v>
      </c>
      <c r="U244" s="17">
        <v>23.97</v>
      </c>
      <c r="V244" s="27">
        <v>-761.08199999999988</v>
      </c>
      <c r="W244" s="13" t="s">
        <v>88</v>
      </c>
      <c r="X244" s="8">
        <f>$T244*$R244</f>
        <v>358.14239999999995</v>
      </c>
      <c r="Y244" s="29">
        <f>R244-V244-U244-X244</f>
        <v>826.64759999999978</v>
      </c>
    </row>
    <row r="245" spans="2:25" x14ac:dyDescent="0.3">
      <c r="B245" s="16"/>
      <c r="C245" s="8" t="str">
        <f>_xlfn.CONCAT(S245,_xlfn.TEXTBEFORE(Q245,","))</f>
        <v>1SanDisk Router</v>
      </c>
      <c r="D245" s="13" t="s">
        <v>6351</v>
      </c>
      <c r="E245" s="25">
        <v>43995</v>
      </c>
      <c r="F245" s="25">
        <v>43999</v>
      </c>
      <c r="G245" s="13" t="s">
        <v>50</v>
      </c>
      <c r="H245" s="13" t="s">
        <v>3184</v>
      </c>
      <c r="I245" s="13" t="s">
        <v>36</v>
      </c>
      <c r="J245" s="13" t="s">
        <v>1288</v>
      </c>
      <c r="K245" s="13" t="s">
        <v>1288</v>
      </c>
      <c r="L245" s="13" t="s">
        <v>483</v>
      </c>
      <c r="M245" s="13" t="s">
        <v>28</v>
      </c>
      <c r="N245" s="13" t="s">
        <v>1874</v>
      </c>
      <c r="O245" s="13" t="s">
        <v>57</v>
      </c>
      <c r="P245" s="13" t="s">
        <v>121</v>
      </c>
      <c r="Q245" s="13" t="s">
        <v>1875</v>
      </c>
      <c r="R245" s="17">
        <v>127.08</v>
      </c>
      <c r="S245" s="26">
        <v>1</v>
      </c>
      <c r="T245" s="17">
        <v>0.5</v>
      </c>
      <c r="U245" s="17">
        <v>10.210000000000001</v>
      </c>
      <c r="V245" s="27">
        <v>-86.429999999999993</v>
      </c>
      <c r="W245" s="13" t="s">
        <v>88</v>
      </c>
      <c r="X245" s="8">
        <f>$T245*$R245</f>
        <v>63.54</v>
      </c>
      <c r="Y245" s="29">
        <f>R245-V245-U245-X245</f>
        <v>139.76</v>
      </c>
    </row>
    <row r="246" spans="2:25" x14ac:dyDescent="0.3">
      <c r="B246" s="16"/>
      <c r="C246" s="8" t="str">
        <f>_xlfn.CONCAT(S246,_xlfn.TEXTBEFORE(Q246,","))</f>
        <v>6Kleencut Ruler</v>
      </c>
      <c r="D246" s="13" t="s">
        <v>6352</v>
      </c>
      <c r="E246" s="25">
        <v>43995</v>
      </c>
      <c r="F246" s="25">
        <v>43999</v>
      </c>
      <c r="G246" s="13" t="s">
        <v>50</v>
      </c>
      <c r="H246" s="13" t="s">
        <v>3184</v>
      </c>
      <c r="I246" s="13" t="s">
        <v>36</v>
      </c>
      <c r="J246" s="13" t="s">
        <v>1288</v>
      </c>
      <c r="K246" s="13" t="s">
        <v>1288</v>
      </c>
      <c r="L246" s="13" t="s">
        <v>483</v>
      </c>
      <c r="M246" s="13" t="s">
        <v>28</v>
      </c>
      <c r="N246" s="13" t="s">
        <v>4863</v>
      </c>
      <c r="O246" s="13" t="s">
        <v>30</v>
      </c>
      <c r="P246" s="13" t="s">
        <v>1228</v>
      </c>
      <c r="Q246" s="13" t="s">
        <v>4864</v>
      </c>
      <c r="R246" s="17">
        <v>40.679999999999993</v>
      </c>
      <c r="S246" s="26">
        <v>6</v>
      </c>
      <c r="T246" s="17">
        <v>0.5</v>
      </c>
      <c r="U246" s="17">
        <v>2.0099999999999998</v>
      </c>
      <c r="V246" s="27">
        <v>-17.099999999999991</v>
      </c>
      <c r="W246" s="13" t="s">
        <v>88</v>
      </c>
      <c r="X246" s="8">
        <f>$T246*$R246</f>
        <v>20.339999999999996</v>
      </c>
      <c r="Y246" s="29">
        <f>R246-V246-U246-X246</f>
        <v>35.429999999999993</v>
      </c>
    </row>
    <row r="247" spans="2:25" x14ac:dyDescent="0.3">
      <c r="B247" s="16"/>
      <c r="C247" s="8" t="str">
        <f>_xlfn.CONCAT(S247,_xlfn.TEXTBEFORE(Q247,","))</f>
        <v>1Boston Canvas</v>
      </c>
      <c r="D247" s="13" t="s">
        <v>6353</v>
      </c>
      <c r="E247" s="25">
        <v>43995</v>
      </c>
      <c r="F247" s="25">
        <v>43999</v>
      </c>
      <c r="G247" s="13" t="s">
        <v>50</v>
      </c>
      <c r="H247" s="13" t="s">
        <v>3184</v>
      </c>
      <c r="I247" s="13" t="s">
        <v>36</v>
      </c>
      <c r="J247" s="13" t="s">
        <v>1288</v>
      </c>
      <c r="K247" s="13" t="s">
        <v>1288</v>
      </c>
      <c r="L247" s="13" t="s">
        <v>483</v>
      </c>
      <c r="M247" s="13" t="s">
        <v>28</v>
      </c>
      <c r="N247" s="13" t="s">
        <v>2920</v>
      </c>
      <c r="O247" s="13" t="s">
        <v>30</v>
      </c>
      <c r="P247" s="13" t="s">
        <v>1789</v>
      </c>
      <c r="Q247" s="13" t="s">
        <v>2921</v>
      </c>
      <c r="R247" s="17">
        <v>26.954999999999998</v>
      </c>
      <c r="S247" s="26">
        <v>1</v>
      </c>
      <c r="T247" s="17">
        <v>0.5</v>
      </c>
      <c r="U247" s="17">
        <v>1.37</v>
      </c>
      <c r="V247" s="27">
        <v>-16.724999999999998</v>
      </c>
      <c r="W247" s="13" t="s">
        <v>88</v>
      </c>
      <c r="X247" s="8">
        <f>$T247*$R247</f>
        <v>13.477499999999999</v>
      </c>
      <c r="Y247" s="29">
        <f>R247-V247-U247-X247</f>
        <v>28.832499999999996</v>
      </c>
    </row>
    <row r="248" spans="2:25" x14ac:dyDescent="0.3">
      <c r="B248" s="16"/>
      <c r="C248" s="8" t="str">
        <f>_xlfn.CONCAT(S248,_xlfn.TEXTBEFORE(Q248,","))</f>
        <v>4Cisco Smart Phone</v>
      </c>
      <c r="D248" s="13" t="s">
        <v>6354</v>
      </c>
      <c r="E248" s="25">
        <v>43685</v>
      </c>
      <c r="F248" s="25">
        <v>43687</v>
      </c>
      <c r="G248" s="13" t="s">
        <v>34</v>
      </c>
      <c r="H248" s="13" t="s">
        <v>719</v>
      </c>
      <c r="I248" s="13" t="s">
        <v>24</v>
      </c>
      <c r="J248" s="13" t="s">
        <v>98</v>
      </c>
      <c r="K248" s="13" t="s">
        <v>99</v>
      </c>
      <c r="L248" s="13" t="s">
        <v>100</v>
      </c>
      <c r="M248" s="13" t="s">
        <v>55</v>
      </c>
      <c r="N248" s="13" t="s">
        <v>656</v>
      </c>
      <c r="O248" s="13" t="s">
        <v>57</v>
      </c>
      <c r="P248" s="13" t="s">
        <v>58</v>
      </c>
      <c r="Q248" s="13" t="s">
        <v>657</v>
      </c>
      <c r="R248" s="17">
        <v>1954.44</v>
      </c>
      <c r="S248" s="26">
        <v>4</v>
      </c>
      <c r="T248" s="17">
        <v>0.25</v>
      </c>
      <c r="U248" s="17">
        <v>175.45</v>
      </c>
      <c r="V248" s="27">
        <v>-286.68000000000006</v>
      </c>
      <c r="W248" s="13" t="s">
        <v>60</v>
      </c>
      <c r="X248" s="8">
        <f>$T248*$R248</f>
        <v>488.61</v>
      </c>
      <c r="Y248" s="29">
        <f>R248-V248-U248-X248</f>
        <v>1577.06</v>
      </c>
    </row>
    <row r="249" spans="2:25" x14ac:dyDescent="0.3">
      <c r="B249" s="16"/>
      <c r="C249" s="8" t="str">
        <f>_xlfn.CONCAT(S249,_xlfn.TEXTBEFORE(Q249,","))</f>
        <v>2Enermax Router</v>
      </c>
      <c r="D249" s="13" t="s">
        <v>6355</v>
      </c>
      <c r="E249" s="25">
        <v>43685</v>
      </c>
      <c r="F249" s="25">
        <v>43687</v>
      </c>
      <c r="G249" s="13" t="s">
        <v>34</v>
      </c>
      <c r="H249" s="13" t="s">
        <v>719</v>
      </c>
      <c r="I249" s="13" t="s">
        <v>24</v>
      </c>
      <c r="J249" s="13" t="s">
        <v>98</v>
      </c>
      <c r="K249" s="13" t="s">
        <v>99</v>
      </c>
      <c r="L249" s="13" t="s">
        <v>100</v>
      </c>
      <c r="M249" s="13" t="s">
        <v>55</v>
      </c>
      <c r="N249" s="13" t="s">
        <v>974</v>
      </c>
      <c r="O249" s="13" t="s">
        <v>57</v>
      </c>
      <c r="P249" s="13" t="s">
        <v>121</v>
      </c>
      <c r="Q249" s="13" t="s">
        <v>975</v>
      </c>
      <c r="R249" s="17">
        <v>281.75400000000008</v>
      </c>
      <c r="S249" s="26">
        <v>2</v>
      </c>
      <c r="T249" s="17">
        <v>0.45</v>
      </c>
      <c r="U249" s="17">
        <v>32.14</v>
      </c>
      <c r="V249" s="27">
        <v>-117.84600000000003</v>
      </c>
      <c r="W249" s="13" t="s">
        <v>60</v>
      </c>
      <c r="X249" s="8">
        <f>$T249*$R249</f>
        <v>126.78930000000004</v>
      </c>
      <c r="Y249" s="29">
        <f>R249-V249-U249-X249</f>
        <v>240.67070000000012</v>
      </c>
    </row>
    <row r="250" spans="2:25" x14ac:dyDescent="0.3">
      <c r="B250" s="16"/>
      <c r="C250" s="8" t="str">
        <f>_xlfn.CONCAT(S250,_xlfn.TEXTBEFORE(Q250,","))</f>
        <v>3Elite Letter Opener</v>
      </c>
      <c r="D250" s="13" t="s">
        <v>6356</v>
      </c>
      <c r="E250" s="25">
        <v>43325</v>
      </c>
      <c r="F250" s="25">
        <v>43330</v>
      </c>
      <c r="G250" s="13" t="s">
        <v>50</v>
      </c>
      <c r="H250" s="13" t="s">
        <v>5594</v>
      </c>
      <c r="I250" s="13" t="s">
        <v>82</v>
      </c>
      <c r="J250" s="13" t="s">
        <v>98</v>
      </c>
      <c r="K250" s="13" t="s">
        <v>99</v>
      </c>
      <c r="L250" s="13" t="s">
        <v>100</v>
      </c>
      <c r="M250" s="13" t="s">
        <v>55</v>
      </c>
      <c r="N250" s="13" t="s">
        <v>3701</v>
      </c>
      <c r="O250" s="13" t="s">
        <v>30</v>
      </c>
      <c r="P250" s="13" t="s">
        <v>1228</v>
      </c>
      <c r="Q250" s="13" t="s">
        <v>3702</v>
      </c>
      <c r="R250" s="17">
        <v>45.044999999999995</v>
      </c>
      <c r="S250" s="26">
        <v>3</v>
      </c>
      <c r="T250" s="17">
        <v>0.45</v>
      </c>
      <c r="U250" s="17">
        <v>3.46</v>
      </c>
      <c r="V250" s="27">
        <v>-16.424999999999997</v>
      </c>
      <c r="W250" s="13" t="s">
        <v>88</v>
      </c>
      <c r="X250" s="8">
        <f>$T250*$R250</f>
        <v>20.270249999999997</v>
      </c>
      <c r="Y250" s="29">
        <f>R250-V250-U250-X250</f>
        <v>37.739749999999994</v>
      </c>
    </row>
    <row r="251" spans="2:25" x14ac:dyDescent="0.3">
      <c r="B251" s="16"/>
      <c r="C251" s="8" t="str">
        <f>_xlfn.CONCAT(S251,_xlfn.TEXTBEFORE(Q251,","))</f>
        <v>2Wilson Jones 3-Hole Punch</v>
      </c>
      <c r="D251" s="13" t="s">
        <v>6357</v>
      </c>
      <c r="E251" s="25">
        <v>43034</v>
      </c>
      <c r="F251" s="25">
        <v>43038</v>
      </c>
      <c r="G251" s="13" t="s">
        <v>22</v>
      </c>
      <c r="H251" s="13" t="s">
        <v>4034</v>
      </c>
      <c r="I251" s="13" t="s">
        <v>24</v>
      </c>
      <c r="J251" s="13" t="s">
        <v>98</v>
      </c>
      <c r="K251" s="13" t="s">
        <v>99</v>
      </c>
      <c r="L251" s="13" t="s">
        <v>100</v>
      </c>
      <c r="M251" s="13" t="s">
        <v>55</v>
      </c>
      <c r="N251" s="13" t="s">
        <v>2982</v>
      </c>
      <c r="O251" s="13" t="s">
        <v>30</v>
      </c>
      <c r="P251" s="13" t="s">
        <v>1121</v>
      </c>
      <c r="Q251" s="13" t="s">
        <v>2983</v>
      </c>
      <c r="R251" s="17">
        <v>48.195</v>
      </c>
      <c r="S251" s="26">
        <v>2</v>
      </c>
      <c r="T251" s="17">
        <v>0.15000000000000002</v>
      </c>
      <c r="U251" s="17">
        <v>3.41</v>
      </c>
      <c r="V251" s="27">
        <v>19.274999999999999</v>
      </c>
      <c r="W251" s="13" t="s">
        <v>60</v>
      </c>
      <c r="X251" s="8">
        <f>$T251*$R251</f>
        <v>7.2292500000000013</v>
      </c>
      <c r="Y251" s="29">
        <f>R251-V251-U251-X251</f>
        <v>18.280750000000001</v>
      </c>
    </row>
    <row r="252" spans="2:25" x14ac:dyDescent="0.3">
      <c r="B252" s="16"/>
      <c r="C252" s="8" t="str">
        <f>_xlfn.CONCAT(S252,_xlfn.TEXTBEFORE(Q252,","))</f>
        <v>3Canon Personal Copier</v>
      </c>
      <c r="D252" s="13" t="s">
        <v>6358</v>
      </c>
      <c r="E252" s="25">
        <v>44112</v>
      </c>
      <c r="F252" s="25">
        <v>44114</v>
      </c>
      <c r="G252" s="13" t="s">
        <v>22</v>
      </c>
      <c r="H252" s="13" t="s">
        <v>4034</v>
      </c>
      <c r="I252" s="13" t="s">
        <v>24</v>
      </c>
      <c r="J252" s="13" t="s">
        <v>98</v>
      </c>
      <c r="K252" s="13" t="s">
        <v>99</v>
      </c>
      <c r="L252" s="13" t="s">
        <v>100</v>
      </c>
      <c r="M252" s="13" t="s">
        <v>55</v>
      </c>
      <c r="N252" s="13" t="s">
        <v>3597</v>
      </c>
      <c r="O252" s="13" t="s">
        <v>57</v>
      </c>
      <c r="P252" s="13" t="s">
        <v>86</v>
      </c>
      <c r="Q252" s="13" t="s">
        <v>3598</v>
      </c>
      <c r="R252" s="17">
        <v>281.15100000000007</v>
      </c>
      <c r="S252" s="26">
        <v>3</v>
      </c>
      <c r="T252" s="17">
        <v>0.35</v>
      </c>
      <c r="U252" s="17">
        <v>14.59</v>
      </c>
      <c r="V252" s="27">
        <v>-95.229000000000013</v>
      </c>
      <c r="W252" s="13" t="s">
        <v>88</v>
      </c>
      <c r="X252" s="8">
        <f>$T252*$R252</f>
        <v>98.402850000000015</v>
      </c>
      <c r="Y252" s="29">
        <f>R252-V252-U252-X252</f>
        <v>263.38715000000013</v>
      </c>
    </row>
    <row r="253" spans="2:25" x14ac:dyDescent="0.3">
      <c r="B253" s="16"/>
      <c r="C253" s="8" t="str">
        <f>_xlfn.CONCAT(S253,_xlfn.TEXTBEFORE(Q253,","))</f>
        <v>6Motorola Speaker Phone</v>
      </c>
      <c r="D253" s="13" t="s">
        <v>6359</v>
      </c>
      <c r="E253" s="25">
        <v>42972</v>
      </c>
      <c r="F253" s="25">
        <v>42976</v>
      </c>
      <c r="G253" s="13" t="s">
        <v>50</v>
      </c>
      <c r="H253" s="13" t="s">
        <v>1921</v>
      </c>
      <c r="I253" s="13" t="s">
        <v>24</v>
      </c>
      <c r="J253" s="13" t="s">
        <v>128</v>
      </c>
      <c r="K253" s="13" t="s">
        <v>128</v>
      </c>
      <c r="L253" s="13" t="s">
        <v>129</v>
      </c>
      <c r="M253" s="13" t="s">
        <v>55</v>
      </c>
      <c r="N253" s="13" t="s">
        <v>1922</v>
      </c>
      <c r="O253" s="13" t="s">
        <v>57</v>
      </c>
      <c r="P253" s="13" t="s">
        <v>58</v>
      </c>
      <c r="Q253" s="13" t="s">
        <v>1923</v>
      </c>
      <c r="R253" s="17">
        <v>646.30439999999999</v>
      </c>
      <c r="S253" s="26">
        <v>6</v>
      </c>
      <c r="T253" s="17">
        <v>0.17</v>
      </c>
      <c r="U253" s="17">
        <v>64.5</v>
      </c>
      <c r="V253" s="27">
        <v>77.864399999999989</v>
      </c>
      <c r="W253" s="13" t="s">
        <v>88</v>
      </c>
      <c r="X253" s="8">
        <f>$T253*$R253</f>
        <v>109.87174800000001</v>
      </c>
      <c r="Y253" s="29">
        <f>R253-V253-U253-X253</f>
        <v>394.06825200000003</v>
      </c>
    </row>
    <row r="254" spans="2:25" x14ac:dyDescent="0.3">
      <c r="B254" s="16"/>
      <c r="C254" s="8" t="str">
        <f>_xlfn.CONCAT(S254,_xlfn.TEXTBEFORE(Q254,","))</f>
        <v>4Samsung Smart Phone</v>
      </c>
      <c r="D254" s="13" t="s">
        <v>6360</v>
      </c>
      <c r="E254" s="25">
        <v>43757</v>
      </c>
      <c r="F254" s="25">
        <v>43762</v>
      </c>
      <c r="G254" s="13" t="s">
        <v>22</v>
      </c>
      <c r="H254" s="13" t="s">
        <v>1692</v>
      </c>
      <c r="I254" s="13" t="s">
        <v>24</v>
      </c>
      <c r="J254" s="13" t="s">
        <v>646</v>
      </c>
      <c r="K254" s="13" t="s">
        <v>647</v>
      </c>
      <c r="L254" s="13" t="s">
        <v>100</v>
      </c>
      <c r="M254" s="13" t="s">
        <v>55</v>
      </c>
      <c r="N254" s="13" t="s">
        <v>164</v>
      </c>
      <c r="O254" s="13" t="s">
        <v>57</v>
      </c>
      <c r="P254" s="13" t="s">
        <v>58</v>
      </c>
      <c r="Q254" s="13" t="s">
        <v>165</v>
      </c>
      <c r="R254" s="17">
        <v>1912.3200000000002</v>
      </c>
      <c r="S254" s="26">
        <v>4</v>
      </c>
      <c r="T254" s="17">
        <v>0.25</v>
      </c>
      <c r="U254" s="17">
        <v>76.63</v>
      </c>
      <c r="V254" s="27">
        <v>-204.00000000000011</v>
      </c>
      <c r="W254" s="13" t="s">
        <v>88</v>
      </c>
      <c r="X254" s="8">
        <f>$T254*$R254</f>
        <v>478.08000000000004</v>
      </c>
      <c r="Y254" s="29">
        <f>R254-V254-U254-X254</f>
        <v>1561.6100000000001</v>
      </c>
    </row>
    <row r="255" spans="2:25" x14ac:dyDescent="0.3">
      <c r="B255" s="16"/>
      <c r="C255" s="8" t="str">
        <f>_xlfn.CONCAT(S255,_xlfn.TEXTBEFORE(Q255,","))</f>
        <v>3Stiletto Letter Opener</v>
      </c>
      <c r="D255" s="13" t="s">
        <v>6361</v>
      </c>
      <c r="E255" s="25">
        <v>43757</v>
      </c>
      <c r="F255" s="25">
        <v>43762</v>
      </c>
      <c r="G255" s="13" t="s">
        <v>22</v>
      </c>
      <c r="H255" s="13" t="s">
        <v>1692</v>
      </c>
      <c r="I255" s="13" t="s">
        <v>24</v>
      </c>
      <c r="J255" s="13" t="s">
        <v>646</v>
      </c>
      <c r="K255" s="13" t="s">
        <v>647</v>
      </c>
      <c r="L255" s="13" t="s">
        <v>100</v>
      </c>
      <c r="M255" s="13" t="s">
        <v>55</v>
      </c>
      <c r="N255" s="13" t="s">
        <v>4707</v>
      </c>
      <c r="O255" s="13" t="s">
        <v>30</v>
      </c>
      <c r="P255" s="13" t="s">
        <v>1228</v>
      </c>
      <c r="Q255" s="13" t="s">
        <v>4708</v>
      </c>
      <c r="R255" s="17">
        <v>49.5</v>
      </c>
      <c r="S255" s="26">
        <v>3</v>
      </c>
      <c r="T255" s="17">
        <v>0.45</v>
      </c>
      <c r="U255" s="17">
        <v>7.22</v>
      </c>
      <c r="V255" s="27">
        <v>-3.6000000000000014</v>
      </c>
      <c r="W255" s="13" t="s">
        <v>88</v>
      </c>
      <c r="X255" s="8">
        <f>$T255*$R255</f>
        <v>22.275000000000002</v>
      </c>
      <c r="Y255" s="29">
        <f>R255-V255-U255-X255</f>
        <v>23.605</v>
      </c>
    </row>
    <row r="256" spans="2:25" x14ac:dyDescent="0.3">
      <c r="B256" s="16"/>
      <c r="C256" s="8" t="str">
        <f>_xlfn.CONCAT(S256,_xlfn.TEXTBEFORE(Q256,","))</f>
        <v>3Acco Binder Covers</v>
      </c>
      <c r="D256" s="13" t="s">
        <v>6362</v>
      </c>
      <c r="E256" s="25">
        <v>43757</v>
      </c>
      <c r="F256" s="25">
        <v>43762</v>
      </c>
      <c r="G256" s="13" t="s">
        <v>22</v>
      </c>
      <c r="H256" s="13" t="s">
        <v>1692</v>
      </c>
      <c r="I256" s="13" t="s">
        <v>24</v>
      </c>
      <c r="J256" s="13" t="s">
        <v>646</v>
      </c>
      <c r="K256" s="13" t="s">
        <v>647</v>
      </c>
      <c r="L256" s="13" t="s">
        <v>100</v>
      </c>
      <c r="M256" s="13" t="s">
        <v>55</v>
      </c>
      <c r="N256" s="13" t="s">
        <v>5160</v>
      </c>
      <c r="O256" s="13" t="s">
        <v>30</v>
      </c>
      <c r="P256" s="13" t="s">
        <v>1121</v>
      </c>
      <c r="Q256" s="13" t="s">
        <v>5161</v>
      </c>
      <c r="R256" s="17">
        <v>33.965999999999994</v>
      </c>
      <c r="S256" s="26">
        <v>3</v>
      </c>
      <c r="T256" s="17">
        <v>0.15000000000000002</v>
      </c>
      <c r="U256" s="17">
        <v>3.6</v>
      </c>
      <c r="V256" s="27">
        <v>-5.400000000000027E-2</v>
      </c>
      <c r="W256" s="13" t="s">
        <v>88</v>
      </c>
      <c r="X256" s="8">
        <f>$T256*$R256</f>
        <v>5.0949</v>
      </c>
      <c r="Y256" s="29">
        <f>R256-V256-U256-X256</f>
        <v>25.325099999999996</v>
      </c>
    </row>
    <row r="257" spans="2:25" x14ac:dyDescent="0.3">
      <c r="B257" s="16"/>
      <c r="C257" s="8" t="str">
        <f>_xlfn.CONCAT(S257,_xlfn.TEXTBEFORE(Q257,","))</f>
        <v>1Smead Trays</v>
      </c>
      <c r="D257" s="13" t="s">
        <v>6363</v>
      </c>
      <c r="E257" s="25">
        <v>43757</v>
      </c>
      <c r="F257" s="25">
        <v>43762</v>
      </c>
      <c r="G257" s="13" t="s">
        <v>22</v>
      </c>
      <c r="H257" s="13" t="s">
        <v>1692</v>
      </c>
      <c r="I257" s="13" t="s">
        <v>24</v>
      </c>
      <c r="J257" s="13" t="s">
        <v>646</v>
      </c>
      <c r="K257" s="13" t="s">
        <v>647</v>
      </c>
      <c r="L257" s="13" t="s">
        <v>100</v>
      </c>
      <c r="M257" s="13" t="s">
        <v>55</v>
      </c>
      <c r="N257" s="13" t="s">
        <v>5598</v>
      </c>
      <c r="O257" s="13" t="s">
        <v>30</v>
      </c>
      <c r="P257" s="13" t="s">
        <v>289</v>
      </c>
      <c r="Q257" s="13" t="s">
        <v>5599</v>
      </c>
      <c r="R257" s="17">
        <v>26.928000000000004</v>
      </c>
      <c r="S257" s="26">
        <v>1</v>
      </c>
      <c r="T257" s="17">
        <v>0.45</v>
      </c>
      <c r="U257" s="17">
        <v>3.4</v>
      </c>
      <c r="V257" s="27">
        <v>-14.202</v>
      </c>
      <c r="W257" s="13" t="s">
        <v>88</v>
      </c>
      <c r="X257" s="8">
        <f>$T257*$R257</f>
        <v>12.117600000000003</v>
      </c>
      <c r="Y257" s="29">
        <f>R257-V257-U257-X257</f>
        <v>25.612400000000001</v>
      </c>
    </row>
    <row r="258" spans="2:25" x14ac:dyDescent="0.3">
      <c r="B258" s="16"/>
      <c r="C258" s="8" t="str">
        <f>_xlfn.CONCAT(S258,_xlfn.TEXTBEFORE(Q258,","))</f>
        <v>6Eldon Lockers</v>
      </c>
      <c r="D258" s="13" t="s">
        <v>6364</v>
      </c>
      <c r="E258" s="25">
        <v>44075</v>
      </c>
      <c r="F258" s="25">
        <v>44079</v>
      </c>
      <c r="G258" s="13" t="s">
        <v>50</v>
      </c>
      <c r="H258" s="13" t="s">
        <v>1692</v>
      </c>
      <c r="I258" s="13" t="s">
        <v>24</v>
      </c>
      <c r="J258" s="13" t="s">
        <v>98</v>
      </c>
      <c r="K258" s="13" t="s">
        <v>99</v>
      </c>
      <c r="L258" s="13" t="s">
        <v>100</v>
      </c>
      <c r="M258" s="13" t="s">
        <v>55</v>
      </c>
      <c r="N258" s="13" t="s">
        <v>2361</v>
      </c>
      <c r="O258" s="13" t="s">
        <v>30</v>
      </c>
      <c r="P258" s="13" t="s">
        <v>289</v>
      </c>
      <c r="Q258" s="13" t="s">
        <v>2362</v>
      </c>
      <c r="R258" s="17">
        <v>650.03399999999999</v>
      </c>
      <c r="S258" s="26">
        <v>6</v>
      </c>
      <c r="T258" s="17">
        <v>0.45</v>
      </c>
      <c r="U258" s="17">
        <v>31.76</v>
      </c>
      <c r="V258" s="27">
        <v>-23.706000000000017</v>
      </c>
      <c r="W258" s="13" t="s">
        <v>88</v>
      </c>
      <c r="X258" s="8">
        <f>$T258*$R258</f>
        <v>292.51530000000002</v>
      </c>
      <c r="Y258" s="29">
        <f>R258-V258-U258-X258</f>
        <v>349.46469999999999</v>
      </c>
    </row>
    <row r="259" spans="2:25" x14ac:dyDescent="0.3">
      <c r="B259" s="16"/>
      <c r="C259" s="8" t="str">
        <f>_xlfn.CONCAT(S259,_xlfn.TEXTBEFORE(Q259,","))</f>
        <v>2Stanley Pencil Sharpener</v>
      </c>
      <c r="D259" s="13" t="s">
        <v>6365</v>
      </c>
      <c r="E259" s="25">
        <v>44075</v>
      </c>
      <c r="F259" s="25">
        <v>44079</v>
      </c>
      <c r="G259" s="13" t="s">
        <v>50</v>
      </c>
      <c r="H259" s="13" t="s">
        <v>1692</v>
      </c>
      <c r="I259" s="13" t="s">
        <v>24</v>
      </c>
      <c r="J259" s="13" t="s">
        <v>98</v>
      </c>
      <c r="K259" s="13" t="s">
        <v>99</v>
      </c>
      <c r="L259" s="13" t="s">
        <v>100</v>
      </c>
      <c r="M259" s="13" t="s">
        <v>55</v>
      </c>
      <c r="N259" s="13" t="s">
        <v>4749</v>
      </c>
      <c r="O259" s="13" t="s">
        <v>30</v>
      </c>
      <c r="P259" s="13" t="s">
        <v>1789</v>
      </c>
      <c r="Q259" s="13" t="s">
        <v>4750</v>
      </c>
      <c r="R259" s="17">
        <v>27.258000000000003</v>
      </c>
      <c r="S259" s="26">
        <v>2</v>
      </c>
      <c r="T259" s="17">
        <v>0.45</v>
      </c>
      <c r="U259" s="17">
        <v>2.33</v>
      </c>
      <c r="V259" s="27">
        <v>-8.4420000000000037</v>
      </c>
      <c r="W259" s="13" t="s">
        <v>88</v>
      </c>
      <c r="X259" s="8">
        <f>$T259*$R259</f>
        <v>12.266100000000002</v>
      </c>
      <c r="Y259" s="29">
        <f>R259-V259-U259-X259</f>
        <v>21.103900000000003</v>
      </c>
    </row>
    <row r="260" spans="2:25" x14ac:dyDescent="0.3">
      <c r="B260" s="16"/>
      <c r="C260" s="8" t="str">
        <f>_xlfn.CONCAT(S260,_xlfn.TEXTBEFORE(Q260,","))</f>
        <v>5Epson Card Printer</v>
      </c>
      <c r="D260" s="13" t="s">
        <v>6366</v>
      </c>
      <c r="E260" s="25">
        <v>44083</v>
      </c>
      <c r="F260" s="25">
        <v>44088</v>
      </c>
      <c r="G260" s="13" t="s">
        <v>50</v>
      </c>
      <c r="H260" s="13" t="s">
        <v>2132</v>
      </c>
      <c r="I260" s="13" t="s">
        <v>36</v>
      </c>
      <c r="J260" s="13" t="s">
        <v>98</v>
      </c>
      <c r="K260" s="13" t="s">
        <v>99</v>
      </c>
      <c r="L260" s="13" t="s">
        <v>100</v>
      </c>
      <c r="M260" s="13" t="s">
        <v>55</v>
      </c>
      <c r="N260" s="13" t="s">
        <v>2133</v>
      </c>
      <c r="O260" s="13" t="s">
        <v>57</v>
      </c>
      <c r="P260" s="13" t="s">
        <v>138</v>
      </c>
      <c r="Q260" s="13" t="s">
        <v>2134</v>
      </c>
      <c r="R260" s="17">
        <v>626.62500000000011</v>
      </c>
      <c r="S260" s="26">
        <v>5</v>
      </c>
      <c r="T260" s="17">
        <v>0.25</v>
      </c>
      <c r="U260" s="17">
        <v>54.85</v>
      </c>
      <c r="V260" s="27">
        <v>91.874999999999972</v>
      </c>
      <c r="W260" s="13" t="s">
        <v>88</v>
      </c>
      <c r="X260" s="8">
        <f>$T260*$R260</f>
        <v>156.65625000000003</v>
      </c>
      <c r="Y260" s="29">
        <f>R260-V260-U260-X260</f>
        <v>323.24375000000009</v>
      </c>
    </row>
    <row r="261" spans="2:25" x14ac:dyDescent="0.3">
      <c r="B261" s="16"/>
      <c r="C261" s="8" t="str">
        <f>_xlfn.CONCAT(S261,_xlfn.TEXTBEFORE(Q261,","))</f>
        <v>4Smead Trays</v>
      </c>
      <c r="D261" s="13" t="s">
        <v>6367</v>
      </c>
      <c r="E261" s="25">
        <v>43215</v>
      </c>
      <c r="F261" s="25">
        <v>43217</v>
      </c>
      <c r="G261" s="13" t="s">
        <v>22</v>
      </c>
      <c r="H261" s="13" t="s">
        <v>4100</v>
      </c>
      <c r="I261" s="13" t="s">
        <v>24</v>
      </c>
      <c r="J261" s="13" t="s">
        <v>128</v>
      </c>
      <c r="K261" s="13" t="s">
        <v>128</v>
      </c>
      <c r="L261" s="13" t="s">
        <v>129</v>
      </c>
      <c r="M261" s="13" t="s">
        <v>55</v>
      </c>
      <c r="N261" s="13" t="s">
        <v>3019</v>
      </c>
      <c r="O261" s="13" t="s">
        <v>30</v>
      </c>
      <c r="P261" s="13" t="s">
        <v>289</v>
      </c>
      <c r="Q261" s="13" t="s">
        <v>3020</v>
      </c>
      <c r="R261" s="17">
        <v>102.77760000000001</v>
      </c>
      <c r="S261" s="26">
        <v>4</v>
      </c>
      <c r="T261" s="17">
        <v>0.47000000000000003</v>
      </c>
      <c r="U261" s="17">
        <v>14.05</v>
      </c>
      <c r="V261" s="27">
        <v>3.7775999999999925</v>
      </c>
      <c r="W261" s="13" t="s">
        <v>60</v>
      </c>
      <c r="X261" s="8">
        <f>$T261*$R261</f>
        <v>48.305472000000009</v>
      </c>
      <c r="Y261" s="29">
        <f>R261-V261-U261-X261</f>
        <v>36.644528000000008</v>
      </c>
    </row>
    <row r="262" spans="2:25" x14ac:dyDescent="0.3">
      <c r="B262" s="16"/>
      <c r="C262" s="8" t="str">
        <f>_xlfn.CONCAT(S262,_xlfn.TEXTBEFORE(Q262,","))</f>
        <v>3Acme Letter Opener</v>
      </c>
      <c r="D262" s="13" t="s">
        <v>6368</v>
      </c>
      <c r="E262" s="25">
        <v>43215</v>
      </c>
      <c r="F262" s="25">
        <v>43217</v>
      </c>
      <c r="G262" s="13" t="s">
        <v>22</v>
      </c>
      <c r="H262" s="13" t="s">
        <v>4100</v>
      </c>
      <c r="I262" s="13" t="s">
        <v>24</v>
      </c>
      <c r="J262" s="13" t="s">
        <v>128</v>
      </c>
      <c r="K262" s="13" t="s">
        <v>128</v>
      </c>
      <c r="L262" s="13" t="s">
        <v>129</v>
      </c>
      <c r="M262" s="13" t="s">
        <v>55</v>
      </c>
      <c r="N262" s="13" t="s">
        <v>3189</v>
      </c>
      <c r="O262" s="13" t="s">
        <v>30</v>
      </c>
      <c r="P262" s="13" t="s">
        <v>1228</v>
      </c>
      <c r="Q262" s="13" t="s">
        <v>3190</v>
      </c>
      <c r="R262" s="17">
        <v>42.78690000000001</v>
      </c>
      <c r="S262" s="26">
        <v>3</v>
      </c>
      <c r="T262" s="17">
        <v>0.47000000000000003</v>
      </c>
      <c r="U262" s="17">
        <v>5.53</v>
      </c>
      <c r="V262" s="27">
        <v>-7.3431000000000104</v>
      </c>
      <c r="W262" s="13" t="s">
        <v>60</v>
      </c>
      <c r="X262" s="8">
        <f>$T262*$R262</f>
        <v>20.109843000000005</v>
      </c>
      <c r="Y262" s="29">
        <f>R262-V262-U262-X262</f>
        <v>24.490157000000018</v>
      </c>
    </row>
    <row r="263" spans="2:25" x14ac:dyDescent="0.3">
      <c r="B263" s="16"/>
      <c r="C263" s="8" t="str">
        <f>_xlfn.CONCAT(S263,_xlfn.TEXTBEFORE(Q263,","))</f>
        <v>6Hon Round Labels</v>
      </c>
      <c r="D263" s="13" t="s">
        <v>6369</v>
      </c>
      <c r="E263" s="25">
        <v>43215</v>
      </c>
      <c r="F263" s="25">
        <v>43217</v>
      </c>
      <c r="G263" s="13" t="s">
        <v>22</v>
      </c>
      <c r="H263" s="13" t="s">
        <v>4100</v>
      </c>
      <c r="I263" s="13" t="s">
        <v>24</v>
      </c>
      <c r="J263" s="13" t="s">
        <v>128</v>
      </c>
      <c r="K263" s="13" t="s">
        <v>128</v>
      </c>
      <c r="L263" s="13" t="s">
        <v>129</v>
      </c>
      <c r="M263" s="13" t="s">
        <v>55</v>
      </c>
      <c r="N263" s="13" t="s">
        <v>5560</v>
      </c>
      <c r="O263" s="13" t="s">
        <v>30</v>
      </c>
      <c r="P263" s="13" t="s">
        <v>2751</v>
      </c>
      <c r="Q263" s="13" t="s">
        <v>5561</v>
      </c>
      <c r="R263" s="17">
        <v>14.500800000000002</v>
      </c>
      <c r="S263" s="26">
        <v>6</v>
      </c>
      <c r="T263" s="17">
        <v>0.47000000000000003</v>
      </c>
      <c r="U263" s="17">
        <v>2.39</v>
      </c>
      <c r="V263" s="27">
        <v>-3.6792000000000016</v>
      </c>
      <c r="W263" s="13" t="s">
        <v>60</v>
      </c>
      <c r="X263" s="8">
        <f>$T263*$R263</f>
        <v>6.8153760000000014</v>
      </c>
      <c r="Y263" s="29">
        <f>R263-V263-U263-X263</f>
        <v>8.9746240000000022</v>
      </c>
    </row>
    <row r="264" spans="2:25" x14ac:dyDescent="0.3">
      <c r="B264" s="16"/>
      <c r="C264" s="8" t="str">
        <f>_xlfn.CONCAT(S264,_xlfn.TEXTBEFORE(Q264,","))</f>
        <v>4Smead File Cart</v>
      </c>
      <c r="D264" s="13" t="s">
        <v>6370</v>
      </c>
      <c r="E264" s="25">
        <v>43637</v>
      </c>
      <c r="F264" s="25">
        <v>43643</v>
      </c>
      <c r="G264" s="13" t="s">
        <v>50</v>
      </c>
      <c r="H264" s="13" t="s">
        <v>2641</v>
      </c>
      <c r="I264" s="13" t="s">
        <v>24</v>
      </c>
      <c r="J264" s="13" t="s">
        <v>482</v>
      </c>
      <c r="K264" s="13" t="s">
        <v>482</v>
      </c>
      <c r="L264" s="13" t="s">
        <v>483</v>
      </c>
      <c r="M264" s="13" t="s">
        <v>28</v>
      </c>
      <c r="N264" s="13" t="s">
        <v>892</v>
      </c>
      <c r="O264" s="13" t="s">
        <v>30</v>
      </c>
      <c r="P264" s="13" t="s">
        <v>289</v>
      </c>
      <c r="Q264" s="13" t="s">
        <v>893</v>
      </c>
      <c r="R264" s="17">
        <v>257.76</v>
      </c>
      <c r="S264" s="26">
        <v>4</v>
      </c>
      <c r="T264" s="17">
        <v>0.5</v>
      </c>
      <c r="U264" s="17">
        <v>38.130000000000003</v>
      </c>
      <c r="V264" s="27">
        <v>-149.51999999999998</v>
      </c>
      <c r="W264" s="13" t="s">
        <v>266</v>
      </c>
      <c r="X264" s="8">
        <f>$T264*$R264</f>
        <v>128.88</v>
      </c>
      <c r="Y264" s="29">
        <f>R264-V264-U264-X264</f>
        <v>240.26999999999998</v>
      </c>
    </row>
    <row r="265" spans="2:25" x14ac:dyDescent="0.3">
      <c r="B265" s="16"/>
      <c r="C265" s="8" t="str">
        <f>_xlfn.CONCAT(S265,_xlfn.TEXTBEFORE(Q265,","))</f>
        <v>2Cameo Manila Envelope</v>
      </c>
      <c r="D265" s="13" t="s">
        <v>6371</v>
      </c>
      <c r="E265" s="25">
        <v>43637</v>
      </c>
      <c r="F265" s="25">
        <v>43643</v>
      </c>
      <c r="G265" s="13" t="s">
        <v>50</v>
      </c>
      <c r="H265" s="13" t="s">
        <v>2641</v>
      </c>
      <c r="I265" s="13" t="s">
        <v>24</v>
      </c>
      <c r="J265" s="13" t="s">
        <v>482</v>
      </c>
      <c r="K265" s="13" t="s">
        <v>482</v>
      </c>
      <c r="L265" s="13" t="s">
        <v>483</v>
      </c>
      <c r="M265" s="13" t="s">
        <v>28</v>
      </c>
      <c r="N265" s="13" t="s">
        <v>3938</v>
      </c>
      <c r="O265" s="13" t="s">
        <v>30</v>
      </c>
      <c r="P265" s="13" t="s">
        <v>1607</v>
      </c>
      <c r="Q265" s="13" t="s">
        <v>3939</v>
      </c>
      <c r="R265" s="17">
        <v>25.799999999999997</v>
      </c>
      <c r="S265" s="26">
        <v>2</v>
      </c>
      <c r="T265" s="17">
        <v>0.5</v>
      </c>
      <c r="U265" s="17">
        <v>2.95</v>
      </c>
      <c r="V265" s="27">
        <v>-2.5799999999999983</v>
      </c>
      <c r="W265" s="13" t="s">
        <v>266</v>
      </c>
      <c r="X265" s="8">
        <f>$T265*$R265</f>
        <v>12.899999999999999</v>
      </c>
      <c r="Y265" s="29">
        <f>R265-V265-U265-X265</f>
        <v>12.529999999999998</v>
      </c>
    </row>
    <row r="266" spans="2:25" x14ac:dyDescent="0.3">
      <c r="B266" s="16"/>
      <c r="C266" s="8" t="str">
        <f>_xlfn.CONCAT(S266,_xlfn.TEXTBEFORE(Q266,","))</f>
        <v>3Rogers Lockers</v>
      </c>
      <c r="D266" s="13" t="s">
        <v>6372</v>
      </c>
      <c r="E266" s="25">
        <v>43126</v>
      </c>
      <c r="F266" s="25">
        <v>43129</v>
      </c>
      <c r="G266" s="13" t="s">
        <v>34</v>
      </c>
      <c r="H266" s="13" t="s">
        <v>1416</v>
      </c>
      <c r="I266" s="13" t="s">
        <v>24</v>
      </c>
      <c r="J266" s="13" t="s">
        <v>243</v>
      </c>
      <c r="K266" s="13" t="s">
        <v>244</v>
      </c>
      <c r="L266" s="13" t="s">
        <v>245</v>
      </c>
      <c r="M266" s="13" t="s">
        <v>55</v>
      </c>
      <c r="N266" s="13" t="s">
        <v>593</v>
      </c>
      <c r="O266" s="13" t="s">
        <v>30</v>
      </c>
      <c r="P266" s="13" t="s">
        <v>289</v>
      </c>
      <c r="Q266" s="13" t="s">
        <v>594</v>
      </c>
      <c r="R266" s="17">
        <v>527.00849999999991</v>
      </c>
      <c r="S266" s="26">
        <v>3</v>
      </c>
      <c r="T266" s="17">
        <v>0.17</v>
      </c>
      <c r="U266" s="17">
        <v>92.86</v>
      </c>
      <c r="V266" s="27">
        <v>171.41850000000002</v>
      </c>
      <c r="W266" s="13" t="s">
        <v>60</v>
      </c>
      <c r="X266" s="8">
        <f>$T266*$R266</f>
        <v>89.591444999999993</v>
      </c>
      <c r="Y266" s="29">
        <f>R266-V266-U266-X266</f>
        <v>173.13855499999991</v>
      </c>
    </row>
    <row r="267" spans="2:25" x14ac:dyDescent="0.3">
      <c r="B267" s="16"/>
      <c r="C267" s="8" t="str">
        <f>_xlfn.CONCAT(S267,_xlfn.TEXTBEFORE(Q267,","))</f>
        <v>4Bush Library with Doors</v>
      </c>
      <c r="D267" s="13" t="s">
        <v>6373</v>
      </c>
      <c r="E267" s="25">
        <v>43382</v>
      </c>
      <c r="F267" s="25">
        <v>43388</v>
      </c>
      <c r="G267" s="13" t="s">
        <v>50</v>
      </c>
      <c r="H267" s="13" t="s">
        <v>2789</v>
      </c>
      <c r="I267" s="13" t="s">
        <v>24</v>
      </c>
      <c r="J267" s="13" t="s">
        <v>98</v>
      </c>
      <c r="K267" s="13" t="s">
        <v>99</v>
      </c>
      <c r="L267" s="13" t="s">
        <v>100</v>
      </c>
      <c r="M267" s="13" t="s">
        <v>55</v>
      </c>
      <c r="N267" s="13" t="s">
        <v>109</v>
      </c>
      <c r="O267" s="13" t="s">
        <v>40</v>
      </c>
      <c r="P267" s="13" t="s">
        <v>67</v>
      </c>
      <c r="Q267" s="13" t="s">
        <v>110</v>
      </c>
      <c r="R267" s="17">
        <v>945.82800000000009</v>
      </c>
      <c r="S267" s="26">
        <v>4</v>
      </c>
      <c r="T267" s="17">
        <v>0.35</v>
      </c>
      <c r="U267" s="17">
        <v>33.99</v>
      </c>
      <c r="V267" s="27">
        <v>-392.89200000000005</v>
      </c>
      <c r="W267" s="13" t="s">
        <v>88</v>
      </c>
      <c r="X267" s="8">
        <f>$T267*$R267</f>
        <v>331.03980000000001</v>
      </c>
      <c r="Y267" s="29">
        <f>R267-V267-U267-X267</f>
        <v>973.69020000000023</v>
      </c>
    </row>
    <row r="268" spans="2:25" x14ac:dyDescent="0.3">
      <c r="B268" s="16"/>
      <c r="C268" s="8" t="str">
        <f>_xlfn.CONCAT(S268,_xlfn.TEXTBEFORE(Q268,","))</f>
        <v>1Avery Binding Machine</v>
      </c>
      <c r="D268" s="13" t="s">
        <v>6374</v>
      </c>
      <c r="E268" s="25">
        <v>44175</v>
      </c>
      <c r="F268" s="25">
        <v>44179</v>
      </c>
      <c r="G268" s="13" t="s">
        <v>22</v>
      </c>
      <c r="H268" s="13" t="s">
        <v>4849</v>
      </c>
      <c r="I268" s="13" t="s">
        <v>82</v>
      </c>
      <c r="J268" s="13" t="s">
        <v>98</v>
      </c>
      <c r="K268" s="13" t="s">
        <v>99</v>
      </c>
      <c r="L268" s="13" t="s">
        <v>100</v>
      </c>
      <c r="M268" s="13" t="s">
        <v>55</v>
      </c>
      <c r="N268" s="13" t="s">
        <v>3438</v>
      </c>
      <c r="O268" s="13" t="s">
        <v>30</v>
      </c>
      <c r="P268" s="13" t="s">
        <v>1121</v>
      </c>
      <c r="Q268" s="13" t="s">
        <v>3439</v>
      </c>
      <c r="R268" s="17">
        <v>41.514000000000003</v>
      </c>
      <c r="S268" s="26">
        <v>1</v>
      </c>
      <c r="T268" s="17">
        <v>0.15000000000000002</v>
      </c>
      <c r="U268" s="17">
        <v>7.73</v>
      </c>
      <c r="V268" s="27">
        <v>-0.5160000000000009</v>
      </c>
      <c r="W268" s="13" t="s">
        <v>60</v>
      </c>
      <c r="X268" s="8">
        <f>$T268*$R268</f>
        <v>6.227100000000001</v>
      </c>
      <c r="Y268" s="29">
        <f>R268-V268-U268-X268</f>
        <v>28.072899999999997</v>
      </c>
    </row>
    <row r="269" spans="2:25" x14ac:dyDescent="0.3">
      <c r="B269" s="16"/>
      <c r="C269" s="8" t="str">
        <f>_xlfn.CONCAT(S269,_xlfn.TEXTBEFORE(Q269,","))</f>
        <v>1Stanley Canvas</v>
      </c>
      <c r="D269" s="13" t="s">
        <v>6375</v>
      </c>
      <c r="E269" s="25">
        <v>44175</v>
      </c>
      <c r="F269" s="25">
        <v>44179</v>
      </c>
      <c r="G269" s="13" t="s">
        <v>22</v>
      </c>
      <c r="H269" s="13" t="s">
        <v>4849</v>
      </c>
      <c r="I269" s="13" t="s">
        <v>82</v>
      </c>
      <c r="J269" s="13" t="s">
        <v>98</v>
      </c>
      <c r="K269" s="13" t="s">
        <v>99</v>
      </c>
      <c r="L269" s="13" t="s">
        <v>100</v>
      </c>
      <c r="M269" s="13" t="s">
        <v>55</v>
      </c>
      <c r="N269" s="13" t="s">
        <v>4121</v>
      </c>
      <c r="O269" s="13" t="s">
        <v>30</v>
      </c>
      <c r="P269" s="13" t="s">
        <v>1789</v>
      </c>
      <c r="Q269" s="13" t="s">
        <v>4122</v>
      </c>
      <c r="R269" s="17">
        <v>27.901500000000006</v>
      </c>
      <c r="S269" s="26">
        <v>1</v>
      </c>
      <c r="T269" s="17">
        <v>0.45</v>
      </c>
      <c r="U269" s="17">
        <v>3.44</v>
      </c>
      <c r="V269" s="27">
        <v>-9.6585000000000036</v>
      </c>
      <c r="W269" s="13" t="s">
        <v>60</v>
      </c>
      <c r="X269" s="8">
        <f>$T269*$R269</f>
        <v>12.555675000000003</v>
      </c>
      <c r="Y269" s="29">
        <f>R269-V269-U269-X269</f>
        <v>21.564325000000011</v>
      </c>
    </row>
    <row r="270" spans="2:25" x14ac:dyDescent="0.3">
      <c r="B270" s="16"/>
      <c r="C270" s="8" t="str">
        <f>_xlfn.CONCAT(S270,_xlfn.TEXTBEFORE(Q270,","))</f>
        <v>7StarTech Calculator</v>
      </c>
      <c r="D270" s="13" t="s">
        <v>6376</v>
      </c>
      <c r="E270" s="25">
        <v>43651</v>
      </c>
      <c r="F270" s="25">
        <v>43655</v>
      </c>
      <c r="G270" s="13" t="s">
        <v>50</v>
      </c>
      <c r="H270" s="13" t="s">
        <v>3592</v>
      </c>
      <c r="I270" s="13" t="s">
        <v>82</v>
      </c>
      <c r="J270" s="13" t="s">
        <v>482</v>
      </c>
      <c r="K270" s="13" t="s">
        <v>482</v>
      </c>
      <c r="L270" s="13" t="s">
        <v>483</v>
      </c>
      <c r="M270" s="13" t="s">
        <v>28</v>
      </c>
      <c r="N270" s="13" t="s">
        <v>3223</v>
      </c>
      <c r="O270" s="13" t="s">
        <v>57</v>
      </c>
      <c r="P270" s="13" t="s">
        <v>138</v>
      </c>
      <c r="Q270" s="13" t="s">
        <v>3224</v>
      </c>
      <c r="R270" s="17">
        <v>139.86000000000001</v>
      </c>
      <c r="S270" s="26">
        <v>7</v>
      </c>
      <c r="T270" s="17">
        <v>0.5</v>
      </c>
      <c r="U270" s="17">
        <v>20.239999999999998</v>
      </c>
      <c r="V270" s="27">
        <v>-100.80000000000001</v>
      </c>
      <c r="W270" s="13" t="s">
        <v>60</v>
      </c>
      <c r="X270" s="8">
        <f>$T270*$R270</f>
        <v>69.930000000000007</v>
      </c>
      <c r="Y270" s="29">
        <f>R270-V270-U270-X270</f>
        <v>150.49</v>
      </c>
    </row>
    <row r="271" spans="2:25" x14ac:dyDescent="0.3">
      <c r="B271" s="16"/>
      <c r="C271" s="8" t="str">
        <f>_xlfn.CONCAT(S271,_xlfn.TEXTBEFORE(Q271,","))</f>
        <v>4Samsung Speaker Phone</v>
      </c>
      <c r="D271" s="13" t="s">
        <v>6377</v>
      </c>
      <c r="E271" s="25">
        <v>43963</v>
      </c>
      <c r="F271" s="25">
        <v>43967</v>
      </c>
      <c r="G271" s="13" t="s">
        <v>50</v>
      </c>
      <c r="H271" s="13" t="s">
        <v>3076</v>
      </c>
      <c r="I271" s="13" t="s">
        <v>82</v>
      </c>
      <c r="J271" s="13" t="s">
        <v>98</v>
      </c>
      <c r="K271" s="13" t="s">
        <v>99</v>
      </c>
      <c r="L271" s="13" t="s">
        <v>100</v>
      </c>
      <c r="M271" s="13" t="s">
        <v>55</v>
      </c>
      <c r="N271" s="13" t="s">
        <v>617</v>
      </c>
      <c r="O271" s="13" t="s">
        <v>57</v>
      </c>
      <c r="P271" s="13" t="s">
        <v>58</v>
      </c>
      <c r="Q271" s="13" t="s">
        <v>618</v>
      </c>
      <c r="R271" s="17">
        <v>378.27</v>
      </c>
      <c r="S271" s="26">
        <v>4</v>
      </c>
      <c r="T271" s="17">
        <v>0.25</v>
      </c>
      <c r="U271" s="17">
        <v>28.01</v>
      </c>
      <c r="V271" s="27">
        <v>75.629999999999967</v>
      </c>
      <c r="W271" s="13" t="s">
        <v>88</v>
      </c>
      <c r="X271" s="8">
        <f>$T271*$R271</f>
        <v>94.567499999999995</v>
      </c>
      <c r="Y271" s="29">
        <f>R271-V271-U271-X271</f>
        <v>180.0625</v>
      </c>
    </row>
    <row r="272" spans="2:25" x14ac:dyDescent="0.3">
      <c r="B272" s="16"/>
      <c r="C272" s="8" t="str">
        <f>_xlfn.CONCAT(S272,_xlfn.TEXTBEFORE(Q272,","))</f>
        <v>5Bush Classic Bookcase</v>
      </c>
      <c r="D272" s="13" t="s">
        <v>6378</v>
      </c>
      <c r="E272" s="25">
        <v>43762</v>
      </c>
      <c r="F272" s="25">
        <v>43768</v>
      </c>
      <c r="G272" s="13" t="s">
        <v>50</v>
      </c>
      <c r="H272" s="13" t="s">
        <v>1070</v>
      </c>
      <c r="I272" s="13" t="s">
        <v>36</v>
      </c>
      <c r="J272" s="13" t="s">
        <v>128</v>
      </c>
      <c r="K272" s="13" t="s">
        <v>128</v>
      </c>
      <c r="L272" s="13" t="s">
        <v>129</v>
      </c>
      <c r="M272" s="13" t="s">
        <v>55</v>
      </c>
      <c r="N272" s="13" t="s">
        <v>704</v>
      </c>
      <c r="O272" s="13" t="s">
        <v>40</v>
      </c>
      <c r="P272" s="13" t="s">
        <v>67</v>
      </c>
      <c r="Q272" s="13" t="s">
        <v>705</v>
      </c>
      <c r="R272" s="17">
        <v>1298.241</v>
      </c>
      <c r="S272" s="26">
        <v>5</v>
      </c>
      <c r="T272" s="17">
        <v>0.37</v>
      </c>
      <c r="U272" s="17">
        <v>128.18</v>
      </c>
      <c r="V272" s="27">
        <v>123.59100000000012</v>
      </c>
      <c r="W272" s="13" t="s">
        <v>88</v>
      </c>
      <c r="X272" s="8">
        <f>$T272*$R272</f>
        <v>480.34917000000002</v>
      </c>
      <c r="Y272" s="29">
        <f>R272-V272-U272-X272</f>
        <v>566.12082999999984</v>
      </c>
    </row>
    <row r="273" spans="2:25" x14ac:dyDescent="0.3">
      <c r="B273" s="16"/>
      <c r="C273" s="8" t="str">
        <f>_xlfn.CONCAT(S273,_xlfn.TEXTBEFORE(Q273,","))</f>
        <v>4Avery Binding Machine</v>
      </c>
      <c r="D273" s="13" t="s">
        <v>6379</v>
      </c>
      <c r="E273" s="25">
        <v>43096</v>
      </c>
      <c r="F273" s="25">
        <v>43101</v>
      </c>
      <c r="G273" s="13" t="s">
        <v>50</v>
      </c>
      <c r="H273" s="13" t="s">
        <v>3558</v>
      </c>
      <c r="I273" s="13" t="s">
        <v>24</v>
      </c>
      <c r="J273" s="13" t="s">
        <v>243</v>
      </c>
      <c r="K273" s="13" t="s">
        <v>244</v>
      </c>
      <c r="L273" s="13" t="s">
        <v>245</v>
      </c>
      <c r="M273" s="13" t="s">
        <v>55</v>
      </c>
      <c r="N273" s="13" t="s">
        <v>3559</v>
      </c>
      <c r="O273" s="13" t="s">
        <v>30</v>
      </c>
      <c r="P273" s="13" t="s">
        <v>1121</v>
      </c>
      <c r="Q273" s="13" t="s">
        <v>3560</v>
      </c>
      <c r="R273" s="17">
        <v>160.35599999999999</v>
      </c>
      <c r="S273" s="26">
        <v>4</v>
      </c>
      <c r="T273" s="17">
        <v>0.17</v>
      </c>
      <c r="U273" s="17">
        <v>20.67</v>
      </c>
      <c r="V273" s="27">
        <v>-13.524000000000008</v>
      </c>
      <c r="W273" s="13" t="s">
        <v>88</v>
      </c>
      <c r="X273" s="8">
        <f>$T273*$R273</f>
        <v>27.26052</v>
      </c>
      <c r="Y273" s="29">
        <f>R273-V273-U273-X273</f>
        <v>125.94947999999998</v>
      </c>
    </row>
    <row r="274" spans="2:25" x14ac:dyDescent="0.3">
      <c r="B274" s="16"/>
      <c r="C274" s="8" t="str">
        <f>_xlfn.CONCAT(S274,_xlfn.TEXTBEFORE(Q274,","))</f>
        <v>2Safco Floating Shelf Set</v>
      </c>
      <c r="D274" s="13" t="s">
        <v>6380</v>
      </c>
      <c r="E274" s="25">
        <v>43096</v>
      </c>
      <c r="F274" s="25">
        <v>43101</v>
      </c>
      <c r="G274" s="13" t="s">
        <v>50</v>
      </c>
      <c r="H274" s="13" t="s">
        <v>3558</v>
      </c>
      <c r="I274" s="13" t="s">
        <v>24</v>
      </c>
      <c r="J274" s="13" t="s">
        <v>243</v>
      </c>
      <c r="K274" s="13" t="s">
        <v>244</v>
      </c>
      <c r="L274" s="13" t="s">
        <v>245</v>
      </c>
      <c r="M274" s="13" t="s">
        <v>55</v>
      </c>
      <c r="N274" s="13" t="s">
        <v>3026</v>
      </c>
      <c r="O274" s="13" t="s">
        <v>40</v>
      </c>
      <c r="P274" s="13" t="s">
        <v>67</v>
      </c>
      <c r="Q274" s="13" t="s">
        <v>3027</v>
      </c>
      <c r="R274" s="17">
        <v>251.0676</v>
      </c>
      <c r="S274" s="26">
        <v>2</v>
      </c>
      <c r="T274" s="17">
        <v>0.37</v>
      </c>
      <c r="U274" s="17">
        <v>18.23</v>
      </c>
      <c r="V274" s="27">
        <v>-31.892399999999981</v>
      </c>
      <c r="W274" s="13" t="s">
        <v>88</v>
      </c>
      <c r="X274" s="8">
        <f>$T274*$R274</f>
        <v>92.895011999999994</v>
      </c>
      <c r="Y274" s="29">
        <f>R274-V274-U274-X274</f>
        <v>171.83498799999995</v>
      </c>
    </row>
    <row r="275" spans="2:25" x14ac:dyDescent="0.3">
      <c r="B275" s="16"/>
      <c r="C275" s="8" t="str">
        <f>_xlfn.CONCAT(S275,_xlfn.TEXTBEFORE(Q275,","))</f>
        <v>1Okidata Printer</v>
      </c>
      <c r="D275" s="13" t="s">
        <v>6381</v>
      </c>
      <c r="E275" s="25">
        <v>43096</v>
      </c>
      <c r="F275" s="25">
        <v>43101</v>
      </c>
      <c r="G275" s="13" t="s">
        <v>50</v>
      </c>
      <c r="H275" s="13" t="s">
        <v>3558</v>
      </c>
      <c r="I275" s="13" t="s">
        <v>24</v>
      </c>
      <c r="J275" s="13" t="s">
        <v>243</v>
      </c>
      <c r="K275" s="13" t="s">
        <v>244</v>
      </c>
      <c r="L275" s="13" t="s">
        <v>245</v>
      </c>
      <c r="M275" s="13" t="s">
        <v>55</v>
      </c>
      <c r="N275" s="13" t="s">
        <v>1114</v>
      </c>
      <c r="O275" s="13" t="s">
        <v>57</v>
      </c>
      <c r="P275" s="13" t="s">
        <v>138</v>
      </c>
      <c r="Q275" s="13" t="s">
        <v>1115</v>
      </c>
      <c r="R275" s="17">
        <v>222.85500000000005</v>
      </c>
      <c r="S275" s="26">
        <v>1</v>
      </c>
      <c r="T275" s="17">
        <v>0.17</v>
      </c>
      <c r="U275" s="17">
        <v>18.11</v>
      </c>
      <c r="V275" s="27">
        <v>-34.905000000000008</v>
      </c>
      <c r="W275" s="13" t="s">
        <v>88</v>
      </c>
      <c r="X275" s="8">
        <f>$T275*$R275</f>
        <v>37.88535000000001</v>
      </c>
      <c r="Y275" s="29">
        <f>R275-V275-U275-X275</f>
        <v>201.76465000000002</v>
      </c>
    </row>
    <row r="276" spans="2:25" x14ac:dyDescent="0.3">
      <c r="B276" s="16"/>
      <c r="C276" s="8" t="str">
        <f>_xlfn.CONCAT(S276,_xlfn.TEXTBEFORE(Q276,","))</f>
        <v>4Rogers Box</v>
      </c>
      <c r="D276" s="13" t="s">
        <v>6382</v>
      </c>
      <c r="E276" s="25">
        <v>43096</v>
      </c>
      <c r="F276" s="25">
        <v>43101</v>
      </c>
      <c r="G276" s="13" t="s">
        <v>50</v>
      </c>
      <c r="H276" s="13" t="s">
        <v>3558</v>
      </c>
      <c r="I276" s="13" t="s">
        <v>24</v>
      </c>
      <c r="J276" s="13" t="s">
        <v>243</v>
      </c>
      <c r="K276" s="13" t="s">
        <v>244</v>
      </c>
      <c r="L276" s="13" t="s">
        <v>245</v>
      </c>
      <c r="M276" s="13" t="s">
        <v>55</v>
      </c>
      <c r="N276" s="13" t="s">
        <v>4105</v>
      </c>
      <c r="O276" s="13" t="s">
        <v>30</v>
      </c>
      <c r="P276" s="13" t="s">
        <v>289</v>
      </c>
      <c r="Q276" s="13" t="s">
        <v>4106</v>
      </c>
      <c r="R276" s="17">
        <v>79.580399999999997</v>
      </c>
      <c r="S276" s="26">
        <v>4</v>
      </c>
      <c r="T276" s="17">
        <v>0.17</v>
      </c>
      <c r="U276" s="17">
        <v>7.91</v>
      </c>
      <c r="V276" s="27">
        <v>11.420399999999997</v>
      </c>
      <c r="W276" s="13" t="s">
        <v>88</v>
      </c>
      <c r="X276" s="8">
        <f>$T276*$R276</f>
        <v>13.528668</v>
      </c>
      <c r="Y276" s="29">
        <f>R276-V276-U276-X276</f>
        <v>46.721332000000004</v>
      </c>
    </row>
    <row r="277" spans="2:25" x14ac:dyDescent="0.3">
      <c r="B277" s="16"/>
      <c r="C277" s="8" t="str">
        <f>_xlfn.CONCAT(S277,_xlfn.TEXTBEFORE(Q277,","))</f>
        <v>3Sharp Personal Copier</v>
      </c>
      <c r="D277" s="13" t="s">
        <v>6383</v>
      </c>
      <c r="E277" s="25">
        <v>43096</v>
      </c>
      <c r="F277" s="25">
        <v>43101</v>
      </c>
      <c r="G277" s="13" t="s">
        <v>50</v>
      </c>
      <c r="H277" s="13" t="s">
        <v>3558</v>
      </c>
      <c r="I277" s="13" t="s">
        <v>24</v>
      </c>
      <c r="J277" s="13" t="s">
        <v>243</v>
      </c>
      <c r="K277" s="13" t="s">
        <v>244</v>
      </c>
      <c r="L277" s="13" t="s">
        <v>245</v>
      </c>
      <c r="M277" s="13" t="s">
        <v>55</v>
      </c>
      <c r="N277" s="13" t="s">
        <v>3013</v>
      </c>
      <c r="O277" s="13" t="s">
        <v>57</v>
      </c>
      <c r="P277" s="13" t="s">
        <v>86</v>
      </c>
      <c r="Q277" s="13" t="s">
        <v>3014</v>
      </c>
      <c r="R277" s="17">
        <v>226.79999999999998</v>
      </c>
      <c r="S277" s="26">
        <v>3</v>
      </c>
      <c r="T277" s="17">
        <v>0.37</v>
      </c>
      <c r="U277" s="17">
        <v>7.45</v>
      </c>
      <c r="V277" s="27">
        <v>0</v>
      </c>
      <c r="W277" s="13" t="s">
        <v>88</v>
      </c>
      <c r="X277" s="8">
        <f>$T277*$R277</f>
        <v>83.915999999999997</v>
      </c>
      <c r="Y277" s="29">
        <f>R277-V277-U277-X277</f>
        <v>135.434</v>
      </c>
    </row>
    <row r="278" spans="2:25" x14ac:dyDescent="0.3">
      <c r="B278" s="16"/>
      <c r="C278" s="8" t="str">
        <f>_xlfn.CONCAT(S278,_xlfn.TEXTBEFORE(Q278,","))</f>
        <v>2Advantus Door Stop</v>
      </c>
      <c r="D278" s="13" t="s">
        <v>6384</v>
      </c>
      <c r="E278" s="25">
        <v>43096</v>
      </c>
      <c r="F278" s="25">
        <v>43101</v>
      </c>
      <c r="G278" s="13" t="s">
        <v>50</v>
      </c>
      <c r="H278" s="13" t="s">
        <v>3558</v>
      </c>
      <c r="I278" s="13" t="s">
        <v>24</v>
      </c>
      <c r="J278" s="13" t="s">
        <v>243</v>
      </c>
      <c r="K278" s="13" t="s">
        <v>244</v>
      </c>
      <c r="L278" s="13" t="s">
        <v>245</v>
      </c>
      <c r="M278" s="13" t="s">
        <v>55</v>
      </c>
      <c r="N278" s="13" t="s">
        <v>3511</v>
      </c>
      <c r="O278" s="13" t="s">
        <v>40</v>
      </c>
      <c r="P278" s="13" t="s">
        <v>906</v>
      </c>
      <c r="Q278" s="13" t="s">
        <v>3512</v>
      </c>
      <c r="R278" s="17">
        <v>65.831399999999988</v>
      </c>
      <c r="S278" s="26">
        <v>2</v>
      </c>
      <c r="T278" s="17">
        <v>0.27</v>
      </c>
      <c r="U278" s="17">
        <v>3.55</v>
      </c>
      <c r="V278" s="27">
        <v>1.7513999999999967</v>
      </c>
      <c r="W278" s="13" t="s">
        <v>88</v>
      </c>
      <c r="X278" s="8">
        <f>$T278*$R278</f>
        <v>17.774477999999998</v>
      </c>
      <c r="Y278" s="29">
        <f>R278-V278-U278-X278</f>
        <v>42.755521999999985</v>
      </c>
    </row>
    <row r="279" spans="2:25" x14ac:dyDescent="0.3">
      <c r="B279" s="16"/>
      <c r="C279" s="8" t="str">
        <f>_xlfn.CONCAT(S279,_xlfn.TEXTBEFORE(Q279,","))</f>
        <v>2Avery Binding Machine</v>
      </c>
      <c r="D279" s="13" t="s">
        <v>6385</v>
      </c>
      <c r="E279" s="25">
        <v>43096</v>
      </c>
      <c r="F279" s="25">
        <v>43101</v>
      </c>
      <c r="G279" s="13" t="s">
        <v>50</v>
      </c>
      <c r="H279" s="13" t="s">
        <v>3558</v>
      </c>
      <c r="I279" s="13" t="s">
        <v>24</v>
      </c>
      <c r="J279" s="13" t="s">
        <v>243</v>
      </c>
      <c r="K279" s="13" t="s">
        <v>244</v>
      </c>
      <c r="L279" s="13" t="s">
        <v>245</v>
      </c>
      <c r="M279" s="13" t="s">
        <v>55</v>
      </c>
      <c r="N279" s="13" t="s">
        <v>3559</v>
      </c>
      <c r="O279" s="13" t="s">
        <v>30</v>
      </c>
      <c r="P279" s="13" t="s">
        <v>1121</v>
      </c>
      <c r="Q279" s="13" t="s">
        <v>3560</v>
      </c>
      <c r="R279" s="17">
        <v>80.177999999999997</v>
      </c>
      <c r="S279" s="26">
        <v>2</v>
      </c>
      <c r="T279" s="17">
        <v>0.17</v>
      </c>
      <c r="U279" s="17">
        <v>3.3</v>
      </c>
      <c r="V279" s="27">
        <v>-6.762000000000004</v>
      </c>
      <c r="W279" s="13" t="s">
        <v>88</v>
      </c>
      <c r="X279" s="8">
        <f>$T279*$R279</f>
        <v>13.63026</v>
      </c>
      <c r="Y279" s="29">
        <f>R279-V279-U279-X279</f>
        <v>70.009739999999994</v>
      </c>
    </row>
    <row r="280" spans="2:25" x14ac:dyDescent="0.3">
      <c r="B280" s="16"/>
      <c r="C280" s="8" t="str">
        <f>_xlfn.CONCAT(S280,_xlfn.TEXTBEFORE(Q280,","))</f>
        <v>5Hon Shipping Labels</v>
      </c>
      <c r="D280" s="13" t="s">
        <v>6386</v>
      </c>
      <c r="E280" s="25">
        <v>43096</v>
      </c>
      <c r="F280" s="25">
        <v>43101</v>
      </c>
      <c r="G280" s="13" t="s">
        <v>50</v>
      </c>
      <c r="H280" s="13" t="s">
        <v>3558</v>
      </c>
      <c r="I280" s="13" t="s">
        <v>24</v>
      </c>
      <c r="J280" s="13" t="s">
        <v>243</v>
      </c>
      <c r="K280" s="13" t="s">
        <v>244</v>
      </c>
      <c r="L280" s="13" t="s">
        <v>245</v>
      </c>
      <c r="M280" s="13" t="s">
        <v>55</v>
      </c>
      <c r="N280" s="13" t="s">
        <v>5693</v>
      </c>
      <c r="O280" s="13" t="s">
        <v>30</v>
      </c>
      <c r="P280" s="13" t="s">
        <v>2751</v>
      </c>
      <c r="Q280" s="13" t="s">
        <v>5694</v>
      </c>
      <c r="R280" s="17">
        <v>46.438499999999998</v>
      </c>
      <c r="S280" s="26">
        <v>5</v>
      </c>
      <c r="T280" s="17">
        <v>0.17</v>
      </c>
      <c r="U280" s="17">
        <v>2.99</v>
      </c>
      <c r="V280" s="27">
        <v>15.538499999999997</v>
      </c>
      <c r="W280" s="13" t="s">
        <v>88</v>
      </c>
      <c r="X280" s="8">
        <f>$T280*$R280</f>
        <v>7.8945449999999999</v>
      </c>
      <c r="Y280" s="29">
        <f>R280-V280-U280-X280</f>
        <v>20.015454999999996</v>
      </c>
    </row>
    <row r="281" spans="2:25" x14ac:dyDescent="0.3">
      <c r="B281" s="16"/>
      <c r="C281" s="8" t="str">
        <f>_xlfn.CONCAT(S281,_xlfn.TEXTBEFORE(Q281,","))</f>
        <v>3Epson Printer</v>
      </c>
      <c r="D281" s="13" t="s">
        <v>6387</v>
      </c>
      <c r="E281" s="25">
        <v>43084</v>
      </c>
      <c r="F281" s="25">
        <v>43086</v>
      </c>
      <c r="G281" s="13" t="s">
        <v>34</v>
      </c>
      <c r="H281" s="13" t="s">
        <v>2076</v>
      </c>
      <c r="I281" s="13" t="s">
        <v>24</v>
      </c>
      <c r="J281" s="13" t="s">
        <v>482</v>
      </c>
      <c r="K281" s="13" t="s">
        <v>482</v>
      </c>
      <c r="L281" s="13" t="s">
        <v>483</v>
      </c>
      <c r="M281" s="13" t="s">
        <v>28</v>
      </c>
      <c r="N281" s="13" t="s">
        <v>2077</v>
      </c>
      <c r="O281" s="13" t="s">
        <v>57</v>
      </c>
      <c r="P281" s="13" t="s">
        <v>138</v>
      </c>
      <c r="Q281" s="13" t="s">
        <v>2078</v>
      </c>
      <c r="R281" s="17">
        <v>391.54500000000007</v>
      </c>
      <c r="S281" s="26">
        <v>3</v>
      </c>
      <c r="T281" s="17">
        <v>0.5</v>
      </c>
      <c r="U281" s="17">
        <v>57.89</v>
      </c>
      <c r="V281" s="27">
        <v>-274.09500000000003</v>
      </c>
      <c r="W281" s="13" t="s">
        <v>88</v>
      </c>
      <c r="X281" s="8">
        <f>$T281*$R281</f>
        <v>195.77250000000004</v>
      </c>
      <c r="Y281" s="29">
        <f>R281-V281-U281-X281</f>
        <v>411.97750000000008</v>
      </c>
    </row>
    <row r="282" spans="2:25" x14ac:dyDescent="0.3">
      <c r="B282" s="16"/>
      <c r="C282" s="8" t="str">
        <f>_xlfn.CONCAT(S282,_xlfn.TEXTBEFORE(Q282,","))</f>
        <v>3Belkin Keyboard</v>
      </c>
      <c r="D282" s="13" t="s">
        <v>6388</v>
      </c>
      <c r="E282" s="25">
        <v>43084</v>
      </c>
      <c r="F282" s="25">
        <v>43086</v>
      </c>
      <c r="G282" s="13" t="s">
        <v>34</v>
      </c>
      <c r="H282" s="13" t="s">
        <v>2076</v>
      </c>
      <c r="I282" s="13" t="s">
        <v>24</v>
      </c>
      <c r="J282" s="13" t="s">
        <v>482</v>
      </c>
      <c r="K282" s="13" t="s">
        <v>482</v>
      </c>
      <c r="L282" s="13" t="s">
        <v>483</v>
      </c>
      <c r="M282" s="13" t="s">
        <v>28</v>
      </c>
      <c r="N282" s="13" t="s">
        <v>3649</v>
      </c>
      <c r="O282" s="13" t="s">
        <v>57</v>
      </c>
      <c r="P282" s="13" t="s">
        <v>121</v>
      </c>
      <c r="Q282" s="13" t="s">
        <v>3650</v>
      </c>
      <c r="R282" s="17">
        <v>125.82</v>
      </c>
      <c r="S282" s="26">
        <v>3</v>
      </c>
      <c r="T282" s="17">
        <v>0.5</v>
      </c>
      <c r="U282" s="17">
        <v>19.559999999999999</v>
      </c>
      <c r="V282" s="27">
        <v>-113.30999999999999</v>
      </c>
      <c r="W282" s="13" t="s">
        <v>88</v>
      </c>
      <c r="X282" s="8">
        <f>$T282*$R282</f>
        <v>62.91</v>
      </c>
      <c r="Y282" s="29">
        <f>R282-V282-U282-X282</f>
        <v>156.66</v>
      </c>
    </row>
    <row r="283" spans="2:25" x14ac:dyDescent="0.3">
      <c r="B283" s="16"/>
      <c r="C283" s="8" t="str">
        <f>_xlfn.CONCAT(S283,_xlfn.TEXTBEFORE(Q283,","))</f>
        <v>6Deflect-O Frame</v>
      </c>
      <c r="D283" s="13" t="s">
        <v>6389</v>
      </c>
      <c r="E283" s="25">
        <v>43880</v>
      </c>
      <c r="F283" s="25">
        <v>43882</v>
      </c>
      <c r="G283" s="13" t="s">
        <v>34</v>
      </c>
      <c r="H283" s="13" t="s">
        <v>1942</v>
      </c>
      <c r="I283" s="13" t="s">
        <v>24</v>
      </c>
      <c r="J283" s="13" t="s">
        <v>365</v>
      </c>
      <c r="K283" s="13" t="s">
        <v>366</v>
      </c>
      <c r="L283" s="13" t="s">
        <v>100</v>
      </c>
      <c r="M283" s="13" t="s">
        <v>55</v>
      </c>
      <c r="N283" s="13" t="s">
        <v>1943</v>
      </c>
      <c r="O283" s="13" t="s">
        <v>40</v>
      </c>
      <c r="P283" s="13" t="s">
        <v>906</v>
      </c>
      <c r="Q283" s="13" t="s">
        <v>1944</v>
      </c>
      <c r="R283" s="17">
        <v>495.18</v>
      </c>
      <c r="S283" s="26">
        <v>6</v>
      </c>
      <c r="T283" s="17">
        <v>0.25</v>
      </c>
      <c r="U283" s="17">
        <v>62.96</v>
      </c>
      <c r="V283" s="27">
        <v>79.199999999999989</v>
      </c>
      <c r="W283" s="13" t="s">
        <v>60</v>
      </c>
      <c r="X283" s="8">
        <f>$T283*$R283</f>
        <v>123.795</v>
      </c>
      <c r="Y283" s="29">
        <f>R283-V283-U283-X283</f>
        <v>229.22500000000002</v>
      </c>
    </row>
    <row r="284" spans="2:25" x14ac:dyDescent="0.3">
      <c r="B284" s="16"/>
      <c r="C284" s="8" t="str">
        <f>_xlfn.CONCAT(S284,_xlfn.TEXTBEFORE(Q284,","))</f>
        <v>4Logitech Memory Card</v>
      </c>
      <c r="D284" s="13" t="s">
        <v>6390</v>
      </c>
      <c r="E284" s="25">
        <v>43880</v>
      </c>
      <c r="F284" s="25">
        <v>43882</v>
      </c>
      <c r="G284" s="13" t="s">
        <v>34</v>
      </c>
      <c r="H284" s="13" t="s">
        <v>1942</v>
      </c>
      <c r="I284" s="13" t="s">
        <v>24</v>
      </c>
      <c r="J284" s="13" t="s">
        <v>365</v>
      </c>
      <c r="K284" s="13" t="s">
        <v>366</v>
      </c>
      <c r="L284" s="13" t="s">
        <v>100</v>
      </c>
      <c r="M284" s="13" t="s">
        <v>55</v>
      </c>
      <c r="N284" s="13" t="s">
        <v>1451</v>
      </c>
      <c r="O284" s="13" t="s">
        <v>57</v>
      </c>
      <c r="P284" s="13" t="s">
        <v>121</v>
      </c>
      <c r="Q284" s="13" t="s">
        <v>1452</v>
      </c>
      <c r="R284" s="17">
        <v>222.61800000000002</v>
      </c>
      <c r="S284" s="26">
        <v>4</v>
      </c>
      <c r="T284" s="17">
        <v>0.45</v>
      </c>
      <c r="U284" s="17">
        <v>23.81</v>
      </c>
      <c r="V284" s="27">
        <v>-157.90199999999999</v>
      </c>
      <c r="W284" s="13" t="s">
        <v>60</v>
      </c>
      <c r="X284" s="8">
        <f>$T284*$R284</f>
        <v>100.17810000000001</v>
      </c>
      <c r="Y284" s="29">
        <f>R284-V284-U284-X284</f>
        <v>256.53189999999995</v>
      </c>
    </row>
    <row r="285" spans="2:25" x14ac:dyDescent="0.3">
      <c r="B285" s="16"/>
      <c r="C285" s="8" t="str">
        <f>_xlfn.CONCAT(S285,_xlfn.TEXTBEFORE(Q285,","))</f>
        <v>2Okidata Phone</v>
      </c>
      <c r="D285" s="13" t="s">
        <v>6391</v>
      </c>
      <c r="E285" s="25">
        <v>43880</v>
      </c>
      <c r="F285" s="25">
        <v>43882</v>
      </c>
      <c r="G285" s="13" t="s">
        <v>34</v>
      </c>
      <c r="H285" s="13" t="s">
        <v>1942</v>
      </c>
      <c r="I285" s="13" t="s">
        <v>24</v>
      </c>
      <c r="J285" s="13" t="s">
        <v>365</v>
      </c>
      <c r="K285" s="13" t="s">
        <v>366</v>
      </c>
      <c r="L285" s="13" t="s">
        <v>100</v>
      </c>
      <c r="M285" s="13" t="s">
        <v>55</v>
      </c>
      <c r="N285" s="13" t="s">
        <v>2521</v>
      </c>
      <c r="O285" s="13" t="s">
        <v>57</v>
      </c>
      <c r="P285" s="13" t="s">
        <v>138</v>
      </c>
      <c r="Q285" s="13" t="s">
        <v>2522</v>
      </c>
      <c r="R285" s="17">
        <v>127.88999999999999</v>
      </c>
      <c r="S285" s="26">
        <v>2</v>
      </c>
      <c r="T285" s="17">
        <v>0.25</v>
      </c>
      <c r="U285" s="17">
        <v>21.1</v>
      </c>
      <c r="V285" s="27">
        <v>28.950000000000003</v>
      </c>
      <c r="W285" s="13" t="s">
        <v>60</v>
      </c>
      <c r="X285" s="8">
        <f>$T285*$R285</f>
        <v>31.972499999999997</v>
      </c>
      <c r="Y285" s="29">
        <f>R285-V285-U285-X285</f>
        <v>45.867499999999978</v>
      </c>
    </row>
    <row r="286" spans="2:25" x14ac:dyDescent="0.3">
      <c r="B286" s="16"/>
      <c r="C286" s="8" t="str">
        <f>_xlfn.CONCAT(S286,_xlfn.TEXTBEFORE(Q286,","))</f>
        <v>2Nokia Office Telephone</v>
      </c>
      <c r="D286" s="13" t="s">
        <v>6392</v>
      </c>
      <c r="E286" s="25">
        <v>43880</v>
      </c>
      <c r="F286" s="25">
        <v>43882</v>
      </c>
      <c r="G286" s="13" t="s">
        <v>34</v>
      </c>
      <c r="H286" s="13" t="s">
        <v>1942</v>
      </c>
      <c r="I286" s="13" t="s">
        <v>24</v>
      </c>
      <c r="J286" s="13" t="s">
        <v>365</v>
      </c>
      <c r="K286" s="13" t="s">
        <v>366</v>
      </c>
      <c r="L286" s="13" t="s">
        <v>100</v>
      </c>
      <c r="M286" s="13" t="s">
        <v>55</v>
      </c>
      <c r="N286" s="13" t="s">
        <v>3934</v>
      </c>
      <c r="O286" s="13" t="s">
        <v>57</v>
      </c>
      <c r="P286" s="13" t="s">
        <v>58</v>
      </c>
      <c r="Q286" s="13" t="s">
        <v>3935</v>
      </c>
      <c r="R286" s="17">
        <v>101.97</v>
      </c>
      <c r="S286" s="26">
        <v>2</v>
      </c>
      <c r="T286" s="17">
        <v>0.25</v>
      </c>
      <c r="U286" s="17">
        <v>15.99</v>
      </c>
      <c r="V286" s="27">
        <v>13.589999999999996</v>
      </c>
      <c r="W286" s="13" t="s">
        <v>60</v>
      </c>
      <c r="X286" s="8">
        <f>$T286*$R286</f>
        <v>25.4925</v>
      </c>
      <c r="Y286" s="29">
        <f>R286-V286-U286-X286</f>
        <v>46.897500000000001</v>
      </c>
    </row>
    <row r="287" spans="2:25" x14ac:dyDescent="0.3">
      <c r="B287" s="16"/>
      <c r="C287" s="8" t="str">
        <f>_xlfn.CONCAT(S287,_xlfn.TEXTBEFORE(Q287,","))</f>
        <v>3Tenex Box</v>
      </c>
      <c r="D287" s="13" t="s">
        <v>6393</v>
      </c>
      <c r="E287" s="25">
        <v>43880</v>
      </c>
      <c r="F287" s="25">
        <v>43882</v>
      </c>
      <c r="G287" s="13" t="s">
        <v>34</v>
      </c>
      <c r="H287" s="13" t="s">
        <v>1942</v>
      </c>
      <c r="I287" s="13" t="s">
        <v>24</v>
      </c>
      <c r="J287" s="13" t="s">
        <v>365</v>
      </c>
      <c r="K287" s="13" t="s">
        <v>366</v>
      </c>
      <c r="L287" s="13" t="s">
        <v>100</v>
      </c>
      <c r="M287" s="13" t="s">
        <v>55</v>
      </c>
      <c r="N287" s="13" t="s">
        <v>4641</v>
      </c>
      <c r="O287" s="13" t="s">
        <v>30</v>
      </c>
      <c r="P287" s="13" t="s">
        <v>289</v>
      </c>
      <c r="Q287" s="13" t="s">
        <v>4642</v>
      </c>
      <c r="R287" s="17">
        <v>27.274500000000003</v>
      </c>
      <c r="S287" s="26">
        <v>3</v>
      </c>
      <c r="T287" s="17">
        <v>0.45</v>
      </c>
      <c r="U287" s="17">
        <v>5.96</v>
      </c>
      <c r="V287" s="27">
        <v>-5.035499999999999</v>
      </c>
      <c r="W287" s="13" t="s">
        <v>60</v>
      </c>
      <c r="X287" s="8">
        <f>$T287*$R287</f>
        <v>12.273525000000001</v>
      </c>
      <c r="Y287" s="29">
        <f>R287-V287-U287-X287</f>
        <v>14.076475</v>
      </c>
    </row>
    <row r="288" spans="2:25" x14ac:dyDescent="0.3">
      <c r="B288" s="16"/>
      <c r="C288" s="8" t="str">
        <f>_xlfn.CONCAT(S288,_xlfn.TEXTBEFORE(Q288,","))</f>
        <v>2Novimex Legal Exhibit Labels</v>
      </c>
      <c r="D288" s="13" t="s">
        <v>6394</v>
      </c>
      <c r="E288" s="25">
        <v>43880</v>
      </c>
      <c r="F288" s="25">
        <v>43882</v>
      </c>
      <c r="G288" s="13" t="s">
        <v>34</v>
      </c>
      <c r="H288" s="13" t="s">
        <v>1942</v>
      </c>
      <c r="I288" s="13" t="s">
        <v>24</v>
      </c>
      <c r="J288" s="13" t="s">
        <v>365</v>
      </c>
      <c r="K288" s="13" t="s">
        <v>366</v>
      </c>
      <c r="L288" s="13" t="s">
        <v>100</v>
      </c>
      <c r="M288" s="13" t="s">
        <v>55</v>
      </c>
      <c r="N288" s="13" t="s">
        <v>5520</v>
      </c>
      <c r="O288" s="13" t="s">
        <v>30</v>
      </c>
      <c r="P288" s="13" t="s">
        <v>2751</v>
      </c>
      <c r="Q288" s="13" t="s">
        <v>5521</v>
      </c>
      <c r="R288" s="17">
        <v>11.516999999999999</v>
      </c>
      <c r="S288" s="26">
        <v>2</v>
      </c>
      <c r="T288" s="17">
        <v>0.45</v>
      </c>
      <c r="U288" s="17">
        <v>2.79</v>
      </c>
      <c r="V288" s="27">
        <v>-6.3029999999999999</v>
      </c>
      <c r="W288" s="13" t="s">
        <v>60</v>
      </c>
      <c r="X288" s="8">
        <f>$T288*$R288</f>
        <v>5.1826499999999998</v>
      </c>
      <c r="Y288" s="29">
        <f>R288-V288-U288-X288</f>
        <v>9.8473500000000023</v>
      </c>
    </row>
    <row r="289" spans="2:25" x14ac:dyDescent="0.3">
      <c r="B289" s="16"/>
      <c r="C289" s="8" t="str">
        <f>_xlfn.CONCAT(S289,_xlfn.TEXTBEFORE(Q289,","))</f>
        <v>2SanDisk Router</v>
      </c>
      <c r="D289" s="13" t="s">
        <v>6395</v>
      </c>
      <c r="E289" s="25">
        <v>42784</v>
      </c>
      <c r="F289" s="25">
        <v>42786</v>
      </c>
      <c r="G289" s="13" t="s">
        <v>34</v>
      </c>
      <c r="H289" s="13" t="s">
        <v>3018</v>
      </c>
      <c r="I289" s="13" t="s">
        <v>24</v>
      </c>
      <c r="J289" s="13" t="s">
        <v>482</v>
      </c>
      <c r="K289" s="13" t="s">
        <v>482</v>
      </c>
      <c r="L289" s="13" t="s">
        <v>483</v>
      </c>
      <c r="M289" s="13" t="s">
        <v>28</v>
      </c>
      <c r="N289" s="13" t="s">
        <v>438</v>
      </c>
      <c r="O289" s="13" t="s">
        <v>57</v>
      </c>
      <c r="P289" s="13" t="s">
        <v>121</v>
      </c>
      <c r="Q289" s="13" t="s">
        <v>439</v>
      </c>
      <c r="R289" s="17">
        <v>257.84999999999997</v>
      </c>
      <c r="S289" s="26">
        <v>2</v>
      </c>
      <c r="T289" s="17">
        <v>0.5</v>
      </c>
      <c r="U289" s="17">
        <v>29.12</v>
      </c>
      <c r="V289" s="27">
        <v>-165.02999999999997</v>
      </c>
      <c r="W289" s="13" t="s">
        <v>88</v>
      </c>
      <c r="X289" s="8">
        <f>$T289*$R289</f>
        <v>128.92499999999998</v>
      </c>
      <c r="Y289" s="29">
        <f>R289-V289-U289-X289</f>
        <v>264.83499999999992</v>
      </c>
    </row>
    <row r="290" spans="2:25" x14ac:dyDescent="0.3">
      <c r="B290" s="16"/>
      <c r="C290" s="8" t="str">
        <f>_xlfn.CONCAT(S290,_xlfn.TEXTBEFORE(Q290,","))</f>
        <v>7Cisco Headset</v>
      </c>
      <c r="D290" s="13" t="s">
        <v>6396</v>
      </c>
      <c r="E290" s="25">
        <v>44069</v>
      </c>
      <c r="F290" s="25">
        <v>44074</v>
      </c>
      <c r="G290" s="13" t="s">
        <v>50</v>
      </c>
      <c r="H290" s="13" t="s">
        <v>3018</v>
      </c>
      <c r="I290" s="13" t="s">
        <v>24</v>
      </c>
      <c r="J290" s="13" t="s">
        <v>482</v>
      </c>
      <c r="K290" s="13" t="s">
        <v>482</v>
      </c>
      <c r="L290" s="13" t="s">
        <v>483</v>
      </c>
      <c r="M290" s="13" t="s">
        <v>28</v>
      </c>
      <c r="N290" s="13" t="s">
        <v>2776</v>
      </c>
      <c r="O290" s="13" t="s">
        <v>57</v>
      </c>
      <c r="P290" s="13" t="s">
        <v>58</v>
      </c>
      <c r="Q290" s="13" t="s">
        <v>2777</v>
      </c>
      <c r="R290" s="17">
        <v>309.53999999999996</v>
      </c>
      <c r="S290" s="26">
        <v>7</v>
      </c>
      <c r="T290" s="17">
        <v>0.5</v>
      </c>
      <c r="U290" s="17">
        <v>21.8</v>
      </c>
      <c r="V290" s="27">
        <v>-49.559999999999945</v>
      </c>
      <c r="W290" s="13" t="s">
        <v>88</v>
      </c>
      <c r="X290" s="8">
        <f>$T290*$R290</f>
        <v>154.76999999999998</v>
      </c>
      <c r="Y290" s="29">
        <f>R290-V290-U290-X290</f>
        <v>182.52999999999992</v>
      </c>
    </row>
    <row r="291" spans="2:25" x14ac:dyDescent="0.3">
      <c r="B291" s="16"/>
      <c r="C291" s="8" t="str">
        <f>_xlfn.CONCAT(S291,_xlfn.TEXTBEFORE(Q291,","))</f>
        <v>3OIC Push Pins</v>
      </c>
      <c r="D291" s="13" t="s">
        <v>6397</v>
      </c>
      <c r="E291" s="25">
        <v>44069</v>
      </c>
      <c r="F291" s="25">
        <v>44074</v>
      </c>
      <c r="G291" s="13" t="s">
        <v>50</v>
      </c>
      <c r="H291" s="13" t="s">
        <v>3018</v>
      </c>
      <c r="I291" s="13" t="s">
        <v>24</v>
      </c>
      <c r="J291" s="13" t="s">
        <v>482</v>
      </c>
      <c r="K291" s="13" t="s">
        <v>482</v>
      </c>
      <c r="L291" s="13" t="s">
        <v>483</v>
      </c>
      <c r="M291" s="13" t="s">
        <v>28</v>
      </c>
      <c r="N291" s="13" t="s">
        <v>5238</v>
      </c>
      <c r="O291" s="13" t="s">
        <v>30</v>
      </c>
      <c r="P291" s="13" t="s">
        <v>2177</v>
      </c>
      <c r="Q291" s="13" t="s">
        <v>5239</v>
      </c>
      <c r="R291" s="17">
        <v>22.544999999999998</v>
      </c>
      <c r="S291" s="26">
        <v>3</v>
      </c>
      <c r="T291" s="17">
        <v>0.5</v>
      </c>
      <c r="U291" s="17">
        <v>1.58</v>
      </c>
      <c r="V291" s="27">
        <v>-1.394999999999996</v>
      </c>
      <c r="W291" s="13" t="s">
        <v>88</v>
      </c>
      <c r="X291" s="8">
        <f>$T291*$R291</f>
        <v>11.272499999999999</v>
      </c>
      <c r="Y291" s="29">
        <f>R291-V291-U291-X291</f>
        <v>11.087499999999993</v>
      </c>
    </row>
    <row r="292" spans="2:25" x14ac:dyDescent="0.3">
      <c r="B292" s="16"/>
      <c r="C292" s="8" t="str">
        <f>_xlfn.CONCAT(S292,_xlfn.TEXTBEFORE(Q292,","))</f>
        <v>2Xerox Computer Printout Paper</v>
      </c>
      <c r="D292" s="13" t="s">
        <v>6398</v>
      </c>
      <c r="E292" s="25">
        <v>44069</v>
      </c>
      <c r="F292" s="25">
        <v>44074</v>
      </c>
      <c r="G292" s="13" t="s">
        <v>50</v>
      </c>
      <c r="H292" s="13" t="s">
        <v>3018</v>
      </c>
      <c r="I292" s="13" t="s">
        <v>24</v>
      </c>
      <c r="J292" s="13" t="s">
        <v>482</v>
      </c>
      <c r="K292" s="13" t="s">
        <v>482</v>
      </c>
      <c r="L292" s="13" t="s">
        <v>483</v>
      </c>
      <c r="M292" s="13" t="s">
        <v>28</v>
      </c>
      <c r="N292" s="13" t="s">
        <v>4486</v>
      </c>
      <c r="O292" s="13" t="s">
        <v>30</v>
      </c>
      <c r="P292" s="13" t="s">
        <v>1567</v>
      </c>
      <c r="Q292" s="13" t="s">
        <v>4487</v>
      </c>
      <c r="R292" s="17">
        <v>26.339999999999996</v>
      </c>
      <c r="S292" s="26">
        <v>2</v>
      </c>
      <c r="T292" s="17">
        <v>0.5</v>
      </c>
      <c r="U292" s="17">
        <v>1.41</v>
      </c>
      <c r="V292" s="27">
        <v>-1.6199999999999974</v>
      </c>
      <c r="W292" s="13" t="s">
        <v>88</v>
      </c>
      <c r="X292" s="8">
        <f>$T292*$R292</f>
        <v>13.169999999999998</v>
      </c>
      <c r="Y292" s="29">
        <f>R292-V292-U292-X292</f>
        <v>13.379999999999995</v>
      </c>
    </row>
    <row r="293" spans="2:25" x14ac:dyDescent="0.3">
      <c r="B293" s="16"/>
      <c r="C293" s="8" t="str">
        <f>_xlfn.CONCAT(S293,_xlfn.TEXTBEFORE(Q293,","))</f>
        <v>6Nokia Smart Phone</v>
      </c>
      <c r="D293" s="13" t="s">
        <v>6399</v>
      </c>
      <c r="E293" s="25">
        <v>43615</v>
      </c>
      <c r="F293" s="25">
        <v>43618</v>
      </c>
      <c r="G293" s="13" t="s">
        <v>22</v>
      </c>
      <c r="H293" s="13" t="s">
        <v>249</v>
      </c>
      <c r="I293" s="13" t="s">
        <v>36</v>
      </c>
      <c r="J293" s="13" t="s">
        <v>128</v>
      </c>
      <c r="K293" s="13" t="s">
        <v>128</v>
      </c>
      <c r="L293" s="13" t="s">
        <v>129</v>
      </c>
      <c r="M293" s="13" t="s">
        <v>55</v>
      </c>
      <c r="N293" s="13" t="s">
        <v>206</v>
      </c>
      <c r="O293" s="13" t="s">
        <v>57</v>
      </c>
      <c r="P293" s="13" t="s">
        <v>58</v>
      </c>
      <c r="Q293" s="13" t="s">
        <v>207</v>
      </c>
      <c r="R293" s="17">
        <v>3181.7718</v>
      </c>
      <c r="S293" s="26">
        <v>6</v>
      </c>
      <c r="T293" s="17">
        <v>0.17</v>
      </c>
      <c r="U293" s="17">
        <v>359.09</v>
      </c>
      <c r="V293" s="27">
        <v>344.97179999999969</v>
      </c>
      <c r="W293" s="13" t="s">
        <v>88</v>
      </c>
      <c r="X293" s="8">
        <f>$T293*$R293</f>
        <v>540.901206</v>
      </c>
      <c r="Y293" s="29">
        <f>R293-V293-U293-X293</f>
        <v>1936.808794</v>
      </c>
    </row>
    <row r="294" spans="2:25" x14ac:dyDescent="0.3">
      <c r="B294" s="16"/>
      <c r="C294" s="8" t="str">
        <f>_xlfn.CONCAT(S294,_xlfn.TEXTBEFORE(Q294,","))</f>
        <v>5Smead Shipping Labels</v>
      </c>
      <c r="D294" s="13" t="s">
        <v>6400</v>
      </c>
      <c r="E294" s="25">
        <v>43615</v>
      </c>
      <c r="F294" s="25">
        <v>43618</v>
      </c>
      <c r="G294" s="13" t="s">
        <v>22</v>
      </c>
      <c r="H294" s="13" t="s">
        <v>249</v>
      </c>
      <c r="I294" s="13" t="s">
        <v>36</v>
      </c>
      <c r="J294" s="13" t="s">
        <v>128</v>
      </c>
      <c r="K294" s="13" t="s">
        <v>128</v>
      </c>
      <c r="L294" s="13" t="s">
        <v>129</v>
      </c>
      <c r="M294" s="13" t="s">
        <v>55</v>
      </c>
      <c r="N294" s="13" t="s">
        <v>5543</v>
      </c>
      <c r="O294" s="13" t="s">
        <v>30</v>
      </c>
      <c r="P294" s="13" t="s">
        <v>2751</v>
      </c>
      <c r="Q294" s="13" t="s">
        <v>5544</v>
      </c>
      <c r="R294" s="17">
        <v>31.8</v>
      </c>
      <c r="S294" s="26">
        <v>5</v>
      </c>
      <c r="T294" s="17">
        <v>0.47000000000000003</v>
      </c>
      <c r="U294" s="17">
        <v>3.19</v>
      </c>
      <c r="V294" s="27">
        <v>-1.2000000000000028</v>
      </c>
      <c r="W294" s="13" t="s">
        <v>88</v>
      </c>
      <c r="X294" s="8">
        <f>$T294*$R294</f>
        <v>14.946000000000002</v>
      </c>
      <c r="Y294" s="29">
        <f>R294-V294-U294-X294</f>
        <v>14.863999999999997</v>
      </c>
    </row>
    <row r="295" spans="2:25" x14ac:dyDescent="0.3">
      <c r="B295" s="16"/>
      <c r="C295" s="8" t="str">
        <f>_xlfn.CONCAT(S295,_xlfn.TEXTBEFORE(Q295,","))</f>
        <v>5Eldon Light Bulb</v>
      </c>
      <c r="D295" s="13" t="s">
        <v>6401</v>
      </c>
      <c r="E295" s="25">
        <v>44103</v>
      </c>
      <c r="F295" s="25">
        <v>44106</v>
      </c>
      <c r="G295" s="13" t="s">
        <v>22</v>
      </c>
      <c r="H295" s="13" t="s">
        <v>3785</v>
      </c>
      <c r="I295" s="13" t="s">
        <v>24</v>
      </c>
      <c r="J295" s="13" t="s">
        <v>2450</v>
      </c>
      <c r="K295" s="13" t="s">
        <v>99</v>
      </c>
      <c r="L295" s="13" t="s">
        <v>100</v>
      </c>
      <c r="M295" s="13" t="s">
        <v>55</v>
      </c>
      <c r="N295" s="13" t="s">
        <v>3786</v>
      </c>
      <c r="O295" s="13" t="s">
        <v>40</v>
      </c>
      <c r="P295" s="13" t="s">
        <v>906</v>
      </c>
      <c r="Q295" s="13" t="s">
        <v>3787</v>
      </c>
      <c r="R295" s="17">
        <v>94.500000000000014</v>
      </c>
      <c r="S295" s="26">
        <v>5</v>
      </c>
      <c r="T295" s="17">
        <v>0.25</v>
      </c>
      <c r="U295" s="17">
        <v>17.89</v>
      </c>
      <c r="V295" s="27">
        <v>-21.450000000000003</v>
      </c>
      <c r="W295" s="13" t="s">
        <v>60</v>
      </c>
      <c r="X295" s="8">
        <f>$T295*$R295</f>
        <v>23.625000000000004</v>
      </c>
      <c r="Y295" s="29">
        <f>R295-V295-U295-X295</f>
        <v>74.435000000000016</v>
      </c>
    </row>
    <row r="296" spans="2:25" x14ac:dyDescent="0.3">
      <c r="B296" s="16"/>
      <c r="C296" s="8" t="str">
        <f>_xlfn.CONCAT(S296,_xlfn.TEXTBEFORE(Q296,","))</f>
        <v>2BIC Markers</v>
      </c>
      <c r="D296" s="13" t="s">
        <v>6402</v>
      </c>
      <c r="E296" s="25">
        <v>44103</v>
      </c>
      <c r="F296" s="25">
        <v>44106</v>
      </c>
      <c r="G296" s="13" t="s">
        <v>22</v>
      </c>
      <c r="H296" s="13" t="s">
        <v>3785</v>
      </c>
      <c r="I296" s="13" t="s">
        <v>24</v>
      </c>
      <c r="J296" s="13" t="s">
        <v>2450</v>
      </c>
      <c r="K296" s="13" t="s">
        <v>99</v>
      </c>
      <c r="L296" s="13" t="s">
        <v>100</v>
      </c>
      <c r="M296" s="13" t="s">
        <v>55</v>
      </c>
      <c r="N296" s="13" t="s">
        <v>5588</v>
      </c>
      <c r="O296" s="13" t="s">
        <v>30</v>
      </c>
      <c r="P296" s="13" t="s">
        <v>1789</v>
      </c>
      <c r="Q296" s="13" t="s">
        <v>5589</v>
      </c>
      <c r="R296" s="17">
        <v>32.571000000000005</v>
      </c>
      <c r="S296" s="26">
        <v>2</v>
      </c>
      <c r="T296" s="17">
        <v>0.45</v>
      </c>
      <c r="U296" s="17">
        <v>3.52</v>
      </c>
      <c r="V296" s="27">
        <v>-5.3490000000000038</v>
      </c>
      <c r="W296" s="13" t="s">
        <v>60</v>
      </c>
      <c r="X296" s="8">
        <f>$T296*$R296</f>
        <v>14.656950000000002</v>
      </c>
      <c r="Y296" s="29">
        <f>R296-V296-U296-X296</f>
        <v>19.743050000000004</v>
      </c>
    </row>
    <row r="297" spans="2:25" x14ac:dyDescent="0.3">
      <c r="B297" s="16"/>
      <c r="C297" s="8" t="str">
        <f>_xlfn.CONCAT(S297,_xlfn.TEXTBEFORE(Q297,","))</f>
        <v>3Fellowes File Cart</v>
      </c>
      <c r="D297" s="13" t="s">
        <v>6403</v>
      </c>
      <c r="E297" s="25">
        <v>42945</v>
      </c>
      <c r="F297" s="25">
        <v>42949</v>
      </c>
      <c r="G297" s="13" t="s">
        <v>22</v>
      </c>
      <c r="H297" s="13" t="s">
        <v>2561</v>
      </c>
      <c r="I297" s="13" t="s">
        <v>24</v>
      </c>
      <c r="J297" s="13" t="s">
        <v>128</v>
      </c>
      <c r="K297" s="13" t="s">
        <v>128</v>
      </c>
      <c r="L297" s="13" t="s">
        <v>129</v>
      </c>
      <c r="M297" s="13" t="s">
        <v>55</v>
      </c>
      <c r="N297" s="13" t="s">
        <v>2562</v>
      </c>
      <c r="O297" s="13" t="s">
        <v>30</v>
      </c>
      <c r="P297" s="13" t="s">
        <v>289</v>
      </c>
      <c r="Q297" s="13" t="s">
        <v>2563</v>
      </c>
      <c r="R297" s="17">
        <v>216.84420000000006</v>
      </c>
      <c r="S297" s="26">
        <v>3</v>
      </c>
      <c r="T297" s="17">
        <v>0.47000000000000003</v>
      </c>
      <c r="U297" s="17">
        <v>40.299999999999997</v>
      </c>
      <c r="V297" s="27">
        <v>-24.625800000000027</v>
      </c>
      <c r="W297" s="13" t="s">
        <v>60</v>
      </c>
      <c r="X297" s="8">
        <f>$T297*$R297</f>
        <v>101.91677400000003</v>
      </c>
      <c r="Y297" s="29">
        <f>R297-V297-U297-X297</f>
        <v>99.253226000000041</v>
      </c>
    </row>
    <row r="298" spans="2:25" x14ac:dyDescent="0.3">
      <c r="B298" s="16"/>
      <c r="C298" s="8" t="str">
        <f>_xlfn.CONCAT(S298,_xlfn.TEXTBEFORE(Q298,","))</f>
        <v>5Memorex Keyboard</v>
      </c>
      <c r="D298" s="13" t="s">
        <v>6404</v>
      </c>
      <c r="E298" s="25">
        <v>42945</v>
      </c>
      <c r="F298" s="25">
        <v>42949</v>
      </c>
      <c r="G298" s="13" t="s">
        <v>22</v>
      </c>
      <c r="H298" s="13" t="s">
        <v>2561</v>
      </c>
      <c r="I298" s="13" t="s">
        <v>24</v>
      </c>
      <c r="J298" s="13" t="s">
        <v>128</v>
      </c>
      <c r="K298" s="13" t="s">
        <v>128</v>
      </c>
      <c r="L298" s="13" t="s">
        <v>129</v>
      </c>
      <c r="M298" s="13" t="s">
        <v>55</v>
      </c>
      <c r="N298" s="13" t="s">
        <v>2510</v>
      </c>
      <c r="O298" s="13" t="s">
        <v>57</v>
      </c>
      <c r="P298" s="13" t="s">
        <v>121</v>
      </c>
      <c r="Q298" s="13" t="s">
        <v>2511</v>
      </c>
      <c r="R298" s="17">
        <v>183.2475</v>
      </c>
      <c r="S298" s="26">
        <v>5</v>
      </c>
      <c r="T298" s="17">
        <v>0.47000000000000003</v>
      </c>
      <c r="U298" s="17">
        <v>15.11</v>
      </c>
      <c r="V298" s="27">
        <v>-31.252499999999998</v>
      </c>
      <c r="W298" s="13" t="s">
        <v>60</v>
      </c>
      <c r="X298" s="8">
        <f>$T298*$R298</f>
        <v>86.126325000000008</v>
      </c>
      <c r="Y298" s="29">
        <f>R298-V298-U298-X298</f>
        <v>113.26367499999998</v>
      </c>
    </row>
    <row r="299" spans="2:25" x14ac:dyDescent="0.3">
      <c r="B299" s="16"/>
      <c r="C299" s="8" t="str">
        <f>_xlfn.CONCAT(S299,_xlfn.TEXTBEFORE(Q299,","))</f>
        <v>5Panasonic Phone</v>
      </c>
      <c r="D299" s="13" t="s">
        <v>6405</v>
      </c>
      <c r="E299" s="25">
        <v>43777</v>
      </c>
      <c r="F299" s="25">
        <v>43781</v>
      </c>
      <c r="G299" s="13" t="s">
        <v>50</v>
      </c>
      <c r="H299" s="13" t="s">
        <v>2187</v>
      </c>
      <c r="I299" s="13" t="s">
        <v>24</v>
      </c>
      <c r="J299" s="13" t="s">
        <v>98</v>
      </c>
      <c r="K299" s="13" t="s">
        <v>99</v>
      </c>
      <c r="L299" s="13" t="s">
        <v>100</v>
      </c>
      <c r="M299" s="13" t="s">
        <v>55</v>
      </c>
      <c r="N299" s="13" t="s">
        <v>2188</v>
      </c>
      <c r="O299" s="13" t="s">
        <v>57</v>
      </c>
      <c r="P299" s="13" t="s">
        <v>138</v>
      </c>
      <c r="Q299" s="13" t="s">
        <v>2189</v>
      </c>
      <c r="R299" s="17">
        <v>307.46250000000003</v>
      </c>
      <c r="S299" s="26">
        <v>5</v>
      </c>
      <c r="T299" s="17">
        <v>0.25</v>
      </c>
      <c r="U299" s="17">
        <v>52.4</v>
      </c>
      <c r="V299" s="27">
        <v>12.262500000000003</v>
      </c>
      <c r="W299" s="13" t="s">
        <v>60</v>
      </c>
      <c r="X299" s="8">
        <f>$T299*$R299</f>
        <v>76.865625000000009</v>
      </c>
      <c r="Y299" s="29">
        <f>R299-V299-U299-X299</f>
        <v>165.93437500000005</v>
      </c>
    </row>
    <row r="300" spans="2:25" x14ac:dyDescent="0.3">
      <c r="B300" s="16"/>
      <c r="C300" s="8" t="str">
        <f>_xlfn.CONCAT(S300,_xlfn.TEXTBEFORE(Q300,","))</f>
        <v>3Apple Speaker Phone</v>
      </c>
      <c r="D300" s="13" t="s">
        <v>6406</v>
      </c>
      <c r="E300" s="25">
        <v>43777</v>
      </c>
      <c r="F300" s="25">
        <v>43781</v>
      </c>
      <c r="G300" s="13" t="s">
        <v>50</v>
      </c>
      <c r="H300" s="13" t="s">
        <v>2187</v>
      </c>
      <c r="I300" s="13" t="s">
        <v>24</v>
      </c>
      <c r="J300" s="13" t="s">
        <v>98</v>
      </c>
      <c r="K300" s="13" t="s">
        <v>99</v>
      </c>
      <c r="L300" s="13" t="s">
        <v>100</v>
      </c>
      <c r="M300" s="13" t="s">
        <v>55</v>
      </c>
      <c r="N300" s="13" t="s">
        <v>2774</v>
      </c>
      <c r="O300" s="13" t="s">
        <v>57</v>
      </c>
      <c r="P300" s="13" t="s">
        <v>58</v>
      </c>
      <c r="Q300" s="13" t="s">
        <v>2775</v>
      </c>
      <c r="R300" s="17">
        <v>280.32749999999999</v>
      </c>
      <c r="S300" s="26">
        <v>3</v>
      </c>
      <c r="T300" s="17">
        <v>0.25</v>
      </c>
      <c r="U300" s="17">
        <v>34.299999999999997</v>
      </c>
      <c r="V300" s="27">
        <v>-3.8024999999999807</v>
      </c>
      <c r="W300" s="13" t="s">
        <v>60</v>
      </c>
      <c r="X300" s="8">
        <f>$T300*$R300</f>
        <v>70.081874999999997</v>
      </c>
      <c r="Y300" s="29">
        <f>R300-V300-U300-X300</f>
        <v>179.74812499999999</v>
      </c>
    </row>
    <row r="301" spans="2:25" x14ac:dyDescent="0.3">
      <c r="B301" s="16"/>
      <c r="C301" s="8" t="str">
        <f>_xlfn.CONCAT(S301,_xlfn.TEXTBEFORE(Q301,","))</f>
        <v>6Novimex Chairmat</v>
      </c>
      <c r="D301" s="13" t="s">
        <v>6407</v>
      </c>
      <c r="E301" s="25">
        <v>43777</v>
      </c>
      <c r="F301" s="25">
        <v>43781</v>
      </c>
      <c r="G301" s="13" t="s">
        <v>50</v>
      </c>
      <c r="H301" s="13" t="s">
        <v>2187</v>
      </c>
      <c r="I301" s="13" t="s">
        <v>24</v>
      </c>
      <c r="J301" s="13" t="s">
        <v>98</v>
      </c>
      <c r="K301" s="13" t="s">
        <v>99</v>
      </c>
      <c r="L301" s="13" t="s">
        <v>100</v>
      </c>
      <c r="M301" s="13" t="s">
        <v>55</v>
      </c>
      <c r="N301" s="13" t="s">
        <v>3861</v>
      </c>
      <c r="O301" s="13" t="s">
        <v>40</v>
      </c>
      <c r="P301" s="13" t="s">
        <v>41</v>
      </c>
      <c r="Q301" s="13" t="s">
        <v>3862</v>
      </c>
      <c r="R301" s="17">
        <v>253.53000000000003</v>
      </c>
      <c r="S301" s="26">
        <v>6</v>
      </c>
      <c r="T301" s="17">
        <v>0.25</v>
      </c>
      <c r="U301" s="17">
        <v>16.72</v>
      </c>
      <c r="V301" s="27">
        <v>9.9899999999999949</v>
      </c>
      <c r="W301" s="13" t="s">
        <v>60</v>
      </c>
      <c r="X301" s="8">
        <f>$T301*$R301</f>
        <v>63.382500000000007</v>
      </c>
      <c r="Y301" s="29">
        <f>R301-V301-U301-X301</f>
        <v>163.4375</v>
      </c>
    </row>
    <row r="302" spans="2:25" x14ac:dyDescent="0.3">
      <c r="B302" s="16"/>
      <c r="C302" s="8" t="str">
        <f>_xlfn.CONCAT(S302,_xlfn.TEXTBEFORE(Q302,","))</f>
        <v>8Eldon Stacking Tray</v>
      </c>
      <c r="D302" s="13" t="s">
        <v>6408</v>
      </c>
      <c r="E302" s="25">
        <v>43777</v>
      </c>
      <c r="F302" s="25">
        <v>43781</v>
      </c>
      <c r="G302" s="13" t="s">
        <v>50</v>
      </c>
      <c r="H302" s="13" t="s">
        <v>2187</v>
      </c>
      <c r="I302" s="13" t="s">
        <v>24</v>
      </c>
      <c r="J302" s="13" t="s">
        <v>98</v>
      </c>
      <c r="K302" s="13" t="s">
        <v>99</v>
      </c>
      <c r="L302" s="13" t="s">
        <v>100</v>
      </c>
      <c r="M302" s="13" t="s">
        <v>55</v>
      </c>
      <c r="N302" s="13" t="s">
        <v>4038</v>
      </c>
      <c r="O302" s="13" t="s">
        <v>40</v>
      </c>
      <c r="P302" s="13" t="s">
        <v>906</v>
      </c>
      <c r="Q302" s="13" t="s">
        <v>4039</v>
      </c>
      <c r="R302" s="17">
        <v>180.72000000000003</v>
      </c>
      <c r="S302" s="26">
        <v>8</v>
      </c>
      <c r="T302" s="17">
        <v>0.25</v>
      </c>
      <c r="U302" s="17">
        <v>13.88</v>
      </c>
      <c r="V302" s="27">
        <v>-9.8400000000000034</v>
      </c>
      <c r="W302" s="13" t="s">
        <v>60</v>
      </c>
      <c r="X302" s="8">
        <f>$T302*$R302</f>
        <v>45.180000000000007</v>
      </c>
      <c r="Y302" s="29">
        <f>R302-V302-U302-X302</f>
        <v>131.50000000000003</v>
      </c>
    </row>
    <row r="303" spans="2:25" x14ac:dyDescent="0.3">
      <c r="B303" s="16"/>
      <c r="C303" s="8" t="str">
        <f>_xlfn.CONCAT(S303,_xlfn.TEXTBEFORE(Q303,","))</f>
        <v>5Smead File Folder Labels</v>
      </c>
      <c r="D303" s="13" t="s">
        <v>6409</v>
      </c>
      <c r="E303" s="25">
        <v>43777</v>
      </c>
      <c r="F303" s="25">
        <v>43781</v>
      </c>
      <c r="G303" s="13" t="s">
        <v>50</v>
      </c>
      <c r="H303" s="13" t="s">
        <v>2187</v>
      </c>
      <c r="I303" s="13" t="s">
        <v>24</v>
      </c>
      <c r="J303" s="13" t="s">
        <v>98</v>
      </c>
      <c r="K303" s="13" t="s">
        <v>99</v>
      </c>
      <c r="L303" s="13" t="s">
        <v>100</v>
      </c>
      <c r="M303" s="13" t="s">
        <v>55</v>
      </c>
      <c r="N303" s="13" t="s">
        <v>5564</v>
      </c>
      <c r="O303" s="13" t="s">
        <v>30</v>
      </c>
      <c r="P303" s="13" t="s">
        <v>2751</v>
      </c>
      <c r="Q303" s="13" t="s">
        <v>5565</v>
      </c>
      <c r="R303" s="17">
        <v>24.419999999999998</v>
      </c>
      <c r="S303" s="26">
        <v>5</v>
      </c>
      <c r="T303" s="17">
        <v>0.45</v>
      </c>
      <c r="U303" s="17">
        <v>3.66</v>
      </c>
      <c r="V303" s="27">
        <v>-10.229999999999997</v>
      </c>
      <c r="W303" s="13" t="s">
        <v>60</v>
      </c>
      <c r="X303" s="8">
        <f>$T303*$R303</f>
        <v>10.988999999999999</v>
      </c>
      <c r="Y303" s="29">
        <f>R303-V303-U303-X303</f>
        <v>20.000999999999991</v>
      </c>
    </row>
    <row r="304" spans="2:25" x14ac:dyDescent="0.3">
      <c r="B304" s="16"/>
      <c r="C304" s="8" t="str">
        <f>_xlfn.CONCAT(S304,_xlfn.TEXTBEFORE(Q304,","))</f>
        <v>3Accos Paper Clips</v>
      </c>
      <c r="D304" s="13" t="s">
        <v>6410</v>
      </c>
      <c r="E304" s="25">
        <v>43777</v>
      </c>
      <c r="F304" s="25">
        <v>43781</v>
      </c>
      <c r="G304" s="13" t="s">
        <v>50</v>
      </c>
      <c r="H304" s="13" t="s">
        <v>2187</v>
      </c>
      <c r="I304" s="13" t="s">
        <v>24</v>
      </c>
      <c r="J304" s="13" t="s">
        <v>98</v>
      </c>
      <c r="K304" s="13" t="s">
        <v>99</v>
      </c>
      <c r="L304" s="13" t="s">
        <v>100</v>
      </c>
      <c r="M304" s="13" t="s">
        <v>55</v>
      </c>
      <c r="N304" s="13" t="s">
        <v>5711</v>
      </c>
      <c r="O304" s="13" t="s">
        <v>30</v>
      </c>
      <c r="P304" s="13" t="s">
        <v>2177</v>
      </c>
      <c r="Q304" s="13" t="s">
        <v>5712</v>
      </c>
      <c r="R304" s="17">
        <v>18.958500000000001</v>
      </c>
      <c r="S304" s="26">
        <v>3</v>
      </c>
      <c r="T304" s="17">
        <v>0.45</v>
      </c>
      <c r="U304" s="17">
        <v>2.85</v>
      </c>
      <c r="V304" s="27">
        <v>-5.5215000000000014</v>
      </c>
      <c r="W304" s="13" t="s">
        <v>60</v>
      </c>
      <c r="X304" s="8">
        <f>$T304*$R304</f>
        <v>8.5313250000000007</v>
      </c>
      <c r="Y304" s="29">
        <f>R304-V304-U304-X304</f>
        <v>13.098675000000002</v>
      </c>
    </row>
    <row r="305" spans="2:25" x14ac:dyDescent="0.3">
      <c r="B305" s="16"/>
      <c r="C305" s="8" t="str">
        <f>_xlfn.CONCAT(S305,_xlfn.TEXTBEFORE(Q305,","))</f>
        <v>1Jiffy Mailers</v>
      </c>
      <c r="D305" s="13" t="s">
        <v>6411</v>
      </c>
      <c r="E305" s="25">
        <v>43777</v>
      </c>
      <c r="F305" s="25">
        <v>43781</v>
      </c>
      <c r="G305" s="13" t="s">
        <v>50</v>
      </c>
      <c r="H305" s="13" t="s">
        <v>2187</v>
      </c>
      <c r="I305" s="13" t="s">
        <v>24</v>
      </c>
      <c r="J305" s="13" t="s">
        <v>98</v>
      </c>
      <c r="K305" s="13" t="s">
        <v>99</v>
      </c>
      <c r="L305" s="13" t="s">
        <v>100</v>
      </c>
      <c r="M305" s="13" t="s">
        <v>55</v>
      </c>
      <c r="N305" s="13" t="s">
        <v>2433</v>
      </c>
      <c r="O305" s="13" t="s">
        <v>30</v>
      </c>
      <c r="P305" s="13" t="s">
        <v>1607</v>
      </c>
      <c r="Q305" s="13" t="s">
        <v>2434</v>
      </c>
      <c r="R305" s="17">
        <v>21.763500000000004</v>
      </c>
      <c r="S305" s="26">
        <v>1</v>
      </c>
      <c r="T305" s="17">
        <v>0.45</v>
      </c>
      <c r="U305" s="17">
        <v>1.3</v>
      </c>
      <c r="V305" s="27">
        <v>-13.066500000000003</v>
      </c>
      <c r="W305" s="13" t="s">
        <v>60</v>
      </c>
      <c r="X305" s="8">
        <f>$T305*$R305</f>
        <v>9.7935750000000024</v>
      </c>
      <c r="Y305" s="29">
        <f>R305-V305-U305-X305</f>
        <v>23.736425000000004</v>
      </c>
    </row>
    <row r="306" spans="2:25" x14ac:dyDescent="0.3">
      <c r="B306" s="16"/>
      <c r="C306" s="8" t="str">
        <f>_xlfn.CONCAT(S306,_xlfn.TEXTBEFORE(Q306,","))</f>
        <v>2Novimex Bag Chairs</v>
      </c>
      <c r="D306" s="13" t="s">
        <v>6412</v>
      </c>
      <c r="E306" s="25">
        <v>43272</v>
      </c>
      <c r="F306" s="25">
        <v>43277</v>
      </c>
      <c r="G306" s="13" t="s">
        <v>50</v>
      </c>
      <c r="H306" s="13" t="s">
        <v>5545</v>
      </c>
      <c r="I306" s="13" t="s">
        <v>24</v>
      </c>
      <c r="J306" s="13" t="s">
        <v>1454</v>
      </c>
      <c r="K306" s="13" t="s">
        <v>99</v>
      </c>
      <c r="L306" s="13" t="s">
        <v>100</v>
      </c>
      <c r="M306" s="13" t="s">
        <v>55</v>
      </c>
      <c r="N306" s="13" t="s">
        <v>3265</v>
      </c>
      <c r="O306" s="13" t="s">
        <v>40</v>
      </c>
      <c r="P306" s="13" t="s">
        <v>41</v>
      </c>
      <c r="Q306" s="13" t="s">
        <v>3266</v>
      </c>
      <c r="R306" s="17">
        <v>72.314999999999998</v>
      </c>
      <c r="S306" s="26">
        <v>2</v>
      </c>
      <c r="T306" s="17">
        <v>0.25</v>
      </c>
      <c r="U306" s="17">
        <v>3.73</v>
      </c>
      <c r="V306" s="27">
        <v>7.6949999999999967</v>
      </c>
      <c r="W306" s="13" t="s">
        <v>88</v>
      </c>
      <c r="X306" s="8">
        <f>$T306*$R306</f>
        <v>18.078749999999999</v>
      </c>
      <c r="Y306" s="29">
        <f>R306-V306-U306-X306</f>
        <v>42.811250000000008</v>
      </c>
    </row>
    <row r="307" spans="2:25" x14ac:dyDescent="0.3">
      <c r="B307" s="16"/>
      <c r="C307" s="8" t="str">
        <f>_xlfn.CONCAT(S307,_xlfn.TEXTBEFORE(Q307,","))</f>
        <v>2Smead File Cart</v>
      </c>
      <c r="D307" s="13" t="s">
        <v>6413</v>
      </c>
      <c r="E307" s="25">
        <v>42738</v>
      </c>
      <c r="F307" s="25">
        <v>42743</v>
      </c>
      <c r="G307" s="13" t="s">
        <v>50</v>
      </c>
      <c r="H307" s="13" t="s">
        <v>4848</v>
      </c>
      <c r="I307" s="13" t="s">
        <v>24</v>
      </c>
      <c r="J307" s="13" t="s">
        <v>2843</v>
      </c>
      <c r="K307" s="13" t="s">
        <v>2843</v>
      </c>
      <c r="L307" s="13" t="s">
        <v>129</v>
      </c>
      <c r="M307" s="13" t="s">
        <v>55</v>
      </c>
      <c r="N307" s="13" t="s">
        <v>1935</v>
      </c>
      <c r="O307" s="13" t="s">
        <v>30</v>
      </c>
      <c r="P307" s="13" t="s">
        <v>289</v>
      </c>
      <c r="Q307" s="13" t="s">
        <v>1936</v>
      </c>
      <c r="R307" s="17">
        <v>135.1182</v>
      </c>
      <c r="S307" s="26">
        <v>2</v>
      </c>
      <c r="T307" s="17">
        <v>0.47000000000000003</v>
      </c>
      <c r="U307" s="17">
        <v>7.74</v>
      </c>
      <c r="V307" s="27">
        <v>-45.901800000000009</v>
      </c>
      <c r="W307" s="13" t="s">
        <v>88</v>
      </c>
      <c r="X307" s="8">
        <f>$T307*$R307</f>
        <v>63.505554000000004</v>
      </c>
      <c r="Y307" s="29">
        <f>R307-V307-U307-X307</f>
        <v>109.774446</v>
      </c>
    </row>
    <row r="308" spans="2:25" x14ac:dyDescent="0.3">
      <c r="B308" s="16"/>
      <c r="C308" s="8" t="str">
        <f>_xlfn.CONCAT(S308,_xlfn.TEXTBEFORE(Q308,","))</f>
        <v>6Xerox Memo Slips</v>
      </c>
      <c r="D308" s="13" t="s">
        <v>6414</v>
      </c>
      <c r="E308" s="25">
        <v>42972</v>
      </c>
      <c r="F308" s="25">
        <v>42978</v>
      </c>
      <c r="G308" s="13" t="s">
        <v>50</v>
      </c>
      <c r="H308" s="13" t="s">
        <v>5127</v>
      </c>
      <c r="I308" s="13" t="s">
        <v>36</v>
      </c>
      <c r="J308" s="13" t="s">
        <v>98</v>
      </c>
      <c r="K308" s="13" t="s">
        <v>99</v>
      </c>
      <c r="L308" s="13" t="s">
        <v>100</v>
      </c>
      <c r="M308" s="13" t="s">
        <v>55</v>
      </c>
      <c r="N308" s="13" t="s">
        <v>4660</v>
      </c>
      <c r="O308" s="13" t="s">
        <v>30</v>
      </c>
      <c r="P308" s="13" t="s">
        <v>1567</v>
      </c>
      <c r="Q308" s="13" t="s">
        <v>4661</v>
      </c>
      <c r="R308" s="17">
        <v>44.649000000000008</v>
      </c>
      <c r="S308" s="26">
        <v>6</v>
      </c>
      <c r="T308" s="17">
        <v>0.45</v>
      </c>
      <c r="U308" s="17">
        <v>5.98</v>
      </c>
      <c r="V308" s="27">
        <v>-10.611000000000004</v>
      </c>
      <c r="W308" s="13" t="s">
        <v>88</v>
      </c>
      <c r="X308" s="8">
        <f>$T308*$R308</f>
        <v>20.092050000000004</v>
      </c>
      <c r="Y308" s="29">
        <f>R308-V308-U308-X308</f>
        <v>29.187950000000011</v>
      </c>
    </row>
    <row r="309" spans="2:25" x14ac:dyDescent="0.3">
      <c r="B309" s="16"/>
      <c r="C309" s="8" t="str">
        <f>_xlfn.CONCAT(S309,_xlfn.TEXTBEFORE(Q309,","))</f>
        <v>2Advantus Door Stop</v>
      </c>
      <c r="D309" s="13" t="s">
        <v>6415</v>
      </c>
      <c r="E309" s="25">
        <v>42972</v>
      </c>
      <c r="F309" s="25">
        <v>42978</v>
      </c>
      <c r="G309" s="13" t="s">
        <v>50</v>
      </c>
      <c r="H309" s="13" t="s">
        <v>5127</v>
      </c>
      <c r="I309" s="13" t="s">
        <v>36</v>
      </c>
      <c r="J309" s="13" t="s">
        <v>98</v>
      </c>
      <c r="K309" s="13" t="s">
        <v>99</v>
      </c>
      <c r="L309" s="13" t="s">
        <v>100</v>
      </c>
      <c r="M309" s="13" t="s">
        <v>55</v>
      </c>
      <c r="N309" s="13" t="s">
        <v>1572</v>
      </c>
      <c r="O309" s="13" t="s">
        <v>40</v>
      </c>
      <c r="P309" s="13" t="s">
        <v>906</v>
      </c>
      <c r="Q309" s="13" t="s">
        <v>1573</v>
      </c>
      <c r="R309" s="17">
        <v>65.475000000000009</v>
      </c>
      <c r="S309" s="26">
        <v>2</v>
      </c>
      <c r="T309" s="17">
        <v>0.25</v>
      </c>
      <c r="U309" s="17">
        <v>4.1900000000000004</v>
      </c>
      <c r="V309" s="27">
        <v>-14.025000000000002</v>
      </c>
      <c r="W309" s="13" t="s">
        <v>88</v>
      </c>
      <c r="X309" s="8">
        <f>$T309*$R309</f>
        <v>16.368750000000002</v>
      </c>
      <c r="Y309" s="29">
        <f>R309-V309-U309-X309</f>
        <v>58.941250000000011</v>
      </c>
    </row>
    <row r="310" spans="2:25" x14ac:dyDescent="0.3">
      <c r="B310" s="16"/>
      <c r="C310" s="8" t="str">
        <f>_xlfn.CONCAT(S310,_xlfn.TEXTBEFORE(Q310,","))</f>
        <v>2Belkin Flash Drive</v>
      </c>
      <c r="D310" s="13" t="s">
        <v>6416</v>
      </c>
      <c r="E310" s="25">
        <v>42972</v>
      </c>
      <c r="F310" s="25">
        <v>42978</v>
      </c>
      <c r="G310" s="13" t="s">
        <v>50</v>
      </c>
      <c r="H310" s="13" t="s">
        <v>5127</v>
      </c>
      <c r="I310" s="13" t="s">
        <v>36</v>
      </c>
      <c r="J310" s="13" t="s">
        <v>98</v>
      </c>
      <c r="K310" s="13" t="s">
        <v>99</v>
      </c>
      <c r="L310" s="13" t="s">
        <v>100</v>
      </c>
      <c r="M310" s="13" t="s">
        <v>55</v>
      </c>
      <c r="N310" s="13" t="s">
        <v>4464</v>
      </c>
      <c r="O310" s="13" t="s">
        <v>57</v>
      </c>
      <c r="P310" s="13" t="s">
        <v>121</v>
      </c>
      <c r="Q310" s="13" t="s">
        <v>4465</v>
      </c>
      <c r="R310" s="17">
        <v>46.134</v>
      </c>
      <c r="S310" s="26">
        <v>2</v>
      </c>
      <c r="T310" s="17">
        <v>0.45</v>
      </c>
      <c r="U310" s="17">
        <v>3.45</v>
      </c>
      <c r="V310" s="27">
        <v>-13.446000000000005</v>
      </c>
      <c r="W310" s="13" t="s">
        <v>88</v>
      </c>
      <c r="X310" s="8">
        <f>$T310*$R310</f>
        <v>20.760300000000001</v>
      </c>
      <c r="Y310" s="29">
        <f>R310-V310-U310-X310</f>
        <v>35.369700000000002</v>
      </c>
    </row>
    <row r="311" spans="2:25" x14ac:dyDescent="0.3">
      <c r="B311" s="16"/>
      <c r="C311" s="8" t="str">
        <f>_xlfn.CONCAT(S311,_xlfn.TEXTBEFORE(Q311,","))</f>
        <v>3Canon Fax Machine</v>
      </c>
      <c r="D311" s="13" t="s">
        <v>6417</v>
      </c>
      <c r="E311" s="25">
        <v>43754</v>
      </c>
      <c r="F311" s="25">
        <v>43758</v>
      </c>
      <c r="G311" s="13" t="s">
        <v>22</v>
      </c>
      <c r="H311" s="13" t="s">
        <v>2605</v>
      </c>
      <c r="I311" s="13" t="s">
        <v>24</v>
      </c>
      <c r="J311" s="13" t="s">
        <v>98</v>
      </c>
      <c r="K311" s="13" t="s">
        <v>99</v>
      </c>
      <c r="L311" s="13" t="s">
        <v>100</v>
      </c>
      <c r="M311" s="13" t="s">
        <v>55</v>
      </c>
      <c r="N311" s="13" t="s">
        <v>1686</v>
      </c>
      <c r="O311" s="13" t="s">
        <v>57</v>
      </c>
      <c r="P311" s="13" t="s">
        <v>86</v>
      </c>
      <c r="Q311" s="13" t="s">
        <v>1687</v>
      </c>
      <c r="R311" s="17">
        <v>623.66849999999999</v>
      </c>
      <c r="S311" s="26">
        <v>3</v>
      </c>
      <c r="T311" s="17">
        <v>0.35</v>
      </c>
      <c r="U311" s="17">
        <v>39.28</v>
      </c>
      <c r="V311" s="27">
        <v>-153.57149999999996</v>
      </c>
      <c r="W311" s="13" t="s">
        <v>60</v>
      </c>
      <c r="X311" s="8">
        <f>$T311*$R311</f>
        <v>218.283975</v>
      </c>
      <c r="Y311" s="29">
        <f>R311-V311-U311-X311</f>
        <v>519.67602499999998</v>
      </c>
    </row>
    <row r="312" spans="2:25" x14ac:dyDescent="0.3">
      <c r="B312" s="16"/>
      <c r="C312" s="8" t="str">
        <f>_xlfn.CONCAT(S312,_xlfn.TEXTBEFORE(Q312,","))</f>
        <v>3Cuisinart Microwave</v>
      </c>
      <c r="D312" s="13" t="s">
        <v>6418</v>
      </c>
      <c r="E312" s="25">
        <v>43230</v>
      </c>
      <c r="F312" s="25">
        <v>43234</v>
      </c>
      <c r="G312" s="13" t="s">
        <v>50</v>
      </c>
      <c r="H312" s="13" t="s">
        <v>2398</v>
      </c>
      <c r="I312" s="13" t="s">
        <v>24</v>
      </c>
      <c r="J312" s="13" t="s">
        <v>271</v>
      </c>
      <c r="K312" s="13" t="s">
        <v>271</v>
      </c>
      <c r="L312" s="13" t="s">
        <v>271</v>
      </c>
      <c r="M312" s="13" t="s">
        <v>55</v>
      </c>
      <c r="N312" s="13" t="s">
        <v>2399</v>
      </c>
      <c r="O312" s="13" t="s">
        <v>30</v>
      </c>
      <c r="P312" s="13" t="s">
        <v>31</v>
      </c>
      <c r="Q312" s="13" t="s">
        <v>2400</v>
      </c>
      <c r="R312" s="17">
        <v>837.62999999999988</v>
      </c>
      <c r="S312" s="26">
        <v>3</v>
      </c>
      <c r="T312" s="17">
        <v>0</v>
      </c>
      <c r="U312" s="17">
        <v>45.37</v>
      </c>
      <c r="V312" s="27">
        <v>376.92000000000007</v>
      </c>
      <c r="W312" s="13" t="s">
        <v>88</v>
      </c>
      <c r="X312" s="8">
        <f>$T312*$R312</f>
        <v>0</v>
      </c>
      <c r="Y312" s="29">
        <f>R312-V312-U312-X312</f>
        <v>415.3399999999998</v>
      </c>
    </row>
    <row r="313" spans="2:25" x14ac:dyDescent="0.3">
      <c r="B313" s="16"/>
      <c r="C313" s="8" t="str">
        <f>_xlfn.CONCAT(S313,_xlfn.TEXTBEFORE(Q313,","))</f>
        <v>2Canon Fax and Copier</v>
      </c>
      <c r="D313" s="13" t="s">
        <v>6419</v>
      </c>
      <c r="E313" s="25">
        <v>43337</v>
      </c>
      <c r="F313" s="25">
        <v>43341</v>
      </c>
      <c r="G313" s="13" t="s">
        <v>50</v>
      </c>
      <c r="H313" s="13" t="s">
        <v>2398</v>
      </c>
      <c r="I313" s="13" t="s">
        <v>24</v>
      </c>
      <c r="J313" s="13" t="s">
        <v>271</v>
      </c>
      <c r="K313" s="13" t="s">
        <v>271</v>
      </c>
      <c r="L313" s="13" t="s">
        <v>271</v>
      </c>
      <c r="M313" s="13" t="s">
        <v>55</v>
      </c>
      <c r="N313" s="13" t="s">
        <v>1785</v>
      </c>
      <c r="O313" s="13" t="s">
        <v>57</v>
      </c>
      <c r="P313" s="13" t="s">
        <v>86</v>
      </c>
      <c r="Q313" s="13" t="s">
        <v>1786</v>
      </c>
      <c r="R313" s="17">
        <v>381.96</v>
      </c>
      <c r="S313" s="26">
        <v>2</v>
      </c>
      <c r="T313" s="17">
        <v>0</v>
      </c>
      <c r="U313" s="17">
        <v>36.08</v>
      </c>
      <c r="V313" s="27">
        <v>190.98</v>
      </c>
      <c r="W313" s="13" t="s">
        <v>88</v>
      </c>
      <c r="X313" s="8">
        <f>$T313*$R313</f>
        <v>0</v>
      </c>
      <c r="Y313" s="29">
        <f>R313-V313-U313-X313</f>
        <v>154.89999999999998</v>
      </c>
    </row>
    <row r="314" spans="2:25" x14ac:dyDescent="0.3">
      <c r="B314" s="16"/>
      <c r="C314" s="8" t="str">
        <f>_xlfn.CONCAT(S314,_xlfn.TEXTBEFORE(Q314,","))</f>
        <v>3Wilson Jones 3-Hole Punch</v>
      </c>
      <c r="D314" s="13" t="s">
        <v>6420</v>
      </c>
      <c r="E314" s="25">
        <v>43337</v>
      </c>
      <c r="F314" s="25">
        <v>43341</v>
      </c>
      <c r="G314" s="13" t="s">
        <v>50</v>
      </c>
      <c r="H314" s="13" t="s">
        <v>2398</v>
      </c>
      <c r="I314" s="13" t="s">
        <v>24</v>
      </c>
      <c r="J314" s="13" t="s">
        <v>271</v>
      </c>
      <c r="K314" s="13" t="s">
        <v>271</v>
      </c>
      <c r="L314" s="13" t="s">
        <v>271</v>
      </c>
      <c r="M314" s="13" t="s">
        <v>55</v>
      </c>
      <c r="N314" s="13" t="s">
        <v>4163</v>
      </c>
      <c r="O314" s="13" t="s">
        <v>30</v>
      </c>
      <c r="P314" s="13" t="s">
        <v>1121</v>
      </c>
      <c r="Q314" s="13" t="s">
        <v>4164</v>
      </c>
      <c r="R314" s="17">
        <v>88.47</v>
      </c>
      <c r="S314" s="26">
        <v>3</v>
      </c>
      <c r="T314" s="17">
        <v>0</v>
      </c>
      <c r="U314" s="17">
        <v>7.98</v>
      </c>
      <c r="V314" s="27">
        <v>37.980000000000004</v>
      </c>
      <c r="W314" s="13" t="s">
        <v>88</v>
      </c>
      <c r="X314" s="8">
        <f>$T314*$R314</f>
        <v>0</v>
      </c>
      <c r="Y314" s="29">
        <f>R314-V314-U314-X314</f>
        <v>42.509999999999991</v>
      </c>
    </row>
    <row r="315" spans="2:25" x14ac:dyDescent="0.3">
      <c r="B315" s="16"/>
      <c r="C315" s="8" t="str">
        <f>_xlfn.CONCAT(S315,_xlfn.TEXTBEFORE(Q315,","))</f>
        <v>2Safco Classic Bookcase</v>
      </c>
      <c r="D315" s="13" t="s">
        <v>6421</v>
      </c>
      <c r="E315" s="25">
        <v>43747</v>
      </c>
      <c r="F315" s="25">
        <v>43753</v>
      </c>
      <c r="G315" s="13" t="s">
        <v>50</v>
      </c>
      <c r="H315" s="13" t="s">
        <v>2955</v>
      </c>
      <c r="I315" s="13" t="s">
        <v>82</v>
      </c>
      <c r="J315" s="13" t="s">
        <v>128</v>
      </c>
      <c r="K315" s="13" t="s">
        <v>128</v>
      </c>
      <c r="L315" s="13" t="s">
        <v>129</v>
      </c>
      <c r="M315" s="13" t="s">
        <v>55</v>
      </c>
      <c r="N315" s="13" t="s">
        <v>124</v>
      </c>
      <c r="O315" s="13" t="s">
        <v>40</v>
      </c>
      <c r="P315" s="13" t="s">
        <v>67</v>
      </c>
      <c r="Q315" s="13" t="s">
        <v>125</v>
      </c>
      <c r="R315" s="17">
        <v>555.24419999999998</v>
      </c>
      <c r="S315" s="26">
        <v>2</v>
      </c>
      <c r="T315" s="17">
        <v>0.37</v>
      </c>
      <c r="U315" s="17">
        <v>30.53</v>
      </c>
      <c r="V315" s="27">
        <v>-229.19579999999996</v>
      </c>
      <c r="W315" s="13" t="s">
        <v>88</v>
      </c>
      <c r="X315" s="8">
        <f>$T315*$R315</f>
        <v>205.44035399999999</v>
      </c>
      <c r="Y315" s="29">
        <f>R315-V315-U315-X315</f>
        <v>548.46964600000001</v>
      </c>
    </row>
    <row r="316" spans="2:25" x14ac:dyDescent="0.3">
      <c r="B316" s="16"/>
      <c r="C316" s="8" t="str">
        <f>_xlfn.CONCAT(S316,_xlfn.TEXTBEFORE(Q316,","))</f>
        <v>3Samsung Audio Dock</v>
      </c>
      <c r="D316" s="13" t="s">
        <v>6422</v>
      </c>
      <c r="E316" s="25">
        <v>43636</v>
      </c>
      <c r="F316" s="25">
        <v>43640</v>
      </c>
      <c r="G316" s="13" t="s">
        <v>50</v>
      </c>
      <c r="H316" s="13" t="s">
        <v>3792</v>
      </c>
      <c r="I316" s="13" t="s">
        <v>24</v>
      </c>
      <c r="J316" s="13" t="s">
        <v>98</v>
      </c>
      <c r="K316" s="13" t="s">
        <v>99</v>
      </c>
      <c r="L316" s="13" t="s">
        <v>100</v>
      </c>
      <c r="M316" s="13" t="s">
        <v>55</v>
      </c>
      <c r="N316" s="13" t="s">
        <v>723</v>
      </c>
      <c r="O316" s="13" t="s">
        <v>57</v>
      </c>
      <c r="P316" s="13" t="s">
        <v>58</v>
      </c>
      <c r="Q316" s="13" t="s">
        <v>724</v>
      </c>
      <c r="R316" s="17">
        <v>381.78000000000003</v>
      </c>
      <c r="S316" s="26">
        <v>3</v>
      </c>
      <c r="T316" s="17">
        <v>0.25</v>
      </c>
      <c r="U316" s="17">
        <v>17.809999999999999</v>
      </c>
      <c r="V316" s="27">
        <v>91.620000000000019</v>
      </c>
      <c r="W316" s="13" t="s">
        <v>88</v>
      </c>
      <c r="X316" s="8">
        <f>$T316*$R316</f>
        <v>95.445000000000007</v>
      </c>
      <c r="Y316" s="29">
        <f>R316-V316-U316-X316</f>
        <v>176.90500000000003</v>
      </c>
    </row>
    <row r="317" spans="2:25" x14ac:dyDescent="0.3">
      <c r="B317" s="16"/>
      <c r="C317" s="8" t="str">
        <f>_xlfn.CONCAT(S317,_xlfn.TEXTBEFORE(Q317,","))</f>
        <v>3Motorola Smart Phone</v>
      </c>
      <c r="D317" s="13" t="s">
        <v>6423</v>
      </c>
      <c r="E317" s="25">
        <v>44052</v>
      </c>
      <c r="F317" s="25">
        <v>44057</v>
      </c>
      <c r="G317" s="13" t="s">
        <v>50</v>
      </c>
      <c r="H317" s="13" t="s">
        <v>1287</v>
      </c>
      <c r="I317" s="13" t="s">
        <v>24</v>
      </c>
      <c r="J317" s="13" t="s">
        <v>1288</v>
      </c>
      <c r="K317" s="13" t="s">
        <v>1288</v>
      </c>
      <c r="L317" s="13" t="s">
        <v>483</v>
      </c>
      <c r="M317" s="13" t="s">
        <v>28</v>
      </c>
      <c r="N317" s="13" t="s">
        <v>297</v>
      </c>
      <c r="O317" s="13" t="s">
        <v>57</v>
      </c>
      <c r="P317" s="13" t="s">
        <v>58</v>
      </c>
      <c r="Q317" s="13" t="s">
        <v>298</v>
      </c>
      <c r="R317" s="17">
        <v>964.17</v>
      </c>
      <c r="S317" s="26">
        <v>3</v>
      </c>
      <c r="T317" s="17">
        <v>0.5</v>
      </c>
      <c r="U317" s="17">
        <v>102.3</v>
      </c>
      <c r="V317" s="27">
        <v>-887.04</v>
      </c>
      <c r="W317" s="13" t="s">
        <v>60</v>
      </c>
      <c r="X317" s="8">
        <f>$T317*$R317</f>
        <v>482.08499999999998</v>
      </c>
      <c r="Y317" s="29">
        <f>R317-V317-U317-X317</f>
        <v>1266.825</v>
      </c>
    </row>
    <row r="318" spans="2:25" x14ac:dyDescent="0.3">
      <c r="B318" s="16"/>
      <c r="C318" s="8" t="str">
        <f>_xlfn.CONCAT(S318,_xlfn.TEXTBEFORE(Q318,","))</f>
        <v>2SAFCO Steel Folding Chair</v>
      </c>
      <c r="D318" s="13" t="s">
        <v>6424</v>
      </c>
      <c r="E318" s="25">
        <v>44052</v>
      </c>
      <c r="F318" s="25">
        <v>44057</v>
      </c>
      <c r="G318" s="13" t="s">
        <v>50</v>
      </c>
      <c r="H318" s="13" t="s">
        <v>1287</v>
      </c>
      <c r="I318" s="13" t="s">
        <v>24</v>
      </c>
      <c r="J318" s="13" t="s">
        <v>1288</v>
      </c>
      <c r="K318" s="13" t="s">
        <v>1288</v>
      </c>
      <c r="L318" s="13" t="s">
        <v>483</v>
      </c>
      <c r="M318" s="13" t="s">
        <v>28</v>
      </c>
      <c r="N318" s="13" t="s">
        <v>2832</v>
      </c>
      <c r="O318" s="13" t="s">
        <v>40</v>
      </c>
      <c r="P318" s="13" t="s">
        <v>41</v>
      </c>
      <c r="Q318" s="13" t="s">
        <v>2833</v>
      </c>
      <c r="R318" s="17">
        <v>137.13600000000002</v>
      </c>
      <c r="S318" s="26">
        <v>2</v>
      </c>
      <c r="T318" s="17">
        <v>0.2</v>
      </c>
      <c r="U318" s="17">
        <v>15.1</v>
      </c>
      <c r="V318" s="27">
        <v>-2.4000000000008015E-2</v>
      </c>
      <c r="W318" s="13" t="s">
        <v>60</v>
      </c>
      <c r="X318" s="8">
        <f>$T318*$R318</f>
        <v>27.427200000000006</v>
      </c>
      <c r="Y318" s="29">
        <f>R318-V318-U318-X318</f>
        <v>94.632800000000032</v>
      </c>
    </row>
    <row r="319" spans="2:25" x14ac:dyDescent="0.3">
      <c r="B319" s="16"/>
      <c r="C319" s="8" t="str">
        <f>_xlfn.CONCAT(S319,_xlfn.TEXTBEFORE(Q319,","))</f>
        <v>2Eaton Note Cards</v>
      </c>
      <c r="D319" s="13" t="s">
        <v>6425</v>
      </c>
      <c r="E319" s="25">
        <v>44052</v>
      </c>
      <c r="F319" s="25">
        <v>44057</v>
      </c>
      <c r="G319" s="13" t="s">
        <v>50</v>
      </c>
      <c r="H319" s="13" t="s">
        <v>1287</v>
      </c>
      <c r="I319" s="13" t="s">
        <v>24</v>
      </c>
      <c r="J319" s="13" t="s">
        <v>1288</v>
      </c>
      <c r="K319" s="13" t="s">
        <v>1288</v>
      </c>
      <c r="L319" s="13" t="s">
        <v>483</v>
      </c>
      <c r="M319" s="13" t="s">
        <v>28</v>
      </c>
      <c r="N319" s="13" t="s">
        <v>3390</v>
      </c>
      <c r="O319" s="13" t="s">
        <v>30</v>
      </c>
      <c r="P319" s="13" t="s">
        <v>1567</v>
      </c>
      <c r="Q319" s="13" t="s">
        <v>3391</v>
      </c>
      <c r="R319" s="17">
        <v>30.72</v>
      </c>
      <c r="S319" s="26">
        <v>2</v>
      </c>
      <c r="T319" s="17">
        <v>0.5</v>
      </c>
      <c r="U319" s="17">
        <v>3.5</v>
      </c>
      <c r="V319" s="27">
        <v>-15.36</v>
      </c>
      <c r="W319" s="13" t="s">
        <v>60</v>
      </c>
      <c r="X319" s="8">
        <f>$T319*$R319</f>
        <v>15.36</v>
      </c>
      <c r="Y319" s="29">
        <f>R319-V319-U319-X319</f>
        <v>27.22</v>
      </c>
    </row>
    <row r="320" spans="2:25" x14ac:dyDescent="0.3">
      <c r="B320" s="16"/>
      <c r="C320" s="8" t="str">
        <f>_xlfn.CONCAT(S320,_xlfn.TEXTBEFORE(Q320,","))</f>
        <v>6Hon Removable Labels</v>
      </c>
      <c r="D320" s="13" t="s">
        <v>6426</v>
      </c>
      <c r="E320" s="25">
        <v>44052</v>
      </c>
      <c r="F320" s="25">
        <v>44057</v>
      </c>
      <c r="G320" s="13" t="s">
        <v>50</v>
      </c>
      <c r="H320" s="13" t="s">
        <v>1287</v>
      </c>
      <c r="I320" s="13" t="s">
        <v>24</v>
      </c>
      <c r="J320" s="13" t="s">
        <v>1288</v>
      </c>
      <c r="K320" s="13" t="s">
        <v>1288</v>
      </c>
      <c r="L320" s="13" t="s">
        <v>483</v>
      </c>
      <c r="M320" s="13" t="s">
        <v>28</v>
      </c>
      <c r="N320" s="13" t="s">
        <v>4571</v>
      </c>
      <c r="O320" s="13" t="s">
        <v>30</v>
      </c>
      <c r="P320" s="13" t="s">
        <v>2751</v>
      </c>
      <c r="Q320" s="13" t="s">
        <v>4572</v>
      </c>
      <c r="R320" s="17">
        <v>31.949999999999996</v>
      </c>
      <c r="S320" s="26">
        <v>6</v>
      </c>
      <c r="T320" s="17">
        <v>0.5</v>
      </c>
      <c r="U320" s="17">
        <v>3.15</v>
      </c>
      <c r="V320" s="27">
        <v>-16.649999999999999</v>
      </c>
      <c r="W320" s="13" t="s">
        <v>60</v>
      </c>
      <c r="X320" s="8">
        <f>$T320*$R320</f>
        <v>15.974999999999998</v>
      </c>
      <c r="Y320" s="29">
        <f>R320-V320-U320-X320</f>
        <v>29.474999999999998</v>
      </c>
    </row>
    <row r="321" spans="2:25" x14ac:dyDescent="0.3">
      <c r="B321" s="16"/>
      <c r="C321" s="8" t="str">
        <f>_xlfn.CONCAT(S321,_xlfn.TEXTBEFORE(Q321,","))</f>
        <v>9Nokia Signal Booster</v>
      </c>
      <c r="D321" s="13" t="s">
        <v>6427</v>
      </c>
      <c r="E321" s="25">
        <v>42781</v>
      </c>
      <c r="F321" s="25">
        <v>42787</v>
      </c>
      <c r="G321" s="13" t="s">
        <v>50</v>
      </c>
      <c r="H321" s="13" t="s">
        <v>1072</v>
      </c>
      <c r="I321" s="13" t="s">
        <v>24</v>
      </c>
      <c r="J321" s="13" t="s">
        <v>98</v>
      </c>
      <c r="K321" s="13" t="s">
        <v>99</v>
      </c>
      <c r="L321" s="13" t="s">
        <v>100</v>
      </c>
      <c r="M321" s="13" t="s">
        <v>55</v>
      </c>
      <c r="N321" s="13" t="s">
        <v>1073</v>
      </c>
      <c r="O321" s="13" t="s">
        <v>57</v>
      </c>
      <c r="P321" s="13" t="s">
        <v>58</v>
      </c>
      <c r="Q321" s="13" t="s">
        <v>1074</v>
      </c>
      <c r="R321" s="17">
        <v>921.375</v>
      </c>
      <c r="S321" s="26">
        <v>9</v>
      </c>
      <c r="T321" s="17">
        <v>0.25</v>
      </c>
      <c r="U321" s="17">
        <v>128.01</v>
      </c>
      <c r="V321" s="27">
        <v>-172.125</v>
      </c>
      <c r="W321" s="13" t="s">
        <v>266</v>
      </c>
      <c r="X321" s="8">
        <f>$T321*$R321</f>
        <v>230.34375</v>
      </c>
      <c r="Y321" s="29">
        <f>R321-V321-U321-X321</f>
        <v>735.14625000000001</v>
      </c>
    </row>
    <row r="322" spans="2:25" x14ac:dyDescent="0.3">
      <c r="B322" s="16"/>
      <c r="C322" s="8" t="str">
        <f>_xlfn.CONCAT(S322,_xlfn.TEXTBEFORE(Q322,","))</f>
        <v>6Brother Fax Machine</v>
      </c>
      <c r="D322" s="13" t="s">
        <v>6428</v>
      </c>
      <c r="E322" s="25">
        <v>42781</v>
      </c>
      <c r="F322" s="25">
        <v>42787</v>
      </c>
      <c r="G322" s="13" t="s">
        <v>50</v>
      </c>
      <c r="H322" s="13" t="s">
        <v>1072</v>
      </c>
      <c r="I322" s="13" t="s">
        <v>24</v>
      </c>
      <c r="J322" s="13" t="s">
        <v>98</v>
      </c>
      <c r="K322" s="13" t="s">
        <v>99</v>
      </c>
      <c r="L322" s="13" t="s">
        <v>100</v>
      </c>
      <c r="M322" s="13" t="s">
        <v>55</v>
      </c>
      <c r="N322" s="13" t="s">
        <v>147</v>
      </c>
      <c r="O322" s="13" t="s">
        <v>57</v>
      </c>
      <c r="P322" s="13" t="s">
        <v>86</v>
      </c>
      <c r="Q322" s="13" t="s">
        <v>148</v>
      </c>
      <c r="R322" s="17">
        <v>1235.2860000000001</v>
      </c>
      <c r="S322" s="26">
        <v>6</v>
      </c>
      <c r="T322" s="17">
        <v>0.35</v>
      </c>
      <c r="U322" s="17">
        <v>118.63</v>
      </c>
      <c r="V322" s="27">
        <v>-456.17399999999998</v>
      </c>
      <c r="W322" s="13" t="s">
        <v>266</v>
      </c>
      <c r="X322" s="8">
        <f>$T322*$R322</f>
        <v>432.3501</v>
      </c>
      <c r="Y322" s="29">
        <f>R322-V322-U322-X322</f>
        <v>1140.4798999999998</v>
      </c>
    </row>
    <row r="323" spans="2:25" x14ac:dyDescent="0.3">
      <c r="B323" s="16"/>
      <c r="C323" s="8" t="str">
        <f>_xlfn.CONCAT(S323,_xlfn.TEXTBEFORE(Q323,","))</f>
        <v>2Cisco Headset</v>
      </c>
      <c r="D323" s="13" t="s">
        <v>6429</v>
      </c>
      <c r="E323" s="25">
        <v>42781</v>
      </c>
      <c r="F323" s="25">
        <v>42787</v>
      </c>
      <c r="G323" s="13" t="s">
        <v>50</v>
      </c>
      <c r="H323" s="13" t="s">
        <v>1072</v>
      </c>
      <c r="I323" s="13" t="s">
        <v>24</v>
      </c>
      <c r="J323" s="13" t="s">
        <v>98</v>
      </c>
      <c r="K323" s="13" t="s">
        <v>99</v>
      </c>
      <c r="L323" s="13" t="s">
        <v>100</v>
      </c>
      <c r="M323" s="13" t="s">
        <v>55</v>
      </c>
      <c r="N323" s="13" t="s">
        <v>2990</v>
      </c>
      <c r="O323" s="13" t="s">
        <v>57</v>
      </c>
      <c r="P323" s="13" t="s">
        <v>58</v>
      </c>
      <c r="Q323" s="13" t="s">
        <v>2991</v>
      </c>
      <c r="R323" s="17">
        <v>136.935</v>
      </c>
      <c r="S323" s="26">
        <v>2</v>
      </c>
      <c r="T323" s="17">
        <v>0.25</v>
      </c>
      <c r="U323" s="17">
        <v>16.420000000000002</v>
      </c>
      <c r="V323" s="27">
        <v>-1.8449999999999989</v>
      </c>
      <c r="W323" s="13" t="s">
        <v>266</v>
      </c>
      <c r="X323" s="8">
        <f>$T323*$R323</f>
        <v>34.233750000000001</v>
      </c>
      <c r="Y323" s="29">
        <f>R323-V323-U323-X323</f>
        <v>88.126249999999999</v>
      </c>
    </row>
    <row r="324" spans="2:25" x14ac:dyDescent="0.3">
      <c r="B324" s="16"/>
      <c r="C324" s="8" t="str">
        <f>_xlfn.CONCAT(S324,_xlfn.TEXTBEFORE(Q324,","))</f>
        <v>2Cisco Signal Booster</v>
      </c>
      <c r="D324" s="13" t="s">
        <v>6430</v>
      </c>
      <c r="E324" s="25">
        <v>43635</v>
      </c>
      <c r="F324" s="25">
        <v>43639</v>
      </c>
      <c r="G324" s="13" t="s">
        <v>50</v>
      </c>
      <c r="H324" s="13" t="s">
        <v>4325</v>
      </c>
      <c r="I324" s="13" t="s">
        <v>24</v>
      </c>
      <c r="J324" s="13" t="s">
        <v>482</v>
      </c>
      <c r="K324" s="13" t="s">
        <v>482</v>
      </c>
      <c r="L324" s="13" t="s">
        <v>483</v>
      </c>
      <c r="M324" s="13" t="s">
        <v>28</v>
      </c>
      <c r="N324" s="13" t="s">
        <v>333</v>
      </c>
      <c r="O324" s="13" t="s">
        <v>57</v>
      </c>
      <c r="P324" s="13" t="s">
        <v>58</v>
      </c>
      <c r="Q324" s="13" t="s">
        <v>334</v>
      </c>
      <c r="R324" s="17">
        <v>151.92000000000002</v>
      </c>
      <c r="S324" s="26">
        <v>2</v>
      </c>
      <c r="T324" s="17">
        <v>0.5</v>
      </c>
      <c r="U324" s="17">
        <v>12.04</v>
      </c>
      <c r="V324" s="27">
        <v>-48.660000000000011</v>
      </c>
      <c r="W324" s="13" t="s">
        <v>88</v>
      </c>
      <c r="X324" s="8">
        <f>$T324*$R324</f>
        <v>75.960000000000008</v>
      </c>
      <c r="Y324" s="29">
        <f>R324-V324-U324-X324</f>
        <v>112.58000000000004</v>
      </c>
    </row>
    <row r="325" spans="2:25" x14ac:dyDescent="0.3">
      <c r="B325" s="16"/>
      <c r="C325" s="8" t="str">
        <f>_xlfn.CONCAT(S325,_xlfn.TEXTBEFORE(Q325,","))</f>
        <v>5Xerox Note Cards</v>
      </c>
      <c r="D325" s="13" t="s">
        <v>6431</v>
      </c>
      <c r="E325" s="25">
        <v>43635</v>
      </c>
      <c r="F325" s="25">
        <v>43639</v>
      </c>
      <c r="G325" s="13" t="s">
        <v>50</v>
      </c>
      <c r="H325" s="13" t="s">
        <v>4325</v>
      </c>
      <c r="I325" s="13" t="s">
        <v>24</v>
      </c>
      <c r="J325" s="13" t="s">
        <v>482</v>
      </c>
      <c r="K325" s="13" t="s">
        <v>482</v>
      </c>
      <c r="L325" s="13" t="s">
        <v>483</v>
      </c>
      <c r="M325" s="13" t="s">
        <v>28</v>
      </c>
      <c r="N325" s="13" t="s">
        <v>3964</v>
      </c>
      <c r="O325" s="13" t="s">
        <v>30</v>
      </c>
      <c r="P325" s="13" t="s">
        <v>1567</v>
      </c>
      <c r="Q325" s="13" t="s">
        <v>3965</v>
      </c>
      <c r="R325" s="17">
        <v>76.274999999999991</v>
      </c>
      <c r="S325" s="26">
        <v>5</v>
      </c>
      <c r="T325" s="17">
        <v>0.5</v>
      </c>
      <c r="U325" s="17">
        <v>5.0599999999999996</v>
      </c>
      <c r="V325" s="27">
        <v>-76.274999999999991</v>
      </c>
      <c r="W325" s="13" t="s">
        <v>88</v>
      </c>
      <c r="X325" s="8">
        <f>$T325*$R325</f>
        <v>38.137499999999996</v>
      </c>
      <c r="Y325" s="29">
        <f>R325-V325-U325-X325</f>
        <v>109.35249999999999</v>
      </c>
    </row>
    <row r="326" spans="2:25" x14ac:dyDescent="0.3">
      <c r="B326" s="16"/>
      <c r="C326" s="8" t="str">
        <f>_xlfn.CONCAT(S326,_xlfn.TEXTBEFORE(Q326,","))</f>
        <v>5Wilson Jones Binder Covers</v>
      </c>
      <c r="D326" s="13" t="s">
        <v>6432</v>
      </c>
      <c r="E326" s="25">
        <v>43013</v>
      </c>
      <c r="F326" s="25">
        <v>43016</v>
      </c>
      <c r="G326" s="13" t="s">
        <v>34</v>
      </c>
      <c r="H326" s="13" t="s">
        <v>4451</v>
      </c>
      <c r="I326" s="13" t="s">
        <v>82</v>
      </c>
      <c r="J326" s="13" t="s">
        <v>98</v>
      </c>
      <c r="K326" s="13" t="s">
        <v>99</v>
      </c>
      <c r="L326" s="13" t="s">
        <v>100</v>
      </c>
      <c r="M326" s="13" t="s">
        <v>55</v>
      </c>
      <c r="N326" s="13" t="s">
        <v>4452</v>
      </c>
      <c r="O326" s="13" t="s">
        <v>30</v>
      </c>
      <c r="P326" s="13" t="s">
        <v>1121</v>
      </c>
      <c r="Q326" s="13" t="s">
        <v>4453</v>
      </c>
      <c r="R326" s="17">
        <v>53.93249999999999</v>
      </c>
      <c r="S326" s="26">
        <v>5</v>
      </c>
      <c r="T326" s="17">
        <v>0.15000000000000002</v>
      </c>
      <c r="U326" s="17">
        <v>10.86</v>
      </c>
      <c r="V326" s="27">
        <v>15.082500000000001</v>
      </c>
      <c r="W326" s="13" t="s">
        <v>88</v>
      </c>
      <c r="X326" s="8">
        <f>$T326*$R326</f>
        <v>8.0898749999999993</v>
      </c>
      <c r="Y326" s="29">
        <f>R326-V326-U326-X326</f>
        <v>19.900124999999989</v>
      </c>
    </row>
    <row r="327" spans="2:25" x14ac:dyDescent="0.3">
      <c r="B327" s="16"/>
      <c r="C327" s="8" t="str">
        <f>_xlfn.CONCAT(S327,_xlfn.TEXTBEFORE(Q327,","))</f>
        <v>3Cisco Speaker Phone</v>
      </c>
      <c r="D327" s="13" t="s">
        <v>6433</v>
      </c>
      <c r="E327" s="25">
        <v>44149</v>
      </c>
      <c r="F327" s="25">
        <v>44153</v>
      </c>
      <c r="G327" s="13" t="s">
        <v>50</v>
      </c>
      <c r="H327" s="13" t="s">
        <v>3333</v>
      </c>
      <c r="I327" s="13" t="s">
        <v>82</v>
      </c>
      <c r="J327" s="13" t="s">
        <v>646</v>
      </c>
      <c r="K327" s="13" t="s">
        <v>647</v>
      </c>
      <c r="L327" s="13" t="s">
        <v>100</v>
      </c>
      <c r="M327" s="13" t="s">
        <v>55</v>
      </c>
      <c r="N327" s="13" t="s">
        <v>3334</v>
      </c>
      <c r="O327" s="13" t="s">
        <v>57</v>
      </c>
      <c r="P327" s="13" t="s">
        <v>58</v>
      </c>
      <c r="Q327" s="13" t="s">
        <v>3335</v>
      </c>
      <c r="R327" s="17">
        <v>311.78249999999997</v>
      </c>
      <c r="S327" s="26">
        <v>3</v>
      </c>
      <c r="T327" s="17">
        <v>0.25</v>
      </c>
      <c r="U327" s="17">
        <v>23.77</v>
      </c>
      <c r="V327" s="27">
        <v>-45.787499999999994</v>
      </c>
      <c r="W327" s="13" t="s">
        <v>88</v>
      </c>
      <c r="X327" s="8">
        <f>$T327*$R327</f>
        <v>77.945624999999993</v>
      </c>
      <c r="Y327" s="29">
        <f>R327-V327-U327-X327</f>
        <v>255.85437499999995</v>
      </c>
    </row>
    <row r="328" spans="2:25" x14ac:dyDescent="0.3">
      <c r="B328" s="16"/>
      <c r="C328" s="8" t="str">
        <f>_xlfn.CONCAT(S328,_xlfn.TEXTBEFORE(Q328,","))</f>
        <v>7Ames Peel and Seal</v>
      </c>
      <c r="D328" s="13" t="s">
        <v>6434</v>
      </c>
      <c r="E328" s="25">
        <v>44149</v>
      </c>
      <c r="F328" s="25">
        <v>44153</v>
      </c>
      <c r="G328" s="13" t="s">
        <v>50</v>
      </c>
      <c r="H328" s="13" t="s">
        <v>3333</v>
      </c>
      <c r="I328" s="13" t="s">
        <v>82</v>
      </c>
      <c r="J328" s="13" t="s">
        <v>646</v>
      </c>
      <c r="K328" s="13" t="s">
        <v>647</v>
      </c>
      <c r="L328" s="13" t="s">
        <v>100</v>
      </c>
      <c r="M328" s="13" t="s">
        <v>55</v>
      </c>
      <c r="N328" s="13" t="s">
        <v>4375</v>
      </c>
      <c r="O328" s="13" t="s">
        <v>30</v>
      </c>
      <c r="P328" s="13" t="s">
        <v>1607</v>
      </c>
      <c r="Q328" s="13" t="s">
        <v>4376</v>
      </c>
      <c r="R328" s="17">
        <v>81.1965</v>
      </c>
      <c r="S328" s="26">
        <v>7</v>
      </c>
      <c r="T328" s="17">
        <v>0.45</v>
      </c>
      <c r="U328" s="17">
        <v>6.07</v>
      </c>
      <c r="V328" s="27">
        <v>-38.50350000000001</v>
      </c>
      <c r="W328" s="13" t="s">
        <v>88</v>
      </c>
      <c r="X328" s="8">
        <f>$T328*$R328</f>
        <v>36.538425000000004</v>
      </c>
      <c r="Y328" s="29">
        <f>R328-V328-U328-X328</f>
        <v>77.09157500000002</v>
      </c>
    </row>
    <row r="329" spans="2:25" x14ac:dyDescent="0.3">
      <c r="B329" s="16"/>
      <c r="C329" s="8" t="str">
        <f>_xlfn.CONCAT(S329,_xlfn.TEXTBEFORE(Q329,","))</f>
        <v>6Sauder Stackable Bookrack</v>
      </c>
      <c r="D329" s="13" t="s">
        <v>6435</v>
      </c>
      <c r="E329" s="25">
        <v>43853</v>
      </c>
      <c r="F329" s="25">
        <v>43858</v>
      </c>
      <c r="G329" s="13" t="s">
        <v>50</v>
      </c>
      <c r="H329" s="13" t="s">
        <v>2896</v>
      </c>
      <c r="I329" s="13" t="s">
        <v>24</v>
      </c>
      <c r="J329" s="13" t="s">
        <v>98</v>
      </c>
      <c r="K329" s="13" t="s">
        <v>99</v>
      </c>
      <c r="L329" s="13" t="s">
        <v>100</v>
      </c>
      <c r="M329" s="13" t="s">
        <v>55</v>
      </c>
      <c r="N329" s="13" t="s">
        <v>1211</v>
      </c>
      <c r="O329" s="13" t="s">
        <v>40</v>
      </c>
      <c r="P329" s="13" t="s">
        <v>67</v>
      </c>
      <c r="Q329" s="13" t="s">
        <v>1212</v>
      </c>
      <c r="R329" s="17">
        <v>582.42600000000004</v>
      </c>
      <c r="S329" s="26">
        <v>6</v>
      </c>
      <c r="T329" s="17">
        <v>0.35</v>
      </c>
      <c r="U329" s="17">
        <v>31.41</v>
      </c>
      <c r="V329" s="27">
        <v>26.76600000000002</v>
      </c>
      <c r="W329" s="13" t="s">
        <v>88</v>
      </c>
      <c r="X329" s="8">
        <f>$T329*$R329</f>
        <v>203.84909999999999</v>
      </c>
      <c r="Y329" s="29">
        <f>R329-V329-U329-X329</f>
        <v>320.40090000000009</v>
      </c>
    </row>
    <row r="330" spans="2:25" x14ac:dyDescent="0.3">
      <c r="B330" s="16"/>
      <c r="C330" s="8" t="str">
        <f>_xlfn.CONCAT(S330,_xlfn.TEXTBEFORE(Q330,","))</f>
        <v>5Cardinal Binder Covers</v>
      </c>
      <c r="D330" s="13" t="s">
        <v>6436</v>
      </c>
      <c r="E330" s="25">
        <v>43853</v>
      </c>
      <c r="F330" s="25">
        <v>43858</v>
      </c>
      <c r="G330" s="13" t="s">
        <v>50</v>
      </c>
      <c r="H330" s="13" t="s">
        <v>2896</v>
      </c>
      <c r="I330" s="13" t="s">
        <v>24</v>
      </c>
      <c r="J330" s="13" t="s">
        <v>98</v>
      </c>
      <c r="K330" s="13" t="s">
        <v>99</v>
      </c>
      <c r="L330" s="13" t="s">
        <v>100</v>
      </c>
      <c r="M330" s="13" t="s">
        <v>55</v>
      </c>
      <c r="N330" s="13" t="s">
        <v>5303</v>
      </c>
      <c r="O330" s="13" t="s">
        <v>30</v>
      </c>
      <c r="P330" s="13" t="s">
        <v>1121</v>
      </c>
      <c r="Q330" s="13" t="s">
        <v>5304</v>
      </c>
      <c r="R330" s="17">
        <v>48.704999999999998</v>
      </c>
      <c r="S330" s="26">
        <v>5</v>
      </c>
      <c r="T330" s="17">
        <v>0.15000000000000002</v>
      </c>
      <c r="U330" s="17">
        <v>4.88</v>
      </c>
      <c r="V330" s="27">
        <v>16.604999999999997</v>
      </c>
      <c r="W330" s="13" t="s">
        <v>88</v>
      </c>
      <c r="X330" s="8">
        <f>$T330*$R330</f>
        <v>7.3057500000000006</v>
      </c>
      <c r="Y330" s="29">
        <f>R330-V330-U330-X330</f>
        <v>19.914250000000003</v>
      </c>
    </row>
    <row r="331" spans="2:25" x14ac:dyDescent="0.3">
      <c r="B331" s="16"/>
      <c r="C331" s="8" t="str">
        <f>_xlfn.CONCAT(S331,_xlfn.TEXTBEFORE(Q331,","))</f>
        <v>3Accos Rubber Bands</v>
      </c>
      <c r="D331" s="13" t="s">
        <v>6437</v>
      </c>
      <c r="E331" s="25">
        <v>43853</v>
      </c>
      <c r="F331" s="25">
        <v>43858</v>
      </c>
      <c r="G331" s="13" t="s">
        <v>50</v>
      </c>
      <c r="H331" s="13" t="s">
        <v>2896</v>
      </c>
      <c r="I331" s="13" t="s">
        <v>24</v>
      </c>
      <c r="J331" s="13" t="s">
        <v>98</v>
      </c>
      <c r="K331" s="13" t="s">
        <v>99</v>
      </c>
      <c r="L331" s="13" t="s">
        <v>100</v>
      </c>
      <c r="M331" s="13" t="s">
        <v>55</v>
      </c>
      <c r="N331" s="13" t="s">
        <v>5433</v>
      </c>
      <c r="O331" s="13" t="s">
        <v>30</v>
      </c>
      <c r="P331" s="13" t="s">
        <v>2177</v>
      </c>
      <c r="Q331" s="13" t="s">
        <v>5434</v>
      </c>
      <c r="R331" s="17">
        <v>26.581499999999998</v>
      </c>
      <c r="S331" s="26">
        <v>3</v>
      </c>
      <c r="T331" s="17">
        <v>0.45</v>
      </c>
      <c r="U331" s="17">
        <v>1.98</v>
      </c>
      <c r="V331" s="27">
        <v>-14.548499999999999</v>
      </c>
      <c r="W331" s="13" t="s">
        <v>88</v>
      </c>
      <c r="X331" s="8">
        <f>$T331*$R331</f>
        <v>11.961675</v>
      </c>
      <c r="Y331" s="29">
        <f>R331-V331-U331-X331</f>
        <v>27.188324999999999</v>
      </c>
    </row>
    <row r="332" spans="2:25" x14ac:dyDescent="0.3">
      <c r="B332" s="16"/>
      <c r="C332" s="8" t="str">
        <f>_xlfn.CONCAT(S332,_xlfn.TEXTBEFORE(Q332,","))</f>
        <v>8Hon Rocking Chair</v>
      </c>
      <c r="D332" s="13" t="s">
        <v>6438</v>
      </c>
      <c r="E332" s="25">
        <v>42960</v>
      </c>
      <c r="F332" s="25">
        <v>42964</v>
      </c>
      <c r="G332" s="13" t="s">
        <v>50</v>
      </c>
      <c r="H332" s="13" t="s">
        <v>1717</v>
      </c>
      <c r="I332" s="13" t="s">
        <v>24</v>
      </c>
      <c r="J332" s="13" t="s">
        <v>98</v>
      </c>
      <c r="K332" s="13" t="s">
        <v>99</v>
      </c>
      <c r="L332" s="13" t="s">
        <v>100</v>
      </c>
      <c r="M332" s="13" t="s">
        <v>55</v>
      </c>
      <c r="N332" s="13" t="s">
        <v>1718</v>
      </c>
      <c r="O332" s="13" t="s">
        <v>40</v>
      </c>
      <c r="P332" s="13" t="s">
        <v>41</v>
      </c>
      <c r="Q332" s="13" t="s">
        <v>1719</v>
      </c>
      <c r="R332" s="17">
        <v>769.14</v>
      </c>
      <c r="S332" s="26">
        <v>8</v>
      </c>
      <c r="T332" s="17">
        <v>0.25</v>
      </c>
      <c r="U332" s="17">
        <v>74.709999999999994</v>
      </c>
      <c r="V332" s="27">
        <v>-20.699999999999989</v>
      </c>
      <c r="W332" s="13" t="s">
        <v>60</v>
      </c>
      <c r="X332" s="8">
        <f>$T332*$R332</f>
        <v>192.285</v>
      </c>
      <c r="Y332" s="29">
        <f>R332-V332-U332-X332</f>
        <v>522.84499999999991</v>
      </c>
    </row>
    <row r="333" spans="2:25" x14ac:dyDescent="0.3">
      <c r="B333" s="16"/>
      <c r="C333" s="8" t="str">
        <f>_xlfn.CONCAT(S333,_xlfn.TEXTBEFORE(Q333,","))</f>
        <v>5Ibico 3-Hole Punch</v>
      </c>
      <c r="D333" s="13" t="s">
        <v>6439</v>
      </c>
      <c r="E333" s="25">
        <v>43503</v>
      </c>
      <c r="F333" s="25">
        <v>43504</v>
      </c>
      <c r="G333" s="13" t="s">
        <v>34</v>
      </c>
      <c r="H333" s="13" t="s">
        <v>3282</v>
      </c>
      <c r="I333" s="13" t="s">
        <v>24</v>
      </c>
      <c r="J333" s="13" t="s">
        <v>2931</v>
      </c>
      <c r="K333" s="13" t="s">
        <v>2932</v>
      </c>
      <c r="L333" s="13" t="s">
        <v>245</v>
      </c>
      <c r="M333" s="13" t="s">
        <v>55</v>
      </c>
      <c r="N333" s="13" t="s">
        <v>3283</v>
      </c>
      <c r="O333" s="13" t="s">
        <v>30</v>
      </c>
      <c r="P333" s="13" t="s">
        <v>1121</v>
      </c>
      <c r="Q333" s="13" t="s">
        <v>3284</v>
      </c>
      <c r="R333" s="17">
        <v>132.5925</v>
      </c>
      <c r="S333" s="26">
        <v>5</v>
      </c>
      <c r="T333" s="17">
        <v>0.17</v>
      </c>
      <c r="U333" s="17">
        <v>24.3</v>
      </c>
      <c r="V333" s="27">
        <v>11.092499999999998</v>
      </c>
      <c r="W333" s="13" t="s">
        <v>88</v>
      </c>
      <c r="X333" s="8">
        <f>$T333*$R333</f>
        <v>22.540725000000002</v>
      </c>
      <c r="Y333" s="29">
        <f>R333-V333-U333-X333</f>
        <v>74.659275000000008</v>
      </c>
    </row>
    <row r="334" spans="2:25" x14ac:dyDescent="0.3">
      <c r="B334" s="16"/>
      <c r="C334" s="8" t="str">
        <f>_xlfn.CONCAT(S334,_xlfn.TEXTBEFORE(Q334,","))</f>
        <v>3Office Star Rocking Chair</v>
      </c>
      <c r="D334" s="13" t="s">
        <v>6440</v>
      </c>
      <c r="E334" s="25">
        <v>43503</v>
      </c>
      <c r="F334" s="25">
        <v>43504</v>
      </c>
      <c r="G334" s="13" t="s">
        <v>34</v>
      </c>
      <c r="H334" s="13" t="s">
        <v>3282</v>
      </c>
      <c r="I334" s="13" t="s">
        <v>24</v>
      </c>
      <c r="J334" s="13" t="s">
        <v>2931</v>
      </c>
      <c r="K334" s="13" t="s">
        <v>2932</v>
      </c>
      <c r="L334" s="13" t="s">
        <v>245</v>
      </c>
      <c r="M334" s="13" t="s">
        <v>55</v>
      </c>
      <c r="N334" s="13" t="s">
        <v>1459</v>
      </c>
      <c r="O334" s="13" t="s">
        <v>40</v>
      </c>
      <c r="P334" s="13" t="s">
        <v>41</v>
      </c>
      <c r="Q334" s="13" t="s">
        <v>1460</v>
      </c>
      <c r="R334" s="17">
        <v>313.5204</v>
      </c>
      <c r="S334" s="26">
        <v>3</v>
      </c>
      <c r="T334" s="17">
        <v>0.27</v>
      </c>
      <c r="U334" s="17">
        <v>19.27</v>
      </c>
      <c r="V334" s="27">
        <v>-30.099600000000009</v>
      </c>
      <c r="W334" s="13" t="s">
        <v>88</v>
      </c>
      <c r="X334" s="8">
        <f>$T334*$R334</f>
        <v>84.650508000000002</v>
      </c>
      <c r="Y334" s="29">
        <f>R334-V334-U334-X334</f>
        <v>239.69949200000002</v>
      </c>
    </row>
    <row r="335" spans="2:25" x14ac:dyDescent="0.3">
      <c r="B335" s="16"/>
      <c r="C335" s="8" t="str">
        <f>_xlfn.CONCAT(S335,_xlfn.TEXTBEFORE(Q335,","))</f>
        <v>4Enermax Cards &amp; Envelopes</v>
      </c>
      <c r="D335" s="13" t="s">
        <v>6441</v>
      </c>
      <c r="E335" s="25">
        <v>43503</v>
      </c>
      <c r="F335" s="25">
        <v>43504</v>
      </c>
      <c r="G335" s="13" t="s">
        <v>34</v>
      </c>
      <c r="H335" s="13" t="s">
        <v>3282</v>
      </c>
      <c r="I335" s="13" t="s">
        <v>24</v>
      </c>
      <c r="J335" s="13" t="s">
        <v>2931</v>
      </c>
      <c r="K335" s="13" t="s">
        <v>2932</v>
      </c>
      <c r="L335" s="13" t="s">
        <v>245</v>
      </c>
      <c r="M335" s="13" t="s">
        <v>55</v>
      </c>
      <c r="N335" s="13" t="s">
        <v>2821</v>
      </c>
      <c r="O335" s="13" t="s">
        <v>30</v>
      </c>
      <c r="P335" s="13" t="s">
        <v>1567</v>
      </c>
      <c r="Q335" s="13" t="s">
        <v>2822</v>
      </c>
      <c r="R335" s="17">
        <v>170.11680000000001</v>
      </c>
      <c r="S335" s="26">
        <v>4</v>
      </c>
      <c r="T335" s="17">
        <v>0.17</v>
      </c>
      <c r="U335" s="17">
        <v>18.66</v>
      </c>
      <c r="V335" s="27">
        <v>63.436799999999991</v>
      </c>
      <c r="W335" s="13" t="s">
        <v>88</v>
      </c>
      <c r="X335" s="8">
        <f>$T335*$R335</f>
        <v>28.919856000000003</v>
      </c>
      <c r="Y335" s="29">
        <f>R335-V335-U335-X335</f>
        <v>59.100144000000022</v>
      </c>
    </row>
    <row r="336" spans="2:25" x14ac:dyDescent="0.3">
      <c r="B336" s="16"/>
      <c r="C336" s="8" t="str">
        <f>_xlfn.CONCAT(S336,_xlfn.TEXTBEFORE(Q336,","))</f>
        <v>9SanDisk Memory Card</v>
      </c>
      <c r="D336" s="13" t="s">
        <v>6442</v>
      </c>
      <c r="E336" s="25">
        <v>43503</v>
      </c>
      <c r="F336" s="25">
        <v>43504</v>
      </c>
      <c r="G336" s="13" t="s">
        <v>34</v>
      </c>
      <c r="H336" s="13" t="s">
        <v>3282</v>
      </c>
      <c r="I336" s="13" t="s">
        <v>24</v>
      </c>
      <c r="J336" s="13" t="s">
        <v>2931</v>
      </c>
      <c r="K336" s="13" t="s">
        <v>2932</v>
      </c>
      <c r="L336" s="13" t="s">
        <v>245</v>
      </c>
      <c r="M336" s="13" t="s">
        <v>55</v>
      </c>
      <c r="N336" s="13" t="s">
        <v>1727</v>
      </c>
      <c r="O336" s="13" t="s">
        <v>57</v>
      </c>
      <c r="P336" s="13" t="s">
        <v>121</v>
      </c>
      <c r="Q336" s="13" t="s">
        <v>1728</v>
      </c>
      <c r="R336" s="17">
        <v>543.35070000000007</v>
      </c>
      <c r="S336" s="26">
        <v>9</v>
      </c>
      <c r="T336" s="17">
        <v>0.47000000000000003</v>
      </c>
      <c r="U336" s="17">
        <v>15.32</v>
      </c>
      <c r="V336" s="27">
        <v>-481.83929999999998</v>
      </c>
      <c r="W336" s="13" t="s">
        <v>88</v>
      </c>
      <c r="X336" s="8">
        <f>$T336*$R336</f>
        <v>255.37482900000006</v>
      </c>
      <c r="Y336" s="29">
        <f>R336-V336-U336-X336</f>
        <v>754.49517099999991</v>
      </c>
    </row>
    <row r="337" spans="2:25" x14ac:dyDescent="0.3">
      <c r="B337" s="16"/>
      <c r="C337" s="8" t="str">
        <f>_xlfn.CONCAT(S337,_xlfn.TEXTBEFORE(Q337,","))</f>
        <v>2Rogers File Cart</v>
      </c>
      <c r="D337" s="13" t="s">
        <v>6443</v>
      </c>
      <c r="E337" s="25">
        <v>43683</v>
      </c>
      <c r="F337" s="25">
        <v>43690</v>
      </c>
      <c r="G337" s="13" t="s">
        <v>50</v>
      </c>
      <c r="H337" s="13" t="s">
        <v>4136</v>
      </c>
      <c r="I337" s="13" t="s">
        <v>24</v>
      </c>
      <c r="J337" s="13" t="s">
        <v>128</v>
      </c>
      <c r="K337" s="13" t="s">
        <v>128</v>
      </c>
      <c r="L337" s="13" t="s">
        <v>129</v>
      </c>
      <c r="M337" s="13" t="s">
        <v>55</v>
      </c>
      <c r="N337" s="13" t="s">
        <v>1235</v>
      </c>
      <c r="O337" s="13" t="s">
        <v>30</v>
      </c>
      <c r="P337" s="13" t="s">
        <v>289</v>
      </c>
      <c r="Q337" s="13" t="s">
        <v>1236</v>
      </c>
      <c r="R337" s="17">
        <v>150.12780000000001</v>
      </c>
      <c r="S337" s="26">
        <v>2</v>
      </c>
      <c r="T337" s="17">
        <v>0.47000000000000003</v>
      </c>
      <c r="U337" s="17">
        <v>6.54</v>
      </c>
      <c r="V337" s="27">
        <v>-82.192200000000014</v>
      </c>
      <c r="W337" s="13" t="s">
        <v>88</v>
      </c>
      <c r="X337" s="8">
        <f>$T337*$R337</f>
        <v>70.560066000000006</v>
      </c>
      <c r="Y337" s="29">
        <f>R337-V337-U337-X337</f>
        <v>155.21993400000002</v>
      </c>
    </row>
    <row r="338" spans="2:25" x14ac:dyDescent="0.3">
      <c r="B338" s="16"/>
      <c r="C338" s="8" t="str">
        <f>_xlfn.CONCAT(S338,_xlfn.TEXTBEFORE(Q338,","))</f>
        <v>4Ibico 3-Hole Punch</v>
      </c>
      <c r="D338" s="13" t="s">
        <v>6444</v>
      </c>
      <c r="E338" s="25">
        <v>44100</v>
      </c>
      <c r="F338" s="25">
        <v>44105</v>
      </c>
      <c r="G338" s="13" t="s">
        <v>50</v>
      </c>
      <c r="H338" s="13" t="s">
        <v>4136</v>
      </c>
      <c r="I338" s="13" t="s">
        <v>24</v>
      </c>
      <c r="J338" s="13" t="s">
        <v>128</v>
      </c>
      <c r="K338" s="13" t="s">
        <v>128</v>
      </c>
      <c r="L338" s="13" t="s">
        <v>129</v>
      </c>
      <c r="M338" s="13" t="s">
        <v>55</v>
      </c>
      <c r="N338" s="13" t="s">
        <v>4137</v>
      </c>
      <c r="O338" s="13" t="s">
        <v>30</v>
      </c>
      <c r="P338" s="13" t="s">
        <v>1121</v>
      </c>
      <c r="Q338" s="13" t="s">
        <v>4138</v>
      </c>
      <c r="R338" s="17">
        <v>99.301200000000009</v>
      </c>
      <c r="S338" s="26">
        <v>4</v>
      </c>
      <c r="T338" s="17">
        <v>0.17</v>
      </c>
      <c r="U338" s="17">
        <v>13.74</v>
      </c>
      <c r="V338" s="27">
        <v>16.741199999999996</v>
      </c>
      <c r="W338" s="13" t="s">
        <v>60</v>
      </c>
      <c r="X338" s="8">
        <f>$T338*$R338</f>
        <v>16.881204000000004</v>
      </c>
      <c r="Y338" s="29">
        <f>R338-V338-U338-X338</f>
        <v>51.938796000000018</v>
      </c>
    </row>
    <row r="339" spans="2:25" x14ac:dyDescent="0.3">
      <c r="B339" s="16"/>
      <c r="C339" s="8" t="str">
        <f>_xlfn.CONCAT(S339,_xlfn.TEXTBEFORE(Q339,","))</f>
        <v>12Hon Round Labels</v>
      </c>
      <c r="D339" s="13" t="s">
        <v>6445</v>
      </c>
      <c r="E339" s="25">
        <v>44100</v>
      </c>
      <c r="F339" s="25">
        <v>44105</v>
      </c>
      <c r="G339" s="13" t="s">
        <v>50</v>
      </c>
      <c r="H339" s="13" t="s">
        <v>4136</v>
      </c>
      <c r="I339" s="13" t="s">
        <v>24</v>
      </c>
      <c r="J339" s="13" t="s">
        <v>128</v>
      </c>
      <c r="K339" s="13" t="s">
        <v>128</v>
      </c>
      <c r="L339" s="13" t="s">
        <v>129</v>
      </c>
      <c r="M339" s="13" t="s">
        <v>55</v>
      </c>
      <c r="N339" s="13" t="s">
        <v>5259</v>
      </c>
      <c r="O339" s="13" t="s">
        <v>30</v>
      </c>
      <c r="P339" s="13" t="s">
        <v>2751</v>
      </c>
      <c r="Q339" s="13" t="s">
        <v>5260</v>
      </c>
      <c r="R339" s="17">
        <v>42.357599999999998</v>
      </c>
      <c r="S339" s="26">
        <v>12</v>
      </c>
      <c r="T339" s="17">
        <v>0.47000000000000003</v>
      </c>
      <c r="U339" s="17">
        <v>4.55</v>
      </c>
      <c r="V339" s="27">
        <v>-23.522399999999998</v>
      </c>
      <c r="W339" s="13" t="s">
        <v>60</v>
      </c>
      <c r="X339" s="8">
        <f>$T339*$R339</f>
        <v>19.908072000000001</v>
      </c>
      <c r="Y339" s="29">
        <f>R339-V339-U339-X339</f>
        <v>41.421927999999994</v>
      </c>
    </row>
    <row r="340" spans="2:25" x14ac:dyDescent="0.3">
      <c r="B340" s="16"/>
      <c r="C340" s="8" t="str">
        <f>_xlfn.CONCAT(S340,_xlfn.TEXTBEFORE(Q340,","))</f>
        <v>7Hewlett Copy Machine</v>
      </c>
      <c r="D340" s="13" t="s">
        <v>6446</v>
      </c>
      <c r="E340" s="25">
        <v>42959</v>
      </c>
      <c r="F340" s="25">
        <v>42962</v>
      </c>
      <c r="G340" s="13" t="s">
        <v>22</v>
      </c>
      <c r="H340" s="13" t="s">
        <v>572</v>
      </c>
      <c r="I340" s="13" t="s">
        <v>82</v>
      </c>
      <c r="J340" s="13" t="s">
        <v>243</v>
      </c>
      <c r="K340" s="13" t="s">
        <v>244</v>
      </c>
      <c r="L340" s="13" t="s">
        <v>245</v>
      </c>
      <c r="M340" s="13" t="s">
        <v>55</v>
      </c>
      <c r="N340" s="13" t="s">
        <v>573</v>
      </c>
      <c r="O340" s="13" t="s">
        <v>57</v>
      </c>
      <c r="P340" s="13" t="s">
        <v>86</v>
      </c>
      <c r="Q340" s="13" t="s">
        <v>574</v>
      </c>
      <c r="R340" s="17">
        <v>1161.1971000000001</v>
      </c>
      <c r="S340" s="26">
        <v>7</v>
      </c>
      <c r="T340" s="17">
        <v>0.37</v>
      </c>
      <c r="U340" s="17">
        <v>205.96</v>
      </c>
      <c r="V340" s="27">
        <v>-147.52290000000005</v>
      </c>
      <c r="W340" s="13" t="s">
        <v>60</v>
      </c>
      <c r="X340" s="8">
        <f>$T340*$R340</f>
        <v>429.64292700000004</v>
      </c>
      <c r="Y340" s="29">
        <f>R340-V340-U340-X340</f>
        <v>673.11707300000012</v>
      </c>
    </row>
    <row r="341" spans="2:25" x14ac:dyDescent="0.3">
      <c r="B341" s="16"/>
      <c r="C341" s="8" t="str">
        <f>_xlfn.CONCAT(S341,_xlfn.TEXTBEFORE(Q341,","))</f>
        <v>12Apple Signal Booster</v>
      </c>
      <c r="D341" s="13" t="s">
        <v>6447</v>
      </c>
      <c r="E341" s="25">
        <v>43698</v>
      </c>
      <c r="F341" s="25">
        <v>43705</v>
      </c>
      <c r="G341" s="13" t="s">
        <v>50</v>
      </c>
      <c r="H341" s="13" t="s">
        <v>572</v>
      </c>
      <c r="I341" s="13" t="s">
        <v>82</v>
      </c>
      <c r="J341" s="13" t="s">
        <v>243</v>
      </c>
      <c r="K341" s="13" t="s">
        <v>244</v>
      </c>
      <c r="L341" s="13" t="s">
        <v>245</v>
      </c>
      <c r="M341" s="13" t="s">
        <v>55</v>
      </c>
      <c r="N341" s="13" t="s">
        <v>894</v>
      </c>
      <c r="O341" s="13" t="s">
        <v>57</v>
      </c>
      <c r="P341" s="13" t="s">
        <v>58</v>
      </c>
      <c r="Q341" s="13" t="s">
        <v>895</v>
      </c>
      <c r="R341" s="17">
        <v>1361.9304000000002</v>
      </c>
      <c r="S341" s="26">
        <v>12</v>
      </c>
      <c r="T341" s="17">
        <v>0.17</v>
      </c>
      <c r="U341" s="17">
        <v>150.25</v>
      </c>
      <c r="V341" s="27">
        <v>49.010399999999947</v>
      </c>
      <c r="W341" s="13" t="s">
        <v>88</v>
      </c>
      <c r="X341" s="8">
        <f>$T341*$R341</f>
        <v>231.52816800000005</v>
      </c>
      <c r="Y341" s="29">
        <f>R341-V341-U341-X341</f>
        <v>931.14183200000025</v>
      </c>
    </row>
    <row r="342" spans="2:25" x14ac:dyDescent="0.3">
      <c r="B342" s="16"/>
      <c r="C342" s="8" t="str">
        <f>_xlfn.CONCAT(S342,_xlfn.TEXTBEFORE(Q342,","))</f>
        <v>4Bush Stackable Bookrack</v>
      </c>
      <c r="D342" s="13" t="s">
        <v>6448</v>
      </c>
      <c r="E342" s="25">
        <v>43384</v>
      </c>
      <c r="F342" s="25">
        <v>43389</v>
      </c>
      <c r="G342" s="13" t="s">
        <v>50</v>
      </c>
      <c r="H342" s="13" t="s">
        <v>2869</v>
      </c>
      <c r="I342" s="13" t="s">
        <v>36</v>
      </c>
      <c r="J342" s="13" t="s">
        <v>2870</v>
      </c>
      <c r="K342" s="13" t="s">
        <v>591</v>
      </c>
      <c r="L342" s="13" t="s">
        <v>483</v>
      </c>
      <c r="M342" s="13" t="s">
        <v>28</v>
      </c>
      <c r="N342" s="13" t="s">
        <v>260</v>
      </c>
      <c r="O342" s="13" t="s">
        <v>40</v>
      </c>
      <c r="P342" s="13" t="s">
        <v>67</v>
      </c>
      <c r="Q342" s="13" t="s">
        <v>261</v>
      </c>
      <c r="R342" s="17">
        <v>393.50399999999996</v>
      </c>
      <c r="S342" s="26">
        <v>4</v>
      </c>
      <c r="T342" s="17">
        <v>0.2</v>
      </c>
      <c r="U342" s="17">
        <v>31.94</v>
      </c>
      <c r="V342" s="27">
        <v>-59.135999999999989</v>
      </c>
      <c r="W342" s="13" t="s">
        <v>88</v>
      </c>
      <c r="X342" s="8">
        <f>$T342*$R342</f>
        <v>78.700800000000001</v>
      </c>
      <c r="Y342" s="29">
        <f>R342-V342-U342-X342</f>
        <v>341.99919999999992</v>
      </c>
    </row>
    <row r="343" spans="2:25" x14ac:dyDescent="0.3">
      <c r="B343" s="16"/>
      <c r="C343" s="8" t="str">
        <f>_xlfn.CONCAT(S343,_xlfn.TEXTBEFORE(Q343,","))</f>
        <v>2Eaton Cards &amp; Envelopes</v>
      </c>
      <c r="D343" s="13" t="s">
        <v>6449</v>
      </c>
      <c r="E343" s="25">
        <v>43384</v>
      </c>
      <c r="F343" s="25">
        <v>43389</v>
      </c>
      <c r="G343" s="13" t="s">
        <v>50</v>
      </c>
      <c r="H343" s="13" t="s">
        <v>2869</v>
      </c>
      <c r="I343" s="13" t="s">
        <v>36</v>
      </c>
      <c r="J343" s="13" t="s">
        <v>2870</v>
      </c>
      <c r="K343" s="13" t="s">
        <v>591</v>
      </c>
      <c r="L343" s="13" t="s">
        <v>483</v>
      </c>
      <c r="M343" s="13" t="s">
        <v>28</v>
      </c>
      <c r="N343" s="13" t="s">
        <v>4387</v>
      </c>
      <c r="O343" s="13" t="s">
        <v>30</v>
      </c>
      <c r="P343" s="13" t="s">
        <v>1567</v>
      </c>
      <c r="Q343" s="13" t="s">
        <v>4388</v>
      </c>
      <c r="R343" s="17">
        <v>49.320000000000007</v>
      </c>
      <c r="S343" s="26">
        <v>2</v>
      </c>
      <c r="T343" s="17">
        <v>0.5</v>
      </c>
      <c r="U343" s="17">
        <v>3.75</v>
      </c>
      <c r="V343" s="27">
        <v>-31.620000000000005</v>
      </c>
      <c r="W343" s="13" t="s">
        <v>88</v>
      </c>
      <c r="X343" s="8">
        <f>$T343*$R343</f>
        <v>24.660000000000004</v>
      </c>
      <c r="Y343" s="29">
        <f>R343-V343-U343-X343</f>
        <v>52.530000000000008</v>
      </c>
    </row>
    <row r="344" spans="2:25" x14ac:dyDescent="0.3">
      <c r="B344" s="16"/>
      <c r="C344" s="8" t="str">
        <f>_xlfn.CONCAT(S344,_xlfn.TEXTBEFORE(Q344,","))</f>
        <v>3Cisco Speaker Phone</v>
      </c>
      <c r="D344" s="13" t="s">
        <v>6450</v>
      </c>
      <c r="E344" s="25">
        <v>42913</v>
      </c>
      <c r="F344" s="25">
        <v>42915</v>
      </c>
      <c r="G344" s="13" t="s">
        <v>34</v>
      </c>
      <c r="H344" s="13" t="s">
        <v>2705</v>
      </c>
      <c r="I344" s="13" t="s">
        <v>82</v>
      </c>
      <c r="J344" s="13" t="s">
        <v>98</v>
      </c>
      <c r="K344" s="13" t="s">
        <v>99</v>
      </c>
      <c r="L344" s="13" t="s">
        <v>100</v>
      </c>
      <c r="M344" s="13" t="s">
        <v>55</v>
      </c>
      <c r="N344" s="13" t="s">
        <v>1058</v>
      </c>
      <c r="O344" s="13" t="s">
        <v>57</v>
      </c>
      <c r="P344" s="13" t="s">
        <v>58</v>
      </c>
      <c r="Q344" s="13" t="s">
        <v>1059</v>
      </c>
      <c r="R344" s="17">
        <v>317.99249999999995</v>
      </c>
      <c r="S344" s="26">
        <v>3</v>
      </c>
      <c r="T344" s="17">
        <v>0.25</v>
      </c>
      <c r="U344" s="17">
        <v>36.33</v>
      </c>
      <c r="V344" s="27">
        <v>16.942500000000024</v>
      </c>
      <c r="W344" s="13" t="s">
        <v>60</v>
      </c>
      <c r="X344" s="8">
        <f>$T344*$R344</f>
        <v>79.498124999999987</v>
      </c>
      <c r="Y344" s="29">
        <f>R344-V344-U344-X344</f>
        <v>185.22187499999998</v>
      </c>
    </row>
    <row r="345" spans="2:25" x14ac:dyDescent="0.3">
      <c r="B345" s="16"/>
      <c r="C345" s="8" t="str">
        <f>_xlfn.CONCAT(S345,_xlfn.TEXTBEFORE(Q345,","))</f>
        <v>7Kraft Business Envelopes</v>
      </c>
      <c r="D345" s="13" t="s">
        <v>6451</v>
      </c>
      <c r="E345" s="25">
        <v>42913</v>
      </c>
      <c r="F345" s="25">
        <v>42915</v>
      </c>
      <c r="G345" s="13" t="s">
        <v>34</v>
      </c>
      <c r="H345" s="13" t="s">
        <v>2705</v>
      </c>
      <c r="I345" s="13" t="s">
        <v>82</v>
      </c>
      <c r="J345" s="13" t="s">
        <v>98</v>
      </c>
      <c r="K345" s="13" t="s">
        <v>99</v>
      </c>
      <c r="L345" s="13" t="s">
        <v>100</v>
      </c>
      <c r="M345" s="13" t="s">
        <v>55</v>
      </c>
      <c r="N345" s="13" t="s">
        <v>4865</v>
      </c>
      <c r="O345" s="13" t="s">
        <v>30</v>
      </c>
      <c r="P345" s="13" t="s">
        <v>1607</v>
      </c>
      <c r="Q345" s="13" t="s">
        <v>4866</v>
      </c>
      <c r="R345" s="17">
        <v>58.674000000000007</v>
      </c>
      <c r="S345" s="26">
        <v>7</v>
      </c>
      <c r="T345" s="17">
        <v>0.45</v>
      </c>
      <c r="U345" s="17">
        <v>1.44</v>
      </c>
      <c r="V345" s="27">
        <v>-33.096000000000004</v>
      </c>
      <c r="W345" s="13" t="s">
        <v>60</v>
      </c>
      <c r="X345" s="8">
        <f>$T345*$R345</f>
        <v>26.403300000000005</v>
      </c>
      <c r="Y345" s="29">
        <f>R345-V345-U345-X345</f>
        <v>63.926700000000011</v>
      </c>
    </row>
    <row r="346" spans="2:25" x14ac:dyDescent="0.3">
      <c r="B346" s="16"/>
      <c r="C346" s="8" t="str">
        <f>_xlfn.CONCAT(S346,_xlfn.TEXTBEFORE(Q346,","))</f>
        <v>6Fellowes Lockers</v>
      </c>
      <c r="D346" s="13" t="s">
        <v>6452</v>
      </c>
      <c r="E346" s="25">
        <v>42946</v>
      </c>
      <c r="F346" s="25">
        <v>42949</v>
      </c>
      <c r="G346" s="13" t="s">
        <v>22</v>
      </c>
      <c r="H346" s="13" t="s">
        <v>1476</v>
      </c>
      <c r="I346" s="13" t="s">
        <v>82</v>
      </c>
      <c r="J346" s="13" t="s">
        <v>482</v>
      </c>
      <c r="K346" s="13" t="s">
        <v>482</v>
      </c>
      <c r="L346" s="13" t="s">
        <v>483</v>
      </c>
      <c r="M346" s="13" t="s">
        <v>28</v>
      </c>
      <c r="N346" s="13" t="s">
        <v>1116</v>
      </c>
      <c r="O346" s="13" t="s">
        <v>30</v>
      </c>
      <c r="P346" s="13" t="s">
        <v>289</v>
      </c>
      <c r="Q346" s="13" t="s">
        <v>1117</v>
      </c>
      <c r="R346" s="17">
        <v>619.19999999999993</v>
      </c>
      <c r="S346" s="26">
        <v>6</v>
      </c>
      <c r="T346" s="17">
        <v>0.5</v>
      </c>
      <c r="U346" s="17">
        <v>87.75</v>
      </c>
      <c r="V346" s="27">
        <v>-223.01999999999992</v>
      </c>
      <c r="W346" s="13" t="s">
        <v>60</v>
      </c>
      <c r="X346" s="8">
        <f>$T346*$R346</f>
        <v>309.59999999999997</v>
      </c>
      <c r="Y346" s="29">
        <f>R346-V346-U346-X346</f>
        <v>444.86999999999983</v>
      </c>
    </row>
    <row r="347" spans="2:25" x14ac:dyDescent="0.3">
      <c r="B347" s="16"/>
      <c r="C347" s="8" t="str">
        <f>_xlfn.CONCAT(S347,_xlfn.TEXTBEFORE(Q347,","))</f>
        <v>3Avery Binder</v>
      </c>
      <c r="D347" s="13" t="s">
        <v>6453</v>
      </c>
      <c r="E347" s="25">
        <v>42946</v>
      </c>
      <c r="F347" s="25">
        <v>42949</v>
      </c>
      <c r="G347" s="13" t="s">
        <v>22</v>
      </c>
      <c r="H347" s="13" t="s">
        <v>1476</v>
      </c>
      <c r="I347" s="13" t="s">
        <v>82</v>
      </c>
      <c r="J347" s="13" t="s">
        <v>482</v>
      </c>
      <c r="K347" s="13" t="s">
        <v>482</v>
      </c>
      <c r="L347" s="13" t="s">
        <v>483</v>
      </c>
      <c r="M347" s="13" t="s">
        <v>28</v>
      </c>
      <c r="N347" s="13" t="s">
        <v>4678</v>
      </c>
      <c r="O347" s="13" t="s">
        <v>30</v>
      </c>
      <c r="P347" s="13" t="s">
        <v>1121</v>
      </c>
      <c r="Q347" s="13" t="s">
        <v>4679</v>
      </c>
      <c r="R347" s="17">
        <v>21.599999999999998</v>
      </c>
      <c r="S347" s="26">
        <v>3</v>
      </c>
      <c r="T347" s="17">
        <v>0.5</v>
      </c>
      <c r="U347" s="17">
        <v>2.5</v>
      </c>
      <c r="V347" s="27">
        <v>-18.63</v>
      </c>
      <c r="W347" s="13" t="s">
        <v>60</v>
      </c>
      <c r="X347" s="8">
        <f>$T347*$R347</f>
        <v>10.799999999999999</v>
      </c>
      <c r="Y347" s="29">
        <f>R347-V347-U347-X347</f>
        <v>26.93</v>
      </c>
    </row>
    <row r="348" spans="2:25" x14ac:dyDescent="0.3">
      <c r="B348" s="16"/>
      <c r="C348" s="8" t="str">
        <f>_xlfn.CONCAT(S348,_xlfn.TEXTBEFORE(Q348,","))</f>
        <v>3OIC Push Pins</v>
      </c>
      <c r="D348" s="13" t="s">
        <v>6454</v>
      </c>
      <c r="E348" s="25">
        <v>42946</v>
      </c>
      <c r="F348" s="25">
        <v>42949</v>
      </c>
      <c r="G348" s="13" t="s">
        <v>22</v>
      </c>
      <c r="H348" s="13" t="s">
        <v>1476</v>
      </c>
      <c r="I348" s="13" t="s">
        <v>82</v>
      </c>
      <c r="J348" s="13" t="s">
        <v>482</v>
      </c>
      <c r="K348" s="13" t="s">
        <v>482</v>
      </c>
      <c r="L348" s="13" t="s">
        <v>483</v>
      </c>
      <c r="M348" s="13" t="s">
        <v>28</v>
      </c>
      <c r="N348" s="13" t="s">
        <v>5455</v>
      </c>
      <c r="O348" s="13" t="s">
        <v>30</v>
      </c>
      <c r="P348" s="13" t="s">
        <v>2177</v>
      </c>
      <c r="Q348" s="13" t="s">
        <v>5456</v>
      </c>
      <c r="R348" s="17">
        <v>18.54</v>
      </c>
      <c r="S348" s="26">
        <v>3</v>
      </c>
      <c r="T348" s="17">
        <v>0.5</v>
      </c>
      <c r="U348" s="17">
        <v>1.34</v>
      </c>
      <c r="V348" s="27">
        <v>-1.1699999999999982</v>
      </c>
      <c r="W348" s="13" t="s">
        <v>60</v>
      </c>
      <c r="X348" s="8">
        <f>$T348*$R348</f>
        <v>9.27</v>
      </c>
      <c r="Y348" s="29">
        <f>R348-V348-U348-X348</f>
        <v>9.0999999999999979</v>
      </c>
    </row>
    <row r="349" spans="2:25" x14ac:dyDescent="0.3">
      <c r="B349" s="16"/>
      <c r="C349" s="8" t="str">
        <f>_xlfn.CONCAT(S349,_xlfn.TEXTBEFORE(Q349,","))</f>
        <v>1Fellowes Lockers</v>
      </c>
      <c r="D349" s="13" t="s">
        <v>6455</v>
      </c>
      <c r="E349" s="25">
        <v>43407</v>
      </c>
      <c r="F349" s="25">
        <v>43410</v>
      </c>
      <c r="G349" s="13" t="s">
        <v>34</v>
      </c>
      <c r="H349" s="13" t="s">
        <v>5418</v>
      </c>
      <c r="I349" s="13" t="s">
        <v>24</v>
      </c>
      <c r="J349" s="13" t="s">
        <v>98</v>
      </c>
      <c r="K349" s="13" t="s">
        <v>99</v>
      </c>
      <c r="L349" s="13" t="s">
        <v>100</v>
      </c>
      <c r="M349" s="13" t="s">
        <v>55</v>
      </c>
      <c r="N349" s="13" t="s">
        <v>778</v>
      </c>
      <c r="O349" s="13" t="s">
        <v>30</v>
      </c>
      <c r="P349" s="13" t="s">
        <v>289</v>
      </c>
      <c r="Q349" s="13" t="s">
        <v>779</v>
      </c>
      <c r="R349" s="17">
        <v>114.03149999999999</v>
      </c>
      <c r="S349" s="26">
        <v>1</v>
      </c>
      <c r="T349" s="17">
        <v>0.45</v>
      </c>
      <c r="U349" s="17">
        <v>4.34</v>
      </c>
      <c r="V349" s="27">
        <v>-4.1684999999999945</v>
      </c>
      <c r="W349" s="13" t="s">
        <v>88</v>
      </c>
      <c r="X349" s="8">
        <f>$T349*$R349</f>
        <v>51.314174999999999</v>
      </c>
      <c r="Y349" s="29">
        <f>R349-V349-U349-X349</f>
        <v>62.545824999999986</v>
      </c>
    </row>
    <row r="350" spans="2:25" x14ac:dyDescent="0.3">
      <c r="B350" s="16"/>
      <c r="C350" s="8" t="str">
        <f>_xlfn.CONCAT(S350,_xlfn.TEXTBEFORE(Q350,","))</f>
        <v>4Logitech Keyboard</v>
      </c>
      <c r="D350" s="13" t="s">
        <v>6456</v>
      </c>
      <c r="E350" s="25">
        <v>43407</v>
      </c>
      <c r="F350" s="25">
        <v>43410</v>
      </c>
      <c r="G350" s="13" t="s">
        <v>34</v>
      </c>
      <c r="H350" s="13" t="s">
        <v>5418</v>
      </c>
      <c r="I350" s="13" t="s">
        <v>24</v>
      </c>
      <c r="J350" s="13" t="s">
        <v>98</v>
      </c>
      <c r="K350" s="13" t="s">
        <v>99</v>
      </c>
      <c r="L350" s="13" t="s">
        <v>100</v>
      </c>
      <c r="M350" s="13" t="s">
        <v>55</v>
      </c>
      <c r="N350" s="13" t="s">
        <v>1815</v>
      </c>
      <c r="O350" s="13" t="s">
        <v>57</v>
      </c>
      <c r="P350" s="13" t="s">
        <v>121</v>
      </c>
      <c r="Q350" s="13" t="s">
        <v>1816</v>
      </c>
      <c r="R350" s="17">
        <v>162.69000000000003</v>
      </c>
      <c r="S350" s="26">
        <v>4</v>
      </c>
      <c r="T350" s="17">
        <v>0.45</v>
      </c>
      <c r="U350" s="17">
        <v>1.96</v>
      </c>
      <c r="V350" s="27">
        <v>-62.190000000000012</v>
      </c>
      <c r="W350" s="13" t="s">
        <v>88</v>
      </c>
      <c r="X350" s="8">
        <f>$T350*$R350</f>
        <v>73.21050000000001</v>
      </c>
      <c r="Y350" s="29">
        <f>R350-V350-U350-X350</f>
        <v>149.70950000000005</v>
      </c>
    </row>
    <row r="351" spans="2:25" x14ac:dyDescent="0.3">
      <c r="B351" s="16"/>
      <c r="C351" s="8" t="str">
        <f>_xlfn.CONCAT(S351,_xlfn.TEXTBEFORE(Q351,","))</f>
        <v>3Sharp Personal Copier</v>
      </c>
      <c r="D351" s="13" t="s">
        <v>6457</v>
      </c>
      <c r="E351" s="25">
        <v>43420</v>
      </c>
      <c r="F351" s="25">
        <v>43422</v>
      </c>
      <c r="G351" s="13" t="s">
        <v>22</v>
      </c>
      <c r="H351" s="13" t="s">
        <v>2069</v>
      </c>
      <c r="I351" s="13" t="s">
        <v>24</v>
      </c>
      <c r="J351" s="13" t="s">
        <v>848</v>
      </c>
      <c r="K351" s="13" t="s">
        <v>849</v>
      </c>
      <c r="L351" s="13" t="s">
        <v>245</v>
      </c>
      <c r="M351" s="13" t="s">
        <v>55</v>
      </c>
      <c r="N351" s="13" t="s">
        <v>2070</v>
      </c>
      <c r="O351" s="13" t="s">
        <v>57</v>
      </c>
      <c r="P351" s="13" t="s">
        <v>86</v>
      </c>
      <c r="Q351" s="13" t="s">
        <v>2071</v>
      </c>
      <c r="R351" s="17">
        <v>229.52160000000003</v>
      </c>
      <c r="S351" s="26">
        <v>3</v>
      </c>
      <c r="T351" s="17">
        <v>0.37</v>
      </c>
      <c r="U351" s="17">
        <v>58.15</v>
      </c>
      <c r="V351" s="27">
        <v>3.6216000000000008</v>
      </c>
      <c r="W351" s="13" t="s">
        <v>33</v>
      </c>
      <c r="X351" s="8">
        <f>$T351*$R351</f>
        <v>84.922992000000008</v>
      </c>
      <c r="Y351" s="29">
        <f>R351-V351-U351-X351</f>
        <v>82.827008000000021</v>
      </c>
    </row>
    <row r="352" spans="2:25" x14ac:dyDescent="0.3">
      <c r="B352" s="16"/>
      <c r="C352" s="8" t="str">
        <f>_xlfn.CONCAT(S352,_xlfn.TEXTBEFORE(Q352,","))</f>
        <v>9Stockwell Rubber Bands</v>
      </c>
      <c r="D352" s="13" t="s">
        <v>6458</v>
      </c>
      <c r="E352" s="25">
        <v>43420</v>
      </c>
      <c r="F352" s="25">
        <v>43422</v>
      </c>
      <c r="G352" s="13" t="s">
        <v>22</v>
      </c>
      <c r="H352" s="13" t="s">
        <v>2069</v>
      </c>
      <c r="I352" s="13" t="s">
        <v>24</v>
      </c>
      <c r="J352" s="13" t="s">
        <v>848</v>
      </c>
      <c r="K352" s="13" t="s">
        <v>849</v>
      </c>
      <c r="L352" s="13" t="s">
        <v>245</v>
      </c>
      <c r="M352" s="13" t="s">
        <v>55</v>
      </c>
      <c r="N352" s="13" t="s">
        <v>3531</v>
      </c>
      <c r="O352" s="13" t="s">
        <v>30</v>
      </c>
      <c r="P352" s="13" t="s">
        <v>2177</v>
      </c>
      <c r="Q352" s="13" t="s">
        <v>3532</v>
      </c>
      <c r="R352" s="17">
        <v>124.37549999999999</v>
      </c>
      <c r="S352" s="26">
        <v>9</v>
      </c>
      <c r="T352" s="17">
        <v>0.17</v>
      </c>
      <c r="U352" s="17">
        <v>21.11</v>
      </c>
      <c r="V352" s="27">
        <v>16.375500000000002</v>
      </c>
      <c r="W352" s="13" t="s">
        <v>33</v>
      </c>
      <c r="X352" s="8">
        <f>$T352*$R352</f>
        <v>21.143834999999999</v>
      </c>
      <c r="Y352" s="29">
        <f>R352-V352-U352-X352</f>
        <v>65.746164999999991</v>
      </c>
    </row>
    <row r="353" spans="2:25" x14ac:dyDescent="0.3">
      <c r="B353" s="16"/>
      <c r="C353" s="8" t="str">
        <f>_xlfn.CONCAT(S353,_xlfn.TEXTBEFORE(Q353,","))</f>
        <v>2Stanley Highlighters</v>
      </c>
      <c r="D353" s="13" t="s">
        <v>6459</v>
      </c>
      <c r="E353" s="25">
        <v>43420</v>
      </c>
      <c r="F353" s="25">
        <v>43422</v>
      </c>
      <c r="G353" s="13" t="s">
        <v>22</v>
      </c>
      <c r="H353" s="13" t="s">
        <v>2069</v>
      </c>
      <c r="I353" s="13" t="s">
        <v>24</v>
      </c>
      <c r="J353" s="13" t="s">
        <v>848</v>
      </c>
      <c r="K353" s="13" t="s">
        <v>849</v>
      </c>
      <c r="L353" s="13" t="s">
        <v>245</v>
      </c>
      <c r="M353" s="13" t="s">
        <v>55</v>
      </c>
      <c r="N353" s="13" t="s">
        <v>4948</v>
      </c>
      <c r="O353" s="13" t="s">
        <v>30</v>
      </c>
      <c r="P353" s="13" t="s">
        <v>1789</v>
      </c>
      <c r="Q353" s="13" t="s">
        <v>4949</v>
      </c>
      <c r="R353" s="17">
        <v>24.401999999999997</v>
      </c>
      <c r="S353" s="26">
        <v>2</v>
      </c>
      <c r="T353" s="17">
        <v>0.17</v>
      </c>
      <c r="U353" s="17">
        <v>7.04</v>
      </c>
      <c r="V353" s="27">
        <v>3.8220000000000001</v>
      </c>
      <c r="W353" s="13" t="s">
        <v>33</v>
      </c>
      <c r="X353" s="8">
        <f>$T353*$R353</f>
        <v>4.1483400000000001</v>
      </c>
      <c r="Y353" s="29">
        <f>R353-V353-U353-X353</f>
        <v>9.3916599999999981</v>
      </c>
    </row>
    <row r="354" spans="2:25" x14ac:dyDescent="0.3">
      <c r="B354" s="16"/>
      <c r="C354" s="8" t="str">
        <f>_xlfn.CONCAT(S354,_xlfn.TEXTBEFORE(Q354,","))</f>
        <v>5Cisco Speaker Phone</v>
      </c>
      <c r="D354" s="13" t="s">
        <v>6460</v>
      </c>
      <c r="E354" s="25">
        <v>43027</v>
      </c>
      <c r="F354" s="25">
        <v>43031</v>
      </c>
      <c r="G354" s="13" t="s">
        <v>50</v>
      </c>
      <c r="H354" s="13" t="s">
        <v>2720</v>
      </c>
      <c r="I354" s="13" t="s">
        <v>82</v>
      </c>
      <c r="J354" s="13" t="s">
        <v>98</v>
      </c>
      <c r="K354" s="13" t="s">
        <v>99</v>
      </c>
      <c r="L354" s="13" t="s">
        <v>100</v>
      </c>
      <c r="M354" s="13" t="s">
        <v>55</v>
      </c>
      <c r="N354" s="13" t="s">
        <v>2313</v>
      </c>
      <c r="O354" s="13" t="s">
        <v>57</v>
      </c>
      <c r="P354" s="13" t="s">
        <v>58</v>
      </c>
      <c r="Q354" s="13" t="s">
        <v>2314</v>
      </c>
      <c r="R354" s="17">
        <v>519.29999999999995</v>
      </c>
      <c r="S354" s="26">
        <v>5</v>
      </c>
      <c r="T354" s="17">
        <v>0.25</v>
      </c>
      <c r="U354" s="17">
        <v>19</v>
      </c>
      <c r="V354" s="27">
        <v>110.70000000000002</v>
      </c>
      <c r="W354" s="13" t="s">
        <v>88</v>
      </c>
      <c r="X354" s="8">
        <f>$T354*$R354</f>
        <v>129.82499999999999</v>
      </c>
      <c r="Y354" s="29">
        <f>R354-V354-U354-X354</f>
        <v>259.77499999999992</v>
      </c>
    </row>
    <row r="355" spans="2:25" x14ac:dyDescent="0.3">
      <c r="B355" s="16"/>
      <c r="C355" s="8" t="str">
        <f>_xlfn.CONCAT(S355,_xlfn.TEXTBEFORE(Q355,","))</f>
        <v>9Enermax Memory Card</v>
      </c>
      <c r="D355" s="13" t="s">
        <v>6461</v>
      </c>
      <c r="E355" s="25">
        <v>44188</v>
      </c>
      <c r="F355" s="25">
        <v>44192</v>
      </c>
      <c r="G355" s="13" t="s">
        <v>50</v>
      </c>
      <c r="H355" s="13" t="s">
        <v>2720</v>
      </c>
      <c r="I355" s="13" t="s">
        <v>82</v>
      </c>
      <c r="J355" s="13" t="s">
        <v>98</v>
      </c>
      <c r="K355" s="13" t="s">
        <v>99</v>
      </c>
      <c r="L355" s="13" t="s">
        <v>100</v>
      </c>
      <c r="M355" s="13" t="s">
        <v>55</v>
      </c>
      <c r="N355" s="13" t="s">
        <v>2721</v>
      </c>
      <c r="O355" s="13" t="s">
        <v>57</v>
      </c>
      <c r="P355" s="13" t="s">
        <v>121</v>
      </c>
      <c r="Q355" s="13" t="s">
        <v>2722</v>
      </c>
      <c r="R355" s="17">
        <v>555.39</v>
      </c>
      <c r="S355" s="26">
        <v>9</v>
      </c>
      <c r="T355" s="17">
        <v>0.45</v>
      </c>
      <c r="U355" s="17">
        <v>35.69</v>
      </c>
      <c r="V355" s="27">
        <v>-30.509999999999934</v>
      </c>
      <c r="W355" s="13" t="s">
        <v>88</v>
      </c>
      <c r="X355" s="8">
        <f>$T355*$R355</f>
        <v>249.9255</v>
      </c>
      <c r="Y355" s="29">
        <f>R355-V355-U355-X355</f>
        <v>300.28449999999981</v>
      </c>
    </row>
    <row r="356" spans="2:25" x14ac:dyDescent="0.3">
      <c r="B356" s="16"/>
      <c r="C356" s="8" t="str">
        <f>_xlfn.CONCAT(S356,_xlfn.TEXTBEFORE(Q356,","))</f>
        <v>9GlobeWeis Business Envelopes</v>
      </c>
      <c r="D356" s="13" t="s">
        <v>6462</v>
      </c>
      <c r="E356" s="25">
        <v>44188</v>
      </c>
      <c r="F356" s="25">
        <v>44192</v>
      </c>
      <c r="G356" s="13" t="s">
        <v>50</v>
      </c>
      <c r="H356" s="13" t="s">
        <v>2720</v>
      </c>
      <c r="I356" s="13" t="s">
        <v>82</v>
      </c>
      <c r="J356" s="13" t="s">
        <v>98</v>
      </c>
      <c r="K356" s="13" t="s">
        <v>99</v>
      </c>
      <c r="L356" s="13" t="s">
        <v>100</v>
      </c>
      <c r="M356" s="13" t="s">
        <v>55</v>
      </c>
      <c r="N356" s="13" t="s">
        <v>4583</v>
      </c>
      <c r="O356" s="13" t="s">
        <v>30</v>
      </c>
      <c r="P356" s="13" t="s">
        <v>1607</v>
      </c>
      <c r="Q356" s="13" t="s">
        <v>4584</v>
      </c>
      <c r="R356" s="17">
        <v>97.713000000000008</v>
      </c>
      <c r="S356" s="26">
        <v>9</v>
      </c>
      <c r="T356" s="17">
        <v>0.45</v>
      </c>
      <c r="U356" s="17">
        <v>9.61</v>
      </c>
      <c r="V356" s="27">
        <v>-60.507000000000005</v>
      </c>
      <c r="W356" s="13" t="s">
        <v>88</v>
      </c>
      <c r="X356" s="8">
        <f>$T356*$R356</f>
        <v>43.970850000000006</v>
      </c>
      <c r="Y356" s="29">
        <f>R356-V356-U356-X356</f>
        <v>104.63915</v>
      </c>
    </row>
    <row r="357" spans="2:25" x14ac:dyDescent="0.3">
      <c r="B357" s="16"/>
      <c r="C357" s="8" t="str">
        <f>_xlfn.CONCAT(S357,_xlfn.TEXTBEFORE(Q357,","))</f>
        <v>9Wilson Jones Binder</v>
      </c>
      <c r="D357" s="13" t="s">
        <v>6463</v>
      </c>
      <c r="E357" s="25">
        <v>44188</v>
      </c>
      <c r="F357" s="25">
        <v>44192</v>
      </c>
      <c r="G357" s="13" t="s">
        <v>50</v>
      </c>
      <c r="H357" s="13" t="s">
        <v>2720</v>
      </c>
      <c r="I357" s="13" t="s">
        <v>82</v>
      </c>
      <c r="J357" s="13" t="s">
        <v>98</v>
      </c>
      <c r="K357" s="13" t="s">
        <v>99</v>
      </c>
      <c r="L357" s="13" t="s">
        <v>100</v>
      </c>
      <c r="M357" s="13" t="s">
        <v>55</v>
      </c>
      <c r="N357" s="13" t="s">
        <v>5373</v>
      </c>
      <c r="O357" s="13" t="s">
        <v>30</v>
      </c>
      <c r="P357" s="13" t="s">
        <v>1121</v>
      </c>
      <c r="Q357" s="13" t="s">
        <v>5374</v>
      </c>
      <c r="R357" s="17">
        <v>102.357</v>
      </c>
      <c r="S357" s="26">
        <v>9</v>
      </c>
      <c r="T357" s="17">
        <v>0.15000000000000002</v>
      </c>
      <c r="U357" s="17">
        <v>4.55</v>
      </c>
      <c r="V357" s="27">
        <v>34.856999999999999</v>
      </c>
      <c r="W357" s="13" t="s">
        <v>88</v>
      </c>
      <c r="X357" s="8">
        <f>$T357*$R357</f>
        <v>15.353550000000002</v>
      </c>
      <c r="Y357" s="29">
        <f>R357-V357-U357-X357</f>
        <v>47.596450000000004</v>
      </c>
    </row>
    <row r="358" spans="2:25" x14ac:dyDescent="0.3">
      <c r="B358" s="16"/>
      <c r="C358" s="8" t="str">
        <f>_xlfn.CONCAT(S358,_xlfn.TEXTBEFORE(Q358,","))</f>
        <v>2Binney &amp; Smith Highlighters</v>
      </c>
      <c r="D358" s="13" t="s">
        <v>6464</v>
      </c>
      <c r="E358" s="25">
        <v>44188</v>
      </c>
      <c r="F358" s="25">
        <v>44192</v>
      </c>
      <c r="G358" s="13" t="s">
        <v>50</v>
      </c>
      <c r="H358" s="13" t="s">
        <v>2720</v>
      </c>
      <c r="I358" s="13" t="s">
        <v>82</v>
      </c>
      <c r="J358" s="13" t="s">
        <v>98</v>
      </c>
      <c r="K358" s="13" t="s">
        <v>99</v>
      </c>
      <c r="L358" s="13" t="s">
        <v>100</v>
      </c>
      <c r="M358" s="13" t="s">
        <v>55</v>
      </c>
      <c r="N358" s="13" t="s">
        <v>5924</v>
      </c>
      <c r="O358" s="13" t="s">
        <v>30</v>
      </c>
      <c r="P358" s="13" t="s">
        <v>1789</v>
      </c>
      <c r="Q358" s="13" t="s">
        <v>5925</v>
      </c>
      <c r="R358" s="17">
        <v>18.248999999999999</v>
      </c>
      <c r="S358" s="26">
        <v>2</v>
      </c>
      <c r="T358" s="17">
        <v>0.45</v>
      </c>
      <c r="U358" s="17">
        <v>1.87</v>
      </c>
      <c r="V358" s="27">
        <v>-12.950999999999997</v>
      </c>
      <c r="W358" s="13" t="s">
        <v>88</v>
      </c>
      <c r="X358" s="8">
        <f>$T358*$R358</f>
        <v>8.2120499999999996</v>
      </c>
      <c r="Y358" s="29">
        <f>R358-V358-U358-X358</f>
        <v>21.117949999999993</v>
      </c>
    </row>
    <row r="359" spans="2:25" x14ac:dyDescent="0.3">
      <c r="B359" s="16"/>
      <c r="C359" s="8" t="str">
        <f>_xlfn.CONCAT(S359,_xlfn.TEXTBEFORE(Q359,","))</f>
        <v>2Bevis Wood Table</v>
      </c>
      <c r="D359" s="13" t="s">
        <v>6465</v>
      </c>
      <c r="E359" s="25">
        <v>43630</v>
      </c>
      <c r="F359" s="25">
        <v>43632</v>
      </c>
      <c r="G359" s="13" t="s">
        <v>34</v>
      </c>
      <c r="H359" s="13" t="s">
        <v>1588</v>
      </c>
      <c r="I359" s="13" t="s">
        <v>82</v>
      </c>
      <c r="J359" s="13" t="s">
        <v>243</v>
      </c>
      <c r="K359" s="13" t="s">
        <v>244</v>
      </c>
      <c r="L359" s="13" t="s">
        <v>245</v>
      </c>
      <c r="M359" s="13" t="s">
        <v>55</v>
      </c>
      <c r="N359" s="13" t="s">
        <v>1589</v>
      </c>
      <c r="O359" s="13" t="s">
        <v>40</v>
      </c>
      <c r="P359" s="13" t="s">
        <v>48</v>
      </c>
      <c r="Q359" s="13" t="s">
        <v>1590</v>
      </c>
      <c r="R359" s="17">
        <v>460.16879999999986</v>
      </c>
      <c r="S359" s="26">
        <v>2</v>
      </c>
      <c r="T359" s="17">
        <v>0.57000000000000006</v>
      </c>
      <c r="U359" s="17">
        <v>80.98</v>
      </c>
      <c r="V359" s="27">
        <v>-117.75119999999993</v>
      </c>
      <c r="W359" s="13" t="s">
        <v>60</v>
      </c>
      <c r="X359" s="8">
        <f>$T359*$R359</f>
        <v>262.29621599999996</v>
      </c>
      <c r="Y359" s="29">
        <f>R359-V359-U359-X359</f>
        <v>234.64378399999987</v>
      </c>
    </row>
    <row r="360" spans="2:25" x14ac:dyDescent="0.3">
      <c r="B360" s="16"/>
      <c r="C360" s="8" t="str">
        <f>_xlfn.CONCAT(S360,_xlfn.TEXTBEFORE(Q360,","))</f>
        <v>2Panasonic Calculator</v>
      </c>
      <c r="D360" s="13" t="s">
        <v>6466</v>
      </c>
      <c r="E360" s="25">
        <v>43630</v>
      </c>
      <c r="F360" s="25">
        <v>43632</v>
      </c>
      <c r="G360" s="13" t="s">
        <v>34</v>
      </c>
      <c r="H360" s="13" t="s">
        <v>1588</v>
      </c>
      <c r="I360" s="13" t="s">
        <v>82</v>
      </c>
      <c r="J360" s="13" t="s">
        <v>243</v>
      </c>
      <c r="K360" s="13" t="s">
        <v>244</v>
      </c>
      <c r="L360" s="13" t="s">
        <v>245</v>
      </c>
      <c r="M360" s="13" t="s">
        <v>55</v>
      </c>
      <c r="N360" s="13" t="s">
        <v>2937</v>
      </c>
      <c r="O360" s="13" t="s">
        <v>57</v>
      </c>
      <c r="P360" s="13" t="s">
        <v>138</v>
      </c>
      <c r="Q360" s="13" t="s">
        <v>2938</v>
      </c>
      <c r="R360" s="17">
        <v>83.664000000000001</v>
      </c>
      <c r="S360" s="26">
        <v>2</v>
      </c>
      <c r="T360" s="17">
        <v>0.17</v>
      </c>
      <c r="U360" s="17">
        <v>11.38</v>
      </c>
      <c r="V360" s="27">
        <v>-16.176000000000002</v>
      </c>
      <c r="W360" s="13" t="s">
        <v>60</v>
      </c>
      <c r="X360" s="8">
        <f>$T360*$R360</f>
        <v>14.222880000000002</v>
      </c>
      <c r="Y360" s="29">
        <f>R360-V360-U360-X360</f>
        <v>74.237120000000004</v>
      </c>
    </row>
    <row r="361" spans="2:25" x14ac:dyDescent="0.3">
      <c r="B361" s="16"/>
      <c r="C361" s="8" t="str">
        <f>_xlfn.CONCAT(S361,_xlfn.TEXTBEFORE(Q361,","))</f>
        <v>1Rogers File Cart</v>
      </c>
      <c r="D361" s="13" t="s">
        <v>6467</v>
      </c>
      <c r="E361" s="25">
        <v>42834</v>
      </c>
      <c r="F361" s="25">
        <v>42834</v>
      </c>
      <c r="G361" s="13" t="s">
        <v>126</v>
      </c>
      <c r="H361" s="13" t="s">
        <v>4145</v>
      </c>
      <c r="I361" s="13" t="s">
        <v>36</v>
      </c>
      <c r="J361" s="13" t="s">
        <v>482</v>
      </c>
      <c r="K361" s="13" t="s">
        <v>482</v>
      </c>
      <c r="L361" s="13" t="s">
        <v>483</v>
      </c>
      <c r="M361" s="13" t="s">
        <v>28</v>
      </c>
      <c r="N361" s="13" t="s">
        <v>1235</v>
      </c>
      <c r="O361" s="13" t="s">
        <v>30</v>
      </c>
      <c r="P361" s="13" t="s">
        <v>289</v>
      </c>
      <c r="Q361" s="13" t="s">
        <v>1236</v>
      </c>
      <c r="R361" s="17">
        <v>71.040000000000006</v>
      </c>
      <c r="S361" s="26">
        <v>1</v>
      </c>
      <c r="T361" s="17">
        <v>0.5</v>
      </c>
      <c r="U361" s="17">
        <v>13.63</v>
      </c>
      <c r="V361" s="27">
        <v>-59.7</v>
      </c>
      <c r="W361" s="13" t="s">
        <v>60</v>
      </c>
      <c r="X361" s="8">
        <f>$T361*$R361</f>
        <v>35.520000000000003</v>
      </c>
      <c r="Y361" s="29">
        <f>R361-V361-U361-X361</f>
        <v>81.59</v>
      </c>
    </row>
    <row r="362" spans="2:25" x14ac:dyDescent="0.3">
      <c r="B362" s="16"/>
      <c r="C362" s="8" t="str">
        <f>_xlfn.CONCAT(S362,_xlfn.TEXTBEFORE(Q362,","))</f>
        <v>3GlobeWeis Mailers</v>
      </c>
      <c r="D362" s="13" t="s">
        <v>6468</v>
      </c>
      <c r="E362" s="25">
        <v>42834</v>
      </c>
      <c r="F362" s="25">
        <v>42834</v>
      </c>
      <c r="G362" s="13" t="s">
        <v>126</v>
      </c>
      <c r="H362" s="13" t="s">
        <v>4145</v>
      </c>
      <c r="I362" s="13" t="s">
        <v>36</v>
      </c>
      <c r="J362" s="13" t="s">
        <v>482</v>
      </c>
      <c r="K362" s="13" t="s">
        <v>482</v>
      </c>
      <c r="L362" s="13" t="s">
        <v>483</v>
      </c>
      <c r="M362" s="13" t="s">
        <v>28</v>
      </c>
      <c r="N362" s="13" t="s">
        <v>4471</v>
      </c>
      <c r="O362" s="13" t="s">
        <v>30</v>
      </c>
      <c r="P362" s="13" t="s">
        <v>1607</v>
      </c>
      <c r="Q362" s="13" t="s">
        <v>4472</v>
      </c>
      <c r="R362" s="17">
        <v>57.824999999999996</v>
      </c>
      <c r="S362" s="26">
        <v>3</v>
      </c>
      <c r="T362" s="17">
        <v>0.5</v>
      </c>
      <c r="U362" s="17">
        <v>10.72</v>
      </c>
      <c r="V362" s="27">
        <v>-8.1450000000000031</v>
      </c>
      <c r="W362" s="13" t="s">
        <v>60</v>
      </c>
      <c r="X362" s="8">
        <f>$T362*$R362</f>
        <v>28.912499999999998</v>
      </c>
      <c r="Y362" s="29">
        <f>R362-V362-U362-X362</f>
        <v>26.337500000000002</v>
      </c>
    </row>
    <row r="363" spans="2:25" x14ac:dyDescent="0.3">
      <c r="B363" s="16"/>
      <c r="C363" s="8" t="str">
        <f>_xlfn.CONCAT(S363,_xlfn.TEXTBEFORE(Q363,","))</f>
        <v>3Ames Clasp Envelope</v>
      </c>
      <c r="D363" s="13" t="s">
        <v>6469</v>
      </c>
      <c r="E363" s="25">
        <v>42834</v>
      </c>
      <c r="F363" s="25">
        <v>42834</v>
      </c>
      <c r="G363" s="13" t="s">
        <v>126</v>
      </c>
      <c r="H363" s="13" t="s">
        <v>4145</v>
      </c>
      <c r="I363" s="13" t="s">
        <v>36</v>
      </c>
      <c r="J363" s="13" t="s">
        <v>482</v>
      </c>
      <c r="K363" s="13" t="s">
        <v>482</v>
      </c>
      <c r="L363" s="13" t="s">
        <v>483</v>
      </c>
      <c r="M363" s="13" t="s">
        <v>28</v>
      </c>
      <c r="N363" s="13" t="s">
        <v>4941</v>
      </c>
      <c r="O363" s="13" t="s">
        <v>30</v>
      </c>
      <c r="P363" s="13" t="s">
        <v>1607</v>
      </c>
      <c r="Q363" s="13" t="s">
        <v>4942</v>
      </c>
      <c r="R363" s="17">
        <v>16.11</v>
      </c>
      <c r="S363" s="26">
        <v>3</v>
      </c>
      <c r="T363" s="17">
        <v>0.5</v>
      </c>
      <c r="U363" s="17">
        <v>3.47</v>
      </c>
      <c r="V363" s="27">
        <v>-15.479999999999999</v>
      </c>
      <c r="W363" s="13" t="s">
        <v>60</v>
      </c>
      <c r="X363" s="8">
        <f>$T363*$R363</f>
        <v>8.0549999999999997</v>
      </c>
      <c r="Y363" s="29">
        <f>R363-V363-U363-X363</f>
        <v>20.064999999999998</v>
      </c>
    </row>
    <row r="364" spans="2:25" x14ac:dyDescent="0.3">
      <c r="B364" s="16"/>
      <c r="C364" s="8" t="str">
        <f>_xlfn.CONCAT(S364,_xlfn.TEXTBEFORE(Q364,","))</f>
        <v>5Brother Ink</v>
      </c>
      <c r="D364" s="13" t="s">
        <v>6470</v>
      </c>
      <c r="E364" s="25">
        <v>43064</v>
      </c>
      <c r="F364" s="25">
        <v>43068</v>
      </c>
      <c r="G364" s="13" t="s">
        <v>50</v>
      </c>
      <c r="H364" s="13" t="s">
        <v>1142</v>
      </c>
      <c r="I364" s="13" t="s">
        <v>24</v>
      </c>
      <c r="J364" s="13" t="s">
        <v>271</v>
      </c>
      <c r="K364" s="13" t="s">
        <v>271</v>
      </c>
      <c r="L364" s="13" t="s">
        <v>271</v>
      </c>
      <c r="M364" s="13" t="s">
        <v>55</v>
      </c>
      <c r="N364" s="13" t="s">
        <v>1143</v>
      </c>
      <c r="O364" s="13" t="s">
        <v>57</v>
      </c>
      <c r="P364" s="13" t="s">
        <v>86</v>
      </c>
      <c r="Q364" s="13" t="s">
        <v>1144</v>
      </c>
      <c r="R364" s="17">
        <v>743.7</v>
      </c>
      <c r="S364" s="26">
        <v>5</v>
      </c>
      <c r="T364" s="17">
        <v>0</v>
      </c>
      <c r="U364" s="17">
        <v>119.49</v>
      </c>
      <c r="V364" s="27">
        <v>37.049999999999997</v>
      </c>
      <c r="W364" s="13" t="s">
        <v>60</v>
      </c>
      <c r="X364" s="8">
        <f>$T364*$R364</f>
        <v>0</v>
      </c>
      <c r="Y364" s="29">
        <f>R364-V364-U364-X364</f>
        <v>587.16000000000008</v>
      </c>
    </row>
    <row r="365" spans="2:25" x14ac:dyDescent="0.3">
      <c r="B365" s="16"/>
      <c r="C365" s="8" t="str">
        <f>_xlfn.CONCAT(S365,_xlfn.TEXTBEFORE(Q365,","))</f>
        <v>6Hewlett Fax and Copier</v>
      </c>
      <c r="D365" s="13" t="s">
        <v>6471</v>
      </c>
      <c r="E365" s="25">
        <v>42921</v>
      </c>
      <c r="F365" s="25">
        <v>42925</v>
      </c>
      <c r="G365" s="13" t="s">
        <v>22</v>
      </c>
      <c r="H365" s="13" t="s">
        <v>4913</v>
      </c>
      <c r="I365" s="13" t="s">
        <v>36</v>
      </c>
      <c r="J365" s="13" t="s">
        <v>128</v>
      </c>
      <c r="K365" s="13" t="s">
        <v>128</v>
      </c>
      <c r="L365" s="13" t="s">
        <v>129</v>
      </c>
      <c r="M365" s="13" t="s">
        <v>55</v>
      </c>
      <c r="N365" s="13" t="s">
        <v>2828</v>
      </c>
      <c r="O365" s="13" t="s">
        <v>57</v>
      </c>
      <c r="P365" s="13" t="s">
        <v>86</v>
      </c>
      <c r="Q365" s="13" t="s">
        <v>2829</v>
      </c>
      <c r="R365" s="17">
        <v>727.68780000000004</v>
      </c>
      <c r="S365" s="26">
        <v>6</v>
      </c>
      <c r="T365" s="17">
        <v>0.37</v>
      </c>
      <c r="U365" s="17">
        <v>7.32</v>
      </c>
      <c r="V365" s="27">
        <v>-254.21219999999991</v>
      </c>
      <c r="W365" s="13" t="s">
        <v>88</v>
      </c>
      <c r="X365" s="8">
        <f>$T365*$R365</f>
        <v>269.24448599999999</v>
      </c>
      <c r="Y365" s="29">
        <f>R365-V365-U365-X365</f>
        <v>705.33551399999988</v>
      </c>
    </row>
    <row r="366" spans="2:25" x14ac:dyDescent="0.3">
      <c r="B366" s="16"/>
      <c r="C366" s="8" t="str">
        <f>_xlfn.CONCAT(S366,_xlfn.TEXTBEFORE(Q366,","))</f>
        <v>4Green Bar Computer Printout Paper</v>
      </c>
      <c r="D366" s="13" t="s">
        <v>6472</v>
      </c>
      <c r="E366" s="25">
        <v>42921</v>
      </c>
      <c r="F366" s="25">
        <v>42925</v>
      </c>
      <c r="G366" s="13" t="s">
        <v>22</v>
      </c>
      <c r="H366" s="13" t="s">
        <v>4913</v>
      </c>
      <c r="I366" s="13" t="s">
        <v>36</v>
      </c>
      <c r="J366" s="13" t="s">
        <v>128</v>
      </c>
      <c r="K366" s="13" t="s">
        <v>128</v>
      </c>
      <c r="L366" s="13" t="s">
        <v>129</v>
      </c>
      <c r="M366" s="13" t="s">
        <v>55</v>
      </c>
      <c r="N366" s="13" t="s">
        <v>3482</v>
      </c>
      <c r="O366" s="13" t="s">
        <v>30</v>
      </c>
      <c r="P366" s="13" t="s">
        <v>1567</v>
      </c>
      <c r="Q366" s="13" t="s">
        <v>3483</v>
      </c>
      <c r="R366" s="17">
        <v>63.091200000000001</v>
      </c>
      <c r="S366" s="26">
        <v>4</v>
      </c>
      <c r="T366" s="17">
        <v>0.47000000000000003</v>
      </c>
      <c r="U366" s="17">
        <v>4.91</v>
      </c>
      <c r="V366" s="27">
        <v>-2.8799999999996828E-2</v>
      </c>
      <c r="W366" s="13" t="s">
        <v>88</v>
      </c>
      <c r="X366" s="8">
        <f>$T366*$R366</f>
        <v>29.652864000000001</v>
      </c>
      <c r="Y366" s="29">
        <f>R366-V366-U366-X366</f>
        <v>28.557135999999993</v>
      </c>
    </row>
    <row r="367" spans="2:25" x14ac:dyDescent="0.3">
      <c r="B367" s="16"/>
      <c r="C367" s="8" t="str">
        <f>_xlfn.CONCAT(S367,_xlfn.TEXTBEFORE(Q367,","))</f>
        <v>5Cardinal Binder Covers</v>
      </c>
      <c r="D367" s="13" t="s">
        <v>6473</v>
      </c>
      <c r="E367" s="25">
        <v>42921</v>
      </c>
      <c r="F367" s="25">
        <v>42925</v>
      </c>
      <c r="G367" s="13" t="s">
        <v>22</v>
      </c>
      <c r="H367" s="13" t="s">
        <v>4913</v>
      </c>
      <c r="I367" s="13" t="s">
        <v>36</v>
      </c>
      <c r="J367" s="13" t="s">
        <v>128</v>
      </c>
      <c r="K367" s="13" t="s">
        <v>128</v>
      </c>
      <c r="L367" s="13" t="s">
        <v>129</v>
      </c>
      <c r="M367" s="13" t="s">
        <v>55</v>
      </c>
      <c r="N367" s="13" t="s">
        <v>5001</v>
      </c>
      <c r="O367" s="13" t="s">
        <v>30</v>
      </c>
      <c r="P367" s="13" t="s">
        <v>1121</v>
      </c>
      <c r="Q367" s="13" t="s">
        <v>5002</v>
      </c>
      <c r="R367" s="17">
        <v>49.8</v>
      </c>
      <c r="S367" s="26">
        <v>5</v>
      </c>
      <c r="T367" s="17">
        <v>0.17</v>
      </c>
      <c r="U367" s="17">
        <v>3.75</v>
      </c>
      <c r="V367" s="27">
        <v>-4.1999999999999984</v>
      </c>
      <c r="W367" s="13" t="s">
        <v>88</v>
      </c>
      <c r="X367" s="8">
        <f>$T367*$R367</f>
        <v>8.4659999999999993</v>
      </c>
      <c r="Y367" s="29">
        <f>R367-V367-U367-X367</f>
        <v>41.783999999999992</v>
      </c>
    </row>
    <row r="368" spans="2:25" x14ac:dyDescent="0.3">
      <c r="B368" s="16"/>
      <c r="C368" s="8" t="str">
        <f>_xlfn.CONCAT(S368,_xlfn.TEXTBEFORE(Q368,","))</f>
        <v>3OIC Rubber Bands</v>
      </c>
      <c r="D368" s="13" t="s">
        <v>6474</v>
      </c>
      <c r="E368" s="25">
        <v>42921</v>
      </c>
      <c r="F368" s="25">
        <v>42925</v>
      </c>
      <c r="G368" s="13" t="s">
        <v>22</v>
      </c>
      <c r="H368" s="13" t="s">
        <v>4913</v>
      </c>
      <c r="I368" s="13" t="s">
        <v>36</v>
      </c>
      <c r="J368" s="13" t="s">
        <v>128</v>
      </c>
      <c r="K368" s="13" t="s">
        <v>128</v>
      </c>
      <c r="L368" s="13" t="s">
        <v>129</v>
      </c>
      <c r="M368" s="13" t="s">
        <v>55</v>
      </c>
      <c r="N368" s="13" t="s">
        <v>4856</v>
      </c>
      <c r="O368" s="13" t="s">
        <v>30</v>
      </c>
      <c r="P368" s="13" t="s">
        <v>2177</v>
      </c>
      <c r="Q368" s="13" t="s">
        <v>4857</v>
      </c>
      <c r="R368" s="17">
        <v>26.235000000000003</v>
      </c>
      <c r="S368" s="26">
        <v>3</v>
      </c>
      <c r="T368" s="17">
        <v>0.47000000000000003</v>
      </c>
      <c r="U368" s="17">
        <v>2.78</v>
      </c>
      <c r="V368" s="27">
        <v>-21.824999999999999</v>
      </c>
      <c r="W368" s="13" t="s">
        <v>88</v>
      </c>
      <c r="X368" s="8">
        <f>$T368*$R368</f>
        <v>12.330450000000003</v>
      </c>
      <c r="Y368" s="29">
        <f>R368-V368-U368-X368</f>
        <v>32.949550000000002</v>
      </c>
    </row>
    <row r="369" spans="2:25" x14ac:dyDescent="0.3">
      <c r="B369" s="16"/>
      <c r="C369" s="8" t="str">
        <f>_xlfn.CONCAT(S369,_xlfn.TEXTBEFORE(Q369,","))</f>
        <v>1Tenex Door Stop</v>
      </c>
      <c r="D369" s="13" t="s">
        <v>6475</v>
      </c>
      <c r="E369" s="25">
        <v>43631</v>
      </c>
      <c r="F369" s="25">
        <v>43631</v>
      </c>
      <c r="G369" s="13" t="s">
        <v>126</v>
      </c>
      <c r="H369" s="13" t="s">
        <v>5366</v>
      </c>
      <c r="I369" s="13" t="s">
        <v>36</v>
      </c>
      <c r="J369" s="13" t="s">
        <v>4549</v>
      </c>
      <c r="K369" s="13" t="s">
        <v>647</v>
      </c>
      <c r="L369" s="13" t="s">
        <v>100</v>
      </c>
      <c r="M369" s="13" t="s">
        <v>55</v>
      </c>
      <c r="N369" s="13" t="s">
        <v>5367</v>
      </c>
      <c r="O369" s="13" t="s">
        <v>40</v>
      </c>
      <c r="P369" s="13" t="s">
        <v>906</v>
      </c>
      <c r="Q369" s="13" t="s">
        <v>5368</v>
      </c>
      <c r="R369" s="17">
        <v>30.69</v>
      </c>
      <c r="S369" s="26">
        <v>1</v>
      </c>
      <c r="T369" s="17">
        <v>0.25</v>
      </c>
      <c r="U369" s="17">
        <v>4.57</v>
      </c>
      <c r="V369" s="27">
        <v>-5.3400000000000007</v>
      </c>
      <c r="W369" s="13" t="s">
        <v>88</v>
      </c>
      <c r="X369" s="8">
        <f>$T369*$R369</f>
        <v>7.6725000000000003</v>
      </c>
      <c r="Y369" s="29">
        <f>R369-V369-U369-X369</f>
        <v>23.787500000000001</v>
      </c>
    </row>
    <row r="370" spans="2:25" x14ac:dyDescent="0.3">
      <c r="B370" s="16"/>
      <c r="C370" s="8" t="str">
        <f>_xlfn.CONCAT(S370,_xlfn.TEXTBEFORE(Q370,","))</f>
        <v>6Green Bar Parchment Paper</v>
      </c>
      <c r="D370" s="13" t="s">
        <v>6476</v>
      </c>
      <c r="E370" s="25">
        <v>43242</v>
      </c>
      <c r="F370" s="25">
        <v>43249</v>
      </c>
      <c r="G370" s="13" t="s">
        <v>50</v>
      </c>
      <c r="H370" s="13" t="s">
        <v>5410</v>
      </c>
      <c r="I370" s="13" t="s">
        <v>36</v>
      </c>
      <c r="J370" s="13" t="s">
        <v>1454</v>
      </c>
      <c r="K370" s="13" t="s">
        <v>99</v>
      </c>
      <c r="L370" s="13" t="s">
        <v>100</v>
      </c>
      <c r="M370" s="13" t="s">
        <v>55</v>
      </c>
      <c r="N370" s="13" t="s">
        <v>5411</v>
      </c>
      <c r="O370" s="13" t="s">
        <v>30</v>
      </c>
      <c r="P370" s="13" t="s">
        <v>1567</v>
      </c>
      <c r="Q370" s="13" t="s">
        <v>5412</v>
      </c>
      <c r="R370" s="17">
        <v>54.747</v>
      </c>
      <c r="S370" s="26">
        <v>6</v>
      </c>
      <c r="T370" s="17">
        <v>0.45</v>
      </c>
      <c r="U370" s="17">
        <v>4.3499999999999996</v>
      </c>
      <c r="V370" s="27">
        <v>-34.892999999999994</v>
      </c>
      <c r="W370" s="13" t="s">
        <v>88</v>
      </c>
      <c r="X370" s="8">
        <f>$T370*$R370</f>
        <v>24.636150000000001</v>
      </c>
      <c r="Y370" s="29">
        <f>R370-V370-U370-X370</f>
        <v>60.653849999999991</v>
      </c>
    </row>
    <row r="371" spans="2:25" x14ac:dyDescent="0.3">
      <c r="B371" s="16"/>
      <c r="C371" s="8" t="str">
        <f>_xlfn.CONCAT(S371,_xlfn.TEXTBEFORE(Q371,","))</f>
        <v>3KitchenAid Toaster</v>
      </c>
      <c r="D371" s="13" t="s">
        <v>6477</v>
      </c>
      <c r="E371" s="25">
        <v>43224</v>
      </c>
      <c r="F371" s="25">
        <v>43229</v>
      </c>
      <c r="G371" s="13" t="s">
        <v>22</v>
      </c>
      <c r="H371" s="13" t="s">
        <v>4287</v>
      </c>
      <c r="I371" s="13" t="s">
        <v>24</v>
      </c>
      <c r="J371" s="13" t="s">
        <v>940</v>
      </c>
      <c r="K371" s="13" t="s">
        <v>647</v>
      </c>
      <c r="L371" s="13" t="s">
        <v>100</v>
      </c>
      <c r="M371" s="13" t="s">
        <v>55</v>
      </c>
      <c r="N371" s="13" t="s">
        <v>4288</v>
      </c>
      <c r="O371" s="13" t="s">
        <v>30</v>
      </c>
      <c r="P371" s="13" t="s">
        <v>31</v>
      </c>
      <c r="Q371" s="13" t="s">
        <v>4289</v>
      </c>
      <c r="R371" s="17">
        <v>216.11249999999998</v>
      </c>
      <c r="S371" s="26">
        <v>3</v>
      </c>
      <c r="T371" s="17">
        <v>0.15000000000000002</v>
      </c>
      <c r="U371" s="17">
        <v>12.39</v>
      </c>
      <c r="V371" s="27">
        <v>-15.277500000000003</v>
      </c>
      <c r="W371" s="13" t="s">
        <v>88</v>
      </c>
      <c r="X371" s="8">
        <f>$T371*$R371</f>
        <v>32.416875000000005</v>
      </c>
      <c r="Y371" s="29">
        <f>R371-V371-U371-X371</f>
        <v>186.583125</v>
      </c>
    </row>
    <row r="372" spans="2:25" x14ac:dyDescent="0.3">
      <c r="B372" s="16"/>
      <c r="C372" s="8" t="str">
        <f>_xlfn.CONCAT(S372,_xlfn.TEXTBEFORE(Q372,","))</f>
        <v>3Avery File Folder Labels</v>
      </c>
      <c r="D372" s="13" t="s">
        <v>6478</v>
      </c>
      <c r="E372" s="25">
        <v>43637</v>
      </c>
      <c r="F372" s="25">
        <v>43642</v>
      </c>
      <c r="G372" s="13" t="s">
        <v>22</v>
      </c>
      <c r="H372" s="13" t="s">
        <v>6003</v>
      </c>
      <c r="I372" s="13" t="s">
        <v>24</v>
      </c>
      <c r="J372" s="13" t="s">
        <v>365</v>
      </c>
      <c r="K372" s="13" t="s">
        <v>366</v>
      </c>
      <c r="L372" s="13" t="s">
        <v>100</v>
      </c>
      <c r="M372" s="13" t="s">
        <v>55</v>
      </c>
      <c r="N372" s="13" t="s">
        <v>6004</v>
      </c>
      <c r="O372" s="13" t="s">
        <v>30</v>
      </c>
      <c r="P372" s="13" t="s">
        <v>2751</v>
      </c>
      <c r="Q372" s="13" t="s">
        <v>6005</v>
      </c>
      <c r="R372" s="17">
        <v>15.048000000000002</v>
      </c>
      <c r="S372" s="26">
        <v>3</v>
      </c>
      <c r="T372" s="17">
        <v>0.45</v>
      </c>
      <c r="U372" s="17">
        <v>1.62</v>
      </c>
      <c r="V372" s="27">
        <v>-1.1520000000000028</v>
      </c>
      <c r="W372" s="13" t="s">
        <v>88</v>
      </c>
      <c r="X372" s="8">
        <f>$T372*$R372</f>
        <v>6.7716000000000012</v>
      </c>
      <c r="Y372" s="29">
        <f>R372-V372-U372-X372</f>
        <v>7.8084000000000007</v>
      </c>
    </row>
    <row r="373" spans="2:25" x14ac:dyDescent="0.3">
      <c r="B373" s="16"/>
      <c r="C373" s="8" t="str">
        <f>_xlfn.CONCAT(S373,_xlfn.TEXTBEFORE(Q373,","))</f>
        <v>3Harbour Creations Removable Labels</v>
      </c>
      <c r="D373" s="13" t="s">
        <v>6479</v>
      </c>
      <c r="E373" s="25">
        <v>43637</v>
      </c>
      <c r="F373" s="25">
        <v>43642</v>
      </c>
      <c r="G373" s="13" t="s">
        <v>22</v>
      </c>
      <c r="H373" s="13" t="s">
        <v>6003</v>
      </c>
      <c r="I373" s="13" t="s">
        <v>24</v>
      </c>
      <c r="J373" s="13" t="s">
        <v>365</v>
      </c>
      <c r="K373" s="13" t="s">
        <v>366</v>
      </c>
      <c r="L373" s="13" t="s">
        <v>100</v>
      </c>
      <c r="M373" s="13" t="s">
        <v>55</v>
      </c>
      <c r="N373" s="13" t="s">
        <v>5918</v>
      </c>
      <c r="O373" s="13" t="s">
        <v>30</v>
      </c>
      <c r="P373" s="13" t="s">
        <v>2751</v>
      </c>
      <c r="Q373" s="13" t="s">
        <v>5919</v>
      </c>
      <c r="R373" s="17">
        <v>16.780500000000004</v>
      </c>
      <c r="S373" s="26">
        <v>3</v>
      </c>
      <c r="T373" s="17">
        <v>0.45</v>
      </c>
      <c r="U373" s="17">
        <v>1.51</v>
      </c>
      <c r="V373" s="27">
        <v>-4.009500000000001</v>
      </c>
      <c r="W373" s="13" t="s">
        <v>88</v>
      </c>
      <c r="X373" s="8">
        <f>$T373*$R373</f>
        <v>7.5512250000000014</v>
      </c>
      <c r="Y373" s="29">
        <f>R373-V373-U373-X373</f>
        <v>11.728775000000002</v>
      </c>
    </row>
    <row r="374" spans="2:25" x14ac:dyDescent="0.3">
      <c r="B374" s="16"/>
      <c r="C374" s="8" t="str">
        <f>_xlfn.CONCAT(S374,_xlfn.TEXTBEFORE(Q374,","))</f>
        <v>9Stiletto Shears</v>
      </c>
      <c r="D374" s="13" t="s">
        <v>6480</v>
      </c>
      <c r="E374" s="25">
        <v>44167</v>
      </c>
      <c r="F374" s="25">
        <v>44171</v>
      </c>
      <c r="G374" s="13" t="s">
        <v>22</v>
      </c>
      <c r="H374" s="13" t="s">
        <v>3823</v>
      </c>
      <c r="I374" s="13" t="s">
        <v>36</v>
      </c>
      <c r="J374" s="13" t="s">
        <v>98</v>
      </c>
      <c r="K374" s="13" t="s">
        <v>99</v>
      </c>
      <c r="L374" s="13" t="s">
        <v>100</v>
      </c>
      <c r="M374" s="13" t="s">
        <v>55</v>
      </c>
      <c r="N374" s="13" t="s">
        <v>1227</v>
      </c>
      <c r="O374" s="13" t="s">
        <v>30</v>
      </c>
      <c r="P374" s="13" t="s">
        <v>1228</v>
      </c>
      <c r="Q374" s="13" t="s">
        <v>1229</v>
      </c>
      <c r="R374" s="17">
        <v>235.07550000000006</v>
      </c>
      <c r="S374" s="26">
        <v>9</v>
      </c>
      <c r="T374" s="17">
        <v>0.45</v>
      </c>
      <c r="U374" s="17">
        <v>17.36</v>
      </c>
      <c r="V374" s="27">
        <v>-149.67450000000002</v>
      </c>
      <c r="W374" s="13" t="s">
        <v>88</v>
      </c>
      <c r="X374" s="8">
        <f>$T374*$R374</f>
        <v>105.78397500000003</v>
      </c>
      <c r="Y374" s="29">
        <f>R374-V374-U374-X374</f>
        <v>261.60602500000005</v>
      </c>
    </row>
    <row r="375" spans="2:25" x14ac:dyDescent="0.3">
      <c r="B375" s="16"/>
      <c r="C375" s="8" t="str">
        <f>_xlfn.CONCAT(S375,_xlfn.TEXTBEFORE(Q375,","))</f>
        <v>2Motorola Office Telephone</v>
      </c>
      <c r="D375" s="13" t="s">
        <v>6481</v>
      </c>
      <c r="E375" s="25">
        <v>43211</v>
      </c>
      <c r="F375" s="25">
        <v>43216</v>
      </c>
      <c r="G375" s="13" t="s">
        <v>22</v>
      </c>
      <c r="H375" s="13" t="s">
        <v>4082</v>
      </c>
      <c r="I375" s="13" t="s">
        <v>36</v>
      </c>
      <c r="J375" s="13" t="s">
        <v>243</v>
      </c>
      <c r="K375" s="13" t="s">
        <v>244</v>
      </c>
      <c r="L375" s="13" t="s">
        <v>245</v>
      </c>
      <c r="M375" s="13" t="s">
        <v>55</v>
      </c>
      <c r="N375" s="13" t="s">
        <v>1269</v>
      </c>
      <c r="O375" s="13" t="s">
        <v>57</v>
      </c>
      <c r="P375" s="13" t="s">
        <v>58</v>
      </c>
      <c r="Q375" s="13" t="s">
        <v>1270</v>
      </c>
      <c r="R375" s="17">
        <v>121.26299999999999</v>
      </c>
      <c r="S375" s="26">
        <v>2</v>
      </c>
      <c r="T375" s="17">
        <v>0.17</v>
      </c>
      <c r="U375" s="17">
        <v>14.15</v>
      </c>
      <c r="V375" s="27">
        <v>35.043000000000006</v>
      </c>
      <c r="W375" s="13" t="s">
        <v>88</v>
      </c>
      <c r="X375" s="8">
        <f>$T375*$R375</f>
        <v>20.614709999999999</v>
      </c>
      <c r="Y375" s="29">
        <f>R375-V375-U375-X375</f>
        <v>51.455289999999977</v>
      </c>
    </row>
    <row r="376" spans="2:25" x14ac:dyDescent="0.3">
      <c r="B376" s="16"/>
      <c r="C376" s="8" t="str">
        <f>_xlfn.CONCAT(S376,_xlfn.TEXTBEFORE(Q376,","))</f>
        <v>3Rogers Lockers</v>
      </c>
      <c r="D376" s="13" t="s">
        <v>6482</v>
      </c>
      <c r="E376" s="25">
        <v>43271</v>
      </c>
      <c r="F376" s="25">
        <v>43276</v>
      </c>
      <c r="G376" s="13" t="s">
        <v>50</v>
      </c>
      <c r="H376" s="13" t="s">
        <v>2730</v>
      </c>
      <c r="I376" s="13" t="s">
        <v>82</v>
      </c>
      <c r="J376" s="13" t="s">
        <v>98</v>
      </c>
      <c r="K376" s="13" t="s">
        <v>99</v>
      </c>
      <c r="L376" s="13" t="s">
        <v>100</v>
      </c>
      <c r="M376" s="13" t="s">
        <v>55</v>
      </c>
      <c r="N376" s="13" t="s">
        <v>2731</v>
      </c>
      <c r="O376" s="13" t="s">
        <v>30</v>
      </c>
      <c r="P376" s="13" t="s">
        <v>289</v>
      </c>
      <c r="Q376" s="13" t="s">
        <v>2732</v>
      </c>
      <c r="R376" s="17">
        <v>349.96500000000003</v>
      </c>
      <c r="S376" s="26">
        <v>3</v>
      </c>
      <c r="T376" s="17">
        <v>0.45</v>
      </c>
      <c r="U376" s="17">
        <v>35.369999999999997</v>
      </c>
      <c r="V376" s="27">
        <v>-280.03500000000003</v>
      </c>
      <c r="W376" s="13" t="s">
        <v>60</v>
      </c>
      <c r="X376" s="8">
        <f>$T376*$R376</f>
        <v>157.48425000000003</v>
      </c>
      <c r="Y376" s="29">
        <f>R376-V376-U376-X376</f>
        <v>437.14574999999996</v>
      </c>
    </row>
    <row r="377" spans="2:25" x14ac:dyDescent="0.3">
      <c r="B377" s="16"/>
      <c r="C377" s="8" t="str">
        <f>_xlfn.CONCAT(S377,_xlfn.TEXTBEFORE(Q377,","))</f>
        <v>2Epson Phone</v>
      </c>
      <c r="D377" s="13" t="s">
        <v>6483</v>
      </c>
      <c r="E377" s="25">
        <v>43271</v>
      </c>
      <c r="F377" s="25">
        <v>43276</v>
      </c>
      <c r="G377" s="13" t="s">
        <v>50</v>
      </c>
      <c r="H377" s="13" t="s">
        <v>2730</v>
      </c>
      <c r="I377" s="13" t="s">
        <v>82</v>
      </c>
      <c r="J377" s="13" t="s">
        <v>98</v>
      </c>
      <c r="K377" s="13" t="s">
        <v>99</v>
      </c>
      <c r="L377" s="13" t="s">
        <v>100</v>
      </c>
      <c r="M377" s="13" t="s">
        <v>55</v>
      </c>
      <c r="N377" s="13" t="s">
        <v>3444</v>
      </c>
      <c r="O377" s="13" t="s">
        <v>57</v>
      </c>
      <c r="P377" s="13" t="s">
        <v>138</v>
      </c>
      <c r="Q377" s="13" t="s">
        <v>3445</v>
      </c>
      <c r="R377" s="17">
        <v>117.18</v>
      </c>
      <c r="S377" s="26">
        <v>2</v>
      </c>
      <c r="T377" s="17">
        <v>0.25</v>
      </c>
      <c r="U377" s="17">
        <v>22.04</v>
      </c>
      <c r="V377" s="27">
        <v>-17.220000000000002</v>
      </c>
      <c r="W377" s="13" t="s">
        <v>60</v>
      </c>
      <c r="X377" s="8">
        <f>$T377*$R377</f>
        <v>29.295000000000002</v>
      </c>
      <c r="Y377" s="29">
        <f>R377-V377-U377-X377</f>
        <v>83.065000000000012</v>
      </c>
    </row>
    <row r="378" spans="2:25" x14ac:dyDescent="0.3">
      <c r="B378" s="16"/>
      <c r="C378" s="8" t="str">
        <f>_xlfn.CONCAT(S378,_xlfn.TEXTBEFORE(Q378,","))</f>
        <v>1Cisco Speaker Phone</v>
      </c>
      <c r="D378" s="13" t="s">
        <v>6484</v>
      </c>
      <c r="E378" s="25">
        <v>43271</v>
      </c>
      <c r="F378" s="25">
        <v>43276</v>
      </c>
      <c r="G378" s="13" t="s">
        <v>50</v>
      </c>
      <c r="H378" s="13" t="s">
        <v>2730</v>
      </c>
      <c r="I378" s="13" t="s">
        <v>82</v>
      </c>
      <c r="J378" s="13" t="s">
        <v>98</v>
      </c>
      <c r="K378" s="13" t="s">
        <v>99</v>
      </c>
      <c r="L378" s="13" t="s">
        <v>100</v>
      </c>
      <c r="M378" s="13" t="s">
        <v>55</v>
      </c>
      <c r="N378" s="13" t="s">
        <v>2313</v>
      </c>
      <c r="O378" s="13" t="s">
        <v>57</v>
      </c>
      <c r="P378" s="13" t="s">
        <v>58</v>
      </c>
      <c r="Q378" s="13" t="s">
        <v>2314</v>
      </c>
      <c r="R378" s="17">
        <v>103.85999999999999</v>
      </c>
      <c r="S378" s="26">
        <v>1</v>
      </c>
      <c r="T378" s="17">
        <v>0.25</v>
      </c>
      <c r="U378" s="17">
        <v>12.93</v>
      </c>
      <c r="V378" s="27">
        <v>22.140000000000008</v>
      </c>
      <c r="W378" s="13" t="s">
        <v>60</v>
      </c>
      <c r="X378" s="8">
        <f>$T378*$R378</f>
        <v>25.964999999999996</v>
      </c>
      <c r="Y378" s="29">
        <f>R378-V378-U378-X378</f>
        <v>42.824999999999967</v>
      </c>
    </row>
    <row r="379" spans="2:25" x14ac:dyDescent="0.3">
      <c r="B379" s="16"/>
      <c r="C379" s="8" t="str">
        <f>_xlfn.CONCAT(S379,_xlfn.TEXTBEFORE(Q379,","))</f>
        <v>1BIC Highlighters</v>
      </c>
      <c r="D379" s="13" t="s">
        <v>6485</v>
      </c>
      <c r="E379" s="25">
        <v>43271</v>
      </c>
      <c r="F379" s="25">
        <v>43276</v>
      </c>
      <c r="G379" s="13" t="s">
        <v>50</v>
      </c>
      <c r="H379" s="13" t="s">
        <v>2730</v>
      </c>
      <c r="I379" s="13" t="s">
        <v>82</v>
      </c>
      <c r="J379" s="13" t="s">
        <v>98</v>
      </c>
      <c r="K379" s="13" t="s">
        <v>99</v>
      </c>
      <c r="L379" s="13" t="s">
        <v>100</v>
      </c>
      <c r="M379" s="13" t="s">
        <v>55</v>
      </c>
      <c r="N379" s="13" t="s">
        <v>4968</v>
      </c>
      <c r="O379" s="13" t="s">
        <v>30</v>
      </c>
      <c r="P379" s="13" t="s">
        <v>1789</v>
      </c>
      <c r="Q379" s="13" t="s">
        <v>4969</v>
      </c>
      <c r="R379" s="17">
        <v>11.1045</v>
      </c>
      <c r="S379" s="26">
        <v>1</v>
      </c>
      <c r="T379" s="17">
        <v>0.45</v>
      </c>
      <c r="U379" s="17">
        <v>1.34</v>
      </c>
      <c r="V379" s="27">
        <v>-6.4755000000000003</v>
      </c>
      <c r="W379" s="13" t="s">
        <v>60</v>
      </c>
      <c r="X379" s="8">
        <f>$T379*$R379</f>
        <v>4.9970249999999998</v>
      </c>
      <c r="Y379" s="29">
        <f>R379-V379-U379-X379</f>
        <v>11.242974999999998</v>
      </c>
    </row>
    <row r="380" spans="2:25" x14ac:dyDescent="0.3">
      <c r="B380" s="16"/>
      <c r="C380" s="8" t="str">
        <f>_xlfn.CONCAT(S380,_xlfn.TEXTBEFORE(Q380,","))</f>
        <v>4Eldon File Cart</v>
      </c>
      <c r="D380" s="13" t="s">
        <v>6486</v>
      </c>
      <c r="E380" s="25">
        <v>42775</v>
      </c>
      <c r="F380" s="25">
        <v>42781</v>
      </c>
      <c r="G380" s="13" t="s">
        <v>50</v>
      </c>
      <c r="H380" s="13" t="s">
        <v>4146</v>
      </c>
      <c r="I380" s="13" t="s">
        <v>82</v>
      </c>
      <c r="J380" s="13" t="s">
        <v>1288</v>
      </c>
      <c r="K380" s="13" t="s">
        <v>1288</v>
      </c>
      <c r="L380" s="13" t="s">
        <v>483</v>
      </c>
      <c r="M380" s="13" t="s">
        <v>28</v>
      </c>
      <c r="N380" s="13" t="s">
        <v>1289</v>
      </c>
      <c r="O380" s="13" t="s">
        <v>30</v>
      </c>
      <c r="P380" s="13" t="s">
        <v>289</v>
      </c>
      <c r="Q380" s="13" t="s">
        <v>1290</v>
      </c>
      <c r="R380" s="17">
        <v>256.74</v>
      </c>
      <c r="S380" s="26">
        <v>4</v>
      </c>
      <c r="T380" s="17">
        <v>0.5</v>
      </c>
      <c r="U380" s="17">
        <v>13.62</v>
      </c>
      <c r="V380" s="27">
        <v>-205.5</v>
      </c>
      <c r="W380" s="13" t="s">
        <v>88</v>
      </c>
      <c r="X380" s="8">
        <f>$T380*$R380</f>
        <v>128.37</v>
      </c>
      <c r="Y380" s="29">
        <f>R380-V380-U380-X380</f>
        <v>320.25</v>
      </c>
    </row>
    <row r="381" spans="2:25" x14ac:dyDescent="0.3">
      <c r="B381" s="16"/>
      <c r="C381" s="8" t="str">
        <f>_xlfn.CONCAT(S381,_xlfn.TEXTBEFORE(Q381,","))</f>
        <v>4Lesro Coffee Table</v>
      </c>
      <c r="D381" s="13" t="s">
        <v>6487</v>
      </c>
      <c r="E381" s="25">
        <v>42775</v>
      </c>
      <c r="F381" s="25">
        <v>42781</v>
      </c>
      <c r="G381" s="13" t="s">
        <v>50</v>
      </c>
      <c r="H381" s="13" t="s">
        <v>4146</v>
      </c>
      <c r="I381" s="13" t="s">
        <v>82</v>
      </c>
      <c r="J381" s="13" t="s">
        <v>1288</v>
      </c>
      <c r="K381" s="13" t="s">
        <v>1288</v>
      </c>
      <c r="L381" s="13" t="s">
        <v>483</v>
      </c>
      <c r="M381" s="13" t="s">
        <v>28</v>
      </c>
      <c r="N381" s="13" t="s">
        <v>4335</v>
      </c>
      <c r="O381" s="13" t="s">
        <v>40</v>
      </c>
      <c r="P381" s="13" t="s">
        <v>48</v>
      </c>
      <c r="Q381" s="13" t="s">
        <v>4336</v>
      </c>
      <c r="R381" s="17">
        <v>202.77599999999993</v>
      </c>
      <c r="S381" s="26">
        <v>4</v>
      </c>
      <c r="T381" s="17">
        <v>0.8</v>
      </c>
      <c r="U381" s="17">
        <v>11.94</v>
      </c>
      <c r="V381" s="27">
        <v>-304.22399999999993</v>
      </c>
      <c r="W381" s="13" t="s">
        <v>88</v>
      </c>
      <c r="X381" s="8">
        <f>$T381*$R381</f>
        <v>162.22079999999994</v>
      </c>
      <c r="Y381" s="29">
        <f>R381-V381-U381-X381</f>
        <v>332.83919999999995</v>
      </c>
    </row>
    <row r="382" spans="2:25" x14ac:dyDescent="0.3">
      <c r="B382" s="16"/>
      <c r="C382" s="8" t="str">
        <f>_xlfn.CONCAT(S382,_xlfn.TEXTBEFORE(Q382,","))</f>
        <v>1Okidata Calculator</v>
      </c>
      <c r="D382" s="13" t="s">
        <v>6488</v>
      </c>
      <c r="E382" s="25">
        <v>42775</v>
      </c>
      <c r="F382" s="25">
        <v>42781</v>
      </c>
      <c r="G382" s="13" t="s">
        <v>50</v>
      </c>
      <c r="H382" s="13" t="s">
        <v>4146</v>
      </c>
      <c r="I382" s="13" t="s">
        <v>82</v>
      </c>
      <c r="J382" s="13" t="s">
        <v>1288</v>
      </c>
      <c r="K382" s="13" t="s">
        <v>1288</v>
      </c>
      <c r="L382" s="13" t="s">
        <v>483</v>
      </c>
      <c r="M382" s="13" t="s">
        <v>28</v>
      </c>
      <c r="N382" s="13" t="s">
        <v>6040</v>
      </c>
      <c r="O382" s="13" t="s">
        <v>57</v>
      </c>
      <c r="P382" s="13" t="s">
        <v>138</v>
      </c>
      <c r="Q382" s="13" t="s">
        <v>6041</v>
      </c>
      <c r="R382" s="17">
        <v>25.349999999999998</v>
      </c>
      <c r="S382" s="26">
        <v>1</v>
      </c>
      <c r="T382" s="17">
        <v>0.5</v>
      </c>
      <c r="U382" s="17">
        <v>1.49</v>
      </c>
      <c r="V382" s="27">
        <v>-20.79</v>
      </c>
      <c r="W382" s="13" t="s">
        <v>88</v>
      </c>
      <c r="X382" s="8">
        <f>$T382*$R382</f>
        <v>12.674999999999999</v>
      </c>
      <c r="Y382" s="29">
        <f>R382-V382-U382-X382</f>
        <v>31.975000000000001</v>
      </c>
    </row>
    <row r="383" spans="2:25" x14ac:dyDescent="0.3">
      <c r="B383" s="16"/>
      <c r="C383" s="8" t="str">
        <f>_xlfn.CONCAT(S383,_xlfn.TEXTBEFORE(Q383,","))</f>
        <v>1Acco Binding Machine</v>
      </c>
      <c r="D383" s="13" t="s">
        <v>6489</v>
      </c>
      <c r="E383" s="25">
        <v>42775</v>
      </c>
      <c r="F383" s="25">
        <v>42781</v>
      </c>
      <c r="G383" s="13" t="s">
        <v>50</v>
      </c>
      <c r="H383" s="13" t="s">
        <v>4146</v>
      </c>
      <c r="I383" s="13" t="s">
        <v>82</v>
      </c>
      <c r="J383" s="13" t="s">
        <v>1288</v>
      </c>
      <c r="K383" s="13" t="s">
        <v>1288</v>
      </c>
      <c r="L383" s="13" t="s">
        <v>483</v>
      </c>
      <c r="M383" s="13" t="s">
        <v>28</v>
      </c>
      <c r="N383" s="13" t="s">
        <v>2784</v>
      </c>
      <c r="O383" s="13" t="s">
        <v>30</v>
      </c>
      <c r="P383" s="13" t="s">
        <v>1121</v>
      </c>
      <c r="Q383" s="13" t="s">
        <v>2785</v>
      </c>
      <c r="R383" s="17">
        <v>25.724999999999998</v>
      </c>
      <c r="S383" s="26">
        <v>1</v>
      </c>
      <c r="T383" s="17">
        <v>0.5</v>
      </c>
      <c r="U383" s="17">
        <v>1.27</v>
      </c>
      <c r="V383" s="27">
        <v>-11.834999999999997</v>
      </c>
      <c r="W383" s="13" t="s">
        <v>88</v>
      </c>
      <c r="X383" s="8">
        <f>$T383*$R383</f>
        <v>12.862499999999999</v>
      </c>
      <c r="Y383" s="29">
        <f>R383-V383-U383-X383</f>
        <v>23.427499999999995</v>
      </c>
    </row>
    <row r="384" spans="2:25" x14ac:dyDescent="0.3">
      <c r="B384" s="16"/>
      <c r="C384" s="8" t="str">
        <f>_xlfn.CONCAT(S384,_xlfn.TEXTBEFORE(Q384,","))</f>
        <v>2Deflect-O Photo Frame</v>
      </c>
      <c r="D384" s="13" t="s">
        <v>6490</v>
      </c>
      <c r="E384" s="25">
        <v>43223</v>
      </c>
      <c r="F384" s="25">
        <v>43229</v>
      </c>
      <c r="G384" s="13" t="s">
        <v>50</v>
      </c>
      <c r="H384" s="13" t="s">
        <v>5220</v>
      </c>
      <c r="I384" s="13" t="s">
        <v>36</v>
      </c>
      <c r="J384" s="13" t="s">
        <v>128</v>
      </c>
      <c r="K384" s="13" t="s">
        <v>128</v>
      </c>
      <c r="L384" s="13" t="s">
        <v>129</v>
      </c>
      <c r="M384" s="13" t="s">
        <v>55</v>
      </c>
      <c r="N384" s="13" t="s">
        <v>5221</v>
      </c>
      <c r="O384" s="13" t="s">
        <v>40</v>
      </c>
      <c r="P384" s="13" t="s">
        <v>906</v>
      </c>
      <c r="Q384" s="13" t="s">
        <v>5222</v>
      </c>
      <c r="R384" s="17">
        <v>71.437799999999982</v>
      </c>
      <c r="S384" s="26">
        <v>2</v>
      </c>
      <c r="T384" s="17">
        <v>0.27</v>
      </c>
      <c r="U384" s="17">
        <v>5.29</v>
      </c>
      <c r="V384" s="27">
        <v>10.717800000000004</v>
      </c>
      <c r="W384" s="13" t="s">
        <v>88</v>
      </c>
      <c r="X384" s="8">
        <f>$T384*$R384</f>
        <v>19.288205999999995</v>
      </c>
      <c r="Y384" s="29">
        <f>R384-V384-U384-X384</f>
        <v>36.141793999999983</v>
      </c>
    </row>
    <row r="385" spans="2:25" x14ac:dyDescent="0.3">
      <c r="B385" s="16"/>
      <c r="C385" s="8" t="str">
        <f>_xlfn.CONCAT(S385,_xlfn.TEXTBEFORE(Q385,","))</f>
        <v>4Wilson Jones Binder Covers</v>
      </c>
      <c r="D385" s="13" t="s">
        <v>6491</v>
      </c>
      <c r="E385" s="25">
        <v>43223</v>
      </c>
      <c r="F385" s="25">
        <v>43229</v>
      </c>
      <c r="G385" s="13" t="s">
        <v>50</v>
      </c>
      <c r="H385" s="13" t="s">
        <v>5220</v>
      </c>
      <c r="I385" s="13" t="s">
        <v>36</v>
      </c>
      <c r="J385" s="13" t="s">
        <v>128</v>
      </c>
      <c r="K385" s="13" t="s">
        <v>128</v>
      </c>
      <c r="L385" s="13" t="s">
        <v>129</v>
      </c>
      <c r="M385" s="13" t="s">
        <v>55</v>
      </c>
      <c r="N385" s="13" t="s">
        <v>4452</v>
      </c>
      <c r="O385" s="13" t="s">
        <v>30</v>
      </c>
      <c r="P385" s="13" t="s">
        <v>1121</v>
      </c>
      <c r="Q385" s="13" t="s">
        <v>4453</v>
      </c>
      <c r="R385" s="17">
        <v>42.130799999999994</v>
      </c>
      <c r="S385" s="26">
        <v>4</v>
      </c>
      <c r="T385" s="17">
        <v>0.17</v>
      </c>
      <c r="U385" s="17">
        <v>1.96</v>
      </c>
      <c r="V385" s="27">
        <v>11.050800000000001</v>
      </c>
      <c r="W385" s="13" t="s">
        <v>88</v>
      </c>
      <c r="X385" s="8">
        <f>$T385*$R385</f>
        <v>7.1622359999999992</v>
      </c>
      <c r="Y385" s="29">
        <f>R385-V385-U385-X385</f>
        <v>21.95776399999999</v>
      </c>
    </row>
    <row r="386" spans="2:25" x14ac:dyDescent="0.3">
      <c r="B386" s="16"/>
      <c r="C386" s="8" t="str">
        <f>_xlfn.CONCAT(S386,_xlfn.TEXTBEFORE(Q386,","))</f>
        <v>4Binney &amp; Smith Pencil Sharpener</v>
      </c>
      <c r="D386" s="13" t="s">
        <v>6492</v>
      </c>
      <c r="E386" s="25">
        <v>42971</v>
      </c>
      <c r="F386" s="25">
        <v>42974</v>
      </c>
      <c r="G386" s="13" t="s">
        <v>22</v>
      </c>
      <c r="H386" s="13" t="s">
        <v>2130</v>
      </c>
      <c r="I386" s="13" t="s">
        <v>24</v>
      </c>
      <c r="J386" s="13" t="s">
        <v>98</v>
      </c>
      <c r="K386" s="13" t="s">
        <v>99</v>
      </c>
      <c r="L386" s="13" t="s">
        <v>100</v>
      </c>
      <c r="M386" s="13" t="s">
        <v>55</v>
      </c>
      <c r="N386" s="13" t="s">
        <v>4191</v>
      </c>
      <c r="O386" s="13" t="s">
        <v>30</v>
      </c>
      <c r="P386" s="13" t="s">
        <v>1789</v>
      </c>
      <c r="Q386" s="13" t="s">
        <v>4192</v>
      </c>
      <c r="R386" s="17">
        <v>61.446000000000005</v>
      </c>
      <c r="S386" s="26">
        <v>4</v>
      </c>
      <c r="T386" s="17">
        <v>0.45</v>
      </c>
      <c r="U386" s="17">
        <v>11.6</v>
      </c>
      <c r="V386" s="27">
        <v>-6.7139999999999986</v>
      </c>
      <c r="W386" s="13" t="s">
        <v>33</v>
      </c>
      <c r="X386" s="8">
        <f>$T386*$R386</f>
        <v>27.650700000000004</v>
      </c>
      <c r="Y386" s="29">
        <f>R386-V386-U386-X386</f>
        <v>28.909299999999991</v>
      </c>
    </row>
    <row r="387" spans="2:25" x14ac:dyDescent="0.3">
      <c r="B387" s="16"/>
      <c r="C387" s="8" t="str">
        <f>_xlfn.CONCAT(S387,_xlfn.TEXTBEFORE(Q387,","))</f>
        <v>6Dania Stackable Bookrack</v>
      </c>
      <c r="D387" s="13" t="s">
        <v>6493</v>
      </c>
      <c r="E387" s="25">
        <v>44195</v>
      </c>
      <c r="F387" s="25">
        <v>44201</v>
      </c>
      <c r="G387" s="13" t="s">
        <v>50</v>
      </c>
      <c r="H387" s="13" t="s">
        <v>2130</v>
      </c>
      <c r="I387" s="13" t="s">
        <v>24</v>
      </c>
      <c r="J387" s="13" t="s">
        <v>98</v>
      </c>
      <c r="K387" s="13" t="s">
        <v>99</v>
      </c>
      <c r="L387" s="13" t="s">
        <v>100</v>
      </c>
      <c r="M387" s="13" t="s">
        <v>55</v>
      </c>
      <c r="N387" s="13" t="s">
        <v>1060</v>
      </c>
      <c r="O387" s="13" t="s">
        <v>40</v>
      </c>
      <c r="P387" s="13" t="s">
        <v>67</v>
      </c>
      <c r="Q387" s="13" t="s">
        <v>1061</v>
      </c>
      <c r="R387" s="17">
        <v>484.029</v>
      </c>
      <c r="S387" s="26">
        <v>6</v>
      </c>
      <c r="T387" s="17">
        <v>0.35</v>
      </c>
      <c r="U387" s="17">
        <v>54.96</v>
      </c>
      <c r="V387" s="27">
        <v>29.70900000000006</v>
      </c>
      <c r="W387" s="13" t="s">
        <v>266</v>
      </c>
      <c r="X387" s="8">
        <f>$T387*$R387</f>
        <v>169.41014999999999</v>
      </c>
      <c r="Y387" s="29">
        <f>R387-V387-U387-X387</f>
        <v>229.94984999999997</v>
      </c>
    </row>
    <row r="388" spans="2:25" x14ac:dyDescent="0.3">
      <c r="B388" s="16"/>
      <c r="C388" s="8" t="str">
        <f>_xlfn.CONCAT(S388,_xlfn.TEXTBEFORE(Q388,","))</f>
        <v>9Advantus Stacking Tray</v>
      </c>
      <c r="D388" s="13" t="s">
        <v>6494</v>
      </c>
      <c r="E388" s="25">
        <v>43939</v>
      </c>
      <c r="F388" s="25">
        <v>43943</v>
      </c>
      <c r="G388" s="13" t="s">
        <v>50</v>
      </c>
      <c r="H388" s="13" t="s">
        <v>3822</v>
      </c>
      <c r="I388" s="13" t="s">
        <v>24</v>
      </c>
      <c r="J388" s="13" t="s">
        <v>243</v>
      </c>
      <c r="K388" s="13" t="s">
        <v>244</v>
      </c>
      <c r="L388" s="13" t="s">
        <v>245</v>
      </c>
      <c r="M388" s="13" t="s">
        <v>55</v>
      </c>
      <c r="N388" s="13" t="s">
        <v>3805</v>
      </c>
      <c r="O388" s="13" t="s">
        <v>40</v>
      </c>
      <c r="P388" s="13" t="s">
        <v>906</v>
      </c>
      <c r="Q388" s="13" t="s">
        <v>3806</v>
      </c>
      <c r="R388" s="17">
        <v>173.64510000000001</v>
      </c>
      <c r="S388" s="26">
        <v>9</v>
      </c>
      <c r="T388" s="17">
        <v>0.27</v>
      </c>
      <c r="U388" s="17">
        <v>2.34</v>
      </c>
      <c r="V388" s="27">
        <v>7.0550999999999959</v>
      </c>
      <c r="W388" s="13" t="s">
        <v>88</v>
      </c>
      <c r="X388" s="8">
        <f>$T388*$R388</f>
        <v>46.884177000000008</v>
      </c>
      <c r="Y388" s="29">
        <f>R388-V388-U388-X388</f>
        <v>117.36582300000002</v>
      </c>
    </row>
    <row r="389" spans="2:25" x14ac:dyDescent="0.3">
      <c r="B389" s="16"/>
      <c r="C389" s="8" t="str">
        <f>_xlfn.CONCAT(S389,_xlfn.TEXTBEFORE(Q389,","))</f>
        <v>2Hon Removable Labels</v>
      </c>
      <c r="D389" s="13" t="s">
        <v>6495</v>
      </c>
      <c r="E389" s="25">
        <v>43939</v>
      </c>
      <c r="F389" s="25">
        <v>43943</v>
      </c>
      <c r="G389" s="13" t="s">
        <v>50</v>
      </c>
      <c r="H389" s="13" t="s">
        <v>3822</v>
      </c>
      <c r="I389" s="13" t="s">
        <v>24</v>
      </c>
      <c r="J389" s="13" t="s">
        <v>243</v>
      </c>
      <c r="K389" s="13" t="s">
        <v>244</v>
      </c>
      <c r="L389" s="13" t="s">
        <v>245</v>
      </c>
      <c r="M389" s="13" t="s">
        <v>55</v>
      </c>
      <c r="N389" s="13" t="s">
        <v>5831</v>
      </c>
      <c r="O389" s="13" t="s">
        <v>30</v>
      </c>
      <c r="P389" s="13" t="s">
        <v>2751</v>
      </c>
      <c r="Q389" s="13" t="s">
        <v>5832</v>
      </c>
      <c r="R389" s="17">
        <v>17.031599999999997</v>
      </c>
      <c r="S389" s="26">
        <v>2</v>
      </c>
      <c r="T389" s="17">
        <v>0.17</v>
      </c>
      <c r="U389" s="17">
        <v>2.0099999999999998</v>
      </c>
      <c r="V389" s="27">
        <v>5.9315999999999995</v>
      </c>
      <c r="W389" s="13" t="s">
        <v>88</v>
      </c>
      <c r="X389" s="8">
        <f>$T389*$R389</f>
        <v>2.8953719999999996</v>
      </c>
      <c r="Y389" s="29">
        <f>R389-V389-U389-X389</f>
        <v>6.194627999999998</v>
      </c>
    </row>
    <row r="390" spans="2:25" x14ac:dyDescent="0.3">
      <c r="B390" s="16"/>
      <c r="C390" s="8" t="str">
        <f>_xlfn.CONCAT(S390,_xlfn.TEXTBEFORE(Q390,","))</f>
        <v>1Cuisinart Coffee Grinder</v>
      </c>
      <c r="D390" s="13" t="s">
        <v>6496</v>
      </c>
      <c r="E390" s="25">
        <v>43939</v>
      </c>
      <c r="F390" s="25">
        <v>43943</v>
      </c>
      <c r="G390" s="13" t="s">
        <v>50</v>
      </c>
      <c r="H390" s="13" t="s">
        <v>3822</v>
      </c>
      <c r="I390" s="13" t="s">
        <v>24</v>
      </c>
      <c r="J390" s="13" t="s">
        <v>243</v>
      </c>
      <c r="K390" s="13" t="s">
        <v>244</v>
      </c>
      <c r="L390" s="13" t="s">
        <v>245</v>
      </c>
      <c r="M390" s="13" t="s">
        <v>55</v>
      </c>
      <c r="N390" s="13" t="s">
        <v>2807</v>
      </c>
      <c r="O390" s="13" t="s">
        <v>30</v>
      </c>
      <c r="P390" s="13" t="s">
        <v>31</v>
      </c>
      <c r="Q390" s="13" t="s">
        <v>2808</v>
      </c>
      <c r="R390" s="17">
        <v>32.668799999999997</v>
      </c>
      <c r="S390" s="26">
        <v>1</v>
      </c>
      <c r="T390" s="17">
        <v>0.17</v>
      </c>
      <c r="U390" s="17">
        <v>1.99</v>
      </c>
      <c r="V390" s="27">
        <v>1.9488000000000003</v>
      </c>
      <c r="W390" s="13" t="s">
        <v>88</v>
      </c>
      <c r="X390" s="8">
        <f>$T390*$R390</f>
        <v>5.5536959999999995</v>
      </c>
      <c r="Y390" s="29">
        <f>R390-V390-U390-X390</f>
        <v>23.176304000000002</v>
      </c>
    </row>
    <row r="391" spans="2:25" x14ac:dyDescent="0.3">
      <c r="B391" s="16"/>
      <c r="C391" s="8" t="str">
        <f>_xlfn.CONCAT(S391,_xlfn.TEXTBEFORE(Q391,","))</f>
        <v>2Sanford Highlighters</v>
      </c>
      <c r="D391" s="13" t="s">
        <v>6497</v>
      </c>
      <c r="E391" s="25">
        <v>43939</v>
      </c>
      <c r="F391" s="25">
        <v>43943</v>
      </c>
      <c r="G391" s="13" t="s">
        <v>50</v>
      </c>
      <c r="H391" s="13" t="s">
        <v>3822</v>
      </c>
      <c r="I391" s="13" t="s">
        <v>24</v>
      </c>
      <c r="J391" s="13" t="s">
        <v>243</v>
      </c>
      <c r="K391" s="13" t="s">
        <v>244</v>
      </c>
      <c r="L391" s="13" t="s">
        <v>245</v>
      </c>
      <c r="M391" s="13" t="s">
        <v>55</v>
      </c>
      <c r="N391" s="13" t="s">
        <v>5643</v>
      </c>
      <c r="O391" s="13" t="s">
        <v>30</v>
      </c>
      <c r="P391" s="13" t="s">
        <v>1789</v>
      </c>
      <c r="Q391" s="13" t="s">
        <v>5644</v>
      </c>
      <c r="R391" s="17">
        <v>28.236599999999996</v>
      </c>
      <c r="S391" s="26">
        <v>2</v>
      </c>
      <c r="T391" s="17">
        <v>0.17</v>
      </c>
      <c r="U391" s="17">
        <v>1.1100000000000001</v>
      </c>
      <c r="V391" s="27">
        <v>5.4366000000000012</v>
      </c>
      <c r="W391" s="13" t="s">
        <v>88</v>
      </c>
      <c r="X391" s="8">
        <f>$T391*$R391</f>
        <v>4.8002219999999998</v>
      </c>
      <c r="Y391" s="29">
        <f>R391-V391-U391-X391</f>
        <v>16.889777999999993</v>
      </c>
    </row>
    <row r="392" spans="2:25" x14ac:dyDescent="0.3">
      <c r="B392" s="16"/>
      <c r="C392" s="8" t="str">
        <f>_xlfn.CONCAT(S392,_xlfn.TEXTBEFORE(Q392,","))</f>
        <v>4Smead Shelving</v>
      </c>
      <c r="D392" s="13" t="s">
        <v>6498</v>
      </c>
      <c r="E392" s="25">
        <v>44173</v>
      </c>
      <c r="F392" s="25">
        <v>44178</v>
      </c>
      <c r="G392" s="13" t="s">
        <v>50</v>
      </c>
      <c r="H392" s="13" t="s">
        <v>3822</v>
      </c>
      <c r="I392" s="13" t="s">
        <v>24</v>
      </c>
      <c r="J392" s="13" t="s">
        <v>848</v>
      </c>
      <c r="K392" s="13" t="s">
        <v>849</v>
      </c>
      <c r="L392" s="13" t="s">
        <v>245</v>
      </c>
      <c r="M392" s="13" t="s">
        <v>55</v>
      </c>
      <c r="N392" s="13" t="s">
        <v>2650</v>
      </c>
      <c r="O392" s="13" t="s">
        <v>30</v>
      </c>
      <c r="P392" s="13" t="s">
        <v>289</v>
      </c>
      <c r="Q392" s="13" t="s">
        <v>2651</v>
      </c>
      <c r="R392" s="17">
        <v>162.44759999999997</v>
      </c>
      <c r="S392" s="26">
        <v>4</v>
      </c>
      <c r="T392" s="17">
        <v>0.17</v>
      </c>
      <c r="U392" s="17">
        <v>17.37</v>
      </c>
      <c r="V392" s="27">
        <v>52.767599999999995</v>
      </c>
      <c r="W392" s="13" t="s">
        <v>60</v>
      </c>
      <c r="X392" s="8">
        <f>$T392*$R392</f>
        <v>27.616091999999995</v>
      </c>
      <c r="Y392" s="29">
        <f>R392-V392-U392-X392</f>
        <v>64.693907999999979</v>
      </c>
    </row>
    <row r="393" spans="2:25" x14ac:dyDescent="0.3">
      <c r="B393" s="16"/>
      <c r="C393" s="8" t="str">
        <f>_xlfn.CONCAT(S393,_xlfn.TEXTBEFORE(Q393,","))</f>
        <v>5Rubbermaid Stacking Tray</v>
      </c>
      <c r="D393" s="13" t="s">
        <v>6499</v>
      </c>
      <c r="E393" s="25">
        <v>44173</v>
      </c>
      <c r="F393" s="25">
        <v>44178</v>
      </c>
      <c r="G393" s="13" t="s">
        <v>50</v>
      </c>
      <c r="H393" s="13" t="s">
        <v>3822</v>
      </c>
      <c r="I393" s="13" t="s">
        <v>24</v>
      </c>
      <c r="J393" s="13" t="s">
        <v>848</v>
      </c>
      <c r="K393" s="13" t="s">
        <v>849</v>
      </c>
      <c r="L393" s="13" t="s">
        <v>245</v>
      </c>
      <c r="M393" s="13" t="s">
        <v>55</v>
      </c>
      <c r="N393" s="13" t="s">
        <v>3575</v>
      </c>
      <c r="O393" s="13" t="s">
        <v>40</v>
      </c>
      <c r="P393" s="13" t="s">
        <v>906</v>
      </c>
      <c r="Q393" s="13" t="s">
        <v>3576</v>
      </c>
      <c r="R393" s="17">
        <v>80.92049999999999</v>
      </c>
      <c r="S393" s="26">
        <v>5</v>
      </c>
      <c r="T393" s="17">
        <v>0.27</v>
      </c>
      <c r="U393" s="17">
        <v>13.29</v>
      </c>
      <c r="V393" s="27">
        <v>-7.9500000000003013E-2</v>
      </c>
      <c r="W393" s="13" t="s">
        <v>60</v>
      </c>
      <c r="X393" s="8">
        <f>$T393*$R393</f>
        <v>21.848534999999998</v>
      </c>
      <c r="Y393" s="29">
        <f>R393-V393-U393-X393</f>
        <v>45.86146500000001</v>
      </c>
    </row>
    <row r="394" spans="2:25" x14ac:dyDescent="0.3">
      <c r="B394" s="16"/>
      <c r="C394" s="8" t="str">
        <f>_xlfn.CONCAT(S394,_xlfn.TEXTBEFORE(Q394,","))</f>
        <v>5Ikea Stackable Bookrack</v>
      </c>
      <c r="D394" s="13" t="s">
        <v>6500</v>
      </c>
      <c r="E394" s="25">
        <v>42816</v>
      </c>
      <c r="F394" s="25">
        <v>42822</v>
      </c>
      <c r="G394" s="13" t="s">
        <v>50</v>
      </c>
      <c r="H394" s="13" t="s">
        <v>1996</v>
      </c>
      <c r="I394" s="13" t="s">
        <v>24</v>
      </c>
      <c r="J394" s="13" t="s">
        <v>848</v>
      </c>
      <c r="K394" s="13" t="s">
        <v>849</v>
      </c>
      <c r="L394" s="13" t="s">
        <v>245</v>
      </c>
      <c r="M394" s="13" t="s">
        <v>55</v>
      </c>
      <c r="N394" s="13" t="s">
        <v>3086</v>
      </c>
      <c r="O394" s="13" t="s">
        <v>40</v>
      </c>
      <c r="P394" s="13" t="s">
        <v>67</v>
      </c>
      <c r="Q394" s="13" t="s">
        <v>3087</v>
      </c>
      <c r="R394" s="17">
        <v>394.065</v>
      </c>
      <c r="S394" s="26">
        <v>5</v>
      </c>
      <c r="T394" s="17">
        <v>0.37</v>
      </c>
      <c r="U394" s="17">
        <v>22.69</v>
      </c>
      <c r="V394" s="27">
        <v>75.014999999999958</v>
      </c>
      <c r="W394" s="13" t="s">
        <v>88</v>
      </c>
      <c r="X394" s="8">
        <f>$T394*$R394</f>
        <v>145.80404999999999</v>
      </c>
      <c r="Y394" s="29">
        <f>R394-V394-U394-X394</f>
        <v>150.55595000000008</v>
      </c>
    </row>
    <row r="395" spans="2:25" x14ac:dyDescent="0.3">
      <c r="B395" s="16"/>
      <c r="C395" s="8" t="str">
        <f>_xlfn.CONCAT(S395,_xlfn.TEXTBEFORE(Q395,","))</f>
        <v>2SAFCO Executive Leather Armchair</v>
      </c>
      <c r="D395" s="13" t="s">
        <v>6501</v>
      </c>
      <c r="E395" s="25">
        <v>44135</v>
      </c>
      <c r="F395" s="25">
        <v>44140</v>
      </c>
      <c r="G395" s="13" t="s">
        <v>50</v>
      </c>
      <c r="H395" s="13" t="s">
        <v>1996</v>
      </c>
      <c r="I395" s="13" t="s">
        <v>24</v>
      </c>
      <c r="J395" s="13" t="s">
        <v>243</v>
      </c>
      <c r="K395" s="13" t="s">
        <v>244</v>
      </c>
      <c r="L395" s="13" t="s">
        <v>245</v>
      </c>
      <c r="M395" s="13" t="s">
        <v>55</v>
      </c>
      <c r="N395" s="13" t="s">
        <v>1986</v>
      </c>
      <c r="O395" s="13" t="s">
        <v>40</v>
      </c>
      <c r="P395" s="13" t="s">
        <v>41</v>
      </c>
      <c r="Q395" s="13" t="s">
        <v>1987</v>
      </c>
      <c r="R395" s="17">
        <v>676.97279999999989</v>
      </c>
      <c r="S395" s="26">
        <v>2</v>
      </c>
      <c r="T395" s="17">
        <v>0.27</v>
      </c>
      <c r="U395" s="17">
        <v>60.67</v>
      </c>
      <c r="V395" s="27">
        <v>120.53280000000004</v>
      </c>
      <c r="W395" s="13" t="s">
        <v>88</v>
      </c>
      <c r="X395" s="8">
        <f>$T395*$R395</f>
        <v>182.78265599999997</v>
      </c>
      <c r="Y395" s="29">
        <f>R395-V395-U395-X395</f>
        <v>312.98734399999984</v>
      </c>
    </row>
    <row r="396" spans="2:25" x14ac:dyDescent="0.3">
      <c r="B396" s="16"/>
      <c r="C396" s="8" t="str">
        <f>_xlfn.CONCAT(S396,_xlfn.TEXTBEFORE(Q396,","))</f>
        <v>2Rogers File Cart</v>
      </c>
      <c r="D396" s="13" t="s">
        <v>6502</v>
      </c>
      <c r="E396" s="25">
        <v>44135</v>
      </c>
      <c r="F396" s="25">
        <v>44140</v>
      </c>
      <c r="G396" s="13" t="s">
        <v>50</v>
      </c>
      <c r="H396" s="13" t="s">
        <v>1996</v>
      </c>
      <c r="I396" s="13" t="s">
        <v>24</v>
      </c>
      <c r="J396" s="13" t="s">
        <v>243</v>
      </c>
      <c r="K396" s="13" t="s">
        <v>244</v>
      </c>
      <c r="L396" s="13" t="s">
        <v>245</v>
      </c>
      <c r="M396" s="13" t="s">
        <v>55</v>
      </c>
      <c r="N396" s="13" t="s">
        <v>1235</v>
      </c>
      <c r="O396" s="13" t="s">
        <v>30</v>
      </c>
      <c r="P396" s="13" t="s">
        <v>289</v>
      </c>
      <c r="Q396" s="13" t="s">
        <v>1236</v>
      </c>
      <c r="R396" s="17">
        <v>235.8528</v>
      </c>
      <c r="S396" s="26">
        <v>2</v>
      </c>
      <c r="T396" s="17">
        <v>0.17</v>
      </c>
      <c r="U396" s="17">
        <v>12.05</v>
      </c>
      <c r="V396" s="27">
        <v>-25.627200000000009</v>
      </c>
      <c r="W396" s="13" t="s">
        <v>88</v>
      </c>
      <c r="X396" s="8">
        <f>$T396*$R396</f>
        <v>40.094976000000003</v>
      </c>
      <c r="Y396" s="29">
        <f>R396-V396-U396-X396</f>
        <v>209.335024</v>
      </c>
    </row>
    <row r="397" spans="2:25" x14ac:dyDescent="0.3">
      <c r="B397" s="16"/>
      <c r="C397" s="8" t="str">
        <f>_xlfn.CONCAT(S397,_xlfn.TEXTBEFORE(Q397,","))</f>
        <v>8Smead Lockers</v>
      </c>
      <c r="D397" s="13" t="s">
        <v>6503</v>
      </c>
      <c r="E397" s="25">
        <v>44001</v>
      </c>
      <c r="F397" s="25">
        <v>44004</v>
      </c>
      <c r="G397" s="13" t="s">
        <v>34</v>
      </c>
      <c r="H397" s="13" t="s">
        <v>3582</v>
      </c>
      <c r="I397" s="13" t="s">
        <v>24</v>
      </c>
      <c r="J397" s="13" t="s">
        <v>98</v>
      </c>
      <c r="K397" s="13" t="s">
        <v>99</v>
      </c>
      <c r="L397" s="13" t="s">
        <v>100</v>
      </c>
      <c r="M397" s="13" t="s">
        <v>55</v>
      </c>
      <c r="N397" s="13" t="s">
        <v>678</v>
      </c>
      <c r="O397" s="13" t="s">
        <v>30</v>
      </c>
      <c r="P397" s="13" t="s">
        <v>289</v>
      </c>
      <c r="Q397" s="13" t="s">
        <v>679</v>
      </c>
      <c r="R397" s="17">
        <v>875.16</v>
      </c>
      <c r="S397" s="26">
        <v>8</v>
      </c>
      <c r="T397" s="17">
        <v>0.45</v>
      </c>
      <c r="U397" s="17">
        <v>20.420000000000002</v>
      </c>
      <c r="V397" s="27">
        <v>-493.32</v>
      </c>
      <c r="W397" s="13" t="s">
        <v>88</v>
      </c>
      <c r="X397" s="8">
        <f>$T397*$R397</f>
        <v>393.822</v>
      </c>
      <c r="Y397" s="29">
        <f>R397-V397-U397-X397</f>
        <v>954.23799999999994</v>
      </c>
    </row>
    <row r="398" spans="2:25" x14ac:dyDescent="0.3">
      <c r="B398" s="16"/>
      <c r="C398" s="8" t="str">
        <f>_xlfn.CONCAT(S398,_xlfn.TEXTBEFORE(Q398,","))</f>
        <v>5Ibico Hole Reinforcements</v>
      </c>
      <c r="D398" s="13" t="s">
        <v>6504</v>
      </c>
      <c r="E398" s="25">
        <v>44001</v>
      </c>
      <c r="F398" s="25">
        <v>44004</v>
      </c>
      <c r="G398" s="13" t="s">
        <v>34</v>
      </c>
      <c r="H398" s="13" t="s">
        <v>3582</v>
      </c>
      <c r="I398" s="13" t="s">
        <v>24</v>
      </c>
      <c r="J398" s="13" t="s">
        <v>98</v>
      </c>
      <c r="K398" s="13" t="s">
        <v>99</v>
      </c>
      <c r="L398" s="13" t="s">
        <v>100</v>
      </c>
      <c r="M398" s="13" t="s">
        <v>55</v>
      </c>
      <c r="N398" s="13" t="s">
        <v>4966</v>
      </c>
      <c r="O398" s="13" t="s">
        <v>30</v>
      </c>
      <c r="P398" s="13" t="s">
        <v>1121</v>
      </c>
      <c r="Q398" s="13" t="s">
        <v>4967</v>
      </c>
      <c r="R398" s="17">
        <v>27.412499999999994</v>
      </c>
      <c r="S398" s="26">
        <v>5</v>
      </c>
      <c r="T398" s="17">
        <v>0.15000000000000002</v>
      </c>
      <c r="U398" s="17">
        <v>6.97</v>
      </c>
      <c r="V398" s="27">
        <v>-1.3875000000000002</v>
      </c>
      <c r="W398" s="13" t="s">
        <v>88</v>
      </c>
      <c r="X398" s="8">
        <f>$T398*$R398</f>
        <v>4.1118749999999995</v>
      </c>
      <c r="Y398" s="29">
        <f>R398-V398-U398-X398</f>
        <v>17.718124999999993</v>
      </c>
    </row>
    <row r="399" spans="2:25" x14ac:dyDescent="0.3">
      <c r="B399" s="16"/>
      <c r="C399" s="8" t="str">
        <f>_xlfn.CONCAT(S399,_xlfn.TEXTBEFORE(Q399,","))</f>
        <v>5Harbour Creations Chairmat</v>
      </c>
      <c r="D399" s="13" t="s">
        <v>6505</v>
      </c>
      <c r="E399" s="25">
        <v>43285</v>
      </c>
      <c r="F399" s="25">
        <v>43289</v>
      </c>
      <c r="G399" s="13" t="s">
        <v>50</v>
      </c>
      <c r="H399" s="13" t="s">
        <v>3294</v>
      </c>
      <c r="I399" s="13" t="s">
        <v>82</v>
      </c>
      <c r="J399" s="13" t="s">
        <v>2636</v>
      </c>
      <c r="K399" s="13" t="s">
        <v>2120</v>
      </c>
      <c r="L399" s="13" t="s">
        <v>100</v>
      </c>
      <c r="M399" s="13" t="s">
        <v>55</v>
      </c>
      <c r="N399" s="13" t="s">
        <v>2229</v>
      </c>
      <c r="O399" s="13" t="s">
        <v>40</v>
      </c>
      <c r="P399" s="13" t="s">
        <v>41</v>
      </c>
      <c r="Q399" s="13" t="s">
        <v>2230</v>
      </c>
      <c r="R399" s="17">
        <v>279.33750000000003</v>
      </c>
      <c r="S399" s="26">
        <v>5</v>
      </c>
      <c r="T399" s="17">
        <v>0.25</v>
      </c>
      <c r="U399" s="17">
        <v>24.21</v>
      </c>
      <c r="V399" s="27">
        <v>70.687499999999972</v>
      </c>
      <c r="W399" s="13" t="s">
        <v>60</v>
      </c>
      <c r="X399" s="8">
        <f>$T399*$R399</f>
        <v>69.834375000000009</v>
      </c>
      <c r="Y399" s="29">
        <f>R399-V399-U399-X399</f>
        <v>114.60562500000005</v>
      </c>
    </row>
    <row r="400" spans="2:25" x14ac:dyDescent="0.3">
      <c r="B400" s="16"/>
      <c r="C400" s="8" t="str">
        <f>_xlfn.CONCAT(S400,_xlfn.TEXTBEFORE(Q400,","))</f>
        <v>4Boston Markers</v>
      </c>
      <c r="D400" s="13" t="s">
        <v>6506</v>
      </c>
      <c r="E400" s="25">
        <v>43285</v>
      </c>
      <c r="F400" s="25">
        <v>43289</v>
      </c>
      <c r="G400" s="13" t="s">
        <v>50</v>
      </c>
      <c r="H400" s="13" t="s">
        <v>3294</v>
      </c>
      <c r="I400" s="13" t="s">
        <v>82</v>
      </c>
      <c r="J400" s="13" t="s">
        <v>2636</v>
      </c>
      <c r="K400" s="13" t="s">
        <v>2120</v>
      </c>
      <c r="L400" s="13" t="s">
        <v>100</v>
      </c>
      <c r="M400" s="13" t="s">
        <v>55</v>
      </c>
      <c r="N400" s="13" t="s">
        <v>3471</v>
      </c>
      <c r="O400" s="13" t="s">
        <v>30</v>
      </c>
      <c r="P400" s="13" t="s">
        <v>1789</v>
      </c>
      <c r="Q400" s="13" t="s">
        <v>3472</v>
      </c>
      <c r="R400" s="17">
        <v>65.010000000000005</v>
      </c>
      <c r="S400" s="26">
        <v>4</v>
      </c>
      <c r="T400" s="17">
        <v>0.45</v>
      </c>
      <c r="U400" s="17">
        <v>4.55</v>
      </c>
      <c r="V400" s="27">
        <v>-53.19</v>
      </c>
      <c r="W400" s="13" t="s">
        <v>60</v>
      </c>
      <c r="X400" s="8">
        <f>$T400*$R400</f>
        <v>29.254500000000004</v>
      </c>
      <c r="Y400" s="29">
        <f>R400-V400-U400-X400</f>
        <v>84.395499999999998</v>
      </c>
    </row>
    <row r="401" spans="2:25" x14ac:dyDescent="0.3">
      <c r="B401" s="16"/>
      <c r="C401" s="8" t="str">
        <f>_xlfn.CONCAT(S401,_xlfn.TEXTBEFORE(Q401,","))</f>
        <v>1Memorex Keyboard</v>
      </c>
      <c r="D401" s="13" t="s">
        <v>6507</v>
      </c>
      <c r="E401" s="25">
        <v>43083</v>
      </c>
      <c r="F401" s="25">
        <v>43088</v>
      </c>
      <c r="G401" s="13" t="s">
        <v>50</v>
      </c>
      <c r="H401" s="13" t="s">
        <v>5612</v>
      </c>
      <c r="I401" s="13" t="s">
        <v>24</v>
      </c>
      <c r="J401" s="13" t="s">
        <v>128</v>
      </c>
      <c r="K401" s="13" t="s">
        <v>128</v>
      </c>
      <c r="L401" s="13" t="s">
        <v>129</v>
      </c>
      <c r="M401" s="13" t="s">
        <v>55</v>
      </c>
      <c r="N401" s="13" t="s">
        <v>4323</v>
      </c>
      <c r="O401" s="13" t="s">
        <v>57</v>
      </c>
      <c r="P401" s="13" t="s">
        <v>121</v>
      </c>
      <c r="Q401" s="13" t="s">
        <v>4324</v>
      </c>
      <c r="R401" s="17">
        <v>37.810200000000002</v>
      </c>
      <c r="S401" s="26">
        <v>1</v>
      </c>
      <c r="T401" s="17">
        <v>0.47000000000000003</v>
      </c>
      <c r="U401" s="17">
        <v>3.34</v>
      </c>
      <c r="V401" s="27">
        <v>-10.729800000000004</v>
      </c>
      <c r="W401" s="13" t="s">
        <v>88</v>
      </c>
      <c r="X401" s="8">
        <f>$T401*$R401</f>
        <v>17.770794000000002</v>
      </c>
      <c r="Y401" s="29">
        <f>R401-V401-U401-X401</f>
        <v>27.429206000000001</v>
      </c>
    </row>
    <row r="402" spans="2:25" x14ac:dyDescent="0.3">
      <c r="B402" s="16"/>
      <c r="C402" s="8" t="str">
        <f>_xlfn.CONCAT(S402,_xlfn.TEXTBEFORE(Q402,","))</f>
        <v>2Elite Letter Opener</v>
      </c>
      <c r="D402" s="13" t="s">
        <v>6508</v>
      </c>
      <c r="E402" s="25">
        <v>43083</v>
      </c>
      <c r="F402" s="25">
        <v>43088</v>
      </c>
      <c r="G402" s="13" t="s">
        <v>50</v>
      </c>
      <c r="H402" s="13" t="s">
        <v>5612</v>
      </c>
      <c r="I402" s="13" t="s">
        <v>24</v>
      </c>
      <c r="J402" s="13" t="s">
        <v>128</v>
      </c>
      <c r="K402" s="13" t="s">
        <v>128</v>
      </c>
      <c r="L402" s="13" t="s">
        <v>129</v>
      </c>
      <c r="M402" s="13" t="s">
        <v>55</v>
      </c>
      <c r="N402" s="13" t="s">
        <v>3617</v>
      </c>
      <c r="O402" s="13" t="s">
        <v>30</v>
      </c>
      <c r="P402" s="13" t="s">
        <v>1228</v>
      </c>
      <c r="Q402" s="13" t="s">
        <v>3618</v>
      </c>
      <c r="R402" s="17">
        <v>28.301999999999996</v>
      </c>
      <c r="S402" s="26">
        <v>2</v>
      </c>
      <c r="T402" s="17">
        <v>0.47000000000000003</v>
      </c>
      <c r="U402" s="17">
        <v>3.33</v>
      </c>
      <c r="V402" s="27">
        <v>1.0620000000000047</v>
      </c>
      <c r="W402" s="13" t="s">
        <v>88</v>
      </c>
      <c r="X402" s="8">
        <f>$T402*$R402</f>
        <v>13.301939999999998</v>
      </c>
      <c r="Y402" s="29">
        <f>R402-V402-U402-X402</f>
        <v>10.608059999999991</v>
      </c>
    </row>
    <row r="403" spans="2:25" x14ac:dyDescent="0.3">
      <c r="B403" s="16"/>
      <c r="C403" s="8" t="str">
        <f>_xlfn.CONCAT(S403,_xlfn.TEXTBEFORE(Q403,","))</f>
        <v>3Sanford Highlighters</v>
      </c>
      <c r="D403" s="13" t="s">
        <v>6509</v>
      </c>
      <c r="E403" s="25">
        <v>44016</v>
      </c>
      <c r="F403" s="25">
        <v>44020</v>
      </c>
      <c r="G403" s="13" t="s">
        <v>50</v>
      </c>
      <c r="H403" s="13" t="s">
        <v>6057</v>
      </c>
      <c r="I403" s="13" t="s">
        <v>24</v>
      </c>
      <c r="J403" s="13" t="s">
        <v>848</v>
      </c>
      <c r="K403" s="13" t="s">
        <v>849</v>
      </c>
      <c r="L403" s="13" t="s">
        <v>245</v>
      </c>
      <c r="M403" s="13" t="s">
        <v>55</v>
      </c>
      <c r="N403" s="13" t="s">
        <v>4705</v>
      </c>
      <c r="O403" s="13" t="s">
        <v>30</v>
      </c>
      <c r="P403" s="13" t="s">
        <v>1789</v>
      </c>
      <c r="Q403" s="13" t="s">
        <v>4706</v>
      </c>
      <c r="R403" s="17">
        <v>47.135699999999993</v>
      </c>
      <c r="S403" s="26">
        <v>3</v>
      </c>
      <c r="T403" s="17">
        <v>0.17</v>
      </c>
      <c r="U403" s="17">
        <v>1.42</v>
      </c>
      <c r="V403" s="27">
        <v>15.815699999999998</v>
      </c>
      <c r="W403" s="13" t="s">
        <v>60</v>
      </c>
      <c r="X403" s="8">
        <f>$T403*$R403</f>
        <v>8.0130689999999998</v>
      </c>
      <c r="Y403" s="29">
        <f>R403-V403-U403-X403</f>
        <v>21.88693099999999</v>
      </c>
    </row>
    <row r="404" spans="2:25" x14ac:dyDescent="0.3">
      <c r="B404" s="16"/>
      <c r="C404" s="8" t="str">
        <f>_xlfn.CONCAT(S404,_xlfn.TEXTBEFORE(Q404,","))</f>
        <v>3Canon Copy Machine</v>
      </c>
      <c r="D404" s="13" t="s">
        <v>6510</v>
      </c>
      <c r="E404" s="25">
        <v>42817</v>
      </c>
      <c r="F404" s="25">
        <v>42822</v>
      </c>
      <c r="G404" s="13" t="s">
        <v>50</v>
      </c>
      <c r="H404" s="13" t="s">
        <v>2582</v>
      </c>
      <c r="I404" s="13" t="s">
        <v>36</v>
      </c>
      <c r="J404" s="13" t="s">
        <v>98</v>
      </c>
      <c r="K404" s="13" t="s">
        <v>99</v>
      </c>
      <c r="L404" s="13" t="s">
        <v>100</v>
      </c>
      <c r="M404" s="13" t="s">
        <v>55</v>
      </c>
      <c r="N404" s="13" t="s">
        <v>2583</v>
      </c>
      <c r="O404" s="13" t="s">
        <v>57</v>
      </c>
      <c r="P404" s="13" t="s">
        <v>86</v>
      </c>
      <c r="Q404" s="13" t="s">
        <v>2584</v>
      </c>
      <c r="R404" s="17">
        <v>507.66300000000012</v>
      </c>
      <c r="S404" s="26">
        <v>3</v>
      </c>
      <c r="T404" s="17">
        <v>0.35</v>
      </c>
      <c r="U404" s="17">
        <v>39.840000000000003</v>
      </c>
      <c r="V404" s="27">
        <v>-78.146999999999935</v>
      </c>
      <c r="W404" s="13" t="s">
        <v>88</v>
      </c>
      <c r="X404" s="8">
        <f>$T404*$R404</f>
        <v>177.68205000000003</v>
      </c>
      <c r="Y404" s="29">
        <f>R404-V404-U404-X404</f>
        <v>368.28795000000002</v>
      </c>
    </row>
    <row r="405" spans="2:25" x14ac:dyDescent="0.3">
      <c r="B405" s="16"/>
      <c r="C405" s="8" t="str">
        <f>_xlfn.CONCAT(S405,_xlfn.TEXTBEFORE(Q405,","))</f>
        <v>2Canon Fax and Copier</v>
      </c>
      <c r="D405" s="13" t="s">
        <v>6511</v>
      </c>
      <c r="E405" s="25">
        <v>43825</v>
      </c>
      <c r="F405" s="25">
        <v>43829</v>
      </c>
      <c r="G405" s="13" t="s">
        <v>50</v>
      </c>
      <c r="H405" s="13" t="s">
        <v>2253</v>
      </c>
      <c r="I405" s="13" t="s">
        <v>24</v>
      </c>
      <c r="J405" s="13" t="s">
        <v>98</v>
      </c>
      <c r="K405" s="13" t="s">
        <v>99</v>
      </c>
      <c r="L405" s="13" t="s">
        <v>100</v>
      </c>
      <c r="M405" s="13" t="s">
        <v>55</v>
      </c>
      <c r="N405" s="13" t="s">
        <v>2213</v>
      </c>
      <c r="O405" s="13" t="s">
        <v>57</v>
      </c>
      <c r="P405" s="13" t="s">
        <v>86</v>
      </c>
      <c r="Q405" s="13" t="s">
        <v>2214</v>
      </c>
      <c r="R405" s="17">
        <v>246.40199999999996</v>
      </c>
      <c r="S405" s="26">
        <v>2</v>
      </c>
      <c r="T405" s="17">
        <v>0.35</v>
      </c>
      <c r="U405" s="17">
        <v>14.89</v>
      </c>
      <c r="V405" s="27">
        <v>-102.37799999999997</v>
      </c>
      <c r="W405" s="13" t="s">
        <v>88</v>
      </c>
      <c r="X405" s="8">
        <f>$T405*$R405</f>
        <v>86.240699999999975</v>
      </c>
      <c r="Y405" s="29">
        <f>R405-V405-U405-X405</f>
        <v>247.64929999999995</v>
      </c>
    </row>
    <row r="406" spans="2:25" x14ac:dyDescent="0.3">
      <c r="B406" s="16"/>
      <c r="C406" s="8" t="str">
        <f>_xlfn.CONCAT(S406,_xlfn.TEXTBEFORE(Q406,","))</f>
        <v>4Eldon Stacking Tray</v>
      </c>
      <c r="D406" s="13" t="s">
        <v>6512</v>
      </c>
      <c r="E406" s="25">
        <v>43825</v>
      </c>
      <c r="F406" s="25">
        <v>43829</v>
      </c>
      <c r="G406" s="13" t="s">
        <v>50</v>
      </c>
      <c r="H406" s="13" t="s">
        <v>2253</v>
      </c>
      <c r="I406" s="13" t="s">
        <v>24</v>
      </c>
      <c r="J406" s="13" t="s">
        <v>98</v>
      </c>
      <c r="K406" s="13" t="s">
        <v>99</v>
      </c>
      <c r="L406" s="13" t="s">
        <v>100</v>
      </c>
      <c r="M406" s="13" t="s">
        <v>55</v>
      </c>
      <c r="N406" s="13" t="s">
        <v>3464</v>
      </c>
      <c r="O406" s="13" t="s">
        <v>40</v>
      </c>
      <c r="P406" s="13" t="s">
        <v>906</v>
      </c>
      <c r="Q406" s="13" t="s">
        <v>3465</v>
      </c>
      <c r="R406" s="17">
        <v>85.59</v>
      </c>
      <c r="S406" s="26">
        <v>4</v>
      </c>
      <c r="T406" s="17">
        <v>0.25</v>
      </c>
      <c r="U406" s="17">
        <v>2.27</v>
      </c>
      <c r="V406" s="27">
        <v>2.1899999999999977</v>
      </c>
      <c r="W406" s="13" t="s">
        <v>88</v>
      </c>
      <c r="X406" s="8">
        <f>$T406*$R406</f>
        <v>21.397500000000001</v>
      </c>
      <c r="Y406" s="29">
        <f>R406-V406-U406-X406</f>
        <v>59.732500000000009</v>
      </c>
    </row>
    <row r="407" spans="2:25" x14ac:dyDescent="0.3">
      <c r="B407" s="16"/>
      <c r="C407" s="8" t="str">
        <f>_xlfn.CONCAT(S407,_xlfn.TEXTBEFORE(Q407,","))</f>
        <v>4Harbour Creations Executive Leather Armchair</v>
      </c>
      <c r="D407" s="13" t="s">
        <v>6513</v>
      </c>
      <c r="E407" s="25">
        <v>43853</v>
      </c>
      <c r="F407" s="25">
        <v>43857</v>
      </c>
      <c r="G407" s="13" t="s">
        <v>50</v>
      </c>
      <c r="H407" s="13" t="s">
        <v>2253</v>
      </c>
      <c r="I407" s="13" t="s">
        <v>24</v>
      </c>
      <c r="J407" s="13" t="s">
        <v>2254</v>
      </c>
      <c r="K407" s="13" t="s">
        <v>647</v>
      </c>
      <c r="L407" s="13" t="s">
        <v>100</v>
      </c>
      <c r="M407" s="13" t="s">
        <v>55</v>
      </c>
      <c r="N407" s="13" t="s">
        <v>74</v>
      </c>
      <c r="O407" s="13" t="s">
        <v>40</v>
      </c>
      <c r="P407" s="13" t="s">
        <v>41</v>
      </c>
      <c r="Q407" s="13" t="s">
        <v>75</v>
      </c>
      <c r="R407" s="17">
        <v>1428.3</v>
      </c>
      <c r="S407" s="26">
        <v>4</v>
      </c>
      <c r="T407" s="17">
        <v>0.25</v>
      </c>
      <c r="U407" s="17">
        <v>50.47</v>
      </c>
      <c r="V407" s="27">
        <v>-57.180000000000007</v>
      </c>
      <c r="W407" s="13" t="s">
        <v>88</v>
      </c>
      <c r="X407" s="8">
        <f>$T407*$R407</f>
        <v>357.07499999999999</v>
      </c>
      <c r="Y407" s="29">
        <f>R407-V407-U407-X407</f>
        <v>1077.9349999999999</v>
      </c>
    </row>
    <row r="408" spans="2:25" x14ac:dyDescent="0.3">
      <c r="B408" s="16"/>
      <c r="C408" s="8" t="str">
        <f>_xlfn.CONCAT(S408,_xlfn.TEXTBEFORE(Q408,","))</f>
        <v>3Hon Training Table</v>
      </c>
      <c r="D408" s="13" t="s">
        <v>6514</v>
      </c>
      <c r="E408" s="25">
        <v>43853</v>
      </c>
      <c r="F408" s="25">
        <v>43857</v>
      </c>
      <c r="G408" s="13" t="s">
        <v>50</v>
      </c>
      <c r="H408" s="13" t="s">
        <v>2253</v>
      </c>
      <c r="I408" s="13" t="s">
        <v>24</v>
      </c>
      <c r="J408" s="13" t="s">
        <v>2254</v>
      </c>
      <c r="K408" s="13" t="s">
        <v>647</v>
      </c>
      <c r="L408" s="13" t="s">
        <v>100</v>
      </c>
      <c r="M408" s="13" t="s">
        <v>55</v>
      </c>
      <c r="N408" s="13" t="s">
        <v>179</v>
      </c>
      <c r="O408" s="13" t="s">
        <v>40</v>
      </c>
      <c r="P408" s="13" t="s">
        <v>48</v>
      </c>
      <c r="Q408" s="13" t="s">
        <v>180</v>
      </c>
      <c r="R408" s="17">
        <v>451.12950000000001</v>
      </c>
      <c r="S408" s="26">
        <v>3</v>
      </c>
      <c r="T408" s="17">
        <v>0.55000000000000004</v>
      </c>
      <c r="U408" s="17">
        <v>49.09</v>
      </c>
      <c r="V408" s="27">
        <v>-150.43050000000017</v>
      </c>
      <c r="W408" s="13" t="s">
        <v>88</v>
      </c>
      <c r="X408" s="8">
        <f>$T408*$R408</f>
        <v>248.12122500000004</v>
      </c>
      <c r="Y408" s="29">
        <f>R408-V408-U408-X408</f>
        <v>304.3487750000001</v>
      </c>
    </row>
    <row r="409" spans="2:25" x14ac:dyDescent="0.3">
      <c r="B409" s="16"/>
      <c r="C409" s="8" t="str">
        <f>_xlfn.CONCAT(S409,_xlfn.TEXTBEFORE(Q409,","))</f>
        <v>4Breville Toaster</v>
      </c>
      <c r="D409" s="13" t="s">
        <v>6515</v>
      </c>
      <c r="E409" s="25">
        <v>43082</v>
      </c>
      <c r="F409" s="25">
        <v>43088</v>
      </c>
      <c r="G409" s="13" t="s">
        <v>50</v>
      </c>
      <c r="H409" s="13" t="s">
        <v>3350</v>
      </c>
      <c r="I409" s="13" t="s">
        <v>24</v>
      </c>
      <c r="J409" s="13" t="s">
        <v>2843</v>
      </c>
      <c r="K409" s="13" t="s">
        <v>2843</v>
      </c>
      <c r="L409" s="13" t="s">
        <v>129</v>
      </c>
      <c r="M409" s="13" t="s">
        <v>55</v>
      </c>
      <c r="N409" s="13" t="s">
        <v>3900</v>
      </c>
      <c r="O409" s="13" t="s">
        <v>30</v>
      </c>
      <c r="P409" s="13" t="s">
        <v>31</v>
      </c>
      <c r="Q409" s="13" t="s">
        <v>3901</v>
      </c>
      <c r="R409" s="17">
        <v>254.67720000000003</v>
      </c>
      <c r="S409" s="26">
        <v>4</v>
      </c>
      <c r="T409" s="17">
        <v>0.17</v>
      </c>
      <c r="U409" s="17">
        <v>9.5</v>
      </c>
      <c r="V409" s="27">
        <v>-30.802800000000012</v>
      </c>
      <c r="W409" s="13" t="s">
        <v>88</v>
      </c>
      <c r="X409" s="8">
        <f>$T409*$R409</f>
        <v>43.295124000000008</v>
      </c>
      <c r="Y409" s="29">
        <f>R409-V409-U409-X409</f>
        <v>232.684876</v>
      </c>
    </row>
    <row r="410" spans="2:25" x14ac:dyDescent="0.3">
      <c r="B410" s="16"/>
      <c r="C410" s="8" t="str">
        <f>_xlfn.CONCAT(S410,_xlfn.TEXTBEFORE(Q410,","))</f>
        <v>3Fiskars Ruler</v>
      </c>
      <c r="D410" s="13" t="s">
        <v>6516</v>
      </c>
      <c r="E410" s="25">
        <v>43082</v>
      </c>
      <c r="F410" s="25">
        <v>43088</v>
      </c>
      <c r="G410" s="13" t="s">
        <v>50</v>
      </c>
      <c r="H410" s="13" t="s">
        <v>3350</v>
      </c>
      <c r="I410" s="13" t="s">
        <v>24</v>
      </c>
      <c r="J410" s="13" t="s">
        <v>2843</v>
      </c>
      <c r="K410" s="13" t="s">
        <v>2843</v>
      </c>
      <c r="L410" s="13" t="s">
        <v>129</v>
      </c>
      <c r="M410" s="13" t="s">
        <v>55</v>
      </c>
      <c r="N410" s="13" t="s">
        <v>6000</v>
      </c>
      <c r="O410" s="13" t="s">
        <v>30</v>
      </c>
      <c r="P410" s="13" t="s">
        <v>1228</v>
      </c>
      <c r="Q410" s="13" t="s">
        <v>6001</v>
      </c>
      <c r="R410" s="17">
        <v>17.6967</v>
      </c>
      <c r="S410" s="26">
        <v>3</v>
      </c>
      <c r="T410" s="17">
        <v>0.47000000000000003</v>
      </c>
      <c r="U410" s="17">
        <v>1.64</v>
      </c>
      <c r="V410" s="27">
        <v>-11.373299999999999</v>
      </c>
      <c r="W410" s="13" t="s">
        <v>88</v>
      </c>
      <c r="X410" s="8">
        <f>$T410*$R410</f>
        <v>8.3174489999999999</v>
      </c>
      <c r="Y410" s="29">
        <f>R410-V410-U410-X410</f>
        <v>19.112551</v>
      </c>
    </row>
    <row r="411" spans="2:25" x14ac:dyDescent="0.3">
      <c r="B411" s="16"/>
      <c r="C411" s="8" t="str">
        <f>_xlfn.CONCAT(S411,_xlfn.TEXTBEFORE(Q411,","))</f>
        <v>2Apple Audio Dock</v>
      </c>
      <c r="D411" s="13" t="s">
        <v>6517</v>
      </c>
      <c r="E411" s="25">
        <v>43086</v>
      </c>
      <c r="F411" s="25">
        <v>43091</v>
      </c>
      <c r="G411" s="13" t="s">
        <v>50</v>
      </c>
      <c r="H411" s="13" t="s">
        <v>3350</v>
      </c>
      <c r="I411" s="13" t="s">
        <v>24</v>
      </c>
      <c r="J411" s="13" t="s">
        <v>128</v>
      </c>
      <c r="K411" s="13" t="s">
        <v>128</v>
      </c>
      <c r="L411" s="13" t="s">
        <v>129</v>
      </c>
      <c r="M411" s="13" t="s">
        <v>55</v>
      </c>
      <c r="N411" s="13" t="s">
        <v>1146</v>
      </c>
      <c r="O411" s="13" t="s">
        <v>57</v>
      </c>
      <c r="P411" s="13" t="s">
        <v>58</v>
      </c>
      <c r="Q411" s="13" t="s">
        <v>1147</v>
      </c>
      <c r="R411" s="17">
        <v>277.03739999999999</v>
      </c>
      <c r="S411" s="26">
        <v>2</v>
      </c>
      <c r="T411" s="17">
        <v>0.17</v>
      </c>
      <c r="U411" s="17">
        <v>23.56</v>
      </c>
      <c r="V411" s="27">
        <v>19.997399999999985</v>
      </c>
      <c r="W411" s="13" t="s">
        <v>88</v>
      </c>
      <c r="X411" s="8">
        <f>$T411*$R411</f>
        <v>47.096358000000002</v>
      </c>
      <c r="Y411" s="29">
        <f>R411-V411-U411-X411</f>
        <v>186.38364200000001</v>
      </c>
    </row>
    <row r="412" spans="2:25" x14ac:dyDescent="0.3">
      <c r="B412" s="16"/>
      <c r="C412" s="8" t="str">
        <f>_xlfn.CONCAT(S412,_xlfn.TEXTBEFORE(Q412,","))</f>
        <v>2Stockwell Clamps</v>
      </c>
      <c r="D412" s="13" t="s">
        <v>6518</v>
      </c>
      <c r="E412" s="25">
        <v>43370</v>
      </c>
      <c r="F412" s="25">
        <v>43374</v>
      </c>
      <c r="G412" s="13" t="s">
        <v>50</v>
      </c>
      <c r="H412" s="13" t="s">
        <v>6052</v>
      </c>
      <c r="I412" s="13" t="s">
        <v>36</v>
      </c>
      <c r="J412" s="13" t="s">
        <v>1288</v>
      </c>
      <c r="K412" s="13" t="s">
        <v>1288</v>
      </c>
      <c r="L412" s="13" t="s">
        <v>483</v>
      </c>
      <c r="M412" s="13" t="s">
        <v>28</v>
      </c>
      <c r="N412" s="13" t="s">
        <v>3286</v>
      </c>
      <c r="O412" s="13" t="s">
        <v>30</v>
      </c>
      <c r="P412" s="13" t="s">
        <v>2177</v>
      </c>
      <c r="Q412" s="13" t="s">
        <v>3287</v>
      </c>
      <c r="R412" s="17">
        <v>18.27</v>
      </c>
      <c r="S412" s="26">
        <v>2</v>
      </c>
      <c r="T412" s="17">
        <v>0.5</v>
      </c>
      <c r="U412" s="17">
        <v>1.44</v>
      </c>
      <c r="V412" s="27">
        <v>-2.9999999999997584E-2</v>
      </c>
      <c r="W412" s="13" t="s">
        <v>88</v>
      </c>
      <c r="X412" s="8">
        <f>$T412*$R412</f>
        <v>9.1349999999999998</v>
      </c>
      <c r="Y412" s="29">
        <f>R412-V412-U412-X412</f>
        <v>7.7249999999999961</v>
      </c>
    </row>
    <row r="413" spans="2:25" x14ac:dyDescent="0.3">
      <c r="B413" s="16"/>
      <c r="C413" s="8" t="str">
        <f>_xlfn.CONCAT(S413,_xlfn.TEXTBEFORE(Q413,","))</f>
        <v>9Cisco Office Telephone</v>
      </c>
      <c r="D413" s="13" t="s">
        <v>6519</v>
      </c>
      <c r="E413" s="25">
        <v>42802</v>
      </c>
      <c r="F413" s="25">
        <v>42806</v>
      </c>
      <c r="G413" s="13" t="s">
        <v>50</v>
      </c>
      <c r="H413" s="13" t="s">
        <v>2552</v>
      </c>
      <c r="I413" s="13" t="s">
        <v>36</v>
      </c>
      <c r="J413" s="13" t="s">
        <v>98</v>
      </c>
      <c r="K413" s="13" t="s">
        <v>99</v>
      </c>
      <c r="L413" s="13" t="s">
        <v>100</v>
      </c>
      <c r="M413" s="13" t="s">
        <v>55</v>
      </c>
      <c r="N413" s="13" t="s">
        <v>2553</v>
      </c>
      <c r="O413" s="13" t="s">
        <v>57</v>
      </c>
      <c r="P413" s="13" t="s">
        <v>58</v>
      </c>
      <c r="Q413" s="13" t="s">
        <v>2554</v>
      </c>
      <c r="R413" s="17">
        <v>543.10500000000002</v>
      </c>
      <c r="S413" s="26">
        <v>9</v>
      </c>
      <c r="T413" s="17">
        <v>0.25</v>
      </c>
      <c r="U413" s="17">
        <v>40.479999999999997</v>
      </c>
      <c r="V413" s="27">
        <v>-7.4250000000000398</v>
      </c>
      <c r="W413" s="13" t="s">
        <v>88</v>
      </c>
      <c r="X413" s="8">
        <f>$T413*$R413</f>
        <v>135.77625</v>
      </c>
      <c r="Y413" s="29">
        <f>R413-V413-U413-X413</f>
        <v>374.27375000000006</v>
      </c>
    </row>
    <row r="414" spans="2:25" x14ac:dyDescent="0.3">
      <c r="B414" s="16"/>
      <c r="C414" s="8" t="str">
        <f>_xlfn.CONCAT(S414,_xlfn.TEXTBEFORE(Q414,","))</f>
        <v>2Nokia Smart Phone</v>
      </c>
      <c r="D414" s="13" t="s">
        <v>6520</v>
      </c>
      <c r="E414" s="25">
        <v>42802</v>
      </c>
      <c r="F414" s="25">
        <v>42806</v>
      </c>
      <c r="G414" s="13" t="s">
        <v>50</v>
      </c>
      <c r="H414" s="13" t="s">
        <v>2552</v>
      </c>
      <c r="I414" s="13" t="s">
        <v>36</v>
      </c>
      <c r="J414" s="13" t="s">
        <v>98</v>
      </c>
      <c r="K414" s="13" t="s">
        <v>99</v>
      </c>
      <c r="L414" s="13" t="s">
        <v>100</v>
      </c>
      <c r="M414" s="13" t="s">
        <v>55</v>
      </c>
      <c r="N414" s="13" t="s">
        <v>340</v>
      </c>
      <c r="O414" s="13" t="s">
        <v>57</v>
      </c>
      <c r="P414" s="13" t="s">
        <v>58</v>
      </c>
      <c r="Q414" s="13" t="s">
        <v>341</v>
      </c>
      <c r="R414" s="17">
        <v>954.22500000000014</v>
      </c>
      <c r="S414" s="26">
        <v>2</v>
      </c>
      <c r="T414" s="17">
        <v>0.25</v>
      </c>
      <c r="U414" s="17">
        <v>20.84</v>
      </c>
      <c r="V414" s="27">
        <v>38.144999999999925</v>
      </c>
      <c r="W414" s="13" t="s">
        <v>88</v>
      </c>
      <c r="X414" s="8">
        <f>$T414*$R414</f>
        <v>238.55625000000003</v>
      </c>
      <c r="Y414" s="29">
        <f>R414-V414-U414-X414</f>
        <v>656.68375000000015</v>
      </c>
    </row>
    <row r="415" spans="2:25" x14ac:dyDescent="0.3">
      <c r="B415" s="16"/>
      <c r="C415" s="8" t="str">
        <f>_xlfn.CONCAT(S415,_xlfn.TEXTBEFORE(Q415,","))</f>
        <v>2KitchenAid Toaster</v>
      </c>
      <c r="D415" s="13" t="s">
        <v>6521</v>
      </c>
      <c r="E415" s="25">
        <v>44029</v>
      </c>
      <c r="F415" s="25">
        <v>44031</v>
      </c>
      <c r="G415" s="13" t="s">
        <v>22</v>
      </c>
      <c r="H415" s="13" t="s">
        <v>2552</v>
      </c>
      <c r="I415" s="13" t="s">
        <v>36</v>
      </c>
      <c r="J415" s="13" t="s">
        <v>2038</v>
      </c>
      <c r="K415" s="13" t="s">
        <v>647</v>
      </c>
      <c r="L415" s="13" t="s">
        <v>100</v>
      </c>
      <c r="M415" s="13" t="s">
        <v>55</v>
      </c>
      <c r="N415" s="13" t="s">
        <v>3292</v>
      </c>
      <c r="O415" s="13" t="s">
        <v>30</v>
      </c>
      <c r="P415" s="13" t="s">
        <v>31</v>
      </c>
      <c r="Q415" s="13" t="s">
        <v>3293</v>
      </c>
      <c r="R415" s="17">
        <v>141.88200000000001</v>
      </c>
      <c r="S415" s="26">
        <v>2</v>
      </c>
      <c r="T415" s="17">
        <v>0.15000000000000002</v>
      </c>
      <c r="U415" s="17">
        <v>17.64</v>
      </c>
      <c r="V415" s="27">
        <v>3.2819999999999929</v>
      </c>
      <c r="W415" s="13" t="s">
        <v>33</v>
      </c>
      <c r="X415" s="8">
        <f>$T415*$R415</f>
        <v>21.282300000000003</v>
      </c>
      <c r="Y415" s="29">
        <f>R415-V415-U415-X415</f>
        <v>99.677700000000016</v>
      </c>
    </row>
    <row r="416" spans="2:25" x14ac:dyDescent="0.3">
      <c r="B416" s="16"/>
      <c r="C416" s="8" t="str">
        <f>_xlfn.CONCAT(S416,_xlfn.TEXTBEFORE(Q416,","))</f>
        <v>5BIC Markers</v>
      </c>
      <c r="D416" s="13" t="s">
        <v>6522</v>
      </c>
      <c r="E416" s="25">
        <v>43094</v>
      </c>
      <c r="F416" s="25">
        <v>43101</v>
      </c>
      <c r="G416" s="13" t="s">
        <v>50</v>
      </c>
      <c r="H416" s="13" t="s">
        <v>5511</v>
      </c>
      <c r="I416" s="13" t="s">
        <v>36</v>
      </c>
      <c r="J416" s="13" t="s">
        <v>128</v>
      </c>
      <c r="K416" s="13" t="s">
        <v>128</v>
      </c>
      <c r="L416" s="13" t="s">
        <v>129</v>
      </c>
      <c r="M416" s="13" t="s">
        <v>55</v>
      </c>
      <c r="N416" s="13" t="s">
        <v>4096</v>
      </c>
      <c r="O416" s="13" t="s">
        <v>30</v>
      </c>
      <c r="P416" s="13" t="s">
        <v>1789</v>
      </c>
      <c r="Q416" s="13" t="s">
        <v>4097</v>
      </c>
      <c r="R416" s="17">
        <v>70.039500000000004</v>
      </c>
      <c r="S416" s="26">
        <v>5</v>
      </c>
      <c r="T416" s="17">
        <v>0.47000000000000003</v>
      </c>
      <c r="U416" s="17">
        <v>3.86</v>
      </c>
      <c r="V416" s="27">
        <v>-4.0605000000000047</v>
      </c>
      <c r="W416" s="13" t="s">
        <v>88</v>
      </c>
      <c r="X416" s="8">
        <f>$T416*$R416</f>
        <v>32.918565000000001</v>
      </c>
      <c r="Y416" s="29">
        <f>R416-V416-U416-X416</f>
        <v>37.321435000000008</v>
      </c>
    </row>
    <row r="417" spans="2:25" x14ac:dyDescent="0.3">
      <c r="B417" s="16"/>
      <c r="C417" s="8" t="str">
        <f>_xlfn.CONCAT(S417,_xlfn.TEXTBEFORE(Q417,","))</f>
        <v>1Eldon File Cart</v>
      </c>
      <c r="D417" s="13" t="s">
        <v>6523</v>
      </c>
      <c r="E417" s="25">
        <v>43782</v>
      </c>
      <c r="F417" s="25">
        <v>43786</v>
      </c>
      <c r="G417" s="13" t="s">
        <v>50</v>
      </c>
      <c r="H417" s="13" t="s">
        <v>5285</v>
      </c>
      <c r="I417" s="13" t="s">
        <v>24</v>
      </c>
      <c r="J417" s="13" t="s">
        <v>98</v>
      </c>
      <c r="K417" s="13" t="s">
        <v>99</v>
      </c>
      <c r="L417" s="13" t="s">
        <v>100</v>
      </c>
      <c r="M417" s="13" t="s">
        <v>55</v>
      </c>
      <c r="N417" s="13" t="s">
        <v>1289</v>
      </c>
      <c r="O417" s="13" t="s">
        <v>30</v>
      </c>
      <c r="P417" s="13" t="s">
        <v>289</v>
      </c>
      <c r="Q417" s="13" t="s">
        <v>1290</v>
      </c>
      <c r="R417" s="17">
        <v>70.603500000000011</v>
      </c>
      <c r="S417" s="26">
        <v>1</v>
      </c>
      <c r="T417" s="17">
        <v>0.45</v>
      </c>
      <c r="U417" s="17">
        <v>4.99</v>
      </c>
      <c r="V417" s="27">
        <v>-44.956500000000005</v>
      </c>
      <c r="W417" s="13" t="s">
        <v>60</v>
      </c>
      <c r="X417" s="8">
        <f>$T417*$R417</f>
        <v>31.771575000000006</v>
      </c>
      <c r="Y417" s="29">
        <f>R417-V417-U417-X417</f>
        <v>78.798425000000009</v>
      </c>
    </row>
    <row r="418" spans="2:25" x14ac:dyDescent="0.3">
      <c r="B418" s="16"/>
      <c r="C418" s="8" t="str">
        <f>_xlfn.CONCAT(S418,_xlfn.TEXTBEFORE(Q418,","))</f>
        <v>2Acco Hole Reinforcements</v>
      </c>
      <c r="D418" s="13" t="s">
        <v>6524</v>
      </c>
      <c r="E418" s="25">
        <v>43782</v>
      </c>
      <c r="F418" s="25">
        <v>43786</v>
      </c>
      <c r="G418" s="13" t="s">
        <v>50</v>
      </c>
      <c r="H418" s="13" t="s">
        <v>5285</v>
      </c>
      <c r="I418" s="13" t="s">
        <v>24</v>
      </c>
      <c r="J418" s="13" t="s">
        <v>98</v>
      </c>
      <c r="K418" s="13" t="s">
        <v>99</v>
      </c>
      <c r="L418" s="13" t="s">
        <v>100</v>
      </c>
      <c r="M418" s="13" t="s">
        <v>55</v>
      </c>
      <c r="N418" s="13" t="s">
        <v>5897</v>
      </c>
      <c r="O418" s="13" t="s">
        <v>30</v>
      </c>
      <c r="P418" s="13" t="s">
        <v>1121</v>
      </c>
      <c r="Q418" s="13" t="s">
        <v>5898</v>
      </c>
      <c r="R418" s="17">
        <v>13.872</v>
      </c>
      <c r="S418" s="26">
        <v>2</v>
      </c>
      <c r="T418" s="17">
        <v>0.15000000000000002</v>
      </c>
      <c r="U418" s="17">
        <v>1.95</v>
      </c>
      <c r="V418" s="27">
        <v>1.452</v>
      </c>
      <c r="W418" s="13" t="s">
        <v>60</v>
      </c>
      <c r="X418" s="8">
        <f>$T418*$R418</f>
        <v>2.0808000000000004</v>
      </c>
      <c r="Y418" s="29">
        <f>R418-V418-U418-X418</f>
        <v>8.3892000000000007</v>
      </c>
    </row>
    <row r="419" spans="2:25" x14ac:dyDescent="0.3">
      <c r="B419" s="16"/>
      <c r="C419" s="8" t="str">
        <f>_xlfn.CONCAT(S419,_xlfn.TEXTBEFORE(Q419,","))</f>
        <v>6Apple Headset</v>
      </c>
      <c r="D419" s="13" t="s">
        <v>6525</v>
      </c>
      <c r="E419" s="25">
        <v>43692</v>
      </c>
      <c r="F419" s="25">
        <v>43695</v>
      </c>
      <c r="G419" s="13" t="s">
        <v>34</v>
      </c>
      <c r="H419" s="13" t="s">
        <v>1527</v>
      </c>
      <c r="I419" s="13" t="s">
        <v>24</v>
      </c>
      <c r="J419" s="13" t="s">
        <v>243</v>
      </c>
      <c r="K419" s="13" t="s">
        <v>244</v>
      </c>
      <c r="L419" s="13" t="s">
        <v>245</v>
      </c>
      <c r="M419" s="13" t="s">
        <v>55</v>
      </c>
      <c r="N419" s="13" t="s">
        <v>1528</v>
      </c>
      <c r="O419" s="13" t="s">
        <v>57</v>
      </c>
      <c r="P419" s="13" t="s">
        <v>58</v>
      </c>
      <c r="Q419" s="13" t="s">
        <v>1529</v>
      </c>
      <c r="R419" s="17">
        <v>365.28299999999996</v>
      </c>
      <c r="S419" s="26">
        <v>6</v>
      </c>
      <c r="T419" s="17">
        <v>0.17</v>
      </c>
      <c r="U419" s="17">
        <v>84.38</v>
      </c>
      <c r="V419" s="27">
        <v>-61.677000000000007</v>
      </c>
      <c r="W419" s="13" t="s">
        <v>88</v>
      </c>
      <c r="X419" s="8">
        <f>$T419*$R419</f>
        <v>62.098109999999998</v>
      </c>
      <c r="Y419" s="29">
        <f>R419-V419-U419-X419</f>
        <v>280.48188999999996</v>
      </c>
    </row>
    <row r="420" spans="2:25" x14ac:dyDescent="0.3">
      <c r="B420" s="16"/>
      <c r="C420" s="8" t="str">
        <f>_xlfn.CONCAT(S420,_xlfn.TEXTBEFORE(Q420,","))</f>
        <v>7Boston Pens</v>
      </c>
      <c r="D420" s="13" t="s">
        <v>6526</v>
      </c>
      <c r="E420" s="25">
        <v>43692</v>
      </c>
      <c r="F420" s="25">
        <v>43695</v>
      </c>
      <c r="G420" s="13" t="s">
        <v>34</v>
      </c>
      <c r="H420" s="13" t="s">
        <v>1527</v>
      </c>
      <c r="I420" s="13" t="s">
        <v>24</v>
      </c>
      <c r="J420" s="13" t="s">
        <v>243</v>
      </c>
      <c r="K420" s="13" t="s">
        <v>244</v>
      </c>
      <c r="L420" s="13" t="s">
        <v>245</v>
      </c>
      <c r="M420" s="13" t="s">
        <v>55</v>
      </c>
      <c r="N420" s="13" t="s">
        <v>4069</v>
      </c>
      <c r="O420" s="13" t="s">
        <v>30</v>
      </c>
      <c r="P420" s="13" t="s">
        <v>1789</v>
      </c>
      <c r="Q420" s="13" t="s">
        <v>4070</v>
      </c>
      <c r="R420" s="17">
        <v>82.618200000000002</v>
      </c>
      <c r="S420" s="26">
        <v>7</v>
      </c>
      <c r="T420" s="17">
        <v>0.17</v>
      </c>
      <c r="U420" s="17">
        <v>14.24</v>
      </c>
      <c r="V420" s="27">
        <v>-16.921800000000001</v>
      </c>
      <c r="W420" s="13" t="s">
        <v>88</v>
      </c>
      <c r="X420" s="8">
        <f>$T420*$R420</f>
        <v>14.045094000000001</v>
      </c>
      <c r="Y420" s="29">
        <f>R420-V420-U420-X420</f>
        <v>71.254906000000005</v>
      </c>
    </row>
    <row r="421" spans="2:25" x14ac:dyDescent="0.3">
      <c r="B421" s="16"/>
      <c r="C421" s="8" t="str">
        <f>_xlfn.CONCAT(S421,_xlfn.TEXTBEFORE(Q421,","))</f>
        <v>1Tenex Shelving</v>
      </c>
      <c r="D421" s="13" t="s">
        <v>6527</v>
      </c>
      <c r="E421" s="25">
        <v>43692</v>
      </c>
      <c r="F421" s="25">
        <v>43695</v>
      </c>
      <c r="G421" s="13" t="s">
        <v>34</v>
      </c>
      <c r="H421" s="13" t="s">
        <v>1527</v>
      </c>
      <c r="I421" s="13" t="s">
        <v>24</v>
      </c>
      <c r="J421" s="13" t="s">
        <v>243</v>
      </c>
      <c r="K421" s="13" t="s">
        <v>244</v>
      </c>
      <c r="L421" s="13" t="s">
        <v>245</v>
      </c>
      <c r="M421" s="13" t="s">
        <v>55</v>
      </c>
      <c r="N421" s="13" t="s">
        <v>2765</v>
      </c>
      <c r="O421" s="13" t="s">
        <v>30</v>
      </c>
      <c r="P421" s="13" t="s">
        <v>289</v>
      </c>
      <c r="Q421" s="13" t="s">
        <v>2766</v>
      </c>
      <c r="R421" s="17">
        <v>45.766199999999998</v>
      </c>
      <c r="S421" s="26">
        <v>1</v>
      </c>
      <c r="T421" s="17">
        <v>0.17</v>
      </c>
      <c r="U421" s="17">
        <v>9.1</v>
      </c>
      <c r="V421" s="27">
        <v>7.6961999999999993</v>
      </c>
      <c r="W421" s="13" t="s">
        <v>88</v>
      </c>
      <c r="X421" s="8">
        <f>$T421*$R421</f>
        <v>7.7802540000000002</v>
      </c>
      <c r="Y421" s="29">
        <f>R421-V421-U421-X421</f>
        <v>21.189746</v>
      </c>
    </row>
    <row r="422" spans="2:25" x14ac:dyDescent="0.3">
      <c r="B422" s="16"/>
      <c r="C422" s="8" t="str">
        <f>_xlfn.CONCAT(S422,_xlfn.TEXTBEFORE(Q422,","))</f>
        <v>2Belkin Memory Card</v>
      </c>
      <c r="D422" s="13" t="s">
        <v>6528</v>
      </c>
      <c r="E422" s="25">
        <v>43692</v>
      </c>
      <c r="F422" s="25">
        <v>43695</v>
      </c>
      <c r="G422" s="13" t="s">
        <v>34</v>
      </c>
      <c r="H422" s="13" t="s">
        <v>1527</v>
      </c>
      <c r="I422" s="13" t="s">
        <v>24</v>
      </c>
      <c r="J422" s="13" t="s">
        <v>243</v>
      </c>
      <c r="K422" s="13" t="s">
        <v>244</v>
      </c>
      <c r="L422" s="13" t="s">
        <v>245</v>
      </c>
      <c r="M422" s="13" t="s">
        <v>55</v>
      </c>
      <c r="N422" s="13" t="s">
        <v>4773</v>
      </c>
      <c r="O422" s="13" t="s">
        <v>57</v>
      </c>
      <c r="P422" s="13" t="s">
        <v>121</v>
      </c>
      <c r="Q422" s="13" t="s">
        <v>4774</v>
      </c>
      <c r="R422" s="17">
        <v>119.37719999999999</v>
      </c>
      <c r="S422" s="26">
        <v>2</v>
      </c>
      <c r="T422" s="17">
        <v>0.47000000000000003</v>
      </c>
      <c r="U422" s="17">
        <v>8.2799999999999994</v>
      </c>
      <c r="V422" s="27">
        <v>-24.802799999999976</v>
      </c>
      <c r="W422" s="13" t="s">
        <v>88</v>
      </c>
      <c r="X422" s="8">
        <f>$T422*$R422</f>
        <v>56.107284</v>
      </c>
      <c r="Y422" s="29">
        <f>R422-V422-U422-X422</f>
        <v>79.792715999999956</v>
      </c>
    </row>
    <row r="423" spans="2:25" x14ac:dyDescent="0.3">
      <c r="B423" s="16"/>
      <c r="C423" s="8" t="str">
        <f>_xlfn.CONCAT(S423,_xlfn.TEXTBEFORE(Q423,","))</f>
        <v>3Logitech Keyboard</v>
      </c>
      <c r="D423" s="13" t="s">
        <v>6529</v>
      </c>
      <c r="E423" s="25">
        <v>42794</v>
      </c>
      <c r="F423" s="25">
        <v>42798</v>
      </c>
      <c r="G423" s="13" t="s">
        <v>22</v>
      </c>
      <c r="H423" s="13" t="s">
        <v>3726</v>
      </c>
      <c r="I423" s="13" t="s">
        <v>82</v>
      </c>
      <c r="J423" s="13" t="s">
        <v>98</v>
      </c>
      <c r="K423" s="13" t="s">
        <v>99</v>
      </c>
      <c r="L423" s="13" t="s">
        <v>100</v>
      </c>
      <c r="M423" s="13" t="s">
        <v>55</v>
      </c>
      <c r="N423" s="13" t="s">
        <v>1974</v>
      </c>
      <c r="O423" s="13" t="s">
        <v>57</v>
      </c>
      <c r="P423" s="13" t="s">
        <v>121</v>
      </c>
      <c r="Q423" s="13" t="s">
        <v>1975</v>
      </c>
      <c r="R423" s="17">
        <v>119.54250000000002</v>
      </c>
      <c r="S423" s="26">
        <v>3</v>
      </c>
      <c r="T423" s="17">
        <v>0.45</v>
      </c>
      <c r="U423" s="17">
        <v>18.64</v>
      </c>
      <c r="V423" s="27">
        <v>10.822499999999991</v>
      </c>
      <c r="W423" s="13" t="s">
        <v>88</v>
      </c>
      <c r="X423" s="8">
        <f>$T423*$R423</f>
        <v>53.794125000000008</v>
      </c>
      <c r="Y423" s="29">
        <f>R423-V423-U423-X423</f>
        <v>36.285875000000019</v>
      </c>
    </row>
    <row r="424" spans="2:25" x14ac:dyDescent="0.3">
      <c r="B424" s="16"/>
      <c r="C424" s="8" t="str">
        <f>_xlfn.CONCAT(S424,_xlfn.TEXTBEFORE(Q424,","))</f>
        <v>5Wilson Jones 3-Hole Punch</v>
      </c>
      <c r="D424" s="13" t="s">
        <v>6530</v>
      </c>
      <c r="E424" s="25">
        <v>42794</v>
      </c>
      <c r="F424" s="25">
        <v>42798</v>
      </c>
      <c r="G424" s="13" t="s">
        <v>22</v>
      </c>
      <c r="H424" s="13" t="s">
        <v>3726</v>
      </c>
      <c r="I424" s="13" t="s">
        <v>82</v>
      </c>
      <c r="J424" s="13" t="s">
        <v>98</v>
      </c>
      <c r="K424" s="13" t="s">
        <v>99</v>
      </c>
      <c r="L424" s="13" t="s">
        <v>100</v>
      </c>
      <c r="M424" s="13" t="s">
        <v>55</v>
      </c>
      <c r="N424" s="13" t="s">
        <v>4163</v>
      </c>
      <c r="O424" s="13" t="s">
        <v>30</v>
      </c>
      <c r="P424" s="13" t="s">
        <v>1121</v>
      </c>
      <c r="Q424" s="13" t="s">
        <v>4164</v>
      </c>
      <c r="R424" s="17">
        <v>125.33250000000001</v>
      </c>
      <c r="S424" s="26">
        <v>5</v>
      </c>
      <c r="T424" s="17">
        <v>0.15000000000000002</v>
      </c>
      <c r="U424" s="17">
        <v>7.71</v>
      </c>
      <c r="V424" s="27">
        <v>41.18249999999999</v>
      </c>
      <c r="W424" s="13" t="s">
        <v>88</v>
      </c>
      <c r="X424" s="8">
        <f>$T424*$R424</f>
        <v>18.799875000000004</v>
      </c>
      <c r="Y424" s="29">
        <f>R424-V424-U424-X424</f>
        <v>57.640125000000026</v>
      </c>
    </row>
    <row r="425" spans="2:25" x14ac:dyDescent="0.3">
      <c r="B425" s="16"/>
      <c r="C425" s="8" t="str">
        <f>_xlfn.CONCAT(S425,_xlfn.TEXTBEFORE(Q425,","))</f>
        <v>2Advantus Light Bulb</v>
      </c>
      <c r="D425" s="13" t="s">
        <v>6531</v>
      </c>
      <c r="E425" s="25">
        <v>43876</v>
      </c>
      <c r="F425" s="25">
        <v>43882</v>
      </c>
      <c r="G425" s="13" t="s">
        <v>50</v>
      </c>
      <c r="H425" s="13" t="s">
        <v>6037</v>
      </c>
      <c r="I425" s="13" t="s">
        <v>82</v>
      </c>
      <c r="J425" s="13" t="s">
        <v>482</v>
      </c>
      <c r="K425" s="13" t="s">
        <v>482</v>
      </c>
      <c r="L425" s="13" t="s">
        <v>483</v>
      </c>
      <c r="M425" s="13" t="s">
        <v>28</v>
      </c>
      <c r="N425" s="13" t="s">
        <v>4280</v>
      </c>
      <c r="O425" s="13" t="s">
        <v>40</v>
      </c>
      <c r="P425" s="13" t="s">
        <v>906</v>
      </c>
      <c r="Q425" s="13" t="s">
        <v>4281</v>
      </c>
      <c r="R425" s="17">
        <v>27.36</v>
      </c>
      <c r="S425" s="26">
        <v>2</v>
      </c>
      <c r="T425" s="17">
        <v>0.2</v>
      </c>
      <c r="U425" s="17">
        <v>1.5</v>
      </c>
      <c r="V425" s="27">
        <v>2.0399999999999991</v>
      </c>
      <c r="W425" s="13" t="s">
        <v>88</v>
      </c>
      <c r="X425" s="8">
        <f>$T425*$R425</f>
        <v>5.4720000000000004</v>
      </c>
      <c r="Y425" s="29">
        <f>R425-V425-U425-X425</f>
        <v>18.347999999999999</v>
      </c>
    </row>
    <row r="426" spans="2:25" x14ac:dyDescent="0.3">
      <c r="B426" s="16"/>
      <c r="C426" s="8" t="str">
        <f>_xlfn.CONCAT(S426,_xlfn.TEXTBEFORE(Q426,","))</f>
        <v>2KitchenAid Toaster</v>
      </c>
      <c r="D426" s="13" t="s">
        <v>6532</v>
      </c>
      <c r="E426" s="25">
        <v>44149</v>
      </c>
      <c r="F426" s="25">
        <v>44153</v>
      </c>
      <c r="G426" s="13" t="s">
        <v>22</v>
      </c>
      <c r="H426" s="13" t="s">
        <v>4867</v>
      </c>
      <c r="I426" s="13" t="s">
        <v>82</v>
      </c>
      <c r="J426" s="13" t="s">
        <v>128</v>
      </c>
      <c r="K426" s="13" t="s">
        <v>128</v>
      </c>
      <c r="L426" s="13" t="s">
        <v>129</v>
      </c>
      <c r="M426" s="13" t="s">
        <v>55</v>
      </c>
      <c r="N426" s="13" t="s">
        <v>3292</v>
      </c>
      <c r="O426" s="13" t="s">
        <v>30</v>
      </c>
      <c r="P426" s="13" t="s">
        <v>31</v>
      </c>
      <c r="Q426" s="13" t="s">
        <v>3293</v>
      </c>
      <c r="R426" s="17">
        <v>138.5436</v>
      </c>
      <c r="S426" s="26">
        <v>2</v>
      </c>
      <c r="T426" s="17">
        <v>0.17</v>
      </c>
      <c r="U426" s="17">
        <v>7.61</v>
      </c>
      <c r="V426" s="27">
        <v>-5.6400000000003558E-2</v>
      </c>
      <c r="W426" s="13" t="s">
        <v>88</v>
      </c>
      <c r="X426" s="8">
        <f>$T426*$R426</f>
        <v>23.552412</v>
      </c>
      <c r="Y426" s="29">
        <f>R426-V426-U426-X426</f>
        <v>107.43758799999998</v>
      </c>
    </row>
    <row r="427" spans="2:25" x14ac:dyDescent="0.3">
      <c r="B427" s="16"/>
      <c r="C427" s="8" t="str">
        <f>_xlfn.CONCAT(S427,_xlfn.TEXTBEFORE(Q427,","))</f>
        <v>6Avery Round Labels</v>
      </c>
      <c r="D427" s="13" t="s">
        <v>6533</v>
      </c>
      <c r="E427" s="25">
        <v>44149</v>
      </c>
      <c r="F427" s="25">
        <v>44153</v>
      </c>
      <c r="G427" s="13" t="s">
        <v>22</v>
      </c>
      <c r="H427" s="13" t="s">
        <v>4867</v>
      </c>
      <c r="I427" s="13" t="s">
        <v>82</v>
      </c>
      <c r="J427" s="13" t="s">
        <v>128</v>
      </c>
      <c r="K427" s="13" t="s">
        <v>128</v>
      </c>
      <c r="L427" s="13" t="s">
        <v>129</v>
      </c>
      <c r="M427" s="13" t="s">
        <v>55</v>
      </c>
      <c r="N427" s="13" t="s">
        <v>5613</v>
      </c>
      <c r="O427" s="13" t="s">
        <v>30</v>
      </c>
      <c r="P427" s="13" t="s">
        <v>2751</v>
      </c>
      <c r="Q427" s="13" t="s">
        <v>5614</v>
      </c>
      <c r="R427" s="17">
        <v>22.705200000000001</v>
      </c>
      <c r="S427" s="26">
        <v>6</v>
      </c>
      <c r="T427" s="17">
        <v>0.47000000000000003</v>
      </c>
      <c r="U427" s="17">
        <v>3.34</v>
      </c>
      <c r="V427" s="27">
        <v>-4.2947999999999986</v>
      </c>
      <c r="W427" s="13" t="s">
        <v>88</v>
      </c>
      <c r="X427" s="8">
        <f>$T427*$R427</f>
        <v>10.671444000000001</v>
      </c>
      <c r="Y427" s="29">
        <f>R427-V427-U427-X427</f>
        <v>12.988555999999999</v>
      </c>
    </row>
    <row r="428" spans="2:25" x14ac:dyDescent="0.3">
      <c r="B428" s="16"/>
      <c r="C428" s="8" t="str">
        <f>_xlfn.CONCAT(S428,_xlfn.TEXTBEFORE(Q428,","))</f>
        <v>2Fiskars Scissors</v>
      </c>
      <c r="D428" s="13" t="s">
        <v>6534</v>
      </c>
      <c r="E428" s="25">
        <v>44149</v>
      </c>
      <c r="F428" s="25">
        <v>44153</v>
      </c>
      <c r="G428" s="13" t="s">
        <v>22</v>
      </c>
      <c r="H428" s="13" t="s">
        <v>4867</v>
      </c>
      <c r="I428" s="13" t="s">
        <v>82</v>
      </c>
      <c r="J428" s="13" t="s">
        <v>128</v>
      </c>
      <c r="K428" s="13" t="s">
        <v>128</v>
      </c>
      <c r="L428" s="13" t="s">
        <v>129</v>
      </c>
      <c r="M428" s="13" t="s">
        <v>55</v>
      </c>
      <c r="N428" s="13" t="s">
        <v>5755</v>
      </c>
      <c r="O428" s="13" t="s">
        <v>30</v>
      </c>
      <c r="P428" s="13" t="s">
        <v>1228</v>
      </c>
      <c r="Q428" s="13" t="s">
        <v>5756</v>
      </c>
      <c r="R428" s="17">
        <v>21.051600000000001</v>
      </c>
      <c r="S428" s="26">
        <v>2</v>
      </c>
      <c r="T428" s="17">
        <v>0.47000000000000003</v>
      </c>
      <c r="U428" s="17">
        <v>2.72</v>
      </c>
      <c r="V428" s="27">
        <v>-3.6084000000000032</v>
      </c>
      <c r="W428" s="13" t="s">
        <v>88</v>
      </c>
      <c r="X428" s="8">
        <f>$T428*$R428</f>
        <v>9.8942520000000016</v>
      </c>
      <c r="Y428" s="29">
        <f>R428-V428-U428-X428</f>
        <v>12.045748000000003</v>
      </c>
    </row>
    <row r="429" spans="2:25" x14ac:dyDescent="0.3">
      <c r="B429" s="16"/>
      <c r="C429" s="8" t="str">
        <f>_xlfn.CONCAT(S429,_xlfn.TEXTBEFORE(Q429,","))</f>
        <v>8Stockwell Clamps</v>
      </c>
      <c r="D429" s="13" t="s">
        <v>6535</v>
      </c>
      <c r="E429" s="25">
        <v>44111</v>
      </c>
      <c r="F429" s="25">
        <v>44113</v>
      </c>
      <c r="G429" s="13" t="s">
        <v>34</v>
      </c>
      <c r="H429" s="13" t="s">
        <v>3285</v>
      </c>
      <c r="I429" s="13" t="s">
        <v>82</v>
      </c>
      <c r="J429" s="13" t="s">
        <v>243</v>
      </c>
      <c r="K429" s="13" t="s">
        <v>244</v>
      </c>
      <c r="L429" s="13" t="s">
        <v>245</v>
      </c>
      <c r="M429" s="13" t="s">
        <v>55</v>
      </c>
      <c r="N429" s="13" t="s">
        <v>3286</v>
      </c>
      <c r="O429" s="13" t="s">
        <v>30</v>
      </c>
      <c r="P429" s="13" t="s">
        <v>2177</v>
      </c>
      <c r="Q429" s="13" t="s">
        <v>3287</v>
      </c>
      <c r="R429" s="17">
        <v>121.3128</v>
      </c>
      <c r="S429" s="26">
        <v>8</v>
      </c>
      <c r="T429" s="17">
        <v>0.17</v>
      </c>
      <c r="U429" s="17">
        <v>24.3</v>
      </c>
      <c r="V429" s="27">
        <v>48.112800000000007</v>
      </c>
      <c r="W429" s="13" t="s">
        <v>60</v>
      </c>
      <c r="X429" s="8">
        <f>$T429*$R429</f>
        <v>20.623176000000001</v>
      </c>
      <c r="Y429" s="29">
        <f>R429-V429-U429-X429</f>
        <v>28.276823999999991</v>
      </c>
    </row>
    <row r="430" spans="2:25" x14ac:dyDescent="0.3">
      <c r="B430" s="16"/>
      <c r="C430" s="8" t="str">
        <f>_xlfn.CONCAT(S430,_xlfn.TEXTBEFORE(Q430,","))</f>
        <v>9Office Star Bag Chairs</v>
      </c>
      <c r="D430" s="13" t="s">
        <v>6536</v>
      </c>
      <c r="E430" s="25">
        <v>43823</v>
      </c>
      <c r="F430" s="25">
        <v>43829</v>
      </c>
      <c r="G430" s="13" t="s">
        <v>50</v>
      </c>
      <c r="H430" s="13" t="s">
        <v>2066</v>
      </c>
      <c r="I430" s="13" t="s">
        <v>24</v>
      </c>
      <c r="J430" s="13" t="s">
        <v>271</v>
      </c>
      <c r="K430" s="13" t="s">
        <v>271</v>
      </c>
      <c r="L430" s="13" t="s">
        <v>271</v>
      </c>
      <c r="M430" s="13" t="s">
        <v>55</v>
      </c>
      <c r="N430" s="13" t="s">
        <v>2067</v>
      </c>
      <c r="O430" s="13" t="s">
        <v>40</v>
      </c>
      <c r="P430" s="13" t="s">
        <v>41</v>
      </c>
      <c r="Q430" s="13" t="s">
        <v>2068</v>
      </c>
      <c r="R430" s="17">
        <v>498.96</v>
      </c>
      <c r="S430" s="26">
        <v>9</v>
      </c>
      <c r="T430" s="17">
        <v>0</v>
      </c>
      <c r="U430" s="17">
        <v>58.19</v>
      </c>
      <c r="V430" s="27">
        <v>74.790000000000006</v>
      </c>
      <c r="W430" s="13" t="s">
        <v>88</v>
      </c>
      <c r="X430" s="8">
        <f>$T430*$R430</f>
        <v>0</v>
      </c>
      <c r="Y430" s="29">
        <f>R430-V430-U430-X430</f>
        <v>365.97999999999996</v>
      </c>
    </row>
    <row r="431" spans="2:25" x14ac:dyDescent="0.3">
      <c r="B431" s="16"/>
      <c r="C431" s="8" t="str">
        <f>_xlfn.CONCAT(S431,_xlfn.TEXTBEFORE(Q431,","))</f>
        <v>10Eaton Cards &amp; Envelopes</v>
      </c>
      <c r="D431" s="13" t="s">
        <v>6537</v>
      </c>
      <c r="E431" s="25">
        <v>43823</v>
      </c>
      <c r="F431" s="25">
        <v>43829</v>
      </c>
      <c r="G431" s="13" t="s">
        <v>50</v>
      </c>
      <c r="H431" s="13" t="s">
        <v>2066</v>
      </c>
      <c r="I431" s="13" t="s">
        <v>24</v>
      </c>
      <c r="J431" s="13" t="s">
        <v>271</v>
      </c>
      <c r="K431" s="13" t="s">
        <v>271</v>
      </c>
      <c r="L431" s="13" t="s">
        <v>271</v>
      </c>
      <c r="M431" s="13" t="s">
        <v>55</v>
      </c>
      <c r="N431" s="13" t="s">
        <v>3084</v>
      </c>
      <c r="O431" s="13" t="s">
        <v>30</v>
      </c>
      <c r="P431" s="13" t="s">
        <v>1567</v>
      </c>
      <c r="Q431" s="13" t="s">
        <v>3085</v>
      </c>
      <c r="R431" s="17">
        <v>451.8</v>
      </c>
      <c r="S431" s="26">
        <v>10</v>
      </c>
      <c r="T431" s="17">
        <v>0</v>
      </c>
      <c r="U431" s="17">
        <v>16.82</v>
      </c>
      <c r="V431" s="27">
        <v>99.3</v>
      </c>
      <c r="W431" s="13" t="s">
        <v>88</v>
      </c>
      <c r="X431" s="8">
        <f>$T431*$R431</f>
        <v>0</v>
      </c>
      <c r="Y431" s="29">
        <f>R431-V431-U431-X431</f>
        <v>335.68</v>
      </c>
    </row>
    <row r="432" spans="2:25" x14ac:dyDescent="0.3">
      <c r="B432" s="16"/>
      <c r="C432" s="8" t="str">
        <f>_xlfn.CONCAT(S432,_xlfn.TEXTBEFORE(Q432,","))</f>
        <v>8Xerox Note Cards</v>
      </c>
      <c r="D432" s="13" t="s">
        <v>6538</v>
      </c>
      <c r="E432" s="25">
        <v>43823</v>
      </c>
      <c r="F432" s="25">
        <v>43829</v>
      </c>
      <c r="G432" s="13" t="s">
        <v>50</v>
      </c>
      <c r="H432" s="13" t="s">
        <v>2066</v>
      </c>
      <c r="I432" s="13" t="s">
        <v>24</v>
      </c>
      <c r="J432" s="13" t="s">
        <v>271</v>
      </c>
      <c r="K432" s="13" t="s">
        <v>271</v>
      </c>
      <c r="L432" s="13" t="s">
        <v>271</v>
      </c>
      <c r="M432" s="13" t="s">
        <v>55</v>
      </c>
      <c r="N432" s="13" t="s">
        <v>3964</v>
      </c>
      <c r="O432" s="13" t="s">
        <v>30</v>
      </c>
      <c r="P432" s="13" t="s">
        <v>1567</v>
      </c>
      <c r="Q432" s="13" t="s">
        <v>3965</v>
      </c>
      <c r="R432" s="17">
        <v>244.07999999999998</v>
      </c>
      <c r="S432" s="26">
        <v>8</v>
      </c>
      <c r="T432" s="17">
        <v>0</v>
      </c>
      <c r="U432" s="17">
        <v>9.65</v>
      </c>
      <c r="V432" s="27">
        <v>0</v>
      </c>
      <c r="W432" s="13" t="s">
        <v>88</v>
      </c>
      <c r="X432" s="8">
        <f>$T432*$R432</f>
        <v>0</v>
      </c>
      <c r="Y432" s="29">
        <f>R432-V432-U432-X432</f>
        <v>234.42999999999998</v>
      </c>
    </row>
    <row r="433" spans="2:25" x14ac:dyDescent="0.3">
      <c r="B433" s="16"/>
      <c r="C433" s="8" t="str">
        <f>_xlfn.CONCAT(S433,_xlfn.TEXTBEFORE(Q433,","))</f>
        <v>1Belkin Numeric Keypad</v>
      </c>
      <c r="D433" s="13" t="s">
        <v>6539</v>
      </c>
      <c r="E433" s="25">
        <v>43823</v>
      </c>
      <c r="F433" s="25">
        <v>43829</v>
      </c>
      <c r="G433" s="13" t="s">
        <v>50</v>
      </c>
      <c r="H433" s="13" t="s">
        <v>2066</v>
      </c>
      <c r="I433" s="13" t="s">
        <v>24</v>
      </c>
      <c r="J433" s="13" t="s">
        <v>271</v>
      </c>
      <c r="K433" s="13" t="s">
        <v>271</v>
      </c>
      <c r="L433" s="13" t="s">
        <v>271</v>
      </c>
      <c r="M433" s="13" t="s">
        <v>55</v>
      </c>
      <c r="N433" s="13" t="s">
        <v>4014</v>
      </c>
      <c r="O433" s="13" t="s">
        <v>57</v>
      </c>
      <c r="P433" s="13" t="s">
        <v>121</v>
      </c>
      <c r="Q433" s="13" t="s">
        <v>4015</v>
      </c>
      <c r="R433" s="17">
        <v>59.25</v>
      </c>
      <c r="S433" s="26">
        <v>1</v>
      </c>
      <c r="T433" s="17">
        <v>0</v>
      </c>
      <c r="U433" s="17">
        <v>3.43</v>
      </c>
      <c r="V433" s="27">
        <v>10.050000000000001</v>
      </c>
      <c r="W433" s="13" t="s">
        <v>88</v>
      </c>
      <c r="X433" s="8">
        <f>$T433*$R433</f>
        <v>0</v>
      </c>
      <c r="Y433" s="29">
        <f>R433-V433-U433-X433</f>
        <v>45.77</v>
      </c>
    </row>
    <row r="434" spans="2:25" x14ac:dyDescent="0.3">
      <c r="B434" s="16"/>
      <c r="C434" s="8" t="str">
        <f>_xlfn.CONCAT(S434,_xlfn.TEXTBEFORE(Q434,","))</f>
        <v>2Xerox Memo Slips</v>
      </c>
      <c r="D434" s="13" t="s">
        <v>6540</v>
      </c>
      <c r="E434" s="25">
        <v>43742</v>
      </c>
      <c r="F434" s="25">
        <v>43744</v>
      </c>
      <c r="G434" s="13" t="s">
        <v>34</v>
      </c>
      <c r="H434" s="13" t="s">
        <v>5466</v>
      </c>
      <c r="I434" s="13" t="s">
        <v>82</v>
      </c>
      <c r="J434" s="13" t="s">
        <v>1182</v>
      </c>
      <c r="K434" s="13" t="s">
        <v>1183</v>
      </c>
      <c r="L434" s="13" t="s">
        <v>483</v>
      </c>
      <c r="M434" s="13" t="s">
        <v>28</v>
      </c>
      <c r="N434" s="13" t="s">
        <v>4660</v>
      </c>
      <c r="O434" s="13" t="s">
        <v>30</v>
      </c>
      <c r="P434" s="13" t="s">
        <v>1567</v>
      </c>
      <c r="Q434" s="13" t="s">
        <v>4661</v>
      </c>
      <c r="R434" s="17">
        <v>13.530000000000001</v>
      </c>
      <c r="S434" s="26">
        <v>2</v>
      </c>
      <c r="T434" s="17">
        <v>0.5</v>
      </c>
      <c r="U434" s="17">
        <v>4.1100000000000003</v>
      </c>
      <c r="V434" s="27">
        <v>-4.8900000000000006</v>
      </c>
      <c r="W434" s="13" t="s">
        <v>60</v>
      </c>
      <c r="X434" s="8">
        <f>$T434*$R434</f>
        <v>6.7650000000000006</v>
      </c>
      <c r="Y434" s="29">
        <f>R434-V434-U434-X434</f>
        <v>7.5450000000000017</v>
      </c>
    </row>
    <row r="435" spans="2:25" x14ac:dyDescent="0.3">
      <c r="B435" s="16"/>
      <c r="C435" s="8" t="str">
        <f>_xlfn.CONCAT(S435,_xlfn.TEXTBEFORE(Q435,","))</f>
        <v>2Sharp Personal Copier</v>
      </c>
      <c r="D435" s="13" t="s">
        <v>6541</v>
      </c>
      <c r="E435" s="25">
        <v>43432</v>
      </c>
      <c r="F435" s="25">
        <v>43436</v>
      </c>
      <c r="G435" s="13" t="s">
        <v>50</v>
      </c>
      <c r="H435" s="13" t="s">
        <v>3458</v>
      </c>
      <c r="I435" s="13" t="s">
        <v>24</v>
      </c>
      <c r="J435" s="13" t="s">
        <v>128</v>
      </c>
      <c r="K435" s="13" t="s">
        <v>128</v>
      </c>
      <c r="L435" s="13" t="s">
        <v>129</v>
      </c>
      <c r="M435" s="13" t="s">
        <v>55</v>
      </c>
      <c r="N435" s="13" t="s">
        <v>3013</v>
      </c>
      <c r="O435" s="13" t="s">
        <v>57</v>
      </c>
      <c r="P435" s="13" t="s">
        <v>86</v>
      </c>
      <c r="Q435" s="13" t="s">
        <v>3014</v>
      </c>
      <c r="R435" s="17">
        <v>151.19999999999999</v>
      </c>
      <c r="S435" s="26">
        <v>2</v>
      </c>
      <c r="T435" s="17">
        <v>0.37</v>
      </c>
      <c r="U435" s="17">
        <v>21.78</v>
      </c>
      <c r="V435" s="27">
        <v>0</v>
      </c>
      <c r="W435" s="13" t="s">
        <v>60</v>
      </c>
      <c r="X435" s="8">
        <f>$T435*$R435</f>
        <v>55.943999999999996</v>
      </c>
      <c r="Y435" s="29">
        <f>R435-V435-U435-X435</f>
        <v>73.475999999999999</v>
      </c>
    </row>
    <row r="436" spans="2:25" x14ac:dyDescent="0.3">
      <c r="B436" s="16"/>
      <c r="C436" s="8" t="str">
        <f>_xlfn.CONCAT(S436,_xlfn.TEXTBEFORE(Q436,","))</f>
        <v>3Avery Shipping Labels</v>
      </c>
      <c r="D436" s="13" t="s">
        <v>6542</v>
      </c>
      <c r="E436" s="25">
        <v>43432</v>
      </c>
      <c r="F436" s="25">
        <v>43436</v>
      </c>
      <c r="G436" s="13" t="s">
        <v>50</v>
      </c>
      <c r="H436" s="13" t="s">
        <v>3458</v>
      </c>
      <c r="I436" s="13" t="s">
        <v>24</v>
      </c>
      <c r="J436" s="13" t="s">
        <v>128</v>
      </c>
      <c r="K436" s="13" t="s">
        <v>128</v>
      </c>
      <c r="L436" s="13" t="s">
        <v>129</v>
      </c>
      <c r="M436" s="13" t="s">
        <v>55</v>
      </c>
      <c r="N436" s="13" t="s">
        <v>4975</v>
      </c>
      <c r="O436" s="13" t="s">
        <v>30</v>
      </c>
      <c r="P436" s="13" t="s">
        <v>2751</v>
      </c>
      <c r="Q436" s="13" t="s">
        <v>4976</v>
      </c>
      <c r="R436" s="17">
        <v>18.555299999999999</v>
      </c>
      <c r="S436" s="26">
        <v>3</v>
      </c>
      <c r="T436" s="17">
        <v>0.47000000000000003</v>
      </c>
      <c r="U436" s="17">
        <v>1.58</v>
      </c>
      <c r="V436" s="27">
        <v>-2.5046999999999979</v>
      </c>
      <c r="W436" s="13" t="s">
        <v>60</v>
      </c>
      <c r="X436" s="8">
        <f>$T436*$R436</f>
        <v>8.7209909999999997</v>
      </c>
      <c r="Y436" s="29">
        <f>R436-V436-U436-X436</f>
        <v>10.759008999999997</v>
      </c>
    </row>
    <row r="437" spans="2:25" x14ac:dyDescent="0.3">
      <c r="B437" s="16"/>
      <c r="C437" s="8" t="str">
        <f>_xlfn.CONCAT(S437,_xlfn.TEXTBEFORE(Q437,","))</f>
        <v>3Binney &amp; Smith Markers</v>
      </c>
      <c r="D437" s="13" t="s">
        <v>6543</v>
      </c>
      <c r="E437" s="25">
        <v>44168</v>
      </c>
      <c r="F437" s="25">
        <v>44168</v>
      </c>
      <c r="G437" s="13" t="s">
        <v>126</v>
      </c>
      <c r="H437" s="13" t="s">
        <v>5995</v>
      </c>
      <c r="I437" s="13" t="s">
        <v>24</v>
      </c>
      <c r="J437" s="13" t="s">
        <v>243</v>
      </c>
      <c r="K437" s="13" t="s">
        <v>244</v>
      </c>
      <c r="L437" s="13" t="s">
        <v>245</v>
      </c>
      <c r="M437" s="13" t="s">
        <v>55</v>
      </c>
      <c r="N437" s="13" t="s">
        <v>4221</v>
      </c>
      <c r="O437" s="13" t="s">
        <v>30</v>
      </c>
      <c r="P437" s="13" t="s">
        <v>1789</v>
      </c>
      <c r="Q437" s="13" t="s">
        <v>4222</v>
      </c>
      <c r="R437" s="17">
        <v>63.121499999999997</v>
      </c>
      <c r="S437" s="26">
        <v>3</v>
      </c>
      <c r="T437" s="17">
        <v>0.17</v>
      </c>
      <c r="U437" s="17">
        <v>1.6600000000000001</v>
      </c>
      <c r="V437" s="27">
        <v>2.2815000000000012</v>
      </c>
      <c r="W437" s="13" t="s">
        <v>60</v>
      </c>
      <c r="X437" s="8">
        <f>$T437*$R437</f>
        <v>10.730655</v>
      </c>
      <c r="Y437" s="29">
        <f>R437-V437-U437-X437</f>
        <v>48.449344999999994</v>
      </c>
    </row>
    <row r="438" spans="2:25" x14ac:dyDescent="0.3">
      <c r="B438" s="16"/>
      <c r="C438" s="8" t="str">
        <f>_xlfn.CONCAT(S438,_xlfn.TEXTBEFORE(Q438,","))</f>
        <v>6BIC Sketch Pad</v>
      </c>
      <c r="D438" s="13" t="s">
        <v>6544</v>
      </c>
      <c r="E438" s="25">
        <v>43722</v>
      </c>
      <c r="F438" s="25">
        <v>43726</v>
      </c>
      <c r="G438" s="13" t="s">
        <v>50</v>
      </c>
      <c r="H438" s="13" t="s">
        <v>3146</v>
      </c>
      <c r="I438" s="13" t="s">
        <v>36</v>
      </c>
      <c r="J438" s="13" t="s">
        <v>365</v>
      </c>
      <c r="K438" s="13" t="s">
        <v>366</v>
      </c>
      <c r="L438" s="13" t="s">
        <v>100</v>
      </c>
      <c r="M438" s="13" t="s">
        <v>55</v>
      </c>
      <c r="N438" s="13" t="s">
        <v>3147</v>
      </c>
      <c r="O438" s="13" t="s">
        <v>30</v>
      </c>
      <c r="P438" s="13" t="s">
        <v>1789</v>
      </c>
      <c r="Q438" s="13" t="s">
        <v>3148</v>
      </c>
      <c r="R438" s="17">
        <v>160.578</v>
      </c>
      <c r="S438" s="26">
        <v>6</v>
      </c>
      <c r="T438" s="17">
        <v>0.45</v>
      </c>
      <c r="U438" s="17">
        <v>26.49</v>
      </c>
      <c r="V438" s="27">
        <v>-122.742</v>
      </c>
      <c r="W438" s="13" t="s">
        <v>60</v>
      </c>
      <c r="X438" s="8">
        <f>$T438*$R438</f>
        <v>72.260100000000008</v>
      </c>
      <c r="Y438" s="29">
        <f>R438-V438-U438-X438</f>
        <v>184.56989999999996</v>
      </c>
    </row>
    <row r="439" spans="2:25" x14ac:dyDescent="0.3">
      <c r="B439" s="16"/>
      <c r="C439" s="8" t="str">
        <f>_xlfn.CONCAT(S439,_xlfn.TEXTBEFORE(Q439,","))</f>
        <v>2Enermax Cards &amp; Envelopes</v>
      </c>
      <c r="D439" s="13" t="s">
        <v>6545</v>
      </c>
      <c r="E439" s="25">
        <v>43722</v>
      </c>
      <c r="F439" s="25">
        <v>43726</v>
      </c>
      <c r="G439" s="13" t="s">
        <v>50</v>
      </c>
      <c r="H439" s="13" t="s">
        <v>3146</v>
      </c>
      <c r="I439" s="13" t="s">
        <v>36</v>
      </c>
      <c r="J439" s="13" t="s">
        <v>365</v>
      </c>
      <c r="K439" s="13" t="s">
        <v>366</v>
      </c>
      <c r="L439" s="13" t="s">
        <v>100</v>
      </c>
      <c r="M439" s="13" t="s">
        <v>55</v>
      </c>
      <c r="N439" s="13" t="s">
        <v>4509</v>
      </c>
      <c r="O439" s="13" t="s">
        <v>30</v>
      </c>
      <c r="P439" s="13" t="s">
        <v>1567</v>
      </c>
      <c r="Q439" s="13" t="s">
        <v>4510</v>
      </c>
      <c r="R439" s="17">
        <v>51.81</v>
      </c>
      <c r="S439" s="26">
        <v>2</v>
      </c>
      <c r="T439" s="17">
        <v>0.45</v>
      </c>
      <c r="U439" s="17">
        <v>9.7899999999999991</v>
      </c>
      <c r="V439" s="27">
        <v>-17.91</v>
      </c>
      <c r="W439" s="13" t="s">
        <v>60</v>
      </c>
      <c r="X439" s="8">
        <f>$T439*$R439</f>
        <v>23.314500000000002</v>
      </c>
      <c r="Y439" s="29">
        <f>R439-V439-U439-X439</f>
        <v>36.615499999999997</v>
      </c>
    </row>
    <row r="440" spans="2:25" x14ac:dyDescent="0.3">
      <c r="B440" s="16"/>
      <c r="C440" s="8" t="str">
        <f>_xlfn.CONCAT(S440,_xlfn.TEXTBEFORE(Q440,","))</f>
        <v>2Avery 3-Hole Punch</v>
      </c>
      <c r="D440" s="13" t="s">
        <v>6546</v>
      </c>
      <c r="E440" s="25">
        <v>44146</v>
      </c>
      <c r="F440" s="25">
        <v>44150</v>
      </c>
      <c r="G440" s="13" t="s">
        <v>50</v>
      </c>
      <c r="H440" s="13" t="s">
        <v>5170</v>
      </c>
      <c r="I440" s="13" t="s">
        <v>36</v>
      </c>
      <c r="J440" s="13" t="s">
        <v>128</v>
      </c>
      <c r="K440" s="13" t="s">
        <v>128</v>
      </c>
      <c r="L440" s="13" t="s">
        <v>129</v>
      </c>
      <c r="M440" s="13" t="s">
        <v>55</v>
      </c>
      <c r="N440" s="13" t="s">
        <v>3363</v>
      </c>
      <c r="O440" s="13" t="s">
        <v>30</v>
      </c>
      <c r="P440" s="13" t="s">
        <v>1121</v>
      </c>
      <c r="Q440" s="13" t="s">
        <v>3364</v>
      </c>
      <c r="R440" s="17">
        <v>45.36780000000001</v>
      </c>
      <c r="S440" s="26">
        <v>2</v>
      </c>
      <c r="T440" s="17">
        <v>0.17</v>
      </c>
      <c r="U440" s="17">
        <v>5.69</v>
      </c>
      <c r="V440" s="27">
        <v>-3.2922000000000029</v>
      </c>
      <c r="W440" s="13" t="s">
        <v>60</v>
      </c>
      <c r="X440" s="8">
        <f>$T440*$R440</f>
        <v>7.7125260000000022</v>
      </c>
      <c r="Y440" s="29">
        <f>R440-V440-U440-X440</f>
        <v>35.257474000000009</v>
      </c>
    </row>
    <row r="441" spans="2:25" x14ac:dyDescent="0.3">
      <c r="B441" s="16"/>
      <c r="C441" s="8" t="str">
        <f>_xlfn.CONCAT(S441,_xlfn.TEXTBEFORE(Q441,","))</f>
        <v>2Ibico Index Tab</v>
      </c>
      <c r="D441" s="13" t="s">
        <v>6547</v>
      </c>
      <c r="E441" s="25">
        <v>44146</v>
      </c>
      <c r="F441" s="25">
        <v>44150</v>
      </c>
      <c r="G441" s="13" t="s">
        <v>50</v>
      </c>
      <c r="H441" s="13" t="s">
        <v>5170</v>
      </c>
      <c r="I441" s="13" t="s">
        <v>36</v>
      </c>
      <c r="J441" s="13" t="s">
        <v>128</v>
      </c>
      <c r="K441" s="13" t="s">
        <v>128</v>
      </c>
      <c r="L441" s="13" t="s">
        <v>129</v>
      </c>
      <c r="M441" s="13" t="s">
        <v>55</v>
      </c>
      <c r="N441" s="13" t="s">
        <v>5337</v>
      </c>
      <c r="O441" s="13" t="s">
        <v>30</v>
      </c>
      <c r="P441" s="13" t="s">
        <v>1121</v>
      </c>
      <c r="Q441" s="13" t="s">
        <v>5338</v>
      </c>
      <c r="R441" s="17">
        <v>15.388199999999999</v>
      </c>
      <c r="S441" s="26">
        <v>2</v>
      </c>
      <c r="T441" s="17">
        <v>0.17</v>
      </c>
      <c r="U441" s="17">
        <v>1.81</v>
      </c>
      <c r="V441" s="27">
        <v>1.4681999999999999</v>
      </c>
      <c r="W441" s="13" t="s">
        <v>60</v>
      </c>
      <c r="X441" s="8">
        <f>$T441*$R441</f>
        <v>2.6159940000000002</v>
      </c>
      <c r="Y441" s="29">
        <f>R441-V441-U441-X441</f>
        <v>9.4940059999999988</v>
      </c>
    </row>
    <row r="442" spans="2:25" x14ac:dyDescent="0.3">
      <c r="B442" s="16"/>
      <c r="C442" s="8" t="str">
        <f>_xlfn.CONCAT(S442,_xlfn.TEXTBEFORE(Q442,","))</f>
        <v>9KitchenAid Microwave</v>
      </c>
      <c r="D442" s="13" t="s">
        <v>6548</v>
      </c>
      <c r="E442" s="25">
        <v>42815</v>
      </c>
      <c r="F442" s="25">
        <v>42819</v>
      </c>
      <c r="G442" s="13" t="s">
        <v>50</v>
      </c>
      <c r="H442" s="13" t="s">
        <v>1010</v>
      </c>
      <c r="I442" s="13" t="s">
        <v>36</v>
      </c>
      <c r="J442" s="13" t="s">
        <v>243</v>
      </c>
      <c r="K442" s="13" t="s">
        <v>244</v>
      </c>
      <c r="L442" s="13" t="s">
        <v>245</v>
      </c>
      <c r="M442" s="13" t="s">
        <v>55</v>
      </c>
      <c r="N442" s="13" t="s">
        <v>1011</v>
      </c>
      <c r="O442" s="13" t="s">
        <v>30</v>
      </c>
      <c r="P442" s="13" t="s">
        <v>31</v>
      </c>
      <c r="Q442" s="13" t="s">
        <v>1012</v>
      </c>
      <c r="R442" s="17">
        <v>2313.8324999999995</v>
      </c>
      <c r="S442" s="26">
        <v>9</v>
      </c>
      <c r="T442" s="17">
        <v>0.17</v>
      </c>
      <c r="U442" s="17">
        <v>135.5</v>
      </c>
      <c r="V442" s="27">
        <v>836.12249999999995</v>
      </c>
      <c r="W442" s="13" t="s">
        <v>88</v>
      </c>
      <c r="X442" s="8">
        <f>$T442*$R442</f>
        <v>393.35152499999992</v>
      </c>
      <c r="Y442" s="29">
        <f>R442-V442-U442-X442</f>
        <v>948.85847499999966</v>
      </c>
    </row>
    <row r="443" spans="2:25" x14ac:dyDescent="0.3">
      <c r="B443" s="16"/>
      <c r="C443" s="8" t="str">
        <f>_xlfn.CONCAT(S443,_xlfn.TEXTBEFORE(Q443,","))</f>
        <v>4SAFCO Steel Folding Chair</v>
      </c>
      <c r="D443" s="13" t="s">
        <v>6549</v>
      </c>
      <c r="E443" s="25">
        <v>43712</v>
      </c>
      <c r="F443" s="25">
        <v>43717</v>
      </c>
      <c r="G443" s="13" t="s">
        <v>50</v>
      </c>
      <c r="H443" s="13" t="s">
        <v>3723</v>
      </c>
      <c r="I443" s="13" t="s">
        <v>24</v>
      </c>
      <c r="J443" s="13" t="s">
        <v>98</v>
      </c>
      <c r="K443" s="13" t="s">
        <v>99</v>
      </c>
      <c r="L443" s="13" t="s">
        <v>100</v>
      </c>
      <c r="M443" s="13" t="s">
        <v>55</v>
      </c>
      <c r="N443" s="13" t="s">
        <v>1639</v>
      </c>
      <c r="O443" s="13" t="s">
        <v>40</v>
      </c>
      <c r="P443" s="13" t="s">
        <v>41</v>
      </c>
      <c r="Q443" s="13" t="s">
        <v>1640</v>
      </c>
      <c r="R443" s="17">
        <v>249.84</v>
      </c>
      <c r="S443" s="26">
        <v>4</v>
      </c>
      <c r="T443" s="17">
        <v>0.25</v>
      </c>
      <c r="U443" s="17">
        <v>18.66</v>
      </c>
      <c r="V443" s="27">
        <v>69.84</v>
      </c>
      <c r="W443" s="13" t="s">
        <v>88</v>
      </c>
      <c r="X443" s="8">
        <f>$T443*$R443</f>
        <v>62.46</v>
      </c>
      <c r="Y443" s="29">
        <f>R443-V443-U443-X443</f>
        <v>98.88</v>
      </c>
    </row>
    <row r="444" spans="2:25" x14ac:dyDescent="0.3">
      <c r="B444" s="16"/>
      <c r="C444" s="8" t="str">
        <f>_xlfn.CONCAT(S444,_xlfn.TEXTBEFORE(Q444,","))</f>
        <v>6Ames Clasp Envelope</v>
      </c>
      <c r="D444" s="13" t="s">
        <v>6550</v>
      </c>
      <c r="E444" s="25">
        <v>43712</v>
      </c>
      <c r="F444" s="25">
        <v>43717</v>
      </c>
      <c r="G444" s="13" t="s">
        <v>50</v>
      </c>
      <c r="H444" s="13" t="s">
        <v>3723</v>
      </c>
      <c r="I444" s="13" t="s">
        <v>24</v>
      </c>
      <c r="J444" s="13" t="s">
        <v>98</v>
      </c>
      <c r="K444" s="13" t="s">
        <v>99</v>
      </c>
      <c r="L444" s="13" t="s">
        <v>100</v>
      </c>
      <c r="M444" s="13" t="s">
        <v>55</v>
      </c>
      <c r="N444" s="13" t="s">
        <v>4941</v>
      </c>
      <c r="O444" s="13" t="s">
        <v>30</v>
      </c>
      <c r="P444" s="13" t="s">
        <v>1607</v>
      </c>
      <c r="Q444" s="13" t="s">
        <v>4942</v>
      </c>
      <c r="R444" s="17">
        <v>35.442000000000007</v>
      </c>
      <c r="S444" s="26">
        <v>6</v>
      </c>
      <c r="T444" s="17">
        <v>0.45</v>
      </c>
      <c r="U444" s="17">
        <v>2.09</v>
      </c>
      <c r="V444" s="27">
        <v>-27.738</v>
      </c>
      <c r="W444" s="13" t="s">
        <v>88</v>
      </c>
      <c r="X444" s="8">
        <f>$T444*$R444</f>
        <v>15.948900000000004</v>
      </c>
      <c r="Y444" s="29">
        <f>R444-V444-U444-X444</f>
        <v>45.141100000000002</v>
      </c>
    </row>
    <row r="445" spans="2:25" x14ac:dyDescent="0.3">
      <c r="B445" s="16"/>
      <c r="C445" s="8" t="str">
        <f>_xlfn.CONCAT(S445,_xlfn.TEXTBEFORE(Q445,","))</f>
        <v>4Smead Box</v>
      </c>
      <c r="D445" s="13" t="s">
        <v>6551</v>
      </c>
      <c r="E445" s="25">
        <v>43712</v>
      </c>
      <c r="F445" s="25">
        <v>43717</v>
      </c>
      <c r="G445" s="13" t="s">
        <v>50</v>
      </c>
      <c r="H445" s="13" t="s">
        <v>3723</v>
      </c>
      <c r="I445" s="13" t="s">
        <v>24</v>
      </c>
      <c r="J445" s="13" t="s">
        <v>98</v>
      </c>
      <c r="K445" s="13" t="s">
        <v>99</v>
      </c>
      <c r="L445" s="13" t="s">
        <v>100</v>
      </c>
      <c r="M445" s="13" t="s">
        <v>55</v>
      </c>
      <c r="N445" s="13" t="s">
        <v>5623</v>
      </c>
      <c r="O445" s="13" t="s">
        <v>30</v>
      </c>
      <c r="P445" s="13" t="s">
        <v>289</v>
      </c>
      <c r="Q445" s="13" t="s">
        <v>5624</v>
      </c>
      <c r="R445" s="17">
        <v>21.648</v>
      </c>
      <c r="S445" s="26">
        <v>4</v>
      </c>
      <c r="T445" s="17">
        <v>0.45</v>
      </c>
      <c r="U445" s="17">
        <v>1.32</v>
      </c>
      <c r="V445" s="27">
        <v>-12.672000000000001</v>
      </c>
      <c r="W445" s="13" t="s">
        <v>88</v>
      </c>
      <c r="X445" s="8">
        <f>$T445*$R445</f>
        <v>9.7416</v>
      </c>
      <c r="Y445" s="29">
        <f>R445-V445-U445-X445</f>
        <v>23.258400000000002</v>
      </c>
    </row>
    <row r="446" spans="2:25" x14ac:dyDescent="0.3">
      <c r="B446" s="16"/>
      <c r="C446" s="8" t="str">
        <f>_xlfn.CONCAT(S446,_xlfn.TEXTBEFORE(Q446,","))</f>
        <v>3Xerox Message Books</v>
      </c>
      <c r="D446" s="13" t="s">
        <v>6552</v>
      </c>
      <c r="E446" s="25">
        <v>43480</v>
      </c>
      <c r="F446" s="25">
        <v>43484</v>
      </c>
      <c r="G446" s="13" t="s">
        <v>22</v>
      </c>
      <c r="H446" s="13" t="s">
        <v>6107</v>
      </c>
      <c r="I446" s="13" t="s">
        <v>24</v>
      </c>
      <c r="J446" s="13" t="s">
        <v>128</v>
      </c>
      <c r="K446" s="13" t="s">
        <v>128</v>
      </c>
      <c r="L446" s="13" t="s">
        <v>129</v>
      </c>
      <c r="M446" s="13" t="s">
        <v>55</v>
      </c>
      <c r="N446" s="13" t="s">
        <v>4321</v>
      </c>
      <c r="O446" s="13" t="s">
        <v>30</v>
      </c>
      <c r="P446" s="13" t="s">
        <v>1567</v>
      </c>
      <c r="Q446" s="13" t="s">
        <v>4322</v>
      </c>
      <c r="R446" s="17">
        <v>38.9709</v>
      </c>
      <c r="S446" s="26">
        <v>3</v>
      </c>
      <c r="T446" s="17">
        <v>0.47000000000000003</v>
      </c>
      <c r="U446" s="17">
        <v>1.06</v>
      </c>
      <c r="V446" s="27">
        <v>-32.399100000000004</v>
      </c>
      <c r="W446" s="13" t="s">
        <v>88</v>
      </c>
      <c r="X446" s="8">
        <f>$T446*$R446</f>
        <v>18.316323000000001</v>
      </c>
      <c r="Y446" s="29">
        <f>R446-V446-U446-X446</f>
        <v>51.993677000000005</v>
      </c>
    </row>
    <row r="447" spans="2:25" x14ac:dyDescent="0.3">
      <c r="B447" s="16"/>
      <c r="C447" s="8" t="str">
        <f>_xlfn.CONCAT(S447,_xlfn.TEXTBEFORE(Q447,","))</f>
        <v>5Motorola Smart Phone</v>
      </c>
      <c r="D447" s="13" t="s">
        <v>6553</v>
      </c>
      <c r="E447" s="25">
        <v>43557</v>
      </c>
      <c r="F447" s="25">
        <v>43562</v>
      </c>
      <c r="G447" s="13" t="s">
        <v>50</v>
      </c>
      <c r="H447" s="13" t="s">
        <v>821</v>
      </c>
      <c r="I447" s="13" t="s">
        <v>24</v>
      </c>
      <c r="J447" s="13" t="s">
        <v>822</v>
      </c>
      <c r="K447" s="13" t="s">
        <v>823</v>
      </c>
      <c r="L447" s="13" t="s">
        <v>245</v>
      </c>
      <c r="M447" s="13" t="s">
        <v>55</v>
      </c>
      <c r="N447" s="13" t="s">
        <v>56</v>
      </c>
      <c r="O447" s="13" t="s">
        <v>57</v>
      </c>
      <c r="P447" s="13" t="s">
        <v>58</v>
      </c>
      <c r="Q447" s="13" t="s">
        <v>59</v>
      </c>
      <c r="R447" s="17">
        <v>2672.5169999999998</v>
      </c>
      <c r="S447" s="26">
        <v>5</v>
      </c>
      <c r="T447" s="17">
        <v>0.17</v>
      </c>
      <c r="U447" s="17">
        <v>161</v>
      </c>
      <c r="V447" s="27">
        <v>676.16699999999992</v>
      </c>
      <c r="W447" s="13" t="s">
        <v>88</v>
      </c>
      <c r="X447" s="8">
        <f>$T447*$R447</f>
        <v>454.32789000000002</v>
      </c>
      <c r="Y447" s="29">
        <f>R447-V447-U447-X447</f>
        <v>1381.0221099999999</v>
      </c>
    </row>
    <row r="448" spans="2:25" x14ac:dyDescent="0.3">
      <c r="B448" s="16"/>
      <c r="C448" s="8" t="str">
        <f>_xlfn.CONCAT(S448,_xlfn.TEXTBEFORE(Q448,","))</f>
        <v>3Ames Clasp Envelope</v>
      </c>
      <c r="D448" s="13" t="s">
        <v>6554</v>
      </c>
      <c r="E448" s="25">
        <v>43910</v>
      </c>
      <c r="F448" s="25">
        <v>43913</v>
      </c>
      <c r="G448" s="13" t="s">
        <v>22</v>
      </c>
      <c r="H448" s="13" t="s">
        <v>5880</v>
      </c>
      <c r="I448" s="13" t="s">
        <v>82</v>
      </c>
      <c r="J448" s="13" t="s">
        <v>98</v>
      </c>
      <c r="K448" s="13" t="s">
        <v>99</v>
      </c>
      <c r="L448" s="13" t="s">
        <v>100</v>
      </c>
      <c r="M448" s="13" t="s">
        <v>55</v>
      </c>
      <c r="N448" s="13" t="s">
        <v>4941</v>
      </c>
      <c r="O448" s="13" t="s">
        <v>30</v>
      </c>
      <c r="P448" s="13" t="s">
        <v>1607</v>
      </c>
      <c r="Q448" s="13" t="s">
        <v>4942</v>
      </c>
      <c r="R448" s="17">
        <v>17.721000000000004</v>
      </c>
      <c r="S448" s="26">
        <v>3</v>
      </c>
      <c r="T448" s="17">
        <v>0.45</v>
      </c>
      <c r="U448" s="17">
        <v>1.99</v>
      </c>
      <c r="V448" s="27">
        <v>-13.869</v>
      </c>
      <c r="W448" s="13" t="s">
        <v>60</v>
      </c>
      <c r="X448" s="8">
        <f>$T448*$R448</f>
        <v>7.9744500000000018</v>
      </c>
      <c r="Y448" s="29">
        <f>R448-V448-U448-X448</f>
        <v>21.625550000000004</v>
      </c>
    </row>
    <row r="449" spans="2:25" x14ac:dyDescent="0.3">
      <c r="B449" s="16"/>
      <c r="C449" s="8" t="str">
        <f>_xlfn.CONCAT(S449,_xlfn.TEXTBEFORE(Q449,","))</f>
        <v>3Belkin Router</v>
      </c>
      <c r="D449" s="13" t="s">
        <v>6555</v>
      </c>
      <c r="E449" s="25">
        <v>43508</v>
      </c>
      <c r="F449" s="25">
        <v>43513</v>
      </c>
      <c r="G449" s="13" t="s">
        <v>50</v>
      </c>
      <c r="H449" s="13" t="s">
        <v>4186</v>
      </c>
      <c r="I449" s="13" t="s">
        <v>82</v>
      </c>
      <c r="J449" s="13" t="s">
        <v>271</v>
      </c>
      <c r="K449" s="13" t="s">
        <v>271</v>
      </c>
      <c r="L449" s="13" t="s">
        <v>271</v>
      </c>
      <c r="M449" s="13" t="s">
        <v>55</v>
      </c>
      <c r="N449" s="13" t="s">
        <v>2624</v>
      </c>
      <c r="O449" s="13" t="s">
        <v>57</v>
      </c>
      <c r="P449" s="13" t="s">
        <v>121</v>
      </c>
      <c r="Q449" s="13" t="s">
        <v>2625</v>
      </c>
      <c r="R449" s="17">
        <v>780.75</v>
      </c>
      <c r="S449" s="26">
        <v>3</v>
      </c>
      <c r="T449" s="17">
        <v>0</v>
      </c>
      <c r="U449" s="17">
        <v>13.24</v>
      </c>
      <c r="V449" s="27">
        <v>179.54999999999998</v>
      </c>
      <c r="W449" s="13" t="s">
        <v>60</v>
      </c>
      <c r="X449" s="8">
        <f>$T449*$R449</f>
        <v>0</v>
      </c>
      <c r="Y449" s="29">
        <f>R449-V449-U449-X449</f>
        <v>587.96</v>
      </c>
    </row>
    <row r="450" spans="2:25" x14ac:dyDescent="0.3">
      <c r="B450" s="16"/>
      <c r="C450" s="8" t="str">
        <f>_xlfn.CONCAT(S450,_xlfn.TEXTBEFORE(Q450,","))</f>
        <v>3Ibico Binder</v>
      </c>
      <c r="D450" s="13" t="s">
        <v>6556</v>
      </c>
      <c r="E450" s="25">
        <v>43508</v>
      </c>
      <c r="F450" s="25">
        <v>43513</v>
      </c>
      <c r="G450" s="13" t="s">
        <v>50</v>
      </c>
      <c r="H450" s="13" t="s">
        <v>4186</v>
      </c>
      <c r="I450" s="13" t="s">
        <v>82</v>
      </c>
      <c r="J450" s="13" t="s">
        <v>271</v>
      </c>
      <c r="K450" s="13" t="s">
        <v>271</v>
      </c>
      <c r="L450" s="13" t="s">
        <v>271</v>
      </c>
      <c r="M450" s="13" t="s">
        <v>55</v>
      </c>
      <c r="N450" s="13" t="s">
        <v>5012</v>
      </c>
      <c r="O450" s="13" t="s">
        <v>30</v>
      </c>
      <c r="P450" s="13" t="s">
        <v>1121</v>
      </c>
      <c r="Q450" s="13" t="s">
        <v>5013</v>
      </c>
      <c r="R450" s="17">
        <v>44.819999999999993</v>
      </c>
      <c r="S450" s="26">
        <v>3</v>
      </c>
      <c r="T450" s="17">
        <v>0</v>
      </c>
      <c r="U450" s="17">
        <v>5.19</v>
      </c>
      <c r="V450" s="27">
        <v>21.06</v>
      </c>
      <c r="W450" s="13" t="s">
        <v>60</v>
      </c>
      <c r="X450" s="8">
        <f>$T450*$R450</f>
        <v>0</v>
      </c>
      <c r="Y450" s="29">
        <f>R450-V450-U450-X450</f>
        <v>18.569999999999993</v>
      </c>
    </row>
    <row r="451" spans="2:25" x14ac:dyDescent="0.3">
      <c r="B451" s="16"/>
      <c r="C451" s="8" t="str">
        <f>_xlfn.CONCAT(S451,_xlfn.TEXTBEFORE(Q451,","))</f>
        <v>1Enermax Parchment Paper</v>
      </c>
      <c r="D451" s="13" t="s">
        <v>6557</v>
      </c>
      <c r="E451" s="25">
        <v>43551</v>
      </c>
      <c r="F451" s="25">
        <v>43558</v>
      </c>
      <c r="G451" s="13" t="s">
        <v>50</v>
      </c>
      <c r="H451" s="13" t="s">
        <v>5970</v>
      </c>
      <c r="I451" s="13" t="s">
        <v>82</v>
      </c>
      <c r="J451" s="13" t="s">
        <v>128</v>
      </c>
      <c r="K451" s="13" t="s">
        <v>128</v>
      </c>
      <c r="L451" s="13" t="s">
        <v>129</v>
      </c>
      <c r="M451" s="13" t="s">
        <v>55</v>
      </c>
      <c r="N451" s="13" t="s">
        <v>5189</v>
      </c>
      <c r="O451" s="13" t="s">
        <v>30</v>
      </c>
      <c r="P451" s="13" t="s">
        <v>1567</v>
      </c>
      <c r="Q451" s="13" t="s">
        <v>5190</v>
      </c>
      <c r="R451" s="17">
        <v>8.9039999999999981</v>
      </c>
      <c r="S451" s="26">
        <v>1</v>
      </c>
      <c r="T451" s="17">
        <v>0.47000000000000003</v>
      </c>
      <c r="U451" s="17">
        <v>1.72</v>
      </c>
      <c r="V451" s="27">
        <v>-5.8859999999999992</v>
      </c>
      <c r="W451" s="13" t="s">
        <v>88</v>
      </c>
      <c r="X451" s="8">
        <f>$T451*$R451</f>
        <v>4.1848799999999997</v>
      </c>
      <c r="Y451" s="29">
        <f>R451-V451-U451-X451</f>
        <v>8.885119999999997</v>
      </c>
    </row>
    <row r="452" spans="2:25" x14ac:dyDescent="0.3">
      <c r="B452" s="16"/>
      <c r="C452" s="8" t="str">
        <f>_xlfn.CONCAT(S452,_xlfn.TEXTBEFORE(Q452,","))</f>
        <v>3Nokia Headset</v>
      </c>
      <c r="D452" s="13" t="s">
        <v>6558</v>
      </c>
      <c r="E452" s="25">
        <v>43022</v>
      </c>
      <c r="F452" s="25">
        <v>43027</v>
      </c>
      <c r="G452" s="13" t="s">
        <v>50</v>
      </c>
      <c r="H452" s="13" t="s">
        <v>4095</v>
      </c>
      <c r="I452" s="13" t="s">
        <v>36</v>
      </c>
      <c r="J452" s="13" t="s">
        <v>98</v>
      </c>
      <c r="K452" s="13" t="s">
        <v>99</v>
      </c>
      <c r="L452" s="13" t="s">
        <v>100</v>
      </c>
      <c r="M452" s="13" t="s">
        <v>55</v>
      </c>
      <c r="N452" s="13" t="s">
        <v>2018</v>
      </c>
      <c r="O452" s="13" t="s">
        <v>57</v>
      </c>
      <c r="P452" s="13" t="s">
        <v>58</v>
      </c>
      <c r="Q452" s="13" t="s">
        <v>2019</v>
      </c>
      <c r="R452" s="17">
        <v>164.49749999999997</v>
      </c>
      <c r="S452" s="26">
        <v>3</v>
      </c>
      <c r="T452" s="17">
        <v>0.25</v>
      </c>
      <c r="U452" s="17">
        <v>14.09</v>
      </c>
      <c r="V452" s="27">
        <v>24.097500000000004</v>
      </c>
      <c r="W452" s="13" t="s">
        <v>88</v>
      </c>
      <c r="X452" s="8">
        <f>$T452*$R452</f>
        <v>41.124374999999993</v>
      </c>
      <c r="Y452" s="29">
        <f>R452-V452-U452-X452</f>
        <v>85.185624999999987</v>
      </c>
    </row>
    <row r="453" spans="2:25" x14ac:dyDescent="0.3">
      <c r="B453" s="16"/>
      <c r="C453" s="8" t="str">
        <f>_xlfn.CONCAT(S453,_xlfn.TEXTBEFORE(Q453,","))</f>
        <v>1Stiletto Letter Opener</v>
      </c>
      <c r="D453" s="13" t="s">
        <v>6559</v>
      </c>
      <c r="E453" s="25">
        <v>43022</v>
      </c>
      <c r="F453" s="25">
        <v>43027</v>
      </c>
      <c r="G453" s="13" t="s">
        <v>50</v>
      </c>
      <c r="H453" s="13" t="s">
        <v>4095</v>
      </c>
      <c r="I453" s="13" t="s">
        <v>36</v>
      </c>
      <c r="J453" s="13" t="s">
        <v>98</v>
      </c>
      <c r="K453" s="13" t="s">
        <v>99</v>
      </c>
      <c r="L453" s="13" t="s">
        <v>100</v>
      </c>
      <c r="M453" s="13" t="s">
        <v>55</v>
      </c>
      <c r="N453" s="13" t="s">
        <v>4203</v>
      </c>
      <c r="O453" s="13" t="s">
        <v>30</v>
      </c>
      <c r="P453" s="13" t="s">
        <v>1228</v>
      </c>
      <c r="Q453" s="13" t="s">
        <v>4204</v>
      </c>
      <c r="R453" s="17">
        <v>13.794000000000004</v>
      </c>
      <c r="S453" s="26">
        <v>1</v>
      </c>
      <c r="T453" s="17">
        <v>0.45</v>
      </c>
      <c r="U453" s="17">
        <v>1.21</v>
      </c>
      <c r="V453" s="27">
        <v>-3.0360000000000031</v>
      </c>
      <c r="W453" s="13" t="s">
        <v>88</v>
      </c>
      <c r="X453" s="8">
        <f>$T453*$R453</f>
        <v>6.2073000000000018</v>
      </c>
      <c r="Y453" s="29">
        <f>R453-V453-U453-X453</f>
        <v>9.4127000000000027</v>
      </c>
    </row>
    <row r="454" spans="2:25" x14ac:dyDescent="0.3">
      <c r="B454" s="16"/>
      <c r="C454" s="8" t="str">
        <f>_xlfn.CONCAT(S454,_xlfn.TEXTBEFORE(Q454,","))</f>
        <v>7Hon Steel Folding Chair</v>
      </c>
      <c r="D454" s="13" t="s">
        <v>6560</v>
      </c>
      <c r="E454" s="25">
        <v>44086</v>
      </c>
      <c r="F454" s="25">
        <v>44092</v>
      </c>
      <c r="G454" s="13" t="s">
        <v>50</v>
      </c>
      <c r="H454" s="13" t="s">
        <v>2642</v>
      </c>
      <c r="I454" s="13" t="s">
        <v>24</v>
      </c>
      <c r="J454" s="13" t="s">
        <v>2636</v>
      </c>
      <c r="K454" s="13" t="s">
        <v>2120</v>
      </c>
      <c r="L454" s="13" t="s">
        <v>100</v>
      </c>
      <c r="M454" s="13" t="s">
        <v>55</v>
      </c>
      <c r="N454" s="13" t="s">
        <v>2084</v>
      </c>
      <c r="O454" s="13" t="s">
        <v>40</v>
      </c>
      <c r="P454" s="13" t="s">
        <v>41</v>
      </c>
      <c r="Q454" s="13" t="s">
        <v>2085</v>
      </c>
      <c r="R454" s="17">
        <v>440.52749999999997</v>
      </c>
      <c r="S454" s="26">
        <v>7</v>
      </c>
      <c r="T454" s="17">
        <v>0.25</v>
      </c>
      <c r="U454" s="17">
        <v>38.090000000000003</v>
      </c>
      <c r="V454" s="27">
        <v>140.85749999999993</v>
      </c>
      <c r="W454" s="13" t="s">
        <v>88</v>
      </c>
      <c r="X454" s="8">
        <f>$T454*$R454</f>
        <v>110.13187499999999</v>
      </c>
      <c r="Y454" s="29">
        <f>R454-V454-U454-X454</f>
        <v>151.44812500000006</v>
      </c>
    </row>
    <row r="455" spans="2:25" x14ac:dyDescent="0.3">
      <c r="B455" s="16"/>
      <c r="C455" s="8" t="str">
        <f>_xlfn.CONCAT(S455,_xlfn.TEXTBEFORE(Q455,","))</f>
        <v>9Avery Legal Exhibit Labels</v>
      </c>
      <c r="D455" s="13" t="s">
        <v>6561</v>
      </c>
      <c r="E455" s="25">
        <v>44086</v>
      </c>
      <c r="F455" s="25">
        <v>44092</v>
      </c>
      <c r="G455" s="13" t="s">
        <v>50</v>
      </c>
      <c r="H455" s="13" t="s">
        <v>2642</v>
      </c>
      <c r="I455" s="13" t="s">
        <v>24</v>
      </c>
      <c r="J455" s="13" t="s">
        <v>2636</v>
      </c>
      <c r="K455" s="13" t="s">
        <v>2120</v>
      </c>
      <c r="L455" s="13" t="s">
        <v>100</v>
      </c>
      <c r="M455" s="13" t="s">
        <v>55</v>
      </c>
      <c r="N455" s="13" t="s">
        <v>5274</v>
      </c>
      <c r="O455" s="13" t="s">
        <v>30</v>
      </c>
      <c r="P455" s="13" t="s">
        <v>2751</v>
      </c>
      <c r="Q455" s="13" t="s">
        <v>5275</v>
      </c>
      <c r="R455" s="17">
        <v>58.063500000000012</v>
      </c>
      <c r="S455" s="26">
        <v>9</v>
      </c>
      <c r="T455" s="17">
        <v>0.45</v>
      </c>
      <c r="U455" s="17">
        <v>5.0199999999999996</v>
      </c>
      <c r="V455" s="27">
        <v>-2.1465000000000032</v>
      </c>
      <c r="W455" s="13" t="s">
        <v>88</v>
      </c>
      <c r="X455" s="8">
        <f>$T455*$R455</f>
        <v>26.128575000000005</v>
      </c>
      <c r="Y455" s="29">
        <f>R455-V455-U455-X455</f>
        <v>29.061425000000007</v>
      </c>
    </row>
    <row r="456" spans="2:25" x14ac:dyDescent="0.3">
      <c r="B456" s="16"/>
      <c r="C456" s="8" t="str">
        <f>_xlfn.CONCAT(S456,_xlfn.TEXTBEFORE(Q456,","))</f>
        <v>3Ibico Binding Machine</v>
      </c>
      <c r="D456" s="13" t="s">
        <v>6562</v>
      </c>
      <c r="E456" s="25">
        <v>43635</v>
      </c>
      <c r="F456" s="25">
        <v>43639</v>
      </c>
      <c r="G456" s="13" t="s">
        <v>50</v>
      </c>
      <c r="H456" s="13" t="s">
        <v>4243</v>
      </c>
      <c r="I456" s="13" t="s">
        <v>36</v>
      </c>
      <c r="J456" s="13" t="s">
        <v>243</v>
      </c>
      <c r="K456" s="13" t="s">
        <v>244</v>
      </c>
      <c r="L456" s="13" t="s">
        <v>245</v>
      </c>
      <c r="M456" s="13" t="s">
        <v>55</v>
      </c>
      <c r="N456" s="13" t="s">
        <v>3097</v>
      </c>
      <c r="O456" s="13" t="s">
        <v>30</v>
      </c>
      <c r="P456" s="13" t="s">
        <v>1121</v>
      </c>
      <c r="Q456" s="13" t="s">
        <v>3098</v>
      </c>
      <c r="R456" s="17">
        <v>131.77080000000001</v>
      </c>
      <c r="S456" s="26">
        <v>3</v>
      </c>
      <c r="T456" s="17">
        <v>0.17</v>
      </c>
      <c r="U456" s="17">
        <v>12.83</v>
      </c>
      <c r="V456" s="27">
        <v>38.080800000000004</v>
      </c>
      <c r="W456" s="13" t="s">
        <v>88</v>
      </c>
      <c r="X456" s="8">
        <f>$T456*$R456</f>
        <v>22.401036000000001</v>
      </c>
      <c r="Y456" s="29">
        <f>R456-V456-U456-X456</f>
        <v>58.458963999999995</v>
      </c>
    </row>
    <row r="457" spans="2:25" x14ac:dyDescent="0.3">
      <c r="B457" s="16"/>
      <c r="C457" s="8" t="str">
        <f>_xlfn.CONCAT(S457,_xlfn.TEXTBEFORE(Q457,","))</f>
        <v>2Smead Shelving</v>
      </c>
      <c r="D457" s="13" t="s">
        <v>6563</v>
      </c>
      <c r="E457" s="25">
        <v>43635</v>
      </c>
      <c r="F457" s="25">
        <v>43639</v>
      </c>
      <c r="G457" s="13" t="s">
        <v>50</v>
      </c>
      <c r="H457" s="13" t="s">
        <v>4243</v>
      </c>
      <c r="I457" s="13" t="s">
        <v>36</v>
      </c>
      <c r="J457" s="13" t="s">
        <v>243</v>
      </c>
      <c r="K457" s="13" t="s">
        <v>244</v>
      </c>
      <c r="L457" s="13" t="s">
        <v>245</v>
      </c>
      <c r="M457" s="13" t="s">
        <v>55</v>
      </c>
      <c r="N457" s="13" t="s">
        <v>2472</v>
      </c>
      <c r="O457" s="13" t="s">
        <v>30</v>
      </c>
      <c r="P457" s="13" t="s">
        <v>289</v>
      </c>
      <c r="Q457" s="13" t="s">
        <v>2473</v>
      </c>
      <c r="R457" s="17">
        <v>79.679999999999993</v>
      </c>
      <c r="S457" s="26">
        <v>2</v>
      </c>
      <c r="T457" s="17">
        <v>0.17</v>
      </c>
      <c r="U457" s="17">
        <v>3.78</v>
      </c>
      <c r="V457" s="27">
        <v>-15.36</v>
      </c>
      <c r="W457" s="13" t="s">
        <v>88</v>
      </c>
      <c r="X457" s="8">
        <f>$T457*$R457</f>
        <v>13.5456</v>
      </c>
      <c r="Y457" s="29">
        <f>R457-V457-U457-X457</f>
        <v>77.714399999999983</v>
      </c>
    </row>
    <row r="458" spans="2:25" x14ac:dyDescent="0.3">
      <c r="B458" s="16"/>
      <c r="C458" s="8" t="str">
        <f>_xlfn.CONCAT(S458,_xlfn.TEXTBEFORE(Q458,","))</f>
        <v>5KitchenAid Stove</v>
      </c>
      <c r="D458" s="13" t="s">
        <v>6564</v>
      </c>
      <c r="E458" s="25">
        <v>42986</v>
      </c>
      <c r="F458" s="25">
        <v>42990</v>
      </c>
      <c r="G458" s="13" t="s">
        <v>50</v>
      </c>
      <c r="H458" s="13" t="s">
        <v>697</v>
      </c>
      <c r="I458" s="13" t="s">
        <v>36</v>
      </c>
      <c r="J458" s="13" t="s">
        <v>128</v>
      </c>
      <c r="K458" s="13" t="s">
        <v>128</v>
      </c>
      <c r="L458" s="13" t="s">
        <v>129</v>
      </c>
      <c r="M458" s="13" t="s">
        <v>55</v>
      </c>
      <c r="N458" s="13" t="s">
        <v>235</v>
      </c>
      <c r="O458" s="13" t="s">
        <v>30</v>
      </c>
      <c r="P458" s="13" t="s">
        <v>31</v>
      </c>
      <c r="Q458" s="13" t="s">
        <v>236</v>
      </c>
      <c r="R458" s="17">
        <v>2363.7570000000001</v>
      </c>
      <c r="S458" s="26">
        <v>5</v>
      </c>
      <c r="T458" s="17">
        <v>0.17</v>
      </c>
      <c r="U458" s="17">
        <v>180.82</v>
      </c>
      <c r="V458" s="27">
        <v>227.75699999999995</v>
      </c>
      <c r="W458" s="13" t="s">
        <v>88</v>
      </c>
      <c r="X458" s="8">
        <f>$T458*$R458</f>
        <v>401.83869000000004</v>
      </c>
      <c r="Y458" s="29">
        <f>R458-V458-U458-X458</f>
        <v>1553.34131</v>
      </c>
    </row>
    <row r="459" spans="2:25" x14ac:dyDescent="0.3">
      <c r="B459" s="16"/>
      <c r="C459" s="8" t="str">
        <f>_xlfn.CONCAT(S459,_xlfn.TEXTBEFORE(Q459,","))</f>
        <v>2OIC Thumb Tacks</v>
      </c>
      <c r="D459" s="13" t="s">
        <v>6573</v>
      </c>
      <c r="E459" s="25">
        <v>42986</v>
      </c>
      <c r="F459" s="25">
        <v>42990</v>
      </c>
      <c r="G459" s="13" t="s">
        <v>50</v>
      </c>
      <c r="H459" s="13" t="s">
        <v>697</v>
      </c>
      <c r="I459" s="13" t="s">
        <v>36</v>
      </c>
      <c r="J459" s="13" t="s">
        <v>128</v>
      </c>
      <c r="K459" s="13" t="s">
        <v>128</v>
      </c>
      <c r="L459" s="13" t="s">
        <v>129</v>
      </c>
      <c r="M459" s="13" t="s">
        <v>55</v>
      </c>
      <c r="N459" s="13" t="s">
        <v>5242</v>
      </c>
      <c r="O459" s="13" t="s">
        <v>30</v>
      </c>
      <c r="P459" s="13" t="s">
        <v>2177</v>
      </c>
      <c r="Q459" s="13" t="s">
        <v>5243</v>
      </c>
      <c r="R459" s="17">
        <v>14.31</v>
      </c>
      <c r="S459" s="26">
        <v>2</v>
      </c>
      <c r="T459" s="17">
        <v>0.47000000000000003</v>
      </c>
      <c r="U459" s="17">
        <v>1.1399999999999999</v>
      </c>
      <c r="V459" s="27">
        <v>-9.990000000000002</v>
      </c>
      <c r="W459" s="13" t="s">
        <v>88</v>
      </c>
      <c r="X459" s="8">
        <f>$T459*$R459</f>
        <v>6.7257000000000007</v>
      </c>
      <c r="Y459" s="29">
        <f>R459-V459-U459-X459</f>
        <v>16.434300000000004</v>
      </c>
    </row>
    <row r="460" spans="2:25" x14ac:dyDescent="0.3">
      <c r="B460" s="16"/>
      <c r="C460" s="8" t="str">
        <f>_xlfn.CONCAT(S460,_xlfn.TEXTBEFORE(Q460,","))</f>
        <v>3Samsung Smart Phone</v>
      </c>
      <c r="D460" s="13" t="s">
        <v>6565</v>
      </c>
      <c r="E460" s="25">
        <v>42986</v>
      </c>
      <c r="F460" s="25">
        <v>42990</v>
      </c>
      <c r="G460" s="13" t="s">
        <v>50</v>
      </c>
      <c r="H460" s="13" t="s">
        <v>697</v>
      </c>
      <c r="I460" s="13" t="s">
        <v>36</v>
      </c>
      <c r="J460" s="13" t="s">
        <v>128</v>
      </c>
      <c r="K460" s="13" t="s">
        <v>128</v>
      </c>
      <c r="L460" s="13" t="s">
        <v>129</v>
      </c>
      <c r="M460" s="13" t="s">
        <v>55</v>
      </c>
      <c r="N460" s="13" t="s">
        <v>336</v>
      </c>
      <c r="O460" s="13" t="s">
        <v>57</v>
      </c>
      <c r="P460" s="13" t="s">
        <v>58</v>
      </c>
      <c r="Q460" s="13" t="s">
        <v>337</v>
      </c>
      <c r="R460" s="17">
        <v>1591.1100000000004</v>
      </c>
      <c r="S460" s="26">
        <v>3</v>
      </c>
      <c r="T460" s="17">
        <v>0.17</v>
      </c>
      <c r="U460" s="17">
        <v>109.8</v>
      </c>
      <c r="V460" s="27">
        <v>364.23</v>
      </c>
      <c r="W460" s="13" t="s">
        <v>88</v>
      </c>
      <c r="X460" s="8">
        <f>$T460*$R460</f>
        <v>270.48870000000011</v>
      </c>
      <c r="Y460" s="29">
        <f>R460-V460-U460-X460</f>
        <v>846.59130000000027</v>
      </c>
    </row>
    <row r="461" spans="2:25" x14ac:dyDescent="0.3">
      <c r="B461" s="16"/>
      <c r="C461" s="8" t="str">
        <f>_xlfn.CONCAT(S461,_xlfn.TEXTBEFORE(Q461,","))</f>
        <v>3Brother Copy Machine</v>
      </c>
      <c r="D461" s="13" t="s">
        <v>6566</v>
      </c>
      <c r="E461" s="25">
        <v>42986</v>
      </c>
      <c r="F461" s="25">
        <v>42990</v>
      </c>
      <c r="G461" s="13" t="s">
        <v>50</v>
      </c>
      <c r="H461" s="13" t="s">
        <v>697</v>
      </c>
      <c r="I461" s="13" t="s">
        <v>36</v>
      </c>
      <c r="J461" s="13" t="s">
        <v>128</v>
      </c>
      <c r="K461" s="13" t="s">
        <v>128</v>
      </c>
      <c r="L461" s="13" t="s">
        <v>129</v>
      </c>
      <c r="M461" s="13" t="s">
        <v>55</v>
      </c>
      <c r="N461" s="13" t="s">
        <v>565</v>
      </c>
      <c r="O461" s="13" t="s">
        <v>57</v>
      </c>
      <c r="P461" s="13" t="s">
        <v>86</v>
      </c>
      <c r="Q461" s="13" t="s">
        <v>566</v>
      </c>
      <c r="R461" s="17">
        <v>492.3261</v>
      </c>
      <c r="S461" s="26">
        <v>3</v>
      </c>
      <c r="T461" s="17">
        <v>0.37</v>
      </c>
      <c r="U461" s="17">
        <v>21.97</v>
      </c>
      <c r="V461" s="27">
        <v>-7.8938999999999737</v>
      </c>
      <c r="W461" s="13" t="s">
        <v>88</v>
      </c>
      <c r="X461" s="8">
        <f>$T461*$R461</f>
        <v>182.16065699999999</v>
      </c>
      <c r="Y461" s="29">
        <f>R461-V461-U461-X461</f>
        <v>296.08934299999999</v>
      </c>
    </row>
    <row r="462" spans="2:25" x14ac:dyDescent="0.3">
      <c r="B462" s="16"/>
      <c r="C462" s="8" t="str">
        <f>_xlfn.CONCAT(S462,_xlfn.TEXTBEFORE(Q462,","))</f>
        <v>4Panasonic Calculator</v>
      </c>
      <c r="D462" s="13" t="s">
        <v>6567</v>
      </c>
      <c r="E462" s="25">
        <v>42986</v>
      </c>
      <c r="F462" s="25">
        <v>42990</v>
      </c>
      <c r="G462" s="13" t="s">
        <v>50</v>
      </c>
      <c r="H462" s="13" t="s">
        <v>697</v>
      </c>
      <c r="I462" s="13" t="s">
        <v>36</v>
      </c>
      <c r="J462" s="13" t="s">
        <v>128</v>
      </c>
      <c r="K462" s="13" t="s">
        <v>128</v>
      </c>
      <c r="L462" s="13" t="s">
        <v>129</v>
      </c>
      <c r="M462" s="13" t="s">
        <v>55</v>
      </c>
      <c r="N462" s="13" t="s">
        <v>2937</v>
      </c>
      <c r="O462" s="13" t="s">
        <v>57</v>
      </c>
      <c r="P462" s="13" t="s">
        <v>138</v>
      </c>
      <c r="Q462" s="13" t="s">
        <v>2938</v>
      </c>
      <c r="R462" s="17">
        <v>167.328</v>
      </c>
      <c r="S462" s="26">
        <v>4</v>
      </c>
      <c r="T462" s="17">
        <v>0.17</v>
      </c>
      <c r="U462" s="17">
        <v>13.05</v>
      </c>
      <c r="V462" s="27">
        <v>-32.352000000000004</v>
      </c>
      <c r="W462" s="13" t="s">
        <v>88</v>
      </c>
      <c r="X462" s="8">
        <f>$T462*$R462</f>
        <v>28.445760000000003</v>
      </c>
      <c r="Y462" s="29">
        <f>R462-V462-U462-X462</f>
        <v>158.18423999999999</v>
      </c>
    </row>
    <row r="463" spans="2:25" x14ac:dyDescent="0.3">
      <c r="B463" s="16"/>
      <c r="C463" s="8" t="str">
        <f>_xlfn.CONCAT(S463,_xlfn.TEXTBEFORE(Q463,","))</f>
        <v>3Xerox Message Books</v>
      </c>
      <c r="D463" s="13" t="s">
        <v>6568</v>
      </c>
      <c r="E463" s="25">
        <v>42986</v>
      </c>
      <c r="F463" s="25">
        <v>42990</v>
      </c>
      <c r="G463" s="13" t="s">
        <v>50</v>
      </c>
      <c r="H463" s="13" t="s">
        <v>697</v>
      </c>
      <c r="I463" s="13" t="s">
        <v>36</v>
      </c>
      <c r="J463" s="13" t="s">
        <v>128</v>
      </c>
      <c r="K463" s="13" t="s">
        <v>128</v>
      </c>
      <c r="L463" s="13" t="s">
        <v>129</v>
      </c>
      <c r="M463" s="13" t="s">
        <v>55</v>
      </c>
      <c r="N463" s="13" t="s">
        <v>3226</v>
      </c>
      <c r="O463" s="13" t="s">
        <v>30</v>
      </c>
      <c r="P463" s="13" t="s">
        <v>1567</v>
      </c>
      <c r="Q463" s="13" t="s">
        <v>3227</v>
      </c>
      <c r="R463" s="17">
        <v>34.630200000000002</v>
      </c>
      <c r="S463" s="26">
        <v>3</v>
      </c>
      <c r="T463" s="17">
        <v>0.47000000000000003</v>
      </c>
      <c r="U463" s="17">
        <v>3.47</v>
      </c>
      <c r="V463" s="27">
        <v>-26.8398</v>
      </c>
      <c r="W463" s="13" t="s">
        <v>88</v>
      </c>
      <c r="X463" s="8">
        <f>$T463*$R463</f>
        <v>16.276194</v>
      </c>
      <c r="Y463" s="29">
        <f>R463-V463-U463-X463</f>
        <v>41.723805999999996</v>
      </c>
    </row>
    <row r="464" spans="2:25" x14ac:dyDescent="0.3">
      <c r="B464" s="16"/>
      <c r="C464" s="8" t="str">
        <f>_xlfn.CONCAT(S464,_xlfn.TEXTBEFORE(Q464,","))</f>
        <v>2Enermax Mouse</v>
      </c>
      <c r="D464" s="13" t="s">
        <v>6569</v>
      </c>
      <c r="E464" s="25">
        <v>42986</v>
      </c>
      <c r="F464" s="25">
        <v>42990</v>
      </c>
      <c r="G464" s="13" t="s">
        <v>50</v>
      </c>
      <c r="H464" s="13" t="s">
        <v>697</v>
      </c>
      <c r="I464" s="13" t="s">
        <v>36</v>
      </c>
      <c r="J464" s="13" t="s">
        <v>128</v>
      </c>
      <c r="K464" s="13" t="s">
        <v>128</v>
      </c>
      <c r="L464" s="13" t="s">
        <v>129</v>
      </c>
      <c r="M464" s="13" t="s">
        <v>55</v>
      </c>
      <c r="N464" s="13" t="s">
        <v>1804</v>
      </c>
      <c r="O464" s="13" t="s">
        <v>57</v>
      </c>
      <c r="P464" s="13" t="s">
        <v>121</v>
      </c>
      <c r="Q464" s="13" t="s">
        <v>1805</v>
      </c>
      <c r="R464" s="17">
        <v>42.7074</v>
      </c>
      <c r="S464" s="26">
        <v>2</v>
      </c>
      <c r="T464" s="17">
        <v>0.47000000000000003</v>
      </c>
      <c r="U464" s="17">
        <v>2.46</v>
      </c>
      <c r="V464" s="27">
        <v>-2.4725999999999928</v>
      </c>
      <c r="W464" s="13" t="s">
        <v>88</v>
      </c>
      <c r="X464" s="8">
        <f>$T464*$R464</f>
        <v>20.072478</v>
      </c>
      <c r="Y464" s="29">
        <f>R464-V464-U464-X464</f>
        <v>22.647521999999991</v>
      </c>
    </row>
    <row r="465" spans="2:25" x14ac:dyDescent="0.3">
      <c r="B465" s="16"/>
      <c r="C465" s="8" t="str">
        <f>_xlfn.CONCAT(S465,_xlfn.TEXTBEFORE(Q465,","))</f>
        <v>1Accos Thumb Tacks</v>
      </c>
      <c r="D465" s="13" t="s">
        <v>6570</v>
      </c>
      <c r="E465" s="25">
        <v>42986</v>
      </c>
      <c r="F465" s="25">
        <v>42990</v>
      </c>
      <c r="G465" s="13" t="s">
        <v>50</v>
      </c>
      <c r="H465" s="13" t="s">
        <v>697</v>
      </c>
      <c r="I465" s="13" t="s">
        <v>36</v>
      </c>
      <c r="J465" s="13" t="s">
        <v>128</v>
      </c>
      <c r="K465" s="13" t="s">
        <v>128</v>
      </c>
      <c r="L465" s="13" t="s">
        <v>129</v>
      </c>
      <c r="M465" s="13" t="s">
        <v>55</v>
      </c>
      <c r="N465" s="13" t="s">
        <v>5236</v>
      </c>
      <c r="O465" s="13" t="s">
        <v>30</v>
      </c>
      <c r="P465" s="13" t="s">
        <v>2177</v>
      </c>
      <c r="Q465" s="13" t="s">
        <v>5237</v>
      </c>
      <c r="R465" s="17">
        <v>5.8988999999999994</v>
      </c>
      <c r="S465" s="26">
        <v>1</v>
      </c>
      <c r="T465" s="17">
        <v>0.47000000000000003</v>
      </c>
      <c r="U465" s="17">
        <v>1.5</v>
      </c>
      <c r="V465" s="27">
        <v>-4.4810999999999996</v>
      </c>
      <c r="W465" s="13" t="s">
        <v>88</v>
      </c>
      <c r="X465" s="8">
        <f>$T465*$R465</f>
        <v>2.7724829999999998</v>
      </c>
      <c r="Y465" s="29">
        <f>R465-V465-U465-X465</f>
        <v>6.1075169999999996</v>
      </c>
    </row>
    <row r="466" spans="2:25" x14ac:dyDescent="0.3">
      <c r="B466" s="16"/>
      <c r="C466" s="8" t="str">
        <f>_xlfn.CONCAT(S466,_xlfn.TEXTBEFORE(Q466,","))</f>
        <v>8Cardinal Hole Reinforcements</v>
      </c>
      <c r="D466" s="13" t="s">
        <v>6571</v>
      </c>
      <c r="E466" s="25">
        <v>42986</v>
      </c>
      <c r="F466" s="25">
        <v>42990</v>
      </c>
      <c r="G466" s="13" t="s">
        <v>50</v>
      </c>
      <c r="H466" s="13" t="s">
        <v>697</v>
      </c>
      <c r="I466" s="13" t="s">
        <v>36</v>
      </c>
      <c r="J466" s="13" t="s">
        <v>128</v>
      </c>
      <c r="K466" s="13" t="s">
        <v>128</v>
      </c>
      <c r="L466" s="13" t="s">
        <v>129</v>
      </c>
      <c r="M466" s="13" t="s">
        <v>55</v>
      </c>
      <c r="N466" s="13" t="s">
        <v>5393</v>
      </c>
      <c r="O466" s="13" t="s">
        <v>30</v>
      </c>
      <c r="P466" s="13" t="s">
        <v>1121</v>
      </c>
      <c r="Q466" s="13" t="s">
        <v>5394</v>
      </c>
      <c r="R466" s="17">
        <v>31.872000000000003</v>
      </c>
      <c r="S466" s="26">
        <v>8</v>
      </c>
      <c r="T466" s="17">
        <v>0.17</v>
      </c>
      <c r="U466" s="17">
        <v>1.48</v>
      </c>
      <c r="V466" s="27">
        <v>6.4319999999999995</v>
      </c>
      <c r="W466" s="13" t="s">
        <v>88</v>
      </c>
      <c r="X466" s="8">
        <f>$T466*$R466</f>
        <v>5.4182400000000008</v>
      </c>
      <c r="Y466" s="29">
        <f>R466-V466-U466-X466</f>
        <v>18.541760000000004</v>
      </c>
    </row>
    <row r="467" spans="2:25" x14ac:dyDescent="0.3">
      <c r="B467" s="16"/>
      <c r="C467" s="8" t="str">
        <f>_xlfn.CONCAT(S467,_xlfn.TEXTBEFORE(Q467,","))</f>
        <v>2Logitech Keyboard</v>
      </c>
      <c r="D467" s="13" t="s">
        <v>6572</v>
      </c>
      <c r="E467" s="25">
        <v>42986</v>
      </c>
      <c r="F467" s="25">
        <v>42990</v>
      </c>
      <c r="G467" s="13" t="s">
        <v>50</v>
      </c>
      <c r="H467" s="13" t="s">
        <v>697</v>
      </c>
      <c r="I467" s="13" t="s">
        <v>36</v>
      </c>
      <c r="J467" s="13" t="s">
        <v>128</v>
      </c>
      <c r="K467" s="13" t="s">
        <v>128</v>
      </c>
      <c r="L467" s="13" t="s">
        <v>129</v>
      </c>
      <c r="M467" s="13" t="s">
        <v>55</v>
      </c>
      <c r="N467" s="13" t="s">
        <v>1974</v>
      </c>
      <c r="O467" s="13" t="s">
        <v>57</v>
      </c>
      <c r="P467" s="13" t="s">
        <v>121</v>
      </c>
      <c r="Q467" s="13" t="s">
        <v>1975</v>
      </c>
      <c r="R467" s="17">
        <v>76.797000000000011</v>
      </c>
      <c r="S467" s="26">
        <v>2</v>
      </c>
      <c r="T467" s="17">
        <v>0.47000000000000003</v>
      </c>
      <c r="U467" s="17">
        <v>1.26</v>
      </c>
      <c r="V467" s="27">
        <v>4.3169999999999931</v>
      </c>
      <c r="W467" s="13" t="s">
        <v>88</v>
      </c>
      <c r="X467" s="8">
        <f>$T467*$R467</f>
        <v>36.094590000000011</v>
      </c>
      <c r="Y467" s="29">
        <f>R467-V467-U467-X467</f>
        <v>35.125410000000002</v>
      </c>
    </row>
    <row r="468" spans="2:25" x14ac:dyDescent="0.3">
      <c r="B468" s="16"/>
      <c r="C468" s="8" t="str">
        <f>_xlfn.CONCAT(S468,_xlfn.TEXTBEFORE(Q468,","))</f>
        <v>5Fiskars Shears</v>
      </c>
      <c r="D468" s="13" t="s">
        <v>6574</v>
      </c>
      <c r="E468" s="25">
        <v>43018</v>
      </c>
      <c r="F468" s="25">
        <v>43023</v>
      </c>
      <c r="G468" s="13" t="s">
        <v>50</v>
      </c>
      <c r="H468" s="13" t="s">
        <v>5071</v>
      </c>
      <c r="I468" s="13" t="s">
        <v>24</v>
      </c>
      <c r="J468" s="13" t="s">
        <v>271</v>
      </c>
      <c r="K468" s="13" t="s">
        <v>271</v>
      </c>
      <c r="L468" s="13" t="s">
        <v>271</v>
      </c>
      <c r="M468" s="13" t="s">
        <v>55</v>
      </c>
      <c r="N468" s="13" t="s">
        <v>4300</v>
      </c>
      <c r="O468" s="13" t="s">
        <v>30</v>
      </c>
      <c r="P468" s="13" t="s">
        <v>1228</v>
      </c>
      <c r="Q468" s="13" t="s">
        <v>4301</v>
      </c>
      <c r="R468" s="17">
        <v>246.3</v>
      </c>
      <c r="S468" s="26">
        <v>5</v>
      </c>
      <c r="T468" s="17">
        <v>0</v>
      </c>
      <c r="U468" s="17">
        <v>6.34</v>
      </c>
      <c r="V468" s="27">
        <v>51.6</v>
      </c>
      <c r="W468" s="13" t="s">
        <v>88</v>
      </c>
      <c r="X468" s="8">
        <f>$T468*$R468</f>
        <v>0</v>
      </c>
      <c r="Y468" s="29">
        <f>R468-V468-U468-X468</f>
        <v>188.36</v>
      </c>
    </row>
    <row r="469" spans="2:25" x14ac:dyDescent="0.3">
      <c r="B469" s="16"/>
      <c r="C469" s="8" t="str">
        <f>_xlfn.CONCAT(S469,_xlfn.TEXTBEFORE(Q469,","))</f>
        <v>4Lesro Round Table</v>
      </c>
      <c r="D469" s="13" t="s">
        <v>6575</v>
      </c>
      <c r="E469" s="25">
        <v>44048</v>
      </c>
      <c r="F469" s="25">
        <v>44052</v>
      </c>
      <c r="G469" s="13" t="s">
        <v>50</v>
      </c>
      <c r="H469" s="13" t="s">
        <v>1499</v>
      </c>
      <c r="I469" s="13" t="s">
        <v>24</v>
      </c>
      <c r="J469" s="13" t="s">
        <v>128</v>
      </c>
      <c r="K469" s="13" t="s">
        <v>128</v>
      </c>
      <c r="L469" s="13" t="s">
        <v>129</v>
      </c>
      <c r="M469" s="13" t="s">
        <v>55</v>
      </c>
      <c r="N469" s="13" t="s">
        <v>1500</v>
      </c>
      <c r="O469" s="13" t="s">
        <v>40</v>
      </c>
      <c r="P469" s="13" t="s">
        <v>48</v>
      </c>
      <c r="Q469" s="13" t="s">
        <v>1501</v>
      </c>
      <c r="R469" s="17">
        <v>781.22399999999993</v>
      </c>
      <c r="S469" s="26">
        <v>4</v>
      </c>
      <c r="T469" s="17">
        <v>0.57000000000000006</v>
      </c>
      <c r="U469" s="17">
        <v>86.6</v>
      </c>
      <c r="V469" s="27">
        <v>-599.61600000000021</v>
      </c>
      <c r="W469" s="13" t="s">
        <v>60</v>
      </c>
      <c r="X469" s="8">
        <f>$T469*$R469</f>
        <v>445.29768000000001</v>
      </c>
      <c r="Y469" s="29">
        <f>R469-V469-U469-X469</f>
        <v>848.94232000000022</v>
      </c>
    </row>
    <row r="470" spans="2:25" x14ac:dyDescent="0.3">
      <c r="B470" s="16"/>
      <c r="C470" s="8" t="str">
        <f>_xlfn.CONCAT(S470,_xlfn.TEXTBEFORE(Q470,","))</f>
        <v>3SanDisk Parchment Paper</v>
      </c>
      <c r="D470" s="13" t="s">
        <v>6576</v>
      </c>
      <c r="E470" s="25">
        <v>44048</v>
      </c>
      <c r="F470" s="25">
        <v>44052</v>
      </c>
      <c r="G470" s="13" t="s">
        <v>50</v>
      </c>
      <c r="H470" s="13" t="s">
        <v>1499</v>
      </c>
      <c r="I470" s="13" t="s">
        <v>24</v>
      </c>
      <c r="J470" s="13" t="s">
        <v>128</v>
      </c>
      <c r="K470" s="13" t="s">
        <v>128</v>
      </c>
      <c r="L470" s="13" t="s">
        <v>129</v>
      </c>
      <c r="M470" s="13" t="s">
        <v>55</v>
      </c>
      <c r="N470" s="13" t="s">
        <v>5527</v>
      </c>
      <c r="O470" s="13" t="s">
        <v>30</v>
      </c>
      <c r="P470" s="13" t="s">
        <v>1567</v>
      </c>
      <c r="Q470" s="13" t="s">
        <v>5528</v>
      </c>
      <c r="R470" s="17">
        <v>33.151499999999999</v>
      </c>
      <c r="S470" s="26">
        <v>3</v>
      </c>
      <c r="T470" s="17">
        <v>0.47000000000000003</v>
      </c>
      <c r="U470" s="17">
        <v>3.78</v>
      </c>
      <c r="V470" s="27">
        <v>-23.188499999999998</v>
      </c>
      <c r="W470" s="13" t="s">
        <v>60</v>
      </c>
      <c r="X470" s="8">
        <f>$T470*$R470</f>
        <v>15.581205000000001</v>
      </c>
      <c r="Y470" s="29">
        <f>R470-V470-U470-X470</f>
        <v>36.978794999999991</v>
      </c>
    </row>
    <row r="471" spans="2:25" x14ac:dyDescent="0.3">
      <c r="B471" s="16"/>
      <c r="C471" s="8" t="str">
        <f>_xlfn.CONCAT(S471,_xlfn.TEXTBEFORE(Q471,","))</f>
        <v>4Advantus Light Bulb</v>
      </c>
      <c r="D471" s="13" t="s">
        <v>6577</v>
      </c>
      <c r="E471" s="25">
        <v>42998</v>
      </c>
      <c r="F471" s="25">
        <v>43003</v>
      </c>
      <c r="G471" s="13" t="s">
        <v>50</v>
      </c>
      <c r="H471" s="13" t="s">
        <v>4909</v>
      </c>
      <c r="I471" s="13" t="s">
        <v>24</v>
      </c>
      <c r="J471" s="13" t="s">
        <v>243</v>
      </c>
      <c r="K471" s="13" t="s">
        <v>244</v>
      </c>
      <c r="L471" s="13" t="s">
        <v>245</v>
      </c>
      <c r="M471" s="13" t="s">
        <v>55</v>
      </c>
      <c r="N471" s="13" t="s">
        <v>4178</v>
      </c>
      <c r="O471" s="13" t="s">
        <v>40</v>
      </c>
      <c r="P471" s="13" t="s">
        <v>906</v>
      </c>
      <c r="Q471" s="13" t="s">
        <v>4179</v>
      </c>
      <c r="R471" s="17">
        <v>58.604399999999998</v>
      </c>
      <c r="S471" s="26">
        <v>4</v>
      </c>
      <c r="T471" s="17">
        <v>0.27</v>
      </c>
      <c r="U471" s="17">
        <v>7.34</v>
      </c>
      <c r="V471" s="27">
        <v>18.404399999999995</v>
      </c>
      <c r="W471" s="13" t="s">
        <v>60</v>
      </c>
      <c r="X471" s="8">
        <f>$T471*$R471</f>
        <v>15.823188</v>
      </c>
      <c r="Y471" s="29">
        <f>R471-V471-U471-X471</f>
        <v>17.036811999999998</v>
      </c>
    </row>
    <row r="472" spans="2:25" x14ac:dyDescent="0.3">
      <c r="B472" s="16"/>
      <c r="C472" s="8" t="str">
        <f>_xlfn.CONCAT(S472,_xlfn.TEXTBEFORE(Q472,","))</f>
        <v>2Kleencut Letter Opener</v>
      </c>
      <c r="D472" s="13" t="s">
        <v>6578</v>
      </c>
      <c r="E472" s="25">
        <v>43916</v>
      </c>
      <c r="F472" s="25">
        <v>43916</v>
      </c>
      <c r="G472" s="13" t="s">
        <v>126</v>
      </c>
      <c r="H472" s="13" t="s">
        <v>5567</v>
      </c>
      <c r="I472" s="13" t="s">
        <v>24</v>
      </c>
      <c r="J472" s="13" t="s">
        <v>98</v>
      </c>
      <c r="K472" s="13" t="s">
        <v>99</v>
      </c>
      <c r="L472" s="13" t="s">
        <v>100</v>
      </c>
      <c r="M472" s="13" t="s">
        <v>55</v>
      </c>
      <c r="N472" s="13" t="s">
        <v>4970</v>
      </c>
      <c r="O472" s="13" t="s">
        <v>30</v>
      </c>
      <c r="P472" s="13" t="s">
        <v>1228</v>
      </c>
      <c r="Q472" s="13" t="s">
        <v>4971</v>
      </c>
      <c r="R472" s="17">
        <v>26.135999999999999</v>
      </c>
      <c r="S472" s="26">
        <v>2</v>
      </c>
      <c r="T472" s="17">
        <v>0.45</v>
      </c>
      <c r="U472" s="17">
        <v>3.65</v>
      </c>
      <c r="V472" s="27">
        <v>2.3759999999999977</v>
      </c>
      <c r="W472" s="13" t="s">
        <v>60</v>
      </c>
      <c r="X472" s="8">
        <f>$T472*$R472</f>
        <v>11.761200000000001</v>
      </c>
      <c r="Y472" s="29">
        <f>R472-V472-U472-X472</f>
        <v>8.3488000000000024</v>
      </c>
    </row>
    <row r="473" spans="2:25" x14ac:dyDescent="0.3">
      <c r="B473" s="16"/>
      <c r="C473" s="8" t="str">
        <f>_xlfn.CONCAT(S473,_xlfn.TEXTBEFORE(Q473,","))</f>
        <v>3Okidata Card Printer</v>
      </c>
      <c r="D473" s="13" t="s">
        <v>6579</v>
      </c>
      <c r="E473" s="25">
        <v>44104</v>
      </c>
      <c r="F473" s="25">
        <v>44108</v>
      </c>
      <c r="G473" s="13" t="s">
        <v>22</v>
      </c>
      <c r="H473" s="13" t="s">
        <v>2135</v>
      </c>
      <c r="I473" s="13" t="s">
        <v>82</v>
      </c>
      <c r="J473" s="13" t="s">
        <v>98</v>
      </c>
      <c r="K473" s="13" t="s">
        <v>99</v>
      </c>
      <c r="L473" s="13" t="s">
        <v>100</v>
      </c>
      <c r="M473" s="13" t="s">
        <v>55</v>
      </c>
      <c r="N473" s="13" t="s">
        <v>2136</v>
      </c>
      <c r="O473" s="13" t="s">
        <v>57</v>
      </c>
      <c r="P473" s="13" t="s">
        <v>138</v>
      </c>
      <c r="Q473" s="13" t="s">
        <v>2137</v>
      </c>
      <c r="R473" s="17">
        <v>395.88750000000005</v>
      </c>
      <c r="S473" s="26">
        <v>3</v>
      </c>
      <c r="T473" s="17">
        <v>0.25</v>
      </c>
      <c r="U473" s="17">
        <v>54.49</v>
      </c>
      <c r="V473" s="27">
        <v>-110.9025</v>
      </c>
      <c r="W473" s="13" t="s">
        <v>60</v>
      </c>
      <c r="X473" s="8">
        <f>$T473*$R473</f>
        <v>98.971875000000011</v>
      </c>
      <c r="Y473" s="29">
        <f>R473-V473-U473-X473</f>
        <v>353.32812500000006</v>
      </c>
    </row>
    <row r="474" spans="2:25" x14ac:dyDescent="0.3">
      <c r="B474" s="16"/>
      <c r="C474" s="8" t="str">
        <f>_xlfn.CONCAT(S474,_xlfn.TEXTBEFORE(Q474,","))</f>
        <v>11Acco Binder Covers</v>
      </c>
      <c r="D474" s="13" t="s">
        <v>6580</v>
      </c>
      <c r="E474" s="25">
        <v>44104</v>
      </c>
      <c r="F474" s="25">
        <v>44108</v>
      </c>
      <c r="G474" s="13" t="s">
        <v>22</v>
      </c>
      <c r="H474" s="13" t="s">
        <v>2135</v>
      </c>
      <c r="I474" s="13" t="s">
        <v>82</v>
      </c>
      <c r="J474" s="13" t="s">
        <v>98</v>
      </c>
      <c r="K474" s="13" t="s">
        <v>99</v>
      </c>
      <c r="L474" s="13" t="s">
        <v>100</v>
      </c>
      <c r="M474" s="13" t="s">
        <v>55</v>
      </c>
      <c r="N474" s="13" t="s">
        <v>3023</v>
      </c>
      <c r="O474" s="13" t="s">
        <v>30</v>
      </c>
      <c r="P474" s="13" t="s">
        <v>1121</v>
      </c>
      <c r="Q474" s="13" t="s">
        <v>3024</v>
      </c>
      <c r="R474" s="17">
        <v>138.56699999999998</v>
      </c>
      <c r="S474" s="26">
        <v>11</v>
      </c>
      <c r="T474" s="17">
        <v>0.15000000000000002</v>
      </c>
      <c r="U474" s="17">
        <v>20.91</v>
      </c>
      <c r="V474" s="27">
        <v>14.486999999999995</v>
      </c>
      <c r="W474" s="13" t="s">
        <v>60</v>
      </c>
      <c r="X474" s="8">
        <f>$T474*$R474</f>
        <v>20.785049999999998</v>
      </c>
      <c r="Y474" s="29">
        <f>R474-V474-U474-X474</f>
        <v>82.384949999999989</v>
      </c>
    </row>
    <row r="475" spans="2:25" x14ac:dyDescent="0.3">
      <c r="B475" s="16"/>
      <c r="C475" s="8" t="str">
        <f>_xlfn.CONCAT(S475,_xlfn.TEXTBEFORE(Q475,","))</f>
        <v>3Rubbermaid Light Bulb</v>
      </c>
      <c r="D475" s="13" t="s">
        <v>6581</v>
      </c>
      <c r="E475" s="25">
        <v>44104</v>
      </c>
      <c r="F475" s="25">
        <v>44108</v>
      </c>
      <c r="G475" s="13" t="s">
        <v>22</v>
      </c>
      <c r="H475" s="13" t="s">
        <v>2135</v>
      </c>
      <c r="I475" s="13" t="s">
        <v>82</v>
      </c>
      <c r="J475" s="13" t="s">
        <v>98</v>
      </c>
      <c r="K475" s="13" t="s">
        <v>99</v>
      </c>
      <c r="L475" s="13" t="s">
        <v>100</v>
      </c>
      <c r="M475" s="13" t="s">
        <v>55</v>
      </c>
      <c r="N475" s="13" t="s">
        <v>3681</v>
      </c>
      <c r="O475" s="13" t="s">
        <v>40</v>
      </c>
      <c r="P475" s="13" t="s">
        <v>906</v>
      </c>
      <c r="Q475" s="13" t="s">
        <v>3682</v>
      </c>
      <c r="R475" s="17">
        <v>35.707499999999996</v>
      </c>
      <c r="S475" s="26">
        <v>3</v>
      </c>
      <c r="T475" s="17">
        <v>0.25</v>
      </c>
      <c r="U475" s="17">
        <v>6.92</v>
      </c>
      <c r="V475" s="27">
        <v>1.4175000000000004</v>
      </c>
      <c r="W475" s="13" t="s">
        <v>60</v>
      </c>
      <c r="X475" s="8">
        <f>$T475*$R475</f>
        <v>8.926874999999999</v>
      </c>
      <c r="Y475" s="29">
        <f>R475-V475-U475-X475</f>
        <v>18.443124999999991</v>
      </c>
    </row>
    <row r="476" spans="2:25" x14ac:dyDescent="0.3">
      <c r="B476" s="16"/>
      <c r="C476" s="8" t="str">
        <f>_xlfn.CONCAT(S476,_xlfn.TEXTBEFORE(Q476,","))</f>
        <v>1Accos Push Pins</v>
      </c>
      <c r="D476" s="13" t="s">
        <v>6582</v>
      </c>
      <c r="E476" s="25">
        <v>44104</v>
      </c>
      <c r="F476" s="25">
        <v>44108</v>
      </c>
      <c r="G476" s="13" t="s">
        <v>22</v>
      </c>
      <c r="H476" s="13" t="s">
        <v>2135</v>
      </c>
      <c r="I476" s="13" t="s">
        <v>82</v>
      </c>
      <c r="J476" s="13" t="s">
        <v>98</v>
      </c>
      <c r="K476" s="13" t="s">
        <v>99</v>
      </c>
      <c r="L476" s="13" t="s">
        <v>100</v>
      </c>
      <c r="M476" s="13" t="s">
        <v>55</v>
      </c>
      <c r="N476" s="13" t="s">
        <v>6032</v>
      </c>
      <c r="O476" s="13" t="s">
        <v>30</v>
      </c>
      <c r="P476" s="13" t="s">
        <v>2177</v>
      </c>
      <c r="Q476" s="13" t="s">
        <v>6033</v>
      </c>
      <c r="R476" s="17">
        <v>7.6725000000000012</v>
      </c>
      <c r="S476" s="26">
        <v>1</v>
      </c>
      <c r="T476" s="17">
        <v>0.45</v>
      </c>
      <c r="U476" s="17">
        <v>1.52</v>
      </c>
      <c r="V476" s="27">
        <v>0.11249999999999893</v>
      </c>
      <c r="W476" s="13" t="s">
        <v>60</v>
      </c>
      <c r="X476" s="8">
        <f>$T476*$R476</f>
        <v>3.4526250000000007</v>
      </c>
      <c r="Y476" s="29">
        <f>R476-V476-U476-X476</f>
        <v>2.587375000000002</v>
      </c>
    </row>
    <row r="477" spans="2:25" x14ac:dyDescent="0.3">
      <c r="B477" s="16"/>
      <c r="C477" s="8" t="str">
        <f>_xlfn.CONCAT(S477,_xlfn.TEXTBEFORE(Q477,","))</f>
        <v>6Harbour Creations Rocking Chair</v>
      </c>
      <c r="D477" s="13" t="s">
        <v>6583</v>
      </c>
      <c r="E477" s="25">
        <v>43772</v>
      </c>
      <c r="F477" s="25">
        <v>43778</v>
      </c>
      <c r="G477" s="13" t="s">
        <v>50</v>
      </c>
      <c r="H477" s="13" t="s">
        <v>1324</v>
      </c>
      <c r="I477" s="13" t="s">
        <v>24</v>
      </c>
      <c r="J477" s="13" t="s">
        <v>98</v>
      </c>
      <c r="K477" s="13" t="s">
        <v>99</v>
      </c>
      <c r="L477" s="13" t="s">
        <v>100</v>
      </c>
      <c r="M477" s="13" t="s">
        <v>55</v>
      </c>
      <c r="N477" s="13" t="s">
        <v>1325</v>
      </c>
      <c r="O477" s="13" t="s">
        <v>40</v>
      </c>
      <c r="P477" s="13" t="s">
        <v>41</v>
      </c>
      <c r="Q477" s="13" t="s">
        <v>1326</v>
      </c>
      <c r="R477" s="17">
        <v>661.90499999999986</v>
      </c>
      <c r="S477" s="26">
        <v>6</v>
      </c>
      <c r="T477" s="17">
        <v>0.25</v>
      </c>
      <c r="U477" s="17">
        <v>100.71</v>
      </c>
      <c r="V477" s="27">
        <v>8.6850000000000307</v>
      </c>
      <c r="W477" s="13" t="s">
        <v>266</v>
      </c>
      <c r="X477" s="8">
        <f>$T477*$R477</f>
        <v>165.47624999999996</v>
      </c>
      <c r="Y477" s="29">
        <f>R477-V477-U477-X477</f>
        <v>387.03374999999983</v>
      </c>
    </row>
    <row r="478" spans="2:25" x14ac:dyDescent="0.3">
      <c r="B478" s="16"/>
      <c r="C478" s="8" t="str">
        <f>_xlfn.CONCAT(S478,_xlfn.TEXTBEFORE(Q478,","))</f>
        <v>5Dania Classic Bookcase</v>
      </c>
      <c r="D478" s="13" t="s">
        <v>6584</v>
      </c>
      <c r="E478" s="25">
        <v>43435</v>
      </c>
      <c r="F478" s="25">
        <v>43439</v>
      </c>
      <c r="G478" s="13" t="s">
        <v>22</v>
      </c>
      <c r="H478" s="13" t="s">
        <v>383</v>
      </c>
      <c r="I478" s="13" t="s">
        <v>24</v>
      </c>
      <c r="J478" s="13" t="s">
        <v>271</v>
      </c>
      <c r="K478" s="13" t="s">
        <v>271</v>
      </c>
      <c r="L478" s="13" t="s">
        <v>271</v>
      </c>
      <c r="M478" s="13" t="s">
        <v>55</v>
      </c>
      <c r="N478" s="13" t="s">
        <v>384</v>
      </c>
      <c r="O478" s="13" t="s">
        <v>40</v>
      </c>
      <c r="P478" s="13" t="s">
        <v>67</v>
      </c>
      <c r="Q478" s="13" t="s">
        <v>385</v>
      </c>
      <c r="R478" s="17">
        <v>2051.1000000000004</v>
      </c>
      <c r="S478" s="26">
        <v>5</v>
      </c>
      <c r="T478" s="17">
        <v>0</v>
      </c>
      <c r="U478" s="17">
        <v>278.13</v>
      </c>
      <c r="V478" s="27">
        <v>40.949999999999996</v>
      </c>
      <c r="W478" s="13" t="s">
        <v>60</v>
      </c>
      <c r="X478" s="8">
        <f>$T478*$R478</f>
        <v>0</v>
      </c>
      <c r="Y478" s="29">
        <f>R478-V478-U478-X478</f>
        <v>1732.0200000000004</v>
      </c>
    </row>
    <row r="479" spans="2:25" x14ac:dyDescent="0.3">
      <c r="B479" s="16"/>
      <c r="C479" s="8" t="str">
        <f>_xlfn.CONCAT(S479,_xlfn.TEXTBEFORE(Q479,","))</f>
        <v>1Avery Removable Labels</v>
      </c>
      <c r="D479" s="13" t="s">
        <v>6585</v>
      </c>
      <c r="E479" s="25">
        <v>43435</v>
      </c>
      <c r="F479" s="25">
        <v>43439</v>
      </c>
      <c r="G479" s="13" t="s">
        <v>22</v>
      </c>
      <c r="H479" s="13" t="s">
        <v>383</v>
      </c>
      <c r="I479" s="13" t="s">
        <v>24</v>
      </c>
      <c r="J479" s="13" t="s">
        <v>271</v>
      </c>
      <c r="K479" s="13" t="s">
        <v>271</v>
      </c>
      <c r="L479" s="13" t="s">
        <v>271</v>
      </c>
      <c r="M479" s="13" t="s">
        <v>55</v>
      </c>
      <c r="N479" s="13" t="s">
        <v>5215</v>
      </c>
      <c r="O479" s="13" t="s">
        <v>30</v>
      </c>
      <c r="P479" s="13" t="s">
        <v>2751</v>
      </c>
      <c r="Q479" s="13" t="s">
        <v>5216</v>
      </c>
      <c r="R479" s="17">
        <v>10.56</v>
      </c>
      <c r="S479" s="26">
        <v>1</v>
      </c>
      <c r="T479" s="17">
        <v>0</v>
      </c>
      <c r="U479" s="17">
        <v>1.98</v>
      </c>
      <c r="V479" s="27">
        <v>2.0999999999999996</v>
      </c>
      <c r="W479" s="13" t="s">
        <v>60</v>
      </c>
      <c r="X479" s="8">
        <f>$T479*$R479</f>
        <v>0</v>
      </c>
      <c r="Y479" s="29">
        <f>R479-V479-U479-X479</f>
        <v>6.48</v>
      </c>
    </row>
    <row r="480" spans="2:25" x14ac:dyDescent="0.3">
      <c r="B480" s="16"/>
      <c r="C480" s="8" t="str">
        <f>_xlfn.CONCAT(S480,_xlfn.TEXTBEFORE(Q480,","))</f>
        <v>1Elite Ruler</v>
      </c>
      <c r="D480" s="13" t="s">
        <v>6586</v>
      </c>
      <c r="E480" s="25">
        <v>44147</v>
      </c>
      <c r="F480" s="25">
        <v>44151</v>
      </c>
      <c r="G480" s="13" t="s">
        <v>50</v>
      </c>
      <c r="H480" s="13" t="s">
        <v>6109</v>
      </c>
      <c r="I480" s="13" t="s">
        <v>24</v>
      </c>
      <c r="J480" s="13" t="s">
        <v>999</v>
      </c>
      <c r="K480" s="13" t="s">
        <v>999</v>
      </c>
      <c r="L480" s="13" t="s">
        <v>483</v>
      </c>
      <c r="M480" s="13" t="s">
        <v>28</v>
      </c>
      <c r="N480" s="13" t="s">
        <v>5986</v>
      </c>
      <c r="O480" s="13" t="s">
        <v>30</v>
      </c>
      <c r="P480" s="13" t="s">
        <v>1228</v>
      </c>
      <c r="Q480" s="13" t="s">
        <v>5987</v>
      </c>
      <c r="R480" s="17">
        <v>6.8999999999999995</v>
      </c>
      <c r="S480" s="26">
        <v>1</v>
      </c>
      <c r="T480" s="17">
        <v>0.5</v>
      </c>
      <c r="U480" s="17">
        <v>1.05</v>
      </c>
      <c r="V480" s="27">
        <v>-0.83999999999999897</v>
      </c>
      <c r="W480" s="13" t="s">
        <v>88</v>
      </c>
      <c r="X480" s="8">
        <f>$T480*$R480</f>
        <v>3.4499999999999997</v>
      </c>
      <c r="Y480" s="29">
        <f>R480-V480-U480-X480</f>
        <v>3.2399999999999989</v>
      </c>
    </row>
    <row r="481" spans="2:25" x14ac:dyDescent="0.3">
      <c r="B481" s="16"/>
      <c r="C481" s="8" t="str">
        <f>_xlfn.CONCAT(S481,_xlfn.TEXTBEFORE(Q481,","))</f>
        <v>2Safco Classic Bookcase</v>
      </c>
      <c r="D481" s="13" t="s">
        <v>6587</v>
      </c>
      <c r="E481" s="25">
        <v>43700</v>
      </c>
      <c r="F481" s="25">
        <v>43703</v>
      </c>
      <c r="G481" s="13" t="s">
        <v>34</v>
      </c>
      <c r="H481" s="13" t="s">
        <v>712</v>
      </c>
      <c r="I481" s="13" t="s">
        <v>36</v>
      </c>
      <c r="J481" s="13" t="s">
        <v>271</v>
      </c>
      <c r="K481" s="13" t="s">
        <v>271</v>
      </c>
      <c r="L481" s="13" t="s">
        <v>271</v>
      </c>
      <c r="M481" s="13" t="s">
        <v>55</v>
      </c>
      <c r="N481" s="13" t="s">
        <v>713</v>
      </c>
      <c r="O481" s="13" t="s">
        <v>40</v>
      </c>
      <c r="P481" s="13" t="s">
        <v>67</v>
      </c>
      <c r="Q481" s="13" t="s">
        <v>714</v>
      </c>
      <c r="R481" s="17">
        <v>875.22</v>
      </c>
      <c r="S481" s="26">
        <v>2</v>
      </c>
      <c r="T481" s="17">
        <v>0</v>
      </c>
      <c r="U481" s="17">
        <v>176.63</v>
      </c>
      <c r="V481" s="27">
        <v>166.26</v>
      </c>
      <c r="W481" s="13" t="s">
        <v>33</v>
      </c>
      <c r="X481" s="8">
        <f>$T481*$R481</f>
        <v>0</v>
      </c>
      <c r="Y481" s="29">
        <f>R481-V481-U481-X481</f>
        <v>532.33000000000004</v>
      </c>
    </row>
    <row r="482" spans="2:25" x14ac:dyDescent="0.3">
      <c r="B482" s="16"/>
      <c r="C482" s="8" t="str">
        <f>_xlfn.CONCAT(S482,_xlfn.TEXTBEFORE(Q482,","))</f>
        <v>3Novimex Chairmat</v>
      </c>
      <c r="D482" s="13" t="s">
        <v>6588</v>
      </c>
      <c r="E482" s="25">
        <v>43700</v>
      </c>
      <c r="F482" s="25">
        <v>43703</v>
      </c>
      <c r="G482" s="13" t="s">
        <v>34</v>
      </c>
      <c r="H482" s="13" t="s">
        <v>712</v>
      </c>
      <c r="I482" s="13" t="s">
        <v>36</v>
      </c>
      <c r="J482" s="13" t="s">
        <v>271</v>
      </c>
      <c r="K482" s="13" t="s">
        <v>271</v>
      </c>
      <c r="L482" s="13" t="s">
        <v>271</v>
      </c>
      <c r="M482" s="13" t="s">
        <v>55</v>
      </c>
      <c r="N482" s="13" t="s">
        <v>2793</v>
      </c>
      <c r="O482" s="13" t="s">
        <v>40</v>
      </c>
      <c r="P482" s="13" t="s">
        <v>41</v>
      </c>
      <c r="Q482" s="13" t="s">
        <v>2794</v>
      </c>
      <c r="R482" s="17">
        <v>175.77</v>
      </c>
      <c r="S482" s="26">
        <v>3</v>
      </c>
      <c r="T482" s="17">
        <v>0</v>
      </c>
      <c r="U482" s="17">
        <v>29.76</v>
      </c>
      <c r="V482" s="27">
        <v>64.98</v>
      </c>
      <c r="W482" s="13" t="s">
        <v>33</v>
      </c>
      <c r="X482" s="8">
        <f>$T482*$R482</f>
        <v>0</v>
      </c>
      <c r="Y482" s="29">
        <f>R482-V482-U482-X482</f>
        <v>81.03</v>
      </c>
    </row>
    <row r="483" spans="2:25" x14ac:dyDescent="0.3">
      <c r="B483" s="16"/>
      <c r="C483" s="8" t="str">
        <f>_xlfn.CONCAT(S483,_xlfn.TEXTBEFORE(Q483,","))</f>
        <v>3Novimex Steel Folding Chair</v>
      </c>
      <c r="D483" s="13" t="s">
        <v>6589</v>
      </c>
      <c r="E483" s="25">
        <v>43750</v>
      </c>
      <c r="F483" s="25">
        <v>43755</v>
      </c>
      <c r="G483" s="13" t="s">
        <v>50</v>
      </c>
      <c r="H483" s="13" t="s">
        <v>3330</v>
      </c>
      <c r="I483" s="13" t="s">
        <v>24</v>
      </c>
      <c r="J483" s="13" t="s">
        <v>940</v>
      </c>
      <c r="K483" s="13" t="s">
        <v>647</v>
      </c>
      <c r="L483" s="13" t="s">
        <v>100</v>
      </c>
      <c r="M483" s="13" t="s">
        <v>55</v>
      </c>
      <c r="N483" s="13" t="s">
        <v>1836</v>
      </c>
      <c r="O483" s="13" t="s">
        <v>40</v>
      </c>
      <c r="P483" s="13" t="s">
        <v>41</v>
      </c>
      <c r="Q483" s="13" t="s">
        <v>1837</v>
      </c>
      <c r="R483" s="17">
        <v>190.07999999999998</v>
      </c>
      <c r="S483" s="26">
        <v>3</v>
      </c>
      <c r="T483" s="17">
        <v>0.25</v>
      </c>
      <c r="U483" s="17">
        <v>23.79</v>
      </c>
      <c r="V483" s="27">
        <v>-53.28</v>
      </c>
      <c r="W483" s="13" t="s">
        <v>60</v>
      </c>
      <c r="X483" s="8">
        <f>$T483*$R483</f>
        <v>47.519999999999996</v>
      </c>
      <c r="Y483" s="29">
        <f>R483-V483-U483-X483</f>
        <v>172.05</v>
      </c>
    </row>
    <row r="484" spans="2:25" x14ac:dyDescent="0.3">
      <c r="B484" s="16"/>
      <c r="C484" s="8" t="str">
        <f>_xlfn.CONCAT(S484,_xlfn.TEXTBEFORE(Q484,","))</f>
        <v>3Advantus Light Bulb</v>
      </c>
      <c r="D484" s="13" t="s">
        <v>6590</v>
      </c>
      <c r="E484" s="25">
        <v>43750</v>
      </c>
      <c r="F484" s="25">
        <v>43755</v>
      </c>
      <c r="G484" s="13" t="s">
        <v>50</v>
      </c>
      <c r="H484" s="13" t="s">
        <v>3330</v>
      </c>
      <c r="I484" s="13" t="s">
        <v>24</v>
      </c>
      <c r="J484" s="13" t="s">
        <v>940</v>
      </c>
      <c r="K484" s="13" t="s">
        <v>647</v>
      </c>
      <c r="L484" s="13" t="s">
        <v>100</v>
      </c>
      <c r="M484" s="13" t="s">
        <v>55</v>
      </c>
      <c r="N484" s="13" t="s">
        <v>3842</v>
      </c>
      <c r="O484" s="13" t="s">
        <v>40</v>
      </c>
      <c r="P484" s="13" t="s">
        <v>906</v>
      </c>
      <c r="Q484" s="13" t="s">
        <v>3843</v>
      </c>
      <c r="R484" s="17">
        <v>42.052499999999995</v>
      </c>
      <c r="S484" s="26">
        <v>3</v>
      </c>
      <c r="T484" s="17">
        <v>0.25</v>
      </c>
      <c r="U484" s="17">
        <v>2.97</v>
      </c>
      <c r="V484" s="27">
        <v>7.7625000000000028</v>
      </c>
      <c r="W484" s="13" t="s">
        <v>60</v>
      </c>
      <c r="X484" s="8">
        <f>$T484*$R484</f>
        <v>10.513124999999999</v>
      </c>
      <c r="Y484" s="29">
        <f>R484-V484-U484-X484</f>
        <v>20.806874999999994</v>
      </c>
    </row>
    <row r="485" spans="2:25" x14ac:dyDescent="0.3">
      <c r="B485" s="16"/>
      <c r="C485" s="8" t="str">
        <f>_xlfn.CONCAT(S485,_xlfn.TEXTBEFORE(Q485,","))</f>
        <v>3Enermax Computer Printout Paper</v>
      </c>
      <c r="D485" s="13" t="s">
        <v>6591</v>
      </c>
      <c r="E485" s="25">
        <v>43323</v>
      </c>
      <c r="F485" s="25">
        <v>43324</v>
      </c>
      <c r="G485" s="13" t="s">
        <v>34</v>
      </c>
      <c r="H485" s="13" t="s">
        <v>1544</v>
      </c>
      <c r="I485" s="13" t="s">
        <v>82</v>
      </c>
      <c r="J485" s="13" t="s">
        <v>2450</v>
      </c>
      <c r="K485" s="13" t="s">
        <v>99</v>
      </c>
      <c r="L485" s="13" t="s">
        <v>100</v>
      </c>
      <c r="M485" s="13" t="s">
        <v>55</v>
      </c>
      <c r="N485" s="13" t="s">
        <v>5405</v>
      </c>
      <c r="O485" s="13" t="s">
        <v>30</v>
      </c>
      <c r="P485" s="13" t="s">
        <v>1567</v>
      </c>
      <c r="Q485" s="13" t="s">
        <v>5406</v>
      </c>
      <c r="R485" s="17">
        <v>49.302000000000007</v>
      </c>
      <c r="S485" s="26">
        <v>3</v>
      </c>
      <c r="T485" s="17">
        <v>0.45</v>
      </c>
      <c r="U485" s="17">
        <v>1.03</v>
      </c>
      <c r="V485" s="27">
        <v>-18.82800000000001</v>
      </c>
      <c r="W485" s="13" t="s">
        <v>88</v>
      </c>
      <c r="X485" s="8">
        <f>$T485*$R485</f>
        <v>22.185900000000004</v>
      </c>
      <c r="Y485" s="29">
        <f>R485-V485-U485-X485</f>
        <v>44.914100000000019</v>
      </c>
    </row>
    <row r="486" spans="2:25" x14ac:dyDescent="0.3">
      <c r="B486" s="16"/>
      <c r="C486" s="8" t="str">
        <f>_xlfn.CONCAT(S486,_xlfn.TEXTBEFORE(Q486,","))</f>
        <v>4Hon Steel Folding Chair</v>
      </c>
      <c r="D486" s="13" t="s">
        <v>6592</v>
      </c>
      <c r="E486" s="25">
        <v>43608</v>
      </c>
      <c r="F486" s="25">
        <v>43611</v>
      </c>
      <c r="G486" s="13" t="s">
        <v>22</v>
      </c>
      <c r="H486" s="13" t="s">
        <v>1544</v>
      </c>
      <c r="I486" s="13" t="s">
        <v>82</v>
      </c>
      <c r="J486" s="13" t="s">
        <v>98</v>
      </c>
      <c r="K486" s="13" t="s">
        <v>99</v>
      </c>
      <c r="L486" s="13" t="s">
        <v>100</v>
      </c>
      <c r="M486" s="13" t="s">
        <v>55</v>
      </c>
      <c r="N486" s="13" t="s">
        <v>1545</v>
      </c>
      <c r="O486" s="13" t="s">
        <v>40</v>
      </c>
      <c r="P486" s="13" t="s">
        <v>41</v>
      </c>
      <c r="Q486" s="13" t="s">
        <v>1546</v>
      </c>
      <c r="R486" s="17">
        <v>236.96999999999997</v>
      </c>
      <c r="S486" s="26">
        <v>4</v>
      </c>
      <c r="T486" s="17">
        <v>0.25</v>
      </c>
      <c r="U486" s="17">
        <v>83.48</v>
      </c>
      <c r="V486" s="27">
        <v>-34.829999999999991</v>
      </c>
      <c r="W486" s="13" t="s">
        <v>33</v>
      </c>
      <c r="X486" s="8">
        <f>$T486*$R486</f>
        <v>59.242499999999993</v>
      </c>
      <c r="Y486" s="29">
        <f>R486-V486-U486-X486</f>
        <v>129.07749999999993</v>
      </c>
    </row>
    <row r="487" spans="2:25" x14ac:dyDescent="0.3">
      <c r="B487" s="16"/>
      <c r="C487" s="8" t="str">
        <f>_xlfn.CONCAT(S487,_xlfn.TEXTBEFORE(Q487,","))</f>
        <v>2BIC Sketch Pad</v>
      </c>
      <c r="D487" s="13" t="s">
        <v>6593</v>
      </c>
      <c r="E487" s="25">
        <v>43846</v>
      </c>
      <c r="F487" s="25">
        <v>43850</v>
      </c>
      <c r="G487" s="13" t="s">
        <v>50</v>
      </c>
      <c r="H487" s="13" t="s">
        <v>5293</v>
      </c>
      <c r="I487" s="13" t="s">
        <v>36</v>
      </c>
      <c r="J487" s="13" t="s">
        <v>98</v>
      </c>
      <c r="K487" s="13" t="s">
        <v>99</v>
      </c>
      <c r="L487" s="13" t="s">
        <v>100</v>
      </c>
      <c r="M487" s="13" t="s">
        <v>55</v>
      </c>
      <c r="N487" s="13" t="s">
        <v>4393</v>
      </c>
      <c r="O487" s="13" t="s">
        <v>30</v>
      </c>
      <c r="P487" s="13" t="s">
        <v>1789</v>
      </c>
      <c r="Q487" s="13" t="s">
        <v>4394</v>
      </c>
      <c r="R487" s="17">
        <v>53.822999999999993</v>
      </c>
      <c r="S487" s="26">
        <v>2</v>
      </c>
      <c r="T487" s="17">
        <v>0.45</v>
      </c>
      <c r="U487" s="17">
        <v>4.92</v>
      </c>
      <c r="V487" s="27">
        <v>-28.436999999999991</v>
      </c>
      <c r="W487" s="13" t="s">
        <v>88</v>
      </c>
      <c r="X487" s="8">
        <f>$T487*$R487</f>
        <v>24.220349999999996</v>
      </c>
      <c r="Y487" s="29">
        <f>R487-V487-U487-X487</f>
        <v>53.119649999999993</v>
      </c>
    </row>
    <row r="488" spans="2:25" x14ac:dyDescent="0.3">
      <c r="B488" s="16"/>
      <c r="C488" s="8" t="str">
        <f>_xlfn.CONCAT(S488,_xlfn.TEXTBEFORE(Q488,","))</f>
        <v>2Smead Trays</v>
      </c>
      <c r="D488" s="13" t="s">
        <v>6594</v>
      </c>
      <c r="E488" s="25">
        <v>43846</v>
      </c>
      <c r="F488" s="25">
        <v>43850</v>
      </c>
      <c r="G488" s="13" t="s">
        <v>50</v>
      </c>
      <c r="H488" s="13" t="s">
        <v>5293</v>
      </c>
      <c r="I488" s="13" t="s">
        <v>36</v>
      </c>
      <c r="J488" s="13" t="s">
        <v>98</v>
      </c>
      <c r="K488" s="13" t="s">
        <v>99</v>
      </c>
      <c r="L488" s="13" t="s">
        <v>100</v>
      </c>
      <c r="M488" s="13" t="s">
        <v>55</v>
      </c>
      <c r="N488" s="13" t="s">
        <v>2728</v>
      </c>
      <c r="O488" s="13" t="s">
        <v>30</v>
      </c>
      <c r="P488" s="13" t="s">
        <v>289</v>
      </c>
      <c r="Q488" s="13" t="s">
        <v>2729</v>
      </c>
      <c r="R488" s="17">
        <v>52.305</v>
      </c>
      <c r="S488" s="26">
        <v>2</v>
      </c>
      <c r="T488" s="17">
        <v>0.45</v>
      </c>
      <c r="U488" s="17">
        <v>4.3099999999999996</v>
      </c>
      <c r="V488" s="27">
        <v>-25.695</v>
      </c>
      <c r="W488" s="13" t="s">
        <v>88</v>
      </c>
      <c r="X488" s="8">
        <f>$T488*$R488</f>
        <v>23.53725</v>
      </c>
      <c r="Y488" s="29">
        <f>R488-V488-U488-X488</f>
        <v>50.152749999999997</v>
      </c>
    </row>
    <row r="489" spans="2:25" x14ac:dyDescent="0.3">
      <c r="B489" s="16"/>
      <c r="C489" s="8" t="str">
        <f>_xlfn.CONCAT(S489,_xlfn.TEXTBEFORE(Q489,","))</f>
        <v>3SanDisk Router</v>
      </c>
      <c r="D489" s="13" t="s">
        <v>6595</v>
      </c>
      <c r="E489" s="25">
        <v>43385</v>
      </c>
      <c r="F489" s="25">
        <v>43392</v>
      </c>
      <c r="G489" s="13" t="s">
        <v>50</v>
      </c>
      <c r="H489" s="13" t="s">
        <v>1748</v>
      </c>
      <c r="I489" s="13" t="s">
        <v>36</v>
      </c>
      <c r="J489" s="13" t="s">
        <v>98</v>
      </c>
      <c r="K489" s="13" t="s">
        <v>99</v>
      </c>
      <c r="L489" s="13" t="s">
        <v>100</v>
      </c>
      <c r="M489" s="13" t="s">
        <v>55</v>
      </c>
      <c r="N489" s="13" t="s">
        <v>3372</v>
      </c>
      <c r="O489" s="13" t="s">
        <v>57</v>
      </c>
      <c r="P489" s="13" t="s">
        <v>121</v>
      </c>
      <c r="Q489" s="13" t="s">
        <v>3373</v>
      </c>
      <c r="R489" s="17">
        <v>422.97750000000002</v>
      </c>
      <c r="S489" s="26">
        <v>3</v>
      </c>
      <c r="T489" s="17">
        <v>0.45</v>
      </c>
      <c r="U489" s="17">
        <v>15.46</v>
      </c>
      <c r="V489" s="27">
        <v>-76.972500000000025</v>
      </c>
      <c r="W489" s="13" t="s">
        <v>88</v>
      </c>
      <c r="X489" s="8">
        <f>$T489*$R489</f>
        <v>190.33987500000001</v>
      </c>
      <c r="Y489" s="29">
        <f>R489-V489-U489-X489</f>
        <v>294.15012500000006</v>
      </c>
    </row>
    <row r="490" spans="2:25" x14ac:dyDescent="0.3">
      <c r="B490" s="16"/>
      <c r="C490" s="8" t="str">
        <f>_xlfn.CONCAT(S490,_xlfn.TEXTBEFORE(Q490,","))</f>
        <v>5Cameo Interoffice Envelope</v>
      </c>
      <c r="D490" s="13" t="s">
        <v>6596</v>
      </c>
      <c r="E490" s="25">
        <v>43385</v>
      </c>
      <c r="F490" s="25">
        <v>43392</v>
      </c>
      <c r="G490" s="13" t="s">
        <v>50</v>
      </c>
      <c r="H490" s="13" t="s">
        <v>1748</v>
      </c>
      <c r="I490" s="13" t="s">
        <v>36</v>
      </c>
      <c r="J490" s="13" t="s">
        <v>98</v>
      </c>
      <c r="K490" s="13" t="s">
        <v>99</v>
      </c>
      <c r="L490" s="13" t="s">
        <v>100</v>
      </c>
      <c r="M490" s="13" t="s">
        <v>55</v>
      </c>
      <c r="N490" s="13" t="s">
        <v>5164</v>
      </c>
      <c r="O490" s="13" t="s">
        <v>30</v>
      </c>
      <c r="P490" s="13" t="s">
        <v>1607</v>
      </c>
      <c r="Q490" s="13" t="s">
        <v>5165</v>
      </c>
      <c r="R490" s="17">
        <v>127.13250000000002</v>
      </c>
      <c r="S490" s="26">
        <v>5</v>
      </c>
      <c r="T490" s="17">
        <v>0.45</v>
      </c>
      <c r="U490" s="17">
        <v>5.73</v>
      </c>
      <c r="V490" s="27">
        <v>-18.517500000000013</v>
      </c>
      <c r="W490" s="13" t="s">
        <v>88</v>
      </c>
      <c r="X490" s="8">
        <f>$T490*$R490</f>
        <v>57.20962500000001</v>
      </c>
      <c r="Y490" s="29">
        <f>R490-V490-U490-X490</f>
        <v>82.710375000000028</v>
      </c>
    </row>
    <row r="491" spans="2:25" x14ac:dyDescent="0.3">
      <c r="B491" s="16"/>
      <c r="C491" s="8" t="str">
        <f>_xlfn.CONCAT(S491,_xlfn.TEXTBEFORE(Q491,","))</f>
        <v>2Office Star Executive Leather Armchair</v>
      </c>
      <c r="D491" s="13" t="s">
        <v>6597</v>
      </c>
      <c r="E491" s="25">
        <v>43412</v>
      </c>
      <c r="F491" s="25">
        <v>43416</v>
      </c>
      <c r="G491" s="13" t="s">
        <v>50</v>
      </c>
      <c r="H491" s="13" t="s">
        <v>1748</v>
      </c>
      <c r="I491" s="13" t="s">
        <v>36</v>
      </c>
      <c r="J491" s="13" t="s">
        <v>98</v>
      </c>
      <c r="K491" s="13" t="s">
        <v>99</v>
      </c>
      <c r="L491" s="13" t="s">
        <v>100</v>
      </c>
      <c r="M491" s="13" t="s">
        <v>55</v>
      </c>
      <c r="N491" s="13" t="s">
        <v>367</v>
      </c>
      <c r="O491" s="13" t="s">
        <v>40</v>
      </c>
      <c r="P491" s="13" t="s">
        <v>41</v>
      </c>
      <c r="Q491" s="13" t="s">
        <v>368</v>
      </c>
      <c r="R491" s="17">
        <v>697.49999999999977</v>
      </c>
      <c r="S491" s="26">
        <v>2</v>
      </c>
      <c r="T491" s="17">
        <v>0.25</v>
      </c>
      <c r="U491" s="17">
        <v>72.709999999999994</v>
      </c>
      <c r="V491" s="27">
        <v>-74.39999999999992</v>
      </c>
      <c r="W491" s="13" t="s">
        <v>88</v>
      </c>
      <c r="X491" s="8">
        <f>$T491*$R491</f>
        <v>174.37499999999994</v>
      </c>
      <c r="Y491" s="29">
        <f>R491-V491-U491-X491</f>
        <v>524.8149999999996</v>
      </c>
    </row>
    <row r="492" spans="2:25" x14ac:dyDescent="0.3">
      <c r="B492" s="16"/>
      <c r="C492" s="8" t="str">
        <f>_xlfn.CONCAT(S492,_xlfn.TEXTBEFORE(Q492,","))</f>
        <v>6Rubbermaid Clock</v>
      </c>
      <c r="D492" s="13" t="s">
        <v>6598</v>
      </c>
      <c r="E492" s="25">
        <v>43412</v>
      </c>
      <c r="F492" s="25">
        <v>43416</v>
      </c>
      <c r="G492" s="13" t="s">
        <v>50</v>
      </c>
      <c r="H492" s="13" t="s">
        <v>1748</v>
      </c>
      <c r="I492" s="13" t="s">
        <v>36</v>
      </c>
      <c r="J492" s="13" t="s">
        <v>98</v>
      </c>
      <c r="K492" s="13" t="s">
        <v>99</v>
      </c>
      <c r="L492" s="13" t="s">
        <v>100</v>
      </c>
      <c r="M492" s="13" t="s">
        <v>55</v>
      </c>
      <c r="N492" s="13" t="s">
        <v>4079</v>
      </c>
      <c r="O492" s="13" t="s">
        <v>40</v>
      </c>
      <c r="P492" s="13" t="s">
        <v>906</v>
      </c>
      <c r="Q492" s="13" t="s">
        <v>4080</v>
      </c>
      <c r="R492" s="17">
        <v>219.51</v>
      </c>
      <c r="S492" s="26">
        <v>6</v>
      </c>
      <c r="T492" s="17">
        <v>0.25</v>
      </c>
      <c r="U492" s="17">
        <v>14.16</v>
      </c>
      <c r="V492" s="27">
        <v>55.530000000000015</v>
      </c>
      <c r="W492" s="13" t="s">
        <v>88</v>
      </c>
      <c r="X492" s="8">
        <f>$T492*$R492</f>
        <v>54.877499999999998</v>
      </c>
      <c r="Y492" s="29">
        <f>R492-V492-U492-X492</f>
        <v>94.942499999999967</v>
      </c>
    </row>
    <row r="493" spans="2:25" x14ac:dyDescent="0.3">
      <c r="B493" s="16"/>
      <c r="C493" s="8" t="str">
        <f>_xlfn.CONCAT(S493,_xlfn.TEXTBEFORE(Q493,","))</f>
        <v>5Harbour Creations Executive Leather Armchair</v>
      </c>
      <c r="D493" s="13" t="s">
        <v>6599</v>
      </c>
      <c r="E493" s="25">
        <v>43376</v>
      </c>
      <c r="F493" s="25">
        <v>43376</v>
      </c>
      <c r="G493" s="13" t="s">
        <v>126</v>
      </c>
      <c r="H493" s="13" t="s">
        <v>242</v>
      </c>
      <c r="I493" s="13" t="s">
        <v>82</v>
      </c>
      <c r="J493" s="13" t="s">
        <v>243</v>
      </c>
      <c r="K493" s="13" t="s">
        <v>244</v>
      </c>
      <c r="L493" s="13" t="s">
        <v>245</v>
      </c>
      <c r="M493" s="13" t="s">
        <v>55</v>
      </c>
      <c r="N493" s="13" t="s">
        <v>74</v>
      </c>
      <c r="O493" s="13" t="s">
        <v>40</v>
      </c>
      <c r="P493" s="13" t="s">
        <v>41</v>
      </c>
      <c r="Q493" s="13" t="s">
        <v>75</v>
      </c>
      <c r="R493" s="17">
        <v>1719.8069999999998</v>
      </c>
      <c r="S493" s="26">
        <v>5</v>
      </c>
      <c r="T493" s="17">
        <v>0.27</v>
      </c>
      <c r="U493" s="17">
        <v>368.44</v>
      </c>
      <c r="V493" s="27">
        <v>117.65700000000004</v>
      </c>
      <c r="W493" s="13" t="s">
        <v>60</v>
      </c>
      <c r="X493" s="8">
        <f>$T493*$R493</f>
        <v>464.34788999999995</v>
      </c>
      <c r="Y493" s="29">
        <f>R493-V493-U493-X493</f>
        <v>769.36210999999957</v>
      </c>
    </row>
    <row r="494" spans="2:25" x14ac:dyDescent="0.3">
      <c r="B494" s="16"/>
      <c r="C494" s="8" t="str">
        <f>_xlfn.CONCAT(S494,_xlfn.TEXTBEFORE(Q494,","))</f>
        <v>5Stiletto Letter Opener</v>
      </c>
      <c r="D494" s="13" t="s">
        <v>6600</v>
      </c>
      <c r="E494" s="25">
        <v>43376</v>
      </c>
      <c r="F494" s="25">
        <v>43376</v>
      </c>
      <c r="G494" s="13" t="s">
        <v>126</v>
      </c>
      <c r="H494" s="13" t="s">
        <v>242</v>
      </c>
      <c r="I494" s="13" t="s">
        <v>82</v>
      </c>
      <c r="J494" s="13" t="s">
        <v>243</v>
      </c>
      <c r="K494" s="13" t="s">
        <v>244</v>
      </c>
      <c r="L494" s="13" t="s">
        <v>245</v>
      </c>
      <c r="M494" s="13" t="s">
        <v>55</v>
      </c>
      <c r="N494" s="13" t="s">
        <v>3081</v>
      </c>
      <c r="O494" s="13" t="s">
        <v>30</v>
      </c>
      <c r="P494" s="13" t="s">
        <v>1228</v>
      </c>
      <c r="Q494" s="13" t="s">
        <v>3082</v>
      </c>
      <c r="R494" s="17">
        <v>115.28700000000001</v>
      </c>
      <c r="S494" s="26">
        <v>5</v>
      </c>
      <c r="T494" s="17">
        <v>0.17</v>
      </c>
      <c r="U494" s="17">
        <v>20.49</v>
      </c>
      <c r="V494" s="27">
        <v>17.937000000000001</v>
      </c>
      <c r="W494" s="13" t="s">
        <v>60</v>
      </c>
      <c r="X494" s="8">
        <f>$T494*$R494</f>
        <v>19.598790000000001</v>
      </c>
      <c r="Y494" s="29">
        <f>R494-V494-U494-X494</f>
        <v>57.261210000000013</v>
      </c>
    </row>
    <row r="495" spans="2:25" x14ac:dyDescent="0.3">
      <c r="B495" s="16"/>
      <c r="C495" s="8" t="str">
        <f>_xlfn.CONCAT(S495,_xlfn.TEXTBEFORE(Q495,","))</f>
        <v>3Fellowes Folders</v>
      </c>
      <c r="D495" s="13" t="s">
        <v>6601</v>
      </c>
      <c r="E495" s="25">
        <v>43376</v>
      </c>
      <c r="F495" s="25">
        <v>43376</v>
      </c>
      <c r="G495" s="13" t="s">
        <v>126</v>
      </c>
      <c r="H495" s="13" t="s">
        <v>242</v>
      </c>
      <c r="I495" s="13" t="s">
        <v>82</v>
      </c>
      <c r="J495" s="13" t="s">
        <v>243</v>
      </c>
      <c r="K495" s="13" t="s">
        <v>244</v>
      </c>
      <c r="L495" s="13" t="s">
        <v>245</v>
      </c>
      <c r="M495" s="13" t="s">
        <v>55</v>
      </c>
      <c r="N495" s="13" t="s">
        <v>4377</v>
      </c>
      <c r="O495" s="13" t="s">
        <v>30</v>
      </c>
      <c r="P495" s="13" t="s">
        <v>289</v>
      </c>
      <c r="Q495" s="13" t="s">
        <v>4378</v>
      </c>
      <c r="R495" s="17">
        <v>66.93119999999999</v>
      </c>
      <c r="S495" s="26">
        <v>3</v>
      </c>
      <c r="T495" s="17">
        <v>0.17</v>
      </c>
      <c r="U495" s="17">
        <v>9</v>
      </c>
      <c r="V495" s="27">
        <v>-1.648799999999996</v>
      </c>
      <c r="W495" s="13" t="s">
        <v>60</v>
      </c>
      <c r="X495" s="8">
        <f>$T495*$R495</f>
        <v>11.378304</v>
      </c>
      <c r="Y495" s="29">
        <f>R495-V495-U495-X495</f>
        <v>48.201695999999984</v>
      </c>
    </row>
    <row r="496" spans="2:25" x14ac:dyDescent="0.3">
      <c r="B496" s="16"/>
      <c r="C496" s="8" t="str">
        <f>_xlfn.CONCAT(S496,_xlfn.TEXTBEFORE(Q496,","))</f>
        <v>1Elite Trimmer</v>
      </c>
      <c r="D496" s="13" t="s">
        <v>6602</v>
      </c>
      <c r="E496" s="25">
        <v>43376</v>
      </c>
      <c r="F496" s="25">
        <v>43376</v>
      </c>
      <c r="G496" s="13" t="s">
        <v>126</v>
      </c>
      <c r="H496" s="13" t="s">
        <v>242</v>
      </c>
      <c r="I496" s="13" t="s">
        <v>82</v>
      </c>
      <c r="J496" s="13" t="s">
        <v>243</v>
      </c>
      <c r="K496" s="13" t="s">
        <v>244</v>
      </c>
      <c r="L496" s="13" t="s">
        <v>245</v>
      </c>
      <c r="M496" s="13" t="s">
        <v>55</v>
      </c>
      <c r="N496" s="13" t="s">
        <v>2940</v>
      </c>
      <c r="O496" s="13" t="s">
        <v>30</v>
      </c>
      <c r="P496" s="13" t="s">
        <v>1228</v>
      </c>
      <c r="Q496" s="13" t="s">
        <v>2941</v>
      </c>
      <c r="R496" s="17">
        <v>34.586100000000002</v>
      </c>
      <c r="S496" s="26">
        <v>1</v>
      </c>
      <c r="T496" s="17">
        <v>0.17</v>
      </c>
      <c r="U496" s="17">
        <v>5.6</v>
      </c>
      <c r="V496" s="27">
        <v>2.9060999999999995</v>
      </c>
      <c r="W496" s="13" t="s">
        <v>60</v>
      </c>
      <c r="X496" s="8">
        <f>$T496*$R496</f>
        <v>5.8796370000000007</v>
      </c>
      <c r="Y496" s="29">
        <f>R496-V496-U496-X496</f>
        <v>20.200363000000003</v>
      </c>
    </row>
    <row r="497" spans="2:25" x14ac:dyDescent="0.3">
      <c r="B497" s="16"/>
      <c r="C497" s="8" t="str">
        <f>_xlfn.CONCAT(S497,_xlfn.TEXTBEFORE(Q497,","))</f>
        <v>5Apple Audio Dock</v>
      </c>
      <c r="D497" s="13" t="s">
        <v>6603</v>
      </c>
      <c r="E497" s="25">
        <v>43817</v>
      </c>
      <c r="F497" s="25">
        <v>43822</v>
      </c>
      <c r="G497" s="13" t="s">
        <v>22</v>
      </c>
      <c r="H497" s="13" t="s">
        <v>2354</v>
      </c>
      <c r="I497" s="13" t="s">
        <v>24</v>
      </c>
      <c r="J497" s="13" t="s">
        <v>98</v>
      </c>
      <c r="K497" s="13" t="s">
        <v>99</v>
      </c>
      <c r="L497" s="13" t="s">
        <v>100</v>
      </c>
      <c r="M497" s="13" t="s">
        <v>55</v>
      </c>
      <c r="N497" s="13" t="s">
        <v>562</v>
      </c>
      <c r="O497" s="13" t="s">
        <v>57</v>
      </c>
      <c r="P497" s="13" t="s">
        <v>58</v>
      </c>
      <c r="Q497" s="13" t="s">
        <v>563</v>
      </c>
      <c r="R497" s="17">
        <v>626.17500000000007</v>
      </c>
      <c r="S497" s="26">
        <v>5</v>
      </c>
      <c r="T497" s="17">
        <v>0.25</v>
      </c>
      <c r="U497" s="17">
        <v>47.21</v>
      </c>
      <c r="V497" s="27">
        <v>-16.724999999999994</v>
      </c>
      <c r="W497" s="13" t="s">
        <v>88</v>
      </c>
      <c r="X497" s="8">
        <f>$T497*$R497</f>
        <v>156.54375000000002</v>
      </c>
      <c r="Y497" s="29">
        <f>R497-V497-U497-X497</f>
        <v>439.14625000000001</v>
      </c>
    </row>
    <row r="498" spans="2:25" x14ac:dyDescent="0.3">
      <c r="B498" s="16"/>
      <c r="C498" s="8" t="str">
        <f>_xlfn.CONCAT(S498,_xlfn.TEXTBEFORE(Q498,","))</f>
        <v>3GlobeWeis Interoffice Envelope</v>
      </c>
      <c r="D498" s="13" t="s">
        <v>6604</v>
      </c>
      <c r="E498" s="25">
        <v>43817</v>
      </c>
      <c r="F498" s="25">
        <v>43822</v>
      </c>
      <c r="G498" s="13" t="s">
        <v>22</v>
      </c>
      <c r="H498" s="13" t="s">
        <v>2354</v>
      </c>
      <c r="I498" s="13" t="s">
        <v>24</v>
      </c>
      <c r="J498" s="13" t="s">
        <v>98</v>
      </c>
      <c r="K498" s="13" t="s">
        <v>99</v>
      </c>
      <c r="L498" s="13" t="s">
        <v>100</v>
      </c>
      <c r="M498" s="13" t="s">
        <v>55</v>
      </c>
      <c r="N498" s="13" t="s">
        <v>4361</v>
      </c>
      <c r="O498" s="13" t="s">
        <v>30</v>
      </c>
      <c r="P498" s="13" t="s">
        <v>1607</v>
      </c>
      <c r="Q498" s="13" t="s">
        <v>4362</v>
      </c>
      <c r="R498" s="17">
        <v>76.923000000000002</v>
      </c>
      <c r="S498" s="26">
        <v>3</v>
      </c>
      <c r="T498" s="17">
        <v>0.45</v>
      </c>
      <c r="U498" s="17">
        <v>9.06</v>
      </c>
      <c r="V498" s="27">
        <v>-18.206999999999994</v>
      </c>
      <c r="W498" s="13" t="s">
        <v>88</v>
      </c>
      <c r="X498" s="8">
        <f>$T498*$R498</f>
        <v>34.615349999999999</v>
      </c>
      <c r="Y498" s="29">
        <f>R498-V498-U498-X498</f>
        <v>51.454649999999994</v>
      </c>
    </row>
    <row r="499" spans="2:25" x14ac:dyDescent="0.3">
      <c r="B499" s="16"/>
      <c r="C499" s="8" t="str">
        <f>_xlfn.CONCAT(S499,_xlfn.TEXTBEFORE(Q499,","))</f>
        <v>2Harbour Creations Legal Exhibit Labels</v>
      </c>
      <c r="D499" s="13" t="s">
        <v>6605</v>
      </c>
      <c r="E499" s="25">
        <v>43817</v>
      </c>
      <c r="F499" s="25">
        <v>43822</v>
      </c>
      <c r="G499" s="13" t="s">
        <v>22</v>
      </c>
      <c r="H499" s="13" t="s">
        <v>2354</v>
      </c>
      <c r="I499" s="13" t="s">
        <v>24</v>
      </c>
      <c r="J499" s="13" t="s">
        <v>98</v>
      </c>
      <c r="K499" s="13" t="s">
        <v>99</v>
      </c>
      <c r="L499" s="13" t="s">
        <v>100</v>
      </c>
      <c r="M499" s="13" t="s">
        <v>55</v>
      </c>
      <c r="N499" s="13" t="s">
        <v>5445</v>
      </c>
      <c r="O499" s="13" t="s">
        <v>30</v>
      </c>
      <c r="P499" s="13" t="s">
        <v>2751</v>
      </c>
      <c r="Q499" s="13" t="s">
        <v>5446</v>
      </c>
      <c r="R499" s="17">
        <v>12.474</v>
      </c>
      <c r="S499" s="26">
        <v>2</v>
      </c>
      <c r="T499" s="17">
        <v>0.45</v>
      </c>
      <c r="U499" s="17">
        <v>1.8399999999999999</v>
      </c>
      <c r="V499" s="27">
        <v>-5.226</v>
      </c>
      <c r="W499" s="13" t="s">
        <v>88</v>
      </c>
      <c r="X499" s="8">
        <f>$T499*$R499</f>
        <v>5.6133000000000006</v>
      </c>
      <c r="Y499" s="29">
        <f>R499-V499-U499-X499</f>
        <v>10.246699999999999</v>
      </c>
    </row>
    <row r="500" spans="2:25" x14ac:dyDescent="0.3">
      <c r="B500" s="16"/>
      <c r="C500" s="8" t="str">
        <f>_xlfn.CONCAT(S500,_xlfn.TEXTBEFORE(Q500,","))</f>
        <v>2Stockwell Rubber Bands</v>
      </c>
      <c r="D500" s="13" t="s">
        <v>6606</v>
      </c>
      <c r="E500" s="25">
        <v>43817</v>
      </c>
      <c r="F500" s="25">
        <v>43822</v>
      </c>
      <c r="G500" s="13" t="s">
        <v>22</v>
      </c>
      <c r="H500" s="13" t="s">
        <v>2354</v>
      </c>
      <c r="I500" s="13" t="s">
        <v>24</v>
      </c>
      <c r="J500" s="13" t="s">
        <v>98</v>
      </c>
      <c r="K500" s="13" t="s">
        <v>99</v>
      </c>
      <c r="L500" s="13" t="s">
        <v>100</v>
      </c>
      <c r="M500" s="13" t="s">
        <v>55</v>
      </c>
      <c r="N500" s="13" t="s">
        <v>4754</v>
      </c>
      <c r="O500" s="13" t="s">
        <v>30</v>
      </c>
      <c r="P500" s="13" t="s">
        <v>2177</v>
      </c>
      <c r="Q500" s="13" t="s">
        <v>4755</v>
      </c>
      <c r="R500" s="17">
        <v>15.378000000000002</v>
      </c>
      <c r="S500" s="26">
        <v>2</v>
      </c>
      <c r="T500" s="17">
        <v>0.45</v>
      </c>
      <c r="U500" s="17">
        <v>1.1499999999999999</v>
      </c>
      <c r="V500" s="27">
        <v>1.3979999999999997</v>
      </c>
      <c r="W500" s="13" t="s">
        <v>88</v>
      </c>
      <c r="X500" s="8">
        <f>$T500*$R500</f>
        <v>6.9201000000000006</v>
      </c>
      <c r="Y500" s="29">
        <f>R500-V500-U500-X500</f>
        <v>5.9099000000000013</v>
      </c>
    </row>
    <row r="501" spans="2:25" x14ac:dyDescent="0.3">
      <c r="B501" s="16"/>
      <c r="C501" s="8" t="str">
        <f>_xlfn.CONCAT(S501,_xlfn.TEXTBEFORE(Q501,","))</f>
        <v>4Acme Scissors</v>
      </c>
      <c r="D501" s="13" t="s">
        <v>6607</v>
      </c>
      <c r="E501" s="25">
        <v>43900</v>
      </c>
      <c r="F501" s="25">
        <v>43903</v>
      </c>
      <c r="G501" s="13" t="s">
        <v>34</v>
      </c>
      <c r="H501" s="13" t="s">
        <v>4818</v>
      </c>
      <c r="I501" s="13" t="s">
        <v>24</v>
      </c>
      <c r="J501" s="13" t="s">
        <v>128</v>
      </c>
      <c r="K501" s="13" t="s">
        <v>128</v>
      </c>
      <c r="L501" s="13" t="s">
        <v>129</v>
      </c>
      <c r="M501" s="13" t="s">
        <v>55</v>
      </c>
      <c r="N501" s="13" t="s">
        <v>4792</v>
      </c>
      <c r="O501" s="13" t="s">
        <v>30</v>
      </c>
      <c r="P501" s="13" t="s">
        <v>1228</v>
      </c>
      <c r="Q501" s="13" t="s">
        <v>4793</v>
      </c>
      <c r="R501" s="17">
        <v>46.936800000000005</v>
      </c>
      <c r="S501" s="26">
        <v>4</v>
      </c>
      <c r="T501" s="17">
        <v>0.47000000000000003</v>
      </c>
      <c r="U501" s="17">
        <v>8.01</v>
      </c>
      <c r="V501" s="27">
        <v>-16.903200000000005</v>
      </c>
      <c r="W501" s="13" t="s">
        <v>88</v>
      </c>
      <c r="X501" s="8">
        <f>$T501*$R501</f>
        <v>22.060296000000005</v>
      </c>
      <c r="Y501" s="29">
        <f>R501-V501-U501-X501</f>
        <v>33.769704000000004</v>
      </c>
    </row>
    <row r="502" spans="2:25" x14ac:dyDescent="0.3">
      <c r="B502" s="16"/>
      <c r="C502" s="8" t="str">
        <f>_xlfn.CONCAT(S502,_xlfn.TEXTBEFORE(Q502,","))</f>
        <v>2Ames Peel and Seal</v>
      </c>
      <c r="D502" s="13" t="s">
        <v>6608</v>
      </c>
      <c r="E502" s="25">
        <v>44139</v>
      </c>
      <c r="F502" s="25">
        <v>44141</v>
      </c>
      <c r="G502" s="13" t="s">
        <v>34</v>
      </c>
      <c r="H502" s="13" t="s">
        <v>5440</v>
      </c>
      <c r="I502" s="13" t="s">
        <v>24</v>
      </c>
      <c r="J502" s="13" t="s">
        <v>1858</v>
      </c>
      <c r="K502" s="13" t="s">
        <v>99</v>
      </c>
      <c r="L502" s="13" t="s">
        <v>100</v>
      </c>
      <c r="M502" s="13" t="s">
        <v>55</v>
      </c>
      <c r="N502" s="13" t="s">
        <v>2616</v>
      </c>
      <c r="O502" s="13" t="s">
        <v>30</v>
      </c>
      <c r="P502" s="13" t="s">
        <v>1607</v>
      </c>
      <c r="Q502" s="13" t="s">
        <v>2617</v>
      </c>
      <c r="R502" s="17">
        <v>20.559000000000005</v>
      </c>
      <c r="S502" s="26">
        <v>2</v>
      </c>
      <c r="T502" s="17">
        <v>0.45</v>
      </c>
      <c r="U502" s="17">
        <v>4.26</v>
      </c>
      <c r="V502" s="27">
        <v>-15.741000000000001</v>
      </c>
      <c r="W502" s="13" t="s">
        <v>60</v>
      </c>
      <c r="X502" s="8">
        <f>$T502*$R502</f>
        <v>9.2515500000000017</v>
      </c>
      <c r="Y502" s="29">
        <f>R502-V502-U502-X502</f>
        <v>22.788450000000005</v>
      </c>
    </row>
    <row r="503" spans="2:25" x14ac:dyDescent="0.3">
      <c r="B503" s="16"/>
      <c r="C503" s="8" t="str">
        <f>_xlfn.CONCAT(S503,_xlfn.TEXTBEFORE(Q503,","))</f>
        <v>2Bush Library with Doors</v>
      </c>
      <c r="D503" s="13" t="s">
        <v>6609</v>
      </c>
      <c r="E503" s="25">
        <v>44159</v>
      </c>
      <c r="F503" s="25">
        <v>44165</v>
      </c>
      <c r="G503" s="13" t="s">
        <v>50</v>
      </c>
      <c r="H503" s="13" t="s">
        <v>2812</v>
      </c>
      <c r="I503" s="13" t="s">
        <v>24</v>
      </c>
      <c r="J503" s="13" t="s">
        <v>2813</v>
      </c>
      <c r="K503" s="13" t="s">
        <v>2814</v>
      </c>
      <c r="L503" s="13" t="s">
        <v>2815</v>
      </c>
      <c r="M503" s="13" t="s">
        <v>55</v>
      </c>
      <c r="N503" s="13" t="s">
        <v>109</v>
      </c>
      <c r="O503" s="13" t="s">
        <v>40</v>
      </c>
      <c r="P503" s="13" t="s">
        <v>67</v>
      </c>
      <c r="Q503" s="13" t="s">
        <v>110</v>
      </c>
      <c r="R503" s="17">
        <v>458.36280000000005</v>
      </c>
      <c r="S503" s="26">
        <v>2</v>
      </c>
      <c r="T503" s="17">
        <v>0.37</v>
      </c>
      <c r="U503" s="17">
        <v>33.46</v>
      </c>
      <c r="V503" s="27">
        <v>-210.99720000000002</v>
      </c>
      <c r="W503" s="13" t="s">
        <v>88</v>
      </c>
      <c r="X503" s="8">
        <f>$T503*$R503</f>
        <v>169.59423600000002</v>
      </c>
      <c r="Y503" s="29">
        <f>R503-V503-U503-X503</f>
        <v>466.30576400000007</v>
      </c>
    </row>
    <row r="504" spans="2:25" x14ac:dyDescent="0.3">
      <c r="B504" s="16"/>
      <c r="C504" s="8" t="str">
        <f>_xlfn.CONCAT(S504,_xlfn.TEXTBEFORE(Q504,","))</f>
        <v>3Ibico Binding Machine</v>
      </c>
      <c r="D504" s="13" t="s">
        <v>6610</v>
      </c>
      <c r="E504" s="25">
        <v>44159</v>
      </c>
      <c r="F504" s="25">
        <v>44165</v>
      </c>
      <c r="G504" s="13" t="s">
        <v>50</v>
      </c>
      <c r="H504" s="13" t="s">
        <v>2812</v>
      </c>
      <c r="I504" s="13" t="s">
        <v>24</v>
      </c>
      <c r="J504" s="13" t="s">
        <v>2813</v>
      </c>
      <c r="K504" s="13" t="s">
        <v>2814</v>
      </c>
      <c r="L504" s="13" t="s">
        <v>2815</v>
      </c>
      <c r="M504" s="13" t="s">
        <v>55</v>
      </c>
      <c r="N504" s="13" t="s">
        <v>3097</v>
      </c>
      <c r="O504" s="13" t="s">
        <v>30</v>
      </c>
      <c r="P504" s="13" t="s">
        <v>1121</v>
      </c>
      <c r="Q504" s="13" t="s">
        <v>3098</v>
      </c>
      <c r="R504" s="17">
        <v>131.77080000000001</v>
      </c>
      <c r="S504" s="26">
        <v>3</v>
      </c>
      <c r="T504" s="17">
        <v>0.17</v>
      </c>
      <c r="U504" s="17">
        <v>6.57</v>
      </c>
      <c r="V504" s="27">
        <v>38.080800000000004</v>
      </c>
      <c r="W504" s="13" t="s">
        <v>88</v>
      </c>
      <c r="X504" s="8">
        <f>$T504*$R504</f>
        <v>22.401036000000001</v>
      </c>
      <c r="Y504" s="29">
        <f>R504-V504-U504-X504</f>
        <v>64.718964</v>
      </c>
    </row>
    <row r="505" spans="2:25" x14ac:dyDescent="0.3">
      <c r="B505" s="16"/>
      <c r="C505" s="8" t="str">
        <f>_xlfn.CONCAT(S505,_xlfn.TEXTBEFORE(Q505,","))</f>
        <v>4Boston Sketch Pad</v>
      </c>
      <c r="D505" s="13" t="s">
        <v>6611</v>
      </c>
      <c r="E505" s="25">
        <v>43803</v>
      </c>
      <c r="F505" s="25">
        <v>43805</v>
      </c>
      <c r="G505" s="13" t="s">
        <v>34</v>
      </c>
      <c r="H505" s="13" t="s">
        <v>3641</v>
      </c>
      <c r="I505" s="13" t="s">
        <v>36</v>
      </c>
      <c r="J505" s="13" t="s">
        <v>98</v>
      </c>
      <c r="K505" s="13" t="s">
        <v>99</v>
      </c>
      <c r="L505" s="13" t="s">
        <v>100</v>
      </c>
      <c r="M505" s="13" t="s">
        <v>55</v>
      </c>
      <c r="N505" s="13" t="s">
        <v>2198</v>
      </c>
      <c r="O505" s="13" t="s">
        <v>30</v>
      </c>
      <c r="P505" s="13" t="s">
        <v>1789</v>
      </c>
      <c r="Q505" s="13" t="s">
        <v>2199</v>
      </c>
      <c r="R505" s="17">
        <v>113.91600000000001</v>
      </c>
      <c r="S505" s="26">
        <v>4</v>
      </c>
      <c r="T505" s="17">
        <v>0.45</v>
      </c>
      <c r="U505" s="17">
        <v>15.92</v>
      </c>
      <c r="V505" s="27">
        <v>-70.524000000000001</v>
      </c>
      <c r="W505" s="13" t="s">
        <v>60</v>
      </c>
      <c r="X505" s="8">
        <f>$T505*$R505</f>
        <v>51.262200000000007</v>
      </c>
      <c r="Y505" s="29">
        <f>R505-V505-U505-X505</f>
        <v>117.2578</v>
      </c>
    </row>
    <row r="506" spans="2:25" x14ac:dyDescent="0.3">
      <c r="B506" s="16"/>
      <c r="C506" s="8" t="str">
        <f>_xlfn.CONCAT(S506,_xlfn.TEXTBEFORE(Q506,","))</f>
        <v>3Nokia Office Telephone</v>
      </c>
      <c r="D506" s="13" t="s">
        <v>6612</v>
      </c>
      <c r="E506" s="25">
        <v>44128</v>
      </c>
      <c r="F506" s="25">
        <v>44130</v>
      </c>
      <c r="G506" s="13" t="s">
        <v>22</v>
      </c>
      <c r="H506" s="13" t="s">
        <v>3641</v>
      </c>
      <c r="I506" s="13" t="s">
        <v>36</v>
      </c>
      <c r="J506" s="13" t="s">
        <v>98</v>
      </c>
      <c r="K506" s="13" t="s">
        <v>99</v>
      </c>
      <c r="L506" s="13" t="s">
        <v>100</v>
      </c>
      <c r="M506" s="13" t="s">
        <v>55</v>
      </c>
      <c r="N506" s="13" t="s">
        <v>1774</v>
      </c>
      <c r="O506" s="13" t="s">
        <v>57</v>
      </c>
      <c r="P506" s="13" t="s">
        <v>58</v>
      </c>
      <c r="Q506" s="13" t="s">
        <v>1775</v>
      </c>
      <c r="R506" s="17">
        <v>146.54249999999999</v>
      </c>
      <c r="S506" s="26">
        <v>3</v>
      </c>
      <c r="T506" s="17">
        <v>0.25</v>
      </c>
      <c r="U506" s="17">
        <v>19.71</v>
      </c>
      <c r="V506" s="27">
        <v>-1.957499999999996</v>
      </c>
      <c r="W506" s="13" t="s">
        <v>88</v>
      </c>
      <c r="X506" s="8">
        <f>$T506*$R506</f>
        <v>36.635624999999997</v>
      </c>
      <c r="Y506" s="29">
        <f>R506-V506-U506-X506</f>
        <v>92.154374999999987</v>
      </c>
    </row>
    <row r="507" spans="2:25" x14ac:dyDescent="0.3">
      <c r="B507" s="16"/>
      <c r="C507" s="8" t="str">
        <f>_xlfn.CONCAT(S507,_xlfn.TEXTBEFORE(Q507,","))</f>
        <v>6Ikea 3-Shelf Cabinet</v>
      </c>
      <c r="D507" s="13" t="s">
        <v>6613</v>
      </c>
      <c r="E507" s="25">
        <v>42983</v>
      </c>
      <c r="F507" s="25">
        <v>42990</v>
      </c>
      <c r="G507" s="13" t="s">
        <v>50</v>
      </c>
      <c r="H507" s="13" t="s">
        <v>1596</v>
      </c>
      <c r="I507" s="13" t="s">
        <v>24</v>
      </c>
      <c r="J507" s="13" t="s">
        <v>98</v>
      </c>
      <c r="K507" s="13" t="s">
        <v>99</v>
      </c>
      <c r="L507" s="13" t="s">
        <v>100</v>
      </c>
      <c r="M507" s="13" t="s">
        <v>55</v>
      </c>
      <c r="N507" s="13" t="s">
        <v>1597</v>
      </c>
      <c r="O507" s="13" t="s">
        <v>40</v>
      </c>
      <c r="P507" s="13" t="s">
        <v>67</v>
      </c>
      <c r="Q507" s="13" t="s">
        <v>1598</v>
      </c>
      <c r="R507" s="17">
        <v>555.51599999999996</v>
      </c>
      <c r="S507" s="26">
        <v>6</v>
      </c>
      <c r="T507" s="17">
        <v>0.35</v>
      </c>
      <c r="U507" s="17">
        <v>80.63</v>
      </c>
      <c r="V507" s="27">
        <v>59.796000000000049</v>
      </c>
      <c r="W507" s="13" t="s">
        <v>266</v>
      </c>
      <c r="X507" s="8">
        <f>$T507*$R507</f>
        <v>194.43059999999997</v>
      </c>
      <c r="Y507" s="29">
        <f>R507-V507-U507-X507</f>
        <v>220.65939999999995</v>
      </c>
    </row>
    <row r="508" spans="2:25" x14ac:dyDescent="0.3">
      <c r="B508" s="16"/>
      <c r="C508" s="8" t="str">
        <f>_xlfn.CONCAT(S508,_xlfn.TEXTBEFORE(Q508,","))</f>
        <v>6Tenex Frame</v>
      </c>
      <c r="D508" s="13" t="s">
        <v>6614</v>
      </c>
      <c r="E508" s="25">
        <v>43412</v>
      </c>
      <c r="F508" s="25">
        <v>43418</v>
      </c>
      <c r="G508" s="13" t="s">
        <v>50</v>
      </c>
      <c r="H508" s="13" t="s">
        <v>1596</v>
      </c>
      <c r="I508" s="13" t="s">
        <v>24</v>
      </c>
      <c r="J508" s="13" t="s">
        <v>98</v>
      </c>
      <c r="K508" s="13" t="s">
        <v>99</v>
      </c>
      <c r="L508" s="13" t="s">
        <v>100</v>
      </c>
      <c r="M508" s="13" t="s">
        <v>55</v>
      </c>
      <c r="N508" s="13" t="s">
        <v>2974</v>
      </c>
      <c r="O508" s="13" t="s">
        <v>40</v>
      </c>
      <c r="P508" s="13" t="s">
        <v>906</v>
      </c>
      <c r="Q508" s="13" t="s">
        <v>2975</v>
      </c>
      <c r="R508" s="17">
        <v>494.90999999999991</v>
      </c>
      <c r="S508" s="26">
        <v>6</v>
      </c>
      <c r="T508" s="17">
        <v>0.25</v>
      </c>
      <c r="U508" s="17">
        <v>29.73</v>
      </c>
      <c r="V508" s="27">
        <v>-138.68999999999997</v>
      </c>
      <c r="W508" s="13" t="s">
        <v>88</v>
      </c>
      <c r="X508" s="8">
        <f>$T508*$R508</f>
        <v>123.72749999999998</v>
      </c>
      <c r="Y508" s="29">
        <f>R508-V508-U508-X508</f>
        <v>480.14249999999993</v>
      </c>
    </row>
    <row r="509" spans="2:25" x14ac:dyDescent="0.3">
      <c r="B509" s="16"/>
      <c r="C509" s="8" t="str">
        <f>_xlfn.CONCAT(S509,_xlfn.TEXTBEFORE(Q509,","))</f>
        <v>6Advantus Stacking Tray</v>
      </c>
      <c r="D509" s="13" t="s">
        <v>6615</v>
      </c>
      <c r="E509" s="25">
        <v>44124</v>
      </c>
      <c r="F509" s="25">
        <v>44126</v>
      </c>
      <c r="G509" s="13" t="s">
        <v>22</v>
      </c>
      <c r="H509" s="13" t="s">
        <v>3252</v>
      </c>
      <c r="I509" s="13" t="s">
        <v>82</v>
      </c>
      <c r="J509" s="13" t="s">
        <v>2038</v>
      </c>
      <c r="K509" s="13" t="s">
        <v>647</v>
      </c>
      <c r="L509" s="13" t="s">
        <v>100</v>
      </c>
      <c r="M509" s="13" t="s">
        <v>55</v>
      </c>
      <c r="N509" s="13" t="s">
        <v>2046</v>
      </c>
      <c r="O509" s="13" t="s">
        <v>40</v>
      </c>
      <c r="P509" s="13" t="s">
        <v>906</v>
      </c>
      <c r="Q509" s="13" t="s">
        <v>2047</v>
      </c>
      <c r="R509" s="17">
        <v>118.66500000000002</v>
      </c>
      <c r="S509" s="26">
        <v>6</v>
      </c>
      <c r="T509" s="17">
        <v>0.25</v>
      </c>
      <c r="U509" s="17">
        <v>24.73</v>
      </c>
      <c r="V509" s="27">
        <v>18.944999999999993</v>
      </c>
      <c r="W509" s="13" t="s">
        <v>60</v>
      </c>
      <c r="X509" s="8">
        <f>$T509*$R509</f>
        <v>29.666250000000005</v>
      </c>
      <c r="Y509" s="29">
        <f>R509-V509-U509-X509</f>
        <v>45.323750000000018</v>
      </c>
    </row>
    <row r="510" spans="2:25" x14ac:dyDescent="0.3">
      <c r="B510" s="16"/>
      <c r="C510" s="8" t="str">
        <f>_xlfn.CONCAT(S510,_xlfn.TEXTBEFORE(Q510,","))</f>
        <v>3Kleencut Scissors</v>
      </c>
      <c r="D510" s="13" t="s">
        <v>6616</v>
      </c>
      <c r="E510" s="25">
        <v>42874</v>
      </c>
      <c r="F510" s="25">
        <v>42879</v>
      </c>
      <c r="G510" s="13" t="s">
        <v>22</v>
      </c>
      <c r="H510" s="13" t="s">
        <v>5421</v>
      </c>
      <c r="I510" s="13" t="s">
        <v>24</v>
      </c>
      <c r="J510" s="13" t="s">
        <v>128</v>
      </c>
      <c r="K510" s="13" t="s">
        <v>128</v>
      </c>
      <c r="L510" s="13" t="s">
        <v>129</v>
      </c>
      <c r="M510" s="13" t="s">
        <v>55</v>
      </c>
      <c r="N510" s="13" t="s">
        <v>4882</v>
      </c>
      <c r="O510" s="13" t="s">
        <v>30</v>
      </c>
      <c r="P510" s="13" t="s">
        <v>1228</v>
      </c>
      <c r="Q510" s="13" t="s">
        <v>4883</v>
      </c>
      <c r="R510" s="17">
        <v>35.441100000000006</v>
      </c>
      <c r="S510" s="26">
        <v>3</v>
      </c>
      <c r="T510" s="17">
        <v>0.47000000000000003</v>
      </c>
      <c r="U510" s="17">
        <v>4.33</v>
      </c>
      <c r="V510" s="27">
        <v>-2.718900000000005</v>
      </c>
      <c r="W510" s="13" t="s">
        <v>88</v>
      </c>
      <c r="X510" s="8">
        <f>$T510*$R510</f>
        <v>16.657317000000003</v>
      </c>
      <c r="Y510" s="29">
        <f>R510-V510-U510-X510</f>
        <v>17.17268300000001</v>
      </c>
    </row>
    <row r="511" spans="2:25" x14ac:dyDescent="0.3">
      <c r="B511" s="16"/>
      <c r="C511" s="8" t="str">
        <f>_xlfn.CONCAT(S511,_xlfn.TEXTBEFORE(Q511,","))</f>
        <v>3Kraft Mailers</v>
      </c>
      <c r="D511" s="13" t="s">
        <v>6617</v>
      </c>
      <c r="E511" s="25">
        <v>42874</v>
      </c>
      <c r="F511" s="25">
        <v>42879</v>
      </c>
      <c r="G511" s="13" t="s">
        <v>22</v>
      </c>
      <c r="H511" s="13" t="s">
        <v>5421</v>
      </c>
      <c r="I511" s="13" t="s">
        <v>24</v>
      </c>
      <c r="J511" s="13" t="s">
        <v>128</v>
      </c>
      <c r="K511" s="13" t="s">
        <v>128</v>
      </c>
      <c r="L511" s="13" t="s">
        <v>129</v>
      </c>
      <c r="M511" s="13" t="s">
        <v>55</v>
      </c>
      <c r="N511" s="13" t="s">
        <v>3338</v>
      </c>
      <c r="O511" s="13" t="s">
        <v>30</v>
      </c>
      <c r="P511" s="13" t="s">
        <v>1607</v>
      </c>
      <c r="Q511" s="13" t="s">
        <v>3339</v>
      </c>
      <c r="R511" s="17">
        <v>65.492099999999994</v>
      </c>
      <c r="S511" s="26">
        <v>3</v>
      </c>
      <c r="T511" s="17">
        <v>0.47000000000000003</v>
      </c>
      <c r="U511" s="17">
        <v>3.05</v>
      </c>
      <c r="V511" s="27">
        <v>1.2321000000000026</v>
      </c>
      <c r="W511" s="13" t="s">
        <v>88</v>
      </c>
      <c r="X511" s="8">
        <f>$T511*$R511</f>
        <v>30.781286999999999</v>
      </c>
      <c r="Y511" s="29">
        <f>R511-V511-U511-X511</f>
        <v>30.428712999999995</v>
      </c>
    </row>
    <row r="512" spans="2:25" x14ac:dyDescent="0.3">
      <c r="B512" s="16"/>
      <c r="C512" s="8" t="str">
        <f>_xlfn.CONCAT(S512,_xlfn.TEXTBEFORE(Q512,","))</f>
        <v>5Acme Letter Opener</v>
      </c>
      <c r="D512" s="13" t="s">
        <v>6618</v>
      </c>
      <c r="E512" s="25">
        <v>43616</v>
      </c>
      <c r="F512" s="25">
        <v>43620</v>
      </c>
      <c r="G512" s="13" t="s">
        <v>50</v>
      </c>
      <c r="H512" s="13" t="s">
        <v>4269</v>
      </c>
      <c r="I512" s="13" t="s">
        <v>36</v>
      </c>
      <c r="J512" s="13" t="s">
        <v>271</v>
      </c>
      <c r="K512" s="13" t="s">
        <v>271</v>
      </c>
      <c r="L512" s="13" t="s">
        <v>271</v>
      </c>
      <c r="M512" s="13" t="s">
        <v>55</v>
      </c>
      <c r="N512" s="13" t="s">
        <v>3189</v>
      </c>
      <c r="O512" s="13" t="s">
        <v>30</v>
      </c>
      <c r="P512" s="13" t="s">
        <v>1228</v>
      </c>
      <c r="Q512" s="13" t="s">
        <v>3190</v>
      </c>
      <c r="R512" s="17">
        <v>134.55000000000001</v>
      </c>
      <c r="S512" s="26">
        <v>5</v>
      </c>
      <c r="T512" s="17">
        <v>0</v>
      </c>
      <c r="U512" s="17">
        <v>12.54</v>
      </c>
      <c r="V512" s="27">
        <v>51</v>
      </c>
      <c r="W512" s="13" t="s">
        <v>88</v>
      </c>
      <c r="X512" s="8">
        <f>$T512*$R512</f>
        <v>0</v>
      </c>
      <c r="Y512" s="29">
        <f>R512-V512-U512-X512</f>
        <v>71.010000000000019</v>
      </c>
    </row>
    <row r="513" spans="2:25" x14ac:dyDescent="0.3">
      <c r="B513" s="16"/>
      <c r="C513" s="8" t="str">
        <f>_xlfn.CONCAT(S513,_xlfn.TEXTBEFORE(Q513,","))</f>
        <v>2Novimex Rocking Chair</v>
      </c>
      <c r="D513" s="13" t="s">
        <v>6619</v>
      </c>
      <c r="E513" s="25">
        <v>43616</v>
      </c>
      <c r="F513" s="25">
        <v>43620</v>
      </c>
      <c r="G513" s="13" t="s">
        <v>50</v>
      </c>
      <c r="H513" s="13" t="s">
        <v>4269</v>
      </c>
      <c r="I513" s="13" t="s">
        <v>36</v>
      </c>
      <c r="J513" s="13" t="s">
        <v>271</v>
      </c>
      <c r="K513" s="13" t="s">
        <v>271</v>
      </c>
      <c r="L513" s="13" t="s">
        <v>271</v>
      </c>
      <c r="M513" s="13" t="s">
        <v>55</v>
      </c>
      <c r="N513" s="13" t="s">
        <v>672</v>
      </c>
      <c r="O513" s="13" t="s">
        <v>40</v>
      </c>
      <c r="P513" s="13" t="s">
        <v>41</v>
      </c>
      <c r="Q513" s="13" t="s">
        <v>673</v>
      </c>
      <c r="R513" s="17">
        <v>267.35999999999996</v>
      </c>
      <c r="S513" s="26">
        <v>2</v>
      </c>
      <c r="T513" s="17">
        <v>0</v>
      </c>
      <c r="U513" s="17">
        <v>12.09</v>
      </c>
      <c r="V513" s="27">
        <v>117.60000000000001</v>
      </c>
      <c r="W513" s="13" t="s">
        <v>88</v>
      </c>
      <c r="X513" s="8">
        <f>$T513*$R513</f>
        <v>0</v>
      </c>
      <c r="Y513" s="29">
        <f>R513-V513-U513-X513</f>
        <v>137.66999999999993</v>
      </c>
    </row>
    <row r="514" spans="2:25" x14ac:dyDescent="0.3">
      <c r="B514" s="16"/>
      <c r="C514" s="8" t="str">
        <f>_xlfn.CONCAT(S514,_xlfn.TEXTBEFORE(Q514,","))</f>
        <v>4Avery Index Tab</v>
      </c>
      <c r="D514" s="13" t="s">
        <v>6620</v>
      </c>
      <c r="E514" s="25">
        <v>43761</v>
      </c>
      <c r="F514" s="25">
        <v>43763</v>
      </c>
      <c r="G514" s="13" t="s">
        <v>22</v>
      </c>
      <c r="H514" s="13" t="s">
        <v>5781</v>
      </c>
      <c r="I514" s="13" t="s">
        <v>24</v>
      </c>
      <c r="J514" s="13" t="s">
        <v>271</v>
      </c>
      <c r="K514" s="13" t="s">
        <v>271</v>
      </c>
      <c r="L514" s="13" t="s">
        <v>271</v>
      </c>
      <c r="M514" s="13" t="s">
        <v>55</v>
      </c>
      <c r="N514" s="13" t="s">
        <v>5782</v>
      </c>
      <c r="O514" s="13" t="s">
        <v>30</v>
      </c>
      <c r="P514" s="13" t="s">
        <v>1121</v>
      </c>
      <c r="Q514" s="13" t="s">
        <v>5783</v>
      </c>
      <c r="R514" s="17">
        <v>31.32</v>
      </c>
      <c r="S514" s="26">
        <v>4</v>
      </c>
      <c r="T514" s="17">
        <v>0</v>
      </c>
      <c r="U514" s="17">
        <v>2.58</v>
      </c>
      <c r="V514" s="27">
        <v>6.84</v>
      </c>
      <c r="W514" s="13" t="s">
        <v>88</v>
      </c>
      <c r="X514" s="8">
        <f>$T514*$R514</f>
        <v>0</v>
      </c>
      <c r="Y514" s="29">
        <f>R514-V514-U514-X514</f>
        <v>21.9</v>
      </c>
    </row>
    <row r="515" spans="2:25" x14ac:dyDescent="0.3">
      <c r="B515" s="16"/>
      <c r="C515" s="8" t="str">
        <f>_xlfn.CONCAT(S515,_xlfn.TEXTBEFORE(Q515,","))</f>
        <v>5Harbour Creations Shipping Labels</v>
      </c>
      <c r="D515" s="13" t="s">
        <v>6621</v>
      </c>
      <c r="E515" s="25">
        <v>43273</v>
      </c>
      <c r="F515" s="25">
        <v>43273</v>
      </c>
      <c r="G515" s="13" t="s">
        <v>126</v>
      </c>
      <c r="H515" s="13" t="s">
        <v>5200</v>
      </c>
      <c r="I515" s="13" t="s">
        <v>36</v>
      </c>
      <c r="J515" s="13" t="s">
        <v>2558</v>
      </c>
      <c r="K515" s="13" t="s">
        <v>591</v>
      </c>
      <c r="L515" s="13" t="s">
        <v>483</v>
      </c>
      <c r="M515" s="13" t="s">
        <v>28</v>
      </c>
      <c r="N515" s="13" t="s">
        <v>5201</v>
      </c>
      <c r="O515" s="13" t="s">
        <v>30</v>
      </c>
      <c r="P515" s="13" t="s">
        <v>2751</v>
      </c>
      <c r="Q515" s="13" t="s">
        <v>5202</v>
      </c>
      <c r="R515" s="17">
        <v>23.4</v>
      </c>
      <c r="S515" s="26">
        <v>5</v>
      </c>
      <c r="T515" s="17">
        <v>0.5</v>
      </c>
      <c r="U515" s="17">
        <v>5.39</v>
      </c>
      <c r="V515" s="27">
        <v>-0.59999999999999432</v>
      </c>
      <c r="W515" s="13" t="s">
        <v>60</v>
      </c>
      <c r="X515" s="8">
        <f>$T515*$R515</f>
        <v>11.7</v>
      </c>
      <c r="Y515" s="29">
        <f>R515-V515-U515-X515</f>
        <v>6.909999999999993</v>
      </c>
    </row>
    <row r="516" spans="2:25" x14ac:dyDescent="0.3">
      <c r="B516" s="16"/>
      <c r="C516" s="8" t="str">
        <f>_xlfn.CONCAT(S516,_xlfn.TEXTBEFORE(Q516,","))</f>
        <v>2Elite Shears</v>
      </c>
      <c r="D516" s="13" t="s">
        <v>6622</v>
      </c>
      <c r="E516" s="25">
        <v>43273</v>
      </c>
      <c r="F516" s="25">
        <v>43273</v>
      </c>
      <c r="G516" s="13" t="s">
        <v>126</v>
      </c>
      <c r="H516" s="13" t="s">
        <v>5200</v>
      </c>
      <c r="I516" s="13" t="s">
        <v>36</v>
      </c>
      <c r="J516" s="13" t="s">
        <v>2558</v>
      </c>
      <c r="K516" s="13" t="s">
        <v>591</v>
      </c>
      <c r="L516" s="13" t="s">
        <v>483</v>
      </c>
      <c r="M516" s="13" t="s">
        <v>28</v>
      </c>
      <c r="N516" s="13" t="s">
        <v>4125</v>
      </c>
      <c r="O516" s="13" t="s">
        <v>30</v>
      </c>
      <c r="P516" s="13" t="s">
        <v>1228</v>
      </c>
      <c r="Q516" s="13" t="s">
        <v>4126</v>
      </c>
      <c r="R516" s="17">
        <v>43.71</v>
      </c>
      <c r="S516" s="26">
        <v>2</v>
      </c>
      <c r="T516" s="17">
        <v>0.5</v>
      </c>
      <c r="U516" s="17">
        <v>5.04</v>
      </c>
      <c r="V516" s="27">
        <v>-11.370000000000005</v>
      </c>
      <c r="W516" s="13" t="s">
        <v>60</v>
      </c>
      <c r="X516" s="8">
        <f>$T516*$R516</f>
        <v>21.855</v>
      </c>
      <c r="Y516" s="29">
        <f>R516-V516-U516-X516</f>
        <v>28.185000000000006</v>
      </c>
    </row>
    <row r="517" spans="2:25" x14ac:dyDescent="0.3">
      <c r="B517" s="16"/>
      <c r="C517" s="8" t="str">
        <f>_xlfn.CONCAT(S517,_xlfn.TEXTBEFORE(Q517,","))</f>
        <v>5Sharp Fax and Copier</v>
      </c>
      <c r="D517" s="13" t="s">
        <v>6623</v>
      </c>
      <c r="E517" s="25">
        <v>43544</v>
      </c>
      <c r="F517" s="25">
        <v>43548</v>
      </c>
      <c r="G517" s="13" t="s">
        <v>22</v>
      </c>
      <c r="H517" s="13" t="s">
        <v>2111</v>
      </c>
      <c r="I517" s="13" t="s">
        <v>36</v>
      </c>
      <c r="J517" s="13" t="s">
        <v>1979</v>
      </c>
      <c r="K517" s="13" t="s">
        <v>1980</v>
      </c>
      <c r="L517" s="13" t="s">
        <v>245</v>
      </c>
      <c r="M517" s="13" t="s">
        <v>55</v>
      </c>
      <c r="N517" s="13" t="s">
        <v>883</v>
      </c>
      <c r="O517" s="13" t="s">
        <v>57</v>
      </c>
      <c r="P517" s="13" t="s">
        <v>86</v>
      </c>
      <c r="Q517" s="13" t="s">
        <v>884</v>
      </c>
      <c r="R517" s="17">
        <v>525.41999999999996</v>
      </c>
      <c r="S517" s="26">
        <v>5</v>
      </c>
      <c r="T517" s="17">
        <v>0.37</v>
      </c>
      <c r="U517" s="17">
        <v>55.59</v>
      </c>
      <c r="V517" s="27">
        <v>-258.63</v>
      </c>
      <c r="W517" s="13" t="s">
        <v>88</v>
      </c>
      <c r="X517" s="8">
        <f>$T517*$R517</f>
        <v>194.40539999999999</v>
      </c>
      <c r="Y517" s="29">
        <f>R517-V517-U517-X517</f>
        <v>534.05459999999994</v>
      </c>
    </row>
    <row r="518" spans="2:25" x14ac:dyDescent="0.3">
      <c r="B518" s="16"/>
      <c r="C518" s="8" t="str">
        <f>_xlfn.CONCAT(S518,_xlfn.TEXTBEFORE(Q518,","))</f>
        <v>9Motorola Headset</v>
      </c>
      <c r="D518" s="13" t="s">
        <v>6624</v>
      </c>
      <c r="E518" s="25">
        <v>43544</v>
      </c>
      <c r="F518" s="25">
        <v>43548</v>
      </c>
      <c r="G518" s="13" t="s">
        <v>22</v>
      </c>
      <c r="H518" s="13" t="s">
        <v>2111</v>
      </c>
      <c r="I518" s="13" t="s">
        <v>36</v>
      </c>
      <c r="J518" s="13" t="s">
        <v>1979</v>
      </c>
      <c r="K518" s="13" t="s">
        <v>1980</v>
      </c>
      <c r="L518" s="13" t="s">
        <v>245</v>
      </c>
      <c r="M518" s="13" t="s">
        <v>55</v>
      </c>
      <c r="N518" s="13" t="s">
        <v>3257</v>
      </c>
      <c r="O518" s="13" t="s">
        <v>57</v>
      </c>
      <c r="P518" s="13" t="s">
        <v>58</v>
      </c>
      <c r="Q518" s="13" t="s">
        <v>3258</v>
      </c>
      <c r="R518" s="17">
        <v>595.65779999999995</v>
      </c>
      <c r="S518" s="26">
        <v>9</v>
      </c>
      <c r="T518" s="17">
        <v>0.17</v>
      </c>
      <c r="U518" s="17">
        <v>19.53</v>
      </c>
      <c r="V518" s="27">
        <v>35.677800000000005</v>
      </c>
      <c r="W518" s="13" t="s">
        <v>88</v>
      </c>
      <c r="X518" s="8">
        <f>$T518*$R518</f>
        <v>101.261826</v>
      </c>
      <c r="Y518" s="29">
        <f>R518-V518-U518-X518</f>
        <v>439.18817399999995</v>
      </c>
    </row>
    <row r="519" spans="2:25" x14ac:dyDescent="0.3">
      <c r="B519" s="16"/>
      <c r="C519" s="8" t="str">
        <f>_xlfn.CONCAT(S519,_xlfn.TEXTBEFORE(Q519,","))</f>
        <v>2Avery Legal Exhibit Labels</v>
      </c>
      <c r="D519" s="13" t="s">
        <v>6625</v>
      </c>
      <c r="E519" s="25">
        <v>43544</v>
      </c>
      <c r="F519" s="25">
        <v>43548</v>
      </c>
      <c r="G519" s="13" t="s">
        <v>22</v>
      </c>
      <c r="H519" s="13" t="s">
        <v>2111</v>
      </c>
      <c r="I519" s="13" t="s">
        <v>36</v>
      </c>
      <c r="J519" s="13" t="s">
        <v>1979</v>
      </c>
      <c r="K519" s="13" t="s">
        <v>1980</v>
      </c>
      <c r="L519" s="13" t="s">
        <v>245</v>
      </c>
      <c r="M519" s="13" t="s">
        <v>55</v>
      </c>
      <c r="N519" s="13" t="s">
        <v>5839</v>
      </c>
      <c r="O519" s="13" t="s">
        <v>30</v>
      </c>
      <c r="P519" s="13" t="s">
        <v>2751</v>
      </c>
      <c r="Q519" s="13" t="s">
        <v>5840</v>
      </c>
      <c r="R519" s="17">
        <v>18.824399999999997</v>
      </c>
      <c r="S519" s="26">
        <v>2</v>
      </c>
      <c r="T519" s="17">
        <v>0.17</v>
      </c>
      <c r="U519" s="17">
        <v>2.2400000000000002</v>
      </c>
      <c r="V519" s="27">
        <v>-0.91560000000000041</v>
      </c>
      <c r="W519" s="13" t="s">
        <v>88</v>
      </c>
      <c r="X519" s="8">
        <f>$T519*$R519</f>
        <v>3.2001479999999995</v>
      </c>
      <c r="Y519" s="29">
        <f>R519-V519-U519-X519</f>
        <v>14.299852000000001</v>
      </c>
    </row>
    <row r="520" spans="2:25" x14ac:dyDescent="0.3">
      <c r="B520" s="16"/>
      <c r="C520" s="8" t="str">
        <f>_xlfn.CONCAT(S520,_xlfn.TEXTBEFORE(Q520,","))</f>
        <v>1Ibico Binder Covers</v>
      </c>
      <c r="D520" s="13" t="s">
        <v>6626</v>
      </c>
      <c r="E520" s="25">
        <v>43544</v>
      </c>
      <c r="F520" s="25">
        <v>43548</v>
      </c>
      <c r="G520" s="13" t="s">
        <v>22</v>
      </c>
      <c r="H520" s="13" t="s">
        <v>2111</v>
      </c>
      <c r="I520" s="13" t="s">
        <v>36</v>
      </c>
      <c r="J520" s="13" t="s">
        <v>1979</v>
      </c>
      <c r="K520" s="13" t="s">
        <v>1980</v>
      </c>
      <c r="L520" s="13" t="s">
        <v>245</v>
      </c>
      <c r="M520" s="13" t="s">
        <v>55</v>
      </c>
      <c r="N520" s="13" t="s">
        <v>3673</v>
      </c>
      <c r="O520" s="13" t="s">
        <v>30</v>
      </c>
      <c r="P520" s="13" t="s">
        <v>1121</v>
      </c>
      <c r="Q520" s="13" t="s">
        <v>3674</v>
      </c>
      <c r="R520" s="17">
        <v>12.574499999999999</v>
      </c>
      <c r="S520" s="26">
        <v>1</v>
      </c>
      <c r="T520" s="17">
        <v>0.17</v>
      </c>
      <c r="U520" s="17">
        <v>1.87</v>
      </c>
      <c r="V520" s="27">
        <v>2.7045000000000003</v>
      </c>
      <c r="W520" s="13" t="s">
        <v>88</v>
      </c>
      <c r="X520" s="8">
        <f>$T520*$R520</f>
        <v>2.1376650000000001</v>
      </c>
      <c r="Y520" s="29">
        <f>R520-V520-U520-X520</f>
        <v>5.8623349999999972</v>
      </c>
    </row>
    <row r="521" spans="2:25" x14ac:dyDescent="0.3">
      <c r="B521" s="16"/>
      <c r="C521" s="8" t="str">
        <f>_xlfn.CONCAT(S521,_xlfn.TEXTBEFORE(Q521,","))</f>
        <v>2Harbour Creations Bag Chairs</v>
      </c>
      <c r="D521" s="13" t="s">
        <v>6627</v>
      </c>
      <c r="E521" s="25">
        <v>43601</v>
      </c>
      <c r="F521" s="25">
        <v>43606</v>
      </c>
      <c r="G521" s="13" t="s">
        <v>50</v>
      </c>
      <c r="H521" s="13" t="s">
        <v>2111</v>
      </c>
      <c r="I521" s="13" t="s">
        <v>36</v>
      </c>
      <c r="J521" s="13" t="s">
        <v>243</v>
      </c>
      <c r="K521" s="13" t="s">
        <v>244</v>
      </c>
      <c r="L521" s="13" t="s">
        <v>245</v>
      </c>
      <c r="M521" s="13" t="s">
        <v>55</v>
      </c>
      <c r="N521" s="13" t="s">
        <v>4649</v>
      </c>
      <c r="O521" s="13" t="s">
        <v>40</v>
      </c>
      <c r="P521" s="13" t="s">
        <v>41</v>
      </c>
      <c r="Q521" s="13" t="s">
        <v>4650</v>
      </c>
      <c r="R521" s="17">
        <v>93.6006</v>
      </c>
      <c r="S521" s="26">
        <v>2</v>
      </c>
      <c r="T521" s="17">
        <v>0.27</v>
      </c>
      <c r="U521" s="17">
        <v>9.18</v>
      </c>
      <c r="V521" s="27">
        <v>14.1006</v>
      </c>
      <c r="W521" s="13" t="s">
        <v>88</v>
      </c>
      <c r="X521" s="8">
        <f>$T521*$R521</f>
        <v>25.272162000000002</v>
      </c>
      <c r="Y521" s="29">
        <f>R521-V521-U521-X521</f>
        <v>45.047837999999992</v>
      </c>
    </row>
    <row r="522" spans="2:25" x14ac:dyDescent="0.3">
      <c r="B522" s="16"/>
      <c r="C522" s="8" t="str">
        <f>_xlfn.CONCAT(S522,_xlfn.TEXTBEFORE(Q522,","))</f>
        <v>3Tenex Stacking Tray</v>
      </c>
      <c r="D522" s="13" t="s">
        <v>6628</v>
      </c>
      <c r="E522" s="25">
        <v>43601</v>
      </c>
      <c r="F522" s="25">
        <v>43606</v>
      </c>
      <c r="G522" s="13" t="s">
        <v>50</v>
      </c>
      <c r="H522" s="13" t="s">
        <v>2111</v>
      </c>
      <c r="I522" s="13" t="s">
        <v>36</v>
      </c>
      <c r="J522" s="13" t="s">
        <v>243</v>
      </c>
      <c r="K522" s="13" t="s">
        <v>244</v>
      </c>
      <c r="L522" s="13" t="s">
        <v>245</v>
      </c>
      <c r="M522" s="13" t="s">
        <v>55</v>
      </c>
      <c r="N522" s="13" t="s">
        <v>3537</v>
      </c>
      <c r="O522" s="13" t="s">
        <v>40</v>
      </c>
      <c r="P522" s="13" t="s">
        <v>906</v>
      </c>
      <c r="Q522" s="13" t="s">
        <v>3538</v>
      </c>
      <c r="R522" s="17">
        <v>48.749399999999994</v>
      </c>
      <c r="S522" s="26">
        <v>3</v>
      </c>
      <c r="T522" s="17">
        <v>0.27</v>
      </c>
      <c r="U522" s="17">
        <v>3.65</v>
      </c>
      <c r="V522" s="27">
        <v>-6.6905999999999999</v>
      </c>
      <c r="W522" s="13" t="s">
        <v>88</v>
      </c>
      <c r="X522" s="8">
        <f>$T522*$R522</f>
        <v>13.162338</v>
      </c>
      <c r="Y522" s="29">
        <f>R522-V522-U522-X522</f>
        <v>38.627662000000001</v>
      </c>
    </row>
    <row r="523" spans="2:25" x14ac:dyDescent="0.3">
      <c r="B523" s="16"/>
      <c r="C523" s="8" t="str">
        <f>_xlfn.CONCAT(S523,_xlfn.TEXTBEFORE(Q523,","))</f>
        <v>7Panasonic Inkjet</v>
      </c>
      <c r="D523" s="13" t="s">
        <v>6629</v>
      </c>
      <c r="E523" s="25">
        <v>42924</v>
      </c>
      <c r="F523" s="25">
        <v>42929</v>
      </c>
      <c r="G523" s="13" t="s">
        <v>50</v>
      </c>
      <c r="H523" s="13" t="s">
        <v>916</v>
      </c>
      <c r="I523" s="13" t="s">
        <v>82</v>
      </c>
      <c r="J523" s="13" t="s">
        <v>98</v>
      </c>
      <c r="K523" s="13" t="s">
        <v>99</v>
      </c>
      <c r="L523" s="13" t="s">
        <v>100</v>
      </c>
      <c r="M523" s="13" t="s">
        <v>55</v>
      </c>
      <c r="N523" s="13" t="s">
        <v>393</v>
      </c>
      <c r="O523" s="13" t="s">
        <v>57</v>
      </c>
      <c r="P523" s="13" t="s">
        <v>138</v>
      </c>
      <c r="Q523" s="13" t="s">
        <v>394</v>
      </c>
      <c r="R523" s="17">
        <v>1630.1250000000005</v>
      </c>
      <c r="S523" s="26">
        <v>7</v>
      </c>
      <c r="T523" s="17">
        <v>0.25</v>
      </c>
      <c r="U523" s="17">
        <v>147.97999999999999</v>
      </c>
      <c r="V523" s="27">
        <v>-282.55500000000012</v>
      </c>
      <c r="W523" s="13" t="s">
        <v>88</v>
      </c>
      <c r="X523" s="8">
        <f>$T523*$R523</f>
        <v>407.53125000000011</v>
      </c>
      <c r="Y523" s="29">
        <f>R523-V523-U523-X523</f>
        <v>1357.1687500000003</v>
      </c>
    </row>
    <row r="524" spans="2:25" x14ac:dyDescent="0.3">
      <c r="B524" s="16"/>
      <c r="C524" s="8" t="str">
        <f>_xlfn.CONCAT(S524,_xlfn.TEXTBEFORE(Q524,","))</f>
        <v>3SanDisk Cards &amp; Envelopes</v>
      </c>
      <c r="D524" s="13" t="s">
        <v>6630</v>
      </c>
      <c r="E524" s="25">
        <v>43642</v>
      </c>
      <c r="F524" s="25">
        <v>43647</v>
      </c>
      <c r="G524" s="13" t="s">
        <v>50</v>
      </c>
      <c r="H524" s="13" t="s">
        <v>4552</v>
      </c>
      <c r="I524" s="13" t="s">
        <v>82</v>
      </c>
      <c r="J524" s="13" t="s">
        <v>243</v>
      </c>
      <c r="K524" s="13" t="s">
        <v>244</v>
      </c>
      <c r="L524" s="13" t="s">
        <v>245</v>
      </c>
      <c r="M524" s="13" t="s">
        <v>55</v>
      </c>
      <c r="N524" s="13" t="s">
        <v>4553</v>
      </c>
      <c r="O524" s="13" t="s">
        <v>30</v>
      </c>
      <c r="P524" s="13" t="s">
        <v>1567</v>
      </c>
      <c r="Q524" s="13" t="s">
        <v>4554</v>
      </c>
      <c r="R524" s="17">
        <v>120.5658</v>
      </c>
      <c r="S524" s="26">
        <v>3</v>
      </c>
      <c r="T524" s="17">
        <v>0.17</v>
      </c>
      <c r="U524" s="17">
        <v>10.029999999999999</v>
      </c>
      <c r="V524" s="27">
        <v>14.455799999999996</v>
      </c>
      <c r="W524" s="13" t="s">
        <v>88</v>
      </c>
      <c r="X524" s="8">
        <f>$T524*$R524</f>
        <v>20.496186000000002</v>
      </c>
      <c r="Y524" s="29">
        <f>R524-V524-U524-X524</f>
        <v>75.58381399999999</v>
      </c>
    </row>
    <row r="525" spans="2:25" x14ac:dyDescent="0.3">
      <c r="B525" s="16"/>
      <c r="C525" s="8" t="str">
        <f>_xlfn.CONCAT(S525,_xlfn.TEXTBEFORE(Q525,","))</f>
        <v>2Office Star Steel Folding Chair</v>
      </c>
      <c r="D525" s="13" t="s">
        <v>6631</v>
      </c>
      <c r="E525" s="25">
        <v>43642</v>
      </c>
      <c r="F525" s="25">
        <v>43647</v>
      </c>
      <c r="G525" s="13" t="s">
        <v>50</v>
      </c>
      <c r="H525" s="13" t="s">
        <v>4552</v>
      </c>
      <c r="I525" s="13" t="s">
        <v>82</v>
      </c>
      <c r="J525" s="13" t="s">
        <v>243</v>
      </c>
      <c r="K525" s="13" t="s">
        <v>244</v>
      </c>
      <c r="L525" s="13" t="s">
        <v>245</v>
      </c>
      <c r="M525" s="13" t="s">
        <v>55</v>
      </c>
      <c r="N525" s="13" t="s">
        <v>710</v>
      </c>
      <c r="O525" s="13" t="s">
        <v>40</v>
      </c>
      <c r="P525" s="13" t="s">
        <v>41</v>
      </c>
      <c r="Q525" s="13" t="s">
        <v>711</v>
      </c>
      <c r="R525" s="17">
        <v>133.89660000000001</v>
      </c>
      <c r="S525" s="26">
        <v>2</v>
      </c>
      <c r="T525" s="17">
        <v>0.27</v>
      </c>
      <c r="U525" s="17">
        <v>3.05</v>
      </c>
      <c r="V525" s="27">
        <v>-38.543400000000005</v>
      </c>
      <c r="W525" s="13" t="s">
        <v>88</v>
      </c>
      <c r="X525" s="8">
        <f>$T525*$R525</f>
        <v>36.152082000000007</v>
      </c>
      <c r="Y525" s="29">
        <f>R525-V525-U525-X525</f>
        <v>133.23791799999998</v>
      </c>
    </row>
    <row r="526" spans="2:25" x14ac:dyDescent="0.3">
      <c r="B526" s="16"/>
      <c r="C526" s="8" t="str">
        <f>_xlfn.CONCAT(S526,_xlfn.TEXTBEFORE(Q526,","))</f>
        <v>3Acme Scissors</v>
      </c>
      <c r="D526" s="13" t="s">
        <v>6632</v>
      </c>
      <c r="E526" s="25">
        <v>43642</v>
      </c>
      <c r="F526" s="25">
        <v>43647</v>
      </c>
      <c r="G526" s="13" t="s">
        <v>50</v>
      </c>
      <c r="H526" s="13" t="s">
        <v>4552</v>
      </c>
      <c r="I526" s="13" t="s">
        <v>82</v>
      </c>
      <c r="J526" s="13" t="s">
        <v>243</v>
      </c>
      <c r="K526" s="13" t="s">
        <v>244</v>
      </c>
      <c r="L526" s="13" t="s">
        <v>245</v>
      </c>
      <c r="M526" s="13" t="s">
        <v>55</v>
      </c>
      <c r="N526" s="13" t="s">
        <v>4792</v>
      </c>
      <c r="O526" s="13" t="s">
        <v>30</v>
      </c>
      <c r="P526" s="13" t="s">
        <v>1228</v>
      </c>
      <c r="Q526" s="13" t="s">
        <v>4793</v>
      </c>
      <c r="R526" s="17">
        <v>55.128600000000006</v>
      </c>
      <c r="S526" s="26">
        <v>3</v>
      </c>
      <c r="T526" s="17">
        <v>0.17</v>
      </c>
      <c r="U526" s="17">
        <v>2.19</v>
      </c>
      <c r="V526" s="27">
        <v>7.2485999999999979</v>
      </c>
      <c r="W526" s="13" t="s">
        <v>88</v>
      </c>
      <c r="X526" s="8">
        <f>$T526*$R526</f>
        <v>9.3718620000000019</v>
      </c>
      <c r="Y526" s="29">
        <f>R526-V526-U526-X526</f>
        <v>36.318138000000012</v>
      </c>
    </row>
    <row r="527" spans="2:25" x14ac:dyDescent="0.3">
      <c r="B527" s="16"/>
      <c r="C527" s="8" t="str">
        <f>_xlfn.CONCAT(S527,_xlfn.TEXTBEFORE(Q527,","))</f>
        <v>4Bush 3-Shelf Cabinet</v>
      </c>
      <c r="D527" s="13" t="s">
        <v>6633</v>
      </c>
      <c r="E527" s="25">
        <v>43372</v>
      </c>
      <c r="F527" s="25">
        <v>43373</v>
      </c>
      <c r="G527" s="13" t="s">
        <v>34</v>
      </c>
      <c r="H527" s="13" t="s">
        <v>2366</v>
      </c>
      <c r="I527" s="13" t="s">
        <v>82</v>
      </c>
      <c r="J527" s="13" t="s">
        <v>631</v>
      </c>
      <c r="K527" s="13" t="s">
        <v>99</v>
      </c>
      <c r="L527" s="13" t="s">
        <v>100</v>
      </c>
      <c r="M527" s="13" t="s">
        <v>55</v>
      </c>
      <c r="N527" s="13" t="s">
        <v>2367</v>
      </c>
      <c r="O527" s="13" t="s">
        <v>40</v>
      </c>
      <c r="P527" s="13" t="s">
        <v>67</v>
      </c>
      <c r="Q527" s="13" t="s">
        <v>2368</v>
      </c>
      <c r="R527" s="17">
        <v>379.31400000000008</v>
      </c>
      <c r="S527" s="26">
        <v>4</v>
      </c>
      <c r="T527" s="17">
        <v>0.35</v>
      </c>
      <c r="U527" s="17">
        <v>46.84</v>
      </c>
      <c r="V527" s="27">
        <v>-128.40600000000001</v>
      </c>
      <c r="W527" s="13" t="s">
        <v>60</v>
      </c>
      <c r="X527" s="8">
        <f>$T527*$R527</f>
        <v>132.75990000000002</v>
      </c>
      <c r="Y527" s="29">
        <f>R527-V527-U527-X527</f>
        <v>328.12010000000009</v>
      </c>
    </row>
    <row r="528" spans="2:25" x14ac:dyDescent="0.3">
      <c r="B528" s="16"/>
      <c r="C528" s="8" t="str">
        <f>_xlfn.CONCAT(S528,_xlfn.TEXTBEFORE(Q528,","))</f>
        <v>2Bush Classic Bookcase</v>
      </c>
      <c r="D528" s="13" t="s">
        <v>6634</v>
      </c>
      <c r="E528" s="25">
        <v>43372</v>
      </c>
      <c r="F528" s="25">
        <v>43373</v>
      </c>
      <c r="G528" s="13" t="s">
        <v>34</v>
      </c>
      <c r="H528" s="13" t="s">
        <v>2366</v>
      </c>
      <c r="I528" s="13" t="s">
        <v>82</v>
      </c>
      <c r="J528" s="13" t="s">
        <v>631</v>
      </c>
      <c r="K528" s="13" t="s">
        <v>99</v>
      </c>
      <c r="L528" s="13" t="s">
        <v>100</v>
      </c>
      <c r="M528" s="13" t="s">
        <v>55</v>
      </c>
      <c r="N528" s="13" t="s">
        <v>704</v>
      </c>
      <c r="O528" s="13" t="s">
        <v>40</v>
      </c>
      <c r="P528" s="13" t="s">
        <v>67</v>
      </c>
      <c r="Q528" s="13" t="s">
        <v>705</v>
      </c>
      <c r="R528" s="17">
        <v>535.78200000000004</v>
      </c>
      <c r="S528" s="26">
        <v>2</v>
      </c>
      <c r="T528" s="17">
        <v>0.35</v>
      </c>
      <c r="U528" s="17">
        <v>11.89</v>
      </c>
      <c r="V528" s="27">
        <v>65.922000000000025</v>
      </c>
      <c r="W528" s="13" t="s">
        <v>60</v>
      </c>
      <c r="X528" s="8">
        <f>$T528*$R528</f>
        <v>187.52369999999999</v>
      </c>
      <c r="Y528" s="29">
        <f>R528-V528-U528-X528</f>
        <v>270.44630000000006</v>
      </c>
    </row>
    <row r="529" spans="2:25" x14ac:dyDescent="0.3">
      <c r="B529" s="16"/>
      <c r="C529" s="8" t="str">
        <f>_xlfn.CONCAT(S529,_xlfn.TEXTBEFORE(Q529,","))</f>
        <v>3Eldon Door Stop</v>
      </c>
      <c r="D529" s="13" t="s">
        <v>6635</v>
      </c>
      <c r="E529" s="25">
        <v>43372</v>
      </c>
      <c r="F529" s="25">
        <v>43373</v>
      </c>
      <c r="G529" s="13" t="s">
        <v>34</v>
      </c>
      <c r="H529" s="13" t="s">
        <v>2366</v>
      </c>
      <c r="I529" s="13" t="s">
        <v>82</v>
      </c>
      <c r="J529" s="13" t="s">
        <v>631</v>
      </c>
      <c r="K529" s="13" t="s">
        <v>99</v>
      </c>
      <c r="L529" s="13" t="s">
        <v>100</v>
      </c>
      <c r="M529" s="13" t="s">
        <v>55</v>
      </c>
      <c r="N529" s="13" t="s">
        <v>4077</v>
      </c>
      <c r="O529" s="13" t="s">
        <v>40</v>
      </c>
      <c r="P529" s="13" t="s">
        <v>906</v>
      </c>
      <c r="Q529" s="13" t="s">
        <v>4078</v>
      </c>
      <c r="R529" s="17">
        <v>106.17749999999999</v>
      </c>
      <c r="S529" s="26">
        <v>3</v>
      </c>
      <c r="T529" s="17">
        <v>0.25</v>
      </c>
      <c r="U529" s="17">
        <v>8.58</v>
      </c>
      <c r="V529" s="27">
        <v>16.987500000000004</v>
      </c>
      <c r="W529" s="13" t="s">
        <v>60</v>
      </c>
      <c r="X529" s="8">
        <f>$T529*$R529</f>
        <v>26.544374999999999</v>
      </c>
      <c r="Y529" s="29">
        <f>R529-V529-U529-X529</f>
        <v>54.065624999999997</v>
      </c>
    </row>
    <row r="530" spans="2:25" x14ac:dyDescent="0.3">
      <c r="B530" s="16"/>
      <c r="C530" s="8" t="str">
        <f>_xlfn.CONCAT(S530,_xlfn.TEXTBEFORE(Q530,","))</f>
        <v>6KitchenAid Blender</v>
      </c>
      <c r="D530" s="13" t="s">
        <v>6636</v>
      </c>
      <c r="E530" s="25">
        <v>43418</v>
      </c>
      <c r="F530" s="25">
        <v>43422</v>
      </c>
      <c r="G530" s="13" t="s">
        <v>50</v>
      </c>
      <c r="H530" s="13" t="s">
        <v>2000</v>
      </c>
      <c r="I530" s="13" t="s">
        <v>24</v>
      </c>
      <c r="J530" s="13" t="s">
        <v>128</v>
      </c>
      <c r="K530" s="13" t="s">
        <v>128</v>
      </c>
      <c r="L530" s="13" t="s">
        <v>129</v>
      </c>
      <c r="M530" s="13" t="s">
        <v>55</v>
      </c>
      <c r="N530" s="13" t="s">
        <v>1187</v>
      </c>
      <c r="O530" s="13" t="s">
        <v>30</v>
      </c>
      <c r="P530" s="13" t="s">
        <v>31</v>
      </c>
      <c r="Q530" s="13" t="s">
        <v>1188</v>
      </c>
      <c r="R530" s="17">
        <v>492.27299999999991</v>
      </c>
      <c r="S530" s="26">
        <v>6</v>
      </c>
      <c r="T530" s="17">
        <v>0.17</v>
      </c>
      <c r="U530" s="17">
        <v>60.59</v>
      </c>
      <c r="V530" s="27">
        <v>154.05300000000003</v>
      </c>
      <c r="W530" s="13" t="s">
        <v>60</v>
      </c>
      <c r="X530" s="8">
        <f>$T530*$R530</f>
        <v>83.686409999999995</v>
      </c>
      <c r="Y530" s="29">
        <f>R530-V530-U530-X530</f>
        <v>193.94358999999989</v>
      </c>
    </row>
    <row r="531" spans="2:25" x14ac:dyDescent="0.3">
      <c r="B531" s="16"/>
      <c r="C531" s="8" t="str">
        <f>_xlfn.CONCAT(S531,_xlfn.TEXTBEFORE(Q531,","))</f>
        <v>8Office Star Executive Leather Armchair</v>
      </c>
      <c r="D531" s="13" t="s">
        <v>6637</v>
      </c>
      <c r="E531" s="25">
        <v>44077</v>
      </c>
      <c r="F531" s="25">
        <v>44080</v>
      </c>
      <c r="G531" s="13" t="s">
        <v>22</v>
      </c>
      <c r="H531" s="13" t="s">
        <v>728</v>
      </c>
      <c r="I531" s="13" t="s">
        <v>82</v>
      </c>
      <c r="J531" s="13" t="s">
        <v>98</v>
      </c>
      <c r="K531" s="13" t="s">
        <v>99</v>
      </c>
      <c r="L531" s="13" t="s">
        <v>100</v>
      </c>
      <c r="M531" s="13" t="s">
        <v>55</v>
      </c>
      <c r="N531" s="13" t="s">
        <v>429</v>
      </c>
      <c r="O531" s="13" t="s">
        <v>40</v>
      </c>
      <c r="P531" s="13" t="s">
        <v>41</v>
      </c>
      <c r="Q531" s="13" t="s">
        <v>430</v>
      </c>
      <c r="R531" s="17">
        <v>2804.58</v>
      </c>
      <c r="S531" s="26">
        <v>8</v>
      </c>
      <c r="T531" s="17">
        <v>0.25</v>
      </c>
      <c r="U531" s="17">
        <v>171.36</v>
      </c>
      <c r="V531" s="27">
        <v>822.66000000000008</v>
      </c>
      <c r="W531" s="13" t="s">
        <v>88</v>
      </c>
      <c r="X531" s="8">
        <f>$T531*$R531</f>
        <v>701.14499999999998</v>
      </c>
      <c r="Y531" s="29">
        <f>R531-V531-U531-X531</f>
        <v>1109.415</v>
      </c>
    </row>
    <row r="532" spans="2:25" x14ac:dyDescent="0.3">
      <c r="B532" s="16"/>
      <c r="C532" s="8" t="str">
        <f>_xlfn.CONCAT(S532,_xlfn.TEXTBEFORE(Q532,","))</f>
        <v>7Motorola Smart Phone</v>
      </c>
      <c r="D532" s="13" t="s">
        <v>6638</v>
      </c>
      <c r="E532" s="25">
        <v>43329</v>
      </c>
      <c r="F532" s="25">
        <v>43329</v>
      </c>
      <c r="G532" s="13" t="s">
        <v>126</v>
      </c>
      <c r="H532" s="13" t="s">
        <v>127</v>
      </c>
      <c r="I532" s="13" t="s">
        <v>82</v>
      </c>
      <c r="J532" s="13" t="s">
        <v>128</v>
      </c>
      <c r="K532" s="13" t="s">
        <v>128</v>
      </c>
      <c r="L532" s="13" t="s">
        <v>129</v>
      </c>
      <c r="M532" s="13" t="s">
        <v>55</v>
      </c>
      <c r="N532" s="13" t="s">
        <v>56</v>
      </c>
      <c r="O532" s="13" t="s">
        <v>57</v>
      </c>
      <c r="P532" s="13" t="s">
        <v>58</v>
      </c>
      <c r="Q532" s="13" t="s">
        <v>59</v>
      </c>
      <c r="R532" s="17">
        <v>3741.5237999999995</v>
      </c>
      <c r="S532" s="26">
        <v>7</v>
      </c>
      <c r="T532" s="17">
        <v>0.17</v>
      </c>
      <c r="U532" s="17">
        <v>491.91</v>
      </c>
      <c r="V532" s="27">
        <v>946.63379999999972</v>
      </c>
      <c r="W532" s="13" t="s">
        <v>60</v>
      </c>
      <c r="X532" s="8">
        <f>$T532*$R532</f>
        <v>636.05904599999997</v>
      </c>
      <c r="Y532" s="29">
        <f>R532-V532-U532-X532</f>
        <v>1666.9209540000002</v>
      </c>
    </row>
    <row r="533" spans="2:25" x14ac:dyDescent="0.3">
      <c r="B533" s="16"/>
      <c r="C533" s="8" t="str">
        <f>_xlfn.CONCAT(S533,_xlfn.TEXTBEFORE(Q533,","))</f>
        <v>9SanDisk Flash Drive</v>
      </c>
      <c r="D533" s="13" t="s">
        <v>6639</v>
      </c>
      <c r="E533" s="25">
        <v>43329</v>
      </c>
      <c r="F533" s="25">
        <v>43329</v>
      </c>
      <c r="G533" s="13" t="s">
        <v>126</v>
      </c>
      <c r="H533" s="13" t="s">
        <v>127</v>
      </c>
      <c r="I533" s="13" t="s">
        <v>82</v>
      </c>
      <c r="J533" s="13" t="s">
        <v>128</v>
      </c>
      <c r="K533" s="13" t="s">
        <v>128</v>
      </c>
      <c r="L533" s="13" t="s">
        <v>129</v>
      </c>
      <c r="M533" s="13" t="s">
        <v>55</v>
      </c>
      <c r="N533" s="13" t="s">
        <v>2160</v>
      </c>
      <c r="O533" s="13" t="s">
        <v>57</v>
      </c>
      <c r="P533" s="13" t="s">
        <v>121</v>
      </c>
      <c r="Q533" s="13" t="s">
        <v>2161</v>
      </c>
      <c r="R533" s="17">
        <v>178.15949999999998</v>
      </c>
      <c r="S533" s="26">
        <v>9</v>
      </c>
      <c r="T533" s="17">
        <v>0.47000000000000003</v>
      </c>
      <c r="U533" s="17">
        <v>52.97</v>
      </c>
      <c r="V533" s="27">
        <v>-57.280499999999975</v>
      </c>
      <c r="W533" s="13" t="s">
        <v>60</v>
      </c>
      <c r="X533" s="8">
        <f>$T533*$R533</f>
        <v>83.734965000000003</v>
      </c>
      <c r="Y533" s="29">
        <f>R533-V533-U533-X533</f>
        <v>98.735034999999939</v>
      </c>
    </row>
    <row r="534" spans="2:25" x14ac:dyDescent="0.3">
      <c r="B534" s="16"/>
      <c r="C534" s="8" t="str">
        <f>_xlfn.CONCAT(S534,_xlfn.TEXTBEFORE(Q534,","))</f>
        <v>7Fellowes Folders</v>
      </c>
      <c r="D534" s="13" t="s">
        <v>6640</v>
      </c>
      <c r="E534" s="25">
        <v>43329</v>
      </c>
      <c r="F534" s="25">
        <v>43329</v>
      </c>
      <c r="G534" s="13" t="s">
        <v>126</v>
      </c>
      <c r="H534" s="13" t="s">
        <v>127</v>
      </c>
      <c r="I534" s="13" t="s">
        <v>82</v>
      </c>
      <c r="J534" s="13" t="s">
        <v>128</v>
      </c>
      <c r="K534" s="13" t="s">
        <v>128</v>
      </c>
      <c r="L534" s="13" t="s">
        <v>129</v>
      </c>
      <c r="M534" s="13" t="s">
        <v>55</v>
      </c>
      <c r="N534" s="13" t="s">
        <v>4377</v>
      </c>
      <c r="O534" s="13" t="s">
        <v>30</v>
      </c>
      <c r="P534" s="13" t="s">
        <v>289</v>
      </c>
      <c r="Q534" s="13" t="s">
        <v>4378</v>
      </c>
      <c r="R534" s="17">
        <v>99.724799999999988</v>
      </c>
      <c r="S534" s="26">
        <v>7</v>
      </c>
      <c r="T534" s="17">
        <v>0.47000000000000003</v>
      </c>
      <c r="U534" s="17">
        <v>9.0399999999999991</v>
      </c>
      <c r="V534" s="27">
        <v>-60.295199999999994</v>
      </c>
      <c r="W534" s="13" t="s">
        <v>60</v>
      </c>
      <c r="X534" s="8">
        <f>$T534*$R534</f>
        <v>46.870655999999997</v>
      </c>
      <c r="Y534" s="29">
        <f>R534-V534-U534-X534</f>
        <v>104.10934399999999</v>
      </c>
    </row>
    <row r="535" spans="2:25" x14ac:dyDescent="0.3">
      <c r="B535" s="16"/>
      <c r="C535" s="8" t="str">
        <f>_xlfn.CONCAT(S535,_xlfn.TEXTBEFORE(Q535,","))</f>
        <v>3Cardinal Binder Covers</v>
      </c>
      <c r="D535" s="13" t="s">
        <v>6641</v>
      </c>
      <c r="E535" s="25">
        <v>43329</v>
      </c>
      <c r="F535" s="25">
        <v>43329</v>
      </c>
      <c r="G535" s="13" t="s">
        <v>126</v>
      </c>
      <c r="H535" s="13" t="s">
        <v>127</v>
      </c>
      <c r="I535" s="13" t="s">
        <v>82</v>
      </c>
      <c r="J535" s="13" t="s">
        <v>128</v>
      </c>
      <c r="K535" s="13" t="s">
        <v>128</v>
      </c>
      <c r="L535" s="13" t="s">
        <v>129</v>
      </c>
      <c r="M535" s="13" t="s">
        <v>55</v>
      </c>
      <c r="N535" s="13" t="s">
        <v>4353</v>
      </c>
      <c r="O535" s="13" t="s">
        <v>30</v>
      </c>
      <c r="P535" s="13" t="s">
        <v>1121</v>
      </c>
      <c r="Q535" s="13" t="s">
        <v>4354</v>
      </c>
      <c r="R535" s="17">
        <v>33.615000000000002</v>
      </c>
      <c r="S535" s="26">
        <v>3</v>
      </c>
      <c r="T535" s="17">
        <v>0.17</v>
      </c>
      <c r="U535" s="17">
        <v>8.1300000000000008</v>
      </c>
      <c r="V535" s="27">
        <v>12.914999999999999</v>
      </c>
      <c r="W535" s="13" t="s">
        <v>60</v>
      </c>
      <c r="X535" s="8">
        <f>$T535*$R535</f>
        <v>5.7145500000000009</v>
      </c>
      <c r="Y535" s="29">
        <f>R535-V535-U535-X535</f>
        <v>6.8554500000000012</v>
      </c>
    </row>
    <row r="536" spans="2:25" x14ac:dyDescent="0.3">
      <c r="B536" s="16"/>
      <c r="C536" s="8" t="str">
        <f>_xlfn.CONCAT(S536,_xlfn.TEXTBEFORE(Q536,","))</f>
        <v>3Acme Trimmer</v>
      </c>
      <c r="D536" s="13" t="s">
        <v>6642</v>
      </c>
      <c r="E536" s="25">
        <v>43329</v>
      </c>
      <c r="F536" s="25">
        <v>43329</v>
      </c>
      <c r="G536" s="13" t="s">
        <v>126</v>
      </c>
      <c r="H536" s="13" t="s">
        <v>127</v>
      </c>
      <c r="I536" s="13" t="s">
        <v>82</v>
      </c>
      <c r="J536" s="13" t="s">
        <v>128</v>
      </c>
      <c r="K536" s="13" t="s">
        <v>128</v>
      </c>
      <c r="L536" s="13" t="s">
        <v>129</v>
      </c>
      <c r="M536" s="13" t="s">
        <v>55</v>
      </c>
      <c r="N536" s="13" t="s">
        <v>3814</v>
      </c>
      <c r="O536" s="13" t="s">
        <v>30</v>
      </c>
      <c r="P536" s="13" t="s">
        <v>1228</v>
      </c>
      <c r="Q536" s="13" t="s">
        <v>3815</v>
      </c>
      <c r="R536" s="17">
        <v>73.458000000000013</v>
      </c>
      <c r="S536" s="26">
        <v>3</v>
      </c>
      <c r="T536" s="17">
        <v>0.47000000000000003</v>
      </c>
      <c r="U536" s="17">
        <v>7.6</v>
      </c>
      <c r="V536" s="27">
        <v>-56.862000000000009</v>
      </c>
      <c r="W536" s="13" t="s">
        <v>60</v>
      </c>
      <c r="X536" s="8">
        <f>$T536*$R536</f>
        <v>34.52526000000001</v>
      </c>
      <c r="Y536" s="29">
        <f>R536-V536-U536-X536</f>
        <v>88.194740000000024</v>
      </c>
    </row>
    <row r="537" spans="2:25" x14ac:dyDescent="0.3">
      <c r="B537" s="16"/>
      <c r="C537" s="8" t="str">
        <f>_xlfn.CONCAT(S537,_xlfn.TEXTBEFORE(Q537,","))</f>
        <v>2Hon Color Coded Labels</v>
      </c>
      <c r="D537" s="13" t="s">
        <v>6643</v>
      </c>
      <c r="E537" s="25">
        <v>43329</v>
      </c>
      <c r="F537" s="25">
        <v>43329</v>
      </c>
      <c r="G537" s="13" t="s">
        <v>126</v>
      </c>
      <c r="H537" s="13" t="s">
        <v>127</v>
      </c>
      <c r="I537" s="13" t="s">
        <v>82</v>
      </c>
      <c r="J537" s="13" t="s">
        <v>128</v>
      </c>
      <c r="K537" s="13" t="s">
        <v>128</v>
      </c>
      <c r="L537" s="13" t="s">
        <v>129</v>
      </c>
      <c r="M537" s="13" t="s">
        <v>55</v>
      </c>
      <c r="N537" s="13" t="s">
        <v>5751</v>
      </c>
      <c r="O537" s="13" t="s">
        <v>30</v>
      </c>
      <c r="P537" s="13" t="s">
        <v>2751</v>
      </c>
      <c r="Q537" s="13" t="s">
        <v>5752</v>
      </c>
      <c r="R537" s="17">
        <v>13.5786</v>
      </c>
      <c r="S537" s="26">
        <v>2</v>
      </c>
      <c r="T537" s="17">
        <v>0.47000000000000003</v>
      </c>
      <c r="U537" s="17">
        <v>2.74</v>
      </c>
      <c r="V537" s="27">
        <v>-3.6414000000000009</v>
      </c>
      <c r="W537" s="13" t="s">
        <v>60</v>
      </c>
      <c r="X537" s="8">
        <f>$T537*$R537</f>
        <v>6.3819420000000004</v>
      </c>
      <c r="Y537" s="29">
        <f>R537-V537-U537-X537</f>
        <v>8.0980579999999982</v>
      </c>
    </row>
    <row r="538" spans="2:25" x14ac:dyDescent="0.3">
      <c r="B538" s="16"/>
      <c r="C538" s="8" t="str">
        <f>_xlfn.CONCAT(S538,_xlfn.TEXTBEFORE(Q538,","))</f>
        <v>3Acme Shears</v>
      </c>
      <c r="D538" s="13" t="s">
        <v>6644</v>
      </c>
      <c r="E538" s="25">
        <v>44077</v>
      </c>
      <c r="F538" s="25">
        <v>44078</v>
      </c>
      <c r="G538" s="13" t="s">
        <v>34</v>
      </c>
      <c r="H538" s="13" t="s">
        <v>127</v>
      </c>
      <c r="I538" s="13" t="s">
        <v>82</v>
      </c>
      <c r="J538" s="13" t="s">
        <v>128</v>
      </c>
      <c r="K538" s="13" t="s">
        <v>128</v>
      </c>
      <c r="L538" s="13" t="s">
        <v>129</v>
      </c>
      <c r="M538" s="13" t="s">
        <v>55</v>
      </c>
      <c r="N538" s="13" t="s">
        <v>4056</v>
      </c>
      <c r="O538" s="13" t="s">
        <v>30</v>
      </c>
      <c r="P538" s="13" t="s">
        <v>1228</v>
      </c>
      <c r="Q538" s="13" t="s">
        <v>4057</v>
      </c>
      <c r="R538" s="17">
        <v>78.418800000000019</v>
      </c>
      <c r="S538" s="26">
        <v>3</v>
      </c>
      <c r="T538" s="17">
        <v>0.47000000000000003</v>
      </c>
      <c r="U538" s="17">
        <v>14.34</v>
      </c>
      <c r="V538" s="27">
        <v>-35.521200000000022</v>
      </c>
      <c r="W538" s="13" t="s">
        <v>88</v>
      </c>
      <c r="X538" s="8">
        <f>$T538*$R538</f>
        <v>36.856836000000008</v>
      </c>
      <c r="Y538" s="29">
        <f>R538-V538-U538-X538</f>
        <v>62.743164000000029</v>
      </c>
    </row>
    <row r="539" spans="2:25" x14ac:dyDescent="0.3">
      <c r="B539" s="16"/>
      <c r="C539" s="8" t="str">
        <f>_xlfn.CONCAT(S539,_xlfn.TEXTBEFORE(Q539,","))</f>
        <v>2Eldon Frame</v>
      </c>
      <c r="D539" s="13" t="s">
        <v>6645</v>
      </c>
      <c r="E539" s="25">
        <v>44077</v>
      </c>
      <c r="F539" s="25">
        <v>44078</v>
      </c>
      <c r="G539" s="13" t="s">
        <v>34</v>
      </c>
      <c r="H539" s="13" t="s">
        <v>127</v>
      </c>
      <c r="I539" s="13" t="s">
        <v>82</v>
      </c>
      <c r="J539" s="13" t="s">
        <v>128</v>
      </c>
      <c r="K539" s="13" t="s">
        <v>128</v>
      </c>
      <c r="L539" s="13" t="s">
        <v>129</v>
      </c>
      <c r="M539" s="13" t="s">
        <v>55</v>
      </c>
      <c r="N539" s="13" t="s">
        <v>4296</v>
      </c>
      <c r="O539" s="13" t="s">
        <v>40</v>
      </c>
      <c r="P539" s="13" t="s">
        <v>906</v>
      </c>
      <c r="Q539" s="13" t="s">
        <v>4297</v>
      </c>
      <c r="R539" s="17">
        <v>169.72499999999999</v>
      </c>
      <c r="S539" s="26">
        <v>2</v>
      </c>
      <c r="T539" s="17">
        <v>0.27</v>
      </c>
      <c r="U539" s="17">
        <v>10.32</v>
      </c>
      <c r="V539" s="27">
        <v>-44.175000000000004</v>
      </c>
      <c r="W539" s="13" t="s">
        <v>88</v>
      </c>
      <c r="X539" s="8">
        <f>$T539*$R539</f>
        <v>45.825749999999999</v>
      </c>
      <c r="Y539" s="29">
        <f>R539-V539-U539-X539</f>
        <v>157.75425000000001</v>
      </c>
    </row>
    <row r="540" spans="2:25" x14ac:dyDescent="0.3">
      <c r="B540" s="16"/>
      <c r="C540" s="8" t="str">
        <f>_xlfn.CONCAT(S540,_xlfn.TEXTBEFORE(Q540,","))</f>
        <v>2Rogers File Cart</v>
      </c>
      <c r="D540" s="13" t="s">
        <v>6646</v>
      </c>
      <c r="E540" s="25">
        <v>44174</v>
      </c>
      <c r="F540" s="25">
        <v>44178</v>
      </c>
      <c r="G540" s="13" t="s">
        <v>22</v>
      </c>
      <c r="H540" s="13" t="s">
        <v>3760</v>
      </c>
      <c r="I540" s="13" t="s">
        <v>36</v>
      </c>
      <c r="J540" s="13" t="s">
        <v>271</v>
      </c>
      <c r="K540" s="13" t="s">
        <v>271</v>
      </c>
      <c r="L540" s="13" t="s">
        <v>271</v>
      </c>
      <c r="M540" s="13" t="s">
        <v>55</v>
      </c>
      <c r="N540" s="13" t="s">
        <v>370</v>
      </c>
      <c r="O540" s="13" t="s">
        <v>30</v>
      </c>
      <c r="P540" s="13" t="s">
        <v>289</v>
      </c>
      <c r="Q540" s="13" t="s">
        <v>371</v>
      </c>
      <c r="R540" s="17">
        <v>281.34000000000003</v>
      </c>
      <c r="S540" s="26">
        <v>2</v>
      </c>
      <c r="T540" s="17">
        <v>0</v>
      </c>
      <c r="U540" s="17">
        <v>18.149999999999999</v>
      </c>
      <c r="V540" s="27">
        <v>104.03999999999999</v>
      </c>
      <c r="W540" s="13" t="s">
        <v>88</v>
      </c>
      <c r="X540" s="8">
        <f>$T540*$R540</f>
        <v>0</v>
      </c>
      <c r="Y540" s="29">
        <f>R540-V540-U540-X540</f>
        <v>159.15000000000003</v>
      </c>
    </row>
    <row r="541" spans="2:25" x14ac:dyDescent="0.3">
      <c r="B541" s="16"/>
      <c r="C541" s="8" t="str">
        <f>_xlfn.CONCAT(S541,_xlfn.TEXTBEFORE(Q541,","))</f>
        <v>4HP Fax Machine</v>
      </c>
      <c r="D541" s="13" t="s">
        <v>6647</v>
      </c>
      <c r="E541" s="25">
        <v>42984</v>
      </c>
      <c r="F541" s="25">
        <v>42989</v>
      </c>
      <c r="G541" s="13" t="s">
        <v>22</v>
      </c>
      <c r="H541" s="13" t="s">
        <v>2335</v>
      </c>
      <c r="I541" s="13" t="s">
        <v>82</v>
      </c>
      <c r="J541" s="13" t="s">
        <v>482</v>
      </c>
      <c r="K541" s="13" t="s">
        <v>482</v>
      </c>
      <c r="L541" s="13" t="s">
        <v>483</v>
      </c>
      <c r="M541" s="13" t="s">
        <v>28</v>
      </c>
      <c r="N541" s="13" t="s">
        <v>2087</v>
      </c>
      <c r="O541" s="13" t="s">
        <v>57</v>
      </c>
      <c r="P541" s="13" t="s">
        <v>86</v>
      </c>
      <c r="Q541" s="13" t="s">
        <v>2088</v>
      </c>
      <c r="R541" s="17">
        <v>602.76</v>
      </c>
      <c r="S541" s="26">
        <v>4</v>
      </c>
      <c r="T541" s="17">
        <v>0.5</v>
      </c>
      <c r="U541" s="17">
        <v>48.04</v>
      </c>
      <c r="V541" s="27">
        <v>-229.07999999999998</v>
      </c>
      <c r="W541" s="13" t="s">
        <v>88</v>
      </c>
      <c r="X541" s="8">
        <f>$T541*$R541</f>
        <v>301.38</v>
      </c>
      <c r="Y541" s="29">
        <f>R541-V541-U541-X541</f>
        <v>482.41999999999996</v>
      </c>
    </row>
    <row r="542" spans="2:25" x14ac:dyDescent="0.3">
      <c r="B542" s="16"/>
      <c r="C542" s="8" t="str">
        <f>_xlfn.CONCAT(S542,_xlfn.TEXTBEFORE(Q542,","))</f>
        <v>4Rubbermaid Clock</v>
      </c>
      <c r="D542" s="13" t="s">
        <v>6648</v>
      </c>
      <c r="E542" s="25">
        <v>42984</v>
      </c>
      <c r="F542" s="25">
        <v>42989</v>
      </c>
      <c r="G542" s="13" t="s">
        <v>22</v>
      </c>
      <c r="H542" s="13" t="s">
        <v>2335</v>
      </c>
      <c r="I542" s="13" t="s">
        <v>82</v>
      </c>
      <c r="J542" s="13" t="s">
        <v>482</v>
      </c>
      <c r="K542" s="13" t="s">
        <v>482</v>
      </c>
      <c r="L542" s="13" t="s">
        <v>483</v>
      </c>
      <c r="M542" s="13" t="s">
        <v>28</v>
      </c>
      <c r="N542" s="13" t="s">
        <v>3351</v>
      </c>
      <c r="O542" s="13" t="s">
        <v>40</v>
      </c>
      <c r="P542" s="13" t="s">
        <v>906</v>
      </c>
      <c r="Q542" s="13" t="s">
        <v>3352</v>
      </c>
      <c r="R542" s="17">
        <v>160.70400000000004</v>
      </c>
      <c r="S542" s="26">
        <v>4</v>
      </c>
      <c r="T542" s="17">
        <v>0.2</v>
      </c>
      <c r="U542" s="17">
        <v>17.579999999999998</v>
      </c>
      <c r="V542" s="27">
        <v>-28.176000000000009</v>
      </c>
      <c r="W542" s="13" t="s">
        <v>88</v>
      </c>
      <c r="X542" s="8">
        <f>$T542*$R542</f>
        <v>32.140800000000006</v>
      </c>
      <c r="Y542" s="29">
        <f>R542-V542-U542-X542</f>
        <v>139.15920000000006</v>
      </c>
    </row>
    <row r="543" spans="2:25" x14ac:dyDescent="0.3">
      <c r="B543" s="16"/>
      <c r="C543" s="8" t="str">
        <f>_xlfn.CONCAT(S543,_xlfn.TEXTBEFORE(Q543,","))</f>
        <v>2Smead Trays</v>
      </c>
      <c r="D543" s="13" t="s">
        <v>6649</v>
      </c>
      <c r="E543" s="25">
        <v>42984</v>
      </c>
      <c r="F543" s="25">
        <v>42989</v>
      </c>
      <c r="G543" s="13" t="s">
        <v>22</v>
      </c>
      <c r="H543" s="13" t="s">
        <v>2335</v>
      </c>
      <c r="I543" s="13" t="s">
        <v>82</v>
      </c>
      <c r="J543" s="13" t="s">
        <v>482</v>
      </c>
      <c r="K543" s="13" t="s">
        <v>482</v>
      </c>
      <c r="L543" s="13" t="s">
        <v>483</v>
      </c>
      <c r="M543" s="13" t="s">
        <v>28</v>
      </c>
      <c r="N543" s="13" t="s">
        <v>5598</v>
      </c>
      <c r="O543" s="13" t="s">
        <v>30</v>
      </c>
      <c r="P543" s="13" t="s">
        <v>289</v>
      </c>
      <c r="Q543" s="13" t="s">
        <v>5599</v>
      </c>
      <c r="R543" s="17">
        <v>48.96</v>
      </c>
      <c r="S543" s="26">
        <v>2</v>
      </c>
      <c r="T543" s="17">
        <v>0.5</v>
      </c>
      <c r="U543" s="17">
        <v>1.42</v>
      </c>
      <c r="V543" s="27">
        <v>-33.299999999999997</v>
      </c>
      <c r="W543" s="13" t="s">
        <v>88</v>
      </c>
      <c r="X543" s="8">
        <f>$T543*$R543</f>
        <v>24.48</v>
      </c>
      <c r="Y543" s="29">
        <f>R543-V543-U543-X543</f>
        <v>56.359999999999985</v>
      </c>
    </row>
    <row r="544" spans="2:25" x14ac:dyDescent="0.3">
      <c r="B544" s="16"/>
      <c r="C544" s="8" t="str">
        <f>_xlfn.CONCAT(S544,_xlfn.TEXTBEFORE(Q544,","))</f>
        <v>4Xerox Memo Slips</v>
      </c>
      <c r="D544" s="13" t="s">
        <v>6650</v>
      </c>
      <c r="E544" s="25">
        <v>44007</v>
      </c>
      <c r="F544" s="25">
        <v>44012</v>
      </c>
      <c r="G544" s="13" t="s">
        <v>50</v>
      </c>
      <c r="H544" s="13" t="s">
        <v>5971</v>
      </c>
      <c r="I544" s="13" t="s">
        <v>82</v>
      </c>
      <c r="J544" s="13" t="s">
        <v>128</v>
      </c>
      <c r="K544" s="13" t="s">
        <v>128</v>
      </c>
      <c r="L544" s="13" t="s">
        <v>129</v>
      </c>
      <c r="M544" s="13" t="s">
        <v>55</v>
      </c>
      <c r="N544" s="13" t="s">
        <v>5286</v>
      </c>
      <c r="O544" s="13" t="s">
        <v>30</v>
      </c>
      <c r="P544" s="13" t="s">
        <v>1567</v>
      </c>
      <c r="Q544" s="13" t="s">
        <v>5287</v>
      </c>
      <c r="R544" s="17">
        <v>28.492800000000003</v>
      </c>
      <c r="S544" s="26">
        <v>4</v>
      </c>
      <c r="T544" s="17">
        <v>0.47000000000000003</v>
      </c>
      <c r="U544" s="17">
        <v>1.72</v>
      </c>
      <c r="V544" s="27">
        <v>-5.4672000000000054</v>
      </c>
      <c r="W544" s="13" t="s">
        <v>88</v>
      </c>
      <c r="X544" s="8">
        <f>$T544*$R544</f>
        <v>13.391616000000003</v>
      </c>
      <c r="Y544" s="29">
        <f>R544-V544-U544-X544</f>
        <v>18.848384000000006</v>
      </c>
    </row>
    <row r="545" spans="2:25" x14ac:dyDescent="0.3">
      <c r="B545" s="16"/>
      <c r="C545" s="8" t="str">
        <f>_xlfn.CONCAT(S545,_xlfn.TEXTBEFORE(Q545,","))</f>
        <v>2Ikea Floating Shelf Set</v>
      </c>
      <c r="D545" s="13" t="s">
        <v>6651</v>
      </c>
      <c r="E545" s="25">
        <v>44052</v>
      </c>
      <c r="F545" s="25">
        <v>44056</v>
      </c>
      <c r="G545" s="13" t="s">
        <v>50</v>
      </c>
      <c r="H545" s="13" t="s">
        <v>3489</v>
      </c>
      <c r="I545" s="13" t="s">
        <v>24</v>
      </c>
      <c r="J545" s="13" t="s">
        <v>128</v>
      </c>
      <c r="K545" s="13" t="s">
        <v>128</v>
      </c>
      <c r="L545" s="13" t="s">
        <v>129</v>
      </c>
      <c r="M545" s="13" t="s">
        <v>55</v>
      </c>
      <c r="N545" s="13" t="s">
        <v>1664</v>
      </c>
      <c r="O545" s="13" t="s">
        <v>40</v>
      </c>
      <c r="P545" s="13" t="s">
        <v>67</v>
      </c>
      <c r="Q545" s="13" t="s">
        <v>1665</v>
      </c>
      <c r="R545" s="17">
        <v>216.32939999999999</v>
      </c>
      <c r="S545" s="26">
        <v>2</v>
      </c>
      <c r="T545" s="17">
        <v>0.37</v>
      </c>
      <c r="U545" s="17">
        <v>21.47</v>
      </c>
      <c r="V545" s="27">
        <v>-113.3706</v>
      </c>
      <c r="W545" s="13" t="s">
        <v>88</v>
      </c>
      <c r="X545" s="8">
        <f>$T545*$R545</f>
        <v>80.041877999999997</v>
      </c>
      <c r="Y545" s="29">
        <f>R545-V545-U545-X545</f>
        <v>228.18812200000002</v>
      </c>
    </row>
    <row r="546" spans="2:25" x14ac:dyDescent="0.3">
      <c r="B546" s="16"/>
      <c r="C546" s="8" t="str">
        <f>_xlfn.CONCAT(S546,_xlfn.TEXTBEFORE(Q546,","))</f>
        <v>5Avery 3-Hole Punch</v>
      </c>
      <c r="D546" s="13" t="s">
        <v>6652</v>
      </c>
      <c r="E546" s="25">
        <v>44052</v>
      </c>
      <c r="F546" s="25">
        <v>44056</v>
      </c>
      <c r="G546" s="13" t="s">
        <v>50</v>
      </c>
      <c r="H546" s="13" t="s">
        <v>3489</v>
      </c>
      <c r="I546" s="13" t="s">
        <v>24</v>
      </c>
      <c r="J546" s="13" t="s">
        <v>128</v>
      </c>
      <c r="K546" s="13" t="s">
        <v>128</v>
      </c>
      <c r="L546" s="13" t="s">
        <v>129</v>
      </c>
      <c r="M546" s="13" t="s">
        <v>55</v>
      </c>
      <c r="N546" s="13" t="s">
        <v>4889</v>
      </c>
      <c r="O546" s="13" t="s">
        <v>30</v>
      </c>
      <c r="P546" s="13" t="s">
        <v>1121</v>
      </c>
      <c r="Q546" s="13" t="s">
        <v>4890</v>
      </c>
      <c r="R546" s="17">
        <v>117.15450000000001</v>
      </c>
      <c r="S546" s="26">
        <v>5</v>
      </c>
      <c r="T546" s="17">
        <v>0.17</v>
      </c>
      <c r="U546" s="17">
        <v>7.5</v>
      </c>
      <c r="V546" s="27">
        <v>43.654499999999985</v>
      </c>
      <c r="W546" s="13" t="s">
        <v>88</v>
      </c>
      <c r="X546" s="8">
        <f>$T546*$R546</f>
        <v>19.916265000000003</v>
      </c>
      <c r="Y546" s="29">
        <f>R546-V546-U546-X546</f>
        <v>46.083735000000026</v>
      </c>
    </row>
    <row r="547" spans="2:25" x14ac:dyDescent="0.3">
      <c r="B547" s="16"/>
      <c r="C547" s="8" t="str">
        <f>_xlfn.CONCAT(S547,_xlfn.TEXTBEFORE(Q547,","))</f>
        <v>4Samsung Signal Booster</v>
      </c>
      <c r="D547" s="13" t="s">
        <v>6653</v>
      </c>
      <c r="E547" s="25">
        <v>43237</v>
      </c>
      <c r="F547" s="25">
        <v>43239</v>
      </c>
      <c r="G547" s="13" t="s">
        <v>22</v>
      </c>
      <c r="H547" s="13" t="s">
        <v>1744</v>
      </c>
      <c r="I547" s="13" t="s">
        <v>36</v>
      </c>
      <c r="J547" s="13" t="s">
        <v>848</v>
      </c>
      <c r="K547" s="13" t="s">
        <v>849</v>
      </c>
      <c r="L547" s="13" t="s">
        <v>245</v>
      </c>
      <c r="M547" s="13" t="s">
        <v>55</v>
      </c>
      <c r="N547" s="13" t="s">
        <v>1102</v>
      </c>
      <c r="O547" s="13" t="s">
        <v>57</v>
      </c>
      <c r="P547" s="13" t="s">
        <v>58</v>
      </c>
      <c r="Q547" s="13" t="s">
        <v>1103</v>
      </c>
      <c r="R547" s="17">
        <v>453.47879999999998</v>
      </c>
      <c r="S547" s="26">
        <v>4</v>
      </c>
      <c r="T547" s="17">
        <v>0.17</v>
      </c>
      <c r="U547" s="17">
        <v>73.08</v>
      </c>
      <c r="V547" s="27">
        <v>136.55879999999999</v>
      </c>
      <c r="W547" s="13" t="s">
        <v>60</v>
      </c>
      <c r="X547" s="8">
        <f>$T547*$R547</f>
        <v>77.091396000000003</v>
      </c>
      <c r="Y547" s="29">
        <f>R547-V547-U547-X547</f>
        <v>166.74860399999997</v>
      </c>
    </row>
    <row r="548" spans="2:25" x14ac:dyDescent="0.3">
      <c r="B548" s="16"/>
      <c r="C548" s="8" t="str">
        <f>_xlfn.CONCAT(S548,_xlfn.TEXTBEFORE(Q548,","))</f>
        <v>2Samsung Signal Booster</v>
      </c>
      <c r="D548" s="13" t="s">
        <v>6654</v>
      </c>
      <c r="E548" s="25">
        <v>43237</v>
      </c>
      <c r="F548" s="25">
        <v>43239</v>
      </c>
      <c r="G548" s="13" t="s">
        <v>22</v>
      </c>
      <c r="H548" s="13" t="s">
        <v>1744</v>
      </c>
      <c r="I548" s="13" t="s">
        <v>36</v>
      </c>
      <c r="J548" s="13" t="s">
        <v>848</v>
      </c>
      <c r="K548" s="13" t="s">
        <v>849</v>
      </c>
      <c r="L548" s="13" t="s">
        <v>245</v>
      </c>
      <c r="M548" s="13" t="s">
        <v>55</v>
      </c>
      <c r="N548" s="13" t="s">
        <v>1340</v>
      </c>
      <c r="O548" s="13" t="s">
        <v>57</v>
      </c>
      <c r="P548" s="13" t="s">
        <v>58</v>
      </c>
      <c r="Q548" s="13" t="s">
        <v>1341</v>
      </c>
      <c r="R548" s="17">
        <v>228.88079999999999</v>
      </c>
      <c r="S548" s="26">
        <v>2</v>
      </c>
      <c r="T548" s="17">
        <v>0.17</v>
      </c>
      <c r="U548" s="17">
        <v>35.24</v>
      </c>
      <c r="V548" s="27">
        <v>-41.419200000000004</v>
      </c>
      <c r="W548" s="13" t="s">
        <v>60</v>
      </c>
      <c r="X548" s="8">
        <f>$T548*$R548</f>
        <v>38.909736000000002</v>
      </c>
      <c r="Y548" s="29">
        <f>R548-V548-U548-X548</f>
        <v>196.15026399999999</v>
      </c>
    </row>
    <row r="549" spans="2:25" x14ac:dyDescent="0.3">
      <c r="B549" s="16"/>
      <c r="C549" s="8" t="str">
        <f>_xlfn.CONCAT(S549,_xlfn.TEXTBEFORE(Q549,","))</f>
        <v>5Breville Microwave</v>
      </c>
      <c r="D549" s="13" t="s">
        <v>6655</v>
      </c>
      <c r="E549" s="25">
        <v>44072</v>
      </c>
      <c r="F549" s="25">
        <v>44077</v>
      </c>
      <c r="G549" s="13" t="s">
        <v>50</v>
      </c>
      <c r="H549" s="13" t="s">
        <v>1179</v>
      </c>
      <c r="I549" s="13" t="s">
        <v>36</v>
      </c>
      <c r="J549" s="13" t="s">
        <v>98</v>
      </c>
      <c r="K549" s="13" t="s">
        <v>99</v>
      </c>
      <c r="L549" s="13" t="s">
        <v>100</v>
      </c>
      <c r="M549" s="13" t="s">
        <v>55</v>
      </c>
      <c r="N549" s="13" t="s">
        <v>323</v>
      </c>
      <c r="O549" s="13" t="s">
        <v>30</v>
      </c>
      <c r="P549" s="13" t="s">
        <v>31</v>
      </c>
      <c r="Q549" s="13" t="s">
        <v>324</v>
      </c>
      <c r="R549" s="17">
        <v>1274.3625</v>
      </c>
      <c r="S549" s="26">
        <v>5</v>
      </c>
      <c r="T549" s="17">
        <v>0.15000000000000002</v>
      </c>
      <c r="U549" s="17">
        <v>113.16</v>
      </c>
      <c r="V549" s="27">
        <v>314.81250000000006</v>
      </c>
      <c r="W549" s="13" t="s">
        <v>88</v>
      </c>
      <c r="X549" s="8">
        <f>$T549*$R549</f>
        <v>191.15437500000002</v>
      </c>
      <c r="Y549" s="29">
        <f>R549-V549-U549-X549</f>
        <v>655.23562500000003</v>
      </c>
    </row>
    <row r="550" spans="2:25" x14ac:dyDescent="0.3">
      <c r="B550" s="16"/>
      <c r="C550" s="8" t="str">
        <f>_xlfn.CONCAT(S550,_xlfn.TEXTBEFORE(Q550,","))</f>
        <v>3Novimex Color Coded Labels</v>
      </c>
      <c r="D550" s="13" t="s">
        <v>6656</v>
      </c>
      <c r="E550" s="25">
        <v>44072</v>
      </c>
      <c r="F550" s="25">
        <v>44077</v>
      </c>
      <c r="G550" s="13" t="s">
        <v>50</v>
      </c>
      <c r="H550" s="13" t="s">
        <v>1179</v>
      </c>
      <c r="I550" s="13" t="s">
        <v>36</v>
      </c>
      <c r="J550" s="13" t="s">
        <v>98</v>
      </c>
      <c r="K550" s="13" t="s">
        <v>99</v>
      </c>
      <c r="L550" s="13" t="s">
        <v>100</v>
      </c>
      <c r="M550" s="13" t="s">
        <v>55</v>
      </c>
      <c r="N550" s="13" t="s">
        <v>4828</v>
      </c>
      <c r="O550" s="13" t="s">
        <v>30</v>
      </c>
      <c r="P550" s="13" t="s">
        <v>2751</v>
      </c>
      <c r="Q550" s="13" t="s">
        <v>4829</v>
      </c>
      <c r="R550" s="17">
        <v>20.196000000000005</v>
      </c>
      <c r="S550" s="26">
        <v>3</v>
      </c>
      <c r="T550" s="17">
        <v>0.45</v>
      </c>
      <c r="U550" s="17">
        <v>1.23</v>
      </c>
      <c r="V550" s="27">
        <v>-9.9540000000000006</v>
      </c>
      <c r="W550" s="13" t="s">
        <v>88</v>
      </c>
      <c r="X550" s="8">
        <f>$T550*$R550</f>
        <v>9.0882000000000023</v>
      </c>
      <c r="Y550" s="29">
        <f>R550-V550-U550-X550</f>
        <v>19.831800000000001</v>
      </c>
    </row>
    <row r="551" spans="2:25" x14ac:dyDescent="0.3">
      <c r="B551" s="16"/>
      <c r="C551" s="8" t="str">
        <f>_xlfn.CONCAT(S551,_xlfn.TEXTBEFORE(Q551,","))</f>
        <v>5Logitech Keyboard</v>
      </c>
      <c r="D551" s="13" t="s">
        <v>6657</v>
      </c>
      <c r="E551" s="25">
        <v>43958</v>
      </c>
      <c r="F551" s="25">
        <v>43960</v>
      </c>
      <c r="G551" s="13" t="s">
        <v>22</v>
      </c>
      <c r="H551" s="13" t="s">
        <v>2973</v>
      </c>
      <c r="I551" s="13" t="s">
        <v>24</v>
      </c>
      <c r="J551" s="13" t="s">
        <v>98</v>
      </c>
      <c r="K551" s="13" t="s">
        <v>99</v>
      </c>
      <c r="L551" s="13" t="s">
        <v>100</v>
      </c>
      <c r="M551" s="13" t="s">
        <v>55</v>
      </c>
      <c r="N551" s="13" t="s">
        <v>1974</v>
      </c>
      <c r="O551" s="13" t="s">
        <v>57</v>
      </c>
      <c r="P551" s="13" t="s">
        <v>121</v>
      </c>
      <c r="Q551" s="13" t="s">
        <v>1975</v>
      </c>
      <c r="R551" s="17">
        <v>199.23750000000001</v>
      </c>
      <c r="S551" s="26">
        <v>5</v>
      </c>
      <c r="T551" s="17">
        <v>0.45</v>
      </c>
      <c r="U551" s="17">
        <v>29.84</v>
      </c>
      <c r="V551" s="27">
        <v>18.037500000000023</v>
      </c>
      <c r="W551" s="13" t="s">
        <v>60</v>
      </c>
      <c r="X551" s="8">
        <f>$T551*$R551</f>
        <v>89.656875000000014</v>
      </c>
      <c r="Y551" s="29">
        <f>R551-V551-U551-X551</f>
        <v>61.703124999999972</v>
      </c>
    </row>
    <row r="552" spans="2:25" x14ac:dyDescent="0.3">
      <c r="B552" s="16"/>
      <c r="C552" s="8" t="str">
        <f>_xlfn.CONCAT(S552,_xlfn.TEXTBEFORE(Q552,","))</f>
        <v>9Ibico 3-Hole Punch</v>
      </c>
      <c r="D552" s="13" t="s">
        <v>6658</v>
      </c>
      <c r="E552" s="25">
        <v>43313</v>
      </c>
      <c r="F552" s="25">
        <v>43318</v>
      </c>
      <c r="G552" s="13" t="s">
        <v>50</v>
      </c>
      <c r="H552" s="13" t="s">
        <v>3808</v>
      </c>
      <c r="I552" s="13" t="s">
        <v>24</v>
      </c>
      <c r="J552" s="13" t="s">
        <v>98</v>
      </c>
      <c r="K552" s="13" t="s">
        <v>99</v>
      </c>
      <c r="L552" s="13" t="s">
        <v>100</v>
      </c>
      <c r="M552" s="13" t="s">
        <v>55</v>
      </c>
      <c r="N552" s="13" t="s">
        <v>3809</v>
      </c>
      <c r="O552" s="13" t="s">
        <v>30</v>
      </c>
      <c r="P552" s="13" t="s">
        <v>1121</v>
      </c>
      <c r="Q552" s="13" t="s">
        <v>3810</v>
      </c>
      <c r="R552" s="17">
        <v>235.69650000000001</v>
      </c>
      <c r="S552" s="26">
        <v>9</v>
      </c>
      <c r="T552" s="17">
        <v>0.15000000000000002</v>
      </c>
      <c r="U552" s="17">
        <v>17.61</v>
      </c>
      <c r="V552" s="27">
        <v>88.546500000000009</v>
      </c>
      <c r="W552" s="13" t="s">
        <v>88</v>
      </c>
      <c r="X552" s="8">
        <f>$T552*$R552</f>
        <v>35.354475000000008</v>
      </c>
      <c r="Y552" s="29">
        <f>R552-V552-U552-X552</f>
        <v>94.185525000000013</v>
      </c>
    </row>
    <row r="553" spans="2:25" x14ac:dyDescent="0.3">
      <c r="B553" s="16"/>
      <c r="C553" s="8" t="str">
        <f>_xlfn.CONCAT(S553,_xlfn.TEXTBEFORE(Q553,","))</f>
        <v>2Tenex Shelving</v>
      </c>
      <c r="D553" s="13" t="s">
        <v>6659</v>
      </c>
      <c r="E553" s="25">
        <v>43313</v>
      </c>
      <c r="F553" s="25">
        <v>43318</v>
      </c>
      <c r="G553" s="13" t="s">
        <v>50</v>
      </c>
      <c r="H553" s="13" t="s">
        <v>3808</v>
      </c>
      <c r="I553" s="13" t="s">
        <v>24</v>
      </c>
      <c r="J553" s="13" t="s">
        <v>98</v>
      </c>
      <c r="K553" s="13" t="s">
        <v>99</v>
      </c>
      <c r="L553" s="13" t="s">
        <v>100</v>
      </c>
      <c r="M553" s="13" t="s">
        <v>55</v>
      </c>
      <c r="N553" s="13" t="s">
        <v>2765</v>
      </c>
      <c r="O553" s="13" t="s">
        <v>30</v>
      </c>
      <c r="P553" s="13" t="s">
        <v>289</v>
      </c>
      <c r="Q553" s="13" t="s">
        <v>2766</v>
      </c>
      <c r="R553" s="17">
        <v>60.654000000000003</v>
      </c>
      <c r="S553" s="26">
        <v>2</v>
      </c>
      <c r="T553" s="17">
        <v>0.45</v>
      </c>
      <c r="U553" s="17">
        <v>7.73</v>
      </c>
      <c r="V553" s="27">
        <v>-15.486000000000004</v>
      </c>
      <c r="W553" s="13" t="s">
        <v>88</v>
      </c>
      <c r="X553" s="8">
        <f>$T553*$R553</f>
        <v>27.294300000000003</v>
      </c>
      <c r="Y553" s="29">
        <f>R553-V553-U553-X553</f>
        <v>41.115700000000004</v>
      </c>
    </row>
    <row r="554" spans="2:25" x14ac:dyDescent="0.3">
      <c r="B554" s="16"/>
      <c r="C554" s="8" t="str">
        <f>_xlfn.CONCAT(S554,_xlfn.TEXTBEFORE(Q554,","))</f>
        <v>1Eaton Computer Printout Paper</v>
      </c>
      <c r="D554" s="13" t="s">
        <v>6660</v>
      </c>
      <c r="E554" s="25">
        <v>43728</v>
      </c>
      <c r="F554" s="25">
        <v>43732</v>
      </c>
      <c r="G554" s="13" t="s">
        <v>50</v>
      </c>
      <c r="H554" s="13" t="s">
        <v>5952</v>
      </c>
      <c r="I554" s="13" t="s">
        <v>24</v>
      </c>
      <c r="J554" s="13" t="s">
        <v>482</v>
      </c>
      <c r="K554" s="13" t="s">
        <v>482</v>
      </c>
      <c r="L554" s="13" t="s">
        <v>483</v>
      </c>
      <c r="M554" s="13" t="s">
        <v>28</v>
      </c>
      <c r="N554" s="13" t="s">
        <v>5461</v>
      </c>
      <c r="O554" s="13" t="s">
        <v>30</v>
      </c>
      <c r="P554" s="13" t="s">
        <v>1567</v>
      </c>
      <c r="Q554" s="13" t="s">
        <v>5462</v>
      </c>
      <c r="R554" s="17">
        <v>13.23</v>
      </c>
      <c r="S554" s="26">
        <v>1</v>
      </c>
      <c r="T554" s="17">
        <v>0.5</v>
      </c>
      <c r="U554" s="17">
        <v>1.8</v>
      </c>
      <c r="V554" s="27">
        <v>-4.7700000000000014</v>
      </c>
      <c r="W554" s="13" t="s">
        <v>88</v>
      </c>
      <c r="X554" s="8">
        <f>$T554*$R554</f>
        <v>6.6150000000000002</v>
      </c>
      <c r="Y554" s="29">
        <f>R554-V554-U554-X554</f>
        <v>9.5849999999999991</v>
      </c>
    </row>
    <row r="555" spans="2:25" x14ac:dyDescent="0.3">
      <c r="B555" s="16"/>
      <c r="C555" s="8" t="str">
        <f>_xlfn.CONCAT(S555,_xlfn.TEXTBEFORE(Q555,","))</f>
        <v>4Wilson Jones Index Tab</v>
      </c>
      <c r="D555" s="13" t="s">
        <v>6661</v>
      </c>
      <c r="E555" s="25">
        <v>43728</v>
      </c>
      <c r="F555" s="25">
        <v>43732</v>
      </c>
      <c r="G555" s="13" t="s">
        <v>50</v>
      </c>
      <c r="H555" s="13" t="s">
        <v>5952</v>
      </c>
      <c r="I555" s="13" t="s">
        <v>24</v>
      </c>
      <c r="J555" s="13" t="s">
        <v>482</v>
      </c>
      <c r="K555" s="13" t="s">
        <v>482</v>
      </c>
      <c r="L555" s="13" t="s">
        <v>483</v>
      </c>
      <c r="M555" s="13" t="s">
        <v>28</v>
      </c>
      <c r="N555" s="13" t="s">
        <v>5428</v>
      </c>
      <c r="O555" s="13" t="s">
        <v>30</v>
      </c>
      <c r="P555" s="13" t="s">
        <v>1121</v>
      </c>
      <c r="Q555" s="13" t="s">
        <v>5429</v>
      </c>
      <c r="R555" s="17">
        <v>12.899999999999999</v>
      </c>
      <c r="S555" s="26">
        <v>4</v>
      </c>
      <c r="T555" s="17">
        <v>0.5</v>
      </c>
      <c r="U555" s="17">
        <v>1.78</v>
      </c>
      <c r="V555" s="27">
        <v>-3.4199999999999982</v>
      </c>
      <c r="W555" s="13" t="s">
        <v>88</v>
      </c>
      <c r="X555" s="8">
        <f>$T555*$R555</f>
        <v>6.4499999999999993</v>
      </c>
      <c r="Y555" s="29">
        <f>R555-V555-U555-X555</f>
        <v>8.0899999999999981</v>
      </c>
    </row>
    <row r="556" spans="2:25" x14ac:dyDescent="0.3">
      <c r="B556" s="16"/>
      <c r="C556" s="8" t="str">
        <f>_xlfn.CONCAT(S556,_xlfn.TEXTBEFORE(Q556,","))</f>
        <v>3Safco Corner Shelving</v>
      </c>
      <c r="D556" s="13" t="s">
        <v>6662</v>
      </c>
      <c r="E556" s="25">
        <v>43326</v>
      </c>
      <c r="F556" s="25">
        <v>43331</v>
      </c>
      <c r="G556" s="13" t="s">
        <v>50</v>
      </c>
      <c r="H556" s="13" t="s">
        <v>4185</v>
      </c>
      <c r="I556" s="13" t="s">
        <v>24</v>
      </c>
      <c r="J556" s="13" t="s">
        <v>98</v>
      </c>
      <c r="K556" s="13" t="s">
        <v>99</v>
      </c>
      <c r="L556" s="13" t="s">
        <v>100</v>
      </c>
      <c r="M556" s="13" t="s">
        <v>55</v>
      </c>
      <c r="N556" s="13" t="s">
        <v>1637</v>
      </c>
      <c r="O556" s="13" t="s">
        <v>40</v>
      </c>
      <c r="P556" s="13" t="s">
        <v>67</v>
      </c>
      <c r="Q556" s="13" t="s">
        <v>1638</v>
      </c>
      <c r="R556" s="17">
        <v>294.0795</v>
      </c>
      <c r="S556" s="26">
        <v>3</v>
      </c>
      <c r="T556" s="17">
        <v>0.35</v>
      </c>
      <c r="U556" s="17">
        <v>13.25</v>
      </c>
      <c r="V556" s="27">
        <v>-85.990499999999997</v>
      </c>
      <c r="W556" s="13" t="s">
        <v>88</v>
      </c>
      <c r="X556" s="8">
        <f>$T556*$R556</f>
        <v>102.927825</v>
      </c>
      <c r="Y556" s="29">
        <f>R556-V556-U556-X556</f>
        <v>263.89217500000001</v>
      </c>
    </row>
    <row r="557" spans="2:25" x14ac:dyDescent="0.3">
      <c r="B557" s="16"/>
      <c r="C557" s="8" t="str">
        <f>_xlfn.CONCAT(S557,_xlfn.TEXTBEFORE(Q557,","))</f>
        <v>2Bush Classic Bookcase</v>
      </c>
      <c r="D557" s="13" t="s">
        <v>6663</v>
      </c>
      <c r="E557" s="25">
        <v>43616</v>
      </c>
      <c r="F557" s="25">
        <v>43618</v>
      </c>
      <c r="G557" s="13" t="s">
        <v>34</v>
      </c>
      <c r="H557" s="13" t="s">
        <v>3099</v>
      </c>
      <c r="I557" s="13" t="s">
        <v>36</v>
      </c>
      <c r="J557" s="13" t="s">
        <v>508</v>
      </c>
      <c r="K557" s="13" t="s">
        <v>509</v>
      </c>
      <c r="L557" s="13" t="s">
        <v>100</v>
      </c>
      <c r="M557" s="13" t="s">
        <v>55</v>
      </c>
      <c r="N557" s="13" t="s">
        <v>704</v>
      </c>
      <c r="O557" s="13" t="s">
        <v>40</v>
      </c>
      <c r="P557" s="13" t="s">
        <v>67</v>
      </c>
      <c r="Q557" s="13" t="s">
        <v>705</v>
      </c>
      <c r="R557" s="17">
        <v>535.78200000000004</v>
      </c>
      <c r="S557" s="26">
        <v>2</v>
      </c>
      <c r="T557" s="17">
        <v>0.35</v>
      </c>
      <c r="U557" s="17">
        <v>27.53</v>
      </c>
      <c r="V557" s="27">
        <v>65.922000000000025</v>
      </c>
      <c r="W557" s="13" t="s">
        <v>88</v>
      </c>
      <c r="X557" s="8">
        <f>$T557*$R557</f>
        <v>187.52369999999999</v>
      </c>
      <c r="Y557" s="29">
        <f>R557-V557-U557-X557</f>
        <v>254.80630000000005</v>
      </c>
    </row>
    <row r="558" spans="2:25" x14ac:dyDescent="0.3">
      <c r="B558" s="16"/>
      <c r="C558" s="8" t="str">
        <f>_xlfn.CONCAT(S558,_xlfn.TEXTBEFORE(Q558,","))</f>
        <v>5Logitech Mouse</v>
      </c>
      <c r="D558" s="13" t="s">
        <v>6664</v>
      </c>
      <c r="E558" s="25">
        <v>43616</v>
      </c>
      <c r="F558" s="25">
        <v>43618</v>
      </c>
      <c r="G558" s="13" t="s">
        <v>34</v>
      </c>
      <c r="H558" s="13" t="s">
        <v>3099</v>
      </c>
      <c r="I558" s="13" t="s">
        <v>36</v>
      </c>
      <c r="J558" s="13" t="s">
        <v>508</v>
      </c>
      <c r="K558" s="13" t="s">
        <v>509</v>
      </c>
      <c r="L558" s="13" t="s">
        <v>100</v>
      </c>
      <c r="M558" s="13" t="s">
        <v>55</v>
      </c>
      <c r="N558" s="13" t="s">
        <v>4127</v>
      </c>
      <c r="O558" s="13" t="s">
        <v>57</v>
      </c>
      <c r="P558" s="13" t="s">
        <v>121</v>
      </c>
      <c r="Q558" s="13" t="s">
        <v>4128</v>
      </c>
      <c r="R558" s="17">
        <v>80.52000000000001</v>
      </c>
      <c r="S558" s="26">
        <v>5</v>
      </c>
      <c r="T558" s="17">
        <v>0.45</v>
      </c>
      <c r="U558" s="17">
        <v>13.84</v>
      </c>
      <c r="V558" s="27">
        <v>-45.480000000000011</v>
      </c>
      <c r="W558" s="13" t="s">
        <v>88</v>
      </c>
      <c r="X558" s="8">
        <f>$T558*$R558</f>
        <v>36.234000000000009</v>
      </c>
      <c r="Y558" s="29">
        <f>R558-V558-U558-X558</f>
        <v>75.926000000000016</v>
      </c>
    </row>
    <row r="559" spans="2:25" x14ac:dyDescent="0.3">
      <c r="B559" s="16"/>
      <c r="C559" s="8" t="str">
        <f>_xlfn.CONCAT(S559,_xlfn.TEXTBEFORE(Q559,","))</f>
        <v>5Stiletto Scissors</v>
      </c>
      <c r="D559" s="13" t="s">
        <v>6665</v>
      </c>
      <c r="E559" s="25">
        <v>44007</v>
      </c>
      <c r="F559" s="25">
        <v>44011</v>
      </c>
      <c r="G559" s="13" t="s">
        <v>22</v>
      </c>
      <c r="H559" s="13" t="s">
        <v>4732</v>
      </c>
      <c r="I559" s="13" t="s">
        <v>24</v>
      </c>
      <c r="J559" s="13" t="s">
        <v>128</v>
      </c>
      <c r="K559" s="13" t="s">
        <v>128</v>
      </c>
      <c r="L559" s="13" t="s">
        <v>129</v>
      </c>
      <c r="M559" s="13" t="s">
        <v>55</v>
      </c>
      <c r="N559" s="13" t="s">
        <v>3487</v>
      </c>
      <c r="O559" s="13" t="s">
        <v>30</v>
      </c>
      <c r="P559" s="13" t="s">
        <v>1228</v>
      </c>
      <c r="Q559" s="13" t="s">
        <v>3488</v>
      </c>
      <c r="R559" s="17">
        <v>60.976500000000001</v>
      </c>
      <c r="S559" s="26">
        <v>5</v>
      </c>
      <c r="T559" s="17">
        <v>0.47000000000000003</v>
      </c>
      <c r="U559" s="17">
        <v>8.56</v>
      </c>
      <c r="V559" s="27">
        <v>-51.823500000000003</v>
      </c>
      <c r="W559" s="13" t="s">
        <v>88</v>
      </c>
      <c r="X559" s="8">
        <f>$T559*$R559</f>
        <v>28.658955000000002</v>
      </c>
      <c r="Y559" s="29">
        <f>R559-V559-U559-X559</f>
        <v>75.581045000000003</v>
      </c>
    </row>
    <row r="560" spans="2:25" x14ac:dyDescent="0.3">
      <c r="B560" s="16"/>
      <c r="C560" s="8" t="str">
        <f>_xlfn.CONCAT(S560,_xlfn.TEXTBEFORE(Q560,","))</f>
        <v>2Rubbermaid Photo Frame</v>
      </c>
      <c r="D560" s="13" t="s">
        <v>6666</v>
      </c>
      <c r="E560" s="25">
        <v>43718</v>
      </c>
      <c r="F560" s="25">
        <v>43719</v>
      </c>
      <c r="G560" s="13" t="s">
        <v>34</v>
      </c>
      <c r="H560" s="13" t="s">
        <v>2930</v>
      </c>
      <c r="I560" s="13" t="s">
        <v>24</v>
      </c>
      <c r="J560" s="13" t="s">
        <v>2931</v>
      </c>
      <c r="K560" s="13" t="s">
        <v>2932</v>
      </c>
      <c r="L560" s="13" t="s">
        <v>245</v>
      </c>
      <c r="M560" s="13" t="s">
        <v>55</v>
      </c>
      <c r="N560" s="13" t="s">
        <v>2933</v>
      </c>
      <c r="O560" s="13" t="s">
        <v>40</v>
      </c>
      <c r="P560" s="13" t="s">
        <v>906</v>
      </c>
      <c r="Q560" s="13" t="s">
        <v>2934</v>
      </c>
      <c r="R560" s="17">
        <v>73.540199999999999</v>
      </c>
      <c r="S560" s="26">
        <v>2</v>
      </c>
      <c r="T560" s="17">
        <v>0.27</v>
      </c>
      <c r="U560" s="17">
        <v>30.88</v>
      </c>
      <c r="V560" s="27">
        <v>-15.139800000000001</v>
      </c>
      <c r="W560" s="13" t="s">
        <v>33</v>
      </c>
      <c r="X560" s="8">
        <f>$T560*$R560</f>
        <v>19.855854000000001</v>
      </c>
      <c r="Y560" s="29">
        <f>R560-V560-U560-X560</f>
        <v>37.944146000000011</v>
      </c>
    </row>
    <row r="561" spans="2:25" x14ac:dyDescent="0.3">
      <c r="B561" s="16"/>
      <c r="C561" s="8" t="str">
        <f>_xlfn.CONCAT(S561,_xlfn.TEXTBEFORE(Q561,","))</f>
        <v>5Tenex Lockers</v>
      </c>
      <c r="D561" s="13" t="s">
        <v>6667</v>
      </c>
      <c r="E561" s="25">
        <v>42980</v>
      </c>
      <c r="F561" s="25">
        <v>42986</v>
      </c>
      <c r="G561" s="13" t="s">
        <v>50</v>
      </c>
      <c r="H561" s="13" t="s">
        <v>2154</v>
      </c>
      <c r="I561" s="13" t="s">
        <v>24</v>
      </c>
      <c r="J561" s="13" t="s">
        <v>815</v>
      </c>
      <c r="K561" s="13" t="s">
        <v>99</v>
      </c>
      <c r="L561" s="13" t="s">
        <v>100</v>
      </c>
      <c r="M561" s="13" t="s">
        <v>55</v>
      </c>
      <c r="N561" s="13" t="s">
        <v>659</v>
      </c>
      <c r="O561" s="13" t="s">
        <v>30</v>
      </c>
      <c r="P561" s="13" t="s">
        <v>289</v>
      </c>
      <c r="Q561" s="13" t="s">
        <v>660</v>
      </c>
      <c r="R561" s="17">
        <v>561.49499999999989</v>
      </c>
      <c r="S561" s="26">
        <v>5</v>
      </c>
      <c r="T561" s="17">
        <v>0.45</v>
      </c>
      <c r="U561" s="17">
        <v>53.37</v>
      </c>
      <c r="V561" s="27">
        <v>-316.6049999999999</v>
      </c>
      <c r="W561" s="13" t="s">
        <v>266</v>
      </c>
      <c r="X561" s="8">
        <f>$T561*$R561</f>
        <v>252.67274999999995</v>
      </c>
      <c r="Y561" s="29">
        <f>R561-V561-U561-X561</f>
        <v>572.05724999999984</v>
      </c>
    </row>
    <row r="562" spans="2:25" x14ac:dyDescent="0.3">
      <c r="B562" s="16"/>
      <c r="C562" s="8" t="str">
        <f>_xlfn.CONCAT(S562,_xlfn.TEXTBEFORE(Q562,","))</f>
        <v>4SAFCO Steel Folding Chair</v>
      </c>
      <c r="D562" s="13" t="s">
        <v>6668</v>
      </c>
      <c r="E562" s="25">
        <v>42980</v>
      </c>
      <c r="F562" s="25">
        <v>42986</v>
      </c>
      <c r="G562" s="13" t="s">
        <v>50</v>
      </c>
      <c r="H562" s="13" t="s">
        <v>2154</v>
      </c>
      <c r="I562" s="13" t="s">
        <v>24</v>
      </c>
      <c r="J562" s="13" t="s">
        <v>815</v>
      </c>
      <c r="K562" s="13" t="s">
        <v>99</v>
      </c>
      <c r="L562" s="13" t="s">
        <v>100</v>
      </c>
      <c r="M562" s="13" t="s">
        <v>55</v>
      </c>
      <c r="N562" s="13" t="s">
        <v>1639</v>
      </c>
      <c r="O562" s="13" t="s">
        <v>40</v>
      </c>
      <c r="P562" s="13" t="s">
        <v>41</v>
      </c>
      <c r="Q562" s="13" t="s">
        <v>1640</v>
      </c>
      <c r="R562" s="17">
        <v>249.84</v>
      </c>
      <c r="S562" s="26">
        <v>4</v>
      </c>
      <c r="T562" s="17">
        <v>0.25</v>
      </c>
      <c r="U562" s="17">
        <v>50.32</v>
      </c>
      <c r="V562" s="27">
        <v>69.84</v>
      </c>
      <c r="W562" s="13" t="s">
        <v>266</v>
      </c>
      <c r="X562" s="8">
        <f>$T562*$R562</f>
        <v>62.46</v>
      </c>
      <c r="Y562" s="29">
        <f>R562-V562-U562-X562</f>
        <v>67.22</v>
      </c>
    </row>
    <row r="563" spans="2:25" x14ac:dyDescent="0.3">
      <c r="B563" s="16"/>
      <c r="C563" s="8" t="str">
        <f>_xlfn.CONCAT(S563,_xlfn.TEXTBEFORE(Q563,","))</f>
        <v>4Samsung Office Telephone</v>
      </c>
      <c r="D563" s="13" t="s">
        <v>6669</v>
      </c>
      <c r="E563" s="25">
        <v>43306</v>
      </c>
      <c r="F563" s="25">
        <v>43306</v>
      </c>
      <c r="G563" s="13" t="s">
        <v>126</v>
      </c>
      <c r="H563" s="13" t="s">
        <v>2572</v>
      </c>
      <c r="I563" s="13" t="s">
        <v>36</v>
      </c>
      <c r="J563" s="13" t="s">
        <v>1182</v>
      </c>
      <c r="K563" s="13" t="s">
        <v>1183</v>
      </c>
      <c r="L563" s="13" t="s">
        <v>483</v>
      </c>
      <c r="M563" s="13" t="s">
        <v>28</v>
      </c>
      <c r="N563" s="13" t="s">
        <v>2573</v>
      </c>
      <c r="O563" s="13" t="s">
        <v>57</v>
      </c>
      <c r="P563" s="13" t="s">
        <v>58</v>
      </c>
      <c r="Q563" s="13" t="s">
        <v>2574</v>
      </c>
      <c r="R563" s="17">
        <v>136.13999999999999</v>
      </c>
      <c r="S563" s="26">
        <v>4</v>
      </c>
      <c r="T563" s="17">
        <v>0.5</v>
      </c>
      <c r="U563" s="17">
        <v>40.049999999999997</v>
      </c>
      <c r="V563" s="27">
        <v>-109.01999999999998</v>
      </c>
      <c r="W563" s="13" t="s">
        <v>60</v>
      </c>
      <c r="X563" s="8">
        <f>$T563*$R563</f>
        <v>68.069999999999993</v>
      </c>
      <c r="Y563" s="29">
        <f>R563-V563-U563-X563</f>
        <v>137.03999999999996</v>
      </c>
    </row>
    <row r="564" spans="2:25" x14ac:dyDescent="0.3">
      <c r="B564" s="16"/>
      <c r="C564" s="8" t="str">
        <f>_xlfn.CONCAT(S564,_xlfn.TEXTBEFORE(Q564,","))</f>
        <v>3Cisco Office Telephone</v>
      </c>
      <c r="D564" s="13" t="s">
        <v>6670</v>
      </c>
      <c r="E564" s="25">
        <v>43306</v>
      </c>
      <c r="F564" s="25">
        <v>43306</v>
      </c>
      <c r="G564" s="13" t="s">
        <v>126</v>
      </c>
      <c r="H564" s="13" t="s">
        <v>2572</v>
      </c>
      <c r="I564" s="13" t="s">
        <v>36</v>
      </c>
      <c r="J564" s="13" t="s">
        <v>1182</v>
      </c>
      <c r="K564" s="13" t="s">
        <v>1183</v>
      </c>
      <c r="L564" s="13" t="s">
        <v>483</v>
      </c>
      <c r="M564" s="13" t="s">
        <v>28</v>
      </c>
      <c r="N564" s="13" t="s">
        <v>3736</v>
      </c>
      <c r="O564" s="13" t="s">
        <v>57</v>
      </c>
      <c r="P564" s="13" t="s">
        <v>58</v>
      </c>
      <c r="Q564" s="13" t="s">
        <v>3737</v>
      </c>
      <c r="R564" s="17">
        <v>120.82500000000002</v>
      </c>
      <c r="S564" s="26">
        <v>3</v>
      </c>
      <c r="T564" s="17">
        <v>0.5</v>
      </c>
      <c r="U564" s="17">
        <v>16.46</v>
      </c>
      <c r="V564" s="27">
        <v>-99.135000000000019</v>
      </c>
      <c r="W564" s="13" t="s">
        <v>60</v>
      </c>
      <c r="X564" s="8">
        <f>$T564*$R564</f>
        <v>60.412500000000009</v>
      </c>
      <c r="Y564" s="29">
        <f>R564-V564-U564-X564</f>
        <v>143.08750000000003</v>
      </c>
    </row>
    <row r="565" spans="2:25" x14ac:dyDescent="0.3">
      <c r="B565" s="16"/>
      <c r="C565" s="8" t="str">
        <f>_xlfn.CONCAT(S565,_xlfn.TEXTBEFORE(Q565,","))</f>
        <v>2Elite Trimmer</v>
      </c>
      <c r="D565" s="13" t="s">
        <v>6671</v>
      </c>
      <c r="E565" s="25">
        <v>43432</v>
      </c>
      <c r="F565" s="25">
        <v>43436</v>
      </c>
      <c r="G565" s="13" t="s">
        <v>22</v>
      </c>
      <c r="H565" s="13" t="s">
        <v>5072</v>
      </c>
      <c r="I565" s="13" t="s">
        <v>36</v>
      </c>
      <c r="J565" s="13" t="s">
        <v>128</v>
      </c>
      <c r="K565" s="13" t="s">
        <v>128</v>
      </c>
      <c r="L565" s="13" t="s">
        <v>129</v>
      </c>
      <c r="M565" s="13" t="s">
        <v>55</v>
      </c>
      <c r="N565" s="13" t="s">
        <v>2940</v>
      </c>
      <c r="O565" s="13" t="s">
        <v>30</v>
      </c>
      <c r="P565" s="13" t="s">
        <v>1228</v>
      </c>
      <c r="Q565" s="13" t="s">
        <v>2941</v>
      </c>
      <c r="R565" s="17">
        <v>44.170200000000001</v>
      </c>
      <c r="S565" s="26">
        <v>2</v>
      </c>
      <c r="T565" s="17">
        <v>0.47000000000000003</v>
      </c>
      <c r="U565" s="17">
        <v>6.33</v>
      </c>
      <c r="V565" s="27">
        <v>-19.189800000000002</v>
      </c>
      <c r="W565" s="13" t="s">
        <v>60</v>
      </c>
      <c r="X565" s="8">
        <f>$T565*$R565</f>
        <v>20.759994000000003</v>
      </c>
      <c r="Y565" s="29">
        <f>R565-V565-U565-X565</f>
        <v>36.270005999999995</v>
      </c>
    </row>
    <row r="566" spans="2:25" x14ac:dyDescent="0.3">
      <c r="B566" s="16"/>
      <c r="C566" s="8" t="str">
        <f>_xlfn.CONCAT(S566,_xlfn.TEXTBEFORE(Q566,","))</f>
        <v>3Acme Shears</v>
      </c>
      <c r="D566" s="13" t="s">
        <v>6672</v>
      </c>
      <c r="E566" s="25">
        <v>43432</v>
      </c>
      <c r="F566" s="25">
        <v>43436</v>
      </c>
      <c r="G566" s="13" t="s">
        <v>22</v>
      </c>
      <c r="H566" s="13" t="s">
        <v>5072</v>
      </c>
      <c r="I566" s="13" t="s">
        <v>36</v>
      </c>
      <c r="J566" s="13" t="s">
        <v>128</v>
      </c>
      <c r="K566" s="13" t="s">
        <v>128</v>
      </c>
      <c r="L566" s="13" t="s">
        <v>129</v>
      </c>
      <c r="M566" s="13" t="s">
        <v>55</v>
      </c>
      <c r="N566" s="13" t="s">
        <v>3179</v>
      </c>
      <c r="O566" s="13" t="s">
        <v>30</v>
      </c>
      <c r="P566" s="13" t="s">
        <v>1228</v>
      </c>
      <c r="Q566" s="13" t="s">
        <v>3180</v>
      </c>
      <c r="R566" s="17">
        <v>81.948599999999999</v>
      </c>
      <c r="S566" s="26">
        <v>3</v>
      </c>
      <c r="T566" s="17">
        <v>0.47000000000000003</v>
      </c>
      <c r="U566" s="17">
        <v>4.54</v>
      </c>
      <c r="V566" s="27">
        <v>-57.281400000000005</v>
      </c>
      <c r="W566" s="13" t="s">
        <v>60</v>
      </c>
      <c r="X566" s="8">
        <f>$T566*$R566</f>
        <v>38.515841999999999</v>
      </c>
      <c r="Y566" s="29">
        <f>R566-V566-U566-X566</f>
        <v>96.174158000000034</v>
      </c>
    </row>
    <row r="567" spans="2:25" x14ac:dyDescent="0.3">
      <c r="B567" s="16"/>
      <c r="C567" s="8" t="str">
        <f>_xlfn.CONCAT(S567,_xlfn.TEXTBEFORE(Q567,","))</f>
        <v>1Novimex Executive Leather Armchair</v>
      </c>
      <c r="D567" s="13" t="s">
        <v>6673</v>
      </c>
      <c r="E567" s="25">
        <v>42768</v>
      </c>
      <c r="F567" s="25">
        <v>42770</v>
      </c>
      <c r="G567" s="13" t="s">
        <v>22</v>
      </c>
      <c r="H567" s="13" t="s">
        <v>2375</v>
      </c>
      <c r="I567" s="13" t="s">
        <v>36</v>
      </c>
      <c r="J567" s="13" t="s">
        <v>128</v>
      </c>
      <c r="K567" s="13" t="s">
        <v>128</v>
      </c>
      <c r="L567" s="13" t="s">
        <v>129</v>
      </c>
      <c r="M567" s="13" t="s">
        <v>55</v>
      </c>
      <c r="N567" s="13" t="s">
        <v>522</v>
      </c>
      <c r="O567" s="13" t="s">
        <v>40</v>
      </c>
      <c r="P567" s="13" t="s">
        <v>41</v>
      </c>
      <c r="Q567" s="13" t="s">
        <v>523</v>
      </c>
      <c r="R567" s="17">
        <v>334.30349999999993</v>
      </c>
      <c r="S567" s="26">
        <v>1</v>
      </c>
      <c r="T567" s="17">
        <v>0.27</v>
      </c>
      <c r="U567" s="17">
        <v>46.3</v>
      </c>
      <c r="V567" s="27">
        <v>-109.9365</v>
      </c>
      <c r="W567" s="13" t="s">
        <v>88</v>
      </c>
      <c r="X567" s="8">
        <f>$T567*$R567</f>
        <v>90.261944999999983</v>
      </c>
      <c r="Y567" s="29">
        <f>R567-V567-U567-X567</f>
        <v>307.67805499999992</v>
      </c>
    </row>
    <row r="568" spans="2:25" x14ac:dyDescent="0.3">
      <c r="B568" s="16"/>
      <c r="C568" s="8" t="str">
        <f>_xlfn.CONCAT(S568,_xlfn.TEXTBEFORE(Q568,","))</f>
        <v>4Stanley Canvas</v>
      </c>
      <c r="D568" s="13" t="s">
        <v>6674</v>
      </c>
      <c r="E568" s="25">
        <v>42768</v>
      </c>
      <c r="F568" s="25">
        <v>42770</v>
      </c>
      <c r="G568" s="13" t="s">
        <v>22</v>
      </c>
      <c r="H568" s="13" t="s">
        <v>2375</v>
      </c>
      <c r="I568" s="13" t="s">
        <v>36</v>
      </c>
      <c r="J568" s="13" t="s">
        <v>128</v>
      </c>
      <c r="K568" s="13" t="s">
        <v>128</v>
      </c>
      <c r="L568" s="13" t="s">
        <v>129</v>
      </c>
      <c r="M568" s="13" t="s">
        <v>55</v>
      </c>
      <c r="N568" s="13" t="s">
        <v>3047</v>
      </c>
      <c r="O568" s="13" t="s">
        <v>30</v>
      </c>
      <c r="P568" s="13" t="s">
        <v>1789</v>
      </c>
      <c r="Q568" s="13" t="s">
        <v>3048</v>
      </c>
      <c r="R568" s="17">
        <v>104.8764</v>
      </c>
      <c r="S568" s="26">
        <v>4</v>
      </c>
      <c r="T568" s="17">
        <v>0.47000000000000003</v>
      </c>
      <c r="U568" s="17">
        <v>13.49</v>
      </c>
      <c r="V568" s="27">
        <v>-47.523600000000002</v>
      </c>
      <c r="W568" s="13" t="s">
        <v>88</v>
      </c>
      <c r="X568" s="8">
        <f>$T568*$R568</f>
        <v>49.291908000000006</v>
      </c>
      <c r="Y568" s="29">
        <f>R568-V568-U568-X568</f>
        <v>89.61809199999999</v>
      </c>
    </row>
    <row r="569" spans="2:25" x14ac:dyDescent="0.3">
      <c r="B569" s="16"/>
      <c r="C569" s="8" t="str">
        <f>_xlfn.CONCAT(S569,_xlfn.TEXTBEFORE(Q569,","))</f>
        <v>6Avery Color Coded Labels</v>
      </c>
      <c r="D569" s="13" t="s">
        <v>6675</v>
      </c>
      <c r="E569" s="25">
        <v>42768</v>
      </c>
      <c r="F569" s="25">
        <v>42770</v>
      </c>
      <c r="G569" s="13" t="s">
        <v>22</v>
      </c>
      <c r="H569" s="13" t="s">
        <v>2375</v>
      </c>
      <c r="I569" s="13" t="s">
        <v>36</v>
      </c>
      <c r="J569" s="13" t="s">
        <v>128</v>
      </c>
      <c r="K569" s="13" t="s">
        <v>128</v>
      </c>
      <c r="L569" s="13" t="s">
        <v>129</v>
      </c>
      <c r="M569" s="13" t="s">
        <v>55</v>
      </c>
      <c r="N569" s="13" t="s">
        <v>4763</v>
      </c>
      <c r="O569" s="13" t="s">
        <v>30</v>
      </c>
      <c r="P569" s="13" t="s">
        <v>2751</v>
      </c>
      <c r="Q569" s="13" t="s">
        <v>4764</v>
      </c>
      <c r="R569" s="17">
        <v>43.502400000000002</v>
      </c>
      <c r="S569" s="26">
        <v>6</v>
      </c>
      <c r="T569" s="17">
        <v>0.47000000000000003</v>
      </c>
      <c r="U569" s="17">
        <v>1.78</v>
      </c>
      <c r="V569" s="27">
        <v>-26.337600000000002</v>
      </c>
      <c r="W569" s="13" t="s">
        <v>88</v>
      </c>
      <c r="X569" s="8">
        <f>$T569*$R569</f>
        <v>20.446128000000002</v>
      </c>
      <c r="Y569" s="29">
        <f>R569-V569-U569-X569</f>
        <v>47.613872000000001</v>
      </c>
    </row>
    <row r="570" spans="2:25" x14ac:dyDescent="0.3">
      <c r="B570" s="16"/>
      <c r="C570" s="8" t="str">
        <f>_xlfn.CONCAT(S570,_xlfn.TEXTBEFORE(Q570,","))</f>
        <v>5Tenex Clock</v>
      </c>
      <c r="D570" s="13" t="s">
        <v>6676</v>
      </c>
      <c r="E570" s="25">
        <v>44092</v>
      </c>
      <c r="F570" s="25">
        <v>44097</v>
      </c>
      <c r="G570" s="13" t="s">
        <v>50</v>
      </c>
      <c r="H570" s="13" t="s">
        <v>4720</v>
      </c>
      <c r="I570" s="13" t="s">
        <v>24</v>
      </c>
      <c r="J570" s="13" t="s">
        <v>1858</v>
      </c>
      <c r="K570" s="13" t="s">
        <v>99</v>
      </c>
      <c r="L570" s="13" t="s">
        <v>100</v>
      </c>
      <c r="M570" s="13" t="s">
        <v>55</v>
      </c>
      <c r="N570" s="13" t="s">
        <v>2598</v>
      </c>
      <c r="O570" s="13" t="s">
        <v>40</v>
      </c>
      <c r="P570" s="13" t="s">
        <v>906</v>
      </c>
      <c r="Q570" s="13" t="s">
        <v>2599</v>
      </c>
      <c r="R570" s="17">
        <v>177.3</v>
      </c>
      <c r="S570" s="26">
        <v>5</v>
      </c>
      <c r="T570" s="17">
        <v>0.25</v>
      </c>
      <c r="U570" s="17">
        <v>8.6199999999999992</v>
      </c>
      <c r="V570" s="27">
        <v>40.050000000000004</v>
      </c>
      <c r="W570" s="13" t="s">
        <v>88</v>
      </c>
      <c r="X570" s="8">
        <f>$T570*$R570</f>
        <v>44.325000000000003</v>
      </c>
      <c r="Y570" s="29">
        <f>R570-V570-U570-X570</f>
        <v>84.304999999999993</v>
      </c>
    </row>
    <row r="571" spans="2:25" x14ac:dyDescent="0.3">
      <c r="B571" s="16"/>
      <c r="C571" s="8" t="str">
        <f>_xlfn.CONCAT(S571,_xlfn.TEXTBEFORE(Q571,","))</f>
        <v>3Hoover Microwave</v>
      </c>
      <c r="D571" s="13" t="s">
        <v>6677</v>
      </c>
      <c r="E571" s="25">
        <v>44184</v>
      </c>
      <c r="F571" s="25">
        <v>44189</v>
      </c>
      <c r="G571" s="13" t="s">
        <v>22</v>
      </c>
      <c r="H571" s="13" t="s">
        <v>3419</v>
      </c>
      <c r="I571" s="13" t="s">
        <v>36</v>
      </c>
      <c r="J571" s="13" t="s">
        <v>128</v>
      </c>
      <c r="K571" s="13" t="s">
        <v>128</v>
      </c>
      <c r="L571" s="13" t="s">
        <v>129</v>
      </c>
      <c r="M571" s="13" t="s">
        <v>55</v>
      </c>
      <c r="N571" s="13" t="s">
        <v>1317</v>
      </c>
      <c r="O571" s="13" t="s">
        <v>30</v>
      </c>
      <c r="P571" s="13" t="s">
        <v>31</v>
      </c>
      <c r="Q571" s="13" t="s">
        <v>1318</v>
      </c>
      <c r="R571" s="17">
        <v>770.38110000000006</v>
      </c>
      <c r="S571" s="26">
        <v>3</v>
      </c>
      <c r="T571" s="17">
        <v>0.17</v>
      </c>
      <c r="U571" s="17">
        <v>22.41</v>
      </c>
      <c r="V571" s="27">
        <v>232.00110000000001</v>
      </c>
      <c r="W571" s="13" t="s">
        <v>88</v>
      </c>
      <c r="X571" s="8">
        <f>$T571*$R571</f>
        <v>130.96478700000003</v>
      </c>
      <c r="Y571" s="29">
        <f>R571-V571-U571-X571</f>
        <v>385.00521300000014</v>
      </c>
    </row>
    <row r="572" spans="2:25" x14ac:dyDescent="0.3">
      <c r="B572" s="16"/>
      <c r="C572" s="8" t="str">
        <f>_xlfn.CONCAT(S572,_xlfn.TEXTBEFORE(Q572,","))</f>
        <v>6Xerox Note Cards</v>
      </c>
      <c r="D572" s="13" t="s">
        <v>6678</v>
      </c>
      <c r="E572" s="25">
        <v>44184</v>
      </c>
      <c r="F572" s="25">
        <v>44189</v>
      </c>
      <c r="G572" s="13" t="s">
        <v>22</v>
      </c>
      <c r="H572" s="13" t="s">
        <v>3419</v>
      </c>
      <c r="I572" s="13" t="s">
        <v>36</v>
      </c>
      <c r="J572" s="13" t="s">
        <v>128</v>
      </c>
      <c r="K572" s="13" t="s">
        <v>128</v>
      </c>
      <c r="L572" s="13" t="s">
        <v>129</v>
      </c>
      <c r="M572" s="13" t="s">
        <v>55</v>
      </c>
      <c r="N572" s="13" t="s">
        <v>5091</v>
      </c>
      <c r="O572" s="13" t="s">
        <v>30</v>
      </c>
      <c r="P572" s="13" t="s">
        <v>1567</v>
      </c>
      <c r="Q572" s="13" t="s">
        <v>5092</v>
      </c>
      <c r="R572" s="17">
        <v>83.570400000000006</v>
      </c>
      <c r="S572" s="26">
        <v>6</v>
      </c>
      <c r="T572" s="17">
        <v>0.47000000000000003</v>
      </c>
      <c r="U572" s="17">
        <v>6.21</v>
      </c>
      <c r="V572" s="27">
        <v>-8.0495999999999981</v>
      </c>
      <c r="W572" s="13" t="s">
        <v>88</v>
      </c>
      <c r="X572" s="8">
        <f>$T572*$R572</f>
        <v>39.278088000000004</v>
      </c>
      <c r="Y572" s="29">
        <f>R572-V572-U572-X572</f>
        <v>46.131912000000007</v>
      </c>
    </row>
    <row r="573" spans="2:25" x14ac:dyDescent="0.3">
      <c r="B573" s="16"/>
      <c r="C573" s="8" t="str">
        <f>_xlfn.CONCAT(S573,_xlfn.TEXTBEFORE(Q573,","))</f>
        <v>2SanDisk Computer Printout Paper</v>
      </c>
      <c r="D573" s="13" t="s">
        <v>6679</v>
      </c>
      <c r="E573" s="25">
        <v>44184</v>
      </c>
      <c r="F573" s="25">
        <v>44189</v>
      </c>
      <c r="G573" s="13" t="s">
        <v>22</v>
      </c>
      <c r="H573" s="13" t="s">
        <v>3419</v>
      </c>
      <c r="I573" s="13" t="s">
        <v>36</v>
      </c>
      <c r="J573" s="13" t="s">
        <v>128</v>
      </c>
      <c r="K573" s="13" t="s">
        <v>128</v>
      </c>
      <c r="L573" s="13" t="s">
        <v>129</v>
      </c>
      <c r="M573" s="13" t="s">
        <v>55</v>
      </c>
      <c r="N573" s="13" t="s">
        <v>5578</v>
      </c>
      <c r="O573" s="13" t="s">
        <v>30</v>
      </c>
      <c r="P573" s="13" t="s">
        <v>1567</v>
      </c>
      <c r="Q573" s="13" t="s">
        <v>5579</v>
      </c>
      <c r="R573" s="17">
        <v>31.577400000000001</v>
      </c>
      <c r="S573" s="26">
        <v>2</v>
      </c>
      <c r="T573" s="17">
        <v>0.47000000000000003</v>
      </c>
      <c r="U573" s="17">
        <v>3.6</v>
      </c>
      <c r="V573" s="27">
        <v>-23.262599999999999</v>
      </c>
      <c r="W573" s="13" t="s">
        <v>88</v>
      </c>
      <c r="X573" s="8">
        <f>$T573*$R573</f>
        <v>14.841378000000001</v>
      </c>
      <c r="Y573" s="29">
        <f>R573-V573-U573-X573</f>
        <v>36.398622000000003</v>
      </c>
    </row>
    <row r="574" spans="2:25" x14ac:dyDescent="0.3">
      <c r="B574" s="16"/>
      <c r="C574" s="8" t="str">
        <f>_xlfn.CONCAT(S574,_xlfn.TEXTBEFORE(Q574,","))</f>
        <v>3Stockwell Rubber Bands</v>
      </c>
      <c r="D574" s="13" t="s">
        <v>6680</v>
      </c>
      <c r="E574" s="25">
        <v>44184</v>
      </c>
      <c r="F574" s="25">
        <v>44189</v>
      </c>
      <c r="G574" s="13" t="s">
        <v>22</v>
      </c>
      <c r="H574" s="13" t="s">
        <v>3419</v>
      </c>
      <c r="I574" s="13" t="s">
        <v>36</v>
      </c>
      <c r="J574" s="13" t="s">
        <v>128</v>
      </c>
      <c r="K574" s="13" t="s">
        <v>128</v>
      </c>
      <c r="L574" s="13" t="s">
        <v>129</v>
      </c>
      <c r="M574" s="13" t="s">
        <v>55</v>
      </c>
      <c r="N574" s="13" t="s">
        <v>4276</v>
      </c>
      <c r="O574" s="13" t="s">
        <v>30</v>
      </c>
      <c r="P574" s="13" t="s">
        <v>2177</v>
      </c>
      <c r="Q574" s="13" t="s">
        <v>4277</v>
      </c>
      <c r="R574" s="17">
        <v>25.662600000000005</v>
      </c>
      <c r="S574" s="26">
        <v>3</v>
      </c>
      <c r="T574" s="17">
        <v>0.47000000000000003</v>
      </c>
      <c r="U574" s="17">
        <v>2.74</v>
      </c>
      <c r="V574" s="27">
        <v>0.46259999999999479</v>
      </c>
      <c r="W574" s="13" t="s">
        <v>88</v>
      </c>
      <c r="X574" s="8">
        <f>$T574*$R574</f>
        <v>12.061422000000002</v>
      </c>
      <c r="Y574" s="29">
        <f>R574-V574-U574-X574</f>
        <v>10.398578000000006</v>
      </c>
    </row>
    <row r="575" spans="2:25" x14ac:dyDescent="0.3">
      <c r="B575" s="16"/>
      <c r="C575" s="8" t="str">
        <f>_xlfn.CONCAT(S575,_xlfn.TEXTBEFORE(Q575,","))</f>
        <v>2Wilson Jones Hole Reinforcements</v>
      </c>
      <c r="D575" s="13" t="s">
        <v>6681</v>
      </c>
      <c r="E575" s="25">
        <v>44184</v>
      </c>
      <c r="F575" s="25">
        <v>44189</v>
      </c>
      <c r="G575" s="13" t="s">
        <v>22</v>
      </c>
      <c r="H575" s="13" t="s">
        <v>3419</v>
      </c>
      <c r="I575" s="13" t="s">
        <v>36</v>
      </c>
      <c r="J575" s="13" t="s">
        <v>128</v>
      </c>
      <c r="K575" s="13" t="s">
        <v>128</v>
      </c>
      <c r="L575" s="13" t="s">
        <v>129</v>
      </c>
      <c r="M575" s="13" t="s">
        <v>55</v>
      </c>
      <c r="N575" s="13" t="s">
        <v>5035</v>
      </c>
      <c r="O575" s="13" t="s">
        <v>30</v>
      </c>
      <c r="P575" s="13" t="s">
        <v>1121</v>
      </c>
      <c r="Q575" s="13" t="s">
        <v>5036</v>
      </c>
      <c r="R575" s="17">
        <v>8.1173999999999999</v>
      </c>
      <c r="S575" s="26">
        <v>2</v>
      </c>
      <c r="T575" s="17">
        <v>0.17</v>
      </c>
      <c r="U575" s="17">
        <v>1.18</v>
      </c>
      <c r="V575" s="27">
        <v>1.7573999999999996</v>
      </c>
      <c r="W575" s="13" t="s">
        <v>88</v>
      </c>
      <c r="X575" s="8">
        <f>$T575*$R575</f>
        <v>1.379958</v>
      </c>
      <c r="Y575" s="29">
        <f>R575-V575-U575-X575</f>
        <v>3.8000420000000004</v>
      </c>
    </row>
    <row r="576" spans="2:25" x14ac:dyDescent="0.3">
      <c r="B576" s="16"/>
      <c r="C576" s="8" t="str">
        <f>_xlfn.CONCAT(S576,_xlfn.TEXTBEFORE(Q576,","))</f>
        <v>3Hewlett Fax and Copier</v>
      </c>
      <c r="D576" s="13" t="s">
        <v>6682</v>
      </c>
      <c r="E576" s="25">
        <v>43910</v>
      </c>
      <c r="F576" s="25">
        <v>43912</v>
      </c>
      <c r="G576" s="13" t="s">
        <v>22</v>
      </c>
      <c r="H576" s="13" t="s">
        <v>2557</v>
      </c>
      <c r="I576" s="13" t="s">
        <v>36</v>
      </c>
      <c r="J576" s="13" t="s">
        <v>2558</v>
      </c>
      <c r="K576" s="13" t="s">
        <v>591</v>
      </c>
      <c r="L576" s="13" t="s">
        <v>483</v>
      </c>
      <c r="M576" s="13" t="s">
        <v>28</v>
      </c>
      <c r="N576" s="13" t="s">
        <v>1539</v>
      </c>
      <c r="O576" s="13" t="s">
        <v>57</v>
      </c>
      <c r="P576" s="13" t="s">
        <v>86</v>
      </c>
      <c r="Q576" s="13" t="s">
        <v>1540</v>
      </c>
      <c r="R576" s="17">
        <v>286.60500000000002</v>
      </c>
      <c r="S576" s="26">
        <v>3</v>
      </c>
      <c r="T576" s="17">
        <v>0.5</v>
      </c>
      <c r="U576" s="17">
        <v>40.42</v>
      </c>
      <c r="V576" s="27">
        <v>-68.805000000000035</v>
      </c>
      <c r="W576" s="13" t="s">
        <v>60</v>
      </c>
      <c r="X576" s="8">
        <f>$T576*$R576</f>
        <v>143.30250000000001</v>
      </c>
      <c r="Y576" s="29">
        <f>R576-V576-U576-X576</f>
        <v>171.68750000000006</v>
      </c>
    </row>
    <row r="577" spans="2:25" x14ac:dyDescent="0.3">
      <c r="B577" s="16"/>
      <c r="C577" s="8" t="str">
        <f>_xlfn.CONCAT(S577,_xlfn.TEXTBEFORE(Q577,","))</f>
        <v>3Ames Mailers</v>
      </c>
      <c r="D577" s="13" t="s">
        <v>6683</v>
      </c>
      <c r="E577" s="25">
        <v>43910</v>
      </c>
      <c r="F577" s="25">
        <v>43912</v>
      </c>
      <c r="G577" s="13" t="s">
        <v>22</v>
      </c>
      <c r="H577" s="13" t="s">
        <v>2557</v>
      </c>
      <c r="I577" s="13" t="s">
        <v>36</v>
      </c>
      <c r="J577" s="13" t="s">
        <v>2558</v>
      </c>
      <c r="K577" s="13" t="s">
        <v>591</v>
      </c>
      <c r="L577" s="13" t="s">
        <v>483</v>
      </c>
      <c r="M577" s="13" t="s">
        <v>28</v>
      </c>
      <c r="N577" s="13" t="s">
        <v>3615</v>
      </c>
      <c r="O577" s="13" t="s">
        <v>30</v>
      </c>
      <c r="P577" s="13" t="s">
        <v>1607</v>
      </c>
      <c r="Q577" s="13" t="s">
        <v>3616</v>
      </c>
      <c r="R577" s="17">
        <v>51.974999999999994</v>
      </c>
      <c r="S577" s="26">
        <v>3</v>
      </c>
      <c r="T577" s="17">
        <v>0.5</v>
      </c>
      <c r="U577" s="17">
        <v>5.3</v>
      </c>
      <c r="V577" s="27">
        <v>-24.974999999999994</v>
      </c>
      <c r="W577" s="13" t="s">
        <v>60</v>
      </c>
      <c r="X577" s="8">
        <f>$T577*$R577</f>
        <v>25.987499999999997</v>
      </c>
      <c r="Y577" s="29">
        <f>R577-V577-U577-X577</f>
        <v>45.662499999999994</v>
      </c>
    </row>
    <row r="578" spans="2:25" x14ac:dyDescent="0.3">
      <c r="B578" s="16"/>
      <c r="C578" s="8" t="str">
        <f>_xlfn.CONCAT(S578,_xlfn.TEXTBEFORE(Q578,","))</f>
        <v>3Eaton Parchment Paper</v>
      </c>
      <c r="D578" s="13" t="s">
        <v>6684</v>
      </c>
      <c r="E578" s="25">
        <v>43910</v>
      </c>
      <c r="F578" s="25">
        <v>43912</v>
      </c>
      <c r="G578" s="13" t="s">
        <v>22</v>
      </c>
      <c r="H578" s="13" t="s">
        <v>2557</v>
      </c>
      <c r="I578" s="13" t="s">
        <v>36</v>
      </c>
      <c r="J578" s="13" t="s">
        <v>2558</v>
      </c>
      <c r="K578" s="13" t="s">
        <v>591</v>
      </c>
      <c r="L578" s="13" t="s">
        <v>483</v>
      </c>
      <c r="M578" s="13" t="s">
        <v>28</v>
      </c>
      <c r="N578" s="13" t="s">
        <v>5685</v>
      </c>
      <c r="O578" s="13" t="s">
        <v>30</v>
      </c>
      <c r="P578" s="13" t="s">
        <v>1567</v>
      </c>
      <c r="Q578" s="13" t="s">
        <v>5686</v>
      </c>
      <c r="R578" s="17">
        <v>26.414999999999999</v>
      </c>
      <c r="S578" s="26">
        <v>3</v>
      </c>
      <c r="T578" s="17">
        <v>0.5</v>
      </c>
      <c r="U578" s="17">
        <v>3.04</v>
      </c>
      <c r="V578" s="27">
        <v>-2.1149999999999949</v>
      </c>
      <c r="W578" s="13" t="s">
        <v>60</v>
      </c>
      <c r="X578" s="8">
        <f>$T578*$R578</f>
        <v>13.2075</v>
      </c>
      <c r="Y578" s="29">
        <f>R578-V578-U578-X578</f>
        <v>12.282499999999995</v>
      </c>
    </row>
    <row r="579" spans="2:25" x14ac:dyDescent="0.3">
      <c r="B579" s="16"/>
      <c r="C579" s="8" t="str">
        <f>_xlfn.CONCAT(S579,_xlfn.TEXTBEFORE(Q579,","))</f>
        <v>4Acco Hole Reinforcements</v>
      </c>
      <c r="D579" s="13" t="s">
        <v>6685</v>
      </c>
      <c r="E579" s="25">
        <v>43910</v>
      </c>
      <c r="F579" s="25">
        <v>43912</v>
      </c>
      <c r="G579" s="13" t="s">
        <v>22</v>
      </c>
      <c r="H579" s="13" t="s">
        <v>2557</v>
      </c>
      <c r="I579" s="13" t="s">
        <v>36</v>
      </c>
      <c r="J579" s="13" t="s">
        <v>2558</v>
      </c>
      <c r="K579" s="13" t="s">
        <v>591</v>
      </c>
      <c r="L579" s="13" t="s">
        <v>483</v>
      </c>
      <c r="M579" s="13" t="s">
        <v>28</v>
      </c>
      <c r="N579" s="13" t="s">
        <v>5453</v>
      </c>
      <c r="O579" s="13" t="s">
        <v>30</v>
      </c>
      <c r="P579" s="13" t="s">
        <v>1121</v>
      </c>
      <c r="Q579" s="13" t="s">
        <v>5454</v>
      </c>
      <c r="R579" s="17">
        <v>12.24</v>
      </c>
      <c r="S579" s="26">
        <v>4</v>
      </c>
      <c r="T579" s="17">
        <v>0.5</v>
      </c>
      <c r="U579" s="17">
        <v>2.38</v>
      </c>
      <c r="V579" s="27">
        <v>-2.0400000000000009</v>
      </c>
      <c r="W579" s="13" t="s">
        <v>60</v>
      </c>
      <c r="X579" s="8">
        <f>$T579*$R579</f>
        <v>6.12</v>
      </c>
      <c r="Y579" s="29">
        <f>R579-V579-U579-X579</f>
        <v>5.780000000000002</v>
      </c>
    </row>
    <row r="580" spans="2:25" x14ac:dyDescent="0.3">
      <c r="B580" s="16"/>
      <c r="C580" s="8" t="str">
        <f>_xlfn.CONCAT(S580,_xlfn.TEXTBEFORE(Q580,","))</f>
        <v>1Novimex File Folder Labels</v>
      </c>
      <c r="D580" s="13" t="s">
        <v>6686</v>
      </c>
      <c r="E580" s="25">
        <v>43910</v>
      </c>
      <c r="F580" s="25">
        <v>43912</v>
      </c>
      <c r="G580" s="13" t="s">
        <v>22</v>
      </c>
      <c r="H580" s="13" t="s">
        <v>2557</v>
      </c>
      <c r="I580" s="13" t="s">
        <v>36</v>
      </c>
      <c r="J580" s="13" t="s">
        <v>2558</v>
      </c>
      <c r="K580" s="13" t="s">
        <v>591</v>
      </c>
      <c r="L580" s="13" t="s">
        <v>483</v>
      </c>
      <c r="M580" s="13" t="s">
        <v>28</v>
      </c>
      <c r="N580" s="13" t="s">
        <v>6034</v>
      </c>
      <c r="O580" s="13" t="s">
        <v>30</v>
      </c>
      <c r="P580" s="13" t="s">
        <v>2751</v>
      </c>
      <c r="Q580" s="13" t="s">
        <v>6035</v>
      </c>
      <c r="R580" s="17">
        <v>3.0749999999999997</v>
      </c>
      <c r="S580" s="26">
        <v>1</v>
      </c>
      <c r="T580" s="17">
        <v>0.5</v>
      </c>
      <c r="U580" s="17">
        <v>1.52</v>
      </c>
      <c r="V580" s="27">
        <v>-0.55499999999999972</v>
      </c>
      <c r="W580" s="13" t="s">
        <v>60</v>
      </c>
      <c r="X580" s="8">
        <f>$T580*$R580</f>
        <v>1.5374999999999999</v>
      </c>
      <c r="Y580" s="29">
        <f>R580-V580-U580-X580</f>
        <v>0.57249999999999956</v>
      </c>
    </row>
    <row r="581" spans="2:25" x14ac:dyDescent="0.3">
      <c r="B581" s="16"/>
      <c r="C581" s="8" t="str">
        <f>_xlfn.CONCAT(S581,_xlfn.TEXTBEFORE(Q581,","))</f>
        <v>11Acme Box Cutter</v>
      </c>
      <c r="D581" s="13" t="s">
        <v>6687</v>
      </c>
      <c r="E581" s="25">
        <v>43818</v>
      </c>
      <c r="F581" s="25">
        <v>43822</v>
      </c>
      <c r="G581" s="13" t="s">
        <v>22</v>
      </c>
      <c r="H581" s="13" t="s">
        <v>1838</v>
      </c>
      <c r="I581" s="13" t="s">
        <v>36</v>
      </c>
      <c r="J581" s="13" t="s">
        <v>271</v>
      </c>
      <c r="K581" s="13" t="s">
        <v>271</v>
      </c>
      <c r="L581" s="13" t="s">
        <v>271</v>
      </c>
      <c r="M581" s="13" t="s">
        <v>55</v>
      </c>
      <c r="N581" s="13" t="s">
        <v>1839</v>
      </c>
      <c r="O581" s="13" t="s">
        <v>30</v>
      </c>
      <c r="P581" s="13" t="s">
        <v>1228</v>
      </c>
      <c r="Q581" s="13" t="s">
        <v>1840</v>
      </c>
      <c r="R581" s="17">
        <v>433.61999999999995</v>
      </c>
      <c r="S581" s="26">
        <v>11</v>
      </c>
      <c r="T581" s="17">
        <v>0</v>
      </c>
      <c r="U581" s="17">
        <v>68.56</v>
      </c>
      <c r="V581" s="27">
        <v>8.58</v>
      </c>
      <c r="W581" s="13" t="s">
        <v>60</v>
      </c>
      <c r="X581" s="8">
        <f>$T581*$R581</f>
        <v>0</v>
      </c>
      <c r="Y581" s="29">
        <f>R581-V581-U581-X581</f>
        <v>356.47999999999996</v>
      </c>
    </row>
    <row r="582" spans="2:25" x14ac:dyDescent="0.3">
      <c r="B582" s="16"/>
      <c r="C582" s="8" t="str">
        <f>_xlfn.CONCAT(S582,_xlfn.TEXTBEFORE(Q582,","))</f>
        <v>5Eldon File Cart</v>
      </c>
      <c r="D582" s="13" t="s">
        <v>6688</v>
      </c>
      <c r="E582" s="25">
        <v>43075</v>
      </c>
      <c r="F582" s="25">
        <v>43078</v>
      </c>
      <c r="G582" s="13" t="s">
        <v>34</v>
      </c>
      <c r="H582" s="13" t="s">
        <v>1482</v>
      </c>
      <c r="I582" s="13" t="s">
        <v>24</v>
      </c>
      <c r="J582" s="13" t="s">
        <v>271</v>
      </c>
      <c r="K582" s="13" t="s">
        <v>271</v>
      </c>
      <c r="L582" s="13" t="s">
        <v>271</v>
      </c>
      <c r="M582" s="13" t="s">
        <v>55</v>
      </c>
      <c r="N582" s="13" t="s">
        <v>1483</v>
      </c>
      <c r="O582" s="13" t="s">
        <v>30</v>
      </c>
      <c r="P582" s="13" t="s">
        <v>289</v>
      </c>
      <c r="Q582" s="13" t="s">
        <v>1484</v>
      </c>
      <c r="R582" s="17">
        <v>639.45000000000005</v>
      </c>
      <c r="S582" s="26">
        <v>5</v>
      </c>
      <c r="T582" s="17">
        <v>0</v>
      </c>
      <c r="U582" s="17">
        <v>87</v>
      </c>
      <c r="V582" s="27">
        <v>19.05</v>
      </c>
      <c r="W582" s="13" t="s">
        <v>60</v>
      </c>
      <c r="X582" s="8">
        <f>$T582*$R582</f>
        <v>0</v>
      </c>
      <c r="Y582" s="29">
        <f>R582-V582-U582-X582</f>
        <v>533.40000000000009</v>
      </c>
    </row>
    <row r="583" spans="2:25" x14ac:dyDescent="0.3">
      <c r="B583" s="16"/>
      <c r="C583" s="8" t="str">
        <f>_xlfn.CONCAT(S583,_xlfn.TEXTBEFORE(Q583,","))</f>
        <v>2SanDisk Numeric Keypad</v>
      </c>
      <c r="D583" s="13" t="s">
        <v>6689</v>
      </c>
      <c r="E583" s="25">
        <v>43359</v>
      </c>
      <c r="F583" s="25">
        <v>43363</v>
      </c>
      <c r="G583" s="13" t="s">
        <v>22</v>
      </c>
      <c r="H583" s="13" t="s">
        <v>1482</v>
      </c>
      <c r="I583" s="13" t="s">
        <v>24</v>
      </c>
      <c r="J583" s="13" t="s">
        <v>271</v>
      </c>
      <c r="K583" s="13" t="s">
        <v>271</v>
      </c>
      <c r="L583" s="13" t="s">
        <v>271</v>
      </c>
      <c r="M583" s="13" t="s">
        <v>55</v>
      </c>
      <c r="N583" s="13" t="s">
        <v>2678</v>
      </c>
      <c r="O583" s="13" t="s">
        <v>57</v>
      </c>
      <c r="P583" s="13" t="s">
        <v>121</v>
      </c>
      <c r="Q583" s="13" t="s">
        <v>2679</v>
      </c>
      <c r="R583" s="17">
        <v>110.70000000000002</v>
      </c>
      <c r="S583" s="26">
        <v>2</v>
      </c>
      <c r="T583" s="17">
        <v>0</v>
      </c>
      <c r="U583" s="17">
        <v>8.18</v>
      </c>
      <c r="V583" s="27">
        <v>12.120000000000001</v>
      </c>
      <c r="W583" s="13" t="s">
        <v>88</v>
      </c>
      <c r="X583" s="8">
        <f>$T583*$R583</f>
        <v>0</v>
      </c>
      <c r="Y583" s="29">
        <f>R583-V583-U583-X583</f>
        <v>90.4</v>
      </c>
    </row>
    <row r="584" spans="2:25" x14ac:dyDescent="0.3">
      <c r="B584" s="16"/>
      <c r="C584" s="8" t="str">
        <f>_xlfn.CONCAT(S584,_xlfn.TEXTBEFORE(Q584,","))</f>
        <v>7Acme Box Cutter</v>
      </c>
      <c r="D584" s="13" t="s">
        <v>6690</v>
      </c>
      <c r="E584" s="25">
        <v>43721</v>
      </c>
      <c r="F584" s="25">
        <v>43725</v>
      </c>
      <c r="G584" s="13" t="s">
        <v>50</v>
      </c>
      <c r="H584" s="13" t="s">
        <v>2523</v>
      </c>
      <c r="I584" s="13" t="s">
        <v>24</v>
      </c>
      <c r="J584" s="13" t="s">
        <v>44</v>
      </c>
      <c r="K584" s="13" t="s">
        <v>45</v>
      </c>
      <c r="L584" s="13" t="s">
        <v>46</v>
      </c>
      <c r="M584" s="13" t="s">
        <v>28</v>
      </c>
      <c r="N584" s="13" t="s">
        <v>2524</v>
      </c>
      <c r="O584" s="13" t="s">
        <v>30</v>
      </c>
      <c r="P584" s="13" t="s">
        <v>1228</v>
      </c>
      <c r="Q584" s="13" t="s">
        <v>2525</v>
      </c>
      <c r="R584" s="17">
        <v>260.39999999999998</v>
      </c>
      <c r="S584" s="26">
        <v>7</v>
      </c>
      <c r="T584" s="17">
        <v>0</v>
      </c>
      <c r="U584" s="17">
        <v>41.42</v>
      </c>
      <c r="V584" s="27">
        <v>31.08</v>
      </c>
      <c r="W584" s="13" t="s">
        <v>60</v>
      </c>
      <c r="X584" s="8">
        <f>$T584*$R584</f>
        <v>0</v>
      </c>
      <c r="Y584" s="29">
        <f>R584-V584-U584-X584</f>
        <v>187.89999999999998</v>
      </c>
    </row>
    <row r="585" spans="2:25" x14ac:dyDescent="0.3">
      <c r="B585" s="16"/>
      <c r="C585" s="8" t="str">
        <f>_xlfn.CONCAT(S585,_xlfn.TEXTBEFORE(Q585,","))</f>
        <v>9Hon Chairmat</v>
      </c>
      <c r="D585" s="13" t="s">
        <v>6691</v>
      </c>
      <c r="E585" s="25">
        <v>43721</v>
      </c>
      <c r="F585" s="25">
        <v>43725</v>
      </c>
      <c r="G585" s="13" t="s">
        <v>50</v>
      </c>
      <c r="H585" s="13" t="s">
        <v>2523</v>
      </c>
      <c r="I585" s="13" t="s">
        <v>24</v>
      </c>
      <c r="J585" s="13" t="s">
        <v>44</v>
      </c>
      <c r="K585" s="13" t="s">
        <v>45</v>
      </c>
      <c r="L585" s="13" t="s">
        <v>46</v>
      </c>
      <c r="M585" s="13" t="s">
        <v>28</v>
      </c>
      <c r="N585" s="13" t="s">
        <v>2559</v>
      </c>
      <c r="O585" s="13" t="s">
        <v>40</v>
      </c>
      <c r="P585" s="13" t="s">
        <v>41</v>
      </c>
      <c r="Q585" s="13" t="s">
        <v>2560</v>
      </c>
      <c r="R585" s="17">
        <v>520.02</v>
      </c>
      <c r="S585" s="26">
        <v>9</v>
      </c>
      <c r="T585" s="17">
        <v>0</v>
      </c>
      <c r="U585" s="17">
        <v>40.33</v>
      </c>
      <c r="V585" s="27">
        <v>228.69000000000003</v>
      </c>
      <c r="W585" s="13" t="s">
        <v>60</v>
      </c>
      <c r="X585" s="8">
        <f>$T585*$R585</f>
        <v>0</v>
      </c>
      <c r="Y585" s="29">
        <f>R585-V585-U585-X585</f>
        <v>250.99999999999994</v>
      </c>
    </row>
    <row r="586" spans="2:25" x14ac:dyDescent="0.3">
      <c r="B586" s="16"/>
      <c r="C586" s="8" t="str">
        <f>_xlfn.CONCAT(S586,_xlfn.TEXTBEFORE(Q586,","))</f>
        <v>5Bush 3-Shelf Cabinet</v>
      </c>
      <c r="D586" s="13" t="s">
        <v>6692</v>
      </c>
      <c r="E586" s="25">
        <v>43947</v>
      </c>
      <c r="F586" s="25">
        <v>43952</v>
      </c>
      <c r="G586" s="13" t="s">
        <v>50</v>
      </c>
      <c r="H586" s="13" t="s">
        <v>1625</v>
      </c>
      <c r="I586" s="13" t="s">
        <v>24</v>
      </c>
      <c r="J586" s="13" t="s">
        <v>243</v>
      </c>
      <c r="K586" s="13" t="s">
        <v>244</v>
      </c>
      <c r="L586" s="13" t="s">
        <v>245</v>
      </c>
      <c r="M586" s="13" t="s">
        <v>55</v>
      </c>
      <c r="N586" s="13" t="s">
        <v>1626</v>
      </c>
      <c r="O586" s="13" t="s">
        <v>40</v>
      </c>
      <c r="P586" s="13" t="s">
        <v>67</v>
      </c>
      <c r="Q586" s="13" t="s">
        <v>1627</v>
      </c>
      <c r="R586" s="17">
        <v>449.91449999999992</v>
      </c>
      <c r="S586" s="26">
        <v>5</v>
      </c>
      <c r="T586" s="17">
        <v>0.37</v>
      </c>
      <c r="U586" s="17">
        <v>79.47</v>
      </c>
      <c r="V586" s="27">
        <v>49.864500000000078</v>
      </c>
      <c r="W586" s="13" t="s">
        <v>60</v>
      </c>
      <c r="X586" s="8">
        <f>$T586*$R586</f>
        <v>166.46836499999998</v>
      </c>
      <c r="Y586" s="29">
        <f>R586-V586-U586-X586</f>
        <v>154.11163499999984</v>
      </c>
    </row>
    <row r="587" spans="2:25" x14ac:dyDescent="0.3">
      <c r="B587" s="16"/>
      <c r="C587" s="8" t="str">
        <f>_xlfn.CONCAT(S587,_xlfn.TEXTBEFORE(Q587,","))</f>
        <v>4BIC Markers</v>
      </c>
      <c r="D587" s="13" t="s">
        <v>6693</v>
      </c>
      <c r="E587" s="25">
        <v>43263</v>
      </c>
      <c r="F587" s="25">
        <v>43267</v>
      </c>
      <c r="G587" s="13" t="s">
        <v>22</v>
      </c>
      <c r="H587" s="13" t="s">
        <v>2834</v>
      </c>
      <c r="I587" s="13" t="s">
        <v>24</v>
      </c>
      <c r="J587" s="13" t="s">
        <v>2450</v>
      </c>
      <c r="K587" s="13" t="s">
        <v>99</v>
      </c>
      <c r="L587" s="13" t="s">
        <v>100</v>
      </c>
      <c r="M587" s="13" t="s">
        <v>55</v>
      </c>
      <c r="N587" s="13" t="s">
        <v>5588</v>
      </c>
      <c r="O587" s="13" t="s">
        <v>30</v>
      </c>
      <c r="P587" s="13" t="s">
        <v>1789</v>
      </c>
      <c r="Q587" s="13" t="s">
        <v>5589</v>
      </c>
      <c r="R587" s="17">
        <v>65.14200000000001</v>
      </c>
      <c r="S587" s="26">
        <v>4</v>
      </c>
      <c r="T587" s="17">
        <v>0.45</v>
      </c>
      <c r="U587" s="17">
        <v>3.49</v>
      </c>
      <c r="V587" s="27">
        <v>-10.698000000000008</v>
      </c>
      <c r="W587" s="13" t="s">
        <v>60</v>
      </c>
      <c r="X587" s="8">
        <f>$T587*$R587</f>
        <v>29.313900000000004</v>
      </c>
      <c r="Y587" s="29">
        <f>R587-V587-U587-X587</f>
        <v>43.036100000000019</v>
      </c>
    </row>
    <row r="588" spans="2:25" x14ac:dyDescent="0.3">
      <c r="B588" s="16"/>
      <c r="C588" s="8" t="str">
        <f>_xlfn.CONCAT(S588,_xlfn.TEXTBEFORE(Q588,","))</f>
        <v>3HP Fax and Copier</v>
      </c>
      <c r="D588" s="13" t="s">
        <v>6694</v>
      </c>
      <c r="E588" s="25">
        <v>44195</v>
      </c>
      <c r="F588" s="25">
        <v>44199</v>
      </c>
      <c r="G588" s="13" t="s">
        <v>50</v>
      </c>
      <c r="H588" s="13" t="s">
        <v>2834</v>
      </c>
      <c r="I588" s="13" t="s">
        <v>24</v>
      </c>
      <c r="J588" s="13" t="s">
        <v>1858</v>
      </c>
      <c r="K588" s="13" t="s">
        <v>99</v>
      </c>
      <c r="L588" s="13" t="s">
        <v>100</v>
      </c>
      <c r="M588" s="13" t="s">
        <v>55</v>
      </c>
      <c r="N588" s="13" t="s">
        <v>2201</v>
      </c>
      <c r="O588" s="13" t="s">
        <v>57</v>
      </c>
      <c r="P588" s="13" t="s">
        <v>86</v>
      </c>
      <c r="Q588" s="13" t="s">
        <v>2202</v>
      </c>
      <c r="R588" s="17">
        <v>333.62549999999999</v>
      </c>
      <c r="S588" s="26">
        <v>3</v>
      </c>
      <c r="T588" s="17">
        <v>0.35</v>
      </c>
      <c r="U588" s="17">
        <v>32.97</v>
      </c>
      <c r="V588" s="27">
        <v>-56.524499999999961</v>
      </c>
      <c r="W588" s="13" t="s">
        <v>60</v>
      </c>
      <c r="X588" s="8">
        <f>$T588*$R588</f>
        <v>116.76892499999998</v>
      </c>
      <c r="Y588" s="29">
        <f>R588-V588-U588-X588</f>
        <v>240.41107499999998</v>
      </c>
    </row>
    <row r="589" spans="2:25" x14ac:dyDescent="0.3">
      <c r="B589" s="16"/>
      <c r="C589" s="8" t="str">
        <f>_xlfn.CONCAT(S589,_xlfn.TEXTBEFORE(Q589,","))</f>
        <v>2SAFCO Swivel Stool</v>
      </c>
      <c r="D589" s="13" t="s">
        <v>6695</v>
      </c>
      <c r="E589" s="25">
        <v>44195</v>
      </c>
      <c r="F589" s="25">
        <v>44199</v>
      </c>
      <c r="G589" s="13" t="s">
        <v>50</v>
      </c>
      <c r="H589" s="13" t="s">
        <v>2834</v>
      </c>
      <c r="I589" s="13" t="s">
        <v>24</v>
      </c>
      <c r="J589" s="13" t="s">
        <v>1858</v>
      </c>
      <c r="K589" s="13" t="s">
        <v>99</v>
      </c>
      <c r="L589" s="13" t="s">
        <v>100</v>
      </c>
      <c r="M589" s="13" t="s">
        <v>55</v>
      </c>
      <c r="N589" s="13" t="s">
        <v>1086</v>
      </c>
      <c r="O589" s="13" t="s">
        <v>40</v>
      </c>
      <c r="P589" s="13" t="s">
        <v>41</v>
      </c>
      <c r="Q589" s="13" t="s">
        <v>1087</v>
      </c>
      <c r="R589" s="17">
        <v>255.285</v>
      </c>
      <c r="S589" s="26">
        <v>2</v>
      </c>
      <c r="T589" s="17">
        <v>0.25</v>
      </c>
      <c r="U589" s="17">
        <v>31.33</v>
      </c>
      <c r="V589" s="27">
        <v>-47.655000000000001</v>
      </c>
      <c r="W589" s="13" t="s">
        <v>60</v>
      </c>
      <c r="X589" s="8">
        <f>$T589*$R589</f>
        <v>63.821249999999999</v>
      </c>
      <c r="Y589" s="29">
        <f>R589-V589-U589-X589</f>
        <v>207.78875000000002</v>
      </c>
    </row>
    <row r="590" spans="2:25" x14ac:dyDescent="0.3">
      <c r="B590" s="16"/>
      <c r="C590" s="8" t="str">
        <f>_xlfn.CONCAT(S590,_xlfn.TEXTBEFORE(Q590,","))</f>
        <v>3Enermax Note Cards</v>
      </c>
      <c r="D590" s="13" t="s">
        <v>6696</v>
      </c>
      <c r="E590" s="25">
        <v>44195</v>
      </c>
      <c r="F590" s="25">
        <v>44199</v>
      </c>
      <c r="G590" s="13" t="s">
        <v>50</v>
      </c>
      <c r="H590" s="13" t="s">
        <v>2834</v>
      </c>
      <c r="I590" s="13" t="s">
        <v>24</v>
      </c>
      <c r="J590" s="13" t="s">
        <v>1858</v>
      </c>
      <c r="K590" s="13" t="s">
        <v>99</v>
      </c>
      <c r="L590" s="13" t="s">
        <v>100</v>
      </c>
      <c r="M590" s="13" t="s">
        <v>55</v>
      </c>
      <c r="N590" s="13" t="s">
        <v>3077</v>
      </c>
      <c r="O590" s="13" t="s">
        <v>30</v>
      </c>
      <c r="P590" s="13" t="s">
        <v>1567</v>
      </c>
      <c r="Q590" s="13" t="s">
        <v>3078</v>
      </c>
      <c r="R590" s="17">
        <v>49.351500000000001</v>
      </c>
      <c r="S590" s="26">
        <v>3</v>
      </c>
      <c r="T590" s="17">
        <v>0.45</v>
      </c>
      <c r="U590" s="17">
        <v>9.23</v>
      </c>
      <c r="V590" s="27">
        <v>-4.5585000000000022</v>
      </c>
      <c r="W590" s="13" t="s">
        <v>60</v>
      </c>
      <c r="X590" s="8">
        <f>$T590*$R590</f>
        <v>22.208175000000001</v>
      </c>
      <c r="Y590" s="29">
        <f>R590-V590-U590-X590</f>
        <v>22.471825000000006</v>
      </c>
    </row>
    <row r="591" spans="2:25" x14ac:dyDescent="0.3">
      <c r="B591" s="16"/>
      <c r="C591" s="8" t="str">
        <f>_xlfn.CONCAT(S591,_xlfn.TEXTBEFORE(Q591,","))</f>
        <v>3Office Star Rocking Chair</v>
      </c>
      <c r="D591" s="13" t="s">
        <v>6697</v>
      </c>
      <c r="E591" s="25">
        <v>43413</v>
      </c>
      <c r="F591" s="25">
        <v>43418</v>
      </c>
      <c r="G591" s="13" t="s">
        <v>50</v>
      </c>
      <c r="H591" s="13" t="s">
        <v>3654</v>
      </c>
      <c r="I591" s="13" t="s">
        <v>36</v>
      </c>
      <c r="J591" s="13" t="s">
        <v>1858</v>
      </c>
      <c r="K591" s="13" t="s">
        <v>99</v>
      </c>
      <c r="L591" s="13" t="s">
        <v>100</v>
      </c>
      <c r="M591" s="13" t="s">
        <v>55</v>
      </c>
      <c r="N591" s="13" t="s">
        <v>1265</v>
      </c>
      <c r="O591" s="13" t="s">
        <v>40</v>
      </c>
      <c r="P591" s="13" t="s">
        <v>41</v>
      </c>
      <c r="Q591" s="13" t="s">
        <v>1266</v>
      </c>
      <c r="R591" s="17">
        <v>311.58000000000004</v>
      </c>
      <c r="S591" s="26">
        <v>3</v>
      </c>
      <c r="T591" s="17">
        <v>0.25</v>
      </c>
      <c r="U591" s="17">
        <v>19.420000000000002</v>
      </c>
      <c r="V591" s="27">
        <v>45.629999999999995</v>
      </c>
      <c r="W591" s="13" t="s">
        <v>88</v>
      </c>
      <c r="X591" s="8">
        <f>$T591*$R591</f>
        <v>77.89500000000001</v>
      </c>
      <c r="Y591" s="29">
        <f>R591-V591-U591-X591</f>
        <v>168.63500000000002</v>
      </c>
    </row>
    <row r="592" spans="2:25" x14ac:dyDescent="0.3">
      <c r="B592" s="16"/>
      <c r="C592" s="8" t="str">
        <f>_xlfn.CONCAT(S592,_xlfn.TEXTBEFORE(Q592,","))</f>
        <v>2Ikea Stackable Bookrack</v>
      </c>
      <c r="D592" s="13" t="s">
        <v>6698</v>
      </c>
      <c r="E592" s="25">
        <v>43413</v>
      </c>
      <c r="F592" s="25">
        <v>43418</v>
      </c>
      <c r="G592" s="13" t="s">
        <v>50</v>
      </c>
      <c r="H592" s="13" t="s">
        <v>3654</v>
      </c>
      <c r="I592" s="13" t="s">
        <v>36</v>
      </c>
      <c r="J592" s="13" t="s">
        <v>1858</v>
      </c>
      <c r="K592" s="13" t="s">
        <v>99</v>
      </c>
      <c r="L592" s="13" t="s">
        <v>100</v>
      </c>
      <c r="M592" s="13" t="s">
        <v>55</v>
      </c>
      <c r="N592" s="13" t="s">
        <v>743</v>
      </c>
      <c r="O592" s="13" t="s">
        <v>40</v>
      </c>
      <c r="P592" s="13" t="s">
        <v>67</v>
      </c>
      <c r="Q592" s="13" t="s">
        <v>744</v>
      </c>
      <c r="R592" s="17">
        <v>159.35400000000001</v>
      </c>
      <c r="S592" s="26">
        <v>2</v>
      </c>
      <c r="T592" s="17">
        <v>0.35</v>
      </c>
      <c r="U592" s="17">
        <v>14.09</v>
      </c>
      <c r="V592" s="27">
        <v>-14.766000000000005</v>
      </c>
      <c r="W592" s="13" t="s">
        <v>88</v>
      </c>
      <c r="X592" s="8">
        <f>$T592*$R592</f>
        <v>55.773900000000005</v>
      </c>
      <c r="Y592" s="29">
        <f>R592-V592-U592-X592</f>
        <v>104.2561</v>
      </c>
    </row>
    <row r="593" spans="2:25" x14ac:dyDescent="0.3">
      <c r="B593" s="16"/>
      <c r="C593" s="8" t="str">
        <f>_xlfn.CONCAT(S593,_xlfn.TEXTBEFORE(Q593,","))</f>
        <v>1Okidata Receipt Printer</v>
      </c>
      <c r="D593" s="13" t="s">
        <v>6699</v>
      </c>
      <c r="E593" s="25">
        <v>43413</v>
      </c>
      <c r="F593" s="25">
        <v>43418</v>
      </c>
      <c r="G593" s="13" t="s">
        <v>50</v>
      </c>
      <c r="H593" s="13" t="s">
        <v>3654</v>
      </c>
      <c r="I593" s="13" t="s">
        <v>36</v>
      </c>
      <c r="J593" s="13" t="s">
        <v>1858</v>
      </c>
      <c r="K593" s="13" t="s">
        <v>99</v>
      </c>
      <c r="L593" s="13" t="s">
        <v>100</v>
      </c>
      <c r="M593" s="13" t="s">
        <v>55</v>
      </c>
      <c r="N593" s="13" t="s">
        <v>5229</v>
      </c>
      <c r="O593" s="13" t="s">
        <v>57</v>
      </c>
      <c r="P593" s="13" t="s">
        <v>138</v>
      </c>
      <c r="Q593" s="13" t="s">
        <v>5230</v>
      </c>
      <c r="R593" s="17">
        <v>92.182500000000005</v>
      </c>
      <c r="S593" s="26">
        <v>1</v>
      </c>
      <c r="T593" s="17">
        <v>0.25</v>
      </c>
      <c r="U593" s="17">
        <v>5.23</v>
      </c>
      <c r="V593" s="27">
        <v>13.4925</v>
      </c>
      <c r="W593" s="13" t="s">
        <v>88</v>
      </c>
      <c r="X593" s="8">
        <f>$T593*$R593</f>
        <v>23.045625000000001</v>
      </c>
      <c r="Y593" s="29">
        <f>R593-V593-U593-X593</f>
        <v>50.414374999999993</v>
      </c>
    </row>
    <row r="594" spans="2:25" x14ac:dyDescent="0.3">
      <c r="B594" s="16"/>
      <c r="C594" s="8" t="str">
        <f>_xlfn.CONCAT(S594,_xlfn.TEXTBEFORE(Q594,","))</f>
        <v>2Advantus Clamps</v>
      </c>
      <c r="D594" s="13" t="s">
        <v>6700</v>
      </c>
      <c r="E594" s="25">
        <v>43413</v>
      </c>
      <c r="F594" s="25">
        <v>43418</v>
      </c>
      <c r="G594" s="13" t="s">
        <v>50</v>
      </c>
      <c r="H594" s="13" t="s">
        <v>3654</v>
      </c>
      <c r="I594" s="13" t="s">
        <v>36</v>
      </c>
      <c r="J594" s="13" t="s">
        <v>1858</v>
      </c>
      <c r="K594" s="13" t="s">
        <v>99</v>
      </c>
      <c r="L594" s="13" t="s">
        <v>100</v>
      </c>
      <c r="M594" s="13" t="s">
        <v>55</v>
      </c>
      <c r="N594" s="13" t="s">
        <v>3314</v>
      </c>
      <c r="O594" s="13" t="s">
        <v>30</v>
      </c>
      <c r="P594" s="13" t="s">
        <v>2177</v>
      </c>
      <c r="Q594" s="13" t="s">
        <v>3315</v>
      </c>
      <c r="R594" s="17">
        <v>21.351000000000006</v>
      </c>
      <c r="S594" s="26">
        <v>2</v>
      </c>
      <c r="T594" s="17">
        <v>0.45</v>
      </c>
      <c r="U594" s="17">
        <v>1.51</v>
      </c>
      <c r="V594" s="27">
        <v>-7.3890000000000047</v>
      </c>
      <c r="W594" s="13" t="s">
        <v>88</v>
      </c>
      <c r="X594" s="8">
        <f>$T594*$R594</f>
        <v>9.6079500000000024</v>
      </c>
      <c r="Y594" s="29">
        <f>R594-V594-U594-X594</f>
        <v>17.622050000000005</v>
      </c>
    </row>
    <row r="595" spans="2:25" x14ac:dyDescent="0.3">
      <c r="B595" s="16"/>
      <c r="C595" s="8" t="str">
        <f>_xlfn.CONCAT(S595,_xlfn.TEXTBEFORE(Q595,","))</f>
        <v>5Avery Index Tab</v>
      </c>
      <c r="D595" s="13" t="s">
        <v>6701</v>
      </c>
      <c r="E595" s="25">
        <v>43413</v>
      </c>
      <c r="F595" s="25">
        <v>43418</v>
      </c>
      <c r="G595" s="13" t="s">
        <v>50</v>
      </c>
      <c r="H595" s="13" t="s">
        <v>3654</v>
      </c>
      <c r="I595" s="13" t="s">
        <v>36</v>
      </c>
      <c r="J595" s="13" t="s">
        <v>1858</v>
      </c>
      <c r="K595" s="13" t="s">
        <v>99</v>
      </c>
      <c r="L595" s="13" t="s">
        <v>100</v>
      </c>
      <c r="M595" s="13" t="s">
        <v>55</v>
      </c>
      <c r="N595" s="13" t="s">
        <v>5869</v>
      </c>
      <c r="O595" s="13" t="s">
        <v>30</v>
      </c>
      <c r="P595" s="13" t="s">
        <v>1121</v>
      </c>
      <c r="Q595" s="13" t="s">
        <v>5870</v>
      </c>
      <c r="R595" s="17">
        <v>28.432499999999997</v>
      </c>
      <c r="S595" s="26">
        <v>5</v>
      </c>
      <c r="T595" s="17">
        <v>0.15000000000000002</v>
      </c>
      <c r="U595" s="17">
        <v>1.35</v>
      </c>
      <c r="V595" s="27">
        <v>1.2824999999999998</v>
      </c>
      <c r="W595" s="13" t="s">
        <v>88</v>
      </c>
      <c r="X595" s="8">
        <f>$T595*$R595</f>
        <v>4.264875</v>
      </c>
      <c r="Y595" s="29">
        <f>R595-V595-U595-X595</f>
        <v>21.535124999999997</v>
      </c>
    </row>
    <row r="596" spans="2:25" x14ac:dyDescent="0.3">
      <c r="B596" s="16"/>
      <c r="C596" s="8" t="str">
        <f>_xlfn.CONCAT(S596,_xlfn.TEXTBEFORE(Q596,","))</f>
        <v>5Hon Executive Leather Armchair</v>
      </c>
      <c r="D596" s="13" t="s">
        <v>6702</v>
      </c>
      <c r="E596" s="25">
        <v>44156</v>
      </c>
      <c r="F596" s="25">
        <v>44161</v>
      </c>
      <c r="G596" s="13" t="s">
        <v>50</v>
      </c>
      <c r="H596" s="13" t="s">
        <v>1151</v>
      </c>
      <c r="I596" s="13" t="s">
        <v>24</v>
      </c>
      <c r="J596" s="13" t="s">
        <v>1152</v>
      </c>
      <c r="K596" s="13" t="s">
        <v>591</v>
      </c>
      <c r="L596" s="13" t="s">
        <v>483</v>
      </c>
      <c r="M596" s="13" t="s">
        <v>28</v>
      </c>
      <c r="N596" s="13" t="s">
        <v>652</v>
      </c>
      <c r="O596" s="13" t="s">
        <v>40</v>
      </c>
      <c r="P596" s="13" t="s">
        <v>41</v>
      </c>
      <c r="Q596" s="13" t="s">
        <v>653</v>
      </c>
      <c r="R596" s="17">
        <v>1837.5599999999997</v>
      </c>
      <c r="S596" s="26">
        <v>5</v>
      </c>
      <c r="T596" s="17">
        <v>0.2</v>
      </c>
      <c r="U596" s="17">
        <v>118.8</v>
      </c>
      <c r="V596" s="27">
        <v>-114.98999999999995</v>
      </c>
      <c r="W596" s="13" t="s">
        <v>88</v>
      </c>
      <c r="X596" s="8">
        <f>$T596*$R596</f>
        <v>367.51199999999994</v>
      </c>
      <c r="Y596" s="29">
        <f>R596-V596-U596-X596</f>
        <v>1466.2379999999998</v>
      </c>
    </row>
    <row r="597" spans="2:25" x14ac:dyDescent="0.3">
      <c r="B597" s="16"/>
      <c r="C597" s="8" t="str">
        <f>_xlfn.CONCAT(S597,_xlfn.TEXTBEFORE(Q597,","))</f>
        <v>3Memorex Memory Card</v>
      </c>
      <c r="D597" s="13" t="s">
        <v>6703</v>
      </c>
      <c r="E597" s="25">
        <v>44156</v>
      </c>
      <c r="F597" s="25">
        <v>44161</v>
      </c>
      <c r="G597" s="13" t="s">
        <v>50</v>
      </c>
      <c r="H597" s="13" t="s">
        <v>1151</v>
      </c>
      <c r="I597" s="13" t="s">
        <v>24</v>
      </c>
      <c r="J597" s="13" t="s">
        <v>1152</v>
      </c>
      <c r="K597" s="13" t="s">
        <v>591</v>
      </c>
      <c r="L597" s="13" t="s">
        <v>483</v>
      </c>
      <c r="M597" s="13" t="s">
        <v>28</v>
      </c>
      <c r="N597" s="13" t="s">
        <v>2295</v>
      </c>
      <c r="O597" s="13" t="s">
        <v>57</v>
      </c>
      <c r="P597" s="13" t="s">
        <v>121</v>
      </c>
      <c r="Q597" s="13" t="s">
        <v>2296</v>
      </c>
      <c r="R597" s="17">
        <v>150.11999999999998</v>
      </c>
      <c r="S597" s="26">
        <v>3</v>
      </c>
      <c r="T597" s="17">
        <v>0.5</v>
      </c>
      <c r="U597" s="17">
        <v>12.7</v>
      </c>
      <c r="V597" s="27">
        <v>-66.059999999999974</v>
      </c>
      <c r="W597" s="13" t="s">
        <v>88</v>
      </c>
      <c r="X597" s="8">
        <f>$T597*$R597</f>
        <v>75.059999999999988</v>
      </c>
      <c r="Y597" s="29">
        <f>R597-V597-U597-X597</f>
        <v>128.41999999999996</v>
      </c>
    </row>
    <row r="598" spans="2:25" x14ac:dyDescent="0.3">
      <c r="B598" s="16"/>
      <c r="C598" s="8" t="str">
        <f>_xlfn.CONCAT(S598,_xlfn.TEXTBEFORE(Q598,","))</f>
        <v>1Hon Color Coded Labels</v>
      </c>
      <c r="D598" s="13" t="s">
        <v>6704</v>
      </c>
      <c r="E598" s="25">
        <v>44156</v>
      </c>
      <c r="F598" s="25">
        <v>44161</v>
      </c>
      <c r="G598" s="13" t="s">
        <v>50</v>
      </c>
      <c r="H598" s="13" t="s">
        <v>1151</v>
      </c>
      <c r="I598" s="13" t="s">
        <v>24</v>
      </c>
      <c r="J598" s="13" t="s">
        <v>1152</v>
      </c>
      <c r="K598" s="13" t="s">
        <v>591</v>
      </c>
      <c r="L598" s="13" t="s">
        <v>483</v>
      </c>
      <c r="M598" s="13" t="s">
        <v>28</v>
      </c>
      <c r="N598" s="13" t="s">
        <v>4717</v>
      </c>
      <c r="O598" s="13" t="s">
        <v>30</v>
      </c>
      <c r="P598" s="13" t="s">
        <v>2751</v>
      </c>
      <c r="Q598" s="13" t="s">
        <v>4718</v>
      </c>
      <c r="R598" s="17">
        <v>5.3549999999999986</v>
      </c>
      <c r="S598" s="26">
        <v>1</v>
      </c>
      <c r="T598" s="17">
        <v>0.5</v>
      </c>
      <c r="U598" s="17">
        <v>1.49</v>
      </c>
      <c r="V598" s="27">
        <v>-4.0949999999999989</v>
      </c>
      <c r="W598" s="13" t="s">
        <v>88</v>
      </c>
      <c r="X598" s="8">
        <f>$T598*$R598</f>
        <v>2.6774999999999993</v>
      </c>
      <c r="Y598" s="29">
        <f>R598-V598-U598-X598</f>
        <v>5.282499999999998</v>
      </c>
    </row>
    <row r="599" spans="2:25" x14ac:dyDescent="0.3">
      <c r="B599" s="16"/>
      <c r="C599" s="8" t="str">
        <f>_xlfn.CONCAT(S599,_xlfn.TEXTBEFORE(Q599,","))</f>
        <v>3Green Bar Note Cards</v>
      </c>
      <c r="D599" s="13" t="s">
        <v>6705</v>
      </c>
      <c r="E599" s="25">
        <v>44183</v>
      </c>
      <c r="F599" s="25">
        <v>44188</v>
      </c>
      <c r="G599" s="13" t="s">
        <v>50</v>
      </c>
      <c r="H599" s="13" t="s">
        <v>5477</v>
      </c>
      <c r="I599" s="13" t="s">
        <v>24</v>
      </c>
      <c r="J599" s="13" t="s">
        <v>5478</v>
      </c>
      <c r="K599" s="13" t="s">
        <v>5479</v>
      </c>
      <c r="L599" s="13" t="s">
        <v>483</v>
      </c>
      <c r="M599" s="13" t="s">
        <v>28</v>
      </c>
      <c r="N599" s="13" t="s">
        <v>3715</v>
      </c>
      <c r="O599" s="13" t="s">
        <v>30</v>
      </c>
      <c r="P599" s="13" t="s">
        <v>1567</v>
      </c>
      <c r="Q599" s="13" t="s">
        <v>3716</v>
      </c>
      <c r="R599" s="17">
        <v>46.800000000000004</v>
      </c>
      <c r="S599" s="26">
        <v>3</v>
      </c>
      <c r="T599" s="17">
        <v>0.5</v>
      </c>
      <c r="U599" s="17">
        <v>4.05</v>
      </c>
      <c r="V599" s="27">
        <v>-42.120000000000005</v>
      </c>
      <c r="W599" s="13" t="s">
        <v>88</v>
      </c>
      <c r="X599" s="8">
        <f>$T599*$R599</f>
        <v>23.400000000000002</v>
      </c>
      <c r="Y599" s="29">
        <f>R599-V599-U599-X599</f>
        <v>61.470000000000013</v>
      </c>
    </row>
    <row r="600" spans="2:25" x14ac:dyDescent="0.3">
      <c r="B600" s="16"/>
      <c r="C600" s="8" t="str">
        <f>_xlfn.CONCAT(S600,_xlfn.TEXTBEFORE(Q600,","))</f>
        <v>2Novimex Chairmat</v>
      </c>
      <c r="D600" s="13" t="s">
        <v>6706</v>
      </c>
      <c r="E600" s="25">
        <v>43720</v>
      </c>
      <c r="F600" s="25">
        <v>43722</v>
      </c>
      <c r="G600" s="13" t="s">
        <v>34</v>
      </c>
      <c r="H600" s="13" t="s">
        <v>5098</v>
      </c>
      <c r="I600" s="13" t="s">
        <v>24</v>
      </c>
      <c r="J600" s="13" t="s">
        <v>848</v>
      </c>
      <c r="K600" s="13" t="s">
        <v>849</v>
      </c>
      <c r="L600" s="13" t="s">
        <v>245</v>
      </c>
      <c r="M600" s="13" t="s">
        <v>55</v>
      </c>
      <c r="N600" s="13" t="s">
        <v>2793</v>
      </c>
      <c r="O600" s="13" t="s">
        <v>40</v>
      </c>
      <c r="P600" s="13" t="s">
        <v>41</v>
      </c>
      <c r="Q600" s="13" t="s">
        <v>2794</v>
      </c>
      <c r="R600" s="17">
        <v>85.541399999999996</v>
      </c>
      <c r="S600" s="26">
        <v>2</v>
      </c>
      <c r="T600" s="17">
        <v>0.27</v>
      </c>
      <c r="U600" s="17">
        <v>6.18</v>
      </c>
      <c r="V600" s="27">
        <v>11.681399999999996</v>
      </c>
      <c r="W600" s="13" t="s">
        <v>88</v>
      </c>
      <c r="X600" s="8">
        <f>$T600*$R600</f>
        <v>23.096178000000002</v>
      </c>
      <c r="Y600" s="29">
        <f>R600-V600-U600-X600</f>
        <v>44.583822000000005</v>
      </c>
    </row>
    <row r="601" spans="2:25" x14ac:dyDescent="0.3">
      <c r="B601" s="16"/>
      <c r="C601" s="8" t="str">
        <f>_xlfn.CONCAT(S601,_xlfn.TEXTBEFORE(Q601,","))</f>
        <v>8Harbour Creations Executive Leather Armchair</v>
      </c>
      <c r="D601" s="13" t="s">
        <v>6707</v>
      </c>
      <c r="E601" s="25">
        <v>44097</v>
      </c>
      <c r="F601" s="25">
        <v>44103</v>
      </c>
      <c r="G601" s="13" t="s">
        <v>50</v>
      </c>
      <c r="H601" s="13" t="s">
        <v>469</v>
      </c>
      <c r="I601" s="13" t="s">
        <v>82</v>
      </c>
      <c r="J601" s="13" t="s">
        <v>191</v>
      </c>
      <c r="K601" s="13" t="s">
        <v>99</v>
      </c>
      <c r="L601" s="13" t="s">
        <v>100</v>
      </c>
      <c r="M601" s="13" t="s">
        <v>55</v>
      </c>
      <c r="N601" s="13" t="s">
        <v>470</v>
      </c>
      <c r="O601" s="13" t="s">
        <v>40</v>
      </c>
      <c r="P601" s="13" t="s">
        <v>41</v>
      </c>
      <c r="Q601" s="13" t="s">
        <v>471</v>
      </c>
      <c r="R601" s="17">
        <v>2841.6599999999994</v>
      </c>
      <c r="S601" s="26">
        <v>8</v>
      </c>
      <c r="T601" s="17">
        <v>0.25</v>
      </c>
      <c r="U601" s="17">
        <v>242.38</v>
      </c>
      <c r="V601" s="27">
        <v>189.42000000000007</v>
      </c>
      <c r="W601" s="13" t="s">
        <v>88</v>
      </c>
      <c r="X601" s="8">
        <f>$T601*$R601</f>
        <v>710.41499999999985</v>
      </c>
      <c r="Y601" s="29">
        <f>R601-V601-U601-X601</f>
        <v>1699.4449999999993</v>
      </c>
    </row>
    <row r="602" spans="2:25" x14ac:dyDescent="0.3">
      <c r="B602" s="16"/>
      <c r="C602" s="8" t="str">
        <f>_xlfn.CONCAT(S602,_xlfn.TEXTBEFORE(Q602,","))</f>
        <v>2SAFCO Swivel Stool</v>
      </c>
      <c r="D602" s="13" t="s">
        <v>6708</v>
      </c>
      <c r="E602" s="25">
        <v>44097</v>
      </c>
      <c r="F602" s="25">
        <v>44103</v>
      </c>
      <c r="G602" s="13" t="s">
        <v>50</v>
      </c>
      <c r="H602" s="13" t="s">
        <v>469</v>
      </c>
      <c r="I602" s="13" t="s">
        <v>82</v>
      </c>
      <c r="J602" s="13" t="s">
        <v>191</v>
      </c>
      <c r="K602" s="13" t="s">
        <v>99</v>
      </c>
      <c r="L602" s="13" t="s">
        <v>100</v>
      </c>
      <c r="M602" s="13" t="s">
        <v>55</v>
      </c>
      <c r="N602" s="13" t="s">
        <v>2461</v>
      </c>
      <c r="O602" s="13" t="s">
        <v>40</v>
      </c>
      <c r="P602" s="13" t="s">
        <v>41</v>
      </c>
      <c r="Q602" s="13" t="s">
        <v>2462</v>
      </c>
      <c r="R602" s="17">
        <v>251.91</v>
      </c>
      <c r="S602" s="26">
        <v>2</v>
      </c>
      <c r="T602" s="17">
        <v>0.25</v>
      </c>
      <c r="U602" s="17">
        <v>23.31</v>
      </c>
      <c r="V602" s="27">
        <v>47.009999999999991</v>
      </c>
      <c r="W602" s="13" t="s">
        <v>88</v>
      </c>
      <c r="X602" s="8">
        <f>$T602*$R602</f>
        <v>62.977499999999999</v>
      </c>
      <c r="Y602" s="29">
        <f>R602-V602-U602-X602</f>
        <v>118.61250000000001</v>
      </c>
    </row>
    <row r="603" spans="2:25" x14ac:dyDescent="0.3">
      <c r="B603" s="16"/>
      <c r="C603" s="8" t="str">
        <f>_xlfn.CONCAT(S603,_xlfn.TEXTBEFORE(Q603,","))</f>
        <v>1Avery Binding Machine</v>
      </c>
      <c r="D603" s="13" t="s">
        <v>6709</v>
      </c>
      <c r="E603" s="25">
        <v>44190</v>
      </c>
      <c r="F603" s="25">
        <v>44194</v>
      </c>
      <c r="G603" s="13" t="s">
        <v>50</v>
      </c>
      <c r="H603" s="13" t="s">
        <v>5444</v>
      </c>
      <c r="I603" s="13" t="s">
        <v>36</v>
      </c>
      <c r="J603" s="13" t="s">
        <v>271</v>
      </c>
      <c r="K603" s="13" t="s">
        <v>271</v>
      </c>
      <c r="L603" s="13" t="s">
        <v>271</v>
      </c>
      <c r="M603" s="13" t="s">
        <v>55</v>
      </c>
      <c r="N603" s="13" t="s">
        <v>2893</v>
      </c>
      <c r="O603" s="13" t="s">
        <v>30</v>
      </c>
      <c r="P603" s="13" t="s">
        <v>1121</v>
      </c>
      <c r="Q603" s="13" t="s">
        <v>2894</v>
      </c>
      <c r="R603" s="17">
        <v>50.34</v>
      </c>
      <c r="S603" s="26">
        <v>1</v>
      </c>
      <c r="T603" s="17">
        <v>0</v>
      </c>
      <c r="U603" s="17">
        <v>4.21</v>
      </c>
      <c r="V603" s="27">
        <v>10.56</v>
      </c>
      <c r="W603" s="13" t="s">
        <v>88</v>
      </c>
      <c r="X603" s="8">
        <f>$T603*$R603</f>
        <v>0</v>
      </c>
      <c r="Y603" s="29">
        <f>R603-V603-U603-X603</f>
        <v>35.57</v>
      </c>
    </row>
    <row r="604" spans="2:25" x14ac:dyDescent="0.3">
      <c r="B604" s="16"/>
      <c r="C604" s="8" t="str">
        <f>_xlfn.CONCAT(S604,_xlfn.TEXTBEFORE(Q604,","))</f>
        <v>4Eldon Lockers</v>
      </c>
      <c r="D604" s="13" t="s">
        <v>6710</v>
      </c>
      <c r="E604" s="25">
        <v>43782</v>
      </c>
      <c r="F604" s="25">
        <v>43787</v>
      </c>
      <c r="G604" s="13" t="s">
        <v>50</v>
      </c>
      <c r="H604" s="13" t="s">
        <v>2842</v>
      </c>
      <c r="I604" s="13" t="s">
        <v>36</v>
      </c>
      <c r="J604" s="13" t="s">
        <v>2843</v>
      </c>
      <c r="K604" s="13" t="s">
        <v>2843</v>
      </c>
      <c r="L604" s="13" t="s">
        <v>129</v>
      </c>
      <c r="M604" s="13" t="s">
        <v>55</v>
      </c>
      <c r="N604" s="13" t="s">
        <v>2361</v>
      </c>
      <c r="O604" s="13" t="s">
        <v>30</v>
      </c>
      <c r="P604" s="13" t="s">
        <v>289</v>
      </c>
      <c r="Q604" s="13" t="s">
        <v>2362</v>
      </c>
      <c r="R604" s="17">
        <v>417.5976</v>
      </c>
      <c r="S604" s="26">
        <v>4</v>
      </c>
      <c r="T604" s="17">
        <v>0.47000000000000003</v>
      </c>
      <c r="U604" s="17">
        <v>32.65</v>
      </c>
      <c r="V604" s="27">
        <v>-31.562400000000025</v>
      </c>
      <c r="W604" s="13" t="s">
        <v>88</v>
      </c>
      <c r="X604" s="8">
        <f>$T604*$R604</f>
        <v>196.27087200000003</v>
      </c>
      <c r="Y604" s="29">
        <f>R604-V604-U604-X604</f>
        <v>220.23912800000002</v>
      </c>
    </row>
    <row r="605" spans="2:25" x14ac:dyDescent="0.3">
      <c r="B605" s="16"/>
      <c r="C605" s="8" t="str">
        <f>_xlfn.CONCAT(S605,_xlfn.TEXTBEFORE(Q605,","))</f>
        <v>2Harbour Creations File Folder Labels</v>
      </c>
      <c r="D605" s="13" t="s">
        <v>6711</v>
      </c>
      <c r="E605" s="25">
        <v>43782</v>
      </c>
      <c r="F605" s="25">
        <v>43787</v>
      </c>
      <c r="G605" s="13" t="s">
        <v>50</v>
      </c>
      <c r="H605" s="13" t="s">
        <v>2842</v>
      </c>
      <c r="I605" s="13" t="s">
        <v>36</v>
      </c>
      <c r="J605" s="13" t="s">
        <v>2843</v>
      </c>
      <c r="K605" s="13" t="s">
        <v>2843</v>
      </c>
      <c r="L605" s="13" t="s">
        <v>129</v>
      </c>
      <c r="M605" s="13" t="s">
        <v>55</v>
      </c>
      <c r="N605" s="13" t="s">
        <v>5488</v>
      </c>
      <c r="O605" s="13" t="s">
        <v>30</v>
      </c>
      <c r="P605" s="13" t="s">
        <v>2751</v>
      </c>
      <c r="Q605" s="13" t="s">
        <v>5489</v>
      </c>
      <c r="R605" s="17">
        <v>9.0630000000000006</v>
      </c>
      <c r="S605" s="26">
        <v>2</v>
      </c>
      <c r="T605" s="17">
        <v>0.47000000000000003</v>
      </c>
      <c r="U605" s="17">
        <v>1.08</v>
      </c>
      <c r="V605" s="27">
        <v>-1.7370000000000001</v>
      </c>
      <c r="W605" s="13" t="s">
        <v>88</v>
      </c>
      <c r="X605" s="8">
        <f>$T605*$R605</f>
        <v>4.2596100000000003</v>
      </c>
      <c r="Y605" s="29">
        <f>R605-V605-U605-X605</f>
        <v>5.4603900000000003</v>
      </c>
    </row>
    <row r="606" spans="2:25" x14ac:dyDescent="0.3">
      <c r="B606" s="16"/>
      <c r="C606" s="8" t="str">
        <f>_xlfn.CONCAT(S606,_xlfn.TEXTBEFORE(Q606,","))</f>
        <v>5Cameo Mailers</v>
      </c>
      <c r="D606" s="13" t="s">
        <v>6712</v>
      </c>
      <c r="E606" s="25">
        <v>42944</v>
      </c>
      <c r="F606" s="25">
        <v>42948</v>
      </c>
      <c r="G606" s="13" t="s">
        <v>50</v>
      </c>
      <c r="H606" s="13" t="s">
        <v>3249</v>
      </c>
      <c r="I606" s="13" t="s">
        <v>24</v>
      </c>
      <c r="J606" s="13" t="s">
        <v>271</v>
      </c>
      <c r="K606" s="13" t="s">
        <v>271</v>
      </c>
      <c r="L606" s="13" t="s">
        <v>271</v>
      </c>
      <c r="M606" s="13" t="s">
        <v>55</v>
      </c>
      <c r="N606" s="13" t="s">
        <v>3250</v>
      </c>
      <c r="O606" s="13" t="s">
        <v>30</v>
      </c>
      <c r="P606" s="13" t="s">
        <v>1607</v>
      </c>
      <c r="Q606" s="13" t="s">
        <v>3251</v>
      </c>
      <c r="R606" s="17">
        <v>184.8</v>
      </c>
      <c r="S606" s="26">
        <v>5</v>
      </c>
      <c r="T606" s="17">
        <v>0</v>
      </c>
      <c r="U606" s="17">
        <v>24.78</v>
      </c>
      <c r="V606" s="27">
        <v>73.8</v>
      </c>
      <c r="W606" s="13" t="s">
        <v>60</v>
      </c>
      <c r="X606" s="8">
        <f>$T606*$R606</f>
        <v>0</v>
      </c>
      <c r="Y606" s="29">
        <f>R606-V606-U606-X606</f>
        <v>86.220000000000013</v>
      </c>
    </row>
    <row r="607" spans="2:25" x14ac:dyDescent="0.3">
      <c r="B607" s="16"/>
      <c r="C607" s="8" t="str">
        <f>_xlfn.CONCAT(S607,_xlfn.TEXTBEFORE(Q607,","))</f>
        <v>2Nokia Signal Booster</v>
      </c>
      <c r="D607" s="13" t="s">
        <v>6713</v>
      </c>
      <c r="E607" s="25">
        <v>42944</v>
      </c>
      <c r="F607" s="25">
        <v>42948</v>
      </c>
      <c r="G607" s="13" t="s">
        <v>50</v>
      </c>
      <c r="H607" s="13" t="s">
        <v>3249</v>
      </c>
      <c r="I607" s="13" t="s">
        <v>24</v>
      </c>
      <c r="J607" s="13" t="s">
        <v>271</v>
      </c>
      <c r="K607" s="13" t="s">
        <v>271</v>
      </c>
      <c r="L607" s="13" t="s">
        <v>271</v>
      </c>
      <c r="M607" s="13" t="s">
        <v>55</v>
      </c>
      <c r="N607" s="13" t="s">
        <v>2600</v>
      </c>
      <c r="O607" s="13" t="s">
        <v>57</v>
      </c>
      <c r="P607" s="13" t="s">
        <v>58</v>
      </c>
      <c r="Q607" s="13" t="s">
        <v>2601</v>
      </c>
      <c r="R607" s="17">
        <v>273.18</v>
      </c>
      <c r="S607" s="26">
        <v>2</v>
      </c>
      <c r="T607" s="17">
        <v>0</v>
      </c>
      <c r="U607" s="17">
        <v>20.56</v>
      </c>
      <c r="V607" s="27">
        <v>46.44</v>
      </c>
      <c r="W607" s="13" t="s">
        <v>60</v>
      </c>
      <c r="X607" s="8">
        <f>$T607*$R607</f>
        <v>0</v>
      </c>
      <c r="Y607" s="29">
        <f>R607-V607-U607-X607</f>
        <v>206.18</v>
      </c>
    </row>
    <row r="608" spans="2:25" x14ac:dyDescent="0.3">
      <c r="B608" s="16"/>
      <c r="C608" s="8" t="str">
        <f>_xlfn.CONCAT(S608,_xlfn.TEXTBEFORE(Q608,","))</f>
        <v>2Rogers Box</v>
      </c>
      <c r="D608" s="13" t="s">
        <v>6714</v>
      </c>
      <c r="E608" s="25">
        <v>43072</v>
      </c>
      <c r="F608" s="25">
        <v>43076</v>
      </c>
      <c r="G608" s="13" t="s">
        <v>50</v>
      </c>
      <c r="H608" s="13" t="s">
        <v>4884</v>
      </c>
      <c r="I608" s="13" t="s">
        <v>24</v>
      </c>
      <c r="J608" s="13" t="s">
        <v>243</v>
      </c>
      <c r="K608" s="13" t="s">
        <v>244</v>
      </c>
      <c r="L608" s="13" t="s">
        <v>245</v>
      </c>
      <c r="M608" s="13" t="s">
        <v>55</v>
      </c>
      <c r="N608" s="13" t="s">
        <v>4845</v>
      </c>
      <c r="O608" s="13" t="s">
        <v>30</v>
      </c>
      <c r="P608" s="13" t="s">
        <v>289</v>
      </c>
      <c r="Q608" s="13" t="s">
        <v>4846</v>
      </c>
      <c r="R608" s="17">
        <v>40.587000000000003</v>
      </c>
      <c r="S608" s="26">
        <v>2</v>
      </c>
      <c r="T608" s="17">
        <v>0.17</v>
      </c>
      <c r="U608" s="17">
        <v>7.56</v>
      </c>
      <c r="V608" s="27">
        <v>-1.4730000000000025</v>
      </c>
      <c r="W608" s="13" t="s">
        <v>60</v>
      </c>
      <c r="X608" s="8">
        <f>$T608*$R608</f>
        <v>6.8997900000000012</v>
      </c>
      <c r="Y608" s="29">
        <f>R608-V608-U608-X608</f>
        <v>27.600209999999997</v>
      </c>
    </row>
    <row r="609" spans="2:25" x14ac:dyDescent="0.3">
      <c r="B609" s="16"/>
      <c r="C609" s="8" t="str">
        <f>_xlfn.CONCAT(S609,_xlfn.TEXTBEFORE(Q609,","))</f>
        <v>3Sauder Stackable Bookrack</v>
      </c>
      <c r="D609" s="13" t="s">
        <v>6715</v>
      </c>
      <c r="E609" s="25">
        <v>43375</v>
      </c>
      <c r="F609" s="25">
        <v>43379</v>
      </c>
      <c r="G609" s="13" t="s">
        <v>50</v>
      </c>
      <c r="H609" s="13" t="s">
        <v>3369</v>
      </c>
      <c r="I609" s="13" t="s">
        <v>36</v>
      </c>
      <c r="J609" s="13" t="s">
        <v>98</v>
      </c>
      <c r="K609" s="13" t="s">
        <v>99</v>
      </c>
      <c r="L609" s="13" t="s">
        <v>100</v>
      </c>
      <c r="M609" s="13" t="s">
        <v>55</v>
      </c>
      <c r="N609" s="13" t="s">
        <v>1427</v>
      </c>
      <c r="O609" s="13" t="s">
        <v>40</v>
      </c>
      <c r="P609" s="13" t="s">
        <v>67</v>
      </c>
      <c r="Q609" s="13" t="s">
        <v>1428</v>
      </c>
      <c r="R609" s="17">
        <v>286.29899999999998</v>
      </c>
      <c r="S609" s="26">
        <v>3</v>
      </c>
      <c r="T609" s="17">
        <v>0.35</v>
      </c>
      <c r="U609" s="17">
        <v>23.1</v>
      </c>
      <c r="V609" s="27">
        <v>-83.690999999999974</v>
      </c>
      <c r="W609" s="13" t="s">
        <v>88</v>
      </c>
      <c r="X609" s="8">
        <f>$T609*$R609</f>
        <v>100.20464999999999</v>
      </c>
      <c r="Y609" s="29">
        <f>R609-V609-U609-X609</f>
        <v>246.68534999999994</v>
      </c>
    </row>
    <row r="610" spans="2:25" x14ac:dyDescent="0.3">
      <c r="B610" s="16"/>
      <c r="C610" s="8" t="str">
        <f>_xlfn.CONCAT(S610,_xlfn.TEXTBEFORE(Q610,","))</f>
        <v>2Konica Phone</v>
      </c>
      <c r="D610" s="13" t="s">
        <v>6716</v>
      </c>
      <c r="E610" s="25">
        <v>43375</v>
      </c>
      <c r="F610" s="25">
        <v>43379</v>
      </c>
      <c r="G610" s="13" t="s">
        <v>50</v>
      </c>
      <c r="H610" s="13" t="s">
        <v>3369</v>
      </c>
      <c r="I610" s="13" t="s">
        <v>36</v>
      </c>
      <c r="J610" s="13" t="s">
        <v>98</v>
      </c>
      <c r="K610" s="13" t="s">
        <v>99</v>
      </c>
      <c r="L610" s="13" t="s">
        <v>100</v>
      </c>
      <c r="M610" s="13" t="s">
        <v>55</v>
      </c>
      <c r="N610" s="13" t="s">
        <v>4458</v>
      </c>
      <c r="O610" s="13" t="s">
        <v>57</v>
      </c>
      <c r="P610" s="13" t="s">
        <v>138</v>
      </c>
      <c r="Q610" s="13" t="s">
        <v>4459</v>
      </c>
      <c r="R610" s="17">
        <v>126.89999999999999</v>
      </c>
      <c r="S610" s="26">
        <v>2</v>
      </c>
      <c r="T610" s="17">
        <v>0.25</v>
      </c>
      <c r="U610" s="17">
        <v>10.39</v>
      </c>
      <c r="V610" s="27">
        <v>-1.7399999999999949</v>
      </c>
      <c r="W610" s="13" t="s">
        <v>88</v>
      </c>
      <c r="X610" s="8">
        <f>$T610*$R610</f>
        <v>31.724999999999998</v>
      </c>
      <c r="Y610" s="29">
        <f>R610-V610-U610-X610</f>
        <v>86.524999999999991</v>
      </c>
    </row>
    <row r="611" spans="2:25" x14ac:dyDescent="0.3">
      <c r="B611" s="16"/>
      <c r="C611" s="8" t="str">
        <f>_xlfn.CONCAT(S611,_xlfn.TEXTBEFORE(Q611,","))</f>
        <v>5Office Star Bag Chairs</v>
      </c>
      <c r="D611" s="13" t="s">
        <v>6717</v>
      </c>
      <c r="E611" s="25">
        <v>43375</v>
      </c>
      <c r="F611" s="25">
        <v>43379</v>
      </c>
      <c r="G611" s="13" t="s">
        <v>50</v>
      </c>
      <c r="H611" s="13" t="s">
        <v>3369</v>
      </c>
      <c r="I611" s="13" t="s">
        <v>36</v>
      </c>
      <c r="J611" s="13" t="s">
        <v>98</v>
      </c>
      <c r="K611" s="13" t="s">
        <v>99</v>
      </c>
      <c r="L611" s="13" t="s">
        <v>100</v>
      </c>
      <c r="M611" s="13" t="s">
        <v>55</v>
      </c>
      <c r="N611" s="13" t="s">
        <v>3182</v>
      </c>
      <c r="O611" s="13" t="s">
        <v>40</v>
      </c>
      <c r="P611" s="13" t="s">
        <v>41</v>
      </c>
      <c r="Q611" s="13" t="s">
        <v>3183</v>
      </c>
      <c r="R611" s="17">
        <v>217.23749999999995</v>
      </c>
      <c r="S611" s="26">
        <v>5</v>
      </c>
      <c r="T611" s="17">
        <v>0.25</v>
      </c>
      <c r="U611" s="17">
        <v>7.53</v>
      </c>
      <c r="V611" s="27">
        <v>17.287500000000009</v>
      </c>
      <c r="W611" s="13" t="s">
        <v>88</v>
      </c>
      <c r="X611" s="8">
        <f>$T611*$R611</f>
        <v>54.309374999999989</v>
      </c>
      <c r="Y611" s="29">
        <f>R611-V611-U611-X611</f>
        <v>138.11062499999994</v>
      </c>
    </row>
    <row r="612" spans="2:25" x14ac:dyDescent="0.3">
      <c r="B612" s="16"/>
      <c r="C612" s="8" t="str">
        <f>_xlfn.CONCAT(S612,_xlfn.TEXTBEFORE(Q612,","))</f>
        <v>8Smead File Cart</v>
      </c>
      <c r="D612" s="13" t="s">
        <v>6718</v>
      </c>
      <c r="E612" s="25">
        <v>42974</v>
      </c>
      <c r="F612" s="25">
        <v>42981</v>
      </c>
      <c r="G612" s="13" t="s">
        <v>50</v>
      </c>
      <c r="H612" s="13" t="s">
        <v>2337</v>
      </c>
      <c r="I612" s="13" t="s">
        <v>36</v>
      </c>
      <c r="J612" s="13" t="s">
        <v>2338</v>
      </c>
      <c r="K612" s="13" t="s">
        <v>2338</v>
      </c>
      <c r="L612" s="13" t="s">
        <v>483</v>
      </c>
      <c r="M612" s="13" t="s">
        <v>28</v>
      </c>
      <c r="N612" s="13" t="s">
        <v>892</v>
      </c>
      <c r="O612" s="13" t="s">
        <v>30</v>
      </c>
      <c r="P612" s="13" t="s">
        <v>289</v>
      </c>
      <c r="Q612" s="13" t="s">
        <v>893</v>
      </c>
      <c r="R612" s="17">
        <v>513.71999999999991</v>
      </c>
      <c r="S612" s="26">
        <v>8</v>
      </c>
      <c r="T612" s="17">
        <v>0.5</v>
      </c>
      <c r="U612" s="17">
        <v>47.93</v>
      </c>
      <c r="V612" s="27">
        <v>-82.199999999999932</v>
      </c>
      <c r="W612" s="13" t="s">
        <v>266</v>
      </c>
      <c r="X612" s="8">
        <f>$T612*$R612</f>
        <v>256.85999999999996</v>
      </c>
      <c r="Y612" s="29">
        <f>R612-V612-U612-X612</f>
        <v>291.12999999999994</v>
      </c>
    </row>
    <row r="613" spans="2:25" x14ac:dyDescent="0.3">
      <c r="B613" s="16"/>
      <c r="C613" s="8" t="str">
        <f>_xlfn.CONCAT(S613,_xlfn.TEXTBEFORE(Q613,","))</f>
        <v>2Acme Shears</v>
      </c>
      <c r="D613" s="13" t="s">
        <v>6719</v>
      </c>
      <c r="E613" s="25">
        <v>42974</v>
      </c>
      <c r="F613" s="25">
        <v>42981</v>
      </c>
      <c r="G613" s="13" t="s">
        <v>50</v>
      </c>
      <c r="H613" s="13" t="s">
        <v>2337</v>
      </c>
      <c r="I613" s="13" t="s">
        <v>36</v>
      </c>
      <c r="J613" s="13" t="s">
        <v>2338</v>
      </c>
      <c r="K613" s="13" t="s">
        <v>2338</v>
      </c>
      <c r="L613" s="13" t="s">
        <v>483</v>
      </c>
      <c r="M613" s="13" t="s">
        <v>28</v>
      </c>
      <c r="N613" s="13" t="s">
        <v>3151</v>
      </c>
      <c r="O613" s="13" t="s">
        <v>30</v>
      </c>
      <c r="P613" s="13" t="s">
        <v>1228</v>
      </c>
      <c r="Q613" s="13" t="s">
        <v>3152</v>
      </c>
      <c r="R613" s="17">
        <v>46.620000000000005</v>
      </c>
      <c r="S613" s="26">
        <v>2</v>
      </c>
      <c r="T613" s="17">
        <v>0.5</v>
      </c>
      <c r="U613" s="17">
        <v>5.16</v>
      </c>
      <c r="V613" s="27">
        <v>-36.42</v>
      </c>
      <c r="W613" s="13" t="s">
        <v>266</v>
      </c>
      <c r="X613" s="8">
        <f>$T613*$R613</f>
        <v>23.310000000000002</v>
      </c>
      <c r="Y613" s="29">
        <f>R613-V613-U613-X613</f>
        <v>54.570000000000007</v>
      </c>
    </row>
    <row r="614" spans="2:25" x14ac:dyDescent="0.3">
      <c r="B614" s="16"/>
      <c r="C614" s="8" t="str">
        <f>_xlfn.CONCAT(S614,_xlfn.TEXTBEFORE(Q614,","))</f>
        <v>2Acme Trimmer</v>
      </c>
      <c r="D614" s="13" t="s">
        <v>6720</v>
      </c>
      <c r="E614" s="25">
        <v>44187</v>
      </c>
      <c r="F614" s="25">
        <v>44192</v>
      </c>
      <c r="G614" s="13" t="s">
        <v>50</v>
      </c>
      <c r="H614" s="13" t="s">
        <v>2337</v>
      </c>
      <c r="I614" s="13" t="s">
        <v>36</v>
      </c>
      <c r="J614" s="13" t="s">
        <v>482</v>
      </c>
      <c r="K614" s="13" t="s">
        <v>482</v>
      </c>
      <c r="L614" s="13" t="s">
        <v>483</v>
      </c>
      <c r="M614" s="13" t="s">
        <v>28</v>
      </c>
      <c r="N614" s="13" t="s">
        <v>2316</v>
      </c>
      <c r="O614" s="13" t="s">
        <v>30</v>
      </c>
      <c r="P614" s="13" t="s">
        <v>1228</v>
      </c>
      <c r="Q614" s="13" t="s">
        <v>2317</v>
      </c>
      <c r="R614" s="17">
        <v>44.580000000000005</v>
      </c>
      <c r="S614" s="26">
        <v>2</v>
      </c>
      <c r="T614" s="17">
        <v>0.5</v>
      </c>
      <c r="U614" s="17">
        <v>3.11</v>
      </c>
      <c r="V614" s="27">
        <v>-11.640000000000008</v>
      </c>
      <c r="W614" s="13" t="s">
        <v>88</v>
      </c>
      <c r="X614" s="8">
        <f>$T614*$R614</f>
        <v>22.290000000000003</v>
      </c>
      <c r="Y614" s="29">
        <f>R614-V614-U614-X614</f>
        <v>30.820000000000011</v>
      </c>
    </row>
    <row r="615" spans="2:25" x14ac:dyDescent="0.3">
      <c r="B615" s="16"/>
      <c r="C615" s="8" t="str">
        <f>_xlfn.CONCAT(S615,_xlfn.TEXTBEFORE(Q615,","))</f>
        <v>4Office Star Chairmat</v>
      </c>
      <c r="D615" s="13" t="s">
        <v>6721</v>
      </c>
      <c r="E615" s="25">
        <v>43995</v>
      </c>
      <c r="F615" s="25">
        <v>43998</v>
      </c>
      <c r="G615" s="13" t="s">
        <v>22</v>
      </c>
      <c r="H615" s="13" t="s">
        <v>4379</v>
      </c>
      <c r="I615" s="13" t="s">
        <v>36</v>
      </c>
      <c r="J615" s="13" t="s">
        <v>128</v>
      </c>
      <c r="K615" s="13" t="s">
        <v>128</v>
      </c>
      <c r="L615" s="13" t="s">
        <v>129</v>
      </c>
      <c r="M615" s="13" t="s">
        <v>55</v>
      </c>
      <c r="N615" s="13" t="s">
        <v>1575</v>
      </c>
      <c r="O615" s="13" t="s">
        <v>40</v>
      </c>
      <c r="P615" s="13" t="s">
        <v>41</v>
      </c>
      <c r="Q615" s="13" t="s">
        <v>1576</v>
      </c>
      <c r="R615" s="17">
        <v>198.76440000000002</v>
      </c>
      <c r="S615" s="26">
        <v>4</v>
      </c>
      <c r="T615" s="17">
        <v>0.27</v>
      </c>
      <c r="U615" s="17">
        <v>11.39</v>
      </c>
      <c r="V615" s="27">
        <v>27.164400000000001</v>
      </c>
      <c r="W615" s="13" t="s">
        <v>88</v>
      </c>
      <c r="X615" s="8">
        <f>$T615*$R615</f>
        <v>53.666388000000012</v>
      </c>
      <c r="Y615" s="29">
        <f>R615-V615-U615-X615</f>
        <v>106.54361200000002</v>
      </c>
    </row>
    <row r="616" spans="2:25" x14ac:dyDescent="0.3">
      <c r="B616" s="16"/>
      <c r="C616" s="8" t="str">
        <f>_xlfn.CONCAT(S616,_xlfn.TEXTBEFORE(Q616,","))</f>
        <v>5Ikea Library with Doors</v>
      </c>
      <c r="D616" s="13" t="s">
        <v>6722</v>
      </c>
      <c r="E616" s="25">
        <v>43529</v>
      </c>
      <c r="F616" s="25">
        <v>43534</v>
      </c>
      <c r="G616" s="13" t="s">
        <v>22</v>
      </c>
      <c r="H616" s="13" t="s">
        <v>986</v>
      </c>
      <c r="I616" s="13" t="s">
        <v>24</v>
      </c>
      <c r="J616" s="13" t="s">
        <v>98</v>
      </c>
      <c r="K616" s="13" t="s">
        <v>99</v>
      </c>
      <c r="L616" s="13" t="s">
        <v>100</v>
      </c>
      <c r="M616" s="13" t="s">
        <v>55</v>
      </c>
      <c r="N616" s="13" t="s">
        <v>987</v>
      </c>
      <c r="O616" s="13" t="s">
        <v>40</v>
      </c>
      <c r="P616" s="13" t="s">
        <v>67</v>
      </c>
      <c r="Q616" s="13" t="s">
        <v>988</v>
      </c>
      <c r="R616" s="17">
        <v>1179.2625</v>
      </c>
      <c r="S616" s="26">
        <v>5</v>
      </c>
      <c r="T616" s="17">
        <v>0.35</v>
      </c>
      <c r="U616" s="17">
        <v>138.87</v>
      </c>
      <c r="V616" s="27">
        <v>-471.78749999999997</v>
      </c>
      <c r="W616" s="13" t="s">
        <v>88</v>
      </c>
      <c r="X616" s="8">
        <f>$T616*$R616</f>
        <v>412.74187499999999</v>
      </c>
      <c r="Y616" s="29">
        <f>R616-V616-U616-X616</f>
        <v>1099.4381249999999</v>
      </c>
    </row>
    <row r="617" spans="2:25" x14ac:dyDescent="0.3">
      <c r="B617" s="16"/>
      <c r="C617" s="8" t="str">
        <f>_xlfn.CONCAT(S617,_xlfn.TEXTBEFORE(Q617,","))</f>
        <v>7Nokia Speaker Phone</v>
      </c>
      <c r="D617" s="13" t="s">
        <v>6723</v>
      </c>
      <c r="E617" s="25">
        <v>43529</v>
      </c>
      <c r="F617" s="25">
        <v>43534</v>
      </c>
      <c r="G617" s="13" t="s">
        <v>22</v>
      </c>
      <c r="H617" s="13" t="s">
        <v>986</v>
      </c>
      <c r="I617" s="13" t="s">
        <v>24</v>
      </c>
      <c r="J617" s="13" t="s">
        <v>98</v>
      </c>
      <c r="K617" s="13" t="s">
        <v>99</v>
      </c>
      <c r="L617" s="13" t="s">
        <v>100</v>
      </c>
      <c r="M617" s="13" t="s">
        <v>55</v>
      </c>
      <c r="N617" s="13" t="s">
        <v>1848</v>
      </c>
      <c r="O617" s="13" t="s">
        <v>57</v>
      </c>
      <c r="P617" s="13" t="s">
        <v>58</v>
      </c>
      <c r="Q617" s="13" t="s">
        <v>1849</v>
      </c>
      <c r="R617" s="17">
        <v>646.53750000000002</v>
      </c>
      <c r="S617" s="26">
        <v>7</v>
      </c>
      <c r="T617" s="17">
        <v>0.25</v>
      </c>
      <c r="U617" s="17">
        <v>67.989999999999995</v>
      </c>
      <c r="V617" s="27">
        <v>-17.27249999999998</v>
      </c>
      <c r="W617" s="13" t="s">
        <v>88</v>
      </c>
      <c r="X617" s="8">
        <f>$T617*$R617</f>
        <v>161.63437500000001</v>
      </c>
      <c r="Y617" s="29">
        <f>R617-V617-U617-X617</f>
        <v>434.18562499999996</v>
      </c>
    </row>
    <row r="618" spans="2:25" x14ac:dyDescent="0.3">
      <c r="B618" s="16"/>
      <c r="C618" s="8" t="str">
        <f>_xlfn.CONCAT(S618,_xlfn.TEXTBEFORE(Q618,","))</f>
        <v>3Cardinal Binder</v>
      </c>
      <c r="D618" s="13" t="s">
        <v>6724</v>
      </c>
      <c r="E618" s="25">
        <v>44057</v>
      </c>
      <c r="F618" s="25">
        <v>44059</v>
      </c>
      <c r="G618" s="13" t="s">
        <v>34</v>
      </c>
      <c r="H618" s="13" t="s">
        <v>986</v>
      </c>
      <c r="I618" s="13" t="s">
        <v>24</v>
      </c>
      <c r="J618" s="13" t="s">
        <v>98</v>
      </c>
      <c r="K618" s="13" t="s">
        <v>99</v>
      </c>
      <c r="L618" s="13" t="s">
        <v>100</v>
      </c>
      <c r="M618" s="13" t="s">
        <v>55</v>
      </c>
      <c r="N618" s="13" t="s">
        <v>5415</v>
      </c>
      <c r="O618" s="13" t="s">
        <v>30</v>
      </c>
      <c r="P618" s="13" t="s">
        <v>1121</v>
      </c>
      <c r="Q618" s="13" t="s">
        <v>5416</v>
      </c>
      <c r="R618" s="17">
        <v>35.266499999999994</v>
      </c>
      <c r="S618" s="26">
        <v>3</v>
      </c>
      <c r="T618" s="17">
        <v>0.15000000000000002</v>
      </c>
      <c r="U618" s="17">
        <v>3.21</v>
      </c>
      <c r="V618" s="27">
        <v>3.6765000000000008</v>
      </c>
      <c r="W618" s="13" t="s">
        <v>60</v>
      </c>
      <c r="X618" s="8">
        <f>$T618*$R618</f>
        <v>5.2899750000000001</v>
      </c>
      <c r="Y618" s="29">
        <f>R618-V618-U618-X618</f>
        <v>23.09002499999999</v>
      </c>
    </row>
    <row r="619" spans="2:25" x14ac:dyDescent="0.3">
      <c r="B619" s="16"/>
      <c r="C619" s="8" t="str">
        <f>_xlfn.CONCAT(S619,_xlfn.TEXTBEFORE(Q619,","))</f>
        <v>3Hoover Stove</v>
      </c>
      <c r="D619" s="13" t="s">
        <v>6725</v>
      </c>
      <c r="E619" s="25">
        <v>43939</v>
      </c>
      <c r="F619" s="25">
        <v>43943</v>
      </c>
      <c r="G619" s="13" t="s">
        <v>50</v>
      </c>
      <c r="H619" s="13" t="s">
        <v>2044</v>
      </c>
      <c r="I619" s="13" t="s">
        <v>24</v>
      </c>
      <c r="J619" s="13" t="s">
        <v>98</v>
      </c>
      <c r="K619" s="13" t="s">
        <v>99</v>
      </c>
      <c r="L619" s="13" t="s">
        <v>100</v>
      </c>
      <c r="M619" s="13" t="s">
        <v>55</v>
      </c>
      <c r="N619" s="13" t="s">
        <v>432</v>
      </c>
      <c r="O619" s="13" t="s">
        <v>30</v>
      </c>
      <c r="P619" s="13" t="s">
        <v>31</v>
      </c>
      <c r="Q619" s="13" t="s">
        <v>433</v>
      </c>
      <c r="R619" s="17">
        <v>1451.511</v>
      </c>
      <c r="S619" s="26">
        <v>3</v>
      </c>
      <c r="T619" s="17">
        <v>0.15000000000000002</v>
      </c>
      <c r="U619" s="17">
        <v>58.77</v>
      </c>
      <c r="V619" s="27">
        <v>-256.149</v>
      </c>
      <c r="W619" s="13" t="s">
        <v>88</v>
      </c>
      <c r="X619" s="8">
        <f>$T619*$R619</f>
        <v>217.72665000000003</v>
      </c>
      <c r="Y619" s="29">
        <f>R619-V619-U619-X619</f>
        <v>1431.1633499999998</v>
      </c>
    </row>
    <row r="620" spans="2:25" x14ac:dyDescent="0.3">
      <c r="B620" s="16"/>
      <c r="C620" s="8" t="str">
        <f>_xlfn.CONCAT(S620,_xlfn.TEXTBEFORE(Q620,","))</f>
        <v>3Lesro Round Table</v>
      </c>
      <c r="D620" s="13" t="s">
        <v>6726</v>
      </c>
      <c r="E620" s="25">
        <v>43939</v>
      </c>
      <c r="F620" s="25">
        <v>43943</v>
      </c>
      <c r="G620" s="13" t="s">
        <v>50</v>
      </c>
      <c r="H620" s="13" t="s">
        <v>2044</v>
      </c>
      <c r="I620" s="13" t="s">
        <v>24</v>
      </c>
      <c r="J620" s="13" t="s">
        <v>98</v>
      </c>
      <c r="K620" s="13" t="s">
        <v>99</v>
      </c>
      <c r="L620" s="13" t="s">
        <v>100</v>
      </c>
      <c r="M620" s="13" t="s">
        <v>55</v>
      </c>
      <c r="N620" s="13" t="s">
        <v>2555</v>
      </c>
      <c r="O620" s="13" t="s">
        <v>40</v>
      </c>
      <c r="P620" s="13" t="s">
        <v>48</v>
      </c>
      <c r="Q620" s="13" t="s">
        <v>2556</v>
      </c>
      <c r="R620" s="17">
        <v>612.19799999999998</v>
      </c>
      <c r="S620" s="26">
        <v>3</v>
      </c>
      <c r="T620" s="17">
        <v>0.55000000000000004</v>
      </c>
      <c r="U620" s="17">
        <v>40.47</v>
      </c>
      <c r="V620" s="27">
        <v>-81.702000000000226</v>
      </c>
      <c r="W620" s="13" t="s">
        <v>88</v>
      </c>
      <c r="X620" s="8">
        <f>$T620*$R620</f>
        <v>336.70890000000003</v>
      </c>
      <c r="Y620" s="29">
        <f>R620-V620-U620-X620</f>
        <v>316.72110000000015</v>
      </c>
    </row>
    <row r="621" spans="2:25" x14ac:dyDescent="0.3">
      <c r="B621" s="16"/>
      <c r="C621" s="8" t="str">
        <f>_xlfn.CONCAT(S621,_xlfn.TEXTBEFORE(Q621,","))</f>
        <v>1Brother Fax and Copier</v>
      </c>
      <c r="D621" s="13" t="s">
        <v>6727</v>
      </c>
      <c r="E621" s="25">
        <v>43939</v>
      </c>
      <c r="F621" s="25">
        <v>43943</v>
      </c>
      <c r="G621" s="13" t="s">
        <v>50</v>
      </c>
      <c r="H621" s="13" t="s">
        <v>2044</v>
      </c>
      <c r="I621" s="13" t="s">
        <v>24</v>
      </c>
      <c r="J621" s="13" t="s">
        <v>98</v>
      </c>
      <c r="K621" s="13" t="s">
        <v>99</v>
      </c>
      <c r="L621" s="13" t="s">
        <v>100</v>
      </c>
      <c r="M621" s="13" t="s">
        <v>55</v>
      </c>
      <c r="N621" s="13" t="s">
        <v>675</v>
      </c>
      <c r="O621" s="13" t="s">
        <v>57</v>
      </c>
      <c r="P621" s="13" t="s">
        <v>86</v>
      </c>
      <c r="Q621" s="13" t="s">
        <v>676</v>
      </c>
      <c r="R621" s="17">
        <v>125.40450000000001</v>
      </c>
      <c r="S621" s="26">
        <v>1</v>
      </c>
      <c r="T621" s="17">
        <v>0.35</v>
      </c>
      <c r="U621" s="17">
        <v>6.85</v>
      </c>
      <c r="V621" s="27">
        <v>-25.105499999999992</v>
      </c>
      <c r="W621" s="13" t="s">
        <v>88</v>
      </c>
      <c r="X621" s="8">
        <f>$T621*$R621</f>
        <v>43.891575000000003</v>
      </c>
      <c r="Y621" s="29">
        <f>R621-V621-U621-X621</f>
        <v>99.768424999999993</v>
      </c>
    </row>
    <row r="622" spans="2:25" x14ac:dyDescent="0.3">
      <c r="B622" s="16"/>
      <c r="C622" s="8" t="str">
        <f>_xlfn.CONCAT(S622,_xlfn.TEXTBEFORE(Q622,","))</f>
        <v>2Enermax Numeric Keypad</v>
      </c>
      <c r="D622" s="13" t="s">
        <v>6728</v>
      </c>
      <c r="E622" s="25">
        <v>43588</v>
      </c>
      <c r="F622" s="25">
        <v>43593</v>
      </c>
      <c r="G622" s="13" t="s">
        <v>22</v>
      </c>
      <c r="H622" s="13" t="s">
        <v>4933</v>
      </c>
      <c r="I622" s="13" t="s">
        <v>36</v>
      </c>
      <c r="J622" s="13" t="s">
        <v>128</v>
      </c>
      <c r="K622" s="13" t="s">
        <v>128</v>
      </c>
      <c r="L622" s="13" t="s">
        <v>129</v>
      </c>
      <c r="M622" s="13" t="s">
        <v>55</v>
      </c>
      <c r="N622" s="13" t="s">
        <v>3630</v>
      </c>
      <c r="O622" s="13" t="s">
        <v>57</v>
      </c>
      <c r="P622" s="13" t="s">
        <v>121</v>
      </c>
      <c r="Q622" s="13" t="s">
        <v>3631</v>
      </c>
      <c r="R622" s="17">
        <v>60.769800000000004</v>
      </c>
      <c r="S622" s="26">
        <v>2</v>
      </c>
      <c r="T622" s="17">
        <v>0.47000000000000003</v>
      </c>
      <c r="U622" s="17">
        <v>7.11</v>
      </c>
      <c r="V622" s="27">
        <v>-49.330199999999998</v>
      </c>
      <c r="W622" s="13" t="s">
        <v>60</v>
      </c>
      <c r="X622" s="8">
        <f>$T622*$R622</f>
        <v>28.561806000000004</v>
      </c>
      <c r="Y622" s="29">
        <f>R622-V622-U622-X622</f>
        <v>74.428193999999991</v>
      </c>
    </row>
    <row r="623" spans="2:25" x14ac:dyDescent="0.3">
      <c r="B623" s="16"/>
      <c r="C623" s="8" t="str">
        <f>_xlfn.CONCAT(S623,_xlfn.TEXTBEFORE(Q623,","))</f>
        <v>5SanDisk Note Cards</v>
      </c>
      <c r="D623" s="13" t="s">
        <v>6729</v>
      </c>
      <c r="E623" s="25">
        <v>44061</v>
      </c>
      <c r="F623" s="25">
        <v>44065</v>
      </c>
      <c r="G623" s="13" t="s">
        <v>50</v>
      </c>
      <c r="H623" s="13" t="s">
        <v>5851</v>
      </c>
      <c r="I623" s="13" t="s">
        <v>24</v>
      </c>
      <c r="J623" s="13" t="s">
        <v>1454</v>
      </c>
      <c r="K623" s="13" t="s">
        <v>99</v>
      </c>
      <c r="L623" s="13" t="s">
        <v>100</v>
      </c>
      <c r="M623" s="13" t="s">
        <v>55</v>
      </c>
      <c r="N623" s="13" t="s">
        <v>2326</v>
      </c>
      <c r="O623" s="13" t="s">
        <v>30</v>
      </c>
      <c r="P623" s="13" t="s">
        <v>1567</v>
      </c>
      <c r="Q623" s="13" t="s">
        <v>2327</v>
      </c>
      <c r="R623" s="17">
        <v>81.757500000000007</v>
      </c>
      <c r="S623" s="26">
        <v>5</v>
      </c>
      <c r="T623" s="17">
        <v>0.45</v>
      </c>
      <c r="U623" s="17">
        <v>2.17</v>
      </c>
      <c r="V623" s="27">
        <v>-56.542499999999997</v>
      </c>
      <c r="W623" s="13" t="s">
        <v>88</v>
      </c>
      <c r="X623" s="8">
        <f>$T623*$R623</f>
        <v>36.790875000000007</v>
      </c>
      <c r="Y623" s="29">
        <f>R623-V623-U623-X623</f>
        <v>99.339125000000024</v>
      </c>
    </row>
    <row r="624" spans="2:25" x14ac:dyDescent="0.3">
      <c r="B624" s="16"/>
      <c r="C624" s="8" t="str">
        <f>_xlfn.CONCAT(S624,_xlfn.TEXTBEFORE(Q624,","))</f>
        <v>5Cardinal Index Tab</v>
      </c>
      <c r="D624" s="13" t="s">
        <v>6730</v>
      </c>
      <c r="E624" s="25">
        <v>44061</v>
      </c>
      <c r="F624" s="25">
        <v>44065</v>
      </c>
      <c r="G624" s="13" t="s">
        <v>50</v>
      </c>
      <c r="H624" s="13" t="s">
        <v>5851</v>
      </c>
      <c r="I624" s="13" t="s">
        <v>24</v>
      </c>
      <c r="J624" s="13" t="s">
        <v>1454</v>
      </c>
      <c r="K624" s="13" t="s">
        <v>99</v>
      </c>
      <c r="L624" s="13" t="s">
        <v>100</v>
      </c>
      <c r="M624" s="13" t="s">
        <v>55</v>
      </c>
      <c r="N624" s="13" t="s">
        <v>4342</v>
      </c>
      <c r="O624" s="13" t="s">
        <v>30</v>
      </c>
      <c r="P624" s="13" t="s">
        <v>1121</v>
      </c>
      <c r="Q624" s="13" t="s">
        <v>4343</v>
      </c>
      <c r="R624" s="17">
        <v>30.854999999999997</v>
      </c>
      <c r="S624" s="26">
        <v>5</v>
      </c>
      <c r="T624" s="17">
        <v>0.15000000000000002</v>
      </c>
      <c r="U624" s="17">
        <v>1.81</v>
      </c>
      <c r="V624" s="27">
        <v>1.004999999999999</v>
      </c>
      <c r="W624" s="13" t="s">
        <v>88</v>
      </c>
      <c r="X624" s="8">
        <f>$T624*$R624</f>
        <v>4.6282500000000004</v>
      </c>
      <c r="Y624" s="29">
        <f>R624-V624-U624-X624</f>
        <v>23.411749999999998</v>
      </c>
    </row>
    <row r="625" spans="2:25" x14ac:dyDescent="0.3">
      <c r="B625" s="16"/>
      <c r="C625" s="8" t="str">
        <f>_xlfn.CONCAT(S625,_xlfn.TEXTBEFORE(Q625,","))</f>
        <v>2Okidata Printer</v>
      </c>
      <c r="D625" s="13" t="s">
        <v>6731</v>
      </c>
      <c r="E625" s="25">
        <v>43025</v>
      </c>
      <c r="F625" s="25">
        <v>43031</v>
      </c>
      <c r="G625" s="13" t="s">
        <v>50</v>
      </c>
      <c r="H625" s="13" t="s">
        <v>3157</v>
      </c>
      <c r="I625" s="13" t="s">
        <v>24</v>
      </c>
      <c r="J625" s="13" t="s">
        <v>98</v>
      </c>
      <c r="K625" s="13" t="s">
        <v>99</v>
      </c>
      <c r="L625" s="13" t="s">
        <v>100</v>
      </c>
      <c r="M625" s="13" t="s">
        <v>55</v>
      </c>
      <c r="N625" s="13" t="s">
        <v>1114</v>
      </c>
      <c r="O625" s="13" t="s">
        <v>57</v>
      </c>
      <c r="P625" s="13" t="s">
        <v>138</v>
      </c>
      <c r="Q625" s="13" t="s">
        <v>1115</v>
      </c>
      <c r="R625" s="17">
        <v>402.75000000000011</v>
      </c>
      <c r="S625" s="26">
        <v>2</v>
      </c>
      <c r="T625" s="17">
        <v>0.25</v>
      </c>
      <c r="U625" s="17">
        <v>26.43</v>
      </c>
      <c r="V625" s="27">
        <v>-112.77000000000002</v>
      </c>
      <c r="W625" s="13" t="s">
        <v>88</v>
      </c>
      <c r="X625" s="8">
        <f>$T625*$R625</f>
        <v>100.68750000000003</v>
      </c>
      <c r="Y625" s="29">
        <f>R625-V625-U625-X625</f>
        <v>388.40250000000003</v>
      </c>
    </row>
    <row r="626" spans="2:25" x14ac:dyDescent="0.3">
      <c r="B626" s="16"/>
      <c r="C626" s="8" t="str">
        <f>_xlfn.CONCAT(S626,_xlfn.TEXTBEFORE(Q626,","))</f>
        <v>3Novimex Steel Folding Chair</v>
      </c>
      <c r="D626" s="13" t="s">
        <v>6732</v>
      </c>
      <c r="E626" s="25">
        <v>43025</v>
      </c>
      <c r="F626" s="25">
        <v>43031</v>
      </c>
      <c r="G626" s="13" t="s">
        <v>50</v>
      </c>
      <c r="H626" s="13" t="s">
        <v>3157</v>
      </c>
      <c r="I626" s="13" t="s">
        <v>24</v>
      </c>
      <c r="J626" s="13" t="s">
        <v>98</v>
      </c>
      <c r="K626" s="13" t="s">
        <v>99</v>
      </c>
      <c r="L626" s="13" t="s">
        <v>100</v>
      </c>
      <c r="M626" s="13" t="s">
        <v>55</v>
      </c>
      <c r="N626" s="13" t="s">
        <v>2877</v>
      </c>
      <c r="O626" s="13" t="s">
        <v>40</v>
      </c>
      <c r="P626" s="13" t="s">
        <v>41</v>
      </c>
      <c r="Q626" s="13" t="s">
        <v>2878</v>
      </c>
      <c r="R626" s="17">
        <v>185.01749999999998</v>
      </c>
      <c r="S626" s="26">
        <v>3</v>
      </c>
      <c r="T626" s="17">
        <v>0.25</v>
      </c>
      <c r="U626" s="17">
        <v>20.68</v>
      </c>
      <c r="V626" s="27">
        <v>-7.4025000000000034</v>
      </c>
      <c r="W626" s="13" t="s">
        <v>88</v>
      </c>
      <c r="X626" s="8">
        <f>$T626*$R626</f>
        <v>46.254374999999996</v>
      </c>
      <c r="Y626" s="29">
        <f>R626-V626-U626-X626</f>
        <v>125.48562499999998</v>
      </c>
    </row>
    <row r="627" spans="2:25" x14ac:dyDescent="0.3">
      <c r="B627" s="16"/>
      <c r="C627" s="8" t="str">
        <f>_xlfn.CONCAT(S627,_xlfn.TEXTBEFORE(Q627,","))</f>
        <v>2Tenex Trays</v>
      </c>
      <c r="D627" s="13" t="s">
        <v>6733</v>
      </c>
      <c r="E627" s="25">
        <v>43025</v>
      </c>
      <c r="F627" s="25">
        <v>43031</v>
      </c>
      <c r="G627" s="13" t="s">
        <v>50</v>
      </c>
      <c r="H627" s="13" t="s">
        <v>3157</v>
      </c>
      <c r="I627" s="13" t="s">
        <v>24</v>
      </c>
      <c r="J627" s="13" t="s">
        <v>98</v>
      </c>
      <c r="K627" s="13" t="s">
        <v>99</v>
      </c>
      <c r="L627" s="13" t="s">
        <v>100</v>
      </c>
      <c r="M627" s="13" t="s">
        <v>55</v>
      </c>
      <c r="N627" s="13" t="s">
        <v>1949</v>
      </c>
      <c r="O627" s="13" t="s">
        <v>30</v>
      </c>
      <c r="P627" s="13" t="s">
        <v>289</v>
      </c>
      <c r="Q627" s="13" t="s">
        <v>1950</v>
      </c>
      <c r="R627" s="17">
        <v>59.664000000000001</v>
      </c>
      <c r="S627" s="26">
        <v>2</v>
      </c>
      <c r="T627" s="17">
        <v>0.45</v>
      </c>
      <c r="U627" s="17">
        <v>4.95</v>
      </c>
      <c r="V627" s="27">
        <v>-3.2759999999999962</v>
      </c>
      <c r="W627" s="13" t="s">
        <v>88</v>
      </c>
      <c r="X627" s="8">
        <f>$T627*$R627</f>
        <v>26.848800000000001</v>
      </c>
      <c r="Y627" s="29">
        <f>R627-V627-U627-X627</f>
        <v>31.141199999999994</v>
      </c>
    </row>
    <row r="628" spans="2:25" x14ac:dyDescent="0.3">
      <c r="B628" s="16"/>
      <c r="C628" s="8" t="str">
        <f>_xlfn.CONCAT(S628,_xlfn.TEXTBEFORE(Q628,","))</f>
        <v>3Cardinal Index Tab</v>
      </c>
      <c r="D628" s="13" t="s">
        <v>6734</v>
      </c>
      <c r="E628" s="25">
        <v>43025</v>
      </c>
      <c r="F628" s="25">
        <v>43031</v>
      </c>
      <c r="G628" s="13" t="s">
        <v>50</v>
      </c>
      <c r="H628" s="13" t="s">
        <v>3157</v>
      </c>
      <c r="I628" s="13" t="s">
        <v>24</v>
      </c>
      <c r="J628" s="13" t="s">
        <v>98</v>
      </c>
      <c r="K628" s="13" t="s">
        <v>99</v>
      </c>
      <c r="L628" s="13" t="s">
        <v>100</v>
      </c>
      <c r="M628" s="13" t="s">
        <v>55</v>
      </c>
      <c r="N628" s="13" t="s">
        <v>4342</v>
      </c>
      <c r="O628" s="13" t="s">
        <v>30</v>
      </c>
      <c r="P628" s="13" t="s">
        <v>1121</v>
      </c>
      <c r="Q628" s="13" t="s">
        <v>4343</v>
      </c>
      <c r="R628" s="17">
        <v>18.512999999999998</v>
      </c>
      <c r="S628" s="26">
        <v>3</v>
      </c>
      <c r="T628" s="17">
        <v>0.15000000000000002</v>
      </c>
      <c r="U628" s="17">
        <v>1.21</v>
      </c>
      <c r="V628" s="27">
        <v>0.60299999999999976</v>
      </c>
      <c r="W628" s="13" t="s">
        <v>88</v>
      </c>
      <c r="X628" s="8">
        <f>$T628*$R628</f>
        <v>2.7769500000000003</v>
      </c>
      <c r="Y628" s="29">
        <f>R628-V628-U628-X628</f>
        <v>13.923049999999996</v>
      </c>
    </row>
    <row r="629" spans="2:25" x14ac:dyDescent="0.3">
      <c r="B629" s="16"/>
      <c r="C629" s="8" t="str">
        <f>_xlfn.CONCAT(S629,_xlfn.TEXTBEFORE(Q629,","))</f>
        <v>4Tenex Lockers</v>
      </c>
      <c r="D629" s="13" t="s">
        <v>6735</v>
      </c>
      <c r="E629" s="25">
        <v>43700</v>
      </c>
      <c r="F629" s="25">
        <v>43706</v>
      </c>
      <c r="G629" s="13" t="s">
        <v>50</v>
      </c>
      <c r="H629" s="13" t="s">
        <v>3172</v>
      </c>
      <c r="I629" s="13" t="s">
        <v>24</v>
      </c>
      <c r="J629" s="13" t="s">
        <v>2558</v>
      </c>
      <c r="K629" s="13" t="s">
        <v>591</v>
      </c>
      <c r="L629" s="13" t="s">
        <v>483</v>
      </c>
      <c r="M629" s="13" t="s">
        <v>28</v>
      </c>
      <c r="N629" s="13" t="s">
        <v>659</v>
      </c>
      <c r="O629" s="13" t="s">
        <v>30</v>
      </c>
      <c r="P629" s="13" t="s">
        <v>289</v>
      </c>
      <c r="Q629" s="13" t="s">
        <v>660</v>
      </c>
      <c r="R629" s="17">
        <v>408.3599999999999</v>
      </c>
      <c r="S629" s="26">
        <v>4</v>
      </c>
      <c r="T629" s="17">
        <v>0.5</v>
      </c>
      <c r="U629" s="17">
        <v>26.21</v>
      </c>
      <c r="V629" s="27">
        <v>-294.11999999999989</v>
      </c>
      <c r="W629" s="13" t="s">
        <v>88</v>
      </c>
      <c r="X629" s="8">
        <f>$T629*$R629</f>
        <v>204.17999999999995</v>
      </c>
      <c r="Y629" s="29">
        <f>R629-V629-U629-X629</f>
        <v>472.0899999999998</v>
      </c>
    </row>
    <row r="630" spans="2:25" x14ac:dyDescent="0.3">
      <c r="B630" s="16"/>
      <c r="C630" s="8" t="str">
        <f>_xlfn.CONCAT(S630,_xlfn.TEXTBEFORE(Q630,","))</f>
        <v>4Rogers Lockers</v>
      </c>
      <c r="D630" s="13" t="s">
        <v>6736</v>
      </c>
      <c r="E630" s="25">
        <v>43953</v>
      </c>
      <c r="F630" s="25">
        <v>43957</v>
      </c>
      <c r="G630" s="13" t="s">
        <v>50</v>
      </c>
      <c r="H630" s="13" t="s">
        <v>3637</v>
      </c>
      <c r="I630" s="13" t="s">
        <v>24</v>
      </c>
      <c r="J630" s="13" t="s">
        <v>128</v>
      </c>
      <c r="K630" s="13" t="s">
        <v>128</v>
      </c>
      <c r="L630" s="13" t="s">
        <v>129</v>
      </c>
      <c r="M630" s="13" t="s">
        <v>55</v>
      </c>
      <c r="N630" s="13" t="s">
        <v>528</v>
      </c>
      <c r="O630" s="13" t="s">
        <v>30</v>
      </c>
      <c r="P630" s="13" t="s">
        <v>289</v>
      </c>
      <c r="Q630" s="13" t="s">
        <v>529</v>
      </c>
      <c r="R630" s="17">
        <v>448.63440000000003</v>
      </c>
      <c r="S630" s="26">
        <v>4</v>
      </c>
      <c r="T630" s="17">
        <v>0.47000000000000003</v>
      </c>
      <c r="U630" s="17">
        <v>19.760000000000002</v>
      </c>
      <c r="V630" s="27">
        <v>-355.60560000000004</v>
      </c>
      <c r="W630" s="13" t="s">
        <v>88</v>
      </c>
      <c r="X630" s="8">
        <f>$T630*$R630</f>
        <v>210.85816800000003</v>
      </c>
      <c r="Y630" s="29">
        <f>R630-V630-U630-X630</f>
        <v>573.62183200000004</v>
      </c>
    </row>
    <row r="631" spans="2:25" x14ac:dyDescent="0.3">
      <c r="B631" s="16"/>
      <c r="C631" s="8" t="str">
        <f>_xlfn.CONCAT(S631,_xlfn.TEXTBEFORE(Q631,","))</f>
        <v>1Cisco Headset</v>
      </c>
      <c r="D631" s="13" t="s">
        <v>6737</v>
      </c>
      <c r="E631" s="25">
        <v>43953</v>
      </c>
      <c r="F631" s="25">
        <v>43957</v>
      </c>
      <c r="G631" s="13" t="s">
        <v>50</v>
      </c>
      <c r="H631" s="13" t="s">
        <v>3637</v>
      </c>
      <c r="I631" s="13" t="s">
        <v>24</v>
      </c>
      <c r="J631" s="13" t="s">
        <v>128</v>
      </c>
      <c r="K631" s="13" t="s">
        <v>128</v>
      </c>
      <c r="L631" s="13" t="s">
        <v>129</v>
      </c>
      <c r="M631" s="13" t="s">
        <v>55</v>
      </c>
      <c r="N631" s="13" t="s">
        <v>2776</v>
      </c>
      <c r="O631" s="13" t="s">
        <v>57</v>
      </c>
      <c r="P631" s="13" t="s">
        <v>58</v>
      </c>
      <c r="Q631" s="13" t="s">
        <v>2777</v>
      </c>
      <c r="R631" s="17">
        <v>73.405199999999994</v>
      </c>
      <c r="S631" s="26">
        <v>1</v>
      </c>
      <c r="T631" s="17">
        <v>0.17</v>
      </c>
      <c r="U631" s="17">
        <v>5.75</v>
      </c>
      <c r="V631" s="27">
        <v>22.1052</v>
      </c>
      <c r="W631" s="13" t="s">
        <v>88</v>
      </c>
      <c r="X631" s="8">
        <f>$T631*$R631</f>
        <v>12.478883999999999</v>
      </c>
      <c r="Y631" s="29">
        <f>R631-V631-U631-X631</f>
        <v>33.071115999999996</v>
      </c>
    </row>
    <row r="632" spans="2:25" x14ac:dyDescent="0.3">
      <c r="B632" s="16"/>
      <c r="C632" s="8" t="str">
        <f>_xlfn.CONCAT(S632,_xlfn.TEXTBEFORE(Q632,","))</f>
        <v>3StarTech Printer</v>
      </c>
      <c r="D632" s="13" t="s">
        <v>6738</v>
      </c>
      <c r="E632" s="25">
        <v>44055</v>
      </c>
      <c r="F632" s="25">
        <v>44059</v>
      </c>
      <c r="G632" s="13" t="s">
        <v>50</v>
      </c>
      <c r="H632" s="13" t="s">
        <v>2379</v>
      </c>
      <c r="I632" s="13" t="s">
        <v>24</v>
      </c>
      <c r="J632" s="13" t="s">
        <v>1858</v>
      </c>
      <c r="K632" s="13" t="s">
        <v>99</v>
      </c>
      <c r="L632" s="13" t="s">
        <v>100</v>
      </c>
      <c r="M632" s="13" t="s">
        <v>55</v>
      </c>
      <c r="N632" s="13" t="s">
        <v>2380</v>
      </c>
      <c r="O632" s="13" t="s">
        <v>57</v>
      </c>
      <c r="P632" s="13" t="s">
        <v>138</v>
      </c>
      <c r="Q632" s="13" t="s">
        <v>2381</v>
      </c>
      <c r="R632" s="17">
        <v>569.97000000000014</v>
      </c>
      <c r="S632" s="26">
        <v>3</v>
      </c>
      <c r="T632" s="17">
        <v>0.25</v>
      </c>
      <c r="U632" s="17">
        <v>45.98</v>
      </c>
      <c r="V632" s="27">
        <v>-159.66000000000003</v>
      </c>
      <c r="W632" s="13" t="s">
        <v>88</v>
      </c>
      <c r="X632" s="8">
        <f>$T632*$R632</f>
        <v>142.49250000000004</v>
      </c>
      <c r="Y632" s="29">
        <f>R632-V632-U632-X632</f>
        <v>541.15750000000003</v>
      </c>
    </row>
    <row r="633" spans="2:25" x14ac:dyDescent="0.3">
      <c r="B633" s="16"/>
      <c r="C633" s="8" t="str">
        <f>_xlfn.CONCAT(S633,_xlfn.TEXTBEFORE(Q633,","))</f>
        <v>3Avery Index Tab</v>
      </c>
      <c r="D633" s="13" t="s">
        <v>6739</v>
      </c>
      <c r="E633" s="25">
        <v>44055</v>
      </c>
      <c r="F633" s="25">
        <v>44059</v>
      </c>
      <c r="G633" s="13" t="s">
        <v>50</v>
      </c>
      <c r="H633" s="13" t="s">
        <v>2379</v>
      </c>
      <c r="I633" s="13" t="s">
        <v>24</v>
      </c>
      <c r="J633" s="13" t="s">
        <v>1858</v>
      </c>
      <c r="K633" s="13" t="s">
        <v>99</v>
      </c>
      <c r="L633" s="13" t="s">
        <v>100</v>
      </c>
      <c r="M633" s="13" t="s">
        <v>55</v>
      </c>
      <c r="N633" s="13" t="s">
        <v>5153</v>
      </c>
      <c r="O633" s="13" t="s">
        <v>30</v>
      </c>
      <c r="P633" s="13" t="s">
        <v>1121</v>
      </c>
      <c r="Q633" s="13" t="s">
        <v>5154</v>
      </c>
      <c r="R633" s="17">
        <v>16.141500000000001</v>
      </c>
      <c r="S633" s="26">
        <v>3</v>
      </c>
      <c r="T633" s="17">
        <v>0.15000000000000002</v>
      </c>
      <c r="U633" s="17">
        <v>1.22</v>
      </c>
      <c r="V633" s="27">
        <v>6.2414999999999994</v>
      </c>
      <c r="W633" s="13" t="s">
        <v>88</v>
      </c>
      <c r="X633" s="8">
        <f>$T633*$R633</f>
        <v>2.4212250000000006</v>
      </c>
      <c r="Y633" s="29">
        <f>R633-V633-U633-X633</f>
        <v>6.2587750000000009</v>
      </c>
    </row>
    <row r="634" spans="2:25" x14ac:dyDescent="0.3">
      <c r="B634" s="16"/>
      <c r="C634" s="8" t="str">
        <f>_xlfn.CONCAT(S634,_xlfn.TEXTBEFORE(Q634,","))</f>
        <v>1Smead Lockers</v>
      </c>
      <c r="D634" s="13" t="s">
        <v>6740</v>
      </c>
      <c r="E634" s="25">
        <v>43205</v>
      </c>
      <c r="F634" s="25">
        <v>43210</v>
      </c>
      <c r="G634" s="13" t="s">
        <v>50</v>
      </c>
      <c r="H634" s="13" t="s">
        <v>4910</v>
      </c>
      <c r="I634" s="13" t="s">
        <v>24</v>
      </c>
      <c r="J634" s="13" t="s">
        <v>3463</v>
      </c>
      <c r="K634" s="13" t="s">
        <v>3463</v>
      </c>
      <c r="L634" s="13" t="s">
        <v>483</v>
      </c>
      <c r="M634" s="13" t="s">
        <v>28</v>
      </c>
      <c r="N634" s="13" t="s">
        <v>787</v>
      </c>
      <c r="O634" s="13" t="s">
        <v>30</v>
      </c>
      <c r="P634" s="13" t="s">
        <v>289</v>
      </c>
      <c r="Q634" s="13" t="s">
        <v>788</v>
      </c>
      <c r="R634" s="17">
        <v>99.210000000000008</v>
      </c>
      <c r="S634" s="26">
        <v>1</v>
      </c>
      <c r="T634" s="17">
        <v>0.5</v>
      </c>
      <c r="U634" s="17">
        <v>7.34</v>
      </c>
      <c r="V634" s="27">
        <v>-69.450000000000017</v>
      </c>
      <c r="W634" s="13" t="s">
        <v>88</v>
      </c>
      <c r="X634" s="8">
        <f>$T634*$R634</f>
        <v>49.605000000000004</v>
      </c>
      <c r="Y634" s="29">
        <f>R634-V634-U634-X634</f>
        <v>111.71500000000002</v>
      </c>
    </row>
    <row r="635" spans="2:25" x14ac:dyDescent="0.3">
      <c r="B635" s="16"/>
      <c r="C635" s="8" t="str">
        <f>_xlfn.CONCAT(S635,_xlfn.TEXTBEFORE(Q635,","))</f>
        <v>5OIC Paper Clips</v>
      </c>
      <c r="D635" s="13" t="s">
        <v>6741</v>
      </c>
      <c r="E635" s="25">
        <v>43205</v>
      </c>
      <c r="F635" s="25">
        <v>43210</v>
      </c>
      <c r="G635" s="13" t="s">
        <v>50</v>
      </c>
      <c r="H635" s="13" t="s">
        <v>4910</v>
      </c>
      <c r="I635" s="13" t="s">
        <v>24</v>
      </c>
      <c r="J635" s="13" t="s">
        <v>3463</v>
      </c>
      <c r="K635" s="13" t="s">
        <v>3463</v>
      </c>
      <c r="L635" s="13" t="s">
        <v>483</v>
      </c>
      <c r="M635" s="13" t="s">
        <v>28</v>
      </c>
      <c r="N635" s="13" t="s">
        <v>5899</v>
      </c>
      <c r="O635" s="13" t="s">
        <v>30</v>
      </c>
      <c r="P635" s="13" t="s">
        <v>2177</v>
      </c>
      <c r="Q635" s="13" t="s">
        <v>5900</v>
      </c>
      <c r="R635" s="17">
        <v>36.375</v>
      </c>
      <c r="S635" s="26">
        <v>5</v>
      </c>
      <c r="T635" s="17">
        <v>0.5</v>
      </c>
      <c r="U635" s="17">
        <v>1.95</v>
      </c>
      <c r="V635" s="27">
        <v>-30.674999999999997</v>
      </c>
      <c r="W635" s="13" t="s">
        <v>88</v>
      </c>
      <c r="X635" s="8">
        <f>$T635*$R635</f>
        <v>18.1875</v>
      </c>
      <c r="Y635" s="29">
        <f>R635-V635-U635-X635</f>
        <v>46.912499999999994</v>
      </c>
    </row>
    <row r="636" spans="2:25" x14ac:dyDescent="0.3">
      <c r="B636" s="16"/>
      <c r="C636" s="8" t="str">
        <f>_xlfn.CONCAT(S636,_xlfn.TEXTBEFORE(Q636,","))</f>
        <v>5Eldon Frame</v>
      </c>
      <c r="D636" s="13" t="s">
        <v>6742</v>
      </c>
      <c r="E636" s="25">
        <v>43277</v>
      </c>
      <c r="F636" s="25">
        <v>43281</v>
      </c>
      <c r="G636" s="13" t="s">
        <v>50</v>
      </c>
      <c r="H636" s="13" t="s">
        <v>2532</v>
      </c>
      <c r="I636" s="13" t="s">
        <v>24</v>
      </c>
      <c r="J636" s="13" t="s">
        <v>243</v>
      </c>
      <c r="K636" s="13" t="s">
        <v>244</v>
      </c>
      <c r="L636" s="13" t="s">
        <v>245</v>
      </c>
      <c r="M636" s="13" t="s">
        <v>55</v>
      </c>
      <c r="N636" s="13" t="s">
        <v>905</v>
      </c>
      <c r="O636" s="13" t="s">
        <v>40</v>
      </c>
      <c r="P636" s="13" t="s">
        <v>906</v>
      </c>
      <c r="Q636" s="13" t="s">
        <v>907</v>
      </c>
      <c r="R636" s="17">
        <v>424.53149999999999</v>
      </c>
      <c r="S636" s="26">
        <v>5</v>
      </c>
      <c r="T636" s="17">
        <v>0.27</v>
      </c>
      <c r="U636" s="17">
        <v>41.22</v>
      </c>
      <c r="V636" s="27">
        <v>17.431499999999971</v>
      </c>
      <c r="W636" s="13" t="s">
        <v>60</v>
      </c>
      <c r="X636" s="8">
        <f>$T636*$R636</f>
        <v>114.62350500000001</v>
      </c>
      <c r="Y636" s="29">
        <f>R636-V636-U636-X636</f>
        <v>251.25649499999997</v>
      </c>
    </row>
    <row r="637" spans="2:25" x14ac:dyDescent="0.3">
      <c r="B637" s="16"/>
      <c r="C637" s="8" t="str">
        <f>_xlfn.CONCAT(S637,_xlfn.TEXTBEFORE(Q637,","))</f>
        <v>1Kraft Manila Envelope</v>
      </c>
      <c r="D637" s="13" t="s">
        <v>6743</v>
      </c>
      <c r="E637" s="25">
        <v>43277</v>
      </c>
      <c r="F637" s="25">
        <v>43281</v>
      </c>
      <c r="G637" s="13" t="s">
        <v>50</v>
      </c>
      <c r="H637" s="13" t="s">
        <v>2532</v>
      </c>
      <c r="I637" s="13" t="s">
        <v>24</v>
      </c>
      <c r="J637" s="13" t="s">
        <v>243</v>
      </c>
      <c r="K637" s="13" t="s">
        <v>244</v>
      </c>
      <c r="L637" s="13" t="s">
        <v>245</v>
      </c>
      <c r="M637" s="13" t="s">
        <v>55</v>
      </c>
      <c r="N637" s="13" t="s">
        <v>5324</v>
      </c>
      <c r="O637" s="13" t="s">
        <v>30</v>
      </c>
      <c r="P637" s="13" t="s">
        <v>1607</v>
      </c>
      <c r="Q637" s="13" t="s">
        <v>5325</v>
      </c>
      <c r="R637" s="17">
        <v>21.986699999999999</v>
      </c>
      <c r="S637" s="26">
        <v>1</v>
      </c>
      <c r="T637" s="17">
        <v>0.17</v>
      </c>
      <c r="U637" s="17">
        <v>3.09</v>
      </c>
      <c r="V637" s="27">
        <v>-1.3532999999999999</v>
      </c>
      <c r="W637" s="13" t="s">
        <v>60</v>
      </c>
      <c r="X637" s="8">
        <f>$T637*$R637</f>
        <v>3.7377389999999999</v>
      </c>
      <c r="Y637" s="29">
        <f>R637-V637-U637-X637</f>
        <v>16.512260999999999</v>
      </c>
    </row>
    <row r="638" spans="2:25" x14ac:dyDescent="0.3">
      <c r="B638" s="16"/>
      <c r="C638" s="8" t="str">
        <f>_xlfn.CONCAT(S638,_xlfn.TEXTBEFORE(Q638,","))</f>
        <v>3Memorex Router</v>
      </c>
      <c r="D638" s="13" t="s">
        <v>6744</v>
      </c>
      <c r="E638" s="25">
        <v>42850</v>
      </c>
      <c r="F638" s="25">
        <v>42856</v>
      </c>
      <c r="G638" s="13" t="s">
        <v>50</v>
      </c>
      <c r="H638" s="13" t="s">
        <v>2668</v>
      </c>
      <c r="I638" s="13" t="s">
        <v>24</v>
      </c>
      <c r="J638" s="13" t="s">
        <v>646</v>
      </c>
      <c r="K638" s="13" t="s">
        <v>647</v>
      </c>
      <c r="L638" s="13" t="s">
        <v>100</v>
      </c>
      <c r="M638" s="13" t="s">
        <v>55</v>
      </c>
      <c r="N638" s="13" t="s">
        <v>834</v>
      </c>
      <c r="O638" s="13" t="s">
        <v>57</v>
      </c>
      <c r="P638" s="13" t="s">
        <v>121</v>
      </c>
      <c r="Q638" s="13" t="s">
        <v>835</v>
      </c>
      <c r="R638" s="17">
        <v>408.72149999999999</v>
      </c>
      <c r="S638" s="26">
        <v>3</v>
      </c>
      <c r="T638" s="17">
        <v>0.45</v>
      </c>
      <c r="U638" s="17">
        <v>37.25</v>
      </c>
      <c r="V638" s="27">
        <v>-104.0985</v>
      </c>
      <c r="W638" s="13" t="s">
        <v>88</v>
      </c>
      <c r="X638" s="8">
        <f>$T638*$R638</f>
        <v>183.92467500000001</v>
      </c>
      <c r="Y638" s="29">
        <f>R638-V638-U638-X638</f>
        <v>291.64532499999996</v>
      </c>
    </row>
    <row r="639" spans="2:25" x14ac:dyDescent="0.3">
      <c r="B639" s="16"/>
      <c r="C639" s="8" t="str">
        <f>_xlfn.CONCAT(S639,_xlfn.TEXTBEFORE(Q639,","))</f>
        <v>4Memorex Numeric Keypad</v>
      </c>
      <c r="D639" s="13" t="s">
        <v>6745</v>
      </c>
      <c r="E639" s="25">
        <v>42850</v>
      </c>
      <c r="F639" s="25">
        <v>42856</v>
      </c>
      <c r="G639" s="13" t="s">
        <v>50</v>
      </c>
      <c r="H639" s="13" t="s">
        <v>2668</v>
      </c>
      <c r="I639" s="13" t="s">
        <v>24</v>
      </c>
      <c r="J639" s="13" t="s">
        <v>646</v>
      </c>
      <c r="K639" s="13" t="s">
        <v>647</v>
      </c>
      <c r="L639" s="13" t="s">
        <v>100</v>
      </c>
      <c r="M639" s="13" t="s">
        <v>55</v>
      </c>
      <c r="N639" s="13" t="s">
        <v>2957</v>
      </c>
      <c r="O639" s="13" t="s">
        <v>57</v>
      </c>
      <c r="P639" s="13" t="s">
        <v>121</v>
      </c>
      <c r="Q639" s="13" t="s">
        <v>2958</v>
      </c>
      <c r="R639" s="17">
        <v>99.924000000000007</v>
      </c>
      <c r="S639" s="26">
        <v>4</v>
      </c>
      <c r="T639" s="17">
        <v>0.45</v>
      </c>
      <c r="U639" s="17">
        <v>5.27</v>
      </c>
      <c r="V639" s="27">
        <v>-30.995999999999995</v>
      </c>
      <c r="W639" s="13" t="s">
        <v>88</v>
      </c>
      <c r="X639" s="8">
        <f>$T639*$R639</f>
        <v>44.965800000000002</v>
      </c>
      <c r="Y639" s="29">
        <f>R639-V639-U639-X639</f>
        <v>80.684200000000018</v>
      </c>
    </row>
    <row r="640" spans="2:25" x14ac:dyDescent="0.3">
      <c r="B640" s="16"/>
      <c r="C640" s="8" t="str">
        <f>_xlfn.CONCAT(S640,_xlfn.TEXTBEFORE(Q640,","))</f>
        <v>1Eldon Trays</v>
      </c>
      <c r="D640" s="13" t="s">
        <v>6746</v>
      </c>
      <c r="E640" s="25">
        <v>42850</v>
      </c>
      <c r="F640" s="25">
        <v>42856</v>
      </c>
      <c r="G640" s="13" t="s">
        <v>50</v>
      </c>
      <c r="H640" s="13" t="s">
        <v>2668</v>
      </c>
      <c r="I640" s="13" t="s">
        <v>24</v>
      </c>
      <c r="J640" s="13" t="s">
        <v>646</v>
      </c>
      <c r="K640" s="13" t="s">
        <v>647</v>
      </c>
      <c r="L640" s="13" t="s">
        <v>100</v>
      </c>
      <c r="M640" s="13" t="s">
        <v>55</v>
      </c>
      <c r="N640" s="13" t="s">
        <v>2423</v>
      </c>
      <c r="O640" s="13" t="s">
        <v>30</v>
      </c>
      <c r="P640" s="13" t="s">
        <v>289</v>
      </c>
      <c r="Q640" s="13" t="s">
        <v>2424</v>
      </c>
      <c r="R640" s="17">
        <v>26.400000000000002</v>
      </c>
      <c r="S640" s="26">
        <v>1</v>
      </c>
      <c r="T640" s="17">
        <v>0.45</v>
      </c>
      <c r="U640" s="17">
        <v>1.62</v>
      </c>
      <c r="V640" s="27">
        <v>-18.240000000000002</v>
      </c>
      <c r="W640" s="13" t="s">
        <v>88</v>
      </c>
      <c r="X640" s="8">
        <f>$T640*$R640</f>
        <v>11.88</v>
      </c>
      <c r="Y640" s="29">
        <f>R640-V640-U640-X640</f>
        <v>31.14</v>
      </c>
    </row>
    <row r="641" spans="2:25" x14ac:dyDescent="0.3">
      <c r="B641" s="16"/>
      <c r="C641" s="8" t="str">
        <f>_xlfn.CONCAT(S641,_xlfn.TEXTBEFORE(Q641,","))</f>
        <v>4Tenex Trays</v>
      </c>
      <c r="D641" s="13" t="s">
        <v>6747</v>
      </c>
      <c r="E641" s="25">
        <v>42899</v>
      </c>
      <c r="F641" s="25">
        <v>42904</v>
      </c>
      <c r="G641" s="13" t="s">
        <v>50</v>
      </c>
      <c r="H641" s="13" t="s">
        <v>3651</v>
      </c>
      <c r="I641" s="13" t="s">
        <v>24</v>
      </c>
      <c r="J641" s="13" t="s">
        <v>271</v>
      </c>
      <c r="K641" s="13" t="s">
        <v>271</v>
      </c>
      <c r="L641" s="13" t="s">
        <v>271</v>
      </c>
      <c r="M641" s="13" t="s">
        <v>55</v>
      </c>
      <c r="N641" s="13" t="s">
        <v>3417</v>
      </c>
      <c r="O641" s="13" t="s">
        <v>30</v>
      </c>
      <c r="P641" s="13" t="s">
        <v>289</v>
      </c>
      <c r="Q641" s="13" t="s">
        <v>3418</v>
      </c>
      <c r="R641" s="17">
        <v>218.75999999999996</v>
      </c>
      <c r="S641" s="26">
        <v>4</v>
      </c>
      <c r="T641" s="17">
        <v>0</v>
      </c>
      <c r="U641" s="17">
        <v>19.559999999999999</v>
      </c>
      <c r="V641" s="27">
        <v>6.48</v>
      </c>
      <c r="W641" s="13" t="s">
        <v>88</v>
      </c>
      <c r="X641" s="8">
        <f>$T641*$R641</f>
        <v>0</v>
      </c>
      <c r="Y641" s="29">
        <f>R641-V641-U641-X641</f>
        <v>192.71999999999997</v>
      </c>
    </row>
    <row r="642" spans="2:25" x14ac:dyDescent="0.3">
      <c r="B642" s="16"/>
      <c r="C642" s="8" t="str">
        <f>_xlfn.CONCAT(S642,_xlfn.TEXTBEFORE(Q642,","))</f>
        <v>3Harbour Creations Color Coded Labels</v>
      </c>
      <c r="D642" s="13" t="s">
        <v>6748</v>
      </c>
      <c r="E642" s="25">
        <v>42899</v>
      </c>
      <c r="F642" s="25">
        <v>42904</v>
      </c>
      <c r="G642" s="13" t="s">
        <v>50</v>
      </c>
      <c r="H642" s="13" t="s">
        <v>3651</v>
      </c>
      <c r="I642" s="13" t="s">
        <v>24</v>
      </c>
      <c r="J642" s="13" t="s">
        <v>271</v>
      </c>
      <c r="K642" s="13" t="s">
        <v>271</v>
      </c>
      <c r="L642" s="13" t="s">
        <v>271</v>
      </c>
      <c r="M642" s="13" t="s">
        <v>55</v>
      </c>
      <c r="N642" s="13" t="s">
        <v>5682</v>
      </c>
      <c r="O642" s="13" t="s">
        <v>30</v>
      </c>
      <c r="P642" s="13" t="s">
        <v>2751</v>
      </c>
      <c r="Q642" s="13" t="s">
        <v>5683</v>
      </c>
      <c r="R642" s="17">
        <v>32.4</v>
      </c>
      <c r="S642" s="26">
        <v>3</v>
      </c>
      <c r="T642" s="17">
        <v>0</v>
      </c>
      <c r="U642" s="17">
        <v>1.4</v>
      </c>
      <c r="V642" s="27">
        <v>1.8900000000000001</v>
      </c>
      <c r="W642" s="13" t="s">
        <v>88</v>
      </c>
      <c r="X642" s="8">
        <f>$T642*$R642</f>
        <v>0</v>
      </c>
      <c r="Y642" s="29">
        <f>R642-V642-U642-X642</f>
        <v>29.11</v>
      </c>
    </row>
    <row r="643" spans="2:25" x14ac:dyDescent="0.3">
      <c r="B643" s="16"/>
      <c r="C643" s="8" t="str">
        <f>_xlfn.CONCAT(S643,_xlfn.TEXTBEFORE(Q643,","))</f>
        <v>2SAFCO Swivel Stool</v>
      </c>
      <c r="D643" s="13" t="s">
        <v>6749</v>
      </c>
      <c r="E643" s="25">
        <v>43026</v>
      </c>
      <c r="F643" s="25">
        <v>43031</v>
      </c>
      <c r="G643" s="13" t="s">
        <v>50</v>
      </c>
      <c r="H643" s="13" t="s">
        <v>3295</v>
      </c>
      <c r="I643" s="13" t="s">
        <v>24</v>
      </c>
      <c r="J643" s="13" t="s">
        <v>128</v>
      </c>
      <c r="K643" s="13" t="s">
        <v>128</v>
      </c>
      <c r="L643" s="13" t="s">
        <v>129</v>
      </c>
      <c r="M643" s="13" t="s">
        <v>55</v>
      </c>
      <c r="N643" s="13" t="s">
        <v>1555</v>
      </c>
      <c r="O643" s="13" t="s">
        <v>40</v>
      </c>
      <c r="P643" s="13" t="s">
        <v>41</v>
      </c>
      <c r="Q643" s="13" t="s">
        <v>1556</v>
      </c>
      <c r="R643" s="17">
        <v>241.64460000000003</v>
      </c>
      <c r="S643" s="26">
        <v>2</v>
      </c>
      <c r="T643" s="17">
        <v>0.27</v>
      </c>
      <c r="U643" s="17">
        <v>11.21</v>
      </c>
      <c r="V643" s="27">
        <v>69.504599999999982</v>
      </c>
      <c r="W643" s="13" t="s">
        <v>88</v>
      </c>
      <c r="X643" s="8">
        <f>$T643*$R643</f>
        <v>65.244042000000007</v>
      </c>
      <c r="Y643" s="29">
        <f>R643-V643-U643-X643</f>
        <v>95.685958000000028</v>
      </c>
    </row>
    <row r="644" spans="2:25" x14ac:dyDescent="0.3">
      <c r="B644" s="16"/>
      <c r="C644" s="8" t="str">
        <f>_xlfn.CONCAT(S644,_xlfn.TEXTBEFORE(Q644,","))</f>
        <v>14Acco Binder</v>
      </c>
      <c r="D644" s="13" t="s">
        <v>6750</v>
      </c>
      <c r="E644" s="25">
        <v>43722</v>
      </c>
      <c r="F644" s="25">
        <v>43727</v>
      </c>
      <c r="G644" s="13" t="s">
        <v>50</v>
      </c>
      <c r="H644" s="13" t="s">
        <v>3295</v>
      </c>
      <c r="I644" s="13" t="s">
        <v>24</v>
      </c>
      <c r="J644" s="13" t="s">
        <v>128</v>
      </c>
      <c r="K644" s="13" t="s">
        <v>128</v>
      </c>
      <c r="L644" s="13" t="s">
        <v>129</v>
      </c>
      <c r="M644" s="13" t="s">
        <v>55</v>
      </c>
      <c r="N644" s="13" t="s">
        <v>3296</v>
      </c>
      <c r="O644" s="13" t="s">
        <v>30</v>
      </c>
      <c r="P644" s="13" t="s">
        <v>1121</v>
      </c>
      <c r="Q644" s="13" t="s">
        <v>3297</v>
      </c>
      <c r="R644" s="17">
        <v>180.22619999999998</v>
      </c>
      <c r="S644" s="26">
        <v>14</v>
      </c>
      <c r="T644" s="17">
        <v>0.17</v>
      </c>
      <c r="U644" s="17">
        <v>24.21</v>
      </c>
      <c r="V644" s="27">
        <v>-28.5138</v>
      </c>
      <c r="W644" s="13" t="s">
        <v>60</v>
      </c>
      <c r="X644" s="8">
        <f>$T644*$R644</f>
        <v>30.638453999999999</v>
      </c>
      <c r="Y644" s="29">
        <f>R644-V644-U644-X644</f>
        <v>153.89154599999998</v>
      </c>
    </row>
    <row r="645" spans="2:25" x14ac:dyDescent="0.3">
      <c r="B645" s="16"/>
      <c r="C645" s="8" t="str">
        <f>_xlfn.CONCAT(S645,_xlfn.TEXTBEFORE(Q645,","))</f>
        <v>1Okidata Printer</v>
      </c>
      <c r="D645" s="13" t="s">
        <v>6751</v>
      </c>
      <c r="E645" s="25">
        <v>43722</v>
      </c>
      <c r="F645" s="25">
        <v>43727</v>
      </c>
      <c r="G645" s="13" t="s">
        <v>50</v>
      </c>
      <c r="H645" s="13" t="s">
        <v>3295</v>
      </c>
      <c r="I645" s="13" t="s">
        <v>24</v>
      </c>
      <c r="J645" s="13" t="s">
        <v>128</v>
      </c>
      <c r="K645" s="13" t="s">
        <v>128</v>
      </c>
      <c r="L645" s="13" t="s">
        <v>129</v>
      </c>
      <c r="M645" s="13" t="s">
        <v>55</v>
      </c>
      <c r="N645" s="13" t="s">
        <v>502</v>
      </c>
      <c r="O645" s="13" t="s">
        <v>57</v>
      </c>
      <c r="P645" s="13" t="s">
        <v>138</v>
      </c>
      <c r="Q645" s="13" t="s">
        <v>503</v>
      </c>
      <c r="R645" s="17">
        <v>221.53530000000001</v>
      </c>
      <c r="S645" s="26">
        <v>1</v>
      </c>
      <c r="T645" s="17">
        <v>0.17</v>
      </c>
      <c r="U645" s="17">
        <v>22.47</v>
      </c>
      <c r="V645" s="27">
        <v>26.685299999999998</v>
      </c>
      <c r="W645" s="13" t="s">
        <v>60</v>
      </c>
      <c r="X645" s="8">
        <f>$T645*$R645</f>
        <v>37.661001000000006</v>
      </c>
      <c r="Y645" s="29">
        <f>R645-V645-U645-X645</f>
        <v>134.71899900000003</v>
      </c>
    </row>
    <row r="646" spans="2:25" x14ac:dyDescent="0.3">
      <c r="B646" s="16"/>
      <c r="C646" s="8" t="str">
        <f>_xlfn.CONCAT(S646,_xlfn.TEXTBEFORE(Q646,","))</f>
        <v>1Avery Binder</v>
      </c>
      <c r="D646" s="13" t="s">
        <v>6752</v>
      </c>
      <c r="E646" s="25">
        <v>42953</v>
      </c>
      <c r="F646" s="25">
        <v>42957</v>
      </c>
      <c r="G646" s="13" t="s">
        <v>50</v>
      </c>
      <c r="H646" s="13" t="s">
        <v>5967</v>
      </c>
      <c r="I646" s="13" t="s">
        <v>24</v>
      </c>
      <c r="J646" s="13" t="s">
        <v>98</v>
      </c>
      <c r="K646" s="13" t="s">
        <v>99</v>
      </c>
      <c r="L646" s="13" t="s">
        <v>100</v>
      </c>
      <c r="M646" s="13" t="s">
        <v>55</v>
      </c>
      <c r="N646" s="13" t="s">
        <v>4678</v>
      </c>
      <c r="O646" s="13" t="s">
        <v>30</v>
      </c>
      <c r="P646" s="13" t="s">
        <v>1121</v>
      </c>
      <c r="Q646" s="13" t="s">
        <v>4679</v>
      </c>
      <c r="R646" s="17">
        <v>12.239999999999998</v>
      </c>
      <c r="S646" s="26">
        <v>1</v>
      </c>
      <c r="T646" s="17">
        <v>0.15000000000000002</v>
      </c>
      <c r="U646" s="17">
        <v>1.74</v>
      </c>
      <c r="V646" s="27">
        <v>-1.1700000000000002</v>
      </c>
      <c r="W646" s="13" t="s">
        <v>88</v>
      </c>
      <c r="X646" s="8">
        <f>$T646*$R646</f>
        <v>1.8360000000000001</v>
      </c>
      <c r="Y646" s="29">
        <f>R646-V646-U646-X646</f>
        <v>9.8339999999999979</v>
      </c>
    </row>
    <row r="647" spans="2:25" x14ac:dyDescent="0.3">
      <c r="B647" s="16"/>
      <c r="C647" s="8" t="str">
        <f>_xlfn.CONCAT(S647,_xlfn.TEXTBEFORE(Q647,","))</f>
        <v>2Green Bar Parchment Paper</v>
      </c>
      <c r="D647" s="13" t="s">
        <v>6753</v>
      </c>
      <c r="E647" s="25">
        <v>43672</v>
      </c>
      <c r="F647" s="25">
        <v>43673</v>
      </c>
      <c r="G647" s="13" t="s">
        <v>34</v>
      </c>
      <c r="H647" s="13" t="s">
        <v>3642</v>
      </c>
      <c r="I647" s="13" t="s">
        <v>24</v>
      </c>
      <c r="J647" s="13" t="s">
        <v>482</v>
      </c>
      <c r="K647" s="13" t="s">
        <v>482</v>
      </c>
      <c r="L647" s="13" t="s">
        <v>483</v>
      </c>
      <c r="M647" s="13" t="s">
        <v>28</v>
      </c>
      <c r="N647" s="13" t="s">
        <v>4919</v>
      </c>
      <c r="O647" s="13" t="s">
        <v>30</v>
      </c>
      <c r="P647" s="13" t="s">
        <v>1567</v>
      </c>
      <c r="Q647" s="13" t="s">
        <v>4920</v>
      </c>
      <c r="R647" s="17">
        <v>16.68</v>
      </c>
      <c r="S647" s="26">
        <v>2</v>
      </c>
      <c r="T647" s="17">
        <v>0.5</v>
      </c>
      <c r="U647" s="17">
        <v>1.44</v>
      </c>
      <c r="V647" s="27">
        <v>-13.68</v>
      </c>
      <c r="W647" s="13" t="s">
        <v>60</v>
      </c>
      <c r="X647" s="8">
        <f>$T647*$R647</f>
        <v>8.34</v>
      </c>
      <c r="Y647" s="29">
        <f>R647-V647-U647-X647</f>
        <v>20.58</v>
      </c>
    </row>
    <row r="648" spans="2:25" x14ac:dyDescent="0.3">
      <c r="B648" s="16"/>
      <c r="C648" s="8" t="str">
        <f>_xlfn.CONCAT(S648,_xlfn.TEXTBEFORE(Q648,","))</f>
        <v>5Harbour Creations Bag Chairs</v>
      </c>
      <c r="D648" s="13" t="s">
        <v>6754</v>
      </c>
      <c r="E648" s="25">
        <v>43883</v>
      </c>
      <c r="F648" s="25">
        <v>43890</v>
      </c>
      <c r="G648" s="13" t="s">
        <v>50</v>
      </c>
      <c r="H648" s="13" t="s">
        <v>3642</v>
      </c>
      <c r="I648" s="13" t="s">
        <v>24</v>
      </c>
      <c r="J648" s="13" t="s">
        <v>2870</v>
      </c>
      <c r="K648" s="13" t="s">
        <v>591</v>
      </c>
      <c r="L648" s="13" t="s">
        <v>483</v>
      </c>
      <c r="M648" s="13" t="s">
        <v>28</v>
      </c>
      <c r="N648" s="13" t="s">
        <v>1594</v>
      </c>
      <c r="O648" s="13" t="s">
        <v>40</v>
      </c>
      <c r="P648" s="13" t="s">
        <v>41</v>
      </c>
      <c r="Q648" s="13" t="s">
        <v>1595</v>
      </c>
      <c r="R648" s="17">
        <v>246.48000000000002</v>
      </c>
      <c r="S648" s="26">
        <v>5</v>
      </c>
      <c r="T648" s="17">
        <v>0.2</v>
      </c>
      <c r="U648" s="17">
        <v>19.649999999999999</v>
      </c>
      <c r="V648" s="27">
        <v>55.379999999999995</v>
      </c>
      <c r="W648" s="13" t="s">
        <v>88</v>
      </c>
      <c r="X648" s="8">
        <f>$T648*$R648</f>
        <v>49.296000000000006</v>
      </c>
      <c r="Y648" s="29">
        <f>R648-V648-U648-X648</f>
        <v>122.15400000000001</v>
      </c>
    </row>
    <row r="649" spans="2:25" x14ac:dyDescent="0.3">
      <c r="B649" s="16"/>
      <c r="C649" s="8" t="str">
        <f>_xlfn.CONCAT(S649,_xlfn.TEXTBEFORE(Q649,","))</f>
        <v>3SAFCO Executive Leather Armchair</v>
      </c>
      <c r="D649" s="13" t="s">
        <v>6755</v>
      </c>
      <c r="E649" s="25">
        <v>42864</v>
      </c>
      <c r="F649" s="25">
        <v>42868</v>
      </c>
      <c r="G649" s="13" t="s">
        <v>50</v>
      </c>
      <c r="H649" s="13" t="s">
        <v>1654</v>
      </c>
      <c r="I649" s="13" t="s">
        <v>82</v>
      </c>
      <c r="J649" s="13" t="s">
        <v>128</v>
      </c>
      <c r="K649" s="13" t="s">
        <v>128</v>
      </c>
      <c r="L649" s="13" t="s">
        <v>129</v>
      </c>
      <c r="M649" s="13" t="s">
        <v>55</v>
      </c>
      <c r="N649" s="13" t="s">
        <v>1655</v>
      </c>
      <c r="O649" s="13" t="s">
        <v>40</v>
      </c>
      <c r="P649" s="13" t="s">
        <v>41</v>
      </c>
      <c r="Q649" s="13" t="s">
        <v>1656</v>
      </c>
      <c r="R649" s="17">
        <v>1015.9848</v>
      </c>
      <c r="S649" s="26">
        <v>3</v>
      </c>
      <c r="T649" s="17">
        <v>0.27</v>
      </c>
      <c r="U649" s="17">
        <v>78.3</v>
      </c>
      <c r="V649" s="27">
        <v>-278.39519999999999</v>
      </c>
      <c r="W649" s="13" t="s">
        <v>88</v>
      </c>
      <c r="X649" s="8">
        <f>$T649*$R649</f>
        <v>274.31589600000001</v>
      </c>
      <c r="Y649" s="29">
        <f>R649-V649-U649-X649</f>
        <v>941.76410399999986</v>
      </c>
    </row>
    <row r="650" spans="2:25" x14ac:dyDescent="0.3">
      <c r="B650" s="16"/>
      <c r="C650" s="8" t="str">
        <f>_xlfn.CONCAT(S650,_xlfn.TEXTBEFORE(Q650,","))</f>
        <v>5Novimex Bag Chairs</v>
      </c>
      <c r="D650" s="13" t="s">
        <v>6756</v>
      </c>
      <c r="E650" s="25">
        <v>42864</v>
      </c>
      <c r="F650" s="25">
        <v>42868</v>
      </c>
      <c r="G650" s="13" t="s">
        <v>50</v>
      </c>
      <c r="H650" s="13" t="s">
        <v>1654</v>
      </c>
      <c r="I650" s="13" t="s">
        <v>82</v>
      </c>
      <c r="J650" s="13" t="s">
        <v>128</v>
      </c>
      <c r="K650" s="13" t="s">
        <v>128</v>
      </c>
      <c r="L650" s="13" t="s">
        <v>129</v>
      </c>
      <c r="M650" s="13" t="s">
        <v>55</v>
      </c>
      <c r="N650" s="13" t="s">
        <v>1699</v>
      </c>
      <c r="O650" s="13" t="s">
        <v>40</v>
      </c>
      <c r="P650" s="13" t="s">
        <v>41</v>
      </c>
      <c r="Q650" s="13" t="s">
        <v>1700</v>
      </c>
      <c r="R650" s="17">
        <v>158.8845</v>
      </c>
      <c r="S650" s="26">
        <v>5</v>
      </c>
      <c r="T650" s="17">
        <v>0.27</v>
      </c>
      <c r="U650" s="17">
        <v>15.97</v>
      </c>
      <c r="V650" s="27">
        <v>-56.665500000000009</v>
      </c>
      <c r="W650" s="13" t="s">
        <v>88</v>
      </c>
      <c r="X650" s="8">
        <f>$T650*$R650</f>
        <v>42.898815000000006</v>
      </c>
      <c r="Y650" s="29">
        <f>R650-V650-U650-X650</f>
        <v>156.681185</v>
      </c>
    </row>
    <row r="651" spans="2:25" x14ac:dyDescent="0.3">
      <c r="B651" s="16"/>
      <c r="C651" s="8" t="str">
        <f>_xlfn.CONCAT(S651,_xlfn.TEXTBEFORE(Q651,","))</f>
        <v>4Tenex Door Stop</v>
      </c>
      <c r="D651" s="13" t="s">
        <v>6757</v>
      </c>
      <c r="E651" s="25">
        <v>42864</v>
      </c>
      <c r="F651" s="25">
        <v>42868</v>
      </c>
      <c r="G651" s="13" t="s">
        <v>50</v>
      </c>
      <c r="H651" s="13" t="s">
        <v>1654</v>
      </c>
      <c r="I651" s="13" t="s">
        <v>82</v>
      </c>
      <c r="J651" s="13" t="s">
        <v>128</v>
      </c>
      <c r="K651" s="13" t="s">
        <v>128</v>
      </c>
      <c r="L651" s="13" t="s">
        <v>129</v>
      </c>
      <c r="M651" s="13" t="s">
        <v>55</v>
      </c>
      <c r="N651" s="13" t="s">
        <v>3392</v>
      </c>
      <c r="O651" s="13" t="s">
        <v>40</v>
      </c>
      <c r="P651" s="13" t="s">
        <v>906</v>
      </c>
      <c r="Q651" s="13" t="s">
        <v>3393</v>
      </c>
      <c r="R651" s="17">
        <v>128.334</v>
      </c>
      <c r="S651" s="26">
        <v>4</v>
      </c>
      <c r="T651" s="17">
        <v>0.27</v>
      </c>
      <c r="U651" s="17">
        <v>9.51</v>
      </c>
      <c r="V651" s="27">
        <v>-19.38600000000001</v>
      </c>
      <c r="W651" s="13" t="s">
        <v>88</v>
      </c>
      <c r="X651" s="8">
        <f>$T651*$R651</f>
        <v>34.650180000000006</v>
      </c>
      <c r="Y651" s="29">
        <f>R651-V651-U651-X651</f>
        <v>103.55982000000003</v>
      </c>
    </row>
    <row r="652" spans="2:25" x14ac:dyDescent="0.3">
      <c r="B652" s="16"/>
      <c r="C652" s="8" t="str">
        <f>_xlfn.CONCAT(S652,_xlfn.TEXTBEFORE(Q652,","))</f>
        <v>5Elite Scissors</v>
      </c>
      <c r="D652" s="13" t="s">
        <v>6758</v>
      </c>
      <c r="E652" s="25">
        <v>43471</v>
      </c>
      <c r="F652" s="25">
        <v>43474</v>
      </c>
      <c r="G652" s="13" t="s">
        <v>34</v>
      </c>
      <c r="H652" s="13" t="s">
        <v>5204</v>
      </c>
      <c r="I652" s="13" t="s">
        <v>24</v>
      </c>
      <c r="J652" s="13" t="s">
        <v>128</v>
      </c>
      <c r="K652" s="13" t="s">
        <v>128</v>
      </c>
      <c r="L652" s="13" t="s">
        <v>129</v>
      </c>
      <c r="M652" s="13" t="s">
        <v>55</v>
      </c>
      <c r="N652" s="13" t="s">
        <v>5205</v>
      </c>
      <c r="O652" s="13" t="s">
        <v>30</v>
      </c>
      <c r="P652" s="13" t="s">
        <v>1228</v>
      </c>
      <c r="Q652" s="13" t="s">
        <v>5206</v>
      </c>
      <c r="R652" s="17">
        <v>63.997500000000002</v>
      </c>
      <c r="S652" s="26">
        <v>5</v>
      </c>
      <c r="T652" s="17">
        <v>0.47000000000000003</v>
      </c>
      <c r="U652" s="17">
        <v>5.38</v>
      </c>
      <c r="V652" s="27">
        <v>-35.152499999999996</v>
      </c>
      <c r="W652" s="13" t="s">
        <v>88</v>
      </c>
      <c r="X652" s="8">
        <f>$T652*$R652</f>
        <v>30.078825000000002</v>
      </c>
      <c r="Y652" s="29">
        <f>R652-V652-U652-X652</f>
        <v>63.691175000000008</v>
      </c>
    </row>
    <row r="653" spans="2:25" x14ac:dyDescent="0.3">
      <c r="B653" s="16"/>
      <c r="C653" s="8" t="str">
        <f>_xlfn.CONCAT(S653,_xlfn.TEXTBEFORE(Q653,","))</f>
        <v>6Hon Swivel Stool</v>
      </c>
      <c r="D653" s="13" t="s">
        <v>6759</v>
      </c>
      <c r="E653" s="25">
        <v>43959</v>
      </c>
      <c r="F653" s="25">
        <v>43965</v>
      </c>
      <c r="G653" s="13" t="s">
        <v>50</v>
      </c>
      <c r="H653" s="13" t="s">
        <v>1934</v>
      </c>
      <c r="I653" s="13" t="s">
        <v>36</v>
      </c>
      <c r="J653" s="13" t="s">
        <v>98</v>
      </c>
      <c r="K653" s="13" t="s">
        <v>99</v>
      </c>
      <c r="L653" s="13" t="s">
        <v>100</v>
      </c>
      <c r="M653" s="13" t="s">
        <v>55</v>
      </c>
      <c r="N653" s="13" t="s">
        <v>1240</v>
      </c>
      <c r="O653" s="13" t="s">
        <v>40</v>
      </c>
      <c r="P653" s="13" t="s">
        <v>41</v>
      </c>
      <c r="Q653" s="13" t="s">
        <v>1241</v>
      </c>
      <c r="R653" s="17">
        <v>747.63000000000022</v>
      </c>
      <c r="S653" s="26">
        <v>6</v>
      </c>
      <c r="T653" s="17">
        <v>0.25</v>
      </c>
      <c r="U653" s="17">
        <v>63.59</v>
      </c>
      <c r="V653" s="27">
        <v>-159.57000000000005</v>
      </c>
      <c r="W653" s="13" t="s">
        <v>88</v>
      </c>
      <c r="X653" s="8">
        <f>$T653*$R653</f>
        <v>186.90750000000006</v>
      </c>
      <c r="Y653" s="29">
        <f>R653-V653-U653-X653</f>
        <v>656.70250000000021</v>
      </c>
    </row>
    <row r="654" spans="2:25" x14ac:dyDescent="0.3">
      <c r="B654" s="16"/>
      <c r="C654" s="8" t="str">
        <f>_xlfn.CONCAT(S654,_xlfn.TEXTBEFORE(Q654,","))</f>
        <v>4Bush Library with Doors</v>
      </c>
      <c r="D654" s="13" t="s">
        <v>6760</v>
      </c>
      <c r="E654" s="25">
        <v>43959</v>
      </c>
      <c r="F654" s="25">
        <v>43965</v>
      </c>
      <c r="G654" s="13" t="s">
        <v>50</v>
      </c>
      <c r="H654" s="13" t="s">
        <v>1934</v>
      </c>
      <c r="I654" s="13" t="s">
        <v>36</v>
      </c>
      <c r="J654" s="13" t="s">
        <v>98</v>
      </c>
      <c r="K654" s="13" t="s">
        <v>99</v>
      </c>
      <c r="L654" s="13" t="s">
        <v>100</v>
      </c>
      <c r="M654" s="13" t="s">
        <v>55</v>
      </c>
      <c r="N654" s="13" t="s">
        <v>109</v>
      </c>
      <c r="O654" s="13" t="s">
        <v>40</v>
      </c>
      <c r="P654" s="13" t="s">
        <v>67</v>
      </c>
      <c r="Q654" s="13" t="s">
        <v>110</v>
      </c>
      <c r="R654" s="17">
        <v>945.82800000000009</v>
      </c>
      <c r="S654" s="26">
        <v>4</v>
      </c>
      <c r="T654" s="17">
        <v>0.35</v>
      </c>
      <c r="U654" s="17">
        <v>57.02</v>
      </c>
      <c r="V654" s="27">
        <v>-392.89200000000005</v>
      </c>
      <c r="W654" s="13" t="s">
        <v>88</v>
      </c>
      <c r="X654" s="8">
        <f>$T654*$R654</f>
        <v>331.03980000000001</v>
      </c>
      <c r="Y654" s="29">
        <f>R654-V654-U654-X654</f>
        <v>950.66020000000026</v>
      </c>
    </row>
    <row r="655" spans="2:25" x14ac:dyDescent="0.3">
      <c r="B655" s="16"/>
      <c r="C655" s="8" t="str">
        <f>_xlfn.CONCAT(S655,_xlfn.TEXTBEFORE(Q655,","))</f>
        <v>6Breville Microwave</v>
      </c>
      <c r="D655" s="13" t="s">
        <v>6761</v>
      </c>
      <c r="E655" s="25">
        <v>44143</v>
      </c>
      <c r="F655" s="25">
        <v>44145</v>
      </c>
      <c r="G655" s="13" t="s">
        <v>34</v>
      </c>
      <c r="H655" s="13" t="s">
        <v>216</v>
      </c>
      <c r="I655" s="13" t="s">
        <v>36</v>
      </c>
      <c r="J655" s="13" t="s">
        <v>191</v>
      </c>
      <c r="K655" s="13" t="s">
        <v>99</v>
      </c>
      <c r="L655" s="13" t="s">
        <v>100</v>
      </c>
      <c r="M655" s="13" t="s">
        <v>55</v>
      </c>
      <c r="N655" s="13" t="s">
        <v>217</v>
      </c>
      <c r="O655" s="13" t="s">
        <v>30</v>
      </c>
      <c r="P655" s="13" t="s">
        <v>31</v>
      </c>
      <c r="Q655" s="13" t="s">
        <v>218</v>
      </c>
      <c r="R655" s="17">
        <v>1538.7209999999998</v>
      </c>
      <c r="S655" s="26">
        <v>6</v>
      </c>
      <c r="T655" s="17">
        <v>0.15000000000000002</v>
      </c>
      <c r="U655" s="17">
        <v>403.26</v>
      </c>
      <c r="V655" s="27">
        <v>325.70100000000002</v>
      </c>
      <c r="W655" s="13" t="s">
        <v>60</v>
      </c>
      <c r="X655" s="8">
        <f>$T655*$R655</f>
        <v>230.80815000000001</v>
      </c>
      <c r="Y655" s="29">
        <f>R655-V655-U655-X655</f>
        <v>578.95184999999969</v>
      </c>
    </row>
    <row r="656" spans="2:25" x14ac:dyDescent="0.3">
      <c r="B656" s="16"/>
      <c r="C656" s="8" t="str">
        <f>_xlfn.CONCAT(S656,_xlfn.TEXTBEFORE(Q656,","))</f>
        <v>1Nokia Office Telephone</v>
      </c>
      <c r="D656" s="13" t="s">
        <v>6762</v>
      </c>
      <c r="E656" s="25">
        <v>42858</v>
      </c>
      <c r="F656" s="25">
        <v>42864</v>
      </c>
      <c r="G656" s="13" t="s">
        <v>50</v>
      </c>
      <c r="H656" s="13" t="s">
        <v>5707</v>
      </c>
      <c r="I656" s="13" t="s">
        <v>36</v>
      </c>
      <c r="J656" s="13" t="s">
        <v>243</v>
      </c>
      <c r="K656" s="13" t="s">
        <v>244</v>
      </c>
      <c r="L656" s="13" t="s">
        <v>245</v>
      </c>
      <c r="M656" s="13" t="s">
        <v>55</v>
      </c>
      <c r="N656" s="13" t="s">
        <v>1774</v>
      </c>
      <c r="O656" s="13" t="s">
        <v>57</v>
      </c>
      <c r="P656" s="13" t="s">
        <v>58</v>
      </c>
      <c r="Q656" s="13" t="s">
        <v>1775</v>
      </c>
      <c r="R656" s="17">
        <v>54.057899999999997</v>
      </c>
      <c r="S656" s="26">
        <v>1</v>
      </c>
      <c r="T656" s="17">
        <v>0.17</v>
      </c>
      <c r="U656" s="17">
        <v>2.95</v>
      </c>
      <c r="V656" s="27">
        <v>4.5578999999999983</v>
      </c>
      <c r="W656" s="13" t="s">
        <v>88</v>
      </c>
      <c r="X656" s="8">
        <f>$T656*$R656</f>
        <v>9.1898429999999998</v>
      </c>
      <c r="Y656" s="29">
        <f>R656-V656-U656-X656</f>
        <v>37.360157000000001</v>
      </c>
    </row>
    <row r="657" spans="2:25" x14ac:dyDescent="0.3">
      <c r="B657" s="16"/>
      <c r="C657" s="8" t="str">
        <f>_xlfn.CONCAT(S657,_xlfn.TEXTBEFORE(Q657,","))</f>
        <v>3Office Star Rocking Chair</v>
      </c>
      <c r="D657" s="13" t="s">
        <v>6763</v>
      </c>
      <c r="E657" s="25">
        <v>43581</v>
      </c>
      <c r="F657" s="25">
        <v>43586</v>
      </c>
      <c r="G657" s="13" t="s">
        <v>22</v>
      </c>
      <c r="H657" s="13" t="s">
        <v>2131</v>
      </c>
      <c r="I657" s="13" t="s">
        <v>24</v>
      </c>
      <c r="J657" s="13" t="s">
        <v>271</v>
      </c>
      <c r="K657" s="13" t="s">
        <v>271</v>
      </c>
      <c r="L657" s="13" t="s">
        <v>271</v>
      </c>
      <c r="M657" s="13" t="s">
        <v>55</v>
      </c>
      <c r="N657" s="13" t="s">
        <v>1459</v>
      </c>
      <c r="O657" s="13" t="s">
        <v>40</v>
      </c>
      <c r="P657" s="13" t="s">
        <v>41</v>
      </c>
      <c r="Q657" s="13" t="s">
        <v>1460</v>
      </c>
      <c r="R657" s="17">
        <v>429.48</v>
      </c>
      <c r="S657" s="26">
        <v>3</v>
      </c>
      <c r="T657" s="17">
        <v>0</v>
      </c>
      <c r="U657" s="17">
        <v>54.93</v>
      </c>
      <c r="V657" s="27">
        <v>85.859999999999985</v>
      </c>
      <c r="W657" s="13" t="s">
        <v>88</v>
      </c>
      <c r="X657" s="8">
        <f>$T657*$R657</f>
        <v>0</v>
      </c>
      <c r="Y657" s="29">
        <f>R657-V657-U657-X657</f>
        <v>288.69</v>
      </c>
    </row>
    <row r="658" spans="2:25" x14ac:dyDescent="0.3">
      <c r="B658" s="16"/>
      <c r="C658" s="8" t="str">
        <f>_xlfn.CONCAT(S658,_xlfn.TEXTBEFORE(Q658,","))</f>
        <v>7Ibico Binding Machine</v>
      </c>
      <c r="D658" s="13" t="s">
        <v>6764</v>
      </c>
      <c r="E658" s="25">
        <v>43581</v>
      </c>
      <c r="F658" s="25">
        <v>43586</v>
      </c>
      <c r="G658" s="13" t="s">
        <v>22</v>
      </c>
      <c r="H658" s="13" t="s">
        <v>2131</v>
      </c>
      <c r="I658" s="13" t="s">
        <v>24</v>
      </c>
      <c r="J658" s="13" t="s">
        <v>271</v>
      </c>
      <c r="K658" s="13" t="s">
        <v>271</v>
      </c>
      <c r="L658" s="13" t="s">
        <v>271</v>
      </c>
      <c r="M658" s="13" t="s">
        <v>55</v>
      </c>
      <c r="N658" s="13" t="s">
        <v>2874</v>
      </c>
      <c r="O658" s="13" t="s">
        <v>30</v>
      </c>
      <c r="P658" s="13" t="s">
        <v>1121</v>
      </c>
      <c r="Q658" s="13" t="s">
        <v>2875</v>
      </c>
      <c r="R658" s="17">
        <v>362.46</v>
      </c>
      <c r="S658" s="26">
        <v>7</v>
      </c>
      <c r="T658" s="17">
        <v>0</v>
      </c>
      <c r="U658" s="17">
        <v>23.02</v>
      </c>
      <c r="V658" s="27">
        <v>36.120000000000005</v>
      </c>
      <c r="W658" s="13" t="s">
        <v>88</v>
      </c>
      <c r="X658" s="8">
        <f>$T658*$R658</f>
        <v>0</v>
      </c>
      <c r="Y658" s="29">
        <f>R658-V658-U658-X658</f>
        <v>303.32</v>
      </c>
    </row>
    <row r="659" spans="2:25" x14ac:dyDescent="0.3">
      <c r="B659" s="16"/>
      <c r="C659" s="8" t="str">
        <f>_xlfn.CONCAT(S659,_xlfn.TEXTBEFORE(Q659,","))</f>
        <v>7Enermax Message Books</v>
      </c>
      <c r="D659" s="13" t="s">
        <v>6765</v>
      </c>
      <c r="E659" s="25">
        <v>43581</v>
      </c>
      <c r="F659" s="25">
        <v>43586</v>
      </c>
      <c r="G659" s="13" t="s">
        <v>22</v>
      </c>
      <c r="H659" s="13" t="s">
        <v>2131</v>
      </c>
      <c r="I659" s="13" t="s">
        <v>24</v>
      </c>
      <c r="J659" s="13" t="s">
        <v>271</v>
      </c>
      <c r="K659" s="13" t="s">
        <v>271</v>
      </c>
      <c r="L659" s="13" t="s">
        <v>271</v>
      </c>
      <c r="M659" s="13" t="s">
        <v>55</v>
      </c>
      <c r="N659" s="13" t="s">
        <v>3856</v>
      </c>
      <c r="O659" s="13" t="s">
        <v>30</v>
      </c>
      <c r="P659" s="13" t="s">
        <v>1567</v>
      </c>
      <c r="Q659" s="13" t="s">
        <v>3857</v>
      </c>
      <c r="R659" s="17">
        <v>167.37</v>
      </c>
      <c r="S659" s="26">
        <v>7</v>
      </c>
      <c r="T659" s="17">
        <v>0</v>
      </c>
      <c r="U659" s="17">
        <v>16.82</v>
      </c>
      <c r="V659" s="27">
        <v>81.899999999999991</v>
      </c>
      <c r="W659" s="13" t="s">
        <v>88</v>
      </c>
      <c r="X659" s="8">
        <f>$T659*$R659</f>
        <v>0</v>
      </c>
      <c r="Y659" s="29">
        <f>R659-V659-U659-X659</f>
        <v>68.650000000000006</v>
      </c>
    </row>
    <row r="660" spans="2:25" x14ac:dyDescent="0.3">
      <c r="B660" s="16"/>
      <c r="C660" s="8" t="str">
        <f>_xlfn.CONCAT(S660,_xlfn.TEXTBEFORE(Q660,","))</f>
        <v>4GlobeWeis Mailers</v>
      </c>
      <c r="D660" s="13" t="s">
        <v>6766</v>
      </c>
      <c r="E660" s="25">
        <v>43581</v>
      </c>
      <c r="F660" s="25">
        <v>43586</v>
      </c>
      <c r="G660" s="13" t="s">
        <v>22</v>
      </c>
      <c r="H660" s="13" t="s">
        <v>2131</v>
      </c>
      <c r="I660" s="13" t="s">
        <v>24</v>
      </c>
      <c r="J660" s="13" t="s">
        <v>271</v>
      </c>
      <c r="K660" s="13" t="s">
        <v>271</v>
      </c>
      <c r="L660" s="13" t="s">
        <v>271</v>
      </c>
      <c r="M660" s="13" t="s">
        <v>55</v>
      </c>
      <c r="N660" s="13" t="s">
        <v>2171</v>
      </c>
      <c r="O660" s="13" t="s">
        <v>30</v>
      </c>
      <c r="P660" s="13" t="s">
        <v>1607</v>
      </c>
      <c r="Q660" s="13" t="s">
        <v>2172</v>
      </c>
      <c r="R660" s="17">
        <v>149.39999999999998</v>
      </c>
      <c r="S660" s="26">
        <v>4</v>
      </c>
      <c r="T660" s="17">
        <v>0</v>
      </c>
      <c r="U660" s="17">
        <v>15.63</v>
      </c>
      <c r="V660" s="27">
        <v>67.199999999999989</v>
      </c>
      <c r="W660" s="13" t="s">
        <v>88</v>
      </c>
      <c r="X660" s="8">
        <f>$T660*$R660</f>
        <v>0</v>
      </c>
      <c r="Y660" s="29">
        <f>R660-V660-U660-X660</f>
        <v>66.569999999999993</v>
      </c>
    </row>
    <row r="661" spans="2:25" x14ac:dyDescent="0.3">
      <c r="B661" s="16"/>
      <c r="C661" s="8" t="str">
        <f>_xlfn.CONCAT(S661,_xlfn.TEXTBEFORE(Q661,","))</f>
        <v>3Cameo Manila Envelope</v>
      </c>
      <c r="D661" s="13" t="s">
        <v>6767</v>
      </c>
      <c r="E661" s="25">
        <v>43581</v>
      </c>
      <c r="F661" s="25">
        <v>43586</v>
      </c>
      <c r="G661" s="13" t="s">
        <v>22</v>
      </c>
      <c r="H661" s="13" t="s">
        <v>2131</v>
      </c>
      <c r="I661" s="13" t="s">
        <v>24</v>
      </c>
      <c r="J661" s="13" t="s">
        <v>271</v>
      </c>
      <c r="K661" s="13" t="s">
        <v>271</v>
      </c>
      <c r="L661" s="13" t="s">
        <v>271</v>
      </c>
      <c r="M661" s="13" t="s">
        <v>55</v>
      </c>
      <c r="N661" s="13" t="s">
        <v>5047</v>
      </c>
      <c r="O661" s="13" t="s">
        <v>30</v>
      </c>
      <c r="P661" s="13" t="s">
        <v>1607</v>
      </c>
      <c r="Q661" s="13" t="s">
        <v>5048</v>
      </c>
      <c r="R661" s="17">
        <v>91.62</v>
      </c>
      <c r="S661" s="26">
        <v>3</v>
      </c>
      <c r="T661" s="17">
        <v>0</v>
      </c>
      <c r="U661" s="17">
        <v>6.48</v>
      </c>
      <c r="V661" s="27">
        <v>39.33</v>
      </c>
      <c r="W661" s="13" t="s">
        <v>88</v>
      </c>
      <c r="X661" s="8">
        <f>$T661*$R661</f>
        <v>0</v>
      </c>
      <c r="Y661" s="29">
        <f>R661-V661-U661-X661</f>
        <v>45.81</v>
      </c>
    </row>
    <row r="662" spans="2:25" x14ac:dyDescent="0.3">
      <c r="B662" s="16"/>
      <c r="C662" s="8" t="str">
        <f>_xlfn.CONCAT(S662,_xlfn.TEXTBEFORE(Q662,","))</f>
        <v>8Fellowes Box</v>
      </c>
      <c r="D662" s="13" t="s">
        <v>6768</v>
      </c>
      <c r="E662" s="25">
        <v>44089</v>
      </c>
      <c r="F662" s="25">
        <v>44094</v>
      </c>
      <c r="G662" s="13" t="s">
        <v>50</v>
      </c>
      <c r="H662" s="13" t="s">
        <v>5585</v>
      </c>
      <c r="I662" s="13" t="s">
        <v>24</v>
      </c>
      <c r="J662" s="13" t="s">
        <v>128</v>
      </c>
      <c r="K662" s="13" t="s">
        <v>128</v>
      </c>
      <c r="L662" s="13" t="s">
        <v>129</v>
      </c>
      <c r="M662" s="13" t="s">
        <v>55</v>
      </c>
      <c r="N662" s="13" t="s">
        <v>5094</v>
      </c>
      <c r="O662" s="13" t="s">
        <v>30</v>
      </c>
      <c r="P662" s="13" t="s">
        <v>289</v>
      </c>
      <c r="Q662" s="13" t="s">
        <v>5095</v>
      </c>
      <c r="R662" s="17">
        <v>85.478400000000022</v>
      </c>
      <c r="S662" s="26">
        <v>8</v>
      </c>
      <c r="T662" s="17">
        <v>0.47000000000000003</v>
      </c>
      <c r="U662" s="17">
        <v>3.54</v>
      </c>
      <c r="V662" s="27">
        <v>-32.361600000000024</v>
      </c>
      <c r="W662" s="13" t="s">
        <v>88</v>
      </c>
      <c r="X662" s="8">
        <f>$T662*$R662</f>
        <v>40.174848000000011</v>
      </c>
      <c r="Y662" s="29">
        <f>R662-V662-U662-X662</f>
        <v>74.125152000000028</v>
      </c>
    </row>
    <row r="663" spans="2:25" x14ac:dyDescent="0.3">
      <c r="B663" s="16"/>
      <c r="C663" s="8" t="str">
        <f>_xlfn.CONCAT(S663,_xlfn.TEXTBEFORE(Q663,","))</f>
        <v>5Tenex Door Stop</v>
      </c>
      <c r="D663" s="13" t="s">
        <v>6769</v>
      </c>
      <c r="E663" s="25">
        <v>44089</v>
      </c>
      <c r="F663" s="25">
        <v>44094</v>
      </c>
      <c r="G663" s="13" t="s">
        <v>50</v>
      </c>
      <c r="H663" s="13" t="s">
        <v>5585</v>
      </c>
      <c r="I663" s="13" t="s">
        <v>24</v>
      </c>
      <c r="J663" s="13" t="s">
        <v>128</v>
      </c>
      <c r="K663" s="13" t="s">
        <v>128</v>
      </c>
      <c r="L663" s="13" t="s">
        <v>129</v>
      </c>
      <c r="M663" s="13" t="s">
        <v>55</v>
      </c>
      <c r="N663" s="13" t="s">
        <v>3055</v>
      </c>
      <c r="O663" s="13" t="s">
        <v>40</v>
      </c>
      <c r="P663" s="13" t="s">
        <v>906</v>
      </c>
      <c r="Q663" s="13" t="s">
        <v>3056</v>
      </c>
      <c r="R663" s="17">
        <v>160.19849999999997</v>
      </c>
      <c r="S663" s="26">
        <v>5</v>
      </c>
      <c r="T663" s="17">
        <v>0.27</v>
      </c>
      <c r="U663" s="17">
        <v>3.34</v>
      </c>
      <c r="V663" s="27">
        <v>-43.95150000000001</v>
      </c>
      <c r="W663" s="13" t="s">
        <v>88</v>
      </c>
      <c r="X663" s="8">
        <f>$T663*$R663</f>
        <v>43.253594999999997</v>
      </c>
      <c r="Y663" s="29">
        <f>R663-V663-U663-X663</f>
        <v>157.55640499999998</v>
      </c>
    </row>
    <row r="664" spans="2:25" x14ac:dyDescent="0.3">
      <c r="B664" s="16"/>
      <c r="C664" s="8" t="str">
        <f>_xlfn.CONCAT(S664,_xlfn.TEXTBEFORE(Q664,","))</f>
        <v>3Nokia Signal Booster</v>
      </c>
      <c r="D664" s="13" t="s">
        <v>6770</v>
      </c>
      <c r="E664" s="25">
        <v>43960</v>
      </c>
      <c r="F664" s="25">
        <v>43960</v>
      </c>
      <c r="G664" s="13" t="s">
        <v>126</v>
      </c>
      <c r="H664" s="13" t="s">
        <v>1045</v>
      </c>
      <c r="I664" s="13" t="s">
        <v>36</v>
      </c>
      <c r="J664" s="13" t="s">
        <v>128</v>
      </c>
      <c r="K664" s="13" t="s">
        <v>128</v>
      </c>
      <c r="L664" s="13" t="s">
        <v>129</v>
      </c>
      <c r="M664" s="13" t="s">
        <v>55</v>
      </c>
      <c r="N664" s="13" t="s">
        <v>1046</v>
      </c>
      <c r="O664" s="13" t="s">
        <v>57</v>
      </c>
      <c r="P664" s="13" t="s">
        <v>58</v>
      </c>
      <c r="Q664" s="13" t="s">
        <v>1047</v>
      </c>
      <c r="R664" s="17">
        <v>343.09709999999995</v>
      </c>
      <c r="S664" s="26">
        <v>3</v>
      </c>
      <c r="T664" s="17">
        <v>0.17</v>
      </c>
      <c r="U664" s="17">
        <v>129.81</v>
      </c>
      <c r="V664" s="27">
        <v>45.467100000000002</v>
      </c>
      <c r="W664" s="13" t="s">
        <v>33</v>
      </c>
      <c r="X664" s="8">
        <f>$T664*$R664</f>
        <v>58.326506999999999</v>
      </c>
      <c r="Y664" s="29">
        <f>R664-V664-U664-X664</f>
        <v>109.49349299999994</v>
      </c>
    </row>
    <row r="665" spans="2:25" x14ac:dyDescent="0.3">
      <c r="B665" s="16"/>
      <c r="C665" s="8" t="str">
        <f>_xlfn.CONCAT(S665,_xlfn.TEXTBEFORE(Q665,","))</f>
        <v>4Bush Stackable Bookrack</v>
      </c>
      <c r="D665" s="13" t="s">
        <v>6771</v>
      </c>
      <c r="E665" s="25">
        <v>43960</v>
      </c>
      <c r="F665" s="25">
        <v>43960</v>
      </c>
      <c r="G665" s="13" t="s">
        <v>126</v>
      </c>
      <c r="H665" s="13" t="s">
        <v>1045</v>
      </c>
      <c r="I665" s="13" t="s">
        <v>36</v>
      </c>
      <c r="J665" s="13" t="s">
        <v>128</v>
      </c>
      <c r="K665" s="13" t="s">
        <v>128</v>
      </c>
      <c r="L665" s="13" t="s">
        <v>129</v>
      </c>
      <c r="M665" s="13" t="s">
        <v>55</v>
      </c>
      <c r="N665" s="13" t="s">
        <v>260</v>
      </c>
      <c r="O665" s="13" t="s">
        <v>40</v>
      </c>
      <c r="P665" s="13" t="s">
        <v>67</v>
      </c>
      <c r="Q665" s="13" t="s">
        <v>261</v>
      </c>
      <c r="R665" s="17">
        <v>309.88439999999997</v>
      </c>
      <c r="S665" s="26">
        <v>4</v>
      </c>
      <c r="T665" s="17">
        <v>0.37</v>
      </c>
      <c r="U665" s="17">
        <v>126.59</v>
      </c>
      <c r="V665" s="27">
        <v>-142.75559999999996</v>
      </c>
      <c r="W665" s="13" t="s">
        <v>33</v>
      </c>
      <c r="X665" s="8">
        <f>$T665*$R665</f>
        <v>114.65722799999999</v>
      </c>
      <c r="Y665" s="29">
        <f>R665-V665-U665-X665</f>
        <v>211.39277199999998</v>
      </c>
    </row>
    <row r="666" spans="2:25" x14ac:dyDescent="0.3">
      <c r="B666" s="16"/>
      <c r="C666" s="8" t="str">
        <f>_xlfn.CONCAT(S666,_xlfn.TEXTBEFORE(Q666,","))</f>
        <v>5Stanley Canvas</v>
      </c>
      <c r="D666" s="13" t="s">
        <v>6772</v>
      </c>
      <c r="E666" s="25">
        <v>43960</v>
      </c>
      <c r="F666" s="25">
        <v>43960</v>
      </c>
      <c r="G666" s="13" t="s">
        <v>126</v>
      </c>
      <c r="H666" s="13" t="s">
        <v>1045</v>
      </c>
      <c r="I666" s="13" t="s">
        <v>36</v>
      </c>
      <c r="J666" s="13" t="s">
        <v>128</v>
      </c>
      <c r="K666" s="13" t="s">
        <v>128</v>
      </c>
      <c r="L666" s="13" t="s">
        <v>129</v>
      </c>
      <c r="M666" s="13" t="s">
        <v>55</v>
      </c>
      <c r="N666" s="13" t="s">
        <v>3047</v>
      </c>
      <c r="O666" s="13" t="s">
        <v>30</v>
      </c>
      <c r="P666" s="13" t="s">
        <v>1789</v>
      </c>
      <c r="Q666" s="13" t="s">
        <v>3048</v>
      </c>
      <c r="R666" s="17">
        <v>131.09550000000002</v>
      </c>
      <c r="S666" s="26">
        <v>5</v>
      </c>
      <c r="T666" s="17">
        <v>0.47000000000000003</v>
      </c>
      <c r="U666" s="17">
        <v>28.52</v>
      </c>
      <c r="V666" s="27">
        <v>-59.404499999999999</v>
      </c>
      <c r="W666" s="13" t="s">
        <v>33</v>
      </c>
      <c r="X666" s="8">
        <f>$T666*$R666</f>
        <v>61.614885000000008</v>
      </c>
      <c r="Y666" s="29">
        <f>R666-V666-U666-X666</f>
        <v>100.36511499999997</v>
      </c>
    </row>
    <row r="667" spans="2:25" x14ac:dyDescent="0.3">
      <c r="B667" s="16"/>
      <c r="C667" s="8" t="str">
        <f>_xlfn.CONCAT(S667,_xlfn.TEXTBEFORE(Q667,","))</f>
        <v>1Elite Ruler</v>
      </c>
      <c r="D667" s="13" t="s">
        <v>6773</v>
      </c>
      <c r="E667" s="25">
        <v>43466</v>
      </c>
      <c r="F667" s="25">
        <v>43468</v>
      </c>
      <c r="G667" s="13" t="s">
        <v>22</v>
      </c>
      <c r="H667" s="13" t="s">
        <v>5985</v>
      </c>
      <c r="I667" s="13" t="s">
        <v>36</v>
      </c>
      <c r="J667" s="13" t="s">
        <v>128</v>
      </c>
      <c r="K667" s="13" t="s">
        <v>128</v>
      </c>
      <c r="L667" s="13" t="s">
        <v>129</v>
      </c>
      <c r="M667" s="13" t="s">
        <v>55</v>
      </c>
      <c r="N667" s="13" t="s">
        <v>5986</v>
      </c>
      <c r="O667" s="13" t="s">
        <v>30</v>
      </c>
      <c r="P667" s="13" t="s">
        <v>1228</v>
      </c>
      <c r="Q667" s="13" t="s">
        <v>5987</v>
      </c>
      <c r="R667" s="17">
        <v>7.3140000000000001</v>
      </c>
      <c r="S667" s="26">
        <v>1</v>
      </c>
      <c r="T667" s="17">
        <v>0.47000000000000003</v>
      </c>
      <c r="U667" s="17">
        <v>1.67</v>
      </c>
      <c r="V667" s="27">
        <v>-0.42599999999999927</v>
      </c>
      <c r="W667" s="13" t="s">
        <v>88</v>
      </c>
      <c r="X667" s="8">
        <f>$T667*$R667</f>
        <v>3.4375800000000001</v>
      </c>
      <c r="Y667" s="29">
        <f>R667-V667-U667-X667</f>
        <v>2.6324199999999993</v>
      </c>
    </row>
    <row r="668" spans="2:25" x14ac:dyDescent="0.3">
      <c r="B668" s="16"/>
      <c r="C668" s="8" t="str">
        <f>_xlfn.CONCAT(S668,_xlfn.TEXTBEFORE(Q668,","))</f>
        <v>3HP Wireless Fax</v>
      </c>
      <c r="D668" s="13" t="s">
        <v>6774</v>
      </c>
      <c r="E668" s="25">
        <v>43839</v>
      </c>
      <c r="F668" s="25">
        <v>43839</v>
      </c>
      <c r="G668" s="13" t="s">
        <v>126</v>
      </c>
      <c r="H668" s="13" t="s">
        <v>966</v>
      </c>
      <c r="I668" s="13" t="s">
        <v>24</v>
      </c>
      <c r="J668" s="13" t="s">
        <v>98</v>
      </c>
      <c r="K668" s="13" t="s">
        <v>99</v>
      </c>
      <c r="L668" s="13" t="s">
        <v>100</v>
      </c>
      <c r="M668" s="13" t="s">
        <v>55</v>
      </c>
      <c r="N668" s="13" t="s">
        <v>967</v>
      </c>
      <c r="O668" s="13" t="s">
        <v>57</v>
      </c>
      <c r="P668" s="13" t="s">
        <v>86</v>
      </c>
      <c r="Q668" s="13" t="s">
        <v>968</v>
      </c>
      <c r="R668" s="17">
        <v>698.89949999999999</v>
      </c>
      <c r="S668" s="26">
        <v>3</v>
      </c>
      <c r="T668" s="17">
        <v>0.35</v>
      </c>
      <c r="U668" s="17">
        <v>140.77000000000001</v>
      </c>
      <c r="V668" s="27">
        <v>-32.260499999999979</v>
      </c>
      <c r="W668" s="13" t="s">
        <v>33</v>
      </c>
      <c r="X668" s="8">
        <f>$T668*$R668</f>
        <v>244.61482499999997</v>
      </c>
      <c r="Y668" s="29">
        <f>R668-V668-U668-X668</f>
        <v>345.77517499999999</v>
      </c>
    </row>
    <row r="669" spans="2:25" x14ac:dyDescent="0.3">
      <c r="B669" s="16"/>
      <c r="C669" s="8" t="str">
        <f>_xlfn.CONCAT(S669,_xlfn.TEXTBEFORE(Q669,","))</f>
        <v>7Sauder 3-Shelf Cabinet</v>
      </c>
      <c r="D669" s="13" t="s">
        <v>6775</v>
      </c>
      <c r="E669" s="25">
        <v>43839</v>
      </c>
      <c r="F669" s="25">
        <v>43839</v>
      </c>
      <c r="G669" s="13" t="s">
        <v>126</v>
      </c>
      <c r="H669" s="13" t="s">
        <v>966</v>
      </c>
      <c r="I669" s="13" t="s">
        <v>24</v>
      </c>
      <c r="J669" s="13" t="s">
        <v>98</v>
      </c>
      <c r="K669" s="13" t="s">
        <v>99</v>
      </c>
      <c r="L669" s="13" t="s">
        <v>100</v>
      </c>
      <c r="M669" s="13" t="s">
        <v>55</v>
      </c>
      <c r="N669" s="13" t="s">
        <v>853</v>
      </c>
      <c r="O669" s="13" t="s">
        <v>40</v>
      </c>
      <c r="P669" s="13" t="s">
        <v>67</v>
      </c>
      <c r="Q669" s="13" t="s">
        <v>854</v>
      </c>
      <c r="R669" s="17">
        <v>769.86000000000013</v>
      </c>
      <c r="S669" s="26">
        <v>7</v>
      </c>
      <c r="T669" s="17">
        <v>0.35</v>
      </c>
      <c r="U669" s="17">
        <v>87.47</v>
      </c>
      <c r="V669" s="27">
        <v>59.21999999999997</v>
      </c>
      <c r="W669" s="13" t="s">
        <v>33</v>
      </c>
      <c r="X669" s="8">
        <f>$T669*$R669</f>
        <v>269.45100000000002</v>
      </c>
      <c r="Y669" s="29">
        <f>R669-V669-U669-X669</f>
        <v>353.71900000000005</v>
      </c>
    </row>
    <row r="670" spans="2:25" x14ac:dyDescent="0.3">
      <c r="B670" s="16"/>
      <c r="C670" s="8" t="str">
        <f>_xlfn.CONCAT(S670,_xlfn.TEXTBEFORE(Q670,","))</f>
        <v>3Deflect-O Door Stop</v>
      </c>
      <c r="D670" s="13" t="s">
        <v>6776</v>
      </c>
      <c r="E670" s="25">
        <v>43839</v>
      </c>
      <c r="F670" s="25">
        <v>43839</v>
      </c>
      <c r="G670" s="13" t="s">
        <v>126</v>
      </c>
      <c r="H670" s="13" t="s">
        <v>966</v>
      </c>
      <c r="I670" s="13" t="s">
        <v>24</v>
      </c>
      <c r="J670" s="13" t="s">
        <v>98</v>
      </c>
      <c r="K670" s="13" t="s">
        <v>99</v>
      </c>
      <c r="L670" s="13" t="s">
        <v>100</v>
      </c>
      <c r="M670" s="13" t="s">
        <v>55</v>
      </c>
      <c r="N670" s="13" t="s">
        <v>3711</v>
      </c>
      <c r="O670" s="13" t="s">
        <v>40</v>
      </c>
      <c r="P670" s="13" t="s">
        <v>906</v>
      </c>
      <c r="Q670" s="13" t="s">
        <v>3712</v>
      </c>
      <c r="R670" s="17">
        <v>98.887500000000017</v>
      </c>
      <c r="S670" s="26">
        <v>3</v>
      </c>
      <c r="T670" s="17">
        <v>0.25</v>
      </c>
      <c r="U670" s="17">
        <v>18.809999999999999</v>
      </c>
      <c r="V670" s="27">
        <v>-2.2500000000007958E-2</v>
      </c>
      <c r="W670" s="13" t="s">
        <v>33</v>
      </c>
      <c r="X670" s="8">
        <f>$T670*$R670</f>
        <v>24.721875000000004</v>
      </c>
      <c r="Y670" s="29">
        <f>R670-V670-U670-X670</f>
        <v>55.378125000000018</v>
      </c>
    </row>
    <row r="671" spans="2:25" x14ac:dyDescent="0.3">
      <c r="B671" s="16"/>
      <c r="C671" s="8" t="str">
        <f>_xlfn.CONCAT(S671,_xlfn.TEXTBEFORE(Q671,","))</f>
        <v>7Wilson Jones Hole Reinforcements</v>
      </c>
      <c r="D671" s="13" t="s">
        <v>6777</v>
      </c>
      <c r="E671" s="25">
        <v>43697</v>
      </c>
      <c r="F671" s="25">
        <v>43701</v>
      </c>
      <c r="G671" s="13" t="s">
        <v>50</v>
      </c>
      <c r="H671" s="13" t="s">
        <v>6044</v>
      </c>
      <c r="I671" s="13" t="s">
        <v>24</v>
      </c>
      <c r="J671" s="13" t="s">
        <v>482</v>
      </c>
      <c r="K671" s="13" t="s">
        <v>482</v>
      </c>
      <c r="L671" s="13" t="s">
        <v>483</v>
      </c>
      <c r="M671" s="13" t="s">
        <v>28</v>
      </c>
      <c r="N671" s="13" t="s">
        <v>5741</v>
      </c>
      <c r="O671" s="13" t="s">
        <v>30</v>
      </c>
      <c r="P671" s="13" t="s">
        <v>1121</v>
      </c>
      <c r="Q671" s="13" t="s">
        <v>5742</v>
      </c>
      <c r="R671" s="17">
        <v>13.965</v>
      </c>
      <c r="S671" s="26">
        <v>7</v>
      </c>
      <c r="T671" s="17">
        <v>0.5</v>
      </c>
      <c r="U671" s="17">
        <v>1.48</v>
      </c>
      <c r="V671" s="27">
        <v>-6.1950000000000003</v>
      </c>
      <c r="W671" s="13" t="s">
        <v>88</v>
      </c>
      <c r="X671" s="8">
        <f>$T671*$R671</f>
        <v>6.9824999999999999</v>
      </c>
      <c r="Y671" s="29">
        <f>R671-V671-U671-X671</f>
        <v>11.6975</v>
      </c>
    </row>
    <row r="672" spans="2:25" x14ac:dyDescent="0.3">
      <c r="B672" s="16"/>
      <c r="C672" s="8" t="str">
        <f>_xlfn.CONCAT(S672,_xlfn.TEXTBEFORE(Q672,","))</f>
        <v>1Harbour Creations File Folder Labels</v>
      </c>
      <c r="D672" s="13" t="s">
        <v>6778</v>
      </c>
      <c r="E672" s="25">
        <v>43697</v>
      </c>
      <c r="F672" s="25">
        <v>43701</v>
      </c>
      <c r="G672" s="13" t="s">
        <v>50</v>
      </c>
      <c r="H672" s="13" t="s">
        <v>6044</v>
      </c>
      <c r="I672" s="13" t="s">
        <v>24</v>
      </c>
      <c r="J672" s="13" t="s">
        <v>482</v>
      </c>
      <c r="K672" s="13" t="s">
        <v>482</v>
      </c>
      <c r="L672" s="13" t="s">
        <v>483</v>
      </c>
      <c r="M672" s="13" t="s">
        <v>28</v>
      </c>
      <c r="N672" s="13" t="s">
        <v>6026</v>
      </c>
      <c r="O672" s="13" t="s">
        <v>30</v>
      </c>
      <c r="P672" s="13" t="s">
        <v>2751</v>
      </c>
      <c r="Q672" s="13" t="s">
        <v>6027</v>
      </c>
      <c r="R672" s="17">
        <v>4.5600000000000005</v>
      </c>
      <c r="S672" s="26">
        <v>1</v>
      </c>
      <c r="T672" s="17">
        <v>0.5</v>
      </c>
      <c r="U672" s="17">
        <v>1.04</v>
      </c>
      <c r="V672" s="27">
        <v>0</v>
      </c>
      <c r="W672" s="13" t="s">
        <v>88</v>
      </c>
      <c r="X672" s="8">
        <f>$T672*$R672</f>
        <v>2.2800000000000002</v>
      </c>
      <c r="Y672" s="29">
        <f>R672-V672-U672-X672</f>
        <v>1.2400000000000002</v>
      </c>
    </row>
    <row r="673" spans="2:25" x14ac:dyDescent="0.3">
      <c r="B673" s="16"/>
      <c r="C673" s="8" t="str">
        <f>_xlfn.CONCAT(S673,_xlfn.TEXTBEFORE(Q673,","))</f>
        <v>3Tenex Shelving</v>
      </c>
      <c r="D673" s="13" t="s">
        <v>6779</v>
      </c>
      <c r="E673" s="25">
        <v>43894</v>
      </c>
      <c r="F673" s="25">
        <v>43900</v>
      </c>
      <c r="G673" s="13" t="s">
        <v>50</v>
      </c>
      <c r="H673" s="13" t="s">
        <v>2740</v>
      </c>
      <c r="I673" s="13" t="s">
        <v>24</v>
      </c>
      <c r="J673" s="13" t="s">
        <v>98</v>
      </c>
      <c r="K673" s="13" t="s">
        <v>99</v>
      </c>
      <c r="L673" s="13" t="s">
        <v>100</v>
      </c>
      <c r="M673" s="13" t="s">
        <v>55</v>
      </c>
      <c r="N673" s="13" t="s">
        <v>2765</v>
      </c>
      <c r="O673" s="13" t="s">
        <v>30</v>
      </c>
      <c r="P673" s="13" t="s">
        <v>289</v>
      </c>
      <c r="Q673" s="13" t="s">
        <v>2766</v>
      </c>
      <c r="R673" s="17">
        <v>90.981000000000009</v>
      </c>
      <c r="S673" s="26">
        <v>3</v>
      </c>
      <c r="T673" s="17">
        <v>0.45</v>
      </c>
      <c r="U673" s="17">
        <v>18.23</v>
      </c>
      <c r="V673" s="27">
        <v>-23.229000000000006</v>
      </c>
      <c r="W673" s="13" t="s">
        <v>266</v>
      </c>
      <c r="X673" s="8">
        <f>$T673*$R673</f>
        <v>40.941450000000003</v>
      </c>
      <c r="Y673" s="29">
        <f>R673-V673-U673-X673</f>
        <v>55.038550000000001</v>
      </c>
    </row>
    <row r="674" spans="2:25" x14ac:dyDescent="0.3">
      <c r="B674" s="16"/>
      <c r="C674" s="8" t="str">
        <f>_xlfn.CONCAT(S674,_xlfn.TEXTBEFORE(Q674,","))</f>
        <v>1Novimex Chairmat</v>
      </c>
      <c r="D674" s="13" t="s">
        <v>6780</v>
      </c>
      <c r="E674" s="25">
        <v>43894</v>
      </c>
      <c r="F674" s="25">
        <v>43900</v>
      </c>
      <c r="G674" s="13" t="s">
        <v>50</v>
      </c>
      <c r="H674" s="13" t="s">
        <v>2740</v>
      </c>
      <c r="I674" s="13" t="s">
        <v>24</v>
      </c>
      <c r="J674" s="13" t="s">
        <v>98</v>
      </c>
      <c r="K674" s="13" t="s">
        <v>99</v>
      </c>
      <c r="L674" s="13" t="s">
        <v>100</v>
      </c>
      <c r="M674" s="13" t="s">
        <v>55</v>
      </c>
      <c r="N674" s="13" t="s">
        <v>3861</v>
      </c>
      <c r="O674" s="13" t="s">
        <v>40</v>
      </c>
      <c r="P674" s="13" t="s">
        <v>41</v>
      </c>
      <c r="Q674" s="13" t="s">
        <v>3862</v>
      </c>
      <c r="R674" s="17">
        <v>42.255000000000003</v>
      </c>
      <c r="S674" s="26">
        <v>1</v>
      </c>
      <c r="T674" s="17">
        <v>0.25</v>
      </c>
      <c r="U674" s="17">
        <v>6.5</v>
      </c>
      <c r="V674" s="27">
        <v>1.6649999999999991</v>
      </c>
      <c r="W674" s="13" t="s">
        <v>266</v>
      </c>
      <c r="X674" s="8">
        <f>$T674*$R674</f>
        <v>10.563750000000001</v>
      </c>
      <c r="Y674" s="29">
        <f>R674-V674-U674-X674</f>
        <v>23.526250000000005</v>
      </c>
    </row>
    <row r="675" spans="2:25" x14ac:dyDescent="0.3">
      <c r="B675" s="16"/>
      <c r="C675" s="8" t="str">
        <f>_xlfn.CONCAT(S675,_xlfn.TEXTBEFORE(Q675,","))</f>
        <v>3Avery Index Tab</v>
      </c>
      <c r="D675" s="13" t="s">
        <v>6781</v>
      </c>
      <c r="E675" s="25">
        <v>43894</v>
      </c>
      <c r="F675" s="25">
        <v>43900</v>
      </c>
      <c r="G675" s="13" t="s">
        <v>50</v>
      </c>
      <c r="H675" s="13" t="s">
        <v>2740</v>
      </c>
      <c r="I675" s="13" t="s">
        <v>24</v>
      </c>
      <c r="J675" s="13" t="s">
        <v>98</v>
      </c>
      <c r="K675" s="13" t="s">
        <v>99</v>
      </c>
      <c r="L675" s="13" t="s">
        <v>100</v>
      </c>
      <c r="M675" s="13" t="s">
        <v>55</v>
      </c>
      <c r="N675" s="13" t="s">
        <v>5869</v>
      </c>
      <c r="O675" s="13" t="s">
        <v>30</v>
      </c>
      <c r="P675" s="13" t="s">
        <v>1121</v>
      </c>
      <c r="Q675" s="13" t="s">
        <v>5870</v>
      </c>
      <c r="R675" s="17">
        <v>17.0595</v>
      </c>
      <c r="S675" s="26">
        <v>3</v>
      </c>
      <c r="T675" s="17">
        <v>0.15000000000000002</v>
      </c>
      <c r="U675" s="17">
        <v>2.04</v>
      </c>
      <c r="V675" s="27">
        <v>0.76949999999999985</v>
      </c>
      <c r="W675" s="13" t="s">
        <v>266</v>
      </c>
      <c r="X675" s="8">
        <f>$T675*$R675</f>
        <v>2.5589250000000003</v>
      </c>
      <c r="Y675" s="29">
        <f>R675-V675-U675-X675</f>
        <v>11.691075</v>
      </c>
    </row>
    <row r="676" spans="2:25" x14ac:dyDescent="0.3">
      <c r="B676" s="16"/>
      <c r="C676" s="8" t="str">
        <f>_xlfn.CONCAT(S676,_xlfn.TEXTBEFORE(Q676,","))</f>
        <v>1Cuisinart Stove</v>
      </c>
      <c r="D676" s="13" t="s">
        <v>6782</v>
      </c>
      <c r="E676" s="25">
        <v>43991</v>
      </c>
      <c r="F676" s="25">
        <v>43995</v>
      </c>
      <c r="G676" s="13" t="s">
        <v>50</v>
      </c>
      <c r="H676" s="13" t="s">
        <v>2740</v>
      </c>
      <c r="I676" s="13" t="s">
        <v>24</v>
      </c>
      <c r="J676" s="13" t="s">
        <v>815</v>
      </c>
      <c r="K676" s="13" t="s">
        <v>99</v>
      </c>
      <c r="L676" s="13" t="s">
        <v>100</v>
      </c>
      <c r="M676" s="13" t="s">
        <v>55</v>
      </c>
      <c r="N676" s="13" t="s">
        <v>319</v>
      </c>
      <c r="O676" s="13" t="s">
        <v>30</v>
      </c>
      <c r="P676" s="13" t="s">
        <v>31</v>
      </c>
      <c r="Q676" s="13" t="s">
        <v>320</v>
      </c>
      <c r="R676" s="17">
        <v>457.54649999999998</v>
      </c>
      <c r="S676" s="26">
        <v>1</v>
      </c>
      <c r="T676" s="17">
        <v>0.15000000000000002</v>
      </c>
      <c r="U676" s="17">
        <v>35</v>
      </c>
      <c r="V676" s="27">
        <v>134.56649999999999</v>
      </c>
      <c r="W676" s="13" t="s">
        <v>60</v>
      </c>
      <c r="X676" s="8">
        <f>$T676*$R676</f>
        <v>68.631975000000011</v>
      </c>
      <c r="Y676" s="29">
        <f>R676-V676-U676-X676</f>
        <v>219.34802500000001</v>
      </c>
    </row>
    <row r="677" spans="2:25" x14ac:dyDescent="0.3">
      <c r="B677" s="16"/>
      <c r="C677" s="8" t="str">
        <f>_xlfn.CONCAT(S677,_xlfn.TEXTBEFORE(Q677,","))</f>
        <v>6Ames Business Envelopes</v>
      </c>
      <c r="D677" s="13" t="s">
        <v>6783</v>
      </c>
      <c r="E677" s="25">
        <v>43991</v>
      </c>
      <c r="F677" s="25">
        <v>43995</v>
      </c>
      <c r="G677" s="13" t="s">
        <v>50</v>
      </c>
      <c r="H677" s="13" t="s">
        <v>2740</v>
      </c>
      <c r="I677" s="13" t="s">
        <v>24</v>
      </c>
      <c r="J677" s="13" t="s">
        <v>815</v>
      </c>
      <c r="K677" s="13" t="s">
        <v>99</v>
      </c>
      <c r="L677" s="13" t="s">
        <v>100</v>
      </c>
      <c r="M677" s="13" t="s">
        <v>55</v>
      </c>
      <c r="N677" s="13" t="s">
        <v>4721</v>
      </c>
      <c r="O677" s="13" t="s">
        <v>30</v>
      </c>
      <c r="P677" s="13" t="s">
        <v>1607</v>
      </c>
      <c r="Q677" s="13" t="s">
        <v>4722</v>
      </c>
      <c r="R677" s="17">
        <v>59.994</v>
      </c>
      <c r="S677" s="26">
        <v>6</v>
      </c>
      <c r="T677" s="17">
        <v>0.45</v>
      </c>
      <c r="U677" s="17">
        <v>8.6199999999999992</v>
      </c>
      <c r="V677" s="27">
        <v>-3.3660000000000068</v>
      </c>
      <c r="W677" s="13" t="s">
        <v>60</v>
      </c>
      <c r="X677" s="8">
        <f>$T677*$R677</f>
        <v>26.997299999999999</v>
      </c>
      <c r="Y677" s="29">
        <f>R677-V677-U677-X677</f>
        <v>27.74270000000001</v>
      </c>
    </row>
    <row r="678" spans="2:25" x14ac:dyDescent="0.3">
      <c r="B678" s="16"/>
      <c r="C678" s="8" t="str">
        <f>_xlfn.CONCAT(S678,_xlfn.TEXTBEFORE(Q678,","))</f>
        <v>2Rubbermaid Stacking Tray</v>
      </c>
      <c r="D678" s="13" t="s">
        <v>6784</v>
      </c>
      <c r="E678" s="25">
        <v>43991</v>
      </c>
      <c r="F678" s="25">
        <v>43995</v>
      </c>
      <c r="G678" s="13" t="s">
        <v>50</v>
      </c>
      <c r="H678" s="13" t="s">
        <v>2740</v>
      </c>
      <c r="I678" s="13" t="s">
        <v>24</v>
      </c>
      <c r="J678" s="13" t="s">
        <v>815</v>
      </c>
      <c r="K678" s="13" t="s">
        <v>99</v>
      </c>
      <c r="L678" s="13" t="s">
        <v>100</v>
      </c>
      <c r="M678" s="13" t="s">
        <v>55</v>
      </c>
      <c r="N678" s="13" t="s">
        <v>2666</v>
      </c>
      <c r="O678" s="13" t="s">
        <v>40</v>
      </c>
      <c r="P678" s="13" t="s">
        <v>906</v>
      </c>
      <c r="Q678" s="13" t="s">
        <v>2667</v>
      </c>
      <c r="R678" s="17">
        <v>37.71</v>
      </c>
      <c r="S678" s="26">
        <v>2</v>
      </c>
      <c r="T678" s="17">
        <v>0.25</v>
      </c>
      <c r="U678" s="17">
        <v>3.9</v>
      </c>
      <c r="V678" s="27">
        <v>5.0100000000000016</v>
      </c>
      <c r="W678" s="13" t="s">
        <v>60</v>
      </c>
      <c r="X678" s="8">
        <f>$T678*$R678</f>
        <v>9.4275000000000002</v>
      </c>
      <c r="Y678" s="29">
        <f>R678-V678-U678-X678</f>
        <v>19.372500000000002</v>
      </c>
    </row>
    <row r="679" spans="2:25" x14ac:dyDescent="0.3">
      <c r="B679" s="16"/>
      <c r="C679" s="8" t="str">
        <f>_xlfn.CONCAT(S679,_xlfn.TEXTBEFORE(Q679,","))</f>
        <v>3Sanford Markers</v>
      </c>
      <c r="D679" s="13" t="s">
        <v>6785</v>
      </c>
      <c r="E679" s="25">
        <v>44167</v>
      </c>
      <c r="F679" s="25">
        <v>44169</v>
      </c>
      <c r="G679" s="13" t="s">
        <v>22</v>
      </c>
      <c r="H679" s="13" t="s">
        <v>5628</v>
      </c>
      <c r="I679" s="13" t="s">
        <v>24</v>
      </c>
      <c r="J679" s="13" t="s">
        <v>2338</v>
      </c>
      <c r="K679" s="13" t="s">
        <v>2338</v>
      </c>
      <c r="L679" s="13" t="s">
        <v>483</v>
      </c>
      <c r="M679" s="13" t="s">
        <v>28</v>
      </c>
      <c r="N679" s="13" t="s">
        <v>3626</v>
      </c>
      <c r="O679" s="13" t="s">
        <v>30</v>
      </c>
      <c r="P679" s="13" t="s">
        <v>1789</v>
      </c>
      <c r="Q679" s="13" t="s">
        <v>3627</v>
      </c>
      <c r="R679" s="17">
        <v>34.874999999999993</v>
      </c>
      <c r="S679" s="26">
        <v>3</v>
      </c>
      <c r="T679" s="17">
        <v>0.5</v>
      </c>
      <c r="U679" s="17">
        <v>3.28</v>
      </c>
      <c r="V679" s="27">
        <v>-22.364999999999995</v>
      </c>
      <c r="W679" s="13" t="s">
        <v>60</v>
      </c>
      <c r="X679" s="8">
        <f>$T679*$R679</f>
        <v>17.437499999999996</v>
      </c>
      <c r="Y679" s="29">
        <f>R679-V679-U679-X679</f>
        <v>36.522499999999994</v>
      </c>
    </row>
    <row r="680" spans="2:25" x14ac:dyDescent="0.3">
      <c r="B680" s="16"/>
      <c r="C680" s="8" t="str">
        <f>_xlfn.CONCAT(S680,_xlfn.TEXTBEFORE(Q680,","))</f>
        <v>2Elite Box Cutter</v>
      </c>
      <c r="D680" s="13" t="s">
        <v>6786</v>
      </c>
      <c r="E680" s="25">
        <v>43442</v>
      </c>
      <c r="F680" s="25">
        <v>43448</v>
      </c>
      <c r="G680" s="13" t="s">
        <v>50</v>
      </c>
      <c r="H680" s="13" t="s">
        <v>5250</v>
      </c>
      <c r="I680" s="13" t="s">
        <v>24</v>
      </c>
      <c r="J680" s="13" t="s">
        <v>699</v>
      </c>
      <c r="K680" s="13" t="s">
        <v>700</v>
      </c>
      <c r="L680" s="13" t="s">
        <v>245</v>
      </c>
      <c r="M680" s="13" t="s">
        <v>55</v>
      </c>
      <c r="N680" s="13" t="s">
        <v>5251</v>
      </c>
      <c r="O680" s="13" t="s">
        <v>30</v>
      </c>
      <c r="P680" s="13" t="s">
        <v>1228</v>
      </c>
      <c r="Q680" s="13" t="s">
        <v>5252</v>
      </c>
      <c r="R680" s="17">
        <v>56.921399999999998</v>
      </c>
      <c r="S680" s="26">
        <v>2</v>
      </c>
      <c r="T680" s="17">
        <v>0.17</v>
      </c>
      <c r="U680" s="17">
        <v>5.14</v>
      </c>
      <c r="V680" s="27">
        <v>-10.3386</v>
      </c>
      <c r="W680" s="13" t="s">
        <v>88</v>
      </c>
      <c r="X680" s="8">
        <f>$T680*$R680</f>
        <v>9.6766380000000005</v>
      </c>
      <c r="Y680" s="29">
        <f>R680-V680-U680-X680</f>
        <v>52.443361999999993</v>
      </c>
    </row>
    <row r="681" spans="2:25" x14ac:dyDescent="0.3">
      <c r="B681" s="16"/>
      <c r="C681" s="8" t="str">
        <f>_xlfn.CONCAT(S681,_xlfn.TEXTBEFORE(Q681,","))</f>
        <v>2Stiletto Shears</v>
      </c>
      <c r="D681" s="13" t="s">
        <v>6787</v>
      </c>
      <c r="E681" s="25">
        <v>43442</v>
      </c>
      <c r="F681" s="25">
        <v>43448</v>
      </c>
      <c r="G681" s="13" t="s">
        <v>50</v>
      </c>
      <c r="H681" s="13" t="s">
        <v>5250</v>
      </c>
      <c r="I681" s="13" t="s">
        <v>24</v>
      </c>
      <c r="J681" s="13" t="s">
        <v>699</v>
      </c>
      <c r="K681" s="13" t="s">
        <v>700</v>
      </c>
      <c r="L681" s="13" t="s">
        <v>245</v>
      </c>
      <c r="M681" s="13" t="s">
        <v>55</v>
      </c>
      <c r="N681" s="13" t="s">
        <v>4587</v>
      </c>
      <c r="O681" s="13" t="s">
        <v>30</v>
      </c>
      <c r="P681" s="13" t="s">
        <v>1228</v>
      </c>
      <c r="Q681" s="13" t="s">
        <v>4588</v>
      </c>
      <c r="R681" s="17">
        <v>79.829400000000007</v>
      </c>
      <c r="S681" s="26">
        <v>2</v>
      </c>
      <c r="T681" s="17">
        <v>0.17</v>
      </c>
      <c r="U681" s="17">
        <v>4.28</v>
      </c>
      <c r="V681" s="27">
        <v>20.189399999999996</v>
      </c>
      <c r="W681" s="13" t="s">
        <v>88</v>
      </c>
      <c r="X681" s="8">
        <f>$T681*$R681</f>
        <v>13.570998000000003</v>
      </c>
      <c r="Y681" s="29">
        <f>R681-V681-U681-X681</f>
        <v>41.789002000000011</v>
      </c>
    </row>
    <row r="682" spans="2:25" x14ac:dyDescent="0.3">
      <c r="B682" s="16"/>
      <c r="C682" s="8" t="str">
        <f>_xlfn.CONCAT(S682,_xlfn.TEXTBEFORE(Q682,","))</f>
        <v>2Stanley Markers</v>
      </c>
      <c r="D682" s="13" t="s">
        <v>6788</v>
      </c>
      <c r="E682" s="25">
        <v>43442</v>
      </c>
      <c r="F682" s="25">
        <v>43448</v>
      </c>
      <c r="G682" s="13" t="s">
        <v>50</v>
      </c>
      <c r="H682" s="13" t="s">
        <v>5250</v>
      </c>
      <c r="I682" s="13" t="s">
        <v>24</v>
      </c>
      <c r="J682" s="13" t="s">
        <v>699</v>
      </c>
      <c r="K682" s="13" t="s">
        <v>700</v>
      </c>
      <c r="L682" s="13" t="s">
        <v>245</v>
      </c>
      <c r="M682" s="13" t="s">
        <v>55</v>
      </c>
      <c r="N682" s="13" t="s">
        <v>3045</v>
      </c>
      <c r="O682" s="13" t="s">
        <v>30</v>
      </c>
      <c r="P682" s="13" t="s">
        <v>1789</v>
      </c>
      <c r="Q682" s="13" t="s">
        <v>3046</v>
      </c>
      <c r="R682" s="17">
        <v>42.130799999999994</v>
      </c>
      <c r="S682" s="26">
        <v>2</v>
      </c>
      <c r="T682" s="17">
        <v>0.17</v>
      </c>
      <c r="U682" s="17">
        <v>3.33</v>
      </c>
      <c r="V682" s="27">
        <v>0.97080000000000233</v>
      </c>
      <c r="W682" s="13" t="s">
        <v>88</v>
      </c>
      <c r="X682" s="8">
        <f>$T682*$R682</f>
        <v>7.1622359999999992</v>
      </c>
      <c r="Y682" s="29">
        <f>R682-V682-U682-X682</f>
        <v>30.667763999999991</v>
      </c>
    </row>
    <row r="683" spans="2:25" x14ac:dyDescent="0.3">
      <c r="B683" s="16"/>
      <c r="C683" s="8" t="str">
        <f>_xlfn.CONCAT(S683,_xlfn.TEXTBEFORE(Q683,","))</f>
        <v>2Stockwell Push Pins</v>
      </c>
      <c r="D683" s="13" t="s">
        <v>6789</v>
      </c>
      <c r="E683" s="25">
        <v>43442</v>
      </c>
      <c r="F683" s="25">
        <v>43448</v>
      </c>
      <c r="G683" s="13" t="s">
        <v>50</v>
      </c>
      <c r="H683" s="13" t="s">
        <v>5250</v>
      </c>
      <c r="I683" s="13" t="s">
        <v>24</v>
      </c>
      <c r="J683" s="13" t="s">
        <v>699</v>
      </c>
      <c r="K683" s="13" t="s">
        <v>700</v>
      </c>
      <c r="L683" s="13" t="s">
        <v>245</v>
      </c>
      <c r="M683" s="13" t="s">
        <v>55</v>
      </c>
      <c r="N683" s="13" t="s">
        <v>4819</v>
      </c>
      <c r="O683" s="13" t="s">
        <v>30</v>
      </c>
      <c r="P683" s="13" t="s">
        <v>2177</v>
      </c>
      <c r="Q683" s="13" t="s">
        <v>4820</v>
      </c>
      <c r="R683" s="17">
        <v>23.406000000000002</v>
      </c>
      <c r="S683" s="26">
        <v>2</v>
      </c>
      <c r="T683" s="17">
        <v>0.17</v>
      </c>
      <c r="U683" s="17">
        <v>2.21</v>
      </c>
      <c r="V683" s="27">
        <v>6.7259999999999991</v>
      </c>
      <c r="W683" s="13" t="s">
        <v>88</v>
      </c>
      <c r="X683" s="8">
        <f>$T683*$R683</f>
        <v>3.9790200000000007</v>
      </c>
      <c r="Y683" s="29">
        <f>R683-V683-U683-X683</f>
        <v>10.490980000000002</v>
      </c>
    </row>
    <row r="684" spans="2:25" x14ac:dyDescent="0.3">
      <c r="B684" s="16"/>
      <c r="C684" s="8" t="str">
        <f>_xlfn.CONCAT(S684,_xlfn.TEXTBEFORE(Q684,","))</f>
        <v>5Enermax Parchment Paper</v>
      </c>
      <c r="D684" s="13" t="s">
        <v>6790</v>
      </c>
      <c r="E684" s="25">
        <v>43351</v>
      </c>
      <c r="F684" s="25">
        <v>43355</v>
      </c>
      <c r="G684" s="13" t="s">
        <v>50</v>
      </c>
      <c r="H684" s="13" t="s">
        <v>5481</v>
      </c>
      <c r="I684" s="13" t="s">
        <v>24</v>
      </c>
      <c r="J684" s="13" t="s">
        <v>1288</v>
      </c>
      <c r="K684" s="13" t="s">
        <v>1288</v>
      </c>
      <c r="L684" s="13" t="s">
        <v>483</v>
      </c>
      <c r="M684" s="13" t="s">
        <v>28</v>
      </c>
      <c r="N684" s="13" t="s">
        <v>5189</v>
      </c>
      <c r="O684" s="13" t="s">
        <v>30</v>
      </c>
      <c r="P684" s="13" t="s">
        <v>1567</v>
      </c>
      <c r="Q684" s="13" t="s">
        <v>5190</v>
      </c>
      <c r="R684" s="17">
        <v>41.999999999999993</v>
      </c>
      <c r="S684" s="26">
        <v>5</v>
      </c>
      <c r="T684" s="17">
        <v>0.5</v>
      </c>
      <c r="U684" s="17">
        <v>4.04</v>
      </c>
      <c r="V684" s="27">
        <v>-31.949999999999992</v>
      </c>
      <c r="W684" s="13" t="s">
        <v>60</v>
      </c>
      <c r="X684" s="8">
        <f>$T684*$R684</f>
        <v>20.999999999999996</v>
      </c>
      <c r="Y684" s="29">
        <f>R684-V684-U684-X684</f>
        <v>48.909999999999982</v>
      </c>
    </row>
    <row r="685" spans="2:25" x14ac:dyDescent="0.3">
      <c r="B685" s="16"/>
      <c r="C685" s="8" t="str">
        <f>_xlfn.CONCAT(S685,_xlfn.TEXTBEFORE(Q685,","))</f>
        <v>3SAFCO Steel Folding Chair</v>
      </c>
      <c r="D685" s="13" t="s">
        <v>6791</v>
      </c>
      <c r="E685" s="25">
        <v>42873</v>
      </c>
      <c r="F685" s="25">
        <v>42879</v>
      </c>
      <c r="G685" s="13" t="s">
        <v>50</v>
      </c>
      <c r="H685" s="13" t="s">
        <v>3605</v>
      </c>
      <c r="I685" s="13" t="s">
        <v>24</v>
      </c>
      <c r="J685" s="13" t="s">
        <v>128</v>
      </c>
      <c r="K685" s="13" t="s">
        <v>128</v>
      </c>
      <c r="L685" s="13" t="s">
        <v>129</v>
      </c>
      <c r="M685" s="13" t="s">
        <v>55</v>
      </c>
      <c r="N685" s="13" t="s">
        <v>2688</v>
      </c>
      <c r="O685" s="13" t="s">
        <v>40</v>
      </c>
      <c r="P685" s="13" t="s">
        <v>41</v>
      </c>
      <c r="Q685" s="13" t="s">
        <v>2689</v>
      </c>
      <c r="R685" s="17">
        <v>192.63240000000002</v>
      </c>
      <c r="S685" s="26">
        <v>3</v>
      </c>
      <c r="T685" s="17">
        <v>0.27</v>
      </c>
      <c r="U685" s="17">
        <v>20.11</v>
      </c>
      <c r="V685" s="27">
        <v>39.542399999999972</v>
      </c>
      <c r="W685" s="13" t="s">
        <v>88</v>
      </c>
      <c r="X685" s="8">
        <f>$T685*$R685</f>
        <v>52.010748000000007</v>
      </c>
      <c r="Y685" s="29">
        <f>R685-V685-U685-X685</f>
        <v>80.969252000000012</v>
      </c>
    </row>
    <row r="686" spans="2:25" x14ac:dyDescent="0.3">
      <c r="B686" s="16"/>
      <c r="C686" s="8" t="str">
        <f>_xlfn.CONCAT(S686,_xlfn.TEXTBEFORE(Q686,","))</f>
        <v>6Rubbermaid Stacking Tray</v>
      </c>
      <c r="D686" s="13" t="s">
        <v>6792</v>
      </c>
      <c r="E686" s="25">
        <v>43594</v>
      </c>
      <c r="F686" s="25">
        <v>43597</v>
      </c>
      <c r="G686" s="13" t="s">
        <v>34</v>
      </c>
      <c r="H686" s="13" t="s">
        <v>2665</v>
      </c>
      <c r="I686" s="13" t="s">
        <v>24</v>
      </c>
      <c r="J686" s="13" t="s">
        <v>128</v>
      </c>
      <c r="K686" s="13" t="s">
        <v>128</v>
      </c>
      <c r="L686" s="13" t="s">
        <v>129</v>
      </c>
      <c r="M686" s="13" t="s">
        <v>55</v>
      </c>
      <c r="N686" s="13" t="s">
        <v>2666</v>
      </c>
      <c r="O686" s="13" t="s">
        <v>40</v>
      </c>
      <c r="P686" s="13" t="s">
        <v>906</v>
      </c>
      <c r="Q686" s="13" t="s">
        <v>2667</v>
      </c>
      <c r="R686" s="17">
        <v>110.11320000000001</v>
      </c>
      <c r="S686" s="26">
        <v>6</v>
      </c>
      <c r="T686" s="17">
        <v>0.27</v>
      </c>
      <c r="U686" s="17">
        <v>37.29</v>
      </c>
      <c r="V686" s="27">
        <v>12.013200000000005</v>
      </c>
      <c r="W686" s="13" t="s">
        <v>60</v>
      </c>
      <c r="X686" s="8">
        <f>$T686*$R686</f>
        <v>29.730564000000005</v>
      </c>
      <c r="Y686" s="29">
        <f>R686-V686-U686-X686</f>
        <v>31.079435999999991</v>
      </c>
    </row>
    <row r="687" spans="2:25" x14ac:dyDescent="0.3">
      <c r="B687" s="16"/>
      <c r="C687" s="8" t="str">
        <f>_xlfn.CONCAT(S687,_xlfn.TEXTBEFORE(Q687,","))</f>
        <v>2Ibico Binding Machine</v>
      </c>
      <c r="D687" s="13" t="s">
        <v>6793</v>
      </c>
      <c r="E687" s="25">
        <v>43594</v>
      </c>
      <c r="F687" s="25">
        <v>43597</v>
      </c>
      <c r="G687" s="13" t="s">
        <v>34</v>
      </c>
      <c r="H687" s="13" t="s">
        <v>2665</v>
      </c>
      <c r="I687" s="13" t="s">
        <v>24</v>
      </c>
      <c r="J687" s="13" t="s">
        <v>128</v>
      </c>
      <c r="K687" s="13" t="s">
        <v>128</v>
      </c>
      <c r="L687" s="13" t="s">
        <v>129</v>
      </c>
      <c r="M687" s="13" t="s">
        <v>55</v>
      </c>
      <c r="N687" s="13" t="s">
        <v>1120</v>
      </c>
      <c r="O687" s="13" t="s">
        <v>30</v>
      </c>
      <c r="P687" s="13" t="s">
        <v>1121</v>
      </c>
      <c r="Q687" s="13" t="s">
        <v>1122</v>
      </c>
      <c r="R687" s="17">
        <v>84.460800000000006</v>
      </c>
      <c r="S687" s="26">
        <v>2</v>
      </c>
      <c r="T687" s="17">
        <v>0.17</v>
      </c>
      <c r="U687" s="17">
        <v>19.78</v>
      </c>
      <c r="V687" s="27">
        <v>-17.299200000000003</v>
      </c>
      <c r="W687" s="13" t="s">
        <v>60</v>
      </c>
      <c r="X687" s="8">
        <f>$T687*$R687</f>
        <v>14.358336000000001</v>
      </c>
      <c r="Y687" s="29">
        <f>R687-V687-U687-X687</f>
        <v>67.62166400000001</v>
      </c>
    </row>
    <row r="688" spans="2:25" x14ac:dyDescent="0.3">
      <c r="B688" s="16"/>
      <c r="C688" s="8" t="str">
        <f>_xlfn.CONCAT(S688,_xlfn.TEXTBEFORE(Q688,","))</f>
        <v>2SAFCO Bag Chairs</v>
      </c>
      <c r="D688" s="13" t="s">
        <v>6794</v>
      </c>
      <c r="E688" s="25">
        <v>43293</v>
      </c>
      <c r="F688" s="25">
        <v>43298</v>
      </c>
      <c r="G688" s="13" t="s">
        <v>50</v>
      </c>
      <c r="H688" s="13" t="s">
        <v>4804</v>
      </c>
      <c r="I688" s="13" t="s">
        <v>24</v>
      </c>
      <c r="J688" s="13" t="s">
        <v>1913</v>
      </c>
      <c r="K688" s="13" t="s">
        <v>1914</v>
      </c>
      <c r="L688" s="13" t="s">
        <v>100</v>
      </c>
      <c r="M688" s="13" t="s">
        <v>55</v>
      </c>
      <c r="N688" s="13" t="s">
        <v>2810</v>
      </c>
      <c r="O688" s="13" t="s">
        <v>40</v>
      </c>
      <c r="P688" s="13" t="s">
        <v>41</v>
      </c>
      <c r="Q688" s="13" t="s">
        <v>2811</v>
      </c>
      <c r="R688" s="17">
        <v>77.534999999999997</v>
      </c>
      <c r="S688" s="26">
        <v>2</v>
      </c>
      <c r="T688" s="17">
        <v>0.25</v>
      </c>
      <c r="U688" s="17">
        <v>8.09</v>
      </c>
      <c r="V688" s="27">
        <v>14.414999999999999</v>
      </c>
      <c r="W688" s="13" t="s">
        <v>88</v>
      </c>
      <c r="X688" s="8">
        <f>$T688*$R688</f>
        <v>19.383749999999999</v>
      </c>
      <c r="Y688" s="29">
        <f>R688-V688-U688-X688</f>
        <v>35.646250000000002</v>
      </c>
    </row>
    <row r="689" spans="2:25" x14ac:dyDescent="0.3">
      <c r="B689" s="16"/>
      <c r="C689" s="8" t="str">
        <f>_xlfn.CONCAT(S689,_xlfn.TEXTBEFORE(Q689,","))</f>
        <v>5Epson Receipt Printer</v>
      </c>
      <c r="D689" s="13" t="s">
        <v>6795</v>
      </c>
      <c r="E689" s="25">
        <v>43078</v>
      </c>
      <c r="F689" s="25">
        <v>43082</v>
      </c>
      <c r="G689" s="13" t="s">
        <v>50</v>
      </c>
      <c r="H689" s="13" t="s">
        <v>2596</v>
      </c>
      <c r="I689" s="13" t="s">
        <v>24</v>
      </c>
      <c r="J689" s="13" t="s">
        <v>98</v>
      </c>
      <c r="K689" s="13" t="s">
        <v>99</v>
      </c>
      <c r="L689" s="13" t="s">
        <v>100</v>
      </c>
      <c r="M689" s="13" t="s">
        <v>55</v>
      </c>
      <c r="N689" s="13" t="s">
        <v>505</v>
      </c>
      <c r="O689" s="13" t="s">
        <v>57</v>
      </c>
      <c r="P689" s="13" t="s">
        <v>138</v>
      </c>
      <c r="Q689" s="13" t="s">
        <v>506</v>
      </c>
      <c r="R689" s="17">
        <v>428.17500000000001</v>
      </c>
      <c r="S689" s="26">
        <v>5</v>
      </c>
      <c r="T689" s="17">
        <v>0.25</v>
      </c>
      <c r="U689" s="17">
        <v>39.47</v>
      </c>
      <c r="V689" s="27">
        <v>-51.525000000000006</v>
      </c>
      <c r="W689" s="13" t="s">
        <v>88</v>
      </c>
      <c r="X689" s="8">
        <f>$T689*$R689</f>
        <v>107.04375</v>
      </c>
      <c r="Y689" s="29">
        <f>R689-V689-U689-X689</f>
        <v>333.18625000000003</v>
      </c>
    </row>
    <row r="690" spans="2:25" x14ac:dyDescent="0.3">
      <c r="B690" s="16"/>
      <c r="C690" s="8" t="str">
        <f>_xlfn.CONCAT(S690,_xlfn.TEXTBEFORE(Q690,","))</f>
        <v>12Tenex Stacking Tray</v>
      </c>
      <c r="D690" s="13" t="s">
        <v>6796</v>
      </c>
      <c r="E690" s="25">
        <v>43078</v>
      </c>
      <c r="F690" s="25">
        <v>43082</v>
      </c>
      <c r="G690" s="13" t="s">
        <v>50</v>
      </c>
      <c r="H690" s="13" t="s">
        <v>2596</v>
      </c>
      <c r="I690" s="13" t="s">
        <v>24</v>
      </c>
      <c r="J690" s="13" t="s">
        <v>98</v>
      </c>
      <c r="K690" s="13" t="s">
        <v>99</v>
      </c>
      <c r="L690" s="13" t="s">
        <v>100</v>
      </c>
      <c r="M690" s="13" t="s">
        <v>55</v>
      </c>
      <c r="N690" s="13" t="s">
        <v>3537</v>
      </c>
      <c r="O690" s="13" t="s">
        <v>40</v>
      </c>
      <c r="P690" s="13" t="s">
        <v>906</v>
      </c>
      <c r="Q690" s="13" t="s">
        <v>3538</v>
      </c>
      <c r="R690" s="17">
        <v>214.65000000000003</v>
      </c>
      <c r="S690" s="26">
        <v>12</v>
      </c>
      <c r="T690" s="17">
        <v>0.25</v>
      </c>
      <c r="U690" s="17">
        <v>21.04</v>
      </c>
      <c r="V690" s="27">
        <v>48.329999999999984</v>
      </c>
      <c r="W690" s="13" t="s">
        <v>88</v>
      </c>
      <c r="X690" s="8">
        <f>$T690*$R690</f>
        <v>53.662500000000009</v>
      </c>
      <c r="Y690" s="29">
        <f>R690-V690-U690-X690</f>
        <v>91.617500000000049</v>
      </c>
    </row>
    <row r="691" spans="2:25" x14ac:dyDescent="0.3">
      <c r="B691" s="16"/>
      <c r="C691" s="8" t="str">
        <f>_xlfn.CONCAT(S691,_xlfn.TEXTBEFORE(Q691,","))</f>
        <v>4Hamilton Beach Toaster</v>
      </c>
      <c r="D691" s="13" t="s">
        <v>6797</v>
      </c>
      <c r="E691" s="25">
        <v>43078</v>
      </c>
      <c r="F691" s="25">
        <v>43082</v>
      </c>
      <c r="G691" s="13" t="s">
        <v>50</v>
      </c>
      <c r="H691" s="13" t="s">
        <v>2596</v>
      </c>
      <c r="I691" s="13" t="s">
        <v>24</v>
      </c>
      <c r="J691" s="13" t="s">
        <v>98</v>
      </c>
      <c r="K691" s="13" t="s">
        <v>99</v>
      </c>
      <c r="L691" s="13" t="s">
        <v>100</v>
      </c>
      <c r="M691" s="13" t="s">
        <v>55</v>
      </c>
      <c r="N691" s="13" t="s">
        <v>1672</v>
      </c>
      <c r="O691" s="13" t="s">
        <v>30</v>
      </c>
      <c r="P691" s="13" t="s">
        <v>31</v>
      </c>
      <c r="Q691" s="13" t="s">
        <v>1673</v>
      </c>
      <c r="R691" s="17">
        <v>195.53400000000002</v>
      </c>
      <c r="S691" s="26">
        <v>4</v>
      </c>
      <c r="T691" s="17">
        <v>0.15000000000000002</v>
      </c>
      <c r="U691" s="17">
        <v>14.53</v>
      </c>
      <c r="V691" s="27">
        <v>64.373999999999995</v>
      </c>
      <c r="W691" s="13" t="s">
        <v>88</v>
      </c>
      <c r="X691" s="8">
        <f>$T691*$R691</f>
        <v>29.330100000000009</v>
      </c>
      <c r="Y691" s="29">
        <f>R691-V691-U691-X691</f>
        <v>87.299900000000008</v>
      </c>
    </row>
    <row r="692" spans="2:25" x14ac:dyDescent="0.3">
      <c r="B692" s="16"/>
      <c r="C692" s="8" t="str">
        <f>_xlfn.CONCAT(S692,_xlfn.TEXTBEFORE(Q692,","))</f>
        <v>2Fiskars Ruler</v>
      </c>
      <c r="D692" s="13" t="s">
        <v>6798</v>
      </c>
      <c r="E692" s="25">
        <v>43078</v>
      </c>
      <c r="F692" s="25">
        <v>43082</v>
      </c>
      <c r="G692" s="13" t="s">
        <v>50</v>
      </c>
      <c r="H692" s="13" t="s">
        <v>2596</v>
      </c>
      <c r="I692" s="13" t="s">
        <v>24</v>
      </c>
      <c r="J692" s="13" t="s">
        <v>98</v>
      </c>
      <c r="K692" s="13" t="s">
        <v>99</v>
      </c>
      <c r="L692" s="13" t="s">
        <v>100</v>
      </c>
      <c r="M692" s="13" t="s">
        <v>55</v>
      </c>
      <c r="N692" s="13" t="s">
        <v>3778</v>
      </c>
      <c r="O692" s="13" t="s">
        <v>30</v>
      </c>
      <c r="P692" s="13" t="s">
        <v>1228</v>
      </c>
      <c r="Q692" s="13" t="s">
        <v>3779</v>
      </c>
      <c r="R692" s="17">
        <v>15.873000000000001</v>
      </c>
      <c r="S692" s="26">
        <v>2</v>
      </c>
      <c r="T692" s="17">
        <v>0.45</v>
      </c>
      <c r="U692" s="17">
        <v>1.8599999999999999</v>
      </c>
      <c r="V692" s="27">
        <v>-8.6669999999999998</v>
      </c>
      <c r="W692" s="13" t="s">
        <v>88</v>
      </c>
      <c r="X692" s="8">
        <f>$T692*$R692</f>
        <v>7.142850000000001</v>
      </c>
      <c r="Y692" s="29">
        <f>R692-V692-U692-X692</f>
        <v>15.537149999999999</v>
      </c>
    </row>
    <row r="693" spans="2:25" x14ac:dyDescent="0.3">
      <c r="B693" s="16"/>
      <c r="C693" s="8" t="str">
        <f>_xlfn.CONCAT(S693,_xlfn.TEXTBEFORE(Q693,","))</f>
        <v>1Safco Library with Doors</v>
      </c>
      <c r="D693" s="13" t="s">
        <v>6799</v>
      </c>
      <c r="E693" s="25">
        <v>42948</v>
      </c>
      <c r="F693" s="25">
        <v>42953</v>
      </c>
      <c r="G693" s="13" t="s">
        <v>50</v>
      </c>
      <c r="H693" s="13" t="s">
        <v>4555</v>
      </c>
      <c r="I693" s="13" t="s">
        <v>24</v>
      </c>
      <c r="J693" s="13" t="s">
        <v>98</v>
      </c>
      <c r="K693" s="13" t="s">
        <v>99</v>
      </c>
      <c r="L693" s="13" t="s">
        <v>100</v>
      </c>
      <c r="M693" s="13" t="s">
        <v>55</v>
      </c>
      <c r="N693" s="13" t="s">
        <v>636</v>
      </c>
      <c r="O693" s="13" t="s">
        <v>40</v>
      </c>
      <c r="P693" s="13" t="s">
        <v>67</v>
      </c>
      <c r="Q693" s="13" t="s">
        <v>637</v>
      </c>
      <c r="R693" s="17">
        <v>253.36350000000002</v>
      </c>
      <c r="S693" s="26">
        <v>1</v>
      </c>
      <c r="T693" s="17">
        <v>0.35</v>
      </c>
      <c r="U693" s="17">
        <v>10</v>
      </c>
      <c r="V693" s="27">
        <v>-35.086500000000001</v>
      </c>
      <c r="W693" s="13" t="s">
        <v>88</v>
      </c>
      <c r="X693" s="8">
        <f>$T693*$R693</f>
        <v>88.677225000000007</v>
      </c>
      <c r="Y693" s="29">
        <f>R693-V693-U693-X693</f>
        <v>189.77277500000002</v>
      </c>
    </row>
    <row r="694" spans="2:25" x14ac:dyDescent="0.3">
      <c r="B694" s="16"/>
      <c r="C694" s="8" t="str">
        <f>_xlfn.CONCAT(S694,_xlfn.TEXTBEFORE(Q694,","))</f>
        <v>4Memorex Numeric Keypad</v>
      </c>
      <c r="D694" s="13" t="s">
        <v>6800</v>
      </c>
      <c r="E694" s="25">
        <v>42948</v>
      </c>
      <c r="F694" s="25">
        <v>42953</v>
      </c>
      <c r="G694" s="13" t="s">
        <v>50</v>
      </c>
      <c r="H694" s="13" t="s">
        <v>4555</v>
      </c>
      <c r="I694" s="13" t="s">
        <v>24</v>
      </c>
      <c r="J694" s="13" t="s">
        <v>98</v>
      </c>
      <c r="K694" s="13" t="s">
        <v>99</v>
      </c>
      <c r="L694" s="13" t="s">
        <v>100</v>
      </c>
      <c r="M694" s="13" t="s">
        <v>55</v>
      </c>
      <c r="N694" s="13" t="s">
        <v>3306</v>
      </c>
      <c r="O694" s="13" t="s">
        <v>57</v>
      </c>
      <c r="P694" s="13" t="s">
        <v>121</v>
      </c>
      <c r="Q694" s="13" t="s">
        <v>3307</v>
      </c>
      <c r="R694" s="17">
        <v>102.76200000000001</v>
      </c>
      <c r="S694" s="26">
        <v>4</v>
      </c>
      <c r="T694" s="17">
        <v>0.45</v>
      </c>
      <c r="U694" s="17">
        <v>7.42</v>
      </c>
      <c r="V694" s="27">
        <v>1.8419999999999987</v>
      </c>
      <c r="W694" s="13" t="s">
        <v>88</v>
      </c>
      <c r="X694" s="8">
        <f>$T694*$R694</f>
        <v>46.242900000000006</v>
      </c>
      <c r="Y694" s="29">
        <f>R694-V694-U694-X694</f>
        <v>47.257100000000008</v>
      </c>
    </row>
    <row r="695" spans="2:25" x14ac:dyDescent="0.3">
      <c r="B695" s="16"/>
      <c r="C695" s="8" t="str">
        <f>_xlfn.CONCAT(S695,_xlfn.TEXTBEFORE(Q695,","))</f>
        <v>3Xerox Memo Slips</v>
      </c>
      <c r="D695" s="13" t="s">
        <v>6801</v>
      </c>
      <c r="E695" s="25">
        <v>42948</v>
      </c>
      <c r="F695" s="25">
        <v>42953</v>
      </c>
      <c r="G695" s="13" t="s">
        <v>50</v>
      </c>
      <c r="H695" s="13" t="s">
        <v>4555</v>
      </c>
      <c r="I695" s="13" t="s">
        <v>24</v>
      </c>
      <c r="J695" s="13" t="s">
        <v>98</v>
      </c>
      <c r="K695" s="13" t="s">
        <v>99</v>
      </c>
      <c r="L695" s="13" t="s">
        <v>100</v>
      </c>
      <c r="M695" s="13" t="s">
        <v>55</v>
      </c>
      <c r="N695" s="13" t="s">
        <v>5263</v>
      </c>
      <c r="O695" s="13" t="s">
        <v>30</v>
      </c>
      <c r="P695" s="13" t="s">
        <v>1567</v>
      </c>
      <c r="Q695" s="13" t="s">
        <v>5264</v>
      </c>
      <c r="R695" s="17">
        <v>24.651000000000003</v>
      </c>
      <c r="S695" s="26">
        <v>3</v>
      </c>
      <c r="T695" s="17">
        <v>0.45</v>
      </c>
      <c r="U695" s="17">
        <v>1.94</v>
      </c>
      <c r="V695" s="27">
        <v>-19.359000000000005</v>
      </c>
      <c r="W695" s="13" t="s">
        <v>88</v>
      </c>
      <c r="X695" s="8">
        <f>$T695*$R695</f>
        <v>11.092950000000002</v>
      </c>
      <c r="Y695" s="29">
        <f>R695-V695-U695-X695</f>
        <v>30.977050000000006</v>
      </c>
    </row>
    <row r="696" spans="2:25" x14ac:dyDescent="0.3">
      <c r="B696" s="16"/>
      <c r="C696" s="8" t="str">
        <f>_xlfn.CONCAT(S696,_xlfn.TEXTBEFORE(Q696,","))</f>
        <v>4Belkin Mouse</v>
      </c>
      <c r="D696" s="13" t="s">
        <v>6802</v>
      </c>
      <c r="E696" s="25">
        <v>42851</v>
      </c>
      <c r="F696" s="25">
        <v>42852</v>
      </c>
      <c r="G696" s="13" t="s">
        <v>34</v>
      </c>
      <c r="H696" s="13" t="s">
        <v>4154</v>
      </c>
      <c r="I696" s="13" t="s">
        <v>24</v>
      </c>
      <c r="J696" s="13" t="s">
        <v>1454</v>
      </c>
      <c r="K696" s="13" t="s">
        <v>99</v>
      </c>
      <c r="L696" s="13" t="s">
        <v>100</v>
      </c>
      <c r="M696" s="13" t="s">
        <v>55</v>
      </c>
      <c r="N696" s="13" t="s">
        <v>3866</v>
      </c>
      <c r="O696" s="13" t="s">
        <v>57</v>
      </c>
      <c r="P696" s="13" t="s">
        <v>121</v>
      </c>
      <c r="Q696" s="13" t="s">
        <v>3867</v>
      </c>
      <c r="R696" s="17">
        <v>90.024000000000001</v>
      </c>
      <c r="S696" s="26">
        <v>4</v>
      </c>
      <c r="T696" s="17">
        <v>0.45</v>
      </c>
      <c r="U696" s="17">
        <v>13.55</v>
      </c>
      <c r="V696" s="27">
        <v>-18.095999999999989</v>
      </c>
      <c r="W696" s="13" t="s">
        <v>60</v>
      </c>
      <c r="X696" s="8">
        <f>$T696*$R696</f>
        <v>40.510800000000003</v>
      </c>
      <c r="Y696" s="29">
        <f>R696-V696-U696-X696</f>
        <v>54.05919999999999</v>
      </c>
    </row>
    <row r="697" spans="2:25" x14ac:dyDescent="0.3">
      <c r="B697" s="16"/>
      <c r="C697" s="8" t="str">
        <f>_xlfn.CONCAT(S697,_xlfn.TEXTBEFORE(Q697,","))</f>
        <v>2Belkin Numeric Keypad</v>
      </c>
      <c r="D697" s="13" t="s">
        <v>6803</v>
      </c>
      <c r="E697" s="25">
        <v>42851</v>
      </c>
      <c r="F697" s="25">
        <v>42852</v>
      </c>
      <c r="G697" s="13" t="s">
        <v>34</v>
      </c>
      <c r="H697" s="13" t="s">
        <v>4154</v>
      </c>
      <c r="I697" s="13" t="s">
        <v>24</v>
      </c>
      <c r="J697" s="13" t="s">
        <v>1454</v>
      </c>
      <c r="K697" s="13" t="s">
        <v>99</v>
      </c>
      <c r="L697" s="13" t="s">
        <v>100</v>
      </c>
      <c r="M697" s="13" t="s">
        <v>55</v>
      </c>
      <c r="N697" s="13" t="s">
        <v>3128</v>
      </c>
      <c r="O697" s="13" t="s">
        <v>57</v>
      </c>
      <c r="P697" s="13" t="s">
        <v>121</v>
      </c>
      <c r="Q697" s="13" t="s">
        <v>3129</v>
      </c>
      <c r="R697" s="17">
        <v>61.116000000000007</v>
      </c>
      <c r="S697" s="26">
        <v>2</v>
      </c>
      <c r="T697" s="17">
        <v>0.45</v>
      </c>
      <c r="U697" s="17">
        <v>12.25</v>
      </c>
      <c r="V697" s="27">
        <v>-50.004000000000005</v>
      </c>
      <c r="W697" s="13" t="s">
        <v>60</v>
      </c>
      <c r="X697" s="8">
        <f>$T697*$R697</f>
        <v>27.502200000000002</v>
      </c>
      <c r="Y697" s="29">
        <f>R697-V697-U697-X697</f>
        <v>71.367800000000003</v>
      </c>
    </row>
    <row r="698" spans="2:25" x14ac:dyDescent="0.3">
      <c r="B698" s="16"/>
      <c r="C698" s="8" t="str">
        <f>_xlfn.CONCAT(S698,_xlfn.TEXTBEFORE(Q698,","))</f>
        <v>5Jiffy Mailers</v>
      </c>
      <c r="D698" s="13" t="s">
        <v>6804</v>
      </c>
      <c r="E698" s="25">
        <v>43781</v>
      </c>
      <c r="F698" s="25">
        <v>43786</v>
      </c>
      <c r="G698" s="13" t="s">
        <v>22</v>
      </c>
      <c r="H698" s="13" t="s">
        <v>4154</v>
      </c>
      <c r="I698" s="13" t="s">
        <v>24</v>
      </c>
      <c r="J698" s="13" t="s">
        <v>98</v>
      </c>
      <c r="K698" s="13" t="s">
        <v>99</v>
      </c>
      <c r="L698" s="13" t="s">
        <v>100</v>
      </c>
      <c r="M698" s="13" t="s">
        <v>55</v>
      </c>
      <c r="N698" s="13" t="s">
        <v>4520</v>
      </c>
      <c r="O698" s="13" t="s">
        <v>30</v>
      </c>
      <c r="P698" s="13" t="s">
        <v>1607</v>
      </c>
      <c r="Q698" s="13" t="s">
        <v>4521</v>
      </c>
      <c r="R698" s="17">
        <v>111.95250000000001</v>
      </c>
      <c r="S698" s="26">
        <v>5</v>
      </c>
      <c r="T698" s="17">
        <v>0.45</v>
      </c>
      <c r="U698" s="17">
        <v>10.3</v>
      </c>
      <c r="V698" s="27">
        <v>-12.247500000000002</v>
      </c>
      <c r="W698" s="13" t="s">
        <v>88</v>
      </c>
      <c r="X698" s="8">
        <f>$T698*$R698</f>
        <v>50.378625000000007</v>
      </c>
      <c r="Y698" s="29">
        <f>R698-V698-U698-X698</f>
        <v>63.521375000000013</v>
      </c>
    </row>
    <row r="699" spans="2:25" x14ac:dyDescent="0.3">
      <c r="B699" s="16"/>
      <c r="C699" s="8" t="str">
        <f>_xlfn.CONCAT(S699,_xlfn.TEXTBEFORE(Q699,","))</f>
        <v>5Logitech Mouse</v>
      </c>
      <c r="D699" s="13" t="s">
        <v>6805</v>
      </c>
      <c r="E699" s="25">
        <v>43781</v>
      </c>
      <c r="F699" s="25">
        <v>43786</v>
      </c>
      <c r="G699" s="13" t="s">
        <v>22</v>
      </c>
      <c r="H699" s="13" t="s">
        <v>4154</v>
      </c>
      <c r="I699" s="13" t="s">
        <v>24</v>
      </c>
      <c r="J699" s="13" t="s">
        <v>98</v>
      </c>
      <c r="K699" s="13" t="s">
        <v>99</v>
      </c>
      <c r="L699" s="13" t="s">
        <v>100</v>
      </c>
      <c r="M699" s="13" t="s">
        <v>55</v>
      </c>
      <c r="N699" s="13" t="s">
        <v>4187</v>
      </c>
      <c r="O699" s="13" t="s">
        <v>57</v>
      </c>
      <c r="P699" s="13" t="s">
        <v>121</v>
      </c>
      <c r="Q699" s="13" t="s">
        <v>4188</v>
      </c>
      <c r="R699" s="17">
        <v>81.097500000000025</v>
      </c>
      <c r="S699" s="26">
        <v>5</v>
      </c>
      <c r="T699" s="17">
        <v>0.45</v>
      </c>
      <c r="U699" s="17">
        <v>8.4600000000000009</v>
      </c>
      <c r="V699" s="27">
        <v>-33.952500000000001</v>
      </c>
      <c r="W699" s="13" t="s">
        <v>88</v>
      </c>
      <c r="X699" s="8">
        <f>$T699*$R699</f>
        <v>36.49387500000001</v>
      </c>
      <c r="Y699" s="29">
        <f>R699-V699-U699-X699</f>
        <v>70.096125000000029</v>
      </c>
    </row>
    <row r="700" spans="2:25" x14ac:dyDescent="0.3">
      <c r="B700" s="16"/>
      <c r="C700" s="8" t="str">
        <f>_xlfn.CONCAT(S700,_xlfn.TEXTBEFORE(Q700,","))</f>
        <v>2Enermax Memo Slips</v>
      </c>
      <c r="D700" s="13" t="s">
        <v>6806</v>
      </c>
      <c r="E700" s="25">
        <v>43789</v>
      </c>
      <c r="F700" s="25">
        <v>43796</v>
      </c>
      <c r="G700" s="13" t="s">
        <v>50</v>
      </c>
      <c r="H700" s="13" t="s">
        <v>6050</v>
      </c>
      <c r="I700" s="13" t="s">
        <v>36</v>
      </c>
      <c r="J700" s="13" t="s">
        <v>98</v>
      </c>
      <c r="K700" s="13" t="s">
        <v>99</v>
      </c>
      <c r="L700" s="13" t="s">
        <v>100</v>
      </c>
      <c r="M700" s="13" t="s">
        <v>55</v>
      </c>
      <c r="N700" s="13" t="s">
        <v>5069</v>
      </c>
      <c r="O700" s="13" t="s">
        <v>30</v>
      </c>
      <c r="P700" s="13" t="s">
        <v>1567</v>
      </c>
      <c r="Q700" s="13" t="s">
        <v>5070</v>
      </c>
      <c r="R700" s="17">
        <v>18.777000000000001</v>
      </c>
      <c r="S700" s="26">
        <v>2</v>
      </c>
      <c r="T700" s="17">
        <v>0.45</v>
      </c>
      <c r="U700" s="17">
        <v>1.45</v>
      </c>
      <c r="V700" s="27">
        <v>-3.7830000000000013</v>
      </c>
      <c r="W700" s="13" t="s">
        <v>88</v>
      </c>
      <c r="X700" s="8">
        <f>$T700*$R700</f>
        <v>8.4496500000000001</v>
      </c>
      <c r="Y700" s="29">
        <f>R700-V700-U700-X700</f>
        <v>12.660350000000003</v>
      </c>
    </row>
    <row r="701" spans="2:25" x14ac:dyDescent="0.3">
      <c r="B701" s="16"/>
      <c r="C701" s="8" t="str">
        <f>_xlfn.CONCAT(S701,_xlfn.TEXTBEFORE(Q701,","))</f>
        <v>8Stiletto Trimmer</v>
      </c>
      <c r="D701" s="13" t="s">
        <v>6807</v>
      </c>
      <c r="E701" s="25">
        <v>43790</v>
      </c>
      <c r="F701" s="25">
        <v>43796</v>
      </c>
      <c r="G701" s="13" t="s">
        <v>50</v>
      </c>
      <c r="H701" s="13" t="s">
        <v>4425</v>
      </c>
      <c r="I701" s="13" t="s">
        <v>36</v>
      </c>
      <c r="J701" s="13" t="s">
        <v>128</v>
      </c>
      <c r="K701" s="13" t="s">
        <v>128</v>
      </c>
      <c r="L701" s="13" t="s">
        <v>129</v>
      </c>
      <c r="M701" s="13" t="s">
        <v>55</v>
      </c>
      <c r="N701" s="13" t="s">
        <v>4426</v>
      </c>
      <c r="O701" s="13" t="s">
        <v>30</v>
      </c>
      <c r="P701" s="13" t="s">
        <v>1228</v>
      </c>
      <c r="Q701" s="13" t="s">
        <v>4427</v>
      </c>
      <c r="R701" s="17">
        <v>167.26800000000003</v>
      </c>
      <c r="S701" s="26">
        <v>8</v>
      </c>
      <c r="T701" s="17">
        <v>0.47000000000000003</v>
      </c>
      <c r="U701" s="17">
        <v>11.06</v>
      </c>
      <c r="V701" s="27">
        <v>-50.652000000000015</v>
      </c>
      <c r="W701" s="13" t="s">
        <v>88</v>
      </c>
      <c r="X701" s="8">
        <f>$T701*$R701</f>
        <v>78.615960000000015</v>
      </c>
      <c r="Y701" s="29">
        <f>R701-V701-U701-X701</f>
        <v>128.24404000000004</v>
      </c>
    </row>
    <row r="702" spans="2:25" x14ac:dyDescent="0.3">
      <c r="B702" s="16"/>
      <c r="C702" s="8" t="str">
        <f>_xlfn.CONCAT(S702,_xlfn.TEXTBEFORE(Q702,","))</f>
        <v>1Barricks Training Table</v>
      </c>
      <c r="D702" s="13" t="s">
        <v>6808</v>
      </c>
      <c r="E702" s="25">
        <v>43790</v>
      </c>
      <c r="F702" s="25">
        <v>43796</v>
      </c>
      <c r="G702" s="13" t="s">
        <v>50</v>
      </c>
      <c r="H702" s="13" t="s">
        <v>4425</v>
      </c>
      <c r="I702" s="13" t="s">
        <v>36</v>
      </c>
      <c r="J702" s="13" t="s">
        <v>128</v>
      </c>
      <c r="K702" s="13" t="s">
        <v>128</v>
      </c>
      <c r="L702" s="13" t="s">
        <v>129</v>
      </c>
      <c r="M702" s="13" t="s">
        <v>55</v>
      </c>
      <c r="N702" s="13" t="s">
        <v>2780</v>
      </c>
      <c r="O702" s="13" t="s">
        <v>40</v>
      </c>
      <c r="P702" s="13" t="s">
        <v>48</v>
      </c>
      <c r="Q702" s="13" t="s">
        <v>2781</v>
      </c>
      <c r="R702" s="17">
        <v>136.86899999999997</v>
      </c>
      <c r="S702" s="26">
        <v>1</v>
      </c>
      <c r="T702" s="17">
        <v>0.57000000000000006</v>
      </c>
      <c r="U702" s="17">
        <v>6.76</v>
      </c>
      <c r="V702" s="27">
        <v>-98.690999999999988</v>
      </c>
      <c r="W702" s="13" t="s">
        <v>88</v>
      </c>
      <c r="X702" s="8">
        <f>$T702*$R702</f>
        <v>78.015329999999992</v>
      </c>
      <c r="Y702" s="29">
        <f>R702-V702-U702-X702</f>
        <v>150.78466999999995</v>
      </c>
    </row>
    <row r="703" spans="2:25" x14ac:dyDescent="0.3">
      <c r="B703" s="16"/>
      <c r="C703" s="8" t="str">
        <f>_xlfn.CONCAT(S703,_xlfn.TEXTBEFORE(Q703,","))</f>
        <v>2Stiletto Scissors</v>
      </c>
      <c r="D703" s="13" t="s">
        <v>6809</v>
      </c>
      <c r="E703" s="25">
        <v>43790</v>
      </c>
      <c r="F703" s="25">
        <v>43796</v>
      </c>
      <c r="G703" s="13" t="s">
        <v>50</v>
      </c>
      <c r="H703" s="13" t="s">
        <v>4425</v>
      </c>
      <c r="I703" s="13" t="s">
        <v>36</v>
      </c>
      <c r="J703" s="13" t="s">
        <v>128</v>
      </c>
      <c r="K703" s="13" t="s">
        <v>128</v>
      </c>
      <c r="L703" s="13" t="s">
        <v>129</v>
      </c>
      <c r="M703" s="13" t="s">
        <v>55</v>
      </c>
      <c r="N703" s="13" t="s">
        <v>3498</v>
      </c>
      <c r="O703" s="13" t="s">
        <v>30</v>
      </c>
      <c r="P703" s="13" t="s">
        <v>1228</v>
      </c>
      <c r="Q703" s="13" t="s">
        <v>3499</v>
      </c>
      <c r="R703" s="17">
        <v>26.7438</v>
      </c>
      <c r="S703" s="26">
        <v>2</v>
      </c>
      <c r="T703" s="17">
        <v>0.47000000000000003</v>
      </c>
      <c r="U703" s="17">
        <v>2.33</v>
      </c>
      <c r="V703" s="27">
        <v>-20.716200000000001</v>
      </c>
      <c r="W703" s="13" t="s">
        <v>88</v>
      </c>
      <c r="X703" s="8">
        <f>$T703*$R703</f>
        <v>12.569586000000001</v>
      </c>
      <c r="Y703" s="29">
        <f>R703-V703-U703-X703</f>
        <v>32.560414000000002</v>
      </c>
    </row>
    <row r="704" spans="2:25" x14ac:dyDescent="0.3">
      <c r="B704" s="16"/>
      <c r="C704" s="8" t="str">
        <f>_xlfn.CONCAT(S704,_xlfn.TEXTBEFORE(Q704,","))</f>
        <v>3Cuisinart Blender</v>
      </c>
      <c r="D704" s="13" t="s">
        <v>6810</v>
      </c>
      <c r="E704" s="25">
        <v>43851</v>
      </c>
      <c r="F704" s="25">
        <v>43856</v>
      </c>
      <c r="G704" s="13" t="s">
        <v>22</v>
      </c>
      <c r="H704" s="13" t="s">
        <v>6015</v>
      </c>
      <c r="I704" s="13" t="s">
        <v>36</v>
      </c>
      <c r="J704" s="13" t="s">
        <v>243</v>
      </c>
      <c r="K704" s="13" t="s">
        <v>244</v>
      </c>
      <c r="L704" s="13" t="s">
        <v>245</v>
      </c>
      <c r="M704" s="13" t="s">
        <v>55</v>
      </c>
      <c r="N704" s="13" t="s">
        <v>5326</v>
      </c>
      <c r="O704" s="13" t="s">
        <v>30</v>
      </c>
      <c r="P704" s="13" t="s">
        <v>31</v>
      </c>
      <c r="Q704" s="13" t="s">
        <v>5327</v>
      </c>
      <c r="R704" s="17">
        <v>162.1737</v>
      </c>
      <c r="S704" s="26">
        <v>3</v>
      </c>
      <c r="T704" s="17">
        <v>0.17</v>
      </c>
      <c r="U704" s="17">
        <v>1.58</v>
      </c>
      <c r="V704" s="27">
        <v>-25.476300000000002</v>
      </c>
      <c r="W704" s="13" t="s">
        <v>88</v>
      </c>
      <c r="X704" s="8">
        <f>$T704*$R704</f>
        <v>27.569529000000003</v>
      </c>
      <c r="Y704" s="29">
        <f>R704-V704-U704-X704</f>
        <v>158.500471</v>
      </c>
    </row>
    <row r="705" spans="2:25" x14ac:dyDescent="0.3">
      <c r="B705" s="16"/>
      <c r="C705" s="8" t="str">
        <f>_xlfn.CONCAT(S705,_xlfn.TEXTBEFORE(Q705,","))</f>
        <v>2Epson Printer</v>
      </c>
      <c r="D705" s="13" t="s">
        <v>6811</v>
      </c>
      <c r="E705" s="25">
        <v>43950</v>
      </c>
      <c r="F705" s="25">
        <v>43956</v>
      </c>
      <c r="G705" s="13" t="s">
        <v>50</v>
      </c>
      <c r="H705" s="13" t="s">
        <v>4025</v>
      </c>
      <c r="I705" s="13" t="s">
        <v>36</v>
      </c>
      <c r="J705" s="13" t="s">
        <v>848</v>
      </c>
      <c r="K705" s="13" t="s">
        <v>849</v>
      </c>
      <c r="L705" s="13" t="s">
        <v>245</v>
      </c>
      <c r="M705" s="13" t="s">
        <v>55</v>
      </c>
      <c r="N705" s="13" t="s">
        <v>2077</v>
      </c>
      <c r="O705" s="13" t="s">
        <v>57</v>
      </c>
      <c r="P705" s="13" t="s">
        <v>138</v>
      </c>
      <c r="Q705" s="13" t="s">
        <v>2078</v>
      </c>
      <c r="R705" s="17">
        <v>433.30980000000005</v>
      </c>
      <c r="S705" s="26">
        <v>2</v>
      </c>
      <c r="T705" s="17">
        <v>0.17</v>
      </c>
      <c r="U705" s="17">
        <v>14.7</v>
      </c>
      <c r="V705" s="27">
        <v>-10.450200000000009</v>
      </c>
      <c r="W705" s="13" t="s">
        <v>88</v>
      </c>
      <c r="X705" s="8">
        <f>$T705*$R705</f>
        <v>73.662666000000016</v>
      </c>
      <c r="Y705" s="29">
        <f>R705-V705-U705-X705</f>
        <v>355.39733400000006</v>
      </c>
    </row>
    <row r="706" spans="2:25" x14ac:dyDescent="0.3">
      <c r="B706" s="16"/>
      <c r="C706" s="8" t="str">
        <f>_xlfn.CONCAT(S706,_xlfn.TEXTBEFORE(Q706,","))</f>
        <v>9Xerox Parchment Paper</v>
      </c>
      <c r="D706" s="13" t="s">
        <v>6812</v>
      </c>
      <c r="E706" s="25">
        <v>43950</v>
      </c>
      <c r="F706" s="25">
        <v>43956</v>
      </c>
      <c r="G706" s="13" t="s">
        <v>50</v>
      </c>
      <c r="H706" s="13" t="s">
        <v>4025</v>
      </c>
      <c r="I706" s="13" t="s">
        <v>36</v>
      </c>
      <c r="J706" s="13" t="s">
        <v>848</v>
      </c>
      <c r="K706" s="13" t="s">
        <v>849</v>
      </c>
      <c r="L706" s="13" t="s">
        <v>245</v>
      </c>
      <c r="M706" s="13" t="s">
        <v>55</v>
      </c>
      <c r="N706" s="13" t="s">
        <v>5021</v>
      </c>
      <c r="O706" s="13" t="s">
        <v>30</v>
      </c>
      <c r="P706" s="13" t="s">
        <v>1567</v>
      </c>
      <c r="Q706" s="13" t="s">
        <v>5022</v>
      </c>
      <c r="R706" s="17">
        <v>129.97799999999998</v>
      </c>
      <c r="S706" s="26">
        <v>9</v>
      </c>
      <c r="T706" s="17">
        <v>0.17</v>
      </c>
      <c r="U706" s="17">
        <v>6.65</v>
      </c>
      <c r="V706" s="27">
        <v>46.817999999999998</v>
      </c>
      <c r="W706" s="13" t="s">
        <v>88</v>
      </c>
      <c r="X706" s="8">
        <f>$T706*$R706</f>
        <v>22.096259999999997</v>
      </c>
      <c r="Y706" s="29">
        <f>R706-V706-U706-X706</f>
        <v>54.413739999999976</v>
      </c>
    </row>
    <row r="707" spans="2:25" x14ac:dyDescent="0.3">
      <c r="B707" s="16"/>
      <c r="C707" s="8" t="str">
        <f>_xlfn.CONCAT(S707,_xlfn.TEXTBEFORE(Q707,","))</f>
        <v>2Tenex Stacking Tray</v>
      </c>
      <c r="D707" s="13" t="s">
        <v>6813</v>
      </c>
      <c r="E707" s="25">
        <v>43950</v>
      </c>
      <c r="F707" s="25">
        <v>43956</v>
      </c>
      <c r="G707" s="13" t="s">
        <v>50</v>
      </c>
      <c r="H707" s="13" t="s">
        <v>4025</v>
      </c>
      <c r="I707" s="13" t="s">
        <v>36</v>
      </c>
      <c r="J707" s="13" t="s">
        <v>848</v>
      </c>
      <c r="K707" s="13" t="s">
        <v>849</v>
      </c>
      <c r="L707" s="13" t="s">
        <v>245</v>
      </c>
      <c r="M707" s="13" t="s">
        <v>55</v>
      </c>
      <c r="N707" s="13" t="s">
        <v>4001</v>
      </c>
      <c r="O707" s="13" t="s">
        <v>40</v>
      </c>
      <c r="P707" s="13" t="s">
        <v>906</v>
      </c>
      <c r="Q707" s="13" t="s">
        <v>4002</v>
      </c>
      <c r="R707" s="17">
        <v>36.923400000000001</v>
      </c>
      <c r="S707" s="26">
        <v>2</v>
      </c>
      <c r="T707" s="17">
        <v>0.27</v>
      </c>
      <c r="U707" s="17">
        <v>3.81</v>
      </c>
      <c r="V707" s="27">
        <v>1.4634</v>
      </c>
      <c r="W707" s="13" t="s">
        <v>88</v>
      </c>
      <c r="X707" s="8">
        <f>$T707*$R707</f>
        <v>9.9693180000000012</v>
      </c>
      <c r="Y707" s="29">
        <f>R707-V707-U707-X707</f>
        <v>21.680682000000001</v>
      </c>
    </row>
    <row r="708" spans="2:25" x14ac:dyDescent="0.3">
      <c r="B708" s="16"/>
      <c r="C708" s="8" t="str">
        <f>_xlfn.CONCAT(S708,_xlfn.TEXTBEFORE(Q708,","))</f>
        <v>7Enermax Mouse</v>
      </c>
      <c r="D708" s="13" t="s">
        <v>6814</v>
      </c>
      <c r="E708" s="25">
        <v>44022</v>
      </c>
      <c r="F708" s="25">
        <v>44027</v>
      </c>
      <c r="G708" s="13" t="s">
        <v>50</v>
      </c>
      <c r="H708" s="13" t="s">
        <v>4676</v>
      </c>
      <c r="I708" s="13" t="s">
        <v>36</v>
      </c>
      <c r="J708" s="13" t="s">
        <v>365</v>
      </c>
      <c r="K708" s="13" t="s">
        <v>366</v>
      </c>
      <c r="L708" s="13" t="s">
        <v>100</v>
      </c>
      <c r="M708" s="13" t="s">
        <v>55</v>
      </c>
      <c r="N708" s="13" t="s">
        <v>1804</v>
      </c>
      <c r="O708" s="13" t="s">
        <v>57</v>
      </c>
      <c r="P708" s="13" t="s">
        <v>121</v>
      </c>
      <c r="Q708" s="13" t="s">
        <v>1805</v>
      </c>
      <c r="R708" s="17">
        <v>155.1165</v>
      </c>
      <c r="S708" s="26">
        <v>7</v>
      </c>
      <c r="T708" s="17">
        <v>0.45</v>
      </c>
      <c r="U708" s="17">
        <v>8.9600000000000009</v>
      </c>
      <c r="V708" s="27">
        <v>-3.0134999999999934</v>
      </c>
      <c r="W708" s="13" t="s">
        <v>88</v>
      </c>
      <c r="X708" s="8">
        <f>$T708*$R708</f>
        <v>69.802424999999999</v>
      </c>
      <c r="Y708" s="29">
        <f>R708-V708-U708-X708</f>
        <v>79.367574999999988</v>
      </c>
    </row>
    <row r="709" spans="2:25" x14ac:dyDescent="0.3">
      <c r="B709" s="16"/>
      <c r="C709" s="8" t="str">
        <f>_xlfn.CONCAT(S709,_xlfn.TEXTBEFORE(Q709,","))</f>
        <v>8Cameo Peel and Seal</v>
      </c>
      <c r="D709" s="13" t="s">
        <v>6815</v>
      </c>
      <c r="E709" s="25">
        <v>43858</v>
      </c>
      <c r="F709" s="25">
        <v>43862</v>
      </c>
      <c r="G709" s="13" t="s">
        <v>50</v>
      </c>
      <c r="H709" s="13" t="s">
        <v>4996</v>
      </c>
      <c r="I709" s="13" t="s">
        <v>24</v>
      </c>
      <c r="J709" s="13" t="s">
        <v>482</v>
      </c>
      <c r="K709" s="13" t="s">
        <v>482</v>
      </c>
      <c r="L709" s="13" t="s">
        <v>483</v>
      </c>
      <c r="M709" s="13" t="s">
        <v>28</v>
      </c>
      <c r="N709" s="13" t="s">
        <v>4997</v>
      </c>
      <c r="O709" s="13" t="s">
        <v>30</v>
      </c>
      <c r="P709" s="13" t="s">
        <v>1607</v>
      </c>
      <c r="Q709" s="13" t="s">
        <v>4998</v>
      </c>
      <c r="R709" s="17">
        <v>84</v>
      </c>
      <c r="S709" s="26">
        <v>8</v>
      </c>
      <c r="T709" s="17">
        <v>0.5</v>
      </c>
      <c r="U709" s="17">
        <v>6.82</v>
      </c>
      <c r="V709" s="27">
        <v>-35.28</v>
      </c>
      <c r="W709" s="13" t="s">
        <v>88</v>
      </c>
      <c r="X709" s="8">
        <f>$T709*$R709</f>
        <v>42</v>
      </c>
      <c r="Y709" s="29">
        <f>R709-V709-U709-X709</f>
        <v>70.460000000000008</v>
      </c>
    </row>
    <row r="710" spans="2:25" x14ac:dyDescent="0.3">
      <c r="B710" s="16"/>
      <c r="C710" s="8" t="str">
        <f>_xlfn.CONCAT(S710,_xlfn.TEXTBEFORE(Q710,","))</f>
        <v>3Ibico Binding Machine</v>
      </c>
      <c r="D710" s="13" t="s">
        <v>6816</v>
      </c>
      <c r="E710" s="25">
        <v>43858</v>
      </c>
      <c r="F710" s="25">
        <v>43862</v>
      </c>
      <c r="G710" s="13" t="s">
        <v>50</v>
      </c>
      <c r="H710" s="13" t="s">
        <v>4996</v>
      </c>
      <c r="I710" s="13" t="s">
        <v>24</v>
      </c>
      <c r="J710" s="13" t="s">
        <v>482</v>
      </c>
      <c r="K710" s="13" t="s">
        <v>482</v>
      </c>
      <c r="L710" s="13" t="s">
        <v>483</v>
      </c>
      <c r="M710" s="13" t="s">
        <v>28</v>
      </c>
      <c r="N710" s="13" t="s">
        <v>2874</v>
      </c>
      <c r="O710" s="13" t="s">
        <v>30</v>
      </c>
      <c r="P710" s="13" t="s">
        <v>1121</v>
      </c>
      <c r="Q710" s="13" t="s">
        <v>2875</v>
      </c>
      <c r="R710" s="17">
        <v>77.669999999999987</v>
      </c>
      <c r="S710" s="26">
        <v>3</v>
      </c>
      <c r="T710" s="17">
        <v>0.5</v>
      </c>
      <c r="U710" s="17">
        <v>1.68</v>
      </c>
      <c r="V710" s="27">
        <v>-62.189999999999984</v>
      </c>
      <c r="W710" s="13" t="s">
        <v>88</v>
      </c>
      <c r="X710" s="8">
        <f>$T710*$R710</f>
        <v>38.834999999999994</v>
      </c>
      <c r="Y710" s="29">
        <f>R710-V710-U710-X710</f>
        <v>99.344999999999956</v>
      </c>
    </row>
    <row r="711" spans="2:25" x14ac:dyDescent="0.3">
      <c r="B711" s="16"/>
      <c r="C711" s="8" t="str">
        <f>_xlfn.CONCAT(S711,_xlfn.TEXTBEFORE(Q711,","))</f>
        <v>3Memorex Mouse</v>
      </c>
      <c r="D711" s="13" t="s">
        <v>6817</v>
      </c>
      <c r="E711" s="25">
        <v>43858</v>
      </c>
      <c r="F711" s="25">
        <v>43862</v>
      </c>
      <c r="G711" s="13" t="s">
        <v>50</v>
      </c>
      <c r="H711" s="13" t="s">
        <v>4996</v>
      </c>
      <c r="I711" s="13" t="s">
        <v>24</v>
      </c>
      <c r="J711" s="13" t="s">
        <v>482</v>
      </c>
      <c r="K711" s="13" t="s">
        <v>482</v>
      </c>
      <c r="L711" s="13" t="s">
        <v>483</v>
      </c>
      <c r="M711" s="13" t="s">
        <v>28</v>
      </c>
      <c r="N711" s="13" t="s">
        <v>3993</v>
      </c>
      <c r="O711" s="13" t="s">
        <v>57</v>
      </c>
      <c r="P711" s="13" t="s">
        <v>121</v>
      </c>
      <c r="Q711" s="13" t="s">
        <v>3994</v>
      </c>
      <c r="R711" s="17">
        <v>38.97</v>
      </c>
      <c r="S711" s="26">
        <v>3</v>
      </c>
      <c r="T711" s="17">
        <v>0.5</v>
      </c>
      <c r="U711" s="17">
        <v>1.33</v>
      </c>
      <c r="V711" s="27">
        <v>-28.08</v>
      </c>
      <c r="W711" s="13" t="s">
        <v>88</v>
      </c>
      <c r="X711" s="8">
        <f>$T711*$R711</f>
        <v>19.484999999999999</v>
      </c>
      <c r="Y711" s="29">
        <f>R711-V711-U711-X711</f>
        <v>46.234999999999999</v>
      </c>
    </row>
    <row r="712" spans="2:25" x14ac:dyDescent="0.3">
      <c r="B712" s="16"/>
      <c r="C712" s="8" t="str">
        <f>_xlfn.CONCAT(S712,_xlfn.TEXTBEFORE(Q712,","))</f>
        <v>6Advantus Frame</v>
      </c>
      <c r="D712" s="13" t="s">
        <v>6818</v>
      </c>
      <c r="E712" s="25">
        <v>43030</v>
      </c>
      <c r="F712" s="25">
        <v>43037</v>
      </c>
      <c r="G712" s="13" t="s">
        <v>50</v>
      </c>
      <c r="H712" s="13" t="s">
        <v>1200</v>
      </c>
      <c r="I712" s="13" t="s">
        <v>24</v>
      </c>
      <c r="J712" s="13" t="s">
        <v>2636</v>
      </c>
      <c r="K712" s="13" t="s">
        <v>2120</v>
      </c>
      <c r="L712" s="13" t="s">
        <v>100</v>
      </c>
      <c r="M712" s="13" t="s">
        <v>55</v>
      </c>
      <c r="N712" s="13" t="s">
        <v>2637</v>
      </c>
      <c r="O712" s="13" t="s">
        <v>40</v>
      </c>
      <c r="P712" s="13" t="s">
        <v>906</v>
      </c>
      <c r="Q712" s="13" t="s">
        <v>2638</v>
      </c>
      <c r="R712" s="17">
        <v>493.82999999999993</v>
      </c>
      <c r="S712" s="26">
        <v>6</v>
      </c>
      <c r="T712" s="17">
        <v>0.25</v>
      </c>
      <c r="U712" s="17">
        <v>38.22</v>
      </c>
      <c r="V712" s="27">
        <v>85.590000000000032</v>
      </c>
      <c r="W712" s="13" t="s">
        <v>88</v>
      </c>
      <c r="X712" s="8">
        <f>$T712*$R712</f>
        <v>123.45749999999998</v>
      </c>
      <c r="Y712" s="29">
        <f>R712-V712-U712-X712</f>
        <v>246.56249999999989</v>
      </c>
    </row>
    <row r="713" spans="2:25" x14ac:dyDescent="0.3">
      <c r="B713" s="16"/>
      <c r="C713" s="8" t="str">
        <f>_xlfn.CONCAT(S713,_xlfn.TEXTBEFORE(Q713,","))</f>
        <v>8SAFCO Steel Folding Chair</v>
      </c>
      <c r="D713" s="13" t="s">
        <v>6819</v>
      </c>
      <c r="E713" s="25">
        <v>43030</v>
      </c>
      <c r="F713" s="25">
        <v>43037</v>
      </c>
      <c r="G713" s="13" t="s">
        <v>50</v>
      </c>
      <c r="H713" s="13" t="s">
        <v>1200</v>
      </c>
      <c r="I713" s="13" t="s">
        <v>24</v>
      </c>
      <c r="J713" s="13" t="s">
        <v>2636</v>
      </c>
      <c r="K713" s="13" t="s">
        <v>2120</v>
      </c>
      <c r="L713" s="13" t="s">
        <v>100</v>
      </c>
      <c r="M713" s="13" t="s">
        <v>55</v>
      </c>
      <c r="N713" s="13" t="s">
        <v>1639</v>
      </c>
      <c r="O713" s="13" t="s">
        <v>40</v>
      </c>
      <c r="P713" s="13" t="s">
        <v>41</v>
      </c>
      <c r="Q713" s="13" t="s">
        <v>1640</v>
      </c>
      <c r="R713" s="17">
        <v>499.68</v>
      </c>
      <c r="S713" s="26">
        <v>8</v>
      </c>
      <c r="T713" s="17">
        <v>0.25</v>
      </c>
      <c r="U713" s="17">
        <v>22.46</v>
      </c>
      <c r="V713" s="27">
        <v>139.68</v>
      </c>
      <c r="W713" s="13" t="s">
        <v>88</v>
      </c>
      <c r="X713" s="8">
        <f>$T713*$R713</f>
        <v>124.92</v>
      </c>
      <c r="Y713" s="29">
        <f>R713-V713-U713-X713</f>
        <v>212.62</v>
      </c>
    </row>
    <row r="714" spans="2:25" x14ac:dyDescent="0.3">
      <c r="B714" s="16"/>
      <c r="C714" s="8" t="str">
        <f>_xlfn.CONCAT(S714,_xlfn.TEXTBEFORE(Q714,","))</f>
        <v>3Apple Smart Phone</v>
      </c>
      <c r="D714" s="13" t="s">
        <v>6820</v>
      </c>
      <c r="E714" s="25">
        <v>43937</v>
      </c>
      <c r="F714" s="25">
        <v>43944</v>
      </c>
      <c r="G714" s="13" t="s">
        <v>50</v>
      </c>
      <c r="H714" s="13" t="s">
        <v>1200</v>
      </c>
      <c r="I714" s="13" t="s">
        <v>24</v>
      </c>
      <c r="J714" s="13" t="s">
        <v>98</v>
      </c>
      <c r="K714" s="13" t="s">
        <v>99</v>
      </c>
      <c r="L714" s="13" t="s">
        <v>100</v>
      </c>
      <c r="M714" s="13" t="s">
        <v>55</v>
      </c>
      <c r="N714" s="13" t="s">
        <v>230</v>
      </c>
      <c r="O714" s="13" t="s">
        <v>57</v>
      </c>
      <c r="P714" s="13" t="s">
        <v>58</v>
      </c>
      <c r="Q714" s="13" t="s">
        <v>231</v>
      </c>
      <c r="R714" s="17">
        <v>1431.4725000000001</v>
      </c>
      <c r="S714" s="26">
        <v>3</v>
      </c>
      <c r="T714" s="17">
        <v>0.25</v>
      </c>
      <c r="U714" s="17">
        <v>109.86</v>
      </c>
      <c r="V714" s="27">
        <v>-343.59750000000003</v>
      </c>
      <c r="W714" s="13" t="s">
        <v>88</v>
      </c>
      <c r="X714" s="8">
        <f>$T714*$R714</f>
        <v>357.86812500000002</v>
      </c>
      <c r="Y714" s="29">
        <f>R714-V714-U714-X714</f>
        <v>1307.3418750000003</v>
      </c>
    </row>
    <row r="715" spans="2:25" x14ac:dyDescent="0.3">
      <c r="B715" s="16"/>
      <c r="C715" s="8" t="str">
        <f>_xlfn.CONCAT(S715,_xlfn.TEXTBEFORE(Q715,","))</f>
        <v>3Jiffy Mailers</v>
      </c>
      <c r="D715" s="13" t="s">
        <v>6821</v>
      </c>
      <c r="E715" s="25">
        <v>43937</v>
      </c>
      <c r="F715" s="25">
        <v>43944</v>
      </c>
      <c r="G715" s="13" t="s">
        <v>50</v>
      </c>
      <c r="H715" s="13" t="s">
        <v>1200</v>
      </c>
      <c r="I715" s="13" t="s">
        <v>24</v>
      </c>
      <c r="J715" s="13" t="s">
        <v>98</v>
      </c>
      <c r="K715" s="13" t="s">
        <v>99</v>
      </c>
      <c r="L715" s="13" t="s">
        <v>100</v>
      </c>
      <c r="M715" s="13" t="s">
        <v>55</v>
      </c>
      <c r="N715" s="13" t="s">
        <v>2433</v>
      </c>
      <c r="O715" s="13" t="s">
        <v>30</v>
      </c>
      <c r="P715" s="13" t="s">
        <v>1607</v>
      </c>
      <c r="Q715" s="13" t="s">
        <v>2434</v>
      </c>
      <c r="R715" s="17">
        <v>65.290500000000009</v>
      </c>
      <c r="S715" s="26">
        <v>3</v>
      </c>
      <c r="T715" s="17">
        <v>0.45</v>
      </c>
      <c r="U715" s="17">
        <v>2.5499999999999998</v>
      </c>
      <c r="V715" s="27">
        <v>-39.199500000000015</v>
      </c>
      <c r="W715" s="13" t="s">
        <v>88</v>
      </c>
      <c r="X715" s="8">
        <f>$T715*$R715</f>
        <v>29.380725000000005</v>
      </c>
      <c r="Y715" s="29">
        <f>R715-V715-U715-X715</f>
        <v>72.559275000000014</v>
      </c>
    </row>
    <row r="716" spans="2:25" x14ac:dyDescent="0.3">
      <c r="B716" s="16"/>
      <c r="C716" s="8" t="str">
        <f>_xlfn.CONCAT(S716,_xlfn.TEXTBEFORE(Q716,","))</f>
        <v>5Stiletto Trimmer</v>
      </c>
      <c r="D716" s="13" t="s">
        <v>6822</v>
      </c>
      <c r="E716" s="25">
        <v>43842</v>
      </c>
      <c r="F716" s="25">
        <v>43847</v>
      </c>
      <c r="G716" s="13" t="s">
        <v>50</v>
      </c>
      <c r="H716" s="13" t="s">
        <v>4024</v>
      </c>
      <c r="I716" s="13" t="s">
        <v>24</v>
      </c>
      <c r="J716" s="13" t="s">
        <v>98</v>
      </c>
      <c r="K716" s="13" t="s">
        <v>99</v>
      </c>
      <c r="L716" s="13" t="s">
        <v>100</v>
      </c>
      <c r="M716" s="13" t="s">
        <v>55</v>
      </c>
      <c r="N716" s="13" t="s">
        <v>3824</v>
      </c>
      <c r="O716" s="13" t="s">
        <v>30</v>
      </c>
      <c r="P716" s="13" t="s">
        <v>1228</v>
      </c>
      <c r="Q716" s="13" t="s">
        <v>3825</v>
      </c>
      <c r="R716" s="17">
        <v>117.56250000000003</v>
      </c>
      <c r="S716" s="26">
        <v>5</v>
      </c>
      <c r="T716" s="17">
        <v>0.45</v>
      </c>
      <c r="U716" s="17">
        <v>14.75</v>
      </c>
      <c r="V716" s="27">
        <v>-55.687500000000021</v>
      </c>
      <c r="W716" s="13" t="s">
        <v>60</v>
      </c>
      <c r="X716" s="8">
        <f>$T716*$R716</f>
        <v>52.903125000000017</v>
      </c>
      <c r="Y716" s="29">
        <f>R716-V716-U716-X716</f>
        <v>105.59687500000004</v>
      </c>
    </row>
    <row r="717" spans="2:25" x14ac:dyDescent="0.3">
      <c r="B717" s="16"/>
      <c r="C717" s="8" t="str">
        <f>_xlfn.CONCAT(S717,_xlfn.TEXTBEFORE(Q717,","))</f>
        <v>2Smead Color Coded Labels</v>
      </c>
      <c r="D717" s="13" t="s">
        <v>6823</v>
      </c>
      <c r="E717" s="25">
        <v>43842</v>
      </c>
      <c r="F717" s="25">
        <v>43847</v>
      </c>
      <c r="G717" s="13" t="s">
        <v>50</v>
      </c>
      <c r="H717" s="13" t="s">
        <v>4024</v>
      </c>
      <c r="I717" s="13" t="s">
        <v>24</v>
      </c>
      <c r="J717" s="13" t="s">
        <v>98</v>
      </c>
      <c r="K717" s="13" t="s">
        <v>99</v>
      </c>
      <c r="L717" s="13" t="s">
        <v>100</v>
      </c>
      <c r="M717" s="13" t="s">
        <v>55</v>
      </c>
      <c r="N717" s="13" t="s">
        <v>4212</v>
      </c>
      <c r="O717" s="13" t="s">
        <v>30</v>
      </c>
      <c r="P717" s="13" t="s">
        <v>2751</v>
      </c>
      <c r="Q717" s="13" t="s">
        <v>4213</v>
      </c>
      <c r="R717" s="17">
        <v>14.355</v>
      </c>
      <c r="S717" s="26">
        <v>2</v>
      </c>
      <c r="T717" s="17">
        <v>0.45</v>
      </c>
      <c r="U717" s="17">
        <v>2.38</v>
      </c>
      <c r="V717" s="27">
        <v>-10.484999999999999</v>
      </c>
      <c r="W717" s="13" t="s">
        <v>60</v>
      </c>
      <c r="X717" s="8">
        <f>$T717*$R717</f>
        <v>6.4597500000000005</v>
      </c>
      <c r="Y717" s="29">
        <f>R717-V717-U717-X717</f>
        <v>16.000250000000001</v>
      </c>
    </row>
    <row r="718" spans="2:25" x14ac:dyDescent="0.3">
      <c r="B718" s="16"/>
      <c r="C718" s="8" t="str">
        <f>_xlfn.CONCAT(S718,_xlfn.TEXTBEFORE(Q718,","))</f>
        <v>1Stockwell Push Pins</v>
      </c>
      <c r="D718" s="13" t="s">
        <v>6824</v>
      </c>
      <c r="E718" s="25">
        <v>43842</v>
      </c>
      <c r="F718" s="25">
        <v>43847</v>
      </c>
      <c r="G718" s="13" t="s">
        <v>50</v>
      </c>
      <c r="H718" s="13" t="s">
        <v>4024</v>
      </c>
      <c r="I718" s="13" t="s">
        <v>24</v>
      </c>
      <c r="J718" s="13" t="s">
        <v>98</v>
      </c>
      <c r="K718" s="13" t="s">
        <v>99</v>
      </c>
      <c r="L718" s="13" t="s">
        <v>100</v>
      </c>
      <c r="M718" s="13" t="s">
        <v>55</v>
      </c>
      <c r="N718" s="13" t="s">
        <v>4531</v>
      </c>
      <c r="O718" s="13" t="s">
        <v>30</v>
      </c>
      <c r="P718" s="13" t="s">
        <v>2177</v>
      </c>
      <c r="Q718" s="13" t="s">
        <v>4532</v>
      </c>
      <c r="R718" s="17">
        <v>7.3755000000000006</v>
      </c>
      <c r="S718" s="26">
        <v>1</v>
      </c>
      <c r="T718" s="17">
        <v>0.45</v>
      </c>
      <c r="U718" s="17">
        <v>1.7</v>
      </c>
      <c r="V718" s="27">
        <v>0.65549999999999908</v>
      </c>
      <c r="W718" s="13" t="s">
        <v>60</v>
      </c>
      <c r="X718" s="8">
        <f>$T718*$R718</f>
        <v>3.3189750000000005</v>
      </c>
      <c r="Y718" s="29">
        <f>R718-V718-U718-X718</f>
        <v>1.7010250000000009</v>
      </c>
    </row>
    <row r="719" spans="2:25" x14ac:dyDescent="0.3">
      <c r="B719" s="16"/>
      <c r="C719" s="8" t="str">
        <f>_xlfn.CONCAT(S719,_xlfn.TEXTBEFORE(Q719,","))</f>
        <v>5Apple Smart Phone</v>
      </c>
      <c r="D719" s="13" t="s">
        <v>6825</v>
      </c>
      <c r="E719" s="25">
        <v>44189</v>
      </c>
      <c r="F719" s="25">
        <v>44193</v>
      </c>
      <c r="G719" s="13" t="s">
        <v>50</v>
      </c>
      <c r="H719" s="13" t="s">
        <v>814</v>
      </c>
      <c r="I719" s="13" t="s">
        <v>24</v>
      </c>
      <c r="J719" s="13" t="s">
        <v>815</v>
      </c>
      <c r="K719" s="13" t="s">
        <v>99</v>
      </c>
      <c r="L719" s="13" t="s">
        <v>100</v>
      </c>
      <c r="M719" s="13" t="s">
        <v>55</v>
      </c>
      <c r="N719" s="13" t="s">
        <v>634</v>
      </c>
      <c r="O719" s="13" t="s">
        <v>57</v>
      </c>
      <c r="P719" s="13" t="s">
        <v>58</v>
      </c>
      <c r="Q719" s="13" t="s">
        <v>635</v>
      </c>
      <c r="R719" s="17">
        <v>2386.125</v>
      </c>
      <c r="S719" s="26">
        <v>5</v>
      </c>
      <c r="T719" s="17">
        <v>0.25</v>
      </c>
      <c r="U719" s="17">
        <v>161.91999999999999</v>
      </c>
      <c r="V719" s="27">
        <v>381.67499999999995</v>
      </c>
      <c r="W719" s="13" t="s">
        <v>88</v>
      </c>
      <c r="X719" s="8">
        <f>$T719*$R719</f>
        <v>596.53125</v>
      </c>
      <c r="Y719" s="29">
        <f>R719-V719-U719-X719</f>
        <v>1245.99875</v>
      </c>
    </row>
    <row r="720" spans="2:25" x14ac:dyDescent="0.3">
      <c r="B720" s="16"/>
      <c r="C720" s="8" t="str">
        <f>_xlfn.CONCAT(S720,_xlfn.TEXTBEFORE(Q720,","))</f>
        <v>3Hon Bag Chairs</v>
      </c>
      <c r="D720" s="13" t="s">
        <v>6826</v>
      </c>
      <c r="E720" s="25">
        <v>43799</v>
      </c>
      <c r="F720" s="25">
        <v>43801</v>
      </c>
      <c r="G720" s="13" t="s">
        <v>34</v>
      </c>
      <c r="H720" s="13" t="s">
        <v>4010</v>
      </c>
      <c r="I720" s="13" t="s">
        <v>24</v>
      </c>
      <c r="J720" s="13" t="s">
        <v>631</v>
      </c>
      <c r="K720" s="13" t="s">
        <v>99</v>
      </c>
      <c r="L720" s="13" t="s">
        <v>100</v>
      </c>
      <c r="M720" s="13" t="s">
        <v>55</v>
      </c>
      <c r="N720" s="13" t="s">
        <v>3016</v>
      </c>
      <c r="O720" s="13" t="s">
        <v>40</v>
      </c>
      <c r="P720" s="13" t="s">
        <v>41</v>
      </c>
      <c r="Q720" s="13" t="s">
        <v>3017</v>
      </c>
      <c r="R720" s="17">
        <v>106.64999999999999</v>
      </c>
      <c r="S720" s="26">
        <v>3</v>
      </c>
      <c r="T720" s="17">
        <v>0.25</v>
      </c>
      <c r="U720" s="17">
        <v>15.02</v>
      </c>
      <c r="V720" s="27">
        <v>-1.4399999999999977</v>
      </c>
      <c r="W720" s="13" t="s">
        <v>60</v>
      </c>
      <c r="X720" s="8">
        <f>$T720*$R720</f>
        <v>26.662499999999998</v>
      </c>
      <c r="Y720" s="29">
        <f>R720-V720-U720-X720</f>
        <v>66.407499999999999</v>
      </c>
    </row>
    <row r="721" spans="2:25" x14ac:dyDescent="0.3">
      <c r="B721" s="16"/>
      <c r="C721" s="8" t="str">
        <f>_xlfn.CONCAT(S721,_xlfn.TEXTBEFORE(Q721,","))</f>
        <v>2Binney &amp; Smith Pencil Sharpener</v>
      </c>
      <c r="D721" s="13" t="s">
        <v>6827</v>
      </c>
      <c r="E721" s="25">
        <v>43431</v>
      </c>
      <c r="F721" s="25">
        <v>43433</v>
      </c>
      <c r="G721" s="13" t="s">
        <v>34</v>
      </c>
      <c r="H721" s="13" t="s">
        <v>4961</v>
      </c>
      <c r="I721" s="13" t="s">
        <v>24</v>
      </c>
      <c r="J721" s="13" t="s">
        <v>271</v>
      </c>
      <c r="K721" s="13" t="s">
        <v>271</v>
      </c>
      <c r="L721" s="13" t="s">
        <v>271</v>
      </c>
      <c r="M721" s="13" t="s">
        <v>55</v>
      </c>
      <c r="N721" s="13" t="s">
        <v>4492</v>
      </c>
      <c r="O721" s="13" t="s">
        <v>30</v>
      </c>
      <c r="P721" s="13" t="s">
        <v>1789</v>
      </c>
      <c r="Q721" s="13" t="s">
        <v>4493</v>
      </c>
      <c r="R721" s="17">
        <v>59.699999999999996</v>
      </c>
      <c r="S721" s="26">
        <v>2</v>
      </c>
      <c r="T721" s="17">
        <v>0</v>
      </c>
      <c r="U721" s="17">
        <v>2.5</v>
      </c>
      <c r="V721" s="27">
        <v>16.080000000000002</v>
      </c>
      <c r="W721" s="13" t="s">
        <v>60</v>
      </c>
      <c r="X721" s="8">
        <f>$T721*$R721</f>
        <v>0</v>
      </c>
      <c r="Y721" s="29">
        <f>R721-V721-U721-X721</f>
        <v>41.11999999999999</v>
      </c>
    </row>
    <row r="722" spans="2:25" x14ac:dyDescent="0.3">
      <c r="B722" s="16"/>
      <c r="C722" s="8" t="str">
        <f>_xlfn.CONCAT(S722,_xlfn.TEXTBEFORE(Q722,","))</f>
        <v>2Belkin Flash Drive</v>
      </c>
      <c r="D722" s="13" t="s">
        <v>6828</v>
      </c>
      <c r="E722" s="25">
        <v>43432</v>
      </c>
      <c r="F722" s="25">
        <v>43436</v>
      </c>
      <c r="G722" s="13" t="s">
        <v>50</v>
      </c>
      <c r="H722" s="13" t="s">
        <v>4961</v>
      </c>
      <c r="I722" s="13" t="s">
        <v>24</v>
      </c>
      <c r="J722" s="13" t="s">
        <v>271</v>
      </c>
      <c r="K722" s="13" t="s">
        <v>271</v>
      </c>
      <c r="L722" s="13" t="s">
        <v>271</v>
      </c>
      <c r="M722" s="13" t="s">
        <v>55</v>
      </c>
      <c r="N722" s="13" t="s">
        <v>4962</v>
      </c>
      <c r="O722" s="13" t="s">
        <v>57</v>
      </c>
      <c r="P722" s="13" t="s">
        <v>121</v>
      </c>
      <c r="Q722" s="13" t="s">
        <v>4963</v>
      </c>
      <c r="R722" s="17">
        <v>86.88</v>
      </c>
      <c r="S722" s="26">
        <v>2</v>
      </c>
      <c r="T722" s="17">
        <v>0</v>
      </c>
      <c r="U722" s="17">
        <v>7</v>
      </c>
      <c r="V722" s="27">
        <v>14.76</v>
      </c>
      <c r="W722" s="13" t="s">
        <v>88</v>
      </c>
      <c r="X722" s="8">
        <f>$T722*$R722</f>
        <v>0</v>
      </c>
      <c r="Y722" s="29">
        <f>R722-V722-U722-X722</f>
        <v>65.11999999999999</v>
      </c>
    </row>
    <row r="723" spans="2:25" x14ac:dyDescent="0.3">
      <c r="B723" s="16"/>
      <c r="C723" s="8" t="str">
        <f>_xlfn.CONCAT(S723,_xlfn.TEXTBEFORE(Q723,","))</f>
        <v>8Deflect-O Stacking Tray</v>
      </c>
      <c r="D723" s="13" t="s">
        <v>6829</v>
      </c>
      <c r="E723" s="25">
        <v>43868</v>
      </c>
      <c r="F723" s="25">
        <v>43870</v>
      </c>
      <c r="G723" s="13" t="s">
        <v>34</v>
      </c>
      <c r="H723" s="13" t="s">
        <v>3136</v>
      </c>
      <c r="I723" s="13" t="s">
        <v>24</v>
      </c>
      <c r="J723" s="13" t="s">
        <v>2843</v>
      </c>
      <c r="K723" s="13" t="s">
        <v>2843</v>
      </c>
      <c r="L723" s="13" t="s">
        <v>129</v>
      </c>
      <c r="M723" s="13" t="s">
        <v>55</v>
      </c>
      <c r="N723" s="13" t="s">
        <v>3137</v>
      </c>
      <c r="O723" s="13" t="s">
        <v>40</v>
      </c>
      <c r="P723" s="13" t="s">
        <v>906</v>
      </c>
      <c r="Q723" s="13" t="s">
        <v>3138</v>
      </c>
      <c r="R723" s="17">
        <v>130.34880000000001</v>
      </c>
      <c r="S723" s="26">
        <v>8</v>
      </c>
      <c r="T723" s="17">
        <v>0.27</v>
      </c>
      <c r="U723" s="17">
        <v>26.92</v>
      </c>
      <c r="V723" s="27">
        <v>-34.051200000000009</v>
      </c>
      <c r="W723" s="13" t="s">
        <v>60</v>
      </c>
      <c r="X723" s="8">
        <f>$T723*$R723</f>
        <v>35.194176000000006</v>
      </c>
      <c r="Y723" s="29">
        <f>R723-V723-U723-X723</f>
        <v>102.28582400000002</v>
      </c>
    </row>
    <row r="724" spans="2:25" x14ac:dyDescent="0.3">
      <c r="B724" s="16"/>
      <c r="C724" s="8" t="str">
        <f>_xlfn.CONCAT(S724,_xlfn.TEXTBEFORE(Q724,","))</f>
        <v>6Memorex Memory Card</v>
      </c>
      <c r="D724" s="13" t="s">
        <v>6830</v>
      </c>
      <c r="E724" s="25">
        <v>43146</v>
      </c>
      <c r="F724" s="25">
        <v>43150</v>
      </c>
      <c r="G724" s="13" t="s">
        <v>22</v>
      </c>
      <c r="H724" s="13" t="s">
        <v>2698</v>
      </c>
      <c r="I724" s="13" t="s">
        <v>24</v>
      </c>
      <c r="J724" s="13" t="s">
        <v>243</v>
      </c>
      <c r="K724" s="13" t="s">
        <v>244</v>
      </c>
      <c r="L724" s="13" t="s">
        <v>245</v>
      </c>
      <c r="M724" s="13" t="s">
        <v>55</v>
      </c>
      <c r="N724" s="13" t="s">
        <v>2699</v>
      </c>
      <c r="O724" s="13" t="s">
        <v>57</v>
      </c>
      <c r="P724" s="13" t="s">
        <v>121</v>
      </c>
      <c r="Q724" s="13" t="s">
        <v>2700</v>
      </c>
      <c r="R724" s="17">
        <v>329.98859999999996</v>
      </c>
      <c r="S724" s="26">
        <v>6</v>
      </c>
      <c r="T724" s="17">
        <v>0.47000000000000003</v>
      </c>
      <c r="U724" s="17">
        <v>36.5</v>
      </c>
      <c r="V724" s="27">
        <v>-205.51139999999998</v>
      </c>
      <c r="W724" s="13" t="s">
        <v>88</v>
      </c>
      <c r="X724" s="8">
        <f>$T724*$R724</f>
        <v>155.09464199999999</v>
      </c>
      <c r="Y724" s="29">
        <f>R724-V724-U724-X724</f>
        <v>343.90535799999998</v>
      </c>
    </row>
    <row r="725" spans="2:25" x14ac:dyDescent="0.3">
      <c r="B725" s="16"/>
      <c r="C725" s="8" t="str">
        <f>_xlfn.CONCAT(S725,_xlfn.TEXTBEFORE(Q725,","))</f>
        <v>3Canon Fax Machine</v>
      </c>
      <c r="D725" s="13" t="s">
        <v>6831</v>
      </c>
      <c r="E725" s="25">
        <v>43281</v>
      </c>
      <c r="F725" s="25">
        <v>43288</v>
      </c>
      <c r="G725" s="13" t="s">
        <v>50</v>
      </c>
      <c r="H725" s="13" t="s">
        <v>2479</v>
      </c>
      <c r="I725" s="13" t="s">
        <v>36</v>
      </c>
      <c r="J725" s="13" t="s">
        <v>1858</v>
      </c>
      <c r="K725" s="13" t="s">
        <v>99</v>
      </c>
      <c r="L725" s="13" t="s">
        <v>100</v>
      </c>
      <c r="M725" s="13" t="s">
        <v>55</v>
      </c>
      <c r="N725" s="13" t="s">
        <v>1049</v>
      </c>
      <c r="O725" s="13" t="s">
        <v>57</v>
      </c>
      <c r="P725" s="13" t="s">
        <v>86</v>
      </c>
      <c r="Q725" s="13" t="s">
        <v>1050</v>
      </c>
      <c r="R725" s="17">
        <v>620.15850000000012</v>
      </c>
      <c r="S725" s="26">
        <v>3</v>
      </c>
      <c r="T725" s="17">
        <v>0.35</v>
      </c>
      <c r="U725" s="17">
        <v>42.89</v>
      </c>
      <c r="V725" s="27">
        <v>-314.85150000000004</v>
      </c>
      <c r="W725" s="13" t="s">
        <v>88</v>
      </c>
      <c r="X725" s="8">
        <f>$T725*$R725</f>
        <v>217.05547500000003</v>
      </c>
      <c r="Y725" s="29">
        <f>R725-V725-U725-X725</f>
        <v>675.06452500000023</v>
      </c>
    </row>
    <row r="726" spans="2:25" x14ac:dyDescent="0.3">
      <c r="B726" s="16"/>
      <c r="C726" s="8" t="str">
        <f>_xlfn.CONCAT(S726,_xlfn.TEXTBEFORE(Q726,","))</f>
        <v>5Konica Calculator</v>
      </c>
      <c r="D726" s="13" t="s">
        <v>6832</v>
      </c>
      <c r="E726" s="25">
        <v>43281</v>
      </c>
      <c r="F726" s="25">
        <v>43288</v>
      </c>
      <c r="G726" s="13" t="s">
        <v>50</v>
      </c>
      <c r="H726" s="13" t="s">
        <v>2479</v>
      </c>
      <c r="I726" s="13" t="s">
        <v>36</v>
      </c>
      <c r="J726" s="13" t="s">
        <v>1858</v>
      </c>
      <c r="K726" s="13" t="s">
        <v>99</v>
      </c>
      <c r="L726" s="13" t="s">
        <v>100</v>
      </c>
      <c r="M726" s="13" t="s">
        <v>55</v>
      </c>
      <c r="N726" s="13" t="s">
        <v>3972</v>
      </c>
      <c r="O726" s="13" t="s">
        <v>57</v>
      </c>
      <c r="P726" s="13" t="s">
        <v>138</v>
      </c>
      <c r="Q726" s="13" t="s">
        <v>3973</v>
      </c>
      <c r="R726" s="17">
        <v>194.0625</v>
      </c>
      <c r="S726" s="26">
        <v>5</v>
      </c>
      <c r="T726" s="17">
        <v>0.25</v>
      </c>
      <c r="U726" s="17">
        <v>15.53</v>
      </c>
      <c r="V726" s="27">
        <v>23.212500000000006</v>
      </c>
      <c r="W726" s="13" t="s">
        <v>88</v>
      </c>
      <c r="X726" s="8">
        <f>$T726*$R726</f>
        <v>48.515625</v>
      </c>
      <c r="Y726" s="29">
        <f>R726-V726-U726-X726</f>
        <v>106.80437499999999</v>
      </c>
    </row>
    <row r="727" spans="2:25" x14ac:dyDescent="0.3">
      <c r="B727" s="16"/>
      <c r="C727" s="8" t="str">
        <f>_xlfn.CONCAT(S727,_xlfn.TEXTBEFORE(Q727,","))</f>
        <v>3Acco 3-Hole Punch</v>
      </c>
      <c r="D727" s="13" t="s">
        <v>6833</v>
      </c>
      <c r="E727" s="25">
        <v>43281</v>
      </c>
      <c r="F727" s="25">
        <v>43288</v>
      </c>
      <c r="G727" s="13" t="s">
        <v>50</v>
      </c>
      <c r="H727" s="13" t="s">
        <v>2479</v>
      </c>
      <c r="I727" s="13" t="s">
        <v>36</v>
      </c>
      <c r="J727" s="13" t="s">
        <v>1858</v>
      </c>
      <c r="K727" s="13" t="s">
        <v>99</v>
      </c>
      <c r="L727" s="13" t="s">
        <v>100</v>
      </c>
      <c r="M727" s="13" t="s">
        <v>55</v>
      </c>
      <c r="N727" s="13" t="s">
        <v>4456</v>
      </c>
      <c r="O727" s="13" t="s">
        <v>30</v>
      </c>
      <c r="P727" s="13" t="s">
        <v>1121</v>
      </c>
      <c r="Q727" s="13" t="s">
        <v>4457</v>
      </c>
      <c r="R727" s="17">
        <v>75.429000000000016</v>
      </c>
      <c r="S727" s="26">
        <v>3</v>
      </c>
      <c r="T727" s="17">
        <v>0.15000000000000002</v>
      </c>
      <c r="U727" s="17">
        <v>5.71</v>
      </c>
      <c r="V727" s="27">
        <v>-12.501000000000003</v>
      </c>
      <c r="W727" s="13" t="s">
        <v>88</v>
      </c>
      <c r="X727" s="8">
        <f>$T727*$R727</f>
        <v>11.314350000000005</v>
      </c>
      <c r="Y727" s="29">
        <f>R727-V727-U727-X727</f>
        <v>70.905650000000023</v>
      </c>
    </row>
    <row r="728" spans="2:25" x14ac:dyDescent="0.3">
      <c r="B728" s="16"/>
      <c r="C728" s="8" t="str">
        <f>_xlfn.CONCAT(S728,_xlfn.TEXTBEFORE(Q728,","))</f>
        <v>2Kraft Clasp Envelope</v>
      </c>
      <c r="D728" s="13" t="s">
        <v>6834</v>
      </c>
      <c r="E728" s="25">
        <v>43281</v>
      </c>
      <c r="F728" s="25">
        <v>43288</v>
      </c>
      <c r="G728" s="13" t="s">
        <v>50</v>
      </c>
      <c r="H728" s="13" t="s">
        <v>2479</v>
      </c>
      <c r="I728" s="13" t="s">
        <v>36</v>
      </c>
      <c r="J728" s="13" t="s">
        <v>1858</v>
      </c>
      <c r="K728" s="13" t="s">
        <v>99</v>
      </c>
      <c r="L728" s="13" t="s">
        <v>100</v>
      </c>
      <c r="M728" s="13" t="s">
        <v>55</v>
      </c>
      <c r="N728" s="13" t="s">
        <v>5893</v>
      </c>
      <c r="O728" s="13" t="s">
        <v>30</v>
      </c>
      <c r="P728" s="13" t="s">
        <v>1607</v>
      </c>
      <c r="Q728" s="13" t="s">
        <v>5894</v>
      </c>
      <c r="R728" s="17">
        <v>9.9</v>
      </c>
      <c r="S728" s="26">
        <v>2</v>
      </c>
      <c r="T728" s="17">
        <v>0.45</v>
      </c>
      <c r="U728" s="17">
        <v>1.5699999999999998</v>
      </c>
      <c r="V728" s="27">
        <v>-7.7399999999999993</v>
      </c>
      <c r="W728" s="13" t="s">
        <v>88</v>
      </c>
      <c r="X728" s="8">
        <f>$T728*$R728</f>
        <v>4.4550000000000001</v>
      </c>
      <c r="Y728" s="29">
        <f>R728-V728-U728-X728</f>
        <v>11.615</v>
      </c>
    </row>
    <row r="729" spans="2:25" x14ac:dyDescent="0.3">
      <c r="B729" s="16"/>
      <c r="C729" s="8" t="str">
        <f>_xlfn.CONCAT(S729,_xlfn.TEXTBEFORE(Q729,","))</f>
        <v>1OIC Rubber Bands</v>
      </c>
      <c r="D729" s="13" t="s">
        <v>6835</v>
      </c>
      <c r="E729" s="25">
        <v>43281</v>
      </c>
      <c r="F729" s="25">
        <v>43288</v>
      </c>
      <c r="G729" s="13" t="s">
        <v>50</v>
      </c>
      <c r="H729" s="13" t="s">
        <v>2479</v>
      </c>
      <c r="I729" s="13" t="s">
        <v>36</v>
      </c>
      <c r="J729" s="13" t="s">
        <v>1858</v>
      </c>
      <c r="K729" s="13" t="s">
        <v>99</v>
      </c>
      <c r="L729" s="13" t="s">
        <v>100</v>
      </c>
      <c r="M729" s="13" t="s">
        <v>55</v>
      </c>
      <c r="N729" s="13" t="s">
        <v>4856</v>
      </c>
      <c r="O729" s="13" t="s">
        <v>30</v>
      </c>
      <c r="P729" s="13" t="s">
        <v>2177</v>
      </c>
      <c r="Q729" s="13" t="s">
        <v>4857</v>
      </c>
      <c r="R729" s="17">
        <v>9.0750000000000011</v>
      </c>
      <c r="S729" s="26">
        <v>1</v>
      </c>
      <c r="T729" s="17">
        <v>0.45</v>
      </c>
      <c r="U729" s="17">
        <v>1.44</v>
      </c>
      <c r="V729" s="27">
        <v>-6.9450000000000003</v>
      </c>
      <c r="W729" s="13" t="s">
        <v>88</v>
      </c>
      <c r="X729" s="8">
        <f>$T729*$R729</f>
        <v>4.0837500000000002</v>
      </c>
      <c r="Y729" s="29">
        <f>R729-V729-U729-X729</f>
        <v>10.496250000000003</v>
      </c>
    </row>
    <row r="730" spans="2:25" x14ac:dyDescent="0.3">
      <c r="B730" s="16"/>
      <c r="C730" s="8" t="str">
        <f>_xlfn.CONCAT(S730,_xlfn.TEXTBEFORE(Q730,","))</f>
        <v>1Novimex Removable Labels</v>
      </c>
      <c r="D730" s="13" t="s">
        <v>6836</v>
      </c>
      <c r="E730" s="25">
        <v>43281</v>
      </c>
      <c r="F730" s="25">
        <v>43288</v>
      </c>
      <c r="G730" s="13" t="s">
        <v>50</v>
      </c>
      <c r="H730" s="13" t="s">
        <v>2479</v>
      </c>
      <c r="I730" s="13" t="s">
        <v>36</v>
      </c>
      <c r="J730" s="13" t="s">
        <v>1858</v>
      </c>
      <c r="K730" s="13" t="s">
        <v>99</v>
      </c>
      <c r="L730" s="13" t="s">
        <v>100</v>
      </c>
      <c r="M730" s="13" t="s">
        <v>55</v>
      </c>
      <c r="N730" s="13" t="s">
        <v>5136</v>
      </c>
      <c r="O730" s="13" t="s">
        <v>30</v>
      </c>
      <c r="P730" s="13" t="s">
        <v>2751</v>
      </c>
      <c r="Q730" s="13" t="s">
        <v>5137</v>
      </c>
      <c r="R730" s="17">
        <v>5.3295000000000003</v>
      </c>
      <c r="S730" s="26">
        <v>1</v>
      </c>
      <c r="T730" s="17">
        <v>0.45</v>
      </c>
      <c r="U730" s="17">
        <v>1.42</v>
      </c>
      <c r="V730" s="27">
        <v>0.46950000000000003</v>
      </c>
      <c r="W730" s="13" t="s">
        <v>88</v>
      </c>
      <c r="X730" s="8">
        <f>$T730*$R730</f>
        <v>2.3982750000000004</v>
      </c>
      <c r="Y730" s="29">
        <f>R730-V730-U730-X730</f>
        <v>1.041725</v>
      </c>
    </row>
    <row r="731" spans="2:25" x14ac:dyDescent="0.3">
      <c r="B731" s="16"/>
      <c r="C731" s="8" t="str">
        <f>_xlfn.CONCAT(S731,_xlfn.TEXTBEFORE(Q731,","))</f>
        <v>2Panasonic Phone</v>
      </c>
      <c r="D731" s="13" t="s">
        <v>6837</v>
      </c>
      <c r="E731" s="25">
        <v>42950</v>
      </c>
      <c r="F731" s="25">
        <v>42954</v>
      </c>
      <c r="G731" s="13" t="s">
        <v>50</v>
      </c>
      <c r="H731" s="13" t="s">
        <v>3233</v>
      </c>
      <c r="I731" s="13" t="s">
        <v>36</v>
      </c>
      <c r="J731" s="13" t="s">
        <v>243</v>
      </c>
      <c r="K731" s="13" t="s">
        <v>244</v>
      </c>
      <c r="L731" s="13" t="s">
        <v>245</v>
      </c>
      <c r="M731" s="13" t="s">
        <v>55</v>
      </c>
      <c r="N731" s="13" t="s">
        <v>2188</v>
      </c>
      <c r="O731" s="13" t="s">
        <v>57</v>
      </c>
      <c r="P731" s="13" t="s">
        <v>138</v>
      </c>
      <c r="Q731" s="13" t="s">
        <v>2189</v>
      </c>
      <c r="R731" s="17">
        <v>136.10340000000002</v>
      </c>
      <c r="S731" s="26">
        <v>2</v>
      </c>
      <c r="T731" s="17">
        <v>0.17</v>
      </c>
      <c r="U731" s="17">
        <v>25.16</v>
      </c>
      <c r="V731" s="27">
        <v>18.023400000000002</v>
      </c>
      <c r="W731" s="13" t="s">
        <v>60</v>
      </c>
      <c r="X731" s="8">
        <f>$T731*$R731</f>
        <v>23.137578000000005</v>
      </c>
      <c r="Y731" s="29">
        <f>R731-V731-U731-X731</f>
        <v>69.782422000000011</v>
      </c>
    </row>
    <row r="732" spans="2:25" x14ac:dyDescent="0.3">
      <c r="B732" s="16"/>
      <c r="C732" s="8" t="str">
        <f>_xlfn.CONCAT(S732,_xlfn.TEXTBEFORE(Q732,","))</f>
        <v>4Novimex Rocking Chair</v>
      </c>
      <c r="D732" s="13" t="s">
        <v>6838</v>
      </c>
      <c r="E732" s="25">
        <v>43356</v>
      </c>
      <c r="F732" s="25">
        <v>43363</v>
      </c>
      <c r="G732" s="13" t="s">
        <v>50</v>
      </c>
      <c r="H732" s="13" t="s">
        <v>3088</v>
      </c>
      <c r="I732" s="13" t="s">
        <v>24</v>
      </c>
      <c r="J732" s="13" t="s">
        <v>2338</v>
      </c>
      <c r="K732" s="13" t="s">
        <v>2338</v>
      </c>
      <c r="L732" s="13" t="s">
        <v>483</v>
      </c>
      <c r="M732" s="13" t="s">
        <v>28</v>
      </c>
      <c r="N732" s="13" t="s">
        <v>2300</v>
      </c>
      <c r="O732" s="13" t="s">
        <v>40</v>
      </c>
      <c r="P732" s="13" t="s">
        <v>41</v>
      </c>
      <c r="Q732" s="13" t="s">
        <v>2301</v>
      </c>
      <c r="R732" s="17">
        <v>428.5440000000001</v>
      </c>
      <c r="S732" s="26">
        <v>4</v>
      </c>
      <c r="T732" s="17">
        <v>0.2</v>
      </c>
      <c r="U732" s="17">
        <v>27.77</v>
      </c>
      <c r="V732" s="27">
        <v>112.464</v>
      </c>
      <c r="W732" s="13" t="s">
        <v>88</v>
      </c>
      <c r="X732" s="8">
        <f>$T732*$R732</f>
        <v>85.708800000000025</v>
      </c>
      <c r="Y732" s="29">
        <f>R732-V732-U732-X732</f>
        <v>202.60120000000009</v>
      </c>
    </row>
    <row r="733" spans="2:25" x14ac:dyDescent="0.3">
      <c r="B733" s="16"/>
      <c r="C733" s="8" t="str">
        <f>_xlfn.CONCAT(S733,_xlfn.TEXTBEFORE(Q733,","))</f>
        <v>7Apple Headset</v>
      </c>
      <c r="D733" s="13" t="s">
        <v>6839</v>
      </c>
      <c r="E733" s="25">
        <v>43700</v>
      </c>
      <c r="F733" s="25">
        <v>43702</v>
      </c>
      <c r="G733" s="13" t="s">
        <v>22</v>
      </c>
      <c r="H733" s="13" t="s">
        <v>1876</v>
      </c>
      <c r="I733" s="13" t="s">
        <v>24</v>
      </c>
      <c r="J733" s="13" t="s">
        <v>646</v>
      </c>
      <c r="K733" s="13" t="s">
        <v>647</v>
      </c>
      <c r="L733" s="13" t="s">
        <v>100</v>
      </c>
      <c r="M733" s="13" t="s">
        <v>55</v>
      </c>
      <c r="N733" s="13" t="s">
        <v>1877</v>
      </c>
      <c r="O733" s="13" t="s">
        <v>57</v>
      </c>
      <c r="P733" s="13" t="s">
        <v>58</v>
      </c>
      <c r="Q733" s="13" t="s">
        <v>1878</v>
      </c>
      <c r="R733" s="17">
        <v>399.57749999999993</v>
      </c>
      <c r="S733" s="26">
        <v>7</v>
      </c>
      <c r="T733" s="17">
        <v>0.25</v>
      </c>
      <c r="U733" s="17">
        <v>66.349999999999994</v>
      </c>
      <c r="V733" s="27">
        <v>31.867500000000035</v>
      </c>
      <c r="W733" s="13" t="s">
        <v>60</v>
      </c>
      <c r="X733" s="8">
        <f>$T733*$R733</f>
        <v>99.894374999999982</v>
      </c>
      <c r="Y733" s="29">
        <f>R733-V733-U733-X733</f>
        <v>201.46562499999993</v>
      </c>
    </row>
    <row r="734" spans="2:25" x14ac:dyDescent="0.3">
      <c r="B734" s="16"/>
      <c r="C734" s="8" t="str">
        <f>_xlfn.CONCAT(S734,_xlfn.TEXTBEFORE(Q734,","))</f>
        <v>5Tenex Lockers</v>
      </c>
      <c r="D734" s="13" t="s">
        <v>6840</v>
      </c>
      <c r="E734" s="25">
        <v>43700</v>
      </c>
      <c r="F734" s="25">
        <v>43702</v>
      </c>
      <c r="G734" s="13" t="s">
        <v>22</v>
      </c>
      <c r="H734" s="13" t="s">
        <v>1876</v>
      </c>
      <c r="I734" s="13" t="s">
        <v>24</v>
      </c>
      <c r="J734" s="13" t="s">
        <v>646</v>
      </c>
      <c r="K734" s="13" t="s">
        <v>647</v>
      </c>
      <c r="L734" s="13" t="s">
        <v>100</v>
      </c>
      <c r="M734" s="13" t="s">
        <v>55</v>
      </c>
      <c r="N734" s="13" t="s">
        <v>628</v>
      </c>
      <c r="O734" s="13" t="s">
        <v>30</v>
      </c>
      <c r="P734" s="13" t="s">
        <v>289</v>
      </c>
      <c r="Q734" s="13" t="s">
        <v>629</v>
      </c>
      <c r="R734" s="17">
        <v>561.41250000000002</v>
      </c>
      <c r="S734" s="26">
        <v>5</v>
      </c>
      <c r="T734" s="17">
        <v>0.45</v>
      </c>
      <c r="U734" s="17">
        <v>48.37</v>
      </c>
      <c r="V734" s="27">
        <v>-193.98749999999995</v>
      </c>
      <c r="W734" s="13" t="s">
        <v>60</v>
      </c>
      <c r="X734" s="8">
        <f>$T734*$R734</f>
        <v>252.635625</v>
      </c>
      <c r="Y734" s="29">
        <f>R734-V734-U734-X734</f>
        <v>454.39437499999997</v>
      </c>
    </row>
    <row r="735" spans="2:25" x14ac:dyDescent="0.3">
      <c r="B735" s="16"/>
      <c r="C735" s="8" t="str">
        <f>_xlfn.CONCAT(S735,_xlfn.TEXTBEFORE(Q735,","))</f>
        <v>8Acme Letter Opener</v>
      </c>
      <c r="D735" s="13" t="s">
        <v>6841</v>
      </c>
      <c r="E735" s="25">
        <v>43700</v>
      </c>
      <c r="F735" s="25">
        <v>43702</v>
      </c>
      <c r="G735" s="13" t="s">
        <v>22</v>
      </c>
      <c r="H735" s="13" t="s">
        <v>1876</v>
      </c>
      <c r="I735" s="13" t="s">
        <v>24</v>
      </c>
      <c r="J735" s="13" t="s">
        <v>646</v>
      </c>
      <c r="K735" s="13" t="s">
        <v>647</v>
      </c>
      <c r="L735" s="13" t="s">
        <v>100</v>
      </c>
      <c r="M735" s="13" t="s">
        <v>55</v>
      </c>
      <c r="N735" s="13" t="s">
        <v>3134</v>
      </c>
      <c r="O735" s="13" t="s">
        <v>30</v>
      </c>
      <c r="P735" s="13" t="s">
        <v>1228</v>
      </c>
      <c r="Q735" s="13" t="s">
        <v>3135</v>
      </c>
      <c r="R735" s="17">
        <v>130.28400000000002</v>
      </c>
      <c r="S735" s="26">
        <v>8</v>
      </c>
      <c r="T735" s="17">
        <v>0.45</v>
      </c>
      <c r="U735" s="17">
        <v>8.7100000000000009</v>
      </c>
      <c r="V735" s="27">
        <v>-85.476000000000013</v>
      </c>
      <c r="W735" s="13" t="s">
        <v>60</v>
      </c>
      <c r="X735" s="8">
        <f>$T735*$R735</f>
        <v>58.627800000000008</v>
      </c>
      <c r="Y735" s="29">
        <f>R735-V735-U735-X735</f>
        <v>148.42220000000003</v>
      </c>
    </row>
    <row r="736" spans="2:25" x14ac:dyDescent="0.3">
      <c r="B736" s="16"/>
      <c r="C736" s="8" t="str">
        <f>_xlfn.CONCAT(S736,_xlfn.TEXTBEFORE(Q736,","))</f>
        <v>3Cardinal Binder</v>
      </c>
      <c r="D736" s="13" t="s">
        <v>6842</v>
      </c>
      <c r="E736" s="25">
        <v>44051</v>
      </c>
      <c r="F736" s="25">
        <v>44054</v>
      </c>
      <c r="G736" s="13" t="s">
        <v>34</v>
      </c>
      <c r="H736" s="13" t="s">
        <v>5590</v>
      </c>
      <c r="I736" s="13" t="s">
        <v>24</v>
      </c>
      <c r="J736" s="13" t="s">
        <v>128</v>
      </c>
      <c r="K736" s="13" t="s">
        <v>128</v>
      </c>
      <c r="L736" s="13" t="s">
        <v>129</v>
      </c>
      <c r="M736" s="13" t="s">
        <v>55</v>
      </c>
      <c r="N736" s="13" t="s">
        <v>5415</v>
      </c>
      <c r="O736" s="13" t="s">
        <v>30</v>
      </c>
      <c r="P736" s="13" t="s">
        <v>1121</v>
      </c>
      <c r="Q736" s="13" t="s">
        <v>5416</v>
      </c>
      <c r="R736" s="17">
        <v>34.436699999999995</v>
      </c>
      <c r="S736" s="26">
        <v>3</v>
      </c>
      <c r="T736" s="17">
        <v>0.17</v>
      </c>
      <c r="U736" s="17">
        <v>3.52</v>
      </c>
      <c r="V736" s="27">
        <v>2.8467000000000011</v>
      </c>
      <c r="W736" s="13" t="s">
        <v>88</v>
      </c>
      <c r="X736" s="8">
        <f>$T736*$R736</f>
        <v>5.8542389999999997</v>
      </c>
      <c r="Y736" s="29">
        <f>R736-V736-U736-X736</f>
        <v>22.215760999999993</v>
      </c>
    </row>
    <row r="737" spans="2:25" x14ac:dyDescent="0.3">
      <c r="B737" s="16"/>
      <c r="C737" s="8" t="str">
        <f>_xlfn.CONCAT(S737,_xlfn.TEXTBEFORE(Q737,","))</f>
        <v>3OIC Paper Clips</v>
      </c>
      <c r="D737" s="13" t="s">
        <v>6843</v>
      </c>
      <c r="E737" s="25">
        <v>44051</v>
      </c>
      <c r="F737" s="25">
        <v>44054</v>
      </c>
      <c r="G737" s="13" t="s">
        <v>34</v>
      </c>
      <c r="H737" s="13" t="s">
        <v>5590</v>
      </c>
      <c r="I737" s="13" t="s">
        <v>24</v>
      </c>
      <c r="J737" s="13" t="s">
        <v>128</v>
      </c>
      <c r="K737" s="13" t="s">
        <v>128</v>
      </c>
      <c r="L737" s="13" t="s">
        <v>129</v>
      </c>
      <c r="M737" s="13" t="s">
        <v>55</v>
      </c>
      <c r="N737" s="13" t="s">
        <v>4695</v>
      </c>
      <c r="O737" s="13" t="s">
        <v>30</v>
      </c>
      <c r="P737" s="13" t="s">
        <v>2177</v>
      </c>
      <c r="Q737" s="13" t="s">
        <v>4696</v>
      </c>
      <c r="R737" s="17">
        <v>22.037399999999998</v>
      </c>
      <c r="S737" s="26">
        <v>3</v>
      </c>
      <c r="T737" s="17">
        <v>0.47000000000000003</v>
      </c>
      <c r="U737" s="17">
        <v>2.04</v>
      </c>
      <c r="V737" s="27">
        <v>-12.522600000000001</v>
      </c>
      <c r="W737" s="13" t="s">
        <v>88</v>
      </c>
      <c r="X737" s="8">
        <f>$T737*$R737</f>
        <v>10.357578</v>
      </c>
      <c r="Y737" s="29">
        <f>R737-V737-U737-X737</f>
        <v>22.162422000000003</v>
      </c>
    </row>
    <row r="738" spans="2:25" x14ac:dyDescent="0.3">
      <c r="B738" s="16"/>
      <c r="C738" s="8" t="str">
        <f>_xlfn.CONCAT(S738,_xlfn.TEXTBEFORE(Q738,","))</f>
        <v>1Stiletto Letter Opener</v>
      </c>
      <c r="D738" s="13" t="s">
        <v>6844</v>
      </c>
      <c r="E738" s="25">
        <v>43273</v>
      </c>
      <c r="F738" s="25">
        <v>43278</v>
      </c>
      <c r="G738" s="13" t="s">
        <v>50</v>
      </c>
      <c r="H738" s="13" t="s">
        <v>5607</v>
      </c>
      <c r="I738" s="13" t="s">
        <v>24</v>
      </c>
      <c r="J738" s="13" t="s">
        <v>271</v>
      </c>
      <c r="K738" s="13" t="s">
        <v>271</v>
      </c>
      <c r="L738" s="13" t="s">
        <v>271</v>
      </c>
      <c r="M738" s="13" t="s">
        <v>55</v>
      </c>
      <c r="N738" s="13" t="s">
        <v>4203</v>
      </c>
      <c r="O738" s="13" t="s">
        <v>30</v>
      </c>
      <c r="P738" s="13" t="s">
        <v>1228</v>
      </c>
      <c r="Q738" s="13" t="s">
        <v>4204</v>
      </c>
      <c r="R738" s="17">
        <v>25.080000000000005</v>
      </c>
      <c r="S738" s="26">
        <v>1</v>
      </c>
      <c r="T738" s="17">
        <v>0</v>
      </c>
      <c r="U738" s="17">
        <v>3.36</v>
      </c>
      <c r="V738" s="27">
        <v>8.25</v>
      </c>
      <c r="W738" s="13" t="s">
        <v>60</v>
      </c>
      <c r="X738" s="8">
        <f>$T738*$R738</f>
        <v>0</v>
      </c>
      <c r="Y738" s="29">
        <f>R738-V738-U738-X738</f>
        <v>13.470000000000006</v>
      </c>
    </row>
    <row r="739" spans="2:25" x14ac:dyDescent="0.3">
      <c r="B739" s="16"/>
      <c r="C739" s="8" t="str">
        <f>_xlfn.CONCAT(S739,_xlfn.TEXTBEFORE(Q739,","))</f>
        <v>3Stiletto Scissors</v>
      </c>
      <c r="D739" s="13" t="s">
        <v>6845</v>
      </c>
      <c r="E739" s="25">
        <v>44029</v>
      </c>
      <c r="F739" s="25">
        <v>44034</v>
      </c>
      <c r="G739" s="13" t="s">
        <v>50</v>
      </c>
      <c r="H739" s="13" t="s">
        <v>5403</v>
      </c>
      <c r="I739" s="13" t="s">
        <v>24</v>
      </c>
      <c r="J739" s="13" t="s">
        <v>191</v>
      </c>
      <c r="K739" s="13" t="s">
        <v>99</v>
      </c>
      <c r="L739" s="13" t="s">
        <v>100</v>
      </c>
      <c r="M739" s="13" t="s">
        <v>55</v>
      </c>
      <c r="N739" s="13" t="s">
        <v>3498</v>
      </c>
      <c r="O739" s="13" t="s">
        <v>30</v>
      </c>
      <c r="P739" s="13" t="s">
        <v>1228</v>
      </c>
      <c r="Q739" s="13" t="s">
        <v>3499</v>
      </c>
      <c r="R739" s="17">
        <v>41.629500000000007</v>
      </c>
      <c r="S739" s="26">
        <v>3</v>
      </c>
      <c r="T739" s="17">
        <v>0.45</v>
      </c>
      <c r="U739" s="17">
        <v>4.3600000000000003</v>
      </c>
      <c r="V739" s="27">
        <v>-29.560500000000005</v>
      </c>
      <c r="W739" s="13" t="s">
        <v>88</v>
      </c>
      <c r="X739" s="8">
        <f>$T739*$R739</f>
        <v>18.733275000000003</v>
      </c>
      <c r="Y739" s="29">
        <f>R739-V739-U739-X739</f>
        <v>48.096725000000006</v>
      </c>
    </row>
    <row r="740" spans="2:25" x14ac:dyDescent="0.3">
      <c r="B740" s="16"/>
      <c r="C740" s="8" t="str">
        <f>_xlfn.CONCAT(S740,_xlfn.TEXTBEFORE(Q740,","))</f>
        <v>8Novimex Color Coded Labels</v>
      </c>
      <c r="D740" s="13" t="s">
        <v>6846</v>
      </c>
      <c r="E740" s="25">
        <v>44029</v>
      </c>
      <c r="F740" s="25">
        <v>44034</v>
      </c>
      <c r="G740" s="13" t="s">
        <v>50</v>
      </c>
      <c r="H740" s="13" t="s">
        <v>5403</v>
      </c>
      <c r="I740" s="13" t="s">
        <v>24</v>
      </c>
      <c r="J740" s="13" t="s">
        <v>191</v>
      </c>
      <c r="K740" s="13" t="s">
        <v>99</v>
      </c>
      <c r="L740" s="13" t="s">
        <v>100</v>
      </c>
      <c r="M740" s="13" t="s">
        <v>55</v>
      </c>
      <c r="N740" s="13" t="s">
        <v>4840</v>
      </c>
      <c r="O740" s="13" t="s">
        <v>30</v>
      </c>
      <c r="P740" s="13" t="s">
        <v>2751</v>
      </c>
      <c r="Q740" s="13" t="s">
        <v>4841</v>
      </c>
      <c r="R740" s="17">
        <v>56.363999999999997</v>
      </c>
      <c r="S740" s="26">
        <v>8</v>
      </c>
      <c r="T740" s="17">
        <v>0.45</v>
      </c>
      <c r="U740" s="17">
        <v>2.09</v>
      </c>
      <c r="V740" s="27">
        <v>-22.596</v>
      </c>
      <c r="W740" s="13" t="s">
        <v>88</v>
      </c>
      <c r="X740" s="8">
        <f>$T740*$R740</f>
        <v>25.363799999999998</v>
      </c>
      <c r="Y740" s="29">
        <f>R740-V740-U740-X740</f>
        <v>51.506199999999993</v>
      </c>
    </row>
    <row r="741" spans="2:25" x14ac:dyDescent="0.3">
      <c r="B741" s="16"/>
      <c r="C741" s="8" t="str">
        <f>_xlfn.CONCAT(S741,_xlfn.TEXTBEFORE(Q741,","))</f>
        <v>9Safco Floating Shelf Set</v>
      </c>
      <c r="D741" s="13" t="s">
        <v>6847</v>
      </c>
      <c r="E741" s="25">
        <v>44122</v>
      </c>
      <c r="F741" s="25">
        <v>44126</v>
      </c>
      <c r="G741" s="13" t="s">
        <v>50</v>
      </c>
      <c r="H741" s="13" t="s">
        <v>1537</v>
      </c>
      <c r="I741" s="13" t="s">
        <v>24</v>
      </c>
      <c r="J741" s="13" t="s">
        <v>128</v>
      </c>
      <c r="K741" s="13" t="s">
        <v>128</v>
      </c>
      <c r="L741" s="13" t="s">
        <v>129</v>
      </c>
      <c r="M741" s="13" t="s">
        <v>55</v>
      </c>
      <c r="N741" s="13" t="s">
        <v>784</v>
      </c>
      <c r="O741" s="13" t="s">
        <v>40</v>
      </c>
      <c r="P741" s="13" t="s">
        <v>67</v>
      </c>
      <c r="Q741" s="13" t="s">
        <v>785</v>
      </c>
      <c r="R741" s="17">
        <v>1123.1703</v>
      </c>
      <c r="S741" s="26">
        <v>9</v>
      </c>
      <c r="T741" s="17">
        <v>0.37</v>
      </c>
      <c r="U741" s="17">
        <v>83.77</v>
      </c>
      <c r="V741" s="27">
        <v>-196.31970000000001</v>
      </c>
      <c r="W741" s="13" t="s">
        <v>88</v>
      </c>
      <c r="X741" s="8">
        <f>$T741*$R741</f>
        <v>415.57301100000001</v>
      </c>
      <c r="Y741" s="29">
        <f>R741-V741-U741-X741</f>
        <v>820.14698900000008</v>
      </c>
    </row>
    <row r="742" spans="2:25" x14ac:dyDescent="0.3">
      <c r="B742" s="16"/>
      <c r="C742" s="8" t="str">
        <f>_xlfn.CONCAT(S742,_xlfn.TEXTBEFORE(Q742,","))</f>
        <v>7SanDisk Flash Drive</v>
      </c>
      <c r="D742" s="13" t="s">
        <v>6848</v>
      </c>
      <c r="E742" s="25">
        <v>44122</v>
      </c>
      <c r="F742" s="25">
        <v>44126</v>
      </c>
      <c r="G742" s="13" t="s">
        <v>50</v>
      </c>
      <c r="H742" s="13" t="s">
        <v>1537</v>
      </c>
      <c r="I742" s="13" t="s">
        <v>24</v>
      </c>
      <c r="J742" s="13" t="s">
        <v>128</v>
      </c>
      <c r="K742" s="13" t="s">
        <v>128</v>
      </c>
      <c r="L742" s="13" t="s">
        <v>129</v>
      </c>
      <c r="M742" s="13" t="s">
        <v>55</v>
      </c>
      <c r="N742" s="13" t="s">
        <v>2470</v>
      </c>
      <c r="O742" s="13" t="s">
        <v>57</v>
      </c>
      <c r="P742" s="13" t="s">
        <v>121</v>
      </c>
      <c r="Q742" s="13" t="s">
        <v>2471</v>
      </c>
      <c r="R742" s="17">
        <v>152.25839999999999</v>
      </c>
      <c r="S742" s="26">
        <v>7</v>
      </c>
      <c r="T742" s="17">
        <v>0.47000000000000003</v>
      </c>
      <c r="U742" s="17">
        <v>12.2</v>
      </c>
      <c r="V742" s="27">
        <v>-86.301600000000008</v>
      </c>
      <c r="W742" s="13" t="s">
        <v>88</v>
      </c>
      <c r="X742" s="8">
        <f>$T742*$R742</f>
        <v>71.561447999999999</v>
      </c>
      <c r="Y742" s="29">
        <f>R742-V742-U742-X742</f>
        <v>154.79855200000003</v>
      </c>
    </row>
    <row r="743" spans="2:25" x14ac:dyDescent="0.3">
      <c r="B743" s="16"/>
      <c r="C743" s="8" t="str">
        <f>_xlfn.CONCAT(S743,_xlfn.TEXTBEFORE(Q743,","))</f>
        <v>9Hon Rocking Chair</v>
      </c>
      <c r="D743" s="13" t="s">
        <v>6849</v>
      </c>
      <c r="E743" s="25">
        <v>43573</v>
      </c>
      <c r="F743" s="25">
        <v>43578</v>
      </c>
      <c r="G743" s="13" t="s">
        <v>50</v>
      </c>
      <c r="H743" s="13" t="s">
        <v>1293</v>
      </c>
      <c r="I743" s="13" t="s">
        <v>24</v>
      </c>
      <c r="J743" s="13" t="s">
        <v>98</v>
      </c>
      <c r="K743" s="13" t="s">
        <v>99</v>
      </c>
      <c r="L743" s="13" t="s">
        <v>100</v>
      </c>
      <c r="M743" s="13" t="s">
        <v>55</v>
      </c>
      <c r="N743" s="13" t="s">
        <v>1294</v>
      </c>
      <c r="O743" s="13" t="s">
        <v>40</v>
      </c>
      <c r="P743" s="13" t="s">
        <v>41</v>
      </c>
      <c r="Q743" s="13" t="s">
        <v>1295</v>
      </c>
      <c r="R743" s="17">
        <v>881.68500000000006</v>
      </c>
      <c r="S743" s="26">
        <v>9</v>
      </c>
      <c r="T743" s="17">
        <v>0.25</v>
      </c>
      <c r="U743" s="17">
        <v>102.13</v>
      </c>
      <c r="V743" s="27">
        <v>164.565</v>
      </c>
      <c r="W743" s="13" t="s">
        <v>88</v>
      </c>
      <c r="X743" s="8">
        <f>$T743*$R743</f>
        <v>220.42125000000001</v>
      </c>
      <c r="Y743" s="29">
        <f>R743-V743-U743-X743</f>
        <v>394.56875000000014</v>
      </c>
    </row>
    <row r="744" spans="2:25" x14ac:dyDescent="0.3">
      <c r="B744" s="16"/>
      <c r="C744" s="8" t="str">
        <f>_xlfn.CONCAT(S744,_xlfn.TEXTBEFORE(Q744,","))</f>
        <v>7Smead Legal Exhibit Labels</v>
      </c>
      <c r="D744" s="13" t="s">
        <v>6850</v>
      </c>
      <c r="E744" s="25">
        <v>43425</v>
      </c>
      <c r="F744" s="25">
        <v>43427</v>
      </c>
      <c r="G744" s="13" t="s">
        <v>22</v>
      </c>
      <c r="H744" s="13" t="s">
        <v>5760</v>
      </c>
      <c r="I744" s="13" t="s">
        <v>24</v>
      </c>
      <c r="J744" s="13" t="s">
        <v>128</v>
      </c>
      <c r="K744" s="13" t="s">
        <v>128</v>
      </c>
      <c r="L744" s="13" t="s">
        <v>129</v>
      </c>
      <c r="M744" s="13" t="s">
        <v>55</v>
      </c>
      <c r="N744" s="13" t="s">
        <v>5744</v>
      </c>
      <c r="O744" s="13" t="s">
        <v>30</v>
      </c>
      <c r="P744" s="13" t="s">
        <v>2751</v>
      </c>
      <c r="Q744" s="13" t="s">
        <v>5745</v>
      </c>
      <c r="R744" s="17">
        <v>33.39</v>
      </c>
      <c r="S744" s="26">
        <v>7</v>
      </c>
      <c r="T744" s="17">
        <v>0.47000000000000003</v>
      </c>
      <c r="U744" s="17">
        <v>2.67</v>
      </c>
      <c r="V744" s="27">
        <v>-2.5200000000000031</v>
      </c>
      <c r="W744" s="13" t="s">
        <v>88</v>
      </c>
      <c r="X744" s="8">
        <f>$T744*$R744</f>
        <v>15.693300000000001</v>
      </c>
      <c r="Y744" s="29">
        <f>R744-V744-U744-X744</f>
        <v>17.546700000000001</v>
      </c>
    </row>
    <row r="745" spans="2:25" x14ac:dyDescent="0.3">
      <c r="B745" s="16"/>
      <c r="C745" s="8" t="str">
        <f>_xlfn.CONCAT(S745,_xlfn.TEXTBEFORE(Q745,","))</f>
        <v>1Xerox Message Books</v>
      </c>
      <c r="D745" s="13" t="s">
        <v>6851</v>
      </c>
      <c r="E745" s="25">
        <v>43425</v>
      </c>
      <c r="F745" s="25">
        <v>43427</v>
      </c>
      <c r="G745" s="13" t="s">
        <v>22</v>
      </c>
      <c r="H745" s="13" t="s">
        <v>5760</v>
      </c>
      <c r="I745" s="13" t="s">
        <v>24</v>
      </c>
      <c r="J745" s="13" t="s">
        <v>128</v>
      </c>
      <c r="K745" s="13" t="s">
        <v>128</v>
      </c>
      <c r="L745" s="13" t="s">
        <v>129</v>
      </c>
      <c r="M745" s="13" t="s">
        <v>55</v>
      </c>
      <c r="N745" s="13" t="s">
        <v>4321</v>
      </c>
      <c r="O745" s="13" t="s">
        <v>30</v>
      </c>
      <c r="P745" s="13" t="s">
        <v>1567</v>
      </c>
      <c r="Q745" s="13" t="s">
        <v>4322</v>
      </c>
      <c r="R745" s="17">
        <v>12.9903</v>
      </c>
      <c r="S745" s="26">
        <v>1</v>
      </c>
      <c r="T745" s="17">
        <v>0.47000000000000003</v>
      </c>
      <c r="U745" s="17">
        <v>1.36</v>
      </c>
      <c r="V745" s="27">
        <v>-10.7997</v>
      </c>
      <c r="W745" s="13" t="s">
        <v>88</v>
      </c>
      <c r="X745" s="8">
        <f>$T745*$R745</f>
        <v>6.1054409999999999</v>
      </c>
      <c r="Y745" s="29">
        <f>R745-V745-U745-X745</f>
        <v>16.324559000000001</v>
      </c>
    </row>
    <row r="746" spans="2:25" x14ac:dyDescent="0.3">
      <c r="B746" s="16"/>
      <c r="C746" s="8" t="str">
        <f>_xlfn.CONCAT(S746,_xlfn.TEXTBEFORE(Q746,","))</f>
        <v>1Xerox Computer Printout Paper</v>
      </c>
      <c r="D746" s="13" t="s">
        <v>6852</v>
      </c>
      <c r="E746" s="25">
        <v>43425</v>
      </c>
      <c r="F746" s="25">
        <v>43427</v>
      </c>
      <c r="G746" s="13" t="s">
        <v>22</v>
      </c>
      <c r="H746" s="13" t="s">
        <v>5760</v>
      </c>
      <c r="I746" s="13" t="s">
        <v>24</v>
      </c>
      <c r="J746" s="13" t="s">
        <v>128</v>
      </c>
      <c r="K746" s="13" t="s">
        <v>128</v>
      </c>
      <c r="L746" s="13" t="s">
        <v>129</v>
      </c>
      <c r="M746" s="13" t="s">
        <v>55</v>
      </c>
      <c r="N746" s="13" t="s">
        <v>5413</v>
      </c>
      <c r="O746" s="13" t="s">
        <v>30</v>
      </c>
      <c r="P746" s="13" t="s">
        <v>1567</v>
      </c>
      <c r="Q746" s="13" t="s">
        <v>5414</v>
      </c>
      <c r="R746" s="17">
        <v>16.154400000000003</v>
      </c>
      <c r="S746" s="26">
        <v>1</v>
      </c>
      <c r="T746" s="17">
        <v>0.47000000000000003</v>
      </c>
      <c r="U746" s="17">
        <v>1.31</v>
      </c>
      <c r="V746" s="27">
        <v>-6.1056000000000008</v>
      </c>
      <c r="W746" s="13" t="s">
        <v>88</v>
      </c>
      <c r="X746" s="8">
        <f>$T746*$R746</f>
        <v>7.5925680000000018</v>
      </c>
      <c r="Y746" s="29">
        <f>R746-V746-U746-X746</f>
        <v>13.357432000000005</v>
      </c>
    </row>
    <row r="747" spans="2:25" x14ac:dyDescent="0.3">
      <c r="B747" s="16"/>
      <c r="C747" s="8" t="str">
        <f>_xlfn.CONCAT(S747,_xlfn.TEXTBEFORE(Q747,","))</f>
        <v>4SAFCO Swivel Stool</v>
      </c>
      <c r="D747" s="13" t="s">
        <v>6853</v>
      </c>
      <c r="E747" s="25">
        <v>43481</v>
      </c>
      <c r="F747" s="25">
        <v>43487</v>
      </c>
      <c r="G747" s="13" t="s">
        <v>50</v>
      </c>
      <c r="H747" s="13" t="s">
        <v>1554</v>
      </c>
      <c r="I747" s="13" t="s">
        <v>24</v>
      </c>
      <c r="J747" s="13" t="s">
        <v>98</v>
      </c>
      <c r="K747" s="13" t="s">
        <v>99</v>
      </c>
      <c r="L747" s="13" t="s">
        <v>100</v>
      </c>
      <c r="M747" s="13" t="s">
        <v>55</v>
      </c>
      <c r="N747" s="13" t="s">
        <v>1555</v>
      </c>
      <c r="O747" s="13" t="s">
        <v>40</v>
      </c>
      <c r="P747" s="13" t="s">
        <v>41</v>
      </c>
      <c r="Q747" s="13" t="s">
        <v>1556</v>
      </c>
      <c r="R747" s="17">
        <v>496.53000000000009</v>
      </c>
      <c r="S747" s="26">
        <v>4</v>
      </c>
      <c r="T747" s="17">
        <v>0.25</v>
      </c>
      <c r="U747" s="17">
        <v>83</v>
      </c>
      <c r="V747" s="27">
        <v>152.24999999999997</v>
      </c>
      <c r="W747" s="13" t="s">
        <v>266</v>
      </c>
      <c r="X747" s="8">
        <f>$T747*$R747</f>
        <v>124.13250000000002</v>
      </c>
      <c r="Y747" s="29">
        <f>R747-V747-U747-X747</f>
        <v>137.14750000000006</v>
      </c>
    </row>
    <row r="748" spans="2:25" x14ac:dyDescent="0.3">
      <c r="B748" s="16"/>
      <c r="C748" s="8" t="str">
        <f>_xlfn.CONCAT(S748,_xlfn.TEXTBEFORE(Q748,","))</f>
        <v>5Cardinal 3-Hole Punch</v>
      </c>
      <c r="D748" s="13" t="s">
        <v>6854</v>
      </c>
      <c r="E748" s="25">
        <v>43481</v>
      </c>
      <c r="F748" s="25">
        <v>43487</v>
      </c>
      <c r="G748" s="13" t="s">
        <v>50</v>
      </c>
      <c r="H748" s="13" t="s">
        <v>1554</v>
      </c>
      <c r="I748" s="13" t="s">
        <v>24</v>
      </c>
      <c r="J748" s="13" t="s">
        <v>98</v>
      </c>
      <c r="K748" s="13" t="s">
        <v>99</v>
      </c>
      <c r="L748" s="13" t="s">
        <v>100</v>
      </c>
      <c r="M748" s="13" t="s">
        <v>55</v>
      </c>
      <c r="N748" s="13" t="s">
        <v>3466</v>
      </c>
      <c r="O748" s="13" t="s">
        <v>30</v>
      </c>
      <c r="P748" s="13" t="s">
        <v>1121</v>
      </c>
      <c r="Q748" s="13" t="s">
        <v>3467</v>
      </c>
      <c r="R748" s="17">
        <v>122.39999999999998</v>
      </c>
      <c r="S748" s="26">
        <v>5</v>
      </c>
      <c r="T748" s="17">
        <v>0.15000000000000002</v>
      </c>
      <c r="U748" s="17">
        <v>21.71</v>
      </c>
      <c r="V748" s="27">
        <v>0</v>
      </c>
      <c r="W748" s="13" t="s">
        <v>266</v>
      </c>
      <c r="X748" s="8">
        <f>$T748*$R748</f>
        <v>18.36</v>
      </c>
      <c r="Y748" s="29">
        <f>R748-V748-U748-X748</f>
        <v>82.32999999999997</v>
      </c>
    </row>
    <row r="749" spans="2:25" x14ac:dyDescent="0.3">
      <c r="B749" s="16"/>
      <c r="C749" s="8" t="str">
        <f>_xlfn.CONCAT(S749,_xlfn.TEXTBEFORE(Q749,","))</f>
        <v>7Smead Removable Labels</v>
      </c>
      <c r="D749" s="13" t="s">
        <v>6855</v>
      </c>
      <c r="E749" s="25">
        <v>43481</v>
      </c>
      <c r="F749" s="25">
        <v>43487</v>
      </c>
      <c r="G749" s="13" t="s">
        <v>50</v>
      </c>
      <c r="H749" s="13" t="s">
        <v>1554</v>
      </c>
      <c r="I749" s="13" t="s">
        <v>24</v>
      </c>
      <c r="J749" s="13" t="s">
        <v>98</v>
      </c>
      <c r="K749" s="13" t="s">
        <v>99</v>
      </c>
      <c r="L749" s="13" t="s">
        <v>100</v>
      </c>
      <c r="M749" s="13" t="s">
        <v>55</v>
      </c>
      <c r="N749" s="13" t="s">
        <v>5184</v>
      </c>
      <c r="O749" s="13" t="s">
        <v>30</v>
      </c>
      <c r="P749" s="13" t="s">
        <v>2751</v>
      </c>
      <c r="Q749" s="13" t="s">
        <v>5185</v>
      </c>
      <c r="R749" s="17">
        <v>40.425000000000004</v>
      </c>
      <c r="S749" s="26">
        <v>7</v>
      </c>
      <c r="T749" s="17">
        <v>0.45</v>
      </c>
      <c r="U749" s="17">
        <v>5.57</v>
      </c>
      <c r="V749" s="27">
        <v>-1.5750000000000028</v>
      </c>
      <c r="W749" s="13" t="s">
        <v>266</v>
      </c>
      <c r="X749" s="8">
        <f>$T749*$R749</f>
        <v>18.191250000000004</v>
      </c>
      <c r="Y749" s="29">
        <f>R749-V749-U749-X749</f>
        <v>18.238750000000003</v>
      </c>
    </row>
    <row r="750" spans="2:25" x14ac:dyDescent="0.3">
      <c r="B750" s="16"/>
      <c r="C750" s="8" t="str">
        <f>_xlfn.CONCAT(S750,_xlfn.TEXTBEFORE(Q750,","))</f>
        <v>2Wilson Jones Binder Covers</v>
      </c>
      <c r="D750" s="13" t="s">
        <v>6856</v>
      </c>
      <c r="E750" s="25">
        <v>43481</v>
      </c>
      <c r="F750" s="25">
        <v>43487</v>
      </c>
      <c r="G750" s="13" t="s">
        <v>50</v>
      </c>
      <c r="H750" s="13" t="s">
        <v>1554</v>
      </c>
      <c r="I750" s="13" t="s">
        <v>24</v>
      </c>
      <c r="J750" s="13" t="s">
        <v>98</v>
      </c>
      <c r="K750" s="13" t="s">
        <v>99</v>
      </c>
      <c r="L750" s="13" t="s">
        <v>100</v>
      </c>
      <c r="M750" s="13" t="s">
        <v>55</v>
      </c>
      <c r="N750" s="13" t="s">
        <v>4452</v>
      </c>
      <c r="O750" s="13" t="s">
        <v>30</v>
      </c>
      <c r="P750" s="13" t="s">
        <v>1121</v>
      </c>
      <c r="Q750" s="13" t="s">
        <v>4453</v>
      </c>
      <c r="R750" s="17">
        <v>21.572999999999997</v>
      </c>
      <c r="S750" s="26">
        <v>2</v>
      </c>
      <c r="T750" s="17">
        <v>0.15000000000000002</v>
      </c>
      <c r="U750" s="17">
        <v>2.31</v>
      </c>
      <c r="V750" s="27">
        <v>6.0329999999999995</v>
      </c>
      <c r="W750" s="13" t="s">
        <v>266</v>
      </c>
      <c r="X750" s="8">
        <f>$T750*$R750</f>
        <v>3.2359499999999999</v>
      </c>
      <c r="Y750" s="29">
        <f>R750-V750-U750-X750</f>
        <v>9.9940499999999979</v>
      </c>
    </row>
    <row r="751" spans="2:25" x14ac:dyDescent="0.3">
      <c r="B751" s="16"/>
      <c r="C751" s="8" t="str">
        <f>_xlfn.CONCAT(S751,_xlfn.TEXTBEFORE(Q751,","))</f>
        <v>6Apple Headset</v>
      </c>
      <c r="D751" s="13" t="s">
        <v>6857</v>
      </c>
      <c r="E751" s="25">
        <v>43982</v>
      </c>
      <c r="F751" s="25">
        <v>43987</v>
      </c>
      <c r="G751" s="13" t="s">
        <v>50</v>
      </c>
      <c r="H751" s="13" t="s">
        <v>1554</v>
      </c>
      <c r="I751" s="13" t="s">
        <v>24</v>
      </c>
      <c r="J751" s="13" t="s">
        <v>98</v>
      </c>
      <c r="K751" s="13" t="s">
        <v>99</v>
      </c>
      <c r="L751" s="13" t="s">
        <v>100</v>
      </c>
      <c r="M751" s="13" t="s">
        <v>55</v>
      </c>
      <c r="N751" s="13" t="s">
        <v>1877</v>
      </c>
      <c r="O751" s="13" t="s">
        <v>57</v>
      </c>
      <c r="P751" s="13" t="s">
        <v>58</v>
      </c>
      <c r="Q751" s="13" t="s">
        <v>1878</v>
      </c>
      <c r="R751" s="17">
        <v>342.49499999999995</v>
      </c>
      <c r="S751" s="26">
        <v>6</v>
      </c>
      <c r="T751" s="17">
        <v>0.25</v>
      </c>
      <c r="U751" s="17">
        <v>22.46</v>
      </c>
      <c r="V751" s="27">
        <v>27.31500000000004</v>
      </c>
      <c r="W751" s="13" t="s">
        <v>88</v>
      </c>
      <c r="X751" s="8">
        <f>$T751*$R751</f>
        <v>85.623749999999987</v>
      </c>
      <c r="Y751" s="29">
        <f>R751-V751-U751-X751</f>
        <v>207.09624999999994</v>
      </c>
    </row>
    <row r="752" spans="2:25" x14ac:dyDescent="0.3">
      <c r="B752" s="16"/>
      <c r="C752" s="8" t="str">
        <f>_xlfn.CONCAT(S752,_xlfn.TEXTBEFORE(Q752,","))</f>
        <v>2Brother Fax and Copier</v>
      </c>
      <c r="D752" s="13" t="s">
        <v>6858</v>
      </c>
      <c r="E752" s="25">
        <v>43982</v>
      </c>
      <c r="F752" s="25">
        <v>43987</v>
      </c>
      <c r="G752" s="13" t="s">
        <v>50</v>
      </c>
      <c r="H752" s="13" t="s">
        <v>1554</v>
      </c>
      <c r="I752" s="13" t="s">
        <v>24</v>
      </c>
      <c r="J752" s="13" t="s">
        <v>98</v>
      </c>
      <c r="K752" s="13" t="s">
        <v>99</v>
      </c>
      <c r="L752" s="13" t="s">
        <v>100</v>
      </c>
      <c r="M752" s="13" t="s">
        <v>55</v>
      </c>
      <c r="N752" s="13" t="s">
        <v>691</v>
      </c>
      <c r="O752" s="13" t="s">
        <v>57</v>
      </c>
      <c r="P752" s="13" t="s">
        <v>86</v>
      </c>
      <c r="Q752" s="13" t="s">
        <v>692</v>
      </c>
      <c r="R752" s="17">
        <v>248.93700000000001</v>
      </c>
      <c r="S752" s="26">
        <v>2</v>
      </c>
      <c r="T752" s="17">
        <v>0.35</v>
      </c>
      <c r="U752" s="17">
        <v>17.47</v>
      </c>
      <c r="V752" s="27">
        <v>-61.323000000000008</v>
      </c>
      <c r="W752" s="13" t="s">
        <v>88</v>
      </c>
      <c r="X752" s="8">
        <f>$T752*$R752</f>
        <v>87.127949999999998</v>
      </c>
      <c r="Y752" s="29">
        <f>R752-V752-U752-X752</f>
        <v>205.66204999999997</v>
      </c>
    </row>
    <row r="753" spans="2:25" x14ac:dyDescent="0.3">
      <c r="B753" s="16"/>
      <c r="C753" s="8" t="str">
        <f>_xlfn.CONCAT(S753,_xlfn.TEXTBEFORE(Q753,","))</f>
        <v>6Sanford Sketch Pad</v>
      </c>
      <c r="D753" s="13" t="s">
        <v>6859</v>
      </c>
      <c r="E753" s="25">
        <v>43982</v>
      </c>
      <c r="F753" s="25">
        <v>43987</v>
      </c>
      <c r="G753" s="13" t="s">
        <v>50</v>
      </c>
      <c r="H753" s="13" t="s">
        <v>1554</v>
      </c>
      <c r="I753" s="13" t="s">
        <v>24</v>
      </c>
      <c r="J753" s="13" t="s">
        <v>98</v>
      </c>
      <c r="K753" s="13" t="s">
        <v>99</v>
      </c>
      <c r="L753" s="13" t="s">
        <v>100</v>
      </c>
      <c r="M753" s="13" t="s">
        <v>55</v>
      </c>
      <c r="N753" s="13" t="s">
        <v>3732</v>
      </c>
      <c r="O753" s="13" t="s">
        <v>30</v>
      </c>
      <c r="P753" s="13" t="s">
        <v>1789</v>
      </c>
      <c r="Q753" s="13" t="s">
        <v>3733</v>
      </c>
      <c r="R753" s="17">
        <v>150.084</v>
      </c>
      <c r="S753" s="26">
        <v>6</v>
      </c>
      <c r="T753" s="17">
        <v>0.45</v>
      </c>
      <c r="U753" s="17">
        <v>12.73</v>
      </c>
      <c r="V753" s="27">
        <v>-62.856000000000009</v>
      </c>
      <c r="W753" s="13" t="s">
        <v>88</v>
      </c>
      <c r="X753" s="8">
        <f>$T753*$R753</f>
        <v>67.537800000000004</v>
      </c>
      <c r="Y753" s="29">
        <f>R753-V753-U753-X753</f>
        <v>132.6722</v>
      </c>
    </row>
    <row r="754" spans="2:25" x14ac:dyDescent="0.3">
      <c r="B754" s="16"/>
      <c r="C754" s="8" t="str">
        <f>_xlfn.CONCAT(S754,_xlfn.TEXTBEFORE(Q754,","))</f>
        <v>5Lesro Wood Table</v>
      </c>
      <c r="D754" s="13" t="s">
        <v>6860</v>
      </c>
      <c r="E754" s="25">
        <v>43043</v>
      </c>
      <c r="F754" s="25">
        <v>43045</v>
      </c>
      <c r="G754" s="13" t="s">
        <v>22</v>
      </c>
      <c r="H754" s="13" t="s">
        <v>797</v>
      </c>
      <c r="I754" s="13" t="s">
        <v>24</v>
      </c>
      <c r="J754" s="13" t="s">
        <v>98</v>
      </c>
      <c r="K754" s="13" t="s">
        <v>99</v>
      </c>
      <c r="L754" s="13" t="s">
        <v>100</v>
      </c>
      <c r="M754" s="13" t="s">
        <v>55</v>
      </c>
      <c r="N754" s="13" t="s">
        <v>798</v>
      </c>
      <c r="O754" s="13" t="s">
        <v>40</v>
      </c>
      <c r="P754" s="13" t="s">
        <v>48</v>
      </c>
      <c r="Q754" s="13" t="s">
        <v>799</v>
      </c>
      <c r="R754" s="17">
        <v>1046.2499999999998</v>
      </c>
      <c r="S754" s="26">
        <v>5</v>
      </c>
      <c r="T754" s="17">
        <v>0.55000000000000004</v>
      </c>
      <c r="U754" s="17">
        <v>163.02000000000001</v>
      </c>
      <c r="V754" s="27">
        <v>-976.50000000000023</v>
      </c>
      <c r="W754" s="13" t="s">
        <v>60</v>
      </c>
      <c r="X754" s="8">
        <f>$T754*$R754</f>
        <v>575.43749999999989</v>
      </c>
      <c r="Y754" s="29">
        <f>R754-V754-U754-X754</f>
        <v>1284.2925</v>
      </c>
    </row>
    <row r="755" spans="2:25" x14ac:dyDescent="0.3">
      <c r="B755" s="16"/>
      <c r="C755" s="8" t="str">
        <f>_xlfn.CONCAT(S755,_xlfn.TEXTBEFORE(Q755,","))</f>
        <v>7Hon Bag Chairs</v>
      </c>
      <c r="D755" s="13" t="s">
        <v>6861</v>
      </c>
      <c r="E755" s="25">
        <v>43043</v>
      </c>
      <c r="F755" s="25">
        <v>43045</v>
      </c>
      <c r="G755" s="13" t="s">
        <v>22</v>
      </c>
      <c r="H755" s="13" t="s">
        <v>797</v>
      </c>
      <c r="I755" s="13" t="s">
        <v>24</v>
      </c>
      <c r="J755" s="13" t="s">
        <v>98</v>
      </c>
      <c r="K755" s="13" t="s">
        <v>99</v>
      </c>
      <c r="L755" s="13" t="s">
        <v>100</v>
      </c>
      <c r="M755" s="13" t="s">
        <v>55</v>
      </c>
      <c r="N755" s="13" t="s">
        <v>3016</v>
      </c>
      <c r="O755" s="13" t="s">
        <v>40</v>
      </c>
      <c r="P755" s="13" t="s">
        <v>41</v>
      </c>
      <c r="Q755" s="13" t="s">
        <v>3017</v>
      </c>
      <c r="R755" s="17">
        <v>248.84999999999997</v>
      </c>
      <c r="S755" s="26">
        <v>7</v>
      </c>
      <c r="T755" s="17">
        <v>0.25</v>
      </c>
      <c r="U755" s="17">
        <v>28.46</v>
      </c>
      <c r="V755" s="27">
        <v>-3.3599999999999994</v>
      </c>
      <c r="W755" s="13" t="s">
        <v>60</v>
      </c>
      <c r="X755" s="8">
        <f>$T755*$R755</f>
        <v>62.212499999999991</v>
      </c>
      <c r="Y755" s="29">
        <f>R755-V755-U755-X755</f>
        <v>161.53749999999997</v>
      </c>
    </row>
    <row r="756" spans="2:25" x14ac:dyDescent="0.3">
      <c r="B756" s="16"/>
      <c r="C756" s="8" t="str">
        <f>_xlfn.CONCAT(S756,_xlfn.TEXTBEFORE(Q756,","))</f>
        <v>3Belkin Flash Drive</v>
      </c>
      <c r="D756" s="13" t="s">
        <v>6862</v>
      </c>
      <c r="E756" s="25">
        <v>43043</v>
      </c>
      <c r="F756" s="25">
        <v>43045</v>
      </c>
      <c r="G756" s="13" t="s">
        <v>22</v>
      </c>
      <c r="H756" s="13" t="s">
        <v>797</v>
      </c>
      <c r="I756" s="13" t="s">
        <v>24</v>
      </c>
      <c r="J756" s="13" t="s">
        <v>98</v>
      </c>
      <c r="K756" s="13" t="s">
        <v>99</v>
      </c>
      <c r="L756" s="13" t="s">
        <v>100</v>
      </c>
      <c r="M756" s="13" t="s">
        <v>55</v>
      </c>
      <c r="N756" s="13" t="s">
        <v>4176</v>
      </c>
      <c r="O756" s="13" t="s">
        <v>57</v>
      </c>
      <c r="P756" s="13" t="s">
        <v>121</v>
      </c>
      <c r="Q756" s="13" t="s">
        <v>4177</v>
      </c>
      <c r="R756" s="17">
        <v>65.587500000000006</v>
      </c>
      <c r="S756" s="26">
        <v>3</v>
      </c>
      <c r="T756" s="17">
        <v>0.45</v>
      </c>
      <c r="U756" s="17">
        <v>7.79</v>
      </c>
      <c r="V756" s="27">
        <v>-32.242499999999993</v>
      </c>
      <c r="W756" s="13" t="s">
        <v>60</v>
      </c>
      <c r="X756" s="8">
        <f>$T756*$R756</f>
        <v>29.514375000000005</v>
      </c>
      <c r="Y756" s="29">
        <f>R756-V756-U756-X756</f>
        <v>60.525624999999991</v>
      </c>
    </row>
    <row r="757" spans="2:25" x14ac:dyDescent="0.3">
      <c r="B757" s="16"/>
      <c r="C757" s="8" t="str">
        <f>_xlfn.CONCAT(S757,_xlfn.TEXTBEFORE(Q757,","))</f>
        <v>2Advantus Staples</v>
      </c>
      <c r="D757" s="13" t="s">
        <v>6863</v>
      </c>
      <c r="E757" s="25">
        <v>43844</v>
      </c>
      <c r="F757" s="25">
        <v>43849</v>
      </c>
      <c r="G757" s="13" t="s">
        <v>50</v>
      </c>
      <c r="H757" s="13" t="s">
        <v>6038</v>
      </c>
      <c r="I757" s="13" t="s">
        <v>24</v>
      </c>
      <c r="J757" s="13" t="s">
        <v>98</v>
      </c>
      <c r="K757" s="13" t="s">
        <v>99</v>
      </c>
      <c r="L757" s="13" t="s">
        <v>100</v>
      </c>
      <c r="M757" s="13" t="s">
        <v>55</v>
      </c>
      <c r="N757" s="13" t="s">
        <v>4474</v>
      </c>
      <c r="O757" s="13" t="s">
        <v>30</v>
      </c>
      <c r="P757" s="13" t="s">
        <v>2177</v>
      </c>
      <c r="Q757" s="13" t="s">
        <v>4475</v>
      </c>
      <c r="R757" s="17">
        <v>11.319000000000001</v>
      </c>
      <c r="S757" s="26">
        <v>2</v>
      </c>
      <c r="T757" s="17">
        <v>0.45</v>
      </c>
      <c r="U757" s="17">
        <v>1.5</v>
      </c>
      <c r="V757" s="27">
        <v>-4.1609999999999996</v>
      </c>
      <c r="W757" s="13" t="s">
        <v>88</v>
      </c>
      <c r="X757" s="8">
        <f>$T757*$R757</f>
        <v>5.0935500000000005</v>
      </c>
      <c r="Y757" s="29">
        <f>R757-V757-U757-X757</f>
        <v>8.88645</v>
      </c>
    </row>
    <row r="758" spans="2:25" x14ac:dyDescent="0.3">
      <c r="B758" s="16"/>
      <c r="C758" s="8" t="str">
        <f>_xlfn.CONCAT(S758,_xlfn.TEXTBEFORE(Q758,","))</f>
        <v>1Sauder Classic Bookcase</v>
      </c>
      <c r="D758" s="13" t="s">
        <v>6864</v>
      </c>
      <c r="E758" s="25">
        <v>43749</v>
      </c>
      <c r="F758" s="25">
        <v>43755</v>
      </c>
      <c r="G758" s="13" t="s">
        <v>50</v>
      </c>
      <c r="H758" s="13" t="s">
        <v>4435</v>
      </c>
      <c r="I758" s="13" t="s">
        <v>24</v>
      </c>
      <c r="J758" s="13" t="s">
        <v>128</v>
      </c>
      <c r="K758" s="13" t="s">
        <v>128</v>
      </c>
      <c r="L758" s="13" t="s">
        <v>129</v>
      </c>
      <c r="M758" s="13" t="s">
        <v>55</v>
      </c>
      <c r="N758" s="13" t="s">
        <v>747</v>
      </c>
      <c r="O758" s="13" t="s">
        <v>40</v>
      </c>
      <c r="P758" s="13" t="s">
        <v>67</v>
      </c>
      <c r="Q758" s="13" t="s">
        <v>748</v>
      </c>
      <c r="R758" s="17">
        <v>276.26130000000001</v>
      </c>
      <c r="S758" s="26">
        <v>1</v>
      </c>
      <c r="T758" s="17">
        <v>0.37</v>
      </c>
      <c r="U758" s="17">
        <v>11.02</v>
      </c>
      <c r="V758" s="27">
        <v>-109.62869999999998</v>
      </c>
      <c r="W758" s="13" t="s">
        <v>88</v>
      </c>
      <c r="X758" s="8">
        <f>$T758*$R758</f>
        <v>102.21668099999999</v>
      </c>
      <c r="Y758" s="29">
        <f>R758-V758-U758-X758</f>
        <v>272.65331900000001</v>
      </c>
    </row>
    <row r="759" spans="2:25" x14ac:dyDescent="0.3">
      <c r="B759" s="16"/>
      <c r="C759" s="8" t="str">
        <f>_xlfn.CONCAT(S759,_xlfn.TEXTBEFORE(Q759,","))</f>
        <v>2Konica Phone</v>
      </c>
      <c r="D759" s="13" t="s">
        <v>6865</v>
      </c>
      <c r="E759" s="25">
        <v>43749</v>
      </c>
      <c r="F759" s="25">
        <v>43755</v>
      </c>
      <c r="G759" s="13" t="s">
        <v>50</v>
      </c>
      <c r="H759" s="13" t="s">
        <v>4435</v>
      </c>
      <c r="I759" s="13" t="s">
        <v>24</v>
      </c>
      <c r="J759" s="13" t="s">
        <v>128</v>
      </c>
      <c r="K759" s="13" t="s">
        <v>128</v>
      </c>
      <c r="L759" s="13" t="s">
        <v>129</v>
      </c>
      <c r="M759" s="13" t="s">
        <v>55</v>
      </c>
      <c r="N759" s="13" t="s">
        <v>4458</v>
      </c>
      <c r="O759" s="13" t="s">
        <v>57</v>
      </c>
      <c r="P759" s="13" t="s">
        <v>138</v>
      </c>
      <c r="Q759" s="13" t="s">
        <v>4459</v>
      </c>
      <c r="R759" s="17">
        <v>140.43599999999998</v>
      </c>
      <c r="S759" s="26">
        <v>2</v>
      </c>
      <c r="T759" s="17">
        <v>0.17</v>
      </c>
      <c r="U759" s="17">
        <v>10.82</v>
      </c>
      <c r="V759" s="27">
        <v>11.796000000000003</v>
      </c>
      <c r="W759" s="13" t="s">
        <v>88</v>
      </c>
      <c r="X759" s="8">
        <f>$T759*$R759</f>
        <v>23.874119999999998</v>
      </c>
      <c r="Y759" s="29">
        <f>R759-V759-U759-X759</f>
        <v>93.945879999999988</v>
      </c>
    </row>
    <row r="760" spans="2:25" x14ac:dyDescent="0.3">
      <c r="B760" s="16"/>
      <c r="C760" s="8" t="str">
        <f>_xlfn.CONCAT(S760,_xlfn.TEXTBEFORE(Q760,","))</f>
        <v>3Wilson Jones Binder Covers</v>
      </c>
      <c r="D760" s="13" t="s">
        <v>6866</v>
      </c>
      <c r="E760" s="25">
        <v>43749</v>
      </c>
      <c r="F760" s="25">
        <v>43755</v>
      </c>
      <c r="G760" s="13" t="s">
        <v>50</v>
      </c>
      <c r="H760" s="13" t="s">
        <v>4435</v>
      </c>
      <c r="I760" s="13" t="s">
        <v>24</v>
      </c>
      <c r="J760" s="13" t="s">
        <v>128</v>
      </c>
      <c r="K760" s="13" t="s">
        <v>128</v>
      </c>
      <c r="L760" s="13" t="s">
        <v>129</v>
      </c>
      <c r="M760" s="13" t="s">
        <v>55</v>
      </c>
      <c r="N760" s="13" t="s">
        <v>5400</v>
      </c>
      <c r="O760" s="13" t="s">
        <v>30</v>
      </c>
      <c r="P760" s="13" t="s">
        <v>1121</v>
      </c>
      <c r="Q760" s="13" t="s">
        <v>5401</v>
      </c>
      <c r="R760" s="17">
        <v>26.518499999999996</v>
      </c>
      <c r="S760" s="26">
        <v>3</v>
      </c>
      <c r="T760" s="17">
        <v>0.17</v>
      </c>
      <c r="U760" s="17">
        <v>1.29</v>
      </c>
      <c r="V760" s="27">
        <v>2.4885000000000002</v>
      </c>
      <c r="W760" s="13" t="s">
        <v>88</v>
      </c>
      <c r="X760" s="8">
        <f>$T760*$R760</f>
        <v>4.5081449999999998</v>
      </c>
      <c r="Y760" s="29">
        <f>R760-V760-U760-X760</f>
        <v>18.231854999999996</v>
      </c>
    </row>
    <row r="761" spans="2:25" x14ac:dyDescent="0.3">
      <c r="B761" s="16"/>
      <c r="C761" s="8" t="str">
        <f>_xlfn.CONCAT(S761,_xlfn.TEXTBEFORE(Q761,","))</f>
        <v>6Jiffy Interoffice Envelope</v>
      </c>
      <c r="D761" s="13" t="s">
        <v>6867</v>
      </c>
      <c r="E761" s="25">
        <v>42920</v>
      </c>
      <c r="F761" s="25">
        <v>42926</v>
      </c>
      <c r="G761" s="13" t="s">
        <v>50</v>
      </c>
      <c r="H761" s="13" t="s">
        <v>3584</v>
      </c>
      <c r="I761" s="13" t="s">
        <v>24</v>
      </c>
      <c r="J761" s="13" t="s">
        <v>243</v>
      </c>
      <c r="K761" s="13" t="s">
        <v>244</v>
      </c>
      <c r="L761" s="13" t="s">
        <v>245</v>
      </c>
      <c r="M761" s="13" t="s">
        <v>55</v>
      </c>
      <c r="N761" s="13" t="s">
        <v>3585</v>
      </c>
      <c r="O761" s="13" t="s">
        <v>30</v>
      </c>
      <c r="P761" s="13" t="s">
        <v>1607</v>
      </c>
      <c r="Q761" s="13" t="s">
        <v>3586</v>
      </c>
      <c r="R761" s="17">
        <v>248.90040000000002</v>
      </c>
      <c r="S761" s="26">
        <v>6</v>
      </c>
      <c r="T761" s="17">
        <v>0.17</v>
      </c>
      <c r="U761" s="17">
        <v>20.36</v>
      </c>
      <c r="V761" s="27">
        <v>35.960399999999993</v>
      </c>
      <c r="W761" s="13" t="s">
        <v>88</v>
      </c>
      <c r="X761" s="8">
        <f>$T761*$R761</f>
        <v>42.313068000000008</v>
      </c>
      <c r="Y761" s="29">
        <f>R761-V761-U761-X761</f>
        <v>150.26693200000003</v>
      </c>
    </row>
    <row r="762" spans="2:25" x14ac:dyDescent="0.3">
      <c r="B762" s="16"/>
      <c r="C762" s="8" t="str">
        <f>_xlfn.CONCAT(S762,_xlfn.TEXTBEFORE(Q762,","))</f>
        <v>5Avery Round Labels</v>
      </c>
      <c r="D762" s="13" t="s">
        <v>6868</v>
      </c>
      <c r="E762" s="25">
        <v>43964</v>
      </c>
      <c r="F762" s="25">
        <v>43967</v>
      </c>
      <c r="G762" s="13" t="s">
        <v>22</v>
      </c>
      <c r="H762" s="13" t="s">
        <v>5830</v>
      </c>
      <c r="I762" s="13" t="s">
        <v>82</v>
      </c>
      <c r="J762" s="13" t="s">
        <v>2450</v>
      </c>
      <c r="K762" s="13" t="s">
        <v>99</v>
      </c>
      <c r="L762" s="13" t="s">
        <v>100</v>
      </c>
      <c r="M762" s="13" t="s">
        <v>55</v>
      </c>
      <c r="N762" s="13" t="s">
        <v>5613</v>
      </c>
      <c r="O762" s="13" t="s">
        <v>30</v>
      </c>
      <c r="P762" s="13" t="s">
        <v>2751</v>
      </c>
      <c r="Q762" s="13" t="s">
        <v>5614</v>
      </c>
      <c r="R762" s="17">
        <v>19.635000000000002</v>
      </c>
      <c r="S762" s="26">
        <v>5</v>
      </c>
      <c r="T762" s="17">
        <v>0.45</v>
      </c>
      <c r="U762" s="17">
        <v>2.33</v>
      </c>
      <c r="V762" s="27">
        <v>-2.8650000000000002</v>
      </c>
      <c r="W762" s="13" t="s">
        <v>33</v>
      </c>
      <c r="X762" s="8">
        <f>$T762*$R762</f>
        <v>8.8357500000000009</v>
      </c>
      <c r="Y762" s="29">
        <f>R762-V762-U762-X762</f>
        <v>11.334250000000001</v>
      </c>
    </row>
    <row r="763" spans="2:25" x14ac:dyDescent="0.3">
      <c r="B763" s="16"/>
      <c r="C763" s="8" t="str">
        <f>_xlfn.CONCAT(S763,_xlfn.TEXTBEFORE(Q763,","))</f>
        <v>5Dania Stackable Bookrack</v>
      </c>
      <c r="D763" s="13" t="s">
        <v>6869</v>
      </c>
      <c r="E763" s="25">
        <v>44195</v>
      </c>
      <c r="F763" s="25">
        <v>44197</v>
      </c>
      <c r="G763" s="13" t="s">
        <v>34</v>
      </c>
      <c r="H763" s="13" t="s">
        <v>1827</v>
      </c>
      <c r="I763" s="13" t="s">
        <v>24</v>
      </c>
      <c r="J763" s="13" t="s">
        <v>243</v>
      </c>
      <c r="K763" s="13" t="s">
        <v>244</v>
      </c>
      <c r="L763" s="13" t="s">
        <v>245</v>
      </c>
      <c r="M763" s="13" t="s">
        <v>55</v>
      </c>
      <c r="N763" s="13" t="s">
        <v>1060</v>
      </c>
      <c r="O763" s="13" t="s">
        <v>40</v>
      </c>
      <c r="P763" s="13" t="s">
        <v>67</v>
      </c>
      <c r="Q763" s="13" t="s">
        <v>1061</v>
      </c>
      <c r="R763" s="17">
        <v>387.26100000000002</v>
      </c>
      <c r="S763" s="26">
        <v>5</v>
      </c>
      <c r="T763" s="17">
        <v>0.37</v>
      </c>
      <c r="U763" s="17">
        <v>68.73</v>
      </c>
      <c r="V763" s="27">
        <v>-123.039</v>
      </c>
      <c r="W763" s="13" t="s">
        <v>60</v>
      </c>
      <c r="X763" s="8">
        <f>$T763*$R763</f>
        <v>143.28657000000001</v>
      </c>
      <c r="Y763" s="29">
        <f>R763-V763-U763-X763</f>
        <v>298.28342999999995</v>
      </c>
    </row>
    <row r="764" spans="2:25" x14ac:dyDescent="0.3">
      <c r="B764" s="16"/>
      <c r="C764" s="8" t="str">
        <f>_xlfn.CONCAT(S764,_xlfn.TEXTBEFORE(Q764,","))</f>
        <v>3Ikea 3-Shelf Cabinet</v>
      </c>
      <c r="D764" s="13" t="s">
        <v>6870</v>
      </c>
      <c r="E764" s="25">
        <v>44195</v>
      </c>
      <c r="F764" s="25">
        <v>44197</v>
      </c>
      <c r="G764" s="13" t="s">
        <v>34</v>
      </c>
      <c r="H764" s="13" t="s">
        <v>1827</v>
      </c>
      <c r="I764" s="13" t="s">
        <v>24</v>
      </c>
      <c r="J764" s="13" t="s">
        <v>243</v>
      </c>
      <c r="K764" s="13" t="s">
        <v>244</v>
      </c>
      <c r="L764" s="13" t="s">
        <v>245</v>
      </c>
      <c r="M764" s="13" t="s">
        <v>55</v>
      </c>
      <c r="N764" s="13" t="s">
        <v>1845</v>
      </c>
      <c r="O764" s="13" t="s">
        <v>40</v>
      </c>
      <c r="P764" s="13" t="s">
        <v>67</v>
      </c>
      <c r="Q764" s="13" t="s">
        <v>1846</v>
      </c>
      <c r="R764" s="17">
        <v>271.76310000000001</v>
      </c>
      <c r="S764" s="26">
        <v>3</v>
      </c>
      <c r="T764" s="17">
        <v>0.37</v>
      </c>
      <c r="U764" s="17">
        <v>68.069999999999993</v>
      </c>
      <c r="V764" s="27">
        <v>-69.066900000000032</v>
      </c>
      <c r="W764" s="13" t="s">
        <v>60</v>
      </c>
      <c r="X764" s="8">
        <f>$T764*$R764</f>
        <v>100.552347</v>
      </c>
      <c r="Y764" s="29">
        <f>R764-V764-U764-X764</f>
        <v>172.20765300000005</v>
      </c>
    </row>
    <row r="765" spans="2:25" x14ac:dyDescent="0.3">
      <c r="B765" s="16"/>
      <c r="C765" s="8" t="str">
        <f>_xlfn.CONCAT(S765,_xlfn.TEXTBEFORE(Q765,","))</f>
        <v>14Logitech Numeric Keypad</v>
      </c>
      <c r="D765" s="13" t="s">
        <v>6871</v>
      </c>
      <c r="E765" s="25">
        <v>44195</v>
      </c>
      <c r="F765" s="25">
        <v>44197</v>
      </c>
      <c r="G765" s="13" t="s">
        <v>34</v>
      </c>
      <c r="H765" s="13" t="s">
        <v>1827</v>
      </c>
      <c r="I765" s="13" t="s">
        <v>24</v>
      </c>
      <c r="J765" s="13" t="s">
        <v>243</v>
      </c>
      <c r="K765" s="13" t="s">
        <v>244</v>
      </c>
      <c r="L765" s="13" t="s">
        <v>245</v>
      </c>
      <c r="M765" s="13" t="s">
        <v>55</v>
      </c>
      <c r="N765" s="13" t="s">
        <v>2418</v>
      </c>
      <c r="O765" s="13" t="s">
        <v>57</v>
      </c>
      <c r="P765" s="13" t="s">
        <v>121</v>
      </c>
      <c r="Q765" s="13" t="s">
        <v>2419</v>
      </c>
      <c r="R765" s="17">
        <v>327.44460000000004</v>
      </c>
      <c r="S765" s="26">
        <v>14</v>
      </c>
      <c r="T765" s="17">
        <v>0.47000000000000003</v>
      </c>
      <c r="U765" s="17">
        <v>44.8</v>
      </c>
      <c r="V765" s="27">
        <v>-92.975399999999979</v>
      </c>
      <c r="W765" s="13" t="s">
        <v>60</v>
      </c>
      <c r="X765" s="8">
        <f>$T765*$R765</f>
        <v>153.89896200000004</v>
      </c>
      <c r="Y765" s="29">
        <f>R765-V765-U765-X765</f>
        <v>221.72103799999996</v>
      </c>
    </row>
    <row r="766" spans="2:25" x14ac:dyDescent="0.3">
      <c r="B766" s="16"/>
      <c r="C766" s="8" t="str">
        <f>_xlfn.CONCAT(S766,_xlfn.TEXTBEFORE(Q766,","))</f>
        <v>3Cameo Interoffice Envelope</v>
      </c>
      <c r="D766" s="13" t="s">
        <v>6872</v>
      </c>
      <c r="E766" s="25">
        <v>44195</v>
      </c>
      <c r="F766" s="25">
        <v>44197</v>
      </c>
      <c r="G766" s="13" t="s">
        <v>34</v>
      </c>
      <c r="H766" s="13" t="s">
        <v>1827</v>
      </c>
      <c r="I766" s="13" t="s">
        <v>24</v>
      </c>
      <c r="J766" s="13" t="s">
        <v>243</v>
      </c>
      <c r="K766" s="13" t="s">
        <v>244</v>
      </c>
      <c r="L766" s="13" t="s">
        <v>245</v>
      </c>
      <c r="M766" s="13" t="s">
        <v>55</v>
      </c>
      <c r="N766" s="13" t="s">
        <v>2970</v>
      </c>
      <c r="O766" s="13" t="s">
        <v>30</v>
      </c>
      <c r="P766" s="13" t="s">
        <v>1607</v>
      </c>
      <c r="Q766" s="13" t="s">
        <v>2971</v>
      </c>
      <c r="R766" s="17">
        <v>118.1007</v>
      </c>
      <c r="S766" s="26">
        <v>3</v>
      </c>
      <c r="T766" s="17">
        <v>0.17</v>
      </c>
      <c r="U766" s="17">
        <v>30.04</v>
      </c>
      <c r="V766" s="27">
        <v>41.24069999999999</v>
      </c>
      <c r="W766" s="13" t="s">
        <v>60</v>
      </c>
      <c r="X766" s="8">
        <f>$T766*$R766</f>
        <v>20.077119000000003</v>
      </c>
      <c r="Y766" s="29">
        <f>R766-V766-U766-X766</f>
        <v>26.742881000000011</v>
      </c>
    </row>
    <row r="767" spans="2:25" x14ac:dyDescent="0.3">
      <c r="B767" s="16"/>
      <c r="C767" s="8" t="str">
        <f>_xlfn.CONCAT(S767,_xlfn.TEXTBEFORE(Q767,","))</f>
        <v>2SanDisk Parchment Paper</v>
      </c>
      <c r="D767" s="13" t="s">
        <v>6873</v>
      </c>
      <c r="E767" s="25">
        <v>44195</v>
      </c>
      <c r="F767" s="25">
        <v>44197</v>
      </c>
      <c r="G767" s="13" t="s">
        <v>34</v>
      </c>
      <c r="H767" s="13" t="s">
        <v>1827</v>
      </c>
      <c r="I767" s="13" t="s">
        <v>24</v>
      </c>
      <c r="J767" s="13" t="s">
        <v>243</v>
      </c>
      <c r="K767" s="13" t="s">
        <v>244</v>
      </c>
      <c r="L767" s="13" t="s">
        <v>245</v>
      </c>
      <c r="M767" s="13" t="s">
        <v>55</v>
      </c>
      <c r="N767" s="13" t="s">
        <v>2210</v>
      </c>
      <c r="O767" s="13" t="s">
        <v>30</v>
      </c>
      <c r="P767" s="13" t="s">
        <v>1567</v>
      </c>
      <c r="Q767" s="13" t="s">
        <v>2211</v>
      </c>
      <c r="R767" s="17">
        <v>27.589199999999995</v>
      </c>
      <c r="S767" s="26">
        <v>2</v>
      </c>
      <c r="T767" s="17">
        <v>0.17</v>
      </c>
      <c r="U767" s="17">
        <v>5.34</v>
      </c>
      <c r="V767" s="27">
        <v>6.5892000000000008</v>
      </c>
      <c r="W767" s="13" t="s">
        <v>60</v>
      </c>
      <c r="X767" s="8">
        <f>$T767*$R767</f>
        <v>4.6901639999999993</v>
      </c>
      <c r="Y767" s="29">
        <f>R767-V767-U767-X767</f>
        <v>10.969835999999994</v>
      </c>
    </row>
    <row r="768" spans="2:25" x14ac:dyDescent="0.3">
      <c r="B768" s="16"/>
      <c r="C768" s="8" t="str">
        <f>_xlfn.CONCAT(S768,_xlfn.TEXTBEFORE(Q768,","))</f>
        <v>3Sanford Sketch Pad</v>
      </c>
      <c r="D768" s="13" t="s">
        <v>6874</v>
      </c>
      <c r="E768" s="25">
        <v>44195</v>
      </c>
      <c r="F768" s="25">
        <v>44197</v>
      </c>
      <c r="G768" s="13" t="s">
        <v>34</v>
      </c>
      <c r="H768" s="13" t="s">
        <v>1827</v>
      </c>
      <c r="I768" s="13" t="s">
        <v>24</v>
      </c>
      <c r="J768" s="13" t="s">
        <v>243</v>
      </c>
      <c r="K768" s="13" t="s">
        <v>244</v>
      </c>
      <c r="L768" s="13" t="s">
        <v>245</v>
      </c>
      <c r="M768" s="13" t="s">
        <v>55</v>
      </c>
      <c r="N768" s="13" t="s">
        <v>3732</v>
      </c>
      <c r="O768" s="13" t="s">
        <v>30</v>
      </c>
      <c r="P768" s="13" t="s">
        <v>1789</v>
      </c>
      <c r="Q768" s="13" t="s">
        <v>3733</v>
      </c>
      <c r="R768" s="17">
        <v>113.24520000000001</v>
      </c>
      <c r="S768" s="26">
        <v>3</v>
      </c>
      <c r="T768" s="17">
        <v>0.17</v>
      </c>
      <c r="U768" s="17">
        <v>5.34</v>
      </c>
      <c r="V768" s="27">
        <v>6.7751999999999946</v>
      </c>
      <c r="W768" s="13" t="s">
        <v>60</v>
      </c>
      <c r="X768" s="8">
        <f>$T768*$R768</f>
        <v>19.251684000000004</v>
      </c>
      <c r="Y768" s="29">
        <f>R768-V768-U768-X768</f>
        <v>81.878316000000012</v>
      </c>
    </row>
    <row r="769" spans="2:25" x14ac:dyDescent="0.3">
      <c r="B769" s="16"/>
      <c r="C769" s="8" t="str">
        <f>_xlfn.CONCAT(S769,_xlfn.TEXTBEFORE(Q769,","))</f>
        <v>1Eldon Box</v>
      </c>
      <c r="D769" s="13" t="s">
        <v>6875</v>
      </c>
      <c r="E769" s="25">
        <v>44195</v>
      </c>
      <c r="F769" s="25">
        <v>44197</v>
      </c>
      <c r="G769" s="13" t="s">
        <v>34</v>
      </c>
      <c r="H769" s="13" t="s">
        <v>1827</v>
      </c>
      <c r="I769" s="13" t="s">
        <v>24</v>
      </c>
      <c r="J769" s="13" t="s">
        <v>243</v>
      </c>
      <c r="K769" s="13" t="s">
        <v>244</v>
      </c>
      <c r="L769" s="13" t="s">
        <v>245</v>
      </c>
      <c r="M769" s="13" t="s">
        <v>55</v>
      </c>
      <c r="N769" s="13" t="s">
        <v>5329</v>
      </c>
      <c r="O769" s="13" t="s">
        <v>30</v>
      </c>
      <c r="P769" s="13" t="s">
        <v>289</v>
      </c>
      <c r="Q769" s="13" t="s">
        <v>5330</v>
      </c>
      <c r="R769" s="17">
        <v>8.5406999999999993</v>
      </c>
      <c r="S769" s="26">
        <v>1</v>
      </c>
      <c r="T769" s="17">
        <v>0.17</v>
      </c>
      <c r="U769" s="17">
        <v>2.33</v>
      </c>
      <c r="V769" s="27">
        <v>2.3607000000000005</v>
      </c>
      <c r="W769" s="13" t="s">
        <v>60</v>
      </c>
      <c r="X769" s="8">
        <f>$T769*$R769</f>
        <v>1.451919</v>
      </c>
      <c r="Y769" s="29">
        <f>R769-V769-U769-X769</f>
        <v>2.3980809999999986</v>
      </c>
    </row>
    <row r="770" spans="2:25" x14ac:dyDescent="0.3">
      <c r="B770" s="16"/>
      <c r="C770" s="8" t="str">
        <f>_xlfn.CONCAT(S770,_xlfn.TEXTBEFORE(Q770,","))</f>
        <v>7Hamilton Beach Coffee Grinder</v>
      </c>
      <c r="D770" s="13" t="s">
        <v>6876</v>
      </c>
      <c r="E770" s="25">
        <v>43057</v>
      </c>
      <c r="F770" s="25">
        <v>43063</v>
      </c>
      <c r="G770" s="13" t="s">
        <v>50</v>
      </c>
      <c r="H770" s="13" t="s">
        <v>3277</v>
      </c>
      <c r="I770" s="13" t="s">
        <v>24</v>
      </c>
      <c r="J770" s="13" t="s">
        <v>271</v>
      </c>
      <c r="K770" s="13" t="s">
        <v>271</v>
      </c>
      <c r="L770" s="13" t="s">
        <v>271</v>
      </c>
      <c r="M770" s="13" t="s">
        <v>55</v>
      </c>
      <c r="N770" s="13" t="s">
        <v>3278</v>
      </c>
      <c r="O770" s="13" t="s">
        <v>30</v>
      </c>
      <c r="P770" s="13" t="s">
        <v>31</v>
      </c>
      <c r="Q770" s="13" t="s">
        <v>3279</v>
      </c>
      <c r="R770" s="17">
        <v>298.62</v>
      </c>
      <c r="S770" s="26">
        <v>7</v>
      </c>
      <c r="T770" s="17">
        <v>0</v>
      </c>
      <c r="U770" s="17">
        <v>24.33</v>
      </c>
      <c r="V770" s="27">
        <v>44.73</v>
      </c>
      <c r="W770" s="13" t="s">
        <v>88</v>
      </c>
      <c r="X770" s="8">
        <f>$T770*$R770</f>
        <v>0</v>
      </c>
      <c r="Y770" s="29">
        <f>R770-V770-U770-X770</f>
        <v>229.56</v>
      </c>
    </row>
    <row r="771" spans="2:25" x14ac:dyDescent="0.3">
      <c r="B771" s="16"/>
      <c r="C771" s="8" t="str">
        <f>_xlfn.CONCAT(S771,_xlfn.TEXTBEFORE(Q771,","))</f>
        <v>2HP Fax Machine</v>
      </c>
      <c r="D771" s="13" t="s">
        <v>6877</v>
      </c>
      <c r="E771" s="25">
        <v>43265</v>
      </c>
      <c r="F771" s="25">
        <v>43269</v>
      </c>
      <c r="G771" s="13" t="s">
        <v>50</v>
      </c>
      <c r="H771" s="13" t="s">
        <v>2086</v>
      </c>
      <c r="I771" s="13" t="s">
        <v>24</v>
      </c>
      <c r="J771" s="13" t="s">
        <v>128</v>
      </c>
      <c r="K771" s="13" t="s">
        <v>128</v>
      </c>
      <c r="L771" s="13" t="s">
        <v>129</v>
      </c>
      <c r="M771" s="13" t="s">
        <v>55</v>
      </c>
      <c r="N771" s="13" t="s">
        <v>2087</v>
      </c>
      <c r="O771" s="13" t="s">
        <v>57</v>
      </c>
      <c r="P771" s="13" t="s">
        <v>86</v>
      </c>
      <c r="Q771" s="13" t="s">
        <v>2088</v>
      </c>
      <c r="R771" s="17">
        <v>379.73879999999997</v>
      </c>
      <c r="S771" s="26">
        <v>2</v>
      </c>
      <c r="T771" s="17">
        <v>0.37</v>
      </c>
      <c r="U771" s="17">
        <v>57.21</v>
      </c>
      <c r="V771" s="27">
        <v>-36.18119999999999</v>
      </c>
      <c r="W771" s="13" t="s">
        <v>60</v>
      </c>
      <c r="X771" s="8">
        <f>$T771*$R771</f>
        <v>140.503356</v>
      </c>
      <c r="Y771" s="29">
        <f>R771-V771-U771-X771</f>
        <v>218.20664399999998</v>
      </c>
    </row>
    <row r="772" spans="2:25" x14ac:dyDescent="0.3">
      <c r="B772" s="16"/>
      <c r="C772" s="8" t="str">
        <f>_xlfn.CONCAT(S772,_xlfn.TEXTBEFORE(Q772,","))</f>
        <v>2Fellowes Trays</v>
      </c>
      <c r="D772" s="13" t="s">
        <v>6878</v>
      </c>
      <c r="E772" s="25">
        <v>43265</v>
      </c>
      <c r="F772" s="25">
        <v>43269</v>
      </c>
      <c r="G772" s="13" t="s">
        <v>50</v>
      </c>
      <c r="H772" s="13" t="s">
        <v>2086</v>
      </c>
      <c r="I772" s="13" t="s">
        <v>24</v>
      </c>
      <c r="J772" s="13" t="s">
        <v>128</v>
      </c>
      <c r="K772" s="13" t="s">
        <v>128</v>
      </c>
      <c r="L772" s="13" t="s">
        <v>129</v>
      </c>
      <c r="M772" s="13" t="s">
        <v>55</v>
      </c>
      <c r="N772" s="13" t="s">
        <v>4373</v>
      </c>
      <c r="O772" s="13" t="s">
        <v>30</v>
      </c>
      <c r="P772" s="13" t="s">
        <v>289</v>
      </c>
      <c r="Q772" s="13" t="s">
        <v>4374</v>
      </c>
      <c r="R772" s="17">
        <v>60.833400000000005</v>
      </c>
      <c r="S772" s="26">
        <v>2</v>
      </c>
      <c r="T772" s="17">
        <v>0.47000000000000003</v>
      </c>
      <c r="U772" s="17">
        <v>9.7100000000000009</v>
      </c>
      <c r="V772" s="27">
        <v>-3.4866000000000028</v>
      </c>
      <c r="W772" s="13" t="s">
        <v>60</v>
      </c>
      <c r="X772" s="8">
        <f>$T772*$R772</f>
        <v>28.591698000000004</v>
      </c>
      <c r="Y772" s="29">
        <f>R772-V772-U772-X772</f>
        <v>26.018302000000002</v>
      </c>
    </row>
    <row r="773" spans="2:25" x14ac:dyDescent="0.3">
      <c r="B773" s="16"/>
      <c r="C773" s="8" t="str">
        <f>_xlfn.CONCAT(S773,_xlfn.TEXTBEFORE(Q773,","))</f>
        <v>5Stanley Pencil Sharpener</v>
      </c>
      <c r="D773" s="13" t="s">
        <v>6879</v>
      </c>
      <c r="E773" s="25">
        <v>43265</v>
      </c>
      <c r="F773" s="25">
        <v>43269</v>
      </c>
      <c r="G773" s="13" t="s">
        <v>50</v>
      </c>
      <c r="H773" s="13" t="s">
        <v>2086</v>
      </c>
      <c r="I773" s="13" t="s">
        <v>24</v>
      </c>
      <c r="J773" s="13" t="s">
        <v>128</v>
      </c>
      <c r="K773" s="13" t="s">
        <v>128</v>
      </c>
      <c r="L773" s="13" t="s">
        <v>129</v>
      </c>
      <c r="M773" s="13" t="s">
        <v>55</v>
      </c>
      <c r="N773" s="13" t="s">
        <v>3879</v>
      </c>
      <c r="O773" s="13" t="s">
        <v>30</v>
      </c>
      <c r="P773" s="13" t="s">
        <v>1789</v>
      </c>
      <c r="Q773" s="13" t="s">
        <v>3880</v>
      </c>
      <c r="R773" s="17">
        <v>74.094000000000008</v>
      </c>
      <c r="S773" s="26">
        <v>5</v>
      </c>
      <c r="T773" s="17">
        <v>0.47000000000000003</v>
      </c>
      <c r="U773" s="17">
        <v>9.26</v>
      </c>
      <c r="V773" s="27">
        <v>-36.456000000000003</v>
      </c>
      <c r="W773" s="13" t="s">
        <v>60</v>
      </c>
      <c r="X773" s="8">
        <f>$T773*$R773</f>
        <v>34.824180000000005</v>
      </c>
      <c r="Y773" s="29">
        <f>R773-V773-U773-X773</f>
        <v>66.465820000000008</v>
      </c>
    </row>
    <row r="774" spans="2:25" x14ac:dyDescent="0.3">
      <c r="B774" s="16"/>
      <c r="C774" s="8" t="str">
        <f>_xlfn.CONCAT(S774,_xlfn.TEXTBEFORE(Q774,","))</f>
        <v>5Novimex Rocking Chair</v>
      </c>
      <c r="D774" s="13" t="s">
        <v>6880</v>
      </c>
      <c r="E774" s="25">
        <v>43540</v>
      </c>
      <c r="F774" s="25">
        <v>43544</v>
      </c>
      <c r="G774" s="13" t="s">
        <v>50</v>
      </c>
      <c r="H774" s="13" t="s">
        <v>2476</v>
      </c>
      <c r="I774" s="13" t="s">
        <v>82</v>
      </c>
      <c r="J774" s="13" t="s">
        <v>98</v>
      </c>
      <c r="K774" s="13" t="s">
        <v>99</v>
      </c>
      <c r="L774" s="13" t="s">
        <v>100</v>
      </c>
      <c r="M774" s="13" t="s">
        <v>55</v>
      </c>
      <c r="N774" s="13" t="s">
        <v>672</v>
      </c>
      <c r="O774" s="13" t="s">
        <v>40</v>
      </c>
      <c r="P774" s="13" t="s">
        <v>41</v>
      </c>
      <c r="Q774" s="13" t="s">
        <v>673</v>
      </c>
      <c r="R774" s="17">
        <v>501.29999999999995</v>
      </c>
      <c r="S774" s="26">
        <v>5</v>
      </c>
      <c r="T774" s="17">
        <v>0.25</v>
      </c>
      <c r="U774" s="17">
        <v>42.99</v>
      </c>
      <c r="V774" s="27">
        <v>126.90000000000003</v>
      </c>
      <c r="W774" s="13" t="s">
        <v>60</v>
      </c>
      <c r="X774" s="8">
        <f>$T774*$R774</f>
        <v>125.32499999999999</v>
      </c>
      <c r="Y774" s="29">
        <f>R774-V774-U774-X774</f>
        <v>206.08499999999992</v>
      </c>
    </row>
    <row r="775" spans="2:25" x14ac:dyDescent="0.3">
      <c r="B775" s="16"/>
      <c r="C775" s="8" t="str">
        <f>_xlfn.CONCAT(S775,_xlfn.TEXTBEFORE(Q775,","))</f>
        <v>9Lesro Training Table</v>
      </c>
      <c r="D775" s="13" t="s">
        <v>6881</v>
      </c>
      <c r="E775" s="25">
        <v>44196</v>
      </c>
      <c r="F775" s="25">
        <v>44199</v>
      </c>
      <c r="G775" s="13" t="s">
        <v>34</v>
      </c>
      <c r="H775" s="13" t="s">
        <v>1489</v>
      </c>
      <c r="I775" s="13" t="s">
        <v>36</v>
      </c>
      <c r="J775" s="13" t="s">
        <v>128</v>
      </c>
      <c r="K775" s="13" t="s">
        <v>128</v>
      </c>
      <c r="L775" s="13" t="s">
        <v>129</v>
      </c>
      <c r="M775" s="13" t="s">
        <v>55</v>
      </c>
      <c r="N775" s="13" t="s">
        <v>1490</v>
      </c>
      <c r="O775" s="13" t="s">
        <v>40</v>
      </c>
      <c r="P775" s="13" t="s">
        <v>48</v>
      </c>
      <c r="Q775" s="13" t="s">
        <v>1491</v>
      </c>
      <c r="R775" s="17">
        <v>1048.7312999999997</v>
      </c>
      <c r="S775" s="26">
        <v>9</v>
      </c>
      <c r="T775" s="17">
        <v>0.57000000000000006</v>
      </c>
      <c r="U775" s="17">
        <v>86.86</v>
      </c>
      <c r="V775" s="27">
        <v>-1195.2386999999999</v>
      </c>
      <c r="W775" s="13" t="s">
        <v>60</v>
      </c>
      <c r="X775" s="8">
        <f>$T775*$R775</f>
        <v>597.77684099999988</v>
      </c>
      <c r="Y775" s="29">
        <f>R775-V775-U775-X775</f>
        <v>1559.3331589999993</v>
      </c>
    </row>
    <row r="776" spans="2:25" x14ac:dyDescent="0.3">
      <c r="B776" s="16"/>
      <c r="C776" s="8" t="str">
        <f>_xlfn.CONCAT(S776,_xlfn.TEXTBEFORE(Q776,","))</f>
        <v>3Novimex Rocking Chair</v>
      </c>
      <c r="D776" s="13" t="s">
        <v>6882</v>
      </c>
      <c r="E776" s="25">
        <v>44196</v>
      </c>
      <c r="F776" s="25">
        <v>44199</v>
      </c>
      <c r="G776" s="13" t="s">
        <v>34</v>
      </c>
      <c r="H776" s="13" t="s">
        <v>1489</v>
      </c>
      <c r="I776" s="13" t="s">
        <v>36</v>
      </c>
      <c r="J776" s="13" t="s">
        <v>128</v>
      </c>
      <c r="K776" s="13" t="s">
        <v>128</v>
      </c>
      <c r="L776" s="13" t="s">
        <v>129</v>
      </c>
      <c r="M776" s="13" t="s">
        <v>55</v>
      </c>
      <c r="N776" s="13" t="s">
        <v>672</v>
      </c>
      <c r="O776" s="13" t="s">
        <v>40</v>
      </c>
      <c r="P776" s="13" t="s">
        <v>41</v>
      </c>
      <c r="Q776" s="13" t="s">
        <v>673</v>
      </c>
      <c r="R776" s="17">
        <v>292.75919999999996</v>
      </c>
      <c r="S776" s="26">
        <v>3</v>
      </c>
      <c r="T776" s="17">
        <v>0.27</v>
      </c>
      <c r="U776" s="17">
        <v>52.11</v>
      </c>
      <c r="V776" s="27">
        <v>68.119200000000021</v>
      </c>
      <c r="W776" s="13" t="s">
        <v>60</v>
      </c>
      <c r="X776" s="8">
        <f>$T776*$R776</f>
        <v>79.044983999999999</v>
      </c>
      <c r="Y776" s="29">
        <f>R776-V776-U776-X776</f>
        <v>93.485015999999916</v>
      </c>
    </row>
    <row r="777" spans="2:25" x14ac:dyDescent="0.3">
      <c r="B777" s="16"/>
      <c r="C777" s="8" t="str">
        <f>_xlfn.CONCAT(S777,_xlfn.TEXTBEFORE(Q777,","))</f>
        <v>2GlobeWeis Business Envelopes</v>
      </c>
      <c r="D777" s="13" t="s">
        <v>6883</v>
      </c>
      <c r="E777" s="25">
        <v>44196</v>
      </c>
      <c r="F777" s="25">
        <v>44199</v>
      </c>
      <c r="G777" s="13" t="s">
        <v>34</v>
      </c>
      <c r="H777" s="13" t="s">
        <v>1489</v>
      </c>
      <c r="I777" s="13" t="s">
        <v>36</v>
      </c>
      <c r="J777" s="13" t="s">
        <v>128</v>
      </c>
      <c r="K777" s="13" t="s">
        <v>128</v>
      </c>
      <c r="L777" s="13" t="s">
        <v>129</v>
      </c>
      <c r="M777" s="13" t="s">
        <v>55</v>
      </c>
      <c r="N777" s="13" t="s">
        <v>4583</v>
      </c>
      <c r="O777" s="13" t="s">
        <v>30</v>
      </c>
      <c r="P777" s="13" t="s">
        <v>1607</v>
      </c>
      <c r="Q777" s="13" t="s">
        <v>4584</v>
      </c>
      <c r="R777" s="17">
        <v>20.924400000000002</v>
      </c>
      <c r="S777" s="26">
        <v>2</v>
      </c>
      <c r="T777" s="17">
        <v>0.47000000000000003</v>
      </c>
      <c r="U777" s="17">
        <v>4.5999999999999996</v>
      </c>
      <c r="V777" s="27">
        <v>-14.235600000000002</v>
      </c>
      <c r="W777" s="13" t="s">
        <v>60</v>
      </c>
      <c r="X777" s="8">
        <f>$T777*$R777</f>
        <v>9.8344680000000011</v>
      </c>
      <c r="Y777" s="29">
        <f>R777-V777-U777-X777</f>
        <v>20.725532000000001</v>
      </c>
    </row>
    <row r="778" spans="2:25" x14ac:dyDescent="0.3">
      <c r="B778" s="16"/>
      <c r="C778" s="8" t="str">
        <f>_xlfn.CONCAT(S778,_xlfn.TEXTBEFORE(Q778,","))</f>
        <v>4Eldon Box</v>
      </c>
      <c r="D778" s="13" t="s">
        <v>6884</v>
      </c>
      <c r="E778" s="25">
        <v>44037</v>
      </c>
      <c r="F778" s="25">
        <v>44042</v>
      </c>
      <c r="G778" s="13" t="s">
        <v>50</v>
      </c>
      <c r="H778" s="13" t="s">
        <v>5648</v>
      </c>
      <c r="I778" s="13" t="s">
        <v>36</v>
      </c>
      <c r="J778" s="13" t="s">
        <v>98</v>
      </c>
      <c r="K778" s="13" t="s">
        <v>99</v>
      </c>
      <c r="L778" s="13" t="s">
        <v>100</v>
      </c>
      <c r="M778" s="13" t="s">
        <v>55</v>
      </c>
      <c r="N778" s="13" t="s">
        <v>4802</v>
      </c>
      <c r="O778" s="13" t="s">
        <v>30</v>
      </c>
      <c r="P778" s="13" t="s">
        <v>289</v>
      </c>
      <c r="Q778" s="13" t="s">
        <v>4803</v>
      </c>
      <c r="R778" s="17">
        <v>23.628</v>
      </c>
      <c r="S778" s="26">
        <v>4</v>
      </c>
      <c r="T778" s="17">
        <v>0.45</v>
      </c>
      <c r="U778" s="17">
        <v>3.15</v>
      </c>
      <c r="V778" s="27">
        <v>-1.8119999999999976</v>
      </c>
      <c r="W778" s="13" t="s">
        <v>60</v>
      </c>
      <c r="X778" s="8">
        <f>$T778*$R778</f>
        <v>10.6326</v>
      </c>
      <c r="Y778" s="29">
        <f>R778-V778-U778-X778</f>
        <v>11.657399999999999</v>
      </c>
    </row>
    <row r="779" spans="2:25" x14ac:dyDescent="0.3">
      <c r="B779" s="16"/>
      <c r="C779" s="8" t="str">
        <f>_xlfn.CONCAT(S779,_xlfn.TEXTBEFORE(Q779,","))</f>
        <v>4Eldon Photo Frame</v>
      </c>
      <c r="D779" s="13" t="s">
        <v>6885</v>
      </c>
      <c r="E779" s="25">
        <v>43789</v>
      </c>
      <c r="F779" s="25">
        <v>43794</v>
      </c>
      <c r="G779" s="13" t="s">
        <v>50</v>
      </c>
      <c r="H779" s="13" t="s">
        <v>3504</v>
      </c>
      <c r="I779" s="13" t="s">
        <v>24</v>
      </c>
      <c r="J779" s="13" t="s">
        <v>98</v>
      </c>
      <c r="K779" s="13" t="s">
        <v>99</v>
      </c>
      <c r="L779" s="13" t="s">
        <v>100</v>
      </c>
      <c r="M779" s="13" t="s">
        <v>55</v>
      </c>
      <c r="N779" s="13" t="s">
        <v>3505</v>
      </c>
      <c r="O779" s="13" t="s">
        <v>40</v>
      </c>
      <c r="P779" s="13" t="s">
        <v>906</v>
      </c>
      <c r="Q779" s="13" t="s">
        <v>3506</v>
      </c>
      <c r="R779" s="17">
        <v>165.42000000000002</v>
      </c>
      <c r="S779" s="26">
        <v>4</v>
      </c>
      <c r="T779" s="17">
        <v>0.25</v>
      </c>
      <c r="U779" s="17">
        <v>21.29</v>
      </c>
      <c r="V779" s="27">
        <v>55.14</v>
      </c>
      <c r="W779" s="13" t="s">
        <v>60</v>
      </c>
      <c r="X779" s="8">
        <f>$T779*$R779</f>
        <v>41.355000000000004</v>
      </c>
      <c r="Y779" s="29">
        <f>R779-V779-U779-X779</f>
        <v>47.635000000000005</v>
      </c>
    </row>
    <row r="780" spans="2:25" x14ac:dyDescent="0.3">
      <c r="B780" s="16"/>
      <c r="C780" s="8" t="str">
        <f>_xlfn.CONCAT(S780,_xlfn.TEXTBEFORE(Q780,","))</f>
        <v>5Deflect-O Clock</v>
      </c>
      <c r="D780" s="13" t="s">
        <v>6886</v>
      </c>
      <c r="E780" s="25">
        <v>43680</v>
      </c>
      <c r="F780" s="25">
        <v>43684</v>
      </c>
      <c r="G780" s="13" t="s">
        <v>50</v>
      </c>
      <c r="H780" s="13" t="s">
        <v>4195</v>
      </c>
      <c r="I780" s="13" t="s">
        <v>36</v>
      </c>
      <c r="J780" s="13" t="s">
        <v>482</v>
      </c>
      <c r="K780" s="13" t="s">
        <v>482</v>
      </c>
      <c r="L780" s="13" t="s">
        <v>483</v>
      </c>
      <c r="M780" s="13" t="s">
        <v>28</v>
      </c>
      <c r="N780" s="13" t="s">
        <v>3236</v>
      </c>
      <c r="O780" s="13" t="s">
        <v>40</v>
      </c>
      <c r="P780" s="13" t="s">
        <v>906</v>
      </c>
      <c r="Q780" s="13" t="s">
        <v>3237</v>
      </c>
      <c r="R780" s="17">
        <v>195.72</v>
      </c>
      <c r="S780" s="26">
        <v>5</v>
      </c>
      <c r="T780" s="17">
        <v>0.2</v>
      </c>
      <c r="U780" s="17">
        <v>13.19</v>
      </c>
      <c r="V780" s="27">
        <v>73.320000000000022</v>
      </c>
      <c r="W780" s="13" t="s">
        <v>88</v>
      </c>
      <c r="X780" s="8">
        <f>$T780*$R780</f>
        <v>39.144000000000005</v>
      </c>
      <c r="Y780" s="29">
        <f>R780-V780-U780-X780</f>
        <v>70.065999999999974</v>
      </c>
    </row>
    <row r="781" spans="2:25" x14ac:dyDescent="0.3">
      <c r="B781" s="16"/>
      <c r="C781" s="8" t="str">
        <f>_xlfn.CONCAT(S781,_xlfn.TEXTBEFORE(Q781,","))</f>
        <v>3Hewlett Ink</v>
      </c>
      <c r="D781" s="13" t="s">
        <v>6887</v>
      </c>
      <c r="E781" s="25">
        <v>43756</v>
      </c>
      <c r="F781" s="25">
        <v>43760</v>
      </c>
      <c r="G781" s="13" t="s">
        <v>50</v>
      </c>
      <c r="H781" s="13" t="s">
        <v>3635</v>
      </c>
      <c r="I781" s="13" t="s">
        <v>36</v>
      </c>
      <c r="J781" s="13" t="s">
        <v>98</v>
      </c>
      <c r="K781" s="13" t="s">
        <v>99</v>
      </c>
      <c r="L781" s="13" t="s">
        <v>100</v>
      </c>
      <c r="M781" s="13" t="s">
        <v>55</v>
      </c>
      <c r="N781" s="13" t="s">
        <v>753</v>
      </c>
      <c r="O781" s="13" t="s">
        <v>57</v>
      </c>
      <c r="P781" s="13" t="s">
        <v>86</v>
      </c>
      <c r="Q781" s="13" t="s">
        <v>754</v>
      </c>
      <c r="R781" s="17">
        <v>292.73400000000004</v>
      </c>
      <c r="S781" s="26">
        <v>3</v>
      </c>
      <c r="T781" s="17">
        <v>0.35</v>
      </c>
      <c r="U781" s="17">
        <v>19.8</v>
      </c>
      <c r="V781" s="27">
        <v>-135.126</v>
      </c>
      <c r="W781" s="13" t="s">
        <v>88</v>
      </c>
      <c r="X781" s="8">
        <f>$T781*$R781</f>
        <v>102.4569</v>
      </c>
      <c r="Y781" s="29">
        <f>R781-V781-U781-X781</f>
        <v>305.60309999999998</v>
      </c>
    </row>
    <row r="782" spans="2:25" x14ac:dyDescent="0.3">
      <c r="B782" s="16"/>
      <c r="C782" s="8" t="str">
        <f>_xlfn.CONCAT(S782,_xlfn.TEXTBEFORE(Q782,","))</f>
        <v>4Boston Markers</v>
      </c>
      <c r="D782" s="13" t="s">
        <v>6888</v>
      </c>
      <c r="E782" s="25">
        <v>43756</v>
      </c>
      <c r="F782" s="25">
        <v>43760</v>
      </c>
      <c r="G782" s="13" t="s">
        <v>50</v>
      </c>
      <c r="H782" s="13" t="s">
        <v>3635</v>
      </c>
      <c r="I782" s="13" t="s">
        <v>36</v>
      </c>
      <c r="J782" s="13" t="s">
        <v>98</v>
      </c>
      <c r="K782" s="13" t="s">
        <v>99</v>
      </c>
      <c r="L782" s="13" t="s">
        <v>100</v>
      </c>
      <c r="M782" s="13" t="s">
        <v>55</v>
      </c>
      <c r="N782" s="13" t="s">
        <v>4218</v>
      </c>
      <c r="O782" s="13" t="s">
        <v>30</v>
      </c>
      <c r="P782" s="13" t="s">
        <v>1789</v>
      </c>
      <c r="Q782" s="13" t="s">
        <v>4219</v>
      </c>
      <c r="R782" s="17">
        <v>58.608000000000004</v>
      </c>
      <c r="S782" s="26">
        <v>4</v>
      </c>
      <c r="T782" s="17">
        <v>0.45</v>
      </c>
      <c r="U782" s="17">
        <v>4.43</v>
      </c>
      <c r="V782" s="27">
        <v>-40.512000000000008</v>
      </c>
      <c r="W782" s="13" t="s">
        <v>88</v>
      </c>
      <c r="X782" s="8">
        <f>$T782*$R782</f>
        <v>26.373600000000003</v>
      </c>
      <c r="Y782" s="29">
        <f>R782-V782-U782-X782</f>
        <v>68.316399999999987</v>
      </c>
    </row>
    <row r="783" spans="2:25" x14ac:dyDescent="0.3">
      <c r="B783" s="16"/>
      <c r="C783" s="8" t="str">
        <f>_xlfn.CONCAT(S783,_xlfn.TEXTBEFORE(Q783,","))</f>
        <v>1Acco Binding Machine</v>
      </c>
      <c r="D783" s="13" t="s">
        <v>6889</v>
      </c>
      <c r="E783" s="25">
        <v>43756</v>
      </c>
      <c r="F783" s="25">
        <v>43760</v>
      </c>
      <c r="G783" s="13" t="s">
        <v>50</v>
      </c>
      <c r="H783" s="13" t="s">
        <v>3635</v>
      </c>
      <c r="I783" s="13" t="s">
        <v>36</v>
      </c>
      <c r="J783" s="13" t="s">
        <v>98</v>
      </c>
      <c r="K783" s="13" t="s">
        <v>99</v>
      </c>
      <c r="L783" s="13" t="s">
        <v>100</v>
      </c>
      <c r="M783" s="13" t="s">
        <v>55</v>
      </c>
      <c r="N783" s="13" t="s">
        <v>3852</v>
      </c>
      <c r="O783" s="13" t="s">
        <v>30</v>
      </c>
      <c r="P783" s="13" t="s">
        <v>1121</v>
      </c>
      <c r="Q783" s="13" t="s">
        <v>3853</v>
      </c>
      <c r="R783" s="17">
        <v>43.426500000000004</v>
      </c>
      <c r="S783" s="26">
        <v>1</v>
      </c>
      <c r="T783" s="17">
        <v>0.15000000000000002</v>
      </c>
      <c r="U783" s="17">
        <v>2.84</v>
      </c>
      <c r="V783" s="27">
        <v>-2.0535000000000014</v>
      </c>
      <c r="W783" s="13" t="s">
        <v>88</v>
      </c>
      <c r="X783" s="8">
        <f>$T783*$R783</f>
        <v>6.5139750000000012</v>
      </c>
      <c r="Y783" s="29">
        <f>R783-V783-U783-X783</f>
        <v>36.126024999999998</v>
      </c>
    </row>
    <row r="784" spans="2:25" x14ac:dyDescent="0.3">
      <c r="B784" s="16"/>
      <c r="C784" s="8" t="str">
        <f>_xlfn.CONCAT(S784,_xlfn.TEXTBEFORE(Q784,","))</f>
        <v>9Smead Folders</v>
      </c>
      <c r="D784" s="13" t="s">
        <v>6890</v>
      </c>
      <c r="E784" s="25">
        <v>43145</v>
      </c>
      <c r="F784" s="25">
        <v>43147</v>
      </c>
      <c r="G784" s="13" t="s">
        <v>22</v>
      </c>
      <c r="H784" s="13" t="s">
        <v>3969</v>
      </c>
      <c r="I784" s="13" t="s">
        <v>36</v>
      </c>
      <c r="J784" s="13" t="s">
        <v>699</v>
      </c>
      <c r="K784" s="13" t="s">
        <v>700</v>
      </c>
      <c r="L784" s="13" t="s">
        <v>245</v>
      </c>
      <c r="M784" s="13" t="s">
        <v>55</v>
      </c>
      <c r="N784" s="13" t="s">
        <v>3970</v>
      </c>
      <c r="O784" s="13" t="s">
        <v>30</v>
      </c>
      <c r="P784" s="13" t="s">
        <v>289</v>
      </c>
      <c r="Q784" s="13" t="s">
        <v>3971</v>
      </c>
      <c r="R784" s="17">
        <v>123.70319999999998</v>
      </c>
      <c r="S784" s="26">
        <v>9</v>
      </c>
      <c r="T784" s="17">
        <v>0.17</v>
      </c>
      <c r="U784" s="17">
        <v>15.55</v>
      </c>
      <c r="V784" s="27">
        <v>-4.5468000000000011</v>
      </c>
      <c r="W784" s="13" t="s">
        <v>60</v>
      </c>
      <c r="X784" s="8">
        <f>$T784*$R784</f>
        <v>21.029543999999998</v>
      </c>
      <c r="Y784" s="29">
        <f>R784-V784-U784-X784</f>
        <v>91.670455999999973</v>
      </c>
    </row>
    <row r="785" spans="2:25" x14ac:dyDescent="0.3">
      <c r="B785" s="16"/>
      <c r="C785" s="8" t="str">
        <f>_xlfn.CONCAT(S785,_xlfn.TEXTBEFORE(Q785,","))</f>
        <v>3Bush Classic Bookcase</v>
      </c>
      <c r="D785" s="13" t="s">
        <v>6891</v>
      </c>
      <c r="E785" s="25">
        <v>43249</v>
      </c>
      <c r="F785" s="25">
        <v>43254</v>
      </c>
      <c r="G785" s="13" t="s">
        <v>50</v>
      </c>
      <c r="H785" s="13" t="s">
        <v>2043</v>
      </c>
      <c r="I785" s="13" t="s">
        <v>24</v>
      </c>
      <c r="J785" s="13" t="s">
        <v>482</v>
      </c>
      <c r="K785" s="13" t="s">
        <v>482</v>
      </c>
      <c r="L785" s="13" t="s">
        <v>483</v>
      </c>
      <c r="M785" s="13" t="s">
        <v>28</v>
      </c>
      <c r="N785" s="13" t="s">
        <v>264</v>
      </c>
      <c r="O785" s="13" t="s">
        <v>40</v>
      </c>
      <c r="P785" s="13" t="s">
        <v>67</v>
      </c>
      <c r="Q785" s="13" t="s">
        <v>265</v>
      </c>
      <c r="R785" s="17">
        <v>990.43200000000002</v>
      </c>
      <c r="S785" s="26">
        <v>3</v>
      </c>
      <c r="T785" s="17">
        <v>0.2</v>
      </c>
      <c r="U785" s="17">
        <v>58.78</v>
      </c>
      <c r="V785" s="27">
        <v>-173.358</v>
      </c>
      <c r="W785" s="13" t="s">
        <v>88</v>
      </c>
      <c r="X785" s="8">
        <f>$T785*$R785</f>
        <v>198.08640000000003</v>
      </c>
      <c r="Y785" s="29">
        <f>R785-V785-U785-X785</f>
        <v>906.92359999999996</v>
      </c>
    </row>
    <row r="786" spans="2:25" x14ac:dyDescent="0.3">
      <c r="B786" s="16"/>
      <c r="C786" s="8" t="str">
        <f>_xlfn.CONCAT(S786,_xlfn.TEXTBEFORE(Q786,","))</f>
        <v>4Tenex Lockers</v>
      </c>
      <c r="D786" s="13" t="s">
        <v>6892</v>
      </c>
      <c r="E786" s="25">
        <v>43497</v>
      </c>
      <c r="F786" s="25">
        <v>43502</v>
      </c>
      <c r="G786" s="13" t="s">
        <v>50</v>
      </c>
      <c r="H786" s="13" t="s">
        <v>1720</v>
      </c>
      <c r="I786" s="13" t="s">
        <v>24</v>
      </c>
      <c r="J786" s="13" t="s">
        <v>243</v>
      </c>
      <c r="K786" s="13" t="s">
        <v>244</v>
      </c>
      <c r="L786" s="13" t="s">
        <v>245</v>
      </c>
      <c r="M786" s="13" t="s">
        <v>55</v>
      </c>
      <c r="N786" s="13" t="s">
        <v>659</v>
      </c>
      <c r="O786" s="13" t="s">
        <v>30</v>
      </c>
      <c r="P786" s="13" t="s">
        <v>289</v>
      </c>
      <c r="Q786" s="13" t="s">
        <v>660</v>
      </c>
      <c r="R786" s="17">
        <v>677.8775999999998</v>
      </c>
      <c r="S786" s="26">
        <v>4</v>
      </c>
      <c r="T786" s="17">
        <v>0.17</v>
      </c>
      <c r="U786" s="17">
        <v>74.709999999999994</v>
      </c>
      <c r="V786" s="27">
        <v>-24.602399999999975</v>
      </c>
      <c r="W786" s="13" t="s">
        <v>88</v>
      </c>
      <c r="X786" s="8">
        <f>$T786*$R786</f>
        <v>115.23919199999997</v>
      </c>
      <c r="Y786" s="29">
        <f>R786-V786-U786-X786</f>
        <v>512.53080799999975</v>
      </c>
    </row>
    <row r="787" spans="2:25" x14ac:dyDescent="0.3">
      <c r="B787" s="16"/>
      <c r="C787" s="8" t="str">
        <f>_xlfn.CONCAT(S787,_xlfn.TEXTBEFORE(Q787,","))</f>
        <v>5Stockwell Clamps</v>
      </c>
      <c r="D787" s="13" t="s">
        <v>6893</v>
      </c>
      <c r="E787" s="25">
        <v>44146</v>
      </c>
      <c r="F787" s="25">
        <v>44148</v>
      </c>
      <c r="G787" s="13" t="s">
        <v>22</v>
      </c>
      <c r="H787" s="13" t="s">
        <v>4669</v>
      </c>
      <c r="I787" s="13" t="s">
        <v>36</v>
      </c>
      <c r="J787" s="13" t="s">
        <v>271</v>
      </c>
      <c r="K787" s="13" t="s">
        <v>271</v>
      </c>
      <c r="L787" s="13" t="s">
        <v>271</v>
      </c>
      <c r="M787" s="13" t="s">
        <v>55</v>
      </c>
      <c r="N787" s="13" t="s">
        <v>4670</v>
      </c>
      <c r="O787" s="13" t="s">
        <v>30</v>
      </c>
      <c r="P787" s="13" t="s">
        <v>2177</v>
      </c>
      <c r="Q787" s="13" t="s">
        <v>4671</v>
      </c>
      <c r="R787" s="17">
        <v>81.449999999999989</v>
      </c>
      <c r="S787" s="26">
        <v>5</v>
      </c>
      <c r="T787" s="17">
        <v>0</v>
      </c>
      <c r="U787" s="17">
        <v>8.99</v>
      </c>
      <c r="V787" s="27">
        <v>21.9</v>
      </c>
      <c r="W787" s="13" t="s">
        <v>88</v>
      </c>
      <c r="X787" s="8">
        <f>$T787*$R787</f>
        <v>0</v>
      </c>
      <c r="Y787" s="29">
        <f>R787-V787-U787-X787</f>
        <v>50.559999999999988</v>
      </c>
    </row>
    <row r="788" spans="2:25" x14ac:dyDescent="0.3">
      <c r="B788" s="16"/>
      <c r="C788" s="8" t="str">
        <f>_xlfn.CONCAT(S788,_xlfn.TEXTBEFORE(Q788,","))</f>
        <v>2OIC Paper Clips</v>
      </c>
      <c r="D788" s="13" t="s">
        <v>6894</v>
      </c>
      <c r="E788" s="25">
        <v>43774</v>
      </c>
      <c r="F788" s="25">
        <v>43779</v>
      </c>
      <c r="G788" s="13" t="s">
        <v>50</v>
      </c>
      <c r="H788" s="13" t="s">
        <v>6075</v>
      </c>
      <c r="I788" s="13" t="s">
        <v>36</v>
      </c>
      <c r="J788" s="13" t="s">
        <v>128</v>
      </c>
      <c r="K788" s="13" t="s">
        <v>128</v>
      </c>
      <c r="L788" s="13" t="s">
        <v>129</v>
      </c>
      <c r="M788" s="13" t="s">
        <v>55</v>
      </c>
      <c r="N788" s="13" t="s">
        <v>5899</v>
      </c>
      <c r="O788" s="13" t="s">
        <v>30</v>
      </c>
      <c r="P788" s="13" t="s">
        <v>2177</v>
      </c>
      <c r="Q788" s="13" t="s">
        <v>5900</v>
      </c>
      <c r="R788" s="17">
        <v>15.423</v>
      </c>
      <c r="S788" s="26">
        <v>2</v>
      </c>
      <c r="T788" s="17">
        <v>0.47000000000000003</v>
      </c>
      <c r="U788" s="17">
        <v>1.34</v>
      </c>
      <c r="V788" s="27">
        <v>-11.396999999999998</v>
      </c>
      <c r="W788" s="13" t="s">
        <v>60</v>
      </c>
      <c r="X788" s="8">
        <f>$T788*$R788</f>
        <v>7.2488100000000006</v>
      </c>
      <c r="Y788" s="29">
        <f>R788-V788-U788-X788</f>
        <v>18.231189999999998</v>
      </c>
    </row>
    <row r="789" spans="2:25" x14ac:dyDescent="0.3">
      <c r="B789" s="16"/>
      <c r="C789" s="8" t="str">
        <f>_xlfn.CONCAT(S789,_xlfn.TEXTBEFORE(Q789,","))</f>
        <v>4Novimex Round Labels</v>
      </c>
      <c r="D789" s="13" t="s">
        <v>6895</v>
      </c>
      <c r="E789" s="25">
        <v>43595</v>
      </c>
      <c r="F789" s="25">
        <v>43599</v>
      </c>
      <c r="G789" s="13" t="s">
        <v>50</v>
      </c>
      <c r="H789" s="13" t="s">
        <v>6086</v>
      </c>
      <c r="I789" s="13" t="s">
        <v>24</v>
      </c>
      <c r="J789" s="13" t="s">
        <v>848</v>
      </c>
      <c r="K789" s="13" t="s">
        <v>849</v>
      </c>
      <c r="L789" s="13" t="s">
        <v>245</v>
      </c>
      <c r="M789" s="13" t="s">
        <v>55</v>
      </c>
      <c r="N789" s="13" t="s">
        <v>6087</v>
      </c>
      <c r="O789" s="13" t="s">
        <v>30</v>
      </c>
      <c r="P789" s="13" t="s">
        <v>2751</v>
      </c>
      <c r="Q789" s="13" t="s">
        <v>6088</v>
      </c>
      <c r="R789" s="17">
        <v>13.844399999999998</v>
      </c>
      <c r="S789" s="26">
        <v>4</v>
      </c>
      <c r="T789" s="17">
        <v>0.17</v>
      </c>
      <c r="U789" s="17">
        <v>1.2</v>
      </c>
      <c r="V789" s="27">
        <v>0.88439999999999941</v>
      </c>
      <c r="W789" s="13" t="s">
        <v>88</v>
      </c>
      <c r="X789" s="8">
        <f>$T789*$R789</f>
        <v>2.353548</v>
      </c>
      <c r="Y789" s="29">
        <f>R789-V789-U789-X789</f>
        <v>9.4064519999999998</v>
      </c>
    </row>
    <row r="790" spans="2:25" x14ac:dyDescent="0.3">
      <c r="B790" s="16"/>
      <c r="C790" s="8" t="str">
        <f>_xlfn.CONCAT(S790,_xlfn.TEXTBEFORE(Q790,","))</f>
        <v>5Acme Shears</v>
      </c>
      <c r="D790" s="13" t="s">
        <v>6896</v>
      </c>
      <c r="E790" s="25">
        <v>43629</v>
      </c>
      <c r="F790" s="25">
        <v>43631</v>
      </c>
      <c r="G790" s="13" t="s">
        <v>34</v>
      </c>
      <c r="H790" s="13" t="s">
        <v>3741</v>
      </c>
      <c r="I790" s="13" t="s">
        <v>24</v>
      </c>
      <c r="J790" s="13" t="s">
        <v>128</v>
      </c>
      <c r="K790" s="13" t="s">
        <v>128</v>
      </c>
      <c r="L790" s="13" t="s">
        <v>129</v>
      </c>
      <c r="M790" s="13" t="s">
        <v>55</v>
      </c>
      <c r="N790" s="13" t="s">
        <v>3151</v>
      </c>
      <c r="O790" s="13" t="s">
        <v>30</v>
      </c>
      <c r="P790" s="13" t="s">
        <v>1228</v>
      </c>
      <c r="Q790" s="13" t="s">
        <v>3152</v>
      </c>
      <c r="R790" s="17">
        <v>123.54300000000002</v>
      </c>
      <c r="S790" s="26">
        <v>5</v>
      </c>
      <c r="T790" s="17">
        <v>0.47000000000000003</v>
      </c>
      <c r="U790" s="17">
        <v>18.47</v>
      </c>
      <c r="V790" s="27">
        <v>-84.057000000000016</v>
      </c>
      <c r="W790" s="13" t="s">
        <v>88</v>
      </c>
      <c r="X790" s="8">
        <f>$T790*$R790</f>
        <v>58.065210000000015</v>
      </c>
      <c r="Y790" s="29">
        <f>R790-V790-U790-X790</f>
        <v>131.06479000000002</v>
      </c>
    </row>
    <row r="791" spans="2:25" x14ac:dyDescent="0.3">
      <c r="B791" s="16"/>
      <c r="C791" s="8" t="str">
        <f>_xlfn.CONCAT(S791,_xlfn.TEXTBEFORE(Q791,","))</f>
        <v>2Office Star Chairmat</v>
      </c>
      <c r="D791" s="13" t="s">
        <v>6897</v>
      </c>
      <c r="E791" s="25">
        <v>43629</v>
      </c>
      <c r="F791" s="25">
        <v>43631</v>
      </c>
      <c r="G791" s="13" t="s">
        <v>34</v>
      </c>
      <c r="H791" s="13" t="s">
        <v>3741</v>
      </c>
      <c r="I791" s="13" t="s">
        <v>24</v>
      </c>
      <c r="J791" s="13" t="s">
        <v>128</v>
      </c>
      <c r="K791" s="13" t="s">
        <v>128</v>
      </c>
      <c r="L791" s="13" t="s">
        <v>129</v>
      </c>
      <c r="M791" s="13" t="s">
        <v>55</v>
      </c>
      <c r="N791" s="13" t="s">
        <v>1575</v>
      </c>
      <c r="O791" s="13" t="s">
        <v>40</v>
      </c>
      <c r="P791" s="13" t="s">
        <v>41</v>
      </c>
      <c r="Q791" s="13" t="s">
        <v>1576</v>
      </c>
      <c r="R791" s="17">
        <v>99.382200000000012</v>
      </c>
      <c r="S791" s="26">
        <v>2</v>
      </c>
      <c r="T791" s="17">
        <v>0.27</v>
      </c>
      <c r="U791" s="17">
        <v>4</v>
      </c>
      <c r="V791" s="27">
        <v>13.5822</v>
      </c>
      <c r="W791" s="13" t="s">
        <v>88</v>
      </c>
      <c r="X791" s="8">
        <f>$T791*$R791</f>
        <v>26.833194000000006</v>
      </c>
      <c r="Y791" s="29">
        <f>R791-V791-U791-X791</f>
        <v>54.966806000000005</v>
      </c>
    </row>
    <row r="792" spans="2:25" x14ac:dyDescent="0.3">
      <c r="B792" s="16"/>
      <c r="C792" s="8" t="str">
        <f>_xlfn.CONCAT(S792,_xlfn.TEXTBEFORE(Q792,","))</f>
        <v>1Stockwell Staples</v>
      </c>
      <c r="D792" s="13" t="s">
        <v>6898</v>
      </c>
      <c r="E792" s="25">
        <v>43629</v>
      </c>
      <c r="F792" s="25">
        <v>43631</v>
      </c>
      <c r="G792" s="13" t="s">
        <v>34</v>
      </c>
      <c r="H792" s="13" t="s">
        <v>3741</v>
      </c>
      <c r="I792" s="13" t="s">
        <v>24</v>
      </c>
      <c r="J792" s="13" t="s">
        <v>128</v>
      </c>
      <c r="K792" s="13" t="s">
        <v>128</v>
      </c>
      <c r="L792" s="13" t="s">
        <v>129</v>
      </c>
      <c r="M792" s="13" t="s">
        <v>55</v>
      </c>
      <c r="N792" s="13" t="s">
        <v>5672</v>
      </c>
      <c r="O792" s="13" t="s">
        <v>30</v>
      </c>
      <c r="P792" s="13" t="s">
        <v>2177</v>
      </c>
      <c r="Q792" s="13" t="s">
        <v>5673</v>
      </c>
      <c r="R792" s="17">
        <v>5.5173000000000005</v>
      </c>
      <c r="S792" s="26">
        <v>1</v>
      </c>
      <c r="T792" s="17">
        <v>0.47000000000000003</v>
      </c>
      <c r="U792" s="17">
        <v>1.5</v>
      </c>
      <c r="V792" s="27">
        <v>-3.6627000000000005</v>
      </c>
      <c r="W792" s="13" t="s">
        <v>88</v>
      </c>
      <c r="X792" s="8">
        <f>$T792*$R792</f>
        <v>2.5931310000000005</v>
      </c>
      <c r="Y792" s="29">
        <f>R792-V792-U792-X792</f>
        <v>5.086869000000001</v>
      </c>
    </row>
    <row r="793" spans="2:25" x14ac:dyDescent="0.3">
      <c r="B793" s="16"/>
      <c r="C793" s="8" t="str">
        <f>_xlfn.CONCAT(S793,_xlfn.TEXTBEFORE(Q793,","))</f>
        <v>5Canon Fax Machine</v>
      </c>
      <c r="D793" s="13" t="s">
        <v>6899</v>
      </c>
      <c r="E793" s="25">
        <v>43552</v>
      </c>
      <c r="F793" s="25">
        <v>43559</v>
      </c>
      <c r="G793" s="13" t="s">
        <v>50</v>
      </c>
      <c r="H793" s="13" t="s">
        <v>1981</v>
      </c>
      <c r="I793" s="13" t="s">
        <v>36</v>
      </c>
      <c r="J793" s="13" t="s">
        <v>98</v>
      </c>
      <c r="K793" s="13" t="s">
        <v>99</v>
      </c>
      <c r="L793" s="13" t="s">
        <v>100</v>
      </c>
      <c r="M793" s="13" t="s">
        <v>55</v>
      </c>
      <c r="N793" s="13" t="s">
        <v>311</v>
      </c>
      <c r="O793" s="13" t="s">
        <v>57</v>
      </c>
      <c r="P793" s="13" t="s">
        <v>86</v>
      </c>
      <c r="Q793" s="13" t="s">
        <v>312</v>
      </c>
      <c r="R793" s="17">
        <v>1028.9175000000002</v>
      </c>
      <c r="S793" s="26">
        <v>5</v>
      </c>
      <c r="T793" s="17">
        <v>0.35</v>
      </c>
      <c r="U793" s="17">
        <v>61.24</v>
      </c>
      <c r="V793" s="27">
        <v>-221.63249999999999</v>
      </c>
      <c r="W793" s="13" t="s">
        <v>88</v>
      </c>
      <c r="X793" s="8">
        <f>$T793*$R793</f>
        <v>360.12112500000006</v>
      </c>
      <c r="Y793" s="29">
        <f>R793-V793-U793-X793</f>
        <v>829.18887500000005</v>
      </c>
    </row>
    <row r="794" spans="2:25" x14ac:dyDescent="0.3">
      <c r="B794" s="16"/>
      <c r="C794" s="8" t="str">
        <f>_xlfn.CONCAT(S794,_xlfn.TEXTBEFORE(Q794,","))</f>
        <v>2Avery Removable Labels</v>
      </c>
      <c r="D794" s="13" t="s">
        <v>6900</v>
      </c>
      <c r="E794" s="25">
        <v>43552</v>
      </c>
      <c r="F794" s="25">
        <v>43559</v>
      </c>
      <c r="G794" s="13" t="s">
        <v>50</v>
      </c>
      <c r="H794" s="13" t="s">
        <v>1981</v>
      </c>
      <c r="I794" s="13" t="s">
        <v>36</v>
      </c>
      <c r="J794" s="13" t="s">
        <v>98</v>
      </c>
      <c r="K794" s="13" t="s">
        <v>99</v>
      </c>
      <c r="L794" s="13" t="s">
        <v>100</v>
      </c>
      <c r="M794" s="13" t="s">
        <v>55</v>
      </c>
      <c r="N794" s="13" t="s">
        <v>5215</v>
      </c>
      <c r="O794" s="13" t="s">
        <v>30</v>
      </c>
      <c r="P794" s="13" t="s">
        <v>2751</v>
      </c>
      <c r="Q794" s="13" t="s">
        <v>5216</v>
      </c>
      <c r="R794" s="17">
        <v>11.616000000000001</v>
      </c>
      <c r="S794" s="26">
        <v>2</v>
      </c>
      <c r="T794" s="17">
        <v>0.45</v>
      </c>
      <c r="U794" s="17">
        <v>1.62</v>
      </c>
      <c r="V794" s="27">
        <v>-5.304000000000002</v>
      </c>
      <c r="W794" s="13" t="s">
        <v>88</v>
      </c>
      <c r="X794" s="8">
        <f>$T794*$R794</f>
        <v>5.2272000000000007</v>
      </c>
      <c r="Y794" s="29">
        <f>R794-V794-U794-X794</f>
        <v>10.072800000000001</v>
      </c>
    </row>
    <row r="795" spans="2:25" x14ac:dyDescent="0.3">
      <c r="B795" s="16"/>
      <c r="C795" s="8" t="str">
        <f>_xlfn.CONCAT(S795,_xlfn.TEXTBEFORE(Q795,","))</f>
        <v>5Novimex Executive Leather Armchair</v>
      </c>
      <c r="D795" s="13" t="s">
        <v>6901</v>
      </c>
      <c r="E795" s="25">
        <v>43875</v>
      </c>
      <c r="F795" s="25">
        <v>43876</v>
      </c>
      <c r="G795" s="13" t="s">
        <v>34</v>
      </c>
      <c r="H795" s="13" t="s">
        <v>1479</v>
      </c>
      <c r="I795" s="13" t="s">
        <v>82</v>
      </c>
      <c r="J795" s="13" t="s">
        <v>98</v>
      </c>
      <c r="K795" s="13" t="s">
        <v>99</v>
      </c>
      <c r="L795" s="13" t="s">
        <v>100</v>
      </c>
      <c r="M795" s="13" t="s">
        <v>55</v>
      </c>
      <c r="N795" s="13" t="s">
        <v>219</v>
      </c>
      <c r="O795" s="13" t="s">
        <v>40</v>
      </c>
      <c r="P795" s="13" t="s">
        <v>41</v>
      </c>
      <c r="Q795" s="13" t="s">
        <v>220</v>
      </c>
      <c r="R795" s="17">
        <v>1726.6499999999996</v>
      </c>
      <c r="S795" s="26">
        <v>5</v>
      </c>
      <c r="T795" s="17">
        <v>0.25</v>
      </c>
      <c r="U795" s="17">
        <v>87.23</v>
      </c>
      <c r="V795" s="27">
        <v>414.29999999999995</v>
      </c>
      <c r="W795" s="13" t="s">
        <v>88</v>
      </c>
      <c r="X795" s="8">
        <f>$T795*$R795</f>
        <v>431.66249999999991</v>
      </c>
      <c r="Y795" s="29">
        <f>R795-V795-U795-X795</f>
        <v>793.45749999999975</v>
      </c>
    </row>
    <row r="796" spans="2:25" x14ac:dyDescent="0.3">
      <c r="B796" s="16"/>
      <c r="C796" s="8" t="str">
        <f>_xlfn.CONCAT(S796,_xlfn.TEXTBEFORE(Q796,","))</f>
        <v>2Safco Floating Shelf Set</v>
      </c>
      <c r="D796" s="13" t="s">
        <v>6902</v>
      </c>
      <c r="E796" s="25">
        <v>43875</v>
      </c>
      <c r="F796" s="25">
        <v>43876</v>
      </c>
      <c r="G796" s="13" t="s">
        <v>34</v>
      </c>
      <c r="H796" s="13" t="s">
        <v>1479</v>
      </c>
      <c r="I796" s="13" t="s">
        <v>82</v>
      </c>
      <c r="J796" s="13" t="s">
        <v>98</v>
      </c>
      <c r="K796" s="13" t="s">
        <v>99</v>
      </c>
      <c r="L796" s="13" t="s">
        <v>100</v>
      </c>
      <c r="M796" s="13" t="s">
        <v>55</v>
      </c>
      <c r="N796" s="13" t="s">
        <v>3026</v>
      </c>
      <c r="O796" s="13" t="s">
        <v>40</v>
      </c>
      <c r="P796" s="13" t="s">
        <v>67</v>
      </c>
      <c r="Q796" s="13" t="s">
        <v>3027</v>
      </c>
      <c r="R796" s="17">
        <v>259.03800000000001</v>
      </c>
      <c r="S796" s="26">
        <v>2</v>
      </c>
      <c r="T796" s="17">
        <v>0.35</v>
      </c>
      <c r="U796" s="17">
        <v>28.99</v>
      </c>
      <c r="V796" s="27">
        <v>-23.921999999999969</v>
      </c>
      <c r="W796" s="13" t="s">
        <v>88</v>
      </c>
      <c r="X796" s="8">
        <f>$T796*$R796</f>
        <v>90.663299999999992</v>
      </c>
      <c r="Y796" s="29">
        <f>R796-V796-U796-X796</f>
        <v>163.30669999999998</v>
      </c>
    </row>
    <row r="797" spans="2:25" x14ac:dyDescent="0.3">
      <c r="B797" s="16"/>
      <c r="C797" s="8" t="str">
        <f>_xlfn.CONCAT(S797,_xlfn.TEXTBEFORE(Q797,","))</f>
        <v>6Brother Personal Copier</v>
      </c>
      <c r="D797" s="13" t="s">
        <v>6903</v>
      </c>
      <c r="E797" s="25">
        <v>44166</v>
      </c>
      <c r="F797" s="25">
        <v>44170</v>
      </c>
      <c r="G797" s="13" t="s">
        <v>50</v>
      </c>
      <c r="H797" s="13" t="s">
        <v>1479</v>
      </c>
      <c r="I797" s="13" t="s">
        <v>82</v>
      </c>
      <c r="J797" s="13" t="s">
        <v>98</v>
      </c>
      <c r="K797" s="13" t="s">
        <v>99</v>
      </c>
      <c r="L797" s="13" t="s">
        <v>100</v>
      </c>
      <c r="M797" s="13" t="s">
        <v>55</v>
      </c>
      <c r="N797" s="13" t="s">
        <v>2725</v>
      </c>
      <c r="O797" s="13" t="s">
        <v>57</v>
      </c>
      <c r="P797" s="13" t="s">
        <v>86</v>
      </c>
      <c r="Q797" s="13" t="s">
        <v>2726</v>
      </c>
      <c r="R797" s="17">
        <v>562.88700000000006</v>
      </c>
      <c r="S797" s="26">
        <v>6</v>
      </c>
      <c r="T797" s="17">
        <v>0.35</v>
      </c>
      <c r="U797" s="17">
        <v>35.51</v>
      </c>
      <c r="V797" s="27">
        <v>129.80700000000002</v>
      </c>
      <c r="W797" s="13" t="s">
        <v>88</v>
      </c>
      <c r="X797" s="8">
        <f>$T797*$R797</f>
        <v>197.01045000000002</v>
      </c>
      <c r="Y797" s="29">
        <f>R797-V797-U797-X797</f>
        <v>200.55955000000003</v>
      </c>
    </row>
    <row r="798" spans="2:25" x14ac:dyDescent="0.3">
      <c r="B798" s="16"/>
      <c r="C798" s="8" t="str">
        <f>_xlfn.CONCAT(S798,_xlfn.TEXTBEFORE(Q798,","))</f>
        <v>1Harbour Creations Swivel Stool</v>
      </c>
      <c r="D798" s="13" t="s">
        <v>6904</v>
      </c>
      <c r="E798" s="25">
        <v>44166</v>
      </c>
      <c r="F798" s="25">
        <v>44170</v>
      </c>
      <c r="G798" s="13" t="s">
        <v>50</v>
      </c>
      <c r="H798" s="13" t="s">
        <v>1479</v>
      </c>
      <c r="I798" s="13" t="s">
        <v>82</v>
      </c>
      <c r="J798" s="13" t="s">
        <v>98</v>
      </c>
      <c r="K798" s="13" t="s">
        <v>99</v>
      </c>
      <c r="L798" s="13" t="s">
        <v>100</v>
      </c>
      <c r="M798" s="13" t="s">
        <v>55</v>
      </c>
      <c r="N798" s="13" t="s">
        <v>1362</v>
      </c>
      <c r="O798" s="13" t="s">
        <v>40</v>
      </c>
      <c r="P798" s="13" t="s">
        <v>41</v>
      </c>
      <c r="Q798" s="13" t="s">
        <v>1363</v>
      </c>
      <c r="R798" s="17">
        <v>135.09</v>
      </c>
      <c r="S798" s="26">
        <v>1</v>
      </c>
      <c r="T798" s="17">
        <v>0.25</v>
      </c>
      <c r="U798" s="17">
        <v>7.3</v>
      </c>
      <c r="V798" s="27">
        <v>-39.630000000000003</v>
      </c>
      <c r="W798" s="13" t="s">
        <v>88</v>
      </c>
      <c r="X798" s="8">
        <f>$T798*$R798</f>
        <v>33.772500000000001</v>
      </c>
      <c r="Y798" s="29">
        <f>R798-V798-U798-X798</f>
        <v>133.64749999999998</v>
      </c>
    </row>
    <row r="799" spans="2:25" x14ac:dyDescent="0.3">
      <c r="B799" s="16"/>
      <c r="C799" s="8" t="str">
        <f>_xlfn.CONCAT(S799,_xlfn.TEXTBEFORE(Q799,","))</f>
        <v>2Ames Interoffice Envelope</v>
      </c>
      <c r="D799" s="13" t="s">
        <v>6905</v>
      </c>
      <c r="E799" s="25">
        <v>44166</v>
      </c>
      <c r="F799" s="25">
        <v>44170</v>
      </c>
      <c r="G799" s="13" t="s">
        <v>50</v>
      </c>
      <c r="H799" s="13" t="s">
        <v>1479</v>
      </c>
      <c r="I799" s="13" t="s">
        <v>82</v>
      </c>
      <c r="J799" s="13" t="s">
        <v>98</v>
      </c>
      <c r="K799" s="13" t="s">
        <v>99</v>
      </c>
      <c r="L799" s="13" t="s">
        <v>100</v>
      </c>
      <c r="M799" s="13" t="s">
        <v>55</v>
      </c>
      <c r="N799" s="13" t="s">
        <v>3796</v>
      </c>
      <c r="O799" s="13" t="s">
        <v>30</v>
      </c>
      <c r="P799" s="13" t="s">
        <v>1607</v>
      </c>
      <c r="Q799" s="13" t="s">
        <v>3797</v>
      </c>
      <c r="R799" s="17">
        <v>53.526000000000003</v>
      </c>
      <c r="S799" s="26">
        <v>2</v>
      </c>
      <c r="T799" s="17">
        <v>0.45</v>
      </c>
      <c r="U799" s="17">
        <v>5.42</v>
      </c>
      <c r="V799" s="27">
        <v>-38.933999999999997</v>
      </c>
      <c r="W799" s="13" t="s">
        <v>88</v>
      </c>
      <c r="X799" s="8">
        <f>$T799*$R799</f>
        <v>24.0867</v>
      </c>
      <c r="Y799" s="29">
        <f>R799-V799-U799-X799</f>
        <v>62.953300000000006</v>
      </c>
    </row>
    <row r="800" spans="2:25" x14ac:dyDescent="0.3">
      <c r="B800" s="16"/>
      <c r="C800" s="8" t="str">
        <f>_xlfn.CONCAT(S800,_xlfn.TEXTBEFORE(Q800,","))</f>
        <v>2Smead Shelving</v>
      </c>
      <c r="D800" s="13" t="s">
        <v>6906</v>
      </c>
      <c r="E800" s="25">
        <v>44166</v>
      </c>
      <c r="F800" s="25">
        <v>44170</v>
      </c>
      <c r="G800" s="13" t="s">
        <v>50</v>
      </c>
      <c r="H800" s="13" t="s">
        <v>1479</v>
      </c>
      <c r="I800" s="13" t="s">
        <v>82</v>
      </c>
      <c r="J800" s="13" t="s">
        <v>98</v>
      </c>
      <c r="K800" s="13" t="s">
        <v>99</v>
      </c>
      <c r="L800" s="13" t="s">
        <v>100</v>
      </c>
      <c r="M800" s="13" t="s">
        <v>55</v>
      </c>
      <c r="N800" s="13" t="s">
        <v>1549</v>
      </c>
      <c r="O800" s="13" t="s">
        <v>30</v>
      </c>
      <c r="P800" s="13" t="s">
        <v>289</v>
      </c>
      <c r="Q800" s="13" t="s">
        <v>1550</v>
      </c>
      <c r="R800" s="17">
        <v>54.350999999999999</v>
      </c>
      <c r="S800" s="26">
        <v>2</v>
      </c>
      <c r="T800" s="17">
        <v>0.45</v>
      </c>
      <c r="U800" s="17">
        <v>2.48</v>
      </c>
      <c r="V800" s="27">
        <v>-34.629000000000005</v>
      </c>
      <c r="W800" s="13" t="s">
        <v>88</v>
      </c>
      <c r="X800" s="8">
        <f>$T800*$R800</f>
        <v>24.45795</v>
      </c>
      <c r="Y800" s="29">
        <f>R800-V800-U800-X800</f>
        <v>62.042050000000003</v>
      </c>
    </row>
    <row r="801" spans="2:25" x14ac:dyDescent="0.3">
      <c r="B801" s="16"/>
      <c r="C801" s="8" t="str">
        <f>_xlfn.CONCAT(S801,_xlfn.TEXTBEFORE(Q801,","))</f>
        <v>2Elite Trimmer</v>
      </c>
      <c r="D801" s="13" t="s">
        <v>6907</v>
      </c>
      <c r="E801" s="25">
        <v>44166</v>
      </c>
      <c r="F801" s="25">
        <v>44170</v>
      </c>
      <c r="G801" s="13" t="s">
        <v>50</v>
      </c>
      <c r="H801" s="13" t="s">
        <v>1479</v>
      </c>
      <c r="I801" s="13" t="s">
        <v>82</v>
      </c>
      <c r="J801" s="13" t="s">
        <v>98</v>
      </c>
      <c r="K801" s="13" t="s">
        <v>99</v>
      </c>
      <c r="L801" s="13" t="s">
        <v>100</v>
      </c>
      <c r="M801" s="13" t="s">
        <v>55</v>
      </c>
      <c r="N801" s="13" t="s">
        <v>2940</v>
      </c>
      <c r="O801" s="13" t="s">
        <v>30</v>
      </c>
      <c r="P801" s="13" t="s">
        <v>1228</v>
      </c>
      <c r="Q801" s="13" t="s">
        <v>2941</v>
      </c>
      <c r="R801" s="17">
        <v>45.837000000000003</v>
      </c>
      <c r="S801" s="26">
        <v>2</v>
      </c>
      <c r="T801" s="17">
        <v>0.45</v>
      </c>
      <c r="U801" s="17">
        <v>2.46</v>
      </c>
      <c r="V801" s="27">
        <v>-17.523</v>
      </c>
      <c r="W801" s="13" t="s">
        <v>88</v>
      </c>
      <c r="X801" s="8">
        <f>$T801*$R801</f>
        <v>20.626650000000001</v>
      </c>
      <c r="Y801" s="29">
        <f>R801-V801-U801-X801</f>
        <v>40.273349999999994</v>
      </c>
    </row>
    <row r="802" spans="2:25" x14ac:dyDescent="0.3">
      <c r="B802" s="16"/>
      <c r="C802" s="8" t="str">
        <f>_xlfn.CONCAT(S802,_xlfn.TEXTBEFORE(Q802,","))</f>
        <v>1Accos Clamps</v>
      </c>
      <c r="D802" s="13" t="s">
        <v>6908</v>
      </c>
      <c r="E802" s="25">
        <v>44177</v>
      </c>
      <c r="F802" s="25">
        <v>44179</v>
      </c>
      <c r="G802" s="13" t="s">
        <v>34</v>
      </c>
      <c r="H802" s="13" t="s">
        <v>1479</v>
      </c>
      <c r="I802" s="13" t="s">
        <v>82</v>
      </c>
      <c r="J802" s="13" t="s">
        <v>98</v>
      </c>
      <c r="K802" s="13" t="s">
        <v>99</v>
      </c>
      <c r="L802" s="13" t="s">
        <v>100</v>
      </c>
      <c r="M802" s="13" t="s">
        <v>55</v>
      </c>
      <c r="N802" s="13" t="s">
        <v>4558</v>
      </c>
      <c r="O802" s="13" t="s">
        <v>30</v>
      </c>
      <c r="P802" s="13" t="s">
        <v>2177</v>
      </c>
      <c r="Q802" s="13" t="s">
        <v>4559</v>
      </c>
      <c r="R802" s="17">
        <v>10.345500000000001</v>
      </c>
      <c r="S802" s="26">
        <v>1</v>
      </c>
      <c r="T802" s="17">
        <v>0.45</v>
      </c>
      <c r="U802" s="17">
        <v>2.1800000000000002</v>
      </c>
      <c r="V802" s="27">
        <v>-6.964500000000001</v>
      </c>
      <c r="W802" s="13" t="s">
        <v>88</v>
      </c>
      <c r="X802" s="8">
        <f>$T802*$R802</f>
        <v>4.6554750000000009</v>
      </c>
      <c r="Y802" s="29">
        <f>R802-V802-U802-X802</f>
        <v>10.474525000000002</v>
      </c>
    </row>
    <row r="803" spans="2:25" x14ac:dyDescent="0.3">
      <c r="B803" s="16"/>
      <c r="C803" s="8" t="str">
        <f>_xlfn.CONCAT(S803,_xlfn.TEXTBEFORE(Q803,","))</f>
        <v>3Cameo Interoffice Envelope</v>
      </c>
      <c r="D803" s="13" t="s">
        <v>6909</v>
      </c>
      <c r="E803" s="25">
        <v>43364</v>
      </c>
      <c r="F803" s="25">
        <v>43370</v>
      </c>
      <c r="G803" s="13" t="s">
        <v>50</v>
      </c>
      <c r="H803" s="13" t="s">
        <v>5422</v>
      </c>
      <c r="I803" s="13" t="s">
        <v>36</v>
      </c>
      <c r="J803" s="13" t="s">
        <v>128</v>
      </c>
      <c r="K803" s="13" t="s">
        <v>128</v>
      </c>
      <c r="L803" s="13" t="s">
        <v>129</v>
      </c>
      <c r="M803" s="13" t="s">
        <v>55</v>
      </c>
      <c r="N803" s="13" t="s">
        <v>3239</v>
      </c>
      <c r="O803" s="13" t="s">
        <v>30</v>
      </c>
      <c r="P803" s="13" t="s">
        <v>1607</v>
      </c>
      <c r="Q803" s="13" t="s">
        <v>3240</v>
      </c>
      <c r="R803" s="17">
        <v>79.229700000000008</v>
      </c>
      <c r="S803" s="26">
        <v>3</v>
      </c>
      <c r="T803" s="17">
        <v>0.47000000000000003</v>
      </c>
      <c r="U803" s="17">
        <v>4.33</v>
      </c>
      <c r="V803" s="27">
        <v>-3.0302999999999969</v>
      </c>
      <c r="W803" s="13" t="s">
        <v>88</v>
      </c>
      <c r="X803" s="8">
        <f>$T803*$R803</f>
        <v>37.237959000000004</v>
      </c>
      <c r="Y803" s="29">
        <f>R803-V803-U803-X803</f>
        <v>40.692041000000003</v>
      </c>
    </row>
    <row r="804" spans="2:25" x14ac:dyDescent="0.3">
      <c r="B804" s="16"/>
      <c r="C804" s="8" t="str">
        <f>_xlfn.CONCAT(S804,_xlfn.TEXTBEFORE(Q804,","))</f>
        <v>2Kraft Manila Envelope</v>
      </c>
      <c r="D804" s="13" t="s">
        <v>6910</v>
      </c>
      <c r="E804" s="25">
        <v>44157</v>
      </c>
      <c r="F804" s="25">
        <v>44164</v>
      </c>
      <c r="G804" s="13" t="s">
        <v>50</v>
      </c>
      <c r="H804" s="13" t="s">
        <v>5582</v>
      </c>
      <c r="I804" s="13" t="s">
        <v>36</v>
      </c>
      <c r="J804" s="13" t="s">
        <v>848</v>
      </c>
      <c r="K804" s="13" t="s">
        <v>849</v>
      </c>
      <c r="L804" s="13" t="s">
        <v>245</v>
      </c>
      <c r="M804" s="13" t="s">
        <v>55</v>
      </c>
      <c r="N804" s="13" t="s">
        <v>5324</v>
      </c>
      <c r="O804" s="13" t="s">
        <v>30</v>
      </c>
      <c r="P804" s="13" t="s">
        <v>1607</v>
      </c>
      <c r="Q804" s="13" t="s">
        <v>5325</v>
      </c>
      <c r="R804" s="17">
        <v>43.973399999999998</v>
      </c>
      <c r="S804" s="26">
        <v>2</v>
      </c>
      <c r="T804" s="17">
        <v>0.17</v>
      </c>
      <c r="U804" s="17">
        <v>3.57</v>
      </c>
      <c r="V804" s="27">
        <v>-2.7065999999999999</v>
      </c>
      <c r="W804" s="13" t="s">
        <v>88</v>
      </c>
      <c r="X804" s="8">
        <f>$T804*$R804</f>
        <v>7.4754779999999998</v>
      </c>
      <c r="Y804" s="29">
        <f>R804-V804-U804-X804</f>
        <v>35.634521999999997</v>
      </c>
    </row>
    <row r="805" spans="2:25" x14ac:dyDescent="0.3">
      <c r="B805" s="16"/>
      <c r="C805" s="8" t="str">
        <f>_xlfn.CONCAT(S805,_xlfn.TEXTBEFORE(Q805,","))</f>
        <v>6HP Copy Machine</v>
      </c>
      <c r="D805" s="13" t="s">
        <v>6911</v>
      </c>
      <c r="E805" s="25">
        <v>43785</v>
      </c>
      <c r="F805" s="25">
        <v>43789</v>
      </c>
      <c r="G805" s="13" t="s">
        <v>50</v>
      </c>
      <c r="H805" s="13" t="s">
        <v>836</v>
      </c>
      <c r="I805" s="13" t="s">
        <v>24</v>
      </c>
      <c r="J805" s="13" t="s">
        <v>271</v>
      </c>
      <c r="K805" s="13" t="s">
        <v>271</v>
      </c>
      <c r="L805" s="13" t="s">
        <v>271</v>
      </c>
      <c r="M805" s="13" t="s">
        <v>55</v>
      </c>
      <c r="N805" s="13" t="s">
        <v>837</v>
      </c>
      <c r="O805" s="13" t="s">
        <v>57</v>
      </c>
      <c r="P805" s="13" t="s">
        <v>86</v>
      </c>
      <c r="Q805" s="13" t="s">
        <v>838</v>
      </c>
      <c r="R805" s="17">
        <v>1462.1399999999999</v>
      </c>
      <c r="S805" s="26">
        <v>6</v>
      </c>
      <c r="T805" s="17">
        <v>0</v>
      </c>
      <c r="U805" s="17">
        <v>159</v>
      </c>
      <c r="V805" s="27">
        <v>321.65999999999997</v>
      </c>
      <c r="W805" s="13" t="s">
        <v>60</v>
      </c>
      <c r="X805" s="8">
        <f>$T805*$R805</f>
        <v>0</v>
      </c>
      <c r="Y805" s="29">
        <f>R805-V805-U805-X805</f>
        <v>981.48</v>
      </c>
    </row>
    <row r="806" spans="2:25" x14ac:dyDescent="0.3">
      <c r="B806" s="16"/>
      <c r="C806" s="8" t="str">
        <f>_xlfn.CONCAT(S806,_xlfn.TEXTBEFORE(Q806,","))</f>
        <v>4Advantus Thumb Tacks</v>
      </c>
      <c r="D806" s="13" t="s">
        <v>6912</v>
      </c>
      <c r="E806" s="25">
        <v>43785</v>
      </c>
      <c r="F806" s="25">
        <v>43789</v>
      </c>
      <c r="G806" s="13" t="s">
        <v>50</v>
      </c>
      <c r="H806" s="13" t="s">
        <v>836</v>
      </c>
      <c r="I806" s="13" t="s">
        <v>24</v>
      </c>
      <c r="J806" s="13" t="s">
        <v>271</v>
      </c>
      <c r="K806" s="13" t="s">
        <v>271</v>
      </c>
      <c r="L806" s="13" t="s">
        <v>271</v>
      </c>
      <c r="M806" s="13" t="s">
        <v>55</v>
      </c>
      <c r="N806" s="13" t="s">
        <v>5187</v>
      </c>
      <c r="O806" s="13" t="s">
        <v>30</v>
      </c>
      <c r="P806" s="13" t="s">
        <v>2177</v>
      </c>
      <c r="Q806" s="13" t="s">
        <v>5188</v>
      </c>
      <c r="R806" s="17">
        <v>54.36</v>
      </c>
      <c r="S806" s="26">
        <v>4</v>
      </c>
      <c r="T806" s="17">
        <v>0</v>
      </c>
      <c r="U806" s="17">
        <v>5.53</v>
      </c>
      <c r="V806" s="27">
        <v>9.7200000000000006</v>
      </c>
      <c r="W806" s="13" t="s">
        <v>60</v>
      </c>
      <c r="X806" s="8">
        <f>$T806*$R806</f>
        <v>0</v>
      </c>
      <c r="Y806" s="29">
        <f>R806-V806-U806-X806</f>
        <v>39.11</v>
      </c>
    </row>
    <row r="807" spans="2:25" x14ac:dyDescent="0.3">
      <c r="B807" s="16"/>
      <c r="C807" s="8" t="str">
        <f>_xlfn.CONCAT(S807,_xlfn.TEXTBEFORE(Q807,","))</f>
        <v>2Hewlett Personal Copier</v>
      </c>
      <c r="D807" s="13" t="s">
        <v>6913</v>
      </c>
      <c r="E807" s="25">
        <v>43070</v>
      </c>
      <c r="F807" s="25">
        <v>43075</v>
      </c>
      <c r="G807" s="13" t="s">
        <v>50</v>
      </c>
      <c r="H807" s="13" t="s">
        <v>3995</v>
      </c>
      <c r="I807" s="13" t="s">
        <v>24</v>
      </c>
      <c r="J807" s="13" t="s">
        <v>243</v>
      </c>
      <c r="K807" s="13" t="s">
        <v>244</v>
      </c>
      <c r="L807" s="13" t="s">
        <v>245</v>
      </c>
      <c r="M807" s="13" t="s">
        <v>55</v>
      </c>
      <c r="N807" s="13" t="s">
        <v>3996</v>
      </c>
      <c r="O807" s="13" t="s">
        <v>57</v>
      </c>
      <c r="P807" s="13" t="s">
        <v>86</v>
      </c>
      <c r="Q807" s="13" t="s">
        <v>3997</v>
      </c>
      <c r="R807" s="17">
        <v>181.32659999999998</v>
      </c>
      <c r="S807" s="26">
        <v>2</v>
      </c>
      <c r="T807" s="17">
        <v>0.37</v>
      </c>
      <c r="U807" s="17">
        <v>15.22</v>
      </c>
      <c r="V807" s="27">
        <v>28.746600000000015</v>
      </c>
      <c r="W807" s="13" t="s">
        <v>88</v>
      </c>
      <c r="X807" s="8">
        <f>$T807*$R807</f>
        <v>67.090841999999995</v>
      </c>
      <c r="Y807" s="29">
        <f>R807-V807-U807-X807</f>
        <v>70.26915799999999</v>
      </c>
    </row>
    <row r="808" spans="2:25" x14ac:dyDescent="0.3">
      <c r="B808" s="16"/>
      <c r="C808" s="8" t="str">
        <f>_xlfn.CONCAT(S808,_xlfn.TEXTBEFORE(Q808,","))</f>
        <v>4Rubbermaid Light Bulb</v>
      </c>
      <c r="D808" s="13" t="s">
        <v>6914</v>
      </c>
      <c r="E808" s="25">
        <v>43070</v>
      </c>
      <c r="F808" s="25">
        <v>43075</v>
      </c>
      <c r="G808" s="13" t="s">
        <v>50</v>
      </c>
      <c r="H808" s="13" t="s">
        <v>3995</v>
      </c>
      <c r="I808" s="13" t="s">
        <v>24</v>
      </c>
      <c r="J808" s="13" t="s">
        <v>243</v>
      </c>
      <c r="K808" s="13" t="s">
        <v>244</v>
      </c>
      <c r="L808" s="13" t="s">
        <v>245</v>
      </c>
      <c r="M808" s="13" t="s">
        <v>55</v>
      </c>
      <c r="N808" s="13" t="s">
        <v>4174</v>
      </c>
      <c r="O808" s="13" t="s">
        <v>40</v>
      </c>
      <c r="P808" s="13" t="s">
        <v>906</v>
      </c>
      <c r="Q808" s="13" t="s">
        <v>4175</v>
      </c>
      <c r="R808" s="17">
        <v>55.012799999999984</v>
      </c>
      <c r="S808" s="26">
        <v>4</v>
      </c>
      <c r="T808" s="17">
        <v>0.27</v>
      </c>
      <c r="U808" s="17">
        <v>3.37</v>
      </c>
      <c r="V808" s="27">
        <v>12.7728</v>
      </c>
      <c r="W808" s="13" t="s">
        <v>88</v>
      </c>
      <c r="X808" s="8">
        <f>$T808*$R808</f>
        <v>14.853455999999996</v>
      </c>
      <c r="Y808" s="29">
        <f>R808-V808-U808-X808</f>
        <v>24.016543999999989</v>
      </c>
    </row>
    <row r="809" spans="2:25" x14ac:dyDescent="0.3">
      <c r="B809" s="16"/>
      <c r="C809" s="8" t="str">
        <f>_xlfn.CONCAT(S809,_xlfn.TEXTBEFORE(Q809,","))</f>
        <v>4Cardinal Binder</v>
      </c>
      <c r="D809" s="13" t="s">
        <v>6915</v>
      </c>
      <c r="E809" s="25">
        <v>43070</v>
      </c>
      <c r="F809" s="25">
        <v>43075</v>
      </c>
      <c r="G809" s="13" t="s">
        <v>50</v>
      </c>
      <c r="H809" s="13" t="s">
        <v>3995</v>
      </c>
      <c r="I809" s="13" t="s">
        <v>24</v>
      </c>
      <c r="J809" s="13" t="s">
        <v>243</v>
      </c>
      <c r="K809" s="13" t="s">
        <v>244</v>
      </c>
      <c r="L809" s="13" t="s">
        <v>245</v>
      </c>
      <c r="M809" s="13" t="s">
        <v>55</v>
      </c>
      <c r="N809" s="13" t="s">
        <v>4333</v>
      </c>
      <c r="O809" s="13" t="s">
        <v>30</v>
      </c>
      <c r="P809" s="13" t="s">
        <v>1121</v>
      </c>
      <c r="Q809" s="13" t="s">
        <v>4334</v>
      </c>
      <c r="R809" s="17">
        <v>44.122799999999998</v>
      </c>
      <c r="S809" s="26">
        <v>4</v>
      </c>
      <c r="T809" s="17">
        <v>0.17</v>
      </c>
      <c r="U809" s="17">
        <v>1.71</v>
      </c>
      <c r="V809" s="27">
        <v>17.482799999999997</v>
      </c>
      <c r="W809" s="13" t="s">
        <v>88</v>
      </c>
      <c r="X809" s="8">
        <f>$T809*$R809</f>
        <v>7.5008759999999999</v>
      </c>
      <c r="Y809" s="29">
        <f>R809-V809-U809-X809</f>
        <v>17.429124000000002</v>
      </c>
    </row>
    <row r="810" spans="2:25" x14ac:dyDescent="0.3">
      <c r="B810" s="16"/>
      <c r="C810" s="8" t="str">
        <f>_xlfn.CONCAT(S810,_xlfn.TEXTBEFORE(Q810,","))</f>
        <v>3Barricks Training Table</v>
      </c>
      <c r="D810" s="13" t="s">
        <v>6916</v>
      </c>
      <c r="E810" s="25">
        <v>44169</v>
      </c>
      <c r="F810" s="25">
        <v>44175</v>
      </c>
      <c r="G810" s="13" t="s">
        <v>50</v>
      </c>
      <c r="H810" s="13" t="s">
        <v>4101</v>
      </c>
      <c r="I810" s="13" t="s">
        <v>24</v>
      </c>
      <c r="J810" s="13" t="s">
        <v>2450</v>
      </c>
      <c r="K810" s="13" t="s">
        <v>99</v>
      </c>
      <c r="L810" s="13" t="s">
        <v>100</v>
      </c>
      <c r="M810" s="13" t="s">
        <v>55</v>
      </c>
      <c r="N810" s="13" t="s">
        <v>1738</v>
      </c>
      <c r="O810" s="13" t="s">
        <v>40</v>
      </c>
      <c r="P810" s="13" t="s">
        <v>48</v>
      </c>
      <c r="Q810" s="13" t="s">
        <v>1739</v>
      </c>
      <c r="R810" s="17">
        <v>432.66149999999988</v>
      </c>
      <c r="S810" s="26">
        <v>3</v>
      </c>
      <c r="T810" s="17">
        <v>0.55000000000000004</v>
      </c>
      <c r="U810" s="17">
        <v>14.04</v>
      </c>
      <c r="V810" s="27">
        <v>-394.25850000000003</v>
      </c>
      <c r="W810" s="13" t="s">
        <v>88</v>
      </c>
      <c r="X810" s="8">
        <f>$T810*$R810</f>
        <v>237.96382499999996</v>
      </c>
      <c r="Y810" s="29">
        <f>R810-V810-U810-X810</f>
        <v>574.91617499999995</v>
      </c>
    </row>
    <row r="811" spans="2:25" x14ac:dyDescent="0.3">
      <c r="B811" s="16"/>
      <c r="C811" s="8" t="str">
        <f>_xlfn.CONCAT(S811,_xlfn.TEXTBEFORE(Q811,","))</f>
        <v>3Avery Binder</v>
      </c>
      <c r="D811" s="13" t="s">
        <v>6917</v>
      </c>
      <c r="E811" s="25">
        <v>44169</v>
      </c>
      <c r="F811" s="25">
        <v>44175</v>
      </c>
      <c r="G811" s="13" t="s">
        <v>50</v>
      </c>
      <c r="H811" s="13" t="s">
        <v>4101</v>
      </c>
      <c r="I811" s="13" t="s">
        <v>24</v>
      </c>
      <c r="J811" s="13" t="s">
        <v>2450</v>
      </c>
      <c r="K811" s="13" t="s">
        <v>99</v>
      </c>
      <c r="L811" s="13" t="s">
        <v>100</v>
      </c>
      <c r="M811" s="13" t="s">
        <v>55</v>
      </c>
      <c r="N811" s="13" t="s">
        <v>5630</v>
      </c>
      <c r="O811" s="13" t="s">
        <v>30</v>
      </c>
      <c r="P811" s="13" t="s">
        <v>1121</v>
      </c>
      <c r="Q811" s="13" t="s">
        <v>5631</v>
      </c>
      <c r="R811" s="17">
        <v>31.517999999999994</v>
      </c>
      <c r="S811" s="26">
        <v>3</v>
      </c>
      <c r="T811" s="17">
        <v>0.15000000000000002</v>
      </c>
      <c r="U811" s="17">
        <v>1.66</v>
      </c>
      <c r="V811" s="27">
        <v>12.167999999999999</v>
      </c>
      <c r="W811" s="13" t="s">
        <v>88</v>
      </c>
      <c r="X811" s="8">
        <f>$T811*$R811</f>
        <v>4.7276999999999996</v>
      </c>
      <c r="Y811" s="29">
        <f>R811-V811-U811-X811</f>
        <v>12.962299999999995</v>
      </c>
    </row>
    <row r="812" spans="2:25" x14ac:dyDescent="0.3">
      <c r="B812" s="16"/>
      <c r="C812" s="8" t="str">
        <f>_xlfn.CONCAT(S812,_xlfn.TEXTBEFORE(Q812,","))</f>
        <v>1Avery Color Coded Labels</v>
      </c>
      <c r="D812" s="13" t="s">
        <v>6918</v>
      </c>
      <c r="E812" s="25">
        <v>44169</v>
      </c>
      <c r="F812" s="25">
        <v>44175</v>
      </c>
      <c r="G812" s="13" t="s">
        <v>50</v>
      </c>
      <c r="H812" s="13" t="s">
        <v>4101</v>
      </c>
      <c r="I812" s="13" t="s">
        <v>24</v>
      </c>
      <c r="J812" s="13" t="s">
        <v>2450</v>
      </c>
      <c r="K812" s="13" t="s">
        <v>99</v>
      </c>
      <c r="L812" s="13" t="s">
        <v>100</v>
      </c>
      <c r="M812" s="13" t="s">
        <v>55</v>
      </c>
      <c r="N812" s="13" t="s">
        <v>4763</v>
      </c>
      <c r="O812" s="13" t="s">
        <v>30</v>
      </c>
      <c r="P812" s="13" t="s">
        <v>2751</v>
      </c>
      <c r="Q812" s="13" t="s">
        <v>4764</v>
      </c>
      <c r="R812" s="17">
        <v>7.524</v>
      </c>
      <c r="S812" s="26">
        <v>1</v>
      </c>
      <c r="T812" s="17">
        <v>0.45</v>
      </c>
      <c r="U812" s="17">
        <v>1.5899999999999999</v>
      </c>
      <c r="V812" s="27">
        <v>-4.1159999999999997</v>
      </c>
      <c r="W812" s="13" t="s">
        <v>88</v>
      </c>
      <c r="X812" s="8">
        <f>$T812*$R812</f>
        <v>3.3858000000000001</v>
      </c>
      <c r="Y812" s="29">
        <f>R812-V812-U812-X812</f>
        <v>6.664200000000001</v>
      </c>
    </row>
    <row r="813" spans="2:25" x14ac:dyDescent="0.3">
      <c r="B813" s="16"/>
      <c r="C813" s="8" t="str">
        <f>_xlfn.CONCAT(S813,_xlfn.TEXTBEFORE(Q813,","))</f>
        <v>3Office Star Executive Leather Armchair</v>
      </c>
      <c r="D813" s="13" t="s">
        <v>6919</v>
      </c>
      <c r="E813" s="25">
        <v>43879</v>
      </c>
      <c r="F813" s="25">
        <v>43880</v>
      </c>
      <c r="G813" s="13" t="s">
        <v>34</v>
      </c>
      <c r="H813" s="13" t="s">
        <v>364</v>
      </c>
      <c r="I813" s="13" t="s">
        <v>24</v>
      </c>
      <c r="J813" s="13" t="s">
        <v>365</v>
      </c>
      <c r="K813" s="13" t="s">
        <v>366</v>
      </c>
      <c r="L813" s="13" t="s">
        <v>100</v>
      </c>
      <c r="M813" s="13" t="s">
        <v>55</v>
      </c>
      <c r="N813" s="13" t="s">
        <v>367</v>
      </c>
      <c r="O813" s="13" t="s">
        <v>40</v>
      </c>
      <c r="P813" s="13" t="s">
        <v>41</v>
      </c>
      <c r="Q813" s="13" t="s">
        <v>368</v>
      </c>
      <c r="R813" s="17">
        <v>1046.2499999999995</v>
      </c>
      <c r="S813" s="26">
        <v>3</v>
      </c>
      <c r="T813" s="17">
        <v>0.25</v>
      </c>
      <c r="U813" s="17">
        <v>289.32</v>
      </c>
      <c r="V813" s="27">
        <v>-111.59999999999985</v>
      </c>
      <c r="W813" s="13" t="s">
        <v>60</v>
      </c>
      <c r="X813" s="8">
        <f>$T813*$R813</f>
        <v>261.56249999999989</v>
      </c>
      <c r="Y813" s="29">
        <f>R813-V813-U813-X813</f>
        <v>606.96749999999963</v>
      </c>
    </row>
    <row r="814" spans="2:25" x14ac:dyDescent="0.3">
      <c r="B814" s="16"/>
      <c r="C814" s="8" t="str">
        <f>_xlfn.CONCAT(S814,_xlfn.TEXTBEFORE(Q814,","))</f>
        <v>1Hon Executive Leather Armchair</v>
      </c>
      <c r="D814" s="13" t="s">
        <v>6920</v>
      </c>
      <c r="E814" s="25">
        <v>43879</v>
      </c>
      <c r="F814" s="25">
        <v>43880</v>
      </c>
      <c r="G814" s="13" t="s">
        <v>34</v>
      </c>
      <c r="H814" s="13" t="s">
        <v>364</v>
      </c>
      <c r="I814" s="13" t="s">
        <v>24</v>
      </c>
      <c r="J814" s="13" t="s">
        <v>365</v>
      </c>
      <c r="K814" s="13" t="s">
        <v>366</v>
      </c>
      <c r="L814" s="13" t="s">
        <v>100</v>
      </c>
      <c r="M814" s="13" t="s">
        <v>55</v>
      </c>
      <c r="N814" s="13" t="s">
        <v>652</v>
      </c>
      <c r="O814" s="13" t="s">
        <v>40</v>
      </c>
      <c r="P814" s="13" t="s">
        <v>41</v>
      </c>
      <c r="Q814" s="13" t="s">
        <v>653</v>
      </c>
      <c r="R814" s="17">
        <v>344.5424999999999</v>
      </c>
      <c r="S814" s="26">
        <v>1</v>
      </c>
      <c r="T814" s="17">
        <v>0.25</v>
      </c>
      <c r="U814" s="17">
        <v>81.81</v>
      </c>
      <c r="V814" s="27">
        <v>-45.967499999999973</v>
      </c>
      <c r="W814" s="13" t="s">
        <v>60</v>
      </c>
      <c r="X814" s="8">
        <f>$T814*$R814</f>
        <v>86.135624999999976</v>
      </c>
      <c r="Y814" s="29">
        <f>R814-V814-U814-X814</f>
        <v>222.5643749999999</v>
      </c>
    </row>
    <row r="815" spans="2:25" x14ac:dyDescent="0.3">
      <c r="B815" s="16"/>
      <c r="C815" s="8" t="str">
        <f>_xlfn.CONCAT(S815,_xlfn.TEXTBEFORE(Q815,","))</f>
        <v>2Smead Lockers</v>
      </c>
      <c r="D815" s="13" t="s">
        <v>6921</v>
      </c>
      <c r="E815" s="25">
        <v>43879</v>
      </c>
      <c r="F815" s="25">
        <v>43880</v>
      </c>
      <c r="G815" s="13" t="s">
        <v>34</v>
      </c>
      <c r="H815" s="13" t="s">
        <v>364</v>
      </c>
      <c r="I815" s="13" t="s">
        <v>24</v>
      </c>
      <c r="J815" s="13" t="s">
        <v>365</v>
      </c>
      <c r="K815" s="13" t="s">
        <v>366</v>
      </c>
      <c r="L815" s="13" t="s">
        <v>100</v>
      </c>
      <c r="M815" s="13" t="s">
        <v>55</v>
      </c>
      <c r="N815" s="13" t="s">
        <v>678</v>
      </c>
      <c r="O815" s="13" t="s">
        <v>30</v>
      </c>
      <c r="P815" s="13" t="s">
        <v>289</v>
      </c>
      <c r="Q815" s="13" t="s">
        <v>679</v>
      </c>
      <c r="R815" s="17">
        <v>218.79</v>
      </c>
      <c r="S815" s="26">
        <v>2</v>
      </c>
      <c r="T815" s="17">
        <v>0.45</v>
      </c>
      <c r="U815" s="17">
        <v>27.89</v>
      </c>
      <c r="V815" s="27">
        <v>-123.33</v>
      </c>
      <c r="W815" s="13" t="s">
        <v>60</v>
      </c>
      <c r="X815" s="8">
        <f>$T815*$R815</f>
        <v>98.455500000000001</v>
      </c>
      <c r="Y815" s="29">
        <f>R815-V815-U815-X815</f>
        <v>215.77450000000002</v>
      </c>
    </row>
    <row r="816" spans="2:25" x14ac:dyDescent="0.3">
      <c r="B816" s="16"/>
      <c r="C816" s="8" t="str">
        <f>_xlfn.CONCAT(S816,_xlfn.TEXTBEFORE(Q816,","))</f>
        <v>4Acco Binder Covers</v>
      </c>
      <c r="D816" s="13" t="s">
        <v>6922</v>
      </c>
      <c r="E816" s="25">
        <v>43879</v>
      </c>
      <c r="F816" s="25">
        <v>43880</v>
      </c>
      <c r="G816" s="13" t="s">
        <v>34</v>
      </c>
      <c r="H816" s="13" t="s">
        <v>364</v>
      </c>
      <c r="I816" s="13" t="s">
        <v>24</v>
      </c>
      <c r="J816" s="13" t="s">
        <v>365</v>
      </c>
      <c r="K816" s="13" t="s">
        <v>366</v>
      </c>
      <c r="L816" s="13" t="s">
        <v>100</v>
      </c>
      <c r="M816" s="13" t="s">
        <v>55</v>
      </c>
      <c r="N816" s="13" t="s">
        <v>4397</v>
      </c>
      <c r="O816" s="13" t="s">
        <v>30</v>
      </c>
      <c r="P816" s="13" t="s">
        <v>1121</v>
      </c>
      <c r="Q816" s="13" t="s">
        <v>4398</v>
      </c>
      <c r="R816" s="17">
        <v>46.512</v>
      </c>
      <c r="S816" s="26">
        <v>4</v>
      </c>
      <c r="T816" s="17">
        <v>0.15000000000000002</v>
      </c>
      <c r="U816" s="17">
        <v>11.27</v>
      </c>
      <c r="V816" s="27">
        <v>9.1919999999999984</v>
      </c>
      <c r="W816" s="13" t="s">
        <v>60</v>
      </c>
      <c r="X816" s="8">
        <f>$T816*$R816</f>
        <v>6.9768000000000008</v>
      </c>
      <c r="Y816" s="29">
        <f>R816-V816-U816-X816</f>
        <v>19.0732</v>
      </c>
    </row>
    <row r="817" spans="2:25" x14ac:dyDescent="0.3">
      <c r="B817" s="16"/>
      <c r="C817" s="8" t="str">
        <f>_xlfn.CONCAT(S817,_xlfn.TEXTBEFORE(Q817,","))</f>
        <v>5Stiletto Ruler</v>
      </c>
      <c r="D817" s="13" t="s">
        <v>6923</v>
      </c>
      <c r="E817" s="25">
        <v>43879</v>
      </c>
      <c r="F817" s="25">
        <v>43880</v>
      </c>
      <c r="G817" s="13" t="s">
        <v>34</v>
      </c>
      <c r="H817" s="13" t="s">
        <v>364</v>
      </c>
      <c r="I817" s="13" t="s">
        <v>24</v>
      </c>
      <c r="J817" s="13" t="s">
        <v>365</v>
      </c>
      <c r="K817" s="13" t="s">
        <v>366</v>
      </c>
      <c r="L817" s="13" t="s">
        <v>100</v>
      </c>
      <c r="M817" s="13" t="s">
        <v>55</v>
      </c>
      <c r="N817" s="13" t="s">
        <v>5082</v>
      </c>
      <c r="O817" s="13" t="s">
        <v>30</v>
      </c>
      <c r="P817" s="13" t="s">
        <v>1228</v>
      </c>
      <c r="Q817" s="13" t="s">
        <v>5083</v>
      </c>
      <c r="R817" s="17">
        <v>31.845000000000002</v>
      </c>
      <c r="S817" s="26">
        <v>5</v>
      </c>
      <c r="T817" s="17">
        <v>0.45</v>
      </c>
      <c r="U817" s="17">
        <v>6.27</v>
      </c>
      <c r="V817" s="27">
        <v>-22.004999999999999</v>
      </c>
      <c r="W817" s="13" t="s">
        <v>60</v>
      </c>
      <c r="X817" s="8">
        <f>$T817*$R817</f>
        <v>14.330250000000001</v>
      </c>
      <c r="Y817" s="29">
        <f>R817-V817-U817-X817</f>
        <v>33.249749999999999</v>
      </c>
    </row>
    <row r="818" spans="2:25" x14ac:dyDescent="0.3">
      <c r="B818" s="16"/>
      <c r="C818" s="8" t="str">
        <f>_xlfn.CONCAT(S818,_xlfn.TEXTBEFORE(Q818,","))</f>
        <v>1Wilson Jones 3-Hole Punch</v>
      </c>
      <c r="D818" s="13" t="s">
        <v>6924</v>
      </c>
      <c r="E818" s="25">
        <v>43879</v>
      </c>
      <c r="F818" s="25">
        <v>43880</v>
      </c>
      <c r="G818" s="13" t="s">
        <v>34</v>
      </c>
      <c r="H818" s="13" t="s">
        <v>364</v>
      </c>
      <c r="I818" s="13" t="s">
        <v>24</v>
      </c>
      <c r="J818" s="13" t="s">
        <v>365</v>
      </c>
      <c r="K818" s="13" t="s">
        <v>366</v>
      </c>
      <c r="L818" s="13" t="s">
        <v>100</v>
      </c>
      <c r="M818" s="13" t="s">
        <v>55</v>
      </c>
      <c r="N818" s="13" t="s">
        <v>4163</v>
      </c>
      <c r="O818" s="13" t="s">
        <v>30</v>
      </c>
      <c r="P818" s="13" t="s">
        <v>1121</v>
      </c>
      <c r="Q818" s="13" t="s">
        <v>4164</v>
      </c>
      <c r="R818" s="17">
        <v>25.066500000000001</v>
      </c>
      <c r="S818" s="26">
        <v>1</v>
      </c>
      <c r="T818" s="17">
        <v>0.15000000000000002</v>
      </c>
      <c r="U818" s="17">
        <v>1.6800000000000002</v>
      </c>
      <c r="V818" s="27">
        <v>8.2364999999999995</v>
      </c>
      <c r="W818" s="13" t="s">
        <v>60</v>
      </c>
      <c r="X818" s="8">
        <f>$T818*$R818</f>
        <v>3.7599750000000007</v>
      </c>
      <c r="Y818" s="29">
        <f>R818-V818-U818-X818</f>
        <v>11.390025000000001</v>
      </c>
    </row>
    <row r="819" spans="2:25" x14ac:dyDescent="0.3">
      <c r="B819" s="16"/>
      <c r="C819" s="8" t="str">
        <f>_xlfn.CONCAT(S819,_xlfn.TEXTBEFORE(Q819,","))</f>
        <v>7Cameo Interoffice Envelope</v>
      </c>
      <c r="D819" s="13" t="s">
        <v>6925</v>
      </c>
      <c r="E819" s="25">
        <v>44167</v>
      </c>
      <c r="F819" s="25">
        <v>44174</v>
      </c>
      <c r="G819" s="13" t="s">
        <v>50</v>
      </c>
      <c r="H819" s="13" t="s">
        <v>3238</v>
      </c>
      <c r="I819" s="13" t="s">
        <v>24</v>
      </c>
      <c r="J819" s="13" t="s">
        <v>1858</v>
      </c>
      <c r="K819" s="13" t="s">
        <v>99</v>
      </c>
      <c r="L819" s="13" t="s">
        <v>100</v>
      </c>
      <c r="M819" s="13" t="s">
        <v>55</v>
      </c>
      <c r="N819" s="13" t="s">
        <v>3239</v>
      </c>
      <c r="O819" s="13" t="s">
        <v>30</v>
      </c>
      <c r="P819" s="13" t="s">
        <v>1607</v>
      </c>
      <c r="Q819" s="13" t="s">
        <v>3240</v>
      </c>
      <c r="R819" s="17">
        <v>191.84550000000002</v>
      </c>
      <c r="S819" s="26">
        <v>7</v>
      </c>
      <c r="T819" s="17">
        <v>0.45</v>
      </c>
      <c r="U819" s="17">
        <v>25.06</v>
      </c>
      <c r="V819" s="27">
        <v>-9.4500000000010687E-2</v>
      </c>
      <c r="W819" s="13" t="s">
        <v>266</v>
      </c>
      <c r="X819" s="8">
        <f>$T819*$R819</f>
        <v>86.330475000000007</v>
      </c>
      <c r="Y819" s="29">
        <f>R819-V819-U819-X819</f>
        <v>80.549525000000017</v>
      </c>
    </row>
    <row r="820" spans="2:25" x14ac:dyDescent="0.3">
      <c r="B820" s="16"/>
      <c r="C820" s="8" t="str">
        <f>_xlfn.CONCAT(S820,_xlfn.TEXTBEFORE(Q820,","))</f>
        <v>6Fiskars Letter Opener</v>
      </c>
      <c r="D820" s="13" t="s">
        <v>6926</v>
      </c>
      <c r="E820" s="25">
        <v>44181</v>
      </c>
      <c r="F820" s="25">
        <v>44181</v>
      </c>
      <c r="G820" s="13" t="s">
        <v>126</v>
      </c>
      <c r="H820" s="13" t="s">
        <v>4016</v>
      </c>
      <c r="I820" s="13" t="s">
        <v>36</v>
      </c>
      <c r="J820" s="13" t="s">
        <v>243</v>
      </c>
      <c r="K820" s="13" t="s">
        <v>244</v>
      </c>
      <c r="L820" s="13" t="s">
        <v>245</v>
      </c>
      <c r="M820" s="13" t="s">
        <v>55</v>
      </c>
      <c r="N820" s="13" t="s">
        <v>4017</v>
      </c>
      <c r="O820" s="13" t="s">
        <v>30</v>
      </c>
      <c r="P820" s="13" t="s">
        <v>1228</v>
      </c>
      <c r="Q820" s="13" t="s">
        <v>4018</v>
      </c>
      <c r="R820" s="17">
        <v>139.09139999999999</v>
      </c>
      <c r="S820" s="26">
        <v>6</v>
      </c>
      <c r="T820" s="17">
        <v>0.17</v>
      </c>
      <c r="U820" s="17">
        <v>14.88</v>
      </c>
      <c r="V820" s="27">
        <v>28.391400000000004</v>
      </c>
      <c r="W820" s="13" t="s">
        <v>88</v>
      </c>
      <c r="X820" s="8">
        <f>$T820*$R820</f>
        <v>23.645538000000002</v>
      </c>
      <c r="Y820" s="29">
        <f>R820-V820-U820-X820</f>
        <v>72.174461999999991</v>
      </c>
    </row>
    <row r="821" spans="2:25" x14ac:dyDescent="0.3">
      <c r="B821" s="16"/>
      <c r="C821" s="8" t="str">
        <f>_xlfn.CONCAT(S821,_xlfn.TEXTBEFORE(Q821,","))</f>
        <v>4Boston Sketch Pad</v>
      </c>
      <c r="D821" s="13" t="s">
        <v>6927</v>
      </c>
      <c r="E821" s="25">
        <v>43813</v>
      </c>
      <c r="F821" s="25">
        <v>43819</v>
      </c>
      <c r="G821" s="13" t="s">
        <v>50</v>
      </c>
      <c r="H821" s="13" t="s">
        <v>4625</v>
      </c>
      <c r="I821" s="13" t="s">
        <v>36</v>
      </c>
      <c r="J821" s="13" t="s">
        <v>243</v>
      </c>
      <c r="K821" s="13" t="s">
        <v>244</v>
      </c>
      <c r="L821" s="13" t="s">
        <v>245</v>
      </c>
      <c r="M821" s="13" t="s">
        <v>55</v>
      </c>
      <c r="N821" s="13" t="s">
        <v>2198</v>
      </c>
      <c r="O821" s="13" t="s">
        <v>30</v>
      </c>
      <c r="P821" s="13" t="s">
        <v>1789</v>
      </c>
      <c r="Q821" s="13" t="s">
        <v>2199</v>
      </c>
      <c r="R821" s="17">
        <v>171.90959999999998</v>
      </c>
      <c r="S821" s="26">
        <v>4</v>
      </c>
      <c r="T821" s="17">
        <v>0.17</v>
      </c>
      <c r="U821" s="17">
        <v>9.3000000000000007</v>
      </c>
      <c r="V821" s="27">
        <v>-12.5304</v>
      </c>
      <c r="W821" s="13" t="s">
        <v>88</v>
      </c>
      <c r="X821" s="8">
        <f>$T821*$R821</f>
        <v>29.224632</v>
      </c>
      <c r="Y821" s="29">
        <f>R821-V821-U821-X821</f>
        <v>145.915368</v>
      </c>
    </row>
    <row r="822" spans="2:25" x14ac:dyDescent="0.3">
      <c r="B822" s="16"/>
      <c r="C822" s="8" t="str">
        <f>_xlfn.CONCAT(S822,_xlfn.TEXTBEFORE(Q822,","))</f>
        <v>4Novimex Shipping Labels</v>
      </c>
      <c r="D822" s="13" t="s">
        <v>6928</v>
      </c>
      <c r="E822" s="25">
        <v>43813</v>
      </c>
      <c r="F822" s="25">
        <v>43819</v>
      </c>
      <c r="G822" s="13" t="s">
        <v>50</v>
      </c>
      <c r="H822" s="13" t="s">
        <v>4625</v>
      </c>
      <c r="I822" s="13" t="s">
        <v>36</v>
      </c>
      <c r="J822" s="13" t="s">
        <v>243</v>
      </c>
      <c r="K822" s="13" t="s">
        <v>244</v>
      </c>
      <c r="L822" s="13" t="s">
        <v>245</v>
      </c>
      <c r="M822" s="13" t="s">
        <v>55</v>
      </c>
      <c r="N822" s="13" t="s">
        <v>5533</v>
      </c>
      <c r="O822" s="13" t="s">
        <v>30</v>
      </c>
      <c r="P822" s="13" t="s">
        <v>2751</v>
      </c>
      <c r="Q822" s="13" t="s">
        <v>5534</v>
      </c>
      <c r="R822" s="17">
        <v>35.855999999999995</v>
      </c>
      <c r="S822" s="26">
        <v>4</v>
      </c>
      <c r="T822" s="17">
        <v>0.17</v>
      </c>
      <c r="U822" s="17">
        <v>3.25</v>
      </c>
      <c r="V822" s="27">
        <v>1.6560000000000006</v>
      </c>
      <c r="W822" s="13" t="s">
        <v>88</v>
      </c>
      <c r="X822" s="8">
        <f>$T822*$R822</f>
        <v>6.0955199999999996</v>
      </c>
      <c r="Y822" s="29">
        <f>R822-V822-U822-X822</f>
        <v>24.854479999999995</v>
      </c>
    </row>
    <row r="823" spans="2:25" x14ac:dyDescent="0.3">
      <c r="B823" s="16"/>
      <c r="C823" s="8" t="str">
        <f>_xlfn.CONCAT(S823,_xlfn.TEXTBEFORE(Q823,","))</f>
        <v>3Boston Highlighters</v>
      </c>
      <c r="D823" s="13" t="s">
        <v>6929</v>
      </c>
      <c r="E823" s="25">
        <v>43813</v>
      </c>
      <c r="F823" s="25">
        <v>43819</v>
      </c>
      <c r="G823" s="13" t="s">
        <v>50</v>
      </c>
      <c r="H823" s="13" t="s">
        <v>4625</v>
      </c>
      <c r="I823" s="13" t="s">
        <v>36</v>
      </c>
      <c r="J823" s="13" t="s">
        <v>243</v>
      </c>
      <c r="K823" s="13" t="s">
        <v>244</v>
      </c>
      <c r="L823" s="13" t="s">
        <v>245</v>
      </c>
      <c r="M823" s="13" t="s">
        <v>55</v>
      </c>
      <c r="N823" s="13" t="s">
        <v>4681</v>
      </c>
      <c r="O823" s="13" t="s">
        <v>30</v>
      </c>
      <c r="P823" s="13" t="s">
        <v>1789</v>
      </c>
      <c r="Q823" s="13" t="s">
        <v>4682</v>
      </c>
      <c r="R823" s="17">
        <v>54.904499999999992</v>
      </c>
      <c r="S823" s="26">
        <v>3</v>
      </c>
      <c r="T823" s="17">
        <v>0.17</v>
      </c>
      <c r="U823" s="17">
        <v>3.15</v>
      </c>
      <c r="V823" s="27">
        <v>-6.025500000000001</v>
      </c>
      <c r="W823" s="13" t="s">
        <v>88</v>
      </c>
      <c r="X823" s="8">
        <f>$T823*$R823</f>
        <v>9.3337649999999996</v>
      </c>
      <c r="Y823" s="29">
        <f>R823-V823-U823-X823</f>
        <v>48.446234999999994</v>
      </c>
    </row>
    <row r="824" spans="2:25" x14ac:dyDescent="0.3">
      <c r="B824" s="16"/>
      <c r="C824" s="8" t="str">
        <f>_xlfn.CONCAT(S824,_xlfn.TEXTBEFORE(Q824,","))</f>
        <v>5Accos Staples</v>
      </c>
      <c r="D824" s="13" t="s">
        <v>6930</v>
      </c>
      <c r="E824" s="25">
        <v>43813</v>
      </c>
      <c r="F824" s="25">
        <v>43819</v>
      </c>
      <c r="G824" s="13" t="s">
        <v>50</v>
      </c>
      <c r="H824" s="13" t="s">
        <v>4625</v>
      </c>
      <c r="I824" s="13" t="s">
        <v>36</v>
      </c>
      <c r="J824" s="13" t="s">
        <v>243</v>
      </c>
      <c r="K824" s="13" t="s">
        <v>244</v>
      </c>
      <c r="L824" s="13" t="s">
        <v>245</v>
      </c>
      <c r="M824" s="13" t="s">
        <v>55</v>
      </c>
      <c r="N824" s="13" t="s">
        <v>5787</v>
      </c>
      <c r="O824" s="13" t="s">
        <v>30</v>
      </c>
      <c r="P824" s="13" t="s">
        <v>2177</v>
      </c>
      <c r="Q824" s="13" t="s">
        <v>5788</v>
      </c>
      <c r="R824" s="17">
        <v>45.442499999999995</v>
      </c>
      <c r="S824" s="26">
        <v>5</v>
      </c>
      <c r="T824" s="17">
        <v>0.17</v>
      </c>
      <c r="U824" s="17">
        <v>2.29</v>
      </c>
      <c r="V824" s="27">
        <v>16.342499999999998</v>
      </c>
      <c r="W824" s="13" t="s">
        <v>88</v>
      </c>
      <c r="X824" s="8">
        <f>$T824*$R824</f>
        <v>7.725225</v>
      </c>
      <c r="Y824" s="29">
        <f>R824-V824-U824-X824</f>
        <v>19.084775</v>
      </c>
    </row>
    <row r="825" spans="2:25" x14ac:dyDescent="0.3">
      <c r="B825" s="16"/>
      <c r="C825" s="8" t="str">
        <f>_xlfn.CONCAT(S825,_xlfn.TEXTBEFORE(Q825,","))</f>
        <v>1Deflect-O Clock</v>
      </c>
      <c r="D825" s="13" t="s">
        <v>6931</v>
      </c>
      <c r="E825" s="25">
        <v>43813</v>
      </c>
      <c r="F825" s="25">
        <v>43819</v>
      </c>
      <c r="G825" s="13" t="s">
        <v>50</v>
      </c>
      <c r="H825" s="13" t="s">
        <v>4625</v>
      </c>
      <c r="I825" s="13" t="s">
        <v>36</v>
      </c>
      <c r="J825" s="13" t="s">
        <v>243</v>
      </c>
      <c r="K825" s="13" t="s">
        <v>244</v>
      </c>
      <c r="L825" s="13" t="s">
        <v>245</v>
      </c>
      <c r="M825" s="13" t="s">
        <v>55</v>
      </c>
      <c r="N825" s="13" t="s">
        <v>3236</v>
      </c>
      <c r="O825" s="13" t="s">
        <v>40</v>
      </c>
      <c r="P825" s="13" t="s">
        <v>906</v>
      </c>
      <c r="Q825" s="13" t="s">
        <v>3237</v>
      </c>
      <c r="R825" s="17">
        <v>35.718899999999991</v>
      </c>
      <c r="S825" s="26">
        <v>1</v>
      </c>
      <c r="T825" s="17">
        <v>0.27</v>
      </c>
      <c r="U825" s="17">
        <v>2.27</v>
      </c>
      <c r="V825" s="27">
        <v>11.238900000000005</v>
      </c>
      <c r="W825" s="13" t="s">
        <v>88</v>
      </c>
      <c r="X825" s="8">
        <f>$T825*$R825</f>
        <v>9.6441029999999976</v>
      </c>
      <c r="Y825" s="29">
        <f>R825-V825-U825-X825</f>
        <v>12.565896999999989</v>
      </c>
    </row>
    <row r="826" spans="2:25" x14ac:dyDescent="0.3">
      <c r="B826" s="16"/>
      <c r="C826" s="8" t="str">
        <f>_xlfn.CONCAT(S826,_xlfn.TEXTBEFORE(Q826,","))</f>
        <v>2Ames Mailers</v>
      </c>
      <c r="D826" s="13" t="s">
        <v>6932</v>
      </c>
      <c r="E826" s="25">
        <v>43069</v>
      </c>
      <c r="F826" s="25">
        <v>43076</v>
      </c>
      <c r="G826" s="13" t="s">
        <v>50</v>
      </c>
      <c r="H826" s="13" t="s">
        <v>5038</v>
      </c>
      <c r="I826" s="13" t="s">
        <v>36</v>
      </c>
      <c r="J826" s="13" t="s">
        <v>646</v>
      </c>
      <c r="K826" s="13" t="s">
        <v>647</v>
      </c>
      <c r="L826" s="13" t="s">
        <v>100</v>
      </c>
      <c r="M826" s="13" t="s">
        <v>55</v>
      </c>
      <c r="N826" s="13" t="s">
        <v>5039</v>
      </c>
      <c r="O826" s="13" t="s">
        <v>30</v>
      </c>
      <c r="P826" s="13" t="s">
        <v>1607</v>
      </c>
      <c r="Q826" s="13" t="s">
        <v>5040</v>
      </c>
      <c r="R826" s="17">
        <v>42.075000000000003</v>
      </c>
      <c r="S826" s="26">
        <v>2</v>
      </c>
      <c r="T826" s="17">
        <v>0.45</v>
      </c>
      <c r="U826" s="17">
        <v>6.57</v>
      </c>
      <c r="V826" s="27">
        <v>2.2949999999999946</v>
      </c>
      <c r="W826" s="13" t="s">
        <v>266</v>
      </c>
      <c r="X826" s="8">
        <f>$T826*$R826</f>
        <v>18.933750000000003</v>
      </c>
      <c r="Y826" s="29">
        <f>R826-V826-U826-X826</f>
        <v>14.276250000000005</v>
      </c>
    </row>
    <row r="827" spans="2:25" x14ac:dyDescent="0.3">
      <c r="B827" s="16"/>
      <c r="C827" s="8" t="str">
        <f>_xlfn.CONCAT(S827,_xlfn.TEXTBEFORE(Q827,","))</f>
        <v>4Acco 3-Hole Punch</v>
      </c>
      <c r="D827" s="13" t="s">
        <v>6933</v>
      </c>
      <c r="E827" s="25">
        <v>43069</v>
      </c>
      <c r="F827" s="25">
        <v>43072</v>
      </c>
      <c r="G827" s="13" t="s">
        <v>34</v>
      </c>
      <c r="H827" s="13" t="s">
        <v>3581</v>
      </c>
      <c r="I827" s="13" t="s">
        <v>24</v>
      </c>
      <c r="J827" s="13" t="s">
        <v>243</v>
      </c>
      <c r="K827" s="13" t="s">
        <v>244</v>
      </c>
      <c r="L827" s="13" t="s">
        <v>245</v>
      </c>
      <c r="M827" s="13" t="s">
        <v>55</v>
      </c>
      <c r="N827" s="13" t="s">
        <v>3029</v>
      </c>
      <c r="O827" s="13" t="s">
        <v>30</v>
      </c>
      <c r="P827" s="13" t="s">
        <v>1121</v>
      </c>
      <c r="Q827" s="13" t="s">
        <v>3030</v>
      </c>
      <c r="R827" s="17">
        <v>101.1936</v>
      </c>
      <c r="S827" s="26">
        <v>4</v>
      </c>
      <c r="T827" s="17">
        <v>0.17</v>
      </c>
      <c r="U827" s="17">
        <v>20.43</v>
      </c>
      <c r="V827" s="27">
        <v>13.353599999999993</v>
      </c>
      <c r="W827" s="13" t="s">
        <v>60</v>
      </c>
      <c r="X827" s="8">
        <f>$T827*$R827</f>
        <v>17.202912000000001</v>
      </c>
      <c r="Y827" s="29">
        <f>R827-V827-U827-X827</f>
        <v>50.207087999999999</v>
      </c>
    </row>
    <row r="828" spans="2:25" x14ac:dyDescent="0.3">
      <c r="B828" s="16"/>
      <c r="C828" s="8" t="str">
        <f>_xlfn.CONCAT(S828,_xlfn.TEXTBEFORE(Q828,","))</f>
        <v>1Avery Binder Covers</v>
      </c>
      <c r="D828" s="13" t="s">
        <v>6934</v>
      </c>
      <c r="E828" s="25">
        <v>43069</v>
      </c>
      <c r="F828" s="25">
        <v>43072</v>
      </c>
      <c r="G828" s="13" t="s">
        <v>34</v>
      </c>
      <c r="H828" s="13" t="s">
        <v>3581</v>
      </c>
      <c r="I828" s="13" t="s">
        <v>24</v>
      </c>
      <c r="J828" s="13" t="s">
        <v>243</v>
      </c>
      <c r="K828" s="13" t="s">
        <v>244</v>
      </c>
      <c r="L828" s="13" t="s">
        <v>245</v>
      </c>
      <c r="M828" s="13" t="s">
        <v>55</v>
      </c>
      <c r="N828" s="13" t="s">
        <v>4775</v>
      </c>
      <c r="O828" s="13" t="s">
        <v>30</v>
      </c>
      <c r="P828" s="13" t="s">
        <v>1121</v>
      </c>
      <c r="Q828" s="13" t="s">
        <v>4776</v>
      </c>
      <c r="R828" s="17">
        <v>9.4868999999999986</v>
      </c>
      <c r="S828" s="26">
        <v>1</v>
      </c>
      <c r="T828" s="17">
        <v>0.17</v>
      </c>
      <c r="U828" s="17">
        <v>1.26</v>
      </c>
      <c r="V828" s="27">
        <v>3.4268999999999998</v>
      </c>
      <c r="W828" s="13" t="s">
        <v>60</v>
      </c>
      <c r="X828" s="8">
        <f>$T828*$R828</f>
        <v>1.6127729999999998</v>
      </c>
      <c r="Y828" s="29">
        <f>R828-V828-U828-X828</f>
        <v>3.1872269999999991</v>
      </c>
    </row>
    <row r="829" spans="2:25" x14ac:dyDescent="0.3">
      <c r="B829" s="16"/>
      <c r="C829" s="8" t="str">
        <f>_xlfn.CONCAT(S829,_xlfn.TEXTBEFORE(Q829,","))</f>
        <v>2Harbour Creations Executive Leather Armchair</v>
      </c>
      <c r="D829" s="13" t="s">
        <v>6935</v>
      </c>
      <c r="E829" s="25">
        <v>43025</v>
      </c>
      <c r="F829" s="25">
        <v>43031</v>
      </c>
      <c r="G829" s="13" t="s">
        <v>50</v>
      </c>
      <c r="H829" s="13" t="s">
        <v>2754</v>
      </c>
      <c r="I829" s="13" t="s">
        <v>24</v>
      </c>
      <c r="J829" s="13" t="s">
        <v>1979</v>
      </c>
      <c r="K829" s="13" t="s">
        <v>1980</v>
      </c>
      <c r="L829" s="13" t="s">
        <v>245</v>
      </c>
      <c r="M829" s="13" t="s">
        <v>55</v>
      </c>
      <c r="N829" s="13" t="s">
        <v>470</v>
      </c>
      <c r="O829" s="13" t="s">
        <v>40</v>
      </c>
      <c r="P829" s="13" t="s">
        <v>41</v>
      </c>
      <c r="Q829" s="13" t="s">
        <v>471</v>
      </c>
      <c r="R829" s="17">
        <v>691.47059999999988</v>
      </c>
      <c r="S829" s="26">
        <v>2</v>
      </c>
      <c r="T829" s="17">
        <v>0.27</v>
      </c>
      <c r="U829" s="17">
        <v>34.700000000000003</v>
      </c>
      <c r="V829" s="27">
        <v>28.410600000000017</v>
      </c>
      <c r="W829" s="13" t="s">
        <v>88</v>
      </c>
      <c r="X829" s="8">
        <f>$T829*$R829</f>
        <v>186.69706199999999</v>
      </c>
      <c r="Y829" s="29">
        <f>R829-V829-U829-X829</f>
        <v>441.66293799999983</v>
      </c>
    </row>
    <row r="830" spans="2:25" x14ac:dyDescent="0.3">
      <c r="B830" s="16"/>
      <c r="C830" s="8" t="str">
        <f>_xlfn.CONCAT(S830,_xlfn.TEXTBEFORE(Q830,","))</f>
        <v>4Acme Box Cutter</v>
      </c>
      <c r="D830" s="13" t="s">
        <v>6936</v>
      </c>
      <c r="E830" s="25">
        <v>43025</v>
      </c>
      <c r="F830" s="25">
        <v>43031</v>
      </c>
      <c r="G830" s="13" t="s">
        <v>50</v>
      </c>
      <c r="H830" s="13" t="s">
        <v>2754</v>
      </c>
      <c r="I830" s="13" t="s">
        <v>24</v>
      </c>
      <c r="J830" s="13" t="s">
        <v>1979</v>
      </c>
      <c r="K830" s="13" t="s">
        <v>1980</v>
      </c>
      <c r="L830" s="13" t="s">
        <v>245</v>
      </c>
      <c r="M830" s="13" t="s">
        <v>55</v>
      </c>
      <c r="N830" s="13" t="s">
        <v>4110</v>
      </c>
      <c r="O830" s="13" t="s">
        <v>30</v>
      </c>
      <c r="P830" s="13" t="s">
        <v>1228</v>
      </c>
      <c r="Q830" s="13" t="s">
        <v>4111</v>
      </c>
      <c r="R830" s="17">
        <v>125.49599999999998</v>
      </c>
      <c r="S830" s="26">
        <v>4</v>
      </c>
      <c r="T830" s="17">
        <v>0.17</v>
      </c>
      <c r="U830" s="17">
        <v>7.59</v>
      </c>
      <c r="V830" s="27">
        <v>21.095999999999997</v>
      </c>
      <c r="W830" s="13" t="s">
        <v>88</v>
      </c>
      <c r="X830" s="8">
        <f>$T830*$R830</f>
        <v>21.334319999999998</v>
      </c>
      <c r="Y830" s="29">
        <f>R830-V830-U830-X830</f>
        <v>75.475679999999983</v>
      </c>
    </row>
    <row r="831" spans="2:25" x14ac:dyDescent="0.3">
      <c r="B831" s="16"/>
      <c r="C831" s="8" t="str">
        <f>_xlfn.CONCAT(S831,_xlfn.TEXTBEFORE(Q831,","))</f>
        <v>7Hon File Folder Labels</v>
      </c>
      <c r="D831" s="13" t="s">
        <v>6937</v>
      </c>
      <c r="E831" s="25">
        <v>43204</v>
      </c>
      <c r="F831" s="25">
        <v>43211</v>
      </c>
      <c r="G831" s="13" t="s">
        <v>50</v>
      </c>
      <c r="H831" s="13" t="s">
        <v>5331</v>
      </c>
      <c r="I831" s="13" t="s">
        <v>36</v>
      </c>
      <c r="J831" s="13" t="s">
        <v>243</v>
      </c>
      <c r="K831" s="13" t="s">
        <v>244</v>
      </c>
      <c r="L831" s="13" t="s">
        <v>245</v>
      </c>
      <c r="M831" s="13" t="s">
        <v>55</v>
      </c>
      <c r="N831" s="13" t="s">
        <v>5332</v>
      </c>
      <c r="O831" s="13" t="s">
        <v>30</v>
      </c>
      <c r="P831" s="13" t="s">
        <v>2751</v>
      </c>
      <c r="Q831" s="13" t="s">
        <v>5333</v>
      </c>
      <c r="R831" s="17">
        <v>50.198399999999999</v>
      </c>
      <c r="S831" s="26">
        <v>7</v>
      </c>
      <c r="T831" s="17">
        <v>0.17</v>
      </c>
      <c r="U831" s="17">
        <v>4.7</v>
      </c>
      <c r="V831" s="27">
        <v>2.3183999999999969</v>
      </c>
      <c r="W831" s="13" t="s">
        <v>88</v>
      </c>
      <c r="X831" s="8">
        <f>$T831*$R831</f>
        <v>8.533728</v>
      </c>
      <c r="Y831" s="29">
        <f>R831-V831-U831-X831</f>
        <v>34.646271999999996</v>
      </c>
    </row>
    <row r="832" spans="2:25" x14ac:dyDescent="0.3">
      <c r="B832" s="16"/>
      <c r="C832" s="8" t="str">
        <f>_xlfn.CONCAT(S832,_xlfn.TEXTBEFORE(Q832,","))</f>
        <v>6Smead Lockers</v>
      </c>
      <c r="D832" s="13" t="s">
        <v>6938</v>
      </c>
      <c r="E832" s="25">
        <v>43587</v>
      </c>
      <c r="F832" s="25">
        <v>43592</v>
      </c>
      <c r="G832" s="13" t="s">
        <v>50</v>
      </c>
      <c r="H832" s="13" t="s">
        <v>3271</v>
      </c>
      <c r="I832" s="13" t="s">
        <v>36</v>
      </c>
      <c r="J832" s="13" t="s">
        <v>128</v>
      </c>
      <c r="K832" s="13" t="s">
        <v>128</v>
      </c>
      <c r="L832" s="13" t="s">
        <v>129</v>
      </c>
      <c r="M832" s="13" t="s">
        <v>55</v>
      </c>
      <c r="N832" s="13" t="s">
        <v>2173</v>
      </c>
      <c r="O832" s="13" t="s">
        <v>30</v>
      </c>
      <c r="P832" s="13" t="s">
        <v>289</v>
      </c>
      <c r="Q832" s="13" t="s">
        <v>2174</v>
      </c>
      <c r="R832" s="17">
        <v>631.07100000000003</v>
      </c>
      <c r="S832" s="26">
        <v>6</v>
      </c>
      <c r="T832" s="17">
        <v>0.47000000000000003</v>
      </c>
      <c r="U832" s="17">
        <v>24.39</v>
      </c>
      <c r="V832" s="27">
        <v>-23.948999999999955</v>
      </c>
      <c r="W832" s="13" t="s">
        <v>88</v>
      </c>
      <c r="X832" s="8">
        <f>$T832*$R832</f>
        <v>296.60337000000004</v>
      </c>
      <c r="Y832" s="29">
        <f>R832-V832-U832-X832</f>
        <v>334.02662999999995</v>
      </c>
    </row>
    <row r="833" spans="2:25" x14ac:dyDescent="0.3">
      <c r="B833" s="16"/>
      <c r="C833" s="8" t="str">
        <f>_xlfn.CONCAT(S833,_xlfn.TEXTBEFORE(Q833,","))</f>
        <v>2Elite Scissors</v>
      </c>
      <c r="D833" s="13" t="s">
        <v>6939</v>
      </c>
      <c r="E833" s="25">
        <v>43587</v>
      </c>
      <c r="F833" s="25">
        <v>43592</v>
      </c>
      <c r="G833" s="13" t="s">
        <v>50</v>
      </c>
      <c r="H833" s="13" t="s">
        <v>3271</v>
      </c>
      <c r="I833" s="13" t="s">
        <v>36</v>
      </c>
      <c r="J833" s="13" t="s">
        <v>128</v>
      </c>
      <c r="K833" s="13" t="s">
        <v>128</v>
      </c>
      <c r="L833" s="13" t="s">
        <v>129</v>
      </c>
      <c r="M833" s="13" t="s">
        <v>55</v>
      </c>
      <c r="N833" s="13" t="s">
        <v>3142</v>
      </c>
      <c r="O833" s="13" t="s">
        <v>30</v>
      </c>
      <c r="P833" s="13" t="s">
        <v>1228</v>
      </c>
      <c r="Q833" s="13" t="s">
        <v>3143</v>
      </c>
      <c r="R833" s="17">
        <v>23.245799999999999</v>
      </c>
      <c r="S833" s="26">
        <v>2</v>
      </c>
      <c r="T833" s="17">
        <v>0.47000000000000003</v>
      </c>
      <c r="U833" s="17">
        <v>1.54</v>
      </c>
      <c r="V833" s="27">
        <v>-10.5342</v>
      </c>
      <c r="W833" s="13" t="s">
        <v>88</v>
      </c>
      <c r="X833" s="8">
        <f>$T833*$R833</f>
        <v>10.925526</v>
      </c>
      <c r="Y833" s="29">
        <f>R833-V833-U833-X833</f>
        <v>21.314474000000004</v>
      </c>
    </row>
    <row r="834" spans="2:25" x14ac:dyDescent="0.3">
      <c r="B834" s="16"/>
      <c r="C834" s="8" t="str">
        <f>_xlfn.CONCAT(S834,_xlfn.TEXTBEFORE(Q834,","))</f>
        <v>2Hon Wood Table</v>
      </c>
      <c r="D834" s="13" t="s">
        <v>6940</v>
      </c>
      <c r="E834" s="25">
        <v>43818</v>
      </c>
      <c r="F834" s="25">
        <v>43820</v>
      </c>
      <c r="G834" s="13" t="s">
        <v>22</v>
      </c>
      <c r="H834" s="13" t="s">
        <v>1523</v>
      </c>
      <c r="I834" s="13" t="s">
        <v>36</v>
      </c>
      <c r="J834" s="13" t="s">
        <v>243</v>
      </c>
      <c r="K834" s="13" t="s">
        <v>244</v>
      </c>
      <c r="L834" s="13" t="s">
        <v>245</v>
      </c>
      <c r="M834" s="13" t="s">
        <v>55</v>
      </c>
      <c r="N834" s="13" t="s">
        <v>1524</v>
      </c>
      <c r="O834" s="13" t="s">
        <v>40</v>
      </c>
      <c r="P834" s="13" t="s">
        <v>48</v>
      </c>
      <c r="Q834" s="13" t="s">
        <v>1525</v>
      </c>
      <c r="R834" s="17">
        <v>458.20799999999991</v>
      </c>
      <c r="S834" s="26">
        <v>2</v>
      </c>
      <c r="T834" s="17">
        <v>0.57000000000000006</v>
      </c>
      <c r="U834" s="17">
        <v>84.75</v>
      </c>
      <c r="V834" s="27">
        <v>-245.11200000000002</v>
      </c>
      <c r="W834" s="13" t="s">
        <v>60</v>
      </c>
      <c r="X834" s="8">
        <f>$T834*$R834</f>
        <v>261.17856</v>
      </c>
      <c r="Y834" s="29">
        <f>R834-V834-U834-X834</f>
        <v>357.39143999999993</v>
      </c>
    </row>
    <row r="835" spans="2:25" x14ac:dyDescent="0.3">
      <c r="B835" s="16"/>
      <c r="C835" s="8" t="str">
        <f>_xlfn.CONCAT(S835,_xlfn.TEXTBEFORE(Q835,","))</f>
        <v>8Kleencut Ruler</v>
      </c>
      <c r="D835" s="13" t="s">
        <v>6941</v>
      </c>
      <c r="E835" s="25">
        <v>43818</v>
      </c>
      <c r="F835" s="25">
        <v>43820</v>
      </c>
      <c r="G835" s="13" t="s">
        <v>22</v>
      </c>
      <c r="H835" s="13" t="s">
        <v>1523</v>
      </c>
      <c r="I835" s="13" t="s">
        <v>36</v>
      </c>
      <c r="J835" s="13" t="s">
        <v>243</v>
      </c>
      <c r="K835" s="13" t="s">
        <v>244</v>
      </c>
      <c r="L835" s="13" t="s">
        <v>245</v>
      </c>
      <c r="M835" s="13" t="s">
        <v>55</v>
      </c>
      <c r="N835" s="13" t="s">
        <v>4863</v>
      </c>
      <c r="O835" s="13" t="s">
        <v>30</v>
      </c>
      <c r="P835" s="13" t="s">
        <v>1228</v>
      </c>
      <c r="Q835" s="13" t="s">
        <v>4864</v>
      </c>
      <c r="R835" s="17">
        <v>90.038399999999982</v>
      </c>
      <c r="S835" s="26">
        <v>8</v>
      </c>
      <c r="T835" s="17">
        <v>0.17</v>
      </c>
      <c r="U835" s="17">
        <v>7.66</v>
      </c>
      <c r="V835" s="27">
        <v>12.9984</v>
      </c>
      <c r="W835" s="13" t="s">
        <v>60</v>
      </c>
      <c r="X835" s="8">
        <f>$T835*$R835</f>
        <v>15.306527999999998</v>
      </c>
      <c r="Y835" s="29">
        <f>R835-V835-U835-X835</f>
        <v>54.073471999999981</v>
      </c>
    </row>
    <row r="836" spans="2:25" x14ac:dyDescent="0.3">
      <c r="B836" s="16"/>
      <c r="C836" s="8" t="str">
        <f>_xlfn.CONCAT(S836,_xlfn.TEXTBEFORE(Q836,","))</f>
        <v>8Bush Classic Bookcase</v>
      </c>
      <c r="D836" s="13" t="s">
        <v>6942</v>
      </c>
      <c r="E836" s="25">
        <v>44082</v>
      </c>
      <c r="F836" s="25">
        <v>44085</v>
      </c>
      <c r="G836" s="13" t="s">
        <v>34</v>
      </c>
      <c r="H836" s="13" t="s">
        <v>326</v>
      </c>
      <c r="I836" s="13" t="s">
        <v>24</v>
      </c>
      <c r="J836" s="13" t="s">
        <v>98</v>
      </c>
      <c r="K836" s="13" t="s">
        <v>99</v>
      </c>
      <c r="L836" s="13" t="s">
        <v>100</v>
      </c>
      <c r="M836" s="13" t="s">
        <v>55</v>
      </c>
      <c r="N836" s="13" t="s">
        <v>327</v>
      </c>
      <c r="O836" s="13" t="s">
        <v>40</v>
      </c>
      <c r="P836" s="13" t="s">
        <v>67</v>
      </c>
      <c r="Q836" s="13" t="s">
        <v>328</v>
      </c>
      <c r="R836" s="17">
        <v>2152.9560000000001</v>
      </c>
      <c r="S836" s="26">
        <v>8</v>
      </c>
      <c r="T836" s="17">
        <v>0.35</v>
      </c>
      <c r="U836" s="17">
        <v>309.11</v>
      </c>
      <c r="V836" s="27">
        <v>198.63600000000019</v>
      </c>
      <c r="W836" s="13" t="s">
        <v>88</v>
      </c>
      <c r="X836" s="8">
        <f>$T836*$R836</f>
        <v>753.53459999999995</v>
      </c>
      <c r="Y836" s="29">
        <f>R836-V836-U836-X836</f>
        <v>891.67540000000008</v>
      </c>
    </row>
    <row r="837" spans="2:25" x14ac:dyDescent="0.3">
      <c r="B837" s="16"/>
      <c r="C837" s="8" t="str">
        <f>_xlfn.CONCAT(S837,_xlfn.TEXTBEFORE(Q837,","))</f>
        <v>12Acco Binder Covers</v>
      </c>
      <c r="D837" s="13" t="s">
        <v>6943</v>
      </c>
      <c r="E837" s="25">
        <v>44082</v>
      </c>
      <c r="F837" s="25">
        <v>44085</v>
      </c>
      <c r="G837" s="13" t="s">
        <v>34</v>
      </c>
      <c r="H837" s="13" t="s">
        <v>326</v>
      </c>
      <c r="I837" s="13" t="s">
        <v>24</v>
      </c>
      <c r="J837" s="13" t="s">
        <v>98</v>
      </c>
      <c r="K837" s="13" t="s">
        <v>99</v>
      </c>
      <c r="L837" s="13" t="s">
        <v>100</v>
      </c>
      <c r="M837" s="13" t="s">
        <v>55</v>
      </c>
      <c r="N837" s="13" t="s">
        <v>3023</v>
      </c>
      <c r="O837" s="13" t="s">
        <v>30</v>
      </c>
      <c r="P837" s="13" t="s">
        <v>1121</v>
      </c>
      <c r="Q837" s="13" t="s">
        <v>3024</v>
      </c>
      <c r="R837" s="17">
        <v>151.16399999999999</v>
      </c>
      <c r="S837" s="26">
        <v>12</v>
      </c>
      <c r="T837" s="17">
        <v>0.15000000000000002</v>
      </c>
      <c r="U837" s="17">
        <v>29.01</v>
      </c>
      <c r="V837" s="27">
        <v>15.804000000000002</v>
      </c>
      <c r="W837" s="13" t="s">
        <v>88</v>
      </c>
      <c r="X837" s="8">
        <f>$T837*$R837</f>
        <v>22.674600000000002</v>
      </c>
      <c r="Y837" s="29">
        <f>R837-V837-U837-X837</f>
        <v>83.675399999999982</v>
      </c>
    </row>
    <row r="838" spans="2:25" x14ac:dyDescent="0.3">
      <c r="B838" s="16"/>
      <c r="C838" s="8" t="str">
        <f>_xlfn.CONCAT(S838,_xlfn.TEXTBEFORE(Q838,","))</f>
        <v>4Memorex Keyboard</v>
      </c>
      <c r="D838" s="13" t="s">
        <v>6944</v>
      </c>
      <c r="E838" s="25">
        <v>44082</v>
      </c>
      <c r="F838" s="25">
        <v>44085</v>
      </c>
      <c r="G838" s="13" t="s">
        <v>34</v>
      </c>
      <c r="H838" s="13" t="s">
        <v>326</v>
      </c>
      <c r="I838" s="13" t="s">
        <v>24</v>
      </c>
      <c r="J838" s="13" t="s">
        <v>98</v>
      </c>
      <c r="K838" s="13" t="s">
        <v>99</v>
      </c>
      <c r="L838" s="13" t="s">
        <v>100</v>
      </c>
      <c r="M838" s="13" t="s">
        <v>55</v>
      </c>
      <c r="N838" s="13" t="s">
        <v>3217</v>
      </c>
      <c r="O838" s="13" t="s">
        <v>57</v>
      </c>
      <c r="P838" s="13" t="s">
        <v>121</v>
      </c>
      <c r="Q838" s="13" t="s">
        <v>3218</v>
      </c>
      <c r="R838" s="17">
        <v>157.41000000000003</v>
      </c>
      <c r="S838" s="26">
        <v>4</v>
      </c>
      <c r="T838" s="17">
        <v>0.45</v>
      </c>
      <c r="U838" s="17">
        <v>25.36</v>
      </c>
      <c r="V838" s="27">
        <v>-108.87000000000002</v>
      </c>
      <c r="W838" s="13" t="s">
        <v>88</v>
      </c>
      <c r="X838" s="8">
        <f>$T838*$R838</f>
        <v>70.83450000000002</v>
      </c>
      <c r="Y838" s="29">
        <f>R838-V838-U838-X838</f>
        <v>170.0855</v>
      </c>
    </row>
    <row r="839" spans="2:25" x14ac:dyDescent="0.3">
      <c r="B839" s="16"/>
      <c r="C839" s="8" t="str">
        <f>_xlfn.CONCAT(S839,_xlfn.TEXTBEFORE(Q839,","))</f>
        <v>4Sanford Canvas</v>
      </c>
      <c r="D839" s="13" t="s">
        <v>6945</v>
      </c>
      <c r="E839" s="25">
        <v>44082</v>
      </c>
      <c r="F839" s="25">
        <v>44085</v>
      </c>
      <c r="G839" s="13" t="s">
        <v>34</v>
      </c>
      <c r="H839" s="13" t="s">
        <v>326</v>
      </c>
      <c r="I839" s="13" t="s">
        <v>24</v>
      </c>
      <c r="J839" s="13" t="s">
        <v>98</v>
      </c>
      <c r="K839" s="13" t="s">
        <v>99</v>
      </c>
      <c r="L839" s="13" t="s">
        <v>100</v>
      </c>
      <c r="M839" s="13" t="s">
        <v>55</v>
      </c>
      <c r="N839" s="13" t="s">
        <v>2652</v>
      </c>
      <c r="O839" s="13" t="s">
        <v>30</v>
      </c>
      <c r="P839" s="13" t="s">
        <v>1789</v>
      </c>
      <c r="Q839" s="13" t="s">
        <v>2653</v>
      </c>
      <c r="R839" s="17">
        <v>111.73800000000001</v>
      </c>
      <c r="S839" s="26">
        <v>4</v>
      </c>
      <c r="T839" s="17">
        <v>0.45</v>
      </c>
      <c r="U839" s="17">
        <v>14.29</v>
      </c>
      <c r="V839" s="27">
        <v>-30.581999999999994</v>
      </c>
      <c r="W839" s="13" t="s">
        <v>88</v>
      </c>
      <c r="X839" s="8">
        <f>$T839*$R839</f>
        <v>50.282100000000007</v>
      </c>
      <c r="Y839" s="29">
        <f>R839-V839-U839-X839</f>
        <v>77.747899999999987</v>
      </c>
    </row>
    <row r="840" spans="2:25" x14ac:dyDescent="0.3">
      <c r="B840" s="16"/>
      <c r="C840" s="8" t="str">
        <f>_xlfn.CONCAT(S840,_xlfn.TEXTBEFORE(Q840,","))</f>
        <v>3Tenex Lockers</v>
      </c>
      <c r="D840" s="13" t="s">
        <v>6946</v>
      </c>
      <c r="E840" s="25">
        <v>42738</v>
      </c>
      <c r="F840" s="25">
        <v>42742</v>
      </c>
      <c r="G840" s="13" t="s">
        <v>22</v>
      </c>
      <c r="H840" s="13" t="s">
        <v>2801</v>
      </c>
      <c r="I840" s="13" t="s">
        <v>24</v>
      </c>
      <c r="J840" s="13" t="s">
        <v>98</v>
      </c>
      <c r="K840" s="13" t="s">
        <v>99</v>
      </c>
      <c r="L840" s="13" t="s">
        <v>100</v>
      </c>
      <c r="M840" s="13" t="s">
        <v>55</v>
      </c>
      <c r="N840" s="13" t="s">
        <v>1310</v>
      </c>
      <c r="O840" s="13" t="s">
        <v>30</v>
      </c>
      <c r="P840" s="13" t="s">
        <v>289</v>
      </c>
      <c r="Q840" s="13" t="s">
        <v>1311</v>
      </c>
      <c r="R840" s="17">
        <v>337.6395</v>
      </c>
      <c r="S840" s="26">
        <v>3</v>
      </c>
      <c r="T840" s="17">
        <v>0.45</v>
      </c>
      <c r="U840" s="17">
        <v>33.75</v>
      </c>
      <c r="V840" s="27">
        <v>-122.80049999999997</v>
      </c>
      <c r="W840" s="13" t="s">
        <v>60</v>
      </c>
      <c r="X840" s="8">
        <f>$T840*$R840</f>
        <v>151.93777500000002</v>
      </c>
      <c r="Y840" s="29">
        <f>R840-V840-U840-X840</f>
        <v>274.75222499999995</v>
      </c>
    </row>
    <row r="841" spans="2:25" x14ac:dyDescent="0.3">
      <c r="B841" s="16"/>
      <c r="C841" s="8" t="str">
        <f>_xlfn.CONCAT(S841,_xlfn.TEXTBEFORE(Q841,","))</f>
        <v>1Chromcraft Round Table</v>
      </c>
      <c r="D841" s="13" t="s">
        <v>6947</v>
      </c>
      <c r="E841" s="25">
        <v>42738</v>
      </c>
      <c r="F841" s="25">
        <v>42742</v>
      </c>
      <c r="G841" s="13" t="s">
        <v>22</v>
      </c>
      <c r="H841" s="13" t="s">
        <v>2801</v>
      </c>
      <c r="I841" s="13" t="s">
        <v>24</v>
      </c>
      <c r="J841" s="13" t="s">
        <v>98</v>
      </c>
      <c r="K841" s="13" t="s">
        <v>99</v>
      </c>
      <c r="L841" s="13" t="s">
        <v>100</v>
      </c>
      <c r="M841" s="13" t="s">
        <v>55</v>
      </c>
      <c r="N841" s="13" t="s">
        <v>1262</v>
      </c>
      <c r="O841" s="13" t="s">
        <v>40</v>
      </c>
      <c r="P841" s="13" t="s">
        <v>48</v>
      </c>
      <c r="Q841" s="13" t="s">
        <v>1263</v>
      </c>
      <c r="R841" s="17">
        <v>211.18049999999999</v>
      </c>
      <c r="S841" s="26">
        <v>1</v>
      </c>
      <c r="T841" s="17">
        <v>0.55000000000000004</v>
      </c>
      <c r="U841" s="17">
        <v>21.32</v>
      </c>
      <c r="V841" s="27">
        <v>-70.399500000000018</v>
      </c>
      <c r="W841" s="13" t="s">
        <v>60</v>
      </c>
      <c r="X841" s="8">
        <f>$T841*$R841</f>
        <v>116.149275</v>
      </c>
      <c r="Y841" s="29">
        <f>R841-V841-U841-X841</f>
        <v>144.11072500000006</v>
      </c>
    </row>
    <row r="842" spans="2:25" x14ac:dyDescent="0.3">
      <c r="B842" s="16"/>
      <c r="C842" s="8" t="str">
        <f>_xlfn.CONCAT(S842,_xlfn.TEXTBEFORE(Q842,","))</f>
        <v>1Stockwell Staples</v>
      </c>
      <c r="D842" s="13" t="s">
        <v>6948</v>
      </c>
      <c r="E842" s="25">
        <v>42738</v>
      </c>
      <c r="F842" s="25">
        <v>42742</v>
      </c>
      <c r="G842" s="13" t="s">
        <v>22</v>
      </c>
      <c r="H842" s="13" t="s">
        <v>2801</v>
      </c>
      <c r="I842" s="13" t="s">
        <v>24</v>
      </c>
      <c r="J842" s="13" t="s">
        <v>98</v>
      </c>
      <c r="K842" s="13" t="s">
        <v>99</v>
      </c>
      <c r="L842" s="13" t="s">
        <v>100</v>
      </c>
      <c r="M842" s="13" t="s">
        <v>55</v>
      </c>
      <c r="N842" s="13" t="s">
        <v>5344</v>
      </c>
      <c r="O842" s="13" t="s">
        <v>30</v>
      </c>
      <c r="P842" s="13" t="s">
        <v>2177</v>
      </c>
      <c r="Q842" s="13" t="s">
        <v>5345</v>
      </c>
      <c r="R842" s="17">
        <v>6.0059999999999993</v>
      </c>
      <c r="S842" s="26">
        <v>1</v>
      </c>
      <c r="T842" s="17">
        <v>0.45</v>
      </c>
      <c r="U842" s="17">
        <v>1.8</v>
      </c>
      <c r="V842" s="27">
        <v>0.54600000000000026</v>
      </c>
      <c r="W842" s="13" t="s">
        <v>60</v>
      </c>
      <c r="X842" s="8">
        <f>$T842*$R842</f>
        <v>2.7026999999999997</v>
      </c>
      <c r="Y842" s="29">
        <f>R842-V842-U842-X842</f>
        <v>0.9572999999999996</v>
      </c>
    </row>
    <row r="843" spans="2:25" x14ac:dyDescent="0.3">
      <c r="B843" s="16"/>
      <c r="C843" s="8" t="str">
        <f>_xlfn.CONCAT(S843,_xlfn.TEXTBEFORE(Q843,","))</f>
        <v>2Brother Fax Machine</v>
      </c>
      <c r="D843" s="13" t="s">
        <v>6949</v>
      </c>
      <c r="E843" s="25">
        <v>43533</v>
      </c>
      <c r="F843" s="25">
        <v>43535</v>
      </c>
      <c r="G843" s="13" t="s">
        <v>22</v>
      </c>
      <c r="H843" s="13" t="s">
        <v>2449</v>
      </c>
      <c r="I843" s="13" t="s">
        <v>24</v>
      </c>
      <c r="J843" s="13" t="s">
        <v>2450</v>
      </c>
      <c r="K843" s="13" t="s">
        <v>99</v>
      </c>
      <c r="L843" s="13" t="s">
        <v>100</v>
      </c>
      <c r="M843" s="13" t="s">
        <v>55</v>
      </c>
      <c r="N843" s="13" t="s">
        <v>456</v>
      </c>
      <c r="O843" s="13" t="s">
        <v>57</v>
      </c>
      <c r="P843" s="13" t="s">
        <v>86</v>
      </c>
      <c r="Q843" s="13" t="s">
        <v>457</v>
      </c>
      <c r="R843" s="17">
        <v>414.10200000000003</v>
      </c>
      <c r="S843" s="26">
        <v>2</v>
      </c>
      <c r="T843" s="17">
        <v>0.35</v>
      </c>
      <c r="U843" s="17">
        <v>44.22</v>
      </c>
      <c r="V843" s="27">
        <v>-31.877999999999986</v>
      </c>
      <c r="W843" s="13" t="s">
        <v>60</v>
      </c>
      <c r="X843" s="8">
        <f>$T843*$R843</f>
        <v>144.9357</v>
      </c>
      <c r="Y843" s="29">
        <f>R843-V843-U843-X843</f>
        <v>256.82429999999999</v>
      </c>
    </row>
    <row r="844" spans="2:25" x14ac:dyDescent="0.3">
      <c r="B844" s="16"/>
      <c r="C844" s="8" t="str">
        <f>_xlfn.CONCAT(S844,_xlfn.TEXTBEFORE(Q844,","))</f>
        <v>5Wilson Jones Index Tab</v>
      </c>
      <c r="D844" s="13" t="s">
        <v>6950</v>
      </c>
      <c r="E844" s="25">
        <v>43922</v>
      </c>
      <c r="F844" s="25">
        <v>43928</v>
      </c>
      <c r="G844" s="13" t="s">
        <v>50</v>
      </c>
      <c r="H844" s="13" t="s">
        <v>6089</v>
      </c>
      <c r="I844" s="13" t="s">
        <v>36</v>
      </c>
      <c r="J844" s="13" t="s">
        <v>98</v>
      </c>
      <c r="K844" s="13" t="s">
        <v>99</v>
      </c>
      <c r="L844" s="13" t="s">
        <v>100</v>
      </c>
      <c r="M844" s="13" t="s">
        <v>55</v>
      </c>
      <c r="N844" s="13" t="s">
        <v>5881</v>
      </c>
      <c r="O844" s="13" t="s">
        <v>30</v>
      </c>
      <c r="P844" s="13" t="s">
        <v>1121</v>
      </c>
      <c r="Q844" s="13" t="s">
        <v>5882</v>
      </c>
      <c r="R844" s="17">
        <v>33.787499999999994</v>
      </c>
      <c r="S844" s="26">
        <v>5</v>
      </c>
      <c r="T844" s="17">
        <v>0.15000000000000002</v>
      </c>
      <c r="U844" s="17">
        <v>1.2</v>
      </c>
      <c r="V844" s="27">
        <v>1.0874999999999995</v>
      </c>
      <c r="W844" s="13" t="s">
        <v>88</v>
      </c>
      <c r="X844" s="8">
        <f>$T844*$R844</f>
        <v>5.0681250000000002</v>
      </c>
      <c r="Y844" s="29">
        <f>R844-V844-U844-X844</f>
        <v>26.431874999999998</v>
      </c>
    </row>
    <row r="845" spans="2:25" x14ac:dyDescent="0.3">
      <c r="B845" s="16"/>
      <c r="C845" s="8" t="str">
        <f>_xlfn.CONCAT(S845,_xlfn.TEXTBEFORE(Q845,","))</f>
        <v>3Ibico Binding Machine</v>
      </c>
      <c r="D845" s="13" t="s">
        <v>6951</v>
      </c>
      <c r="E845" s="25">
        <v>42783</v>
      </c>
      <c r="F845" s="25">
        <v>42788</v>
      </c>
      <c r="G845" s="13" t="s">
        <v>50</v>
      </c>
      <c r="H845" s="13" t="s">
        <v>4861</v>
      </c>
      <c r="I845" s="13" t="s">
        <v>82</v>
      </c>
      <c r="J845" s="13" t="s">
        <v>128</v>
      </c>
      <c r="K845" s="13" t="s">
        <v>128</v>
      </c>
      <c r="L845" s="13" t="s">
        <v>129</v>
      </c>
      <c r="M845" s="13" t="s">
        <v>55</v>
      </c>
      <c r="N845" s="13" t="s">
        <v>1120</v>
      </c>
      <c r="O845" s="13" t="s">
        <v>30</v>
      </c>
      <c r="P845" s="13" t="s">
        <v>1121</v>
      </c>
      <c r="Q845" s="13" t="s">
        <v>1122</v>
      </c>
      <c r="R845" s="17">
        <v>126.69120000000001</v>
      </c>
      <c r="S845" s="26">
        <v>3</v>
      </c>
      <c r="T845" s="17">
        <v>0.17</v>
      </c>
      <c r="U845" s="17">
        <v>7.69</v>
      </c>
      <c r="V845" s="27">
        <v>-25.948800000000006</v>
      </c>
      <c r="W845" s="13" t="s">
        <v>88</v>
      </c>
      <c r="X845" s="8">
        <f>$T845*$R845</f>
        <v>21.537504000000002</v>
      </c>
      <c r="Y845" s="29">
        <f>R845-V845-U845-X845</f>
        <v>123.41249600000002</v>
      </c>
    </row>
    <row r="846" spans="2:25" x14ac:dyDescent="0.3">
      <c r="B846" s="16"/>
      <c r="C846" s="8" t="str">
        <f>_xlfn.CONCAT(S846,_xlfn.TEXTBEFORE(Q846,","))</f>
        <v>4Eaton Parchment Paper</v>
      </c>
      <c r="D846" s="13" t="s">
        <v>6952</v>
      </c>
      <c r="E846" s="25">
        <v>42962</v>
      </c>
      <c r="F846" s="25">
        <v>42964</v>
      </c>
      <c r="G846" s="13" t="s">
        <v>34</v>
      </c>
      <c r="H846" s="13" t="s">
        <v>4858</v>
      </c>
      <c r="I846" s="13" t="s">
        <v>24</v>
      </c>
      <c r="J846" s="13" t="s">
        <v>1913</v>
      </c>
      <c r="K846" s="13" t="s">
        <v>1914</v>
      </c>
      <c r="L846" s="13" t="s">
        <v>100</v>
      </c>
      <c r="M846" s="13" t="s">
        <v>55</v>
      </c>
      <c r="N846" s="13" t="s">
        <v>4859</v>
      </c>
      <c r="O846" s="13" t="s">
        <v>30</v>
      </c>
      <c r="P846" s="13" t="s">
        <v>1567</v>
      </c>
      <c r="Q846" s="13" t="s">
        <v>4860</v>
      </c>
      <c r="R846" s="17">
        <v>32.735999999999997</v>
      </c>
      <c r="S846" s="26">
        <v>4</v>
      </c>
      <c r="T846" s="17">
        <v>0.45</v>
      </c>
      <c r="U846" s="17">
        <v>7.7</v>
      </c>
      <c r="V846" s="27">
        <v>-9.0239999999999974</v>
      </c>
      <c r="W846" s="13" t="s">
        <v>88</v>
      </c>
      <c r="X846" s="8">
        <f>$T846*$R846</f>
        <v>14.731199999999999</v>
      </c>
      <c r="Y846" s="29">
        <f>R846-V846-U846-X846</f>
        <v>19.328799999999987</v>
      </c>
    </row>
    <row r="847" spans="2:25" x14ac:dyDescent="0.3">
      <c r="B847" s="16"/>
      <c r="C847" s="8" t="str">
        <f>_xlfn.CONCAT(S847,_xlfn.TEXTBEFORE(Q847,","))</f>
        <v>3Sharp Copy Machine</v>
      </c>
      <c r="D847" s="13" t="s">
        <v>6953</v>
      </c>
      <c r="E847" s="25">
        <v>42962</v>
      </c>
      <c r="F847" s="25">
        <v>42964</v>
      </c>
      <c r="G847" s="13" t="s">
        <v>34</v>
      </c>
      <c r="H847" s="13" t="s">
        <v>4858</v>
      </c>
      <c r="I847" s="13" t="s">
        <v>24</v>
      </c>
      <c r="J847" s="13" t="s">
        <v>1913</v>
      </c>
      <c r="K847" s="13" t="s">
        <v>1914</v>
      </c>
      <c r="L847" s="13" t="s">
        <v>100</v>
      </c>
      <c r="M847" s="13" t="s">
        <v>55</v>
      </c>
      <c r="N847" s="13" t="s">
        <v>1166</v>
      </c>
      <c r="O847" s="13" t="s">
        <v>57</v>
      </c>
      <c r="P847" s="13" t="s">
        <v>86</v>
      </c>
      <c r="Q847" s="13" t="s">
        <v>1167</v>
      </c>
      <c r="R847" s="17">
        <v>466.12799999999993</v>
      </c>
      <c r="S847" s="26">
        <v>3</v>
      </c>
      <c r="T847" s="17">
        <v>0.35</v>
      </c>
      <c r="U847" s="17">
        <v>6.48</v>
      </c>
      <c r="V847" s="27">
        <v>100.36800000000005</v>
      </c>
      <c r="W847" s="13" t="s">
        <v>88</v>
      </c>
      <c r="X847" s="8">
        <f>$T847*$R847</f>
        <v>163.14479999999998</v>
      </c>
      <c r="Y847" s="29">
        <f>R847-V847-U847-X847</f>
        <v>196.13519999999988</v>
      </c>
    </row>
    <row r="848" spans="2:25" x14ac:dyDescent="0.3">
      <c r="B848" s="16"/>
      <c r="C848" s="8" t="str">
        <f>_xlfn.CONCAT(S848,_xlfn.TEXTBEFORE(Q848,","))</f>
        <v>9Avery Round Labels</v>
      </c>
      <c r="D848" s="13" t="s">
        <v>6954</v>
      </c>
      <c r="E848" s="25">
        <v>43370</v>
      </c>
      <c r="F848" s="25">
        <v>43374</v>
      </c>
      <c r="G848" s="13" t="s">
        <v>50</v>
      </c>
      <c r="H848" s="13" t="s">
        <v>4858</v>
      </c>
      <c r="I848" s="13" t="s">
        <v>24</v>
      </c>
      <c r="J848" s="13" t="s">
        <v>98</v>
      </c>
      <c r="K848" s="13" t="s">
        <v>99</v>
      </c>
      <c r="L848" s="13" t="s">
        <v>100</v>
      </c>
      <c r="M848" s="13" t="s">
        <v>55</v>
      </c>
      <c r="N848" s="13" t="s">
        <v>5802</v>
      </c>
      <c r="O848" s="13" t="s">
        <v>30</v>
      </c>
      <c r="P848" s="13" t="s">
        <v>2751</v>
      </c>
      <c r="Q848" s="13" t="s">
        <v>5803</v>
      </c>
      <c r="R848" s="17">
        <v>24.948</v>
      </c>
      <c r="S848" s="26">
        <v>9</v>
      </c>
      <c r="T848" s="17">
        <v>0.45</v>
      </c>
      <c r="U848" s="17">
        <v>1.22</v>
      </c>
      <c r="V848" s="27">
        <v>-18.252000000000002</v>
      </c>
      <c r="W848" s="13" t="s">
        <v>60</v>
      </c>
      <c r="X848" s="8">
        <f>$T848*$R848</f>
        <v>11.226600000000001</v>
      </c>
      <c r="Y848" s="29">
        <f>R848-V848-U848-X848</f>
        <v>30.753400000000003</v>
      </c>
    </row>
    <row r="849" spans="2:25" x14ac:dyDescent="0.3">
      <c r="B849" s="16"/>
      <c r="C849" s="8" t="str">
        <f>_xlfn.CONCAT(S849,_xlfn.TEXTBEFORE(Q849,","))</f>
        <v>3Stockwell Thumb Tacks</v>
      </c>
      <c r="D849" s="13" t="s">
        <v>6955</v>
      </c>
      <c r="E849" s="25">
        <v>43673</v>
      </c>
      <c r="F849" s="25">
        <v>43677</v>
      </c>
      <c r="G849" s="13" t="s">
        <v>50</v>
      </c>
      <c r="H849" s="13" t="s">
        <v>4858</v>
      </c>
      <c r="I849" s="13" t="s">
        <v>24</v>
      </c>
      <c r="J849" s="13" t="s">
        <v>98</v>
      </c>
      <c r="K849" s="13" t="s">
        <v>99</v>
      </c>
      <c r="L849" s="13" t="s">
        <v>100</v>
      </c>
      <c r="M849" s="13" t="s">
        <v>55</v>
      </c>
      <c r="N849" s="13" t="s">
        <v>5430</v>
      </c>
      <c r="O849" s="13" t="s">
        <v>30</v>
      </c>
      <c r="P849" s="13" t="s">
        <v>2177</v>
      </c>
      <c r="Q849" s="13" t="s">
        <v>5431</v>
      </c>
      <c r="R849" s="17">
        <v>22.3245</v>
      </c>
      <c r="S849" s="26">
        <v>3</v>
      </c>
      <c r="T849" s="17">
        <v>0.45</v>
      </c>
      <c r="U849" s="17">
        <v>1.84</v>
      </c>
      <c r="V849" s="27">
        <v>-7.7355</v>
      </c>
      <c r="W849" s="13" t="s">
        <v>60</v>
      </c>
      <c r="X849" s="8">
        <f>$T849*$R849</f>
        <v>10.046025</v>
      </c>
      <c r="Y849" s="29">
        <f>R849-V849-U849-X849</f>
        <v>18.173975000000002</v>
      </c>
    </row>
    <row r="850" spans="2:25" x14ac:dyDescent="0.3">
      <c r="B850" s="16"/>
      <c r="C850" s="8" t="str">
        <f>_xlfn.CONCAT(S850,_xlfn.TEXTBEFORE(Q850,","))</f>
        <v>1Eldon Photo Frame</v>
      </c>
      <c r="D850" s="13" t="s">
        <v>6956</v>
      </c>
      <c r="E850" s="25">
        <v>44182</v>
      </c>
      <c r="F850" s="25">
        <v>44182</v>
      </c>
      <c r="G850" s="13" t="s">
        <v>126</v>
      </c>
      <c r="H850" s="13" t="s">
        <v>5186</v>
      </c>
      <c r="I850" s="13" t="s">
        <v>24</v>
      </c>
      <c r="J850" s="13" t="s">
        <v>128</v>
      </c>
      <c r="K850" s="13" t="s">
        <v>128</v>
      </c>
      <c r="L850" s="13" t="s">
        <v>129</v>
      </c>
      <c r="M850" s="13" t="s">
        <v>55</v>
      </c>
      <c r="N850" s="13" t="s">
        <v>3505</v>
      </c>
      <c r="O850" s="13" t="s">
        <v>40</v>
      </c>
      <c r="P850" s="13" t="s">
        <v>906</v>
      </c>
      <c r="Q850" s="13" t="s">
        <v>3506</v>
      </c>
      <c r="R850" s="17">
        <v>40.252200000000002</v>
      </c>
      <c r="S850" s="26">
        <v>1</v>
      </c>
      <c r="T850" s="17">
        <v>0.27</v>
      </c>
      <c r="U850" s="17">
        <v>5.54</v>
      </c>
      <c r="V850" s="27">
        <v>12.6822</v>
      </c>
      <c r="W850" s="13" t="s">
        <v>88</v>
      </c>
      <c r="X850" s="8">
        <f>$T850*$R850</f>
        <v>10.868094000000001</v>
      </c>
      <c r="Y850" s="29">
        <f>R850-V850-U850-X850</f>
        <v>11.161906</v>
      </c>
    </row>
    <row r="851" spans="2:25" x14ac:dyDescent="0.3">
      <c r="B851" s="16"/>
      <c r="C851" s="8" t="str">
        <f>_xlfn.CONCAT(S851,_xlfn.TEXTBEFORE(Q851,","))</f>
        <v>2Deflect-O Light Bulb</v>
      </c>
      <c r="D851" s="13" t="s">
        <v>6957</v>
      </c>
      <c r="E851" s="25">
        <v>44182</v>
      </c>
      <c r="F851" s="25">
        <v>44182</v>
      </c>
      <c r="G851" s="13" t="s">
        <v>126</v>
      </c>
      <c r="H851" s="13" t="s">
        <v>5186</v>
      </c>
      <c r="I851" s="13" t="s">
        <v>24</v>
      </c>
      <c r="J851" s="13" t="s">
        <v>128</v>
      </c>
      <c r="K851" s="13" t="s">
        <v>128</v>
      </c>
      <c r="L851" s="13" t="s">
        <v>129</v>
      </c>
      <c r="M851" s="13" t="s">
        <v>55</v>
      </c>
      <c r="N851" s="13" t="s">
        <v>4631</v>
      </c>
      <c r="O851" s="13" t="s">
        <v>40</v>
      </c>
      <c r="P851" s="13" t="s">
        <v>906</v>
      </c>
      <c r="Q851" s="13" t="s">
        <v>4632</v>
      </c>
      <c r="R851" s="17">
        <v>27.812999999999995</v>
      </c>
      <c r="S851" s="26">
        <v>2</v>
      </c>
      <c r="T851" s="17">
        <v>0.27</v>
      </c>
      <c r="U851" s="17">
        <v>1.69</v>
      </c>
      <c r="V851" s="27">
        <v>-5.7269999999999985</v>
      </c>
      <c r="W851" s="13" t="s">
        <v>88</v>
      </c>
      <c r="X851" s="8">
        <f>$T851*$R851</f>
        <v>7.5095099999999988</v>
      </c>
      <c r="Y851" s="29">
        <f>R851-V851-U851-X851</f>
        <v>24.340489999999992</v>
      </c>
    </row>
    <row r="852" spans="2:25" x14ac:dyDescent="0.3">
      <c r="B852" s="16"/>
      <c r="C852" s="8" t="str">
        <f>_xlfn.CONCAT(S852,_xlfn.TEXTBEFORE(Q852,","))</f>
        <v>2Tenex Shelving</v>
      </c>
      <c r="D852" s="13" t="s">
        <v>6958</v>
      </c>
      <c r="E852" s="25">
        <v>42818</v>
      </c>
      <c r="F852" s="25">
        <v>42820</v>
      </c>
      <c r="G852" s="13" t="s">
        <v>22</v>
      </c>
      <c r="H852" s="13" t="s">
        <v>3200</v>
      </c>
      <c r="I852" s="13" t="s">
        <v>36</v>
      </c>
      <c r="J852" s="13" t="s">
        <v>271</v>
      </c>
      <c r="K852" s="13" t="s">
        <v>271</v>
      </c>
      <c r="L852" s="13" t="s">
        <v>271</v>
      </c>
      <c r="M852" s="13" t="s">
        <v>55</v>
      </c>
      <c r="N852" s="13" t="s">
        <v>2799</v>
      </c>
      <c r="O852" s="13" t="s">
        <v>30</v>
      </c>
      <c r="P852" s="13" t="s">
        <v>289</v>
      </c>
      <c r="Q852" s="13" t="s">
        <v>2800</v>
      </c>
      <c r="R852" s="17">
        <v>109.38</v>
      </c>
      <c r="S852" s="26">
        <v>2</v>
      </c>
      <c r="T852" s="17">
        <v>0</v>
      </c>
      <c r="U852" s="17">
        <v>25.58</v>
      </c>
      <c r="V852" s="27">
        <v>14.16</v>
      </c>
      <c r="W852" s="13" t="s">
        <v>33</v>
      </c>
      <c r="X852" s="8">
        <f>$T852*$R852</f>
        <v>0</v>
      </c>
      <c r="Y852" s="29">
        <f>R852-V852-U852-X852</f>
        <v>69.64</v>
      </c>
    </row>
    <row r="853" spans="2:25" x14ac:dyDescent="0.3">
      <c r="B853" s="16"/>
      <c r="C853" s="8" t="str">
        <f>_xlfn.CONCAT(S853,_xlfn.TEXTBEFORE(Q853,","))</f>
        <v>5Novimex Round Labels</v>
      </c>
      <c r="D853" s="13" t="s">
        <v>6959</v>
      </c>
      <c r="E853" s="25">
        <v>42818</v>
      </c>
      <c r="F853" s="25">
        <v>42820</v>
      </c>
      <c r="G853" s="13" t="s">
        <v>22</v>
      </c>
      <c r="H853" s="13" t="s">
        <v>3200</v>
      </c>
      <c r="I853" s="13" t="s">
        <v>36</v>
      </c>
      <c r="J853" s="13" t="s">
        <v>271</v>
      </c>
      <c r="K853" s="13" t="s">
        <v>271</v>
      </c>
      <c r="L853" s="13" t="s">
        <v>271</v>
      </c>
      <c r="M853" s="13" t="s">
        <v>55</v>
      </c>
      <c r="N853" s="13" t="s">
        <v>4533</v>
      </c>
      <c r="O853" s="13" t="s">
        <v>30</v>
      </c>
      <c r="P853" s="13" t="s">
        <v>2751</v>
      </c>
      <c r="Q853" s="13" t="s">
        <v>4534</v>
      </c>
      <c r="R853" s="17">
        <v>33.299999999999997</v>
      </c>
      <c r="S853" s="26">
        <v>5</v>
      </c>
      <c r="T853" s="17">
        <v>0</v>
      </c>
      <c r="U853" s="17">
        <v>10.210000000000001</v>
      </c>
      <c r="V853" s="27">
        <v>10.199999999999999</v>
      </c>
      <c r="W853" s="13" t="s">
        <v>33</v>
      </c>
      <c r="X853" s="8">
        <f>$T853*$R853</f>
        <v>0</v>
      </c>
      <c r="Y853" s="29">
        <f>R853-V853-U853-X853</f>
        <v>12.889999999999997</v>
      </c>
    </row>
    <row r="854" spans="2:25" x14ac:dyDescent="0.3">
      <c r="B854" s="16"/>
      <c r="C854" s="8" t="str">
        <f>_xlfn.CONCAT(S854,_xlfn.TEXTBEFORE(Q854,","))</f>
        <v>2Elite Ruler</v>
      </c>
      <c r="D854" s="13" t="s">
        <v>6960</v>
      </c>
      <c r="E854" s="25">
        <v>42818</v>
      </c>
      <c r="F854" s="25">
        <v>42820</v>
      </c>
      <c r="G854" s="13" t="s">
        <v>22</v>
      </c>
      <c r="H854" s="13" t="s">
        <v>3200</v>
      </c>
      <c r="I854" s="13" t="s">
        <v>36</v>
      </c>
      <c r="J854" s="13" t="s">
        <v>271</v>
      </c>
      <c r="K854" s="13" t="s">
        <v>271</v>
      </c>
      <c r="L854" s="13" t="s">
        <v>271</v>
      </c>
      <c r="M854" s="13" t="s">
        <v>55</v>
      </c>
      <c r="N854" s="13" t="s">
        <v>4765</v>
      </c>
      <c r="O854" s="13" t="s">
        <v>30</v>
      </c>
      <c r="P854" s="13" t="s">
        <v>1228</v>
      </c>
      <c r="Q854" s="13" t="s">
        <v>4766</v>
      </c>
      <c r="R854" s="17">
        <v>30.839999999999996</v>
      </c>
      <c r="S854" s="26">
        <v>2</v>
      </c>
      <c r="T854" s="17">
        <v>0</v>
      </c>
      <c r="U854" s="17">
        <v>7.83</v>
      </c>
      <c r="V854" s="27">
        <v>7.38</v>
      </c>
      <c r="W854" s="13" t="s">
        <v>33</v>
      </c>
      <c r="X854" s="8">
        <f>$T854*$R854</f>
        <v>0</v>
      </c>
      <c r="Y854" s="29">
        <f>R854-V854-U854-X854</f>
        <v>15.629999999999997</v>
      </c>
    </row>
    <row r="855" spans="2:25" x14ac:dyDescent="0.3">
      <c r="B855" s="16"/>
      <c r="C855" s="8" t="str">
        <f>_xlfn.CONCAT(S855,_xlfn.TEXTBEFORE(Q855,","))</f>
        <v>7Enermax Computer Printout Paper</v>
      </c>
      <c r="D855" s="13" t="s">
        <v>6961</v>
      </c>
      <c r="E855" s="25">
        <v>43090</v>
      </c>
      <c r="F855" s="25">
        <v>43094</v>
      </c>
      <c r="G855" s="13" t="s">
        <v>50</v>
      </c>
      <c r="H855" s="13" t="s">
        <v>3200</v>
      </c>
      <c r="I855" s="13" t="s">
        <v>36</v>
      </c>
      <c r="J855" s="13" t="s">
        <v>271</v>
      </c>
      <c r="K855" s="13" t="s">
        <v>271</v>
      </c>
      <c r="L855" s="13" t="s">
        <v>271</v>
      </c>
      <c r="M855" s="13" t="s">
        <v>55</v>
      </c>
      <c r="N855" s="13" t="s">
        <v>4877</v>
      </c>
      <c r="O855" s="13" t="s">
        <v>30</v>
      </c>
      <c r="P855" s="13" t="s">
        <v>1567</v>
      </c>
      <c r="Q855" s="13" t="s">
        <v>4878</v>
      </c>
      <c r="R855" s="17">
        <v>198.66000000000003</v>
      </c>
      <c r="S855" s="26">
        <v>7</v>
      </c>
      <c r="T855" s="17">
        <v>0</v>
      </c>
      <c r="U855" s="17">
        <v>7.58</v>
      </c>
      <c r="V855" s="27">
        <v>11.760000000000002</v>
      </c>
      <c r="W855" s="13" t="s">
        <v>88</v>
      </c>
      <c r="X855" s="8">
        <f>$T855*$R855</f>
        <v>0</v>
      </c>
      <c r="Y855" s="29">
        <f>R855-V855-U855-X855</f>
        <v>179.32000000000002</v>
      </c>
    </row>
    <row r="856" spans="2:25" x14ac:dyDescent="0.3">
      <c r="B856" s="16"/>
      <c r="C856" s="8" t="str">
        <f>_xlfn.CONCAT(S856,_xlfn.TEXTBEFORE(Q856,","))</f>
        <v>2Bush Library with Doors</v>
      </c>
      <c r="D856" s="13" t="s">
        <v>6962</v>
      </c>
      <c r="E856" s="25">
        <v>43726</v>
      </c>
      <c r="F856" s="25">
        <v>43729</v>
      </c>
      <c r="G856" s="13" t="s">
        <v>34</v>
      </c>
      <c r="H856" s="13" t="s">
        <v>1242</v>
      </c>
      <c r="I856" s="13" t="s">
        <v>24</v>
      </c>
      <c r="J856" s="13" t="s">
        <v>482</v>
      </c>
      <c r="K856" s="13" t="s">
        <v>482</v>
      </c>
      <c r="L856" s="13" t="s">
        <v>483</v>
      </c>
      <c r="M856" s="13" t="s">
        <v>28</v>
      </c>
      <c r="N856" s="13" t="s">
        <v>1243</v>
      </c>
      <c r="O856" s="13" t="s">
        <v>40</v>
      </c>
      <c r="P856" s="13" t="s">
        <v>67</v>
      </c>
      <c r="Q856" s="13" t="s">
        <v>1244</v>
      </c>
      <c r="R856" s="17">
        <v>586.94400000000007</v>
      </c>
      <c r="S856" s="26">
        <v>2</v>
      </c>
      <c r="T856" s="17">
        <v>0.2</v>
      </c>
      <c r="U856" s="17">
        <v>104.75</v>
      </c>
      <c r="V856" s="27">
        <v>168.744</v>
      </c>
      <c r="W856" s="13" t="s">
        <v>33</v>
      </c>
      <c r="X856" s="8">
        <f>$T856*$R856</f>
        <v>117.38880000000002</v>
      </c>
      <c r="Y856" s="29">
        <f>R856-V856-U856-X856</f>
        <v>196.06120000000004</v>
      </c>
    </row>
    <row r="857" spans="2:25" x14ac:dyDescent="0.3">
      <c r="B857" s="16"/>
      <c r="C857" s="8" t="str">
        <f>_xlfn.CONCAT(S857,_xlfn.TEXTBEFORE(Q857,","))</f>
        <v>5Binney &amp; Smith Canvas</v>
      </c>
      <c r="D857" s="13" t="s">
        <v>6963</v>
      </c>
      <c r="E857" s="25">
        <v>43726</v>
      </c>
      <c r="F857" s="25">
        <v>43729</v>
      </c>
      <c r="G857" s="13" t="s">
        <v>34</v>
      </c>
      <c r="H857" s="13" t="s">
        <v>1242</v>
      </c>
      <c r="I857" s="13" t="s">
        <v>24</v>
      </c>
      <c r="J857" s="13" t="s">
        <v>482</v>
      </c>
      <c r="K857" s="13" t="s">
        <v>482</v>
      </c>
      <c r="L857" s="13" t="s">
        <v>483</v>
      </c>
      <c r="M857" s="13" t="s">
        <v>28</v>
      </c>
      <c r="N857" s="13" t="s">
        <v>2349</v>
      </c>
      <c r="O857" s="13" t="s">
        <v>30</v>
      </c>
      <c r="P857" s="13" t="s">
        <v>1789</v>
      </c>
      <c r="Q857" s="13" t="s">
        <v>2350</v>
      </c>
      <c r="R857" s="17">
        <v>136.35</v>
      </c>
      <c r="S857" s="26">
        <v>5</v>
      </c>
      <c r="T857" s="17">
        <v>0.5</v>
      </c>
      <c r="U857" s="17">
        <v>47.59</v>
      </c>
      <c r="V857" s="27">
        <v>-5.5499999999999829</v>
      </c>
      <c r="W857" s="13" t="s">
        <v>33</v>
      </c>
      <c r="X857" s="8">
        <f>$T857*$R857</f>
        <v>68.174999999999997</v>
      </c>
      <c r="Y857" s="29">
        <f>R857-V857-U857-X857</f>
        <v>26.134999999999977</v>
      </c>
    </row>
    <row r="858" spans="2:25" x14ac:dyDescent="0.3">
      <c r="B858" s="16"/>
      <c r="C858" s="8" t="str">
        <f>_xlfn.CONCAT(S858,_xlfn.TEXTBEFORE(Q858,","))</f>
        <v>10Cameo Mailers</v>
      </c>
      <c r="D858" s="13" t="s">
        <v>6964</v>
      </c>
      <c r="E858" s="25">
        <v>43726</v>
      </c>
      <c r="F858" s="25">
        <v>43729</v>
      </c>
      <c r="G858" s="13" t="s">
        <v>34</v>
      </c>
      <c r="H858" s="13" t="s">
        <v>1242</v>
      </c>
      <c r="I858" s="13" t="s">
        <v>24</v>
      </c>
      <c r="J858" s="13" t="s">
        <v>482</v>
      </c>
      <c r="K858" s="13" t="s">
        <v>482</v>
      </c>
      <c r="L858" s="13" t="s">
        <v>483</v>
      </c>
      <c r="M858" s="13" t="s">
        <v>28</v>
      </c>
      <c r="N858" s="13" t="s">
        <v>2763</v>
      </c>
      <c r="O858" s="13" t="s">
        <v>30</v>
      </c>
      <c r="P858" s="13" t="s">
        <v>1607</v>
      </c>
      <c r="Q858" s="13" t="s">
        <v>2764</v>
      </c>
      <c r="R858" s="17">
        <v>202.8</v>
      </c>
      <c r="S858" s="26">
        <v>10</v>
      </c>
      <c r="T858" s="17">
        <v>0.5</v>
      </c>
      <c r="U858" s="17">
        <v>34.54</v>
      </c>
      <c r="V858" s="27">
        <v>-69.000000000000028</v>
      </c>
      <c r="W858" s="13" t="s">
        <v>33</v>
      </c>
      <c r="X858" s="8">
        <f>$T858*$R858</f>
        <v>101.4</v>
      </c>
      <c r="Y858" s="29">
        <f>R858-V858-U858-X858</f>
        <v>135.86000000000007</v>
      </c>
    </row>
    <row r="859" spans="2:25" x14ac:dyDescent="0.3">
      <c r="B859" s="16"/>
      <c r="C859" s="8" t="str">
        <f>_xlfn.CONCAT(S859,_xlfn.TEXTBEFORE(Q859,","))</f>
        <v>3Hon Swivel Stool</v>
      </c>
      <c r="D859" s="13" t="s">
        <v>6965</v>
      </c>
      <c r="E859" s="25">
        <v>44022</v>
      </c>
      <c r="F859" s="25">
        <v>44028</v>
      </c>
      <c r="G859" s="13" t="s">
        <v>50</v>
      </c>
      <c r="H859" s="13" t="s">
        <v>2003</v>
      </c>
      <c r="I859" s="13" t="s">
        <v>24</v>
      </c>
      <c r="J859" s="13" t="s">
        <v>128</v>
      </c>
      <c r="K859" s="13" t="s">
        <v>128</v>
      </c>
      <c r="L859" s="13" t="s">
        <v>129</v>
      </c>
      <c r="M859" s="13" t="s">
        <v>55</v>
      </c>
      <c r="N859" s="13" t="s">
        <v>1240</v>
      </c>
      <c r="O859" s="13" t="s">
        <v>40</v>
      </c>
      <c r="P859" s="13" t="s">
        <v>41</v>
      </c>
      <c r="Q859" s="13" t="s">
        <v>1241</v>
      </c>
      <c r="R859" s="17">
        <v>363.84660000000008</v>
      </c>
      <c r="S859" s="26">
        <v>3</v>
      </c>
      <c r="T859" s="17">
        <v>0.27</v>
      </c>
      <c r="U859" s="17">
        <v>60.15</v>
      </c>
      <c r="V859" s="27">
        <v>-89.753400000000042</v>
      </c>
      <c r="W859" s="13" t="s">
        <v>266</v>
      </c>
      <c r="X859" s="8">
        <f>$T859*$R859</f>
        <v>98.238582000000022</v>
      </c>
      <c r="Y859" s="29">
        <f>R859-V859-U859-X859</f>
        <v>295.21141800000015</v>
      </c>
    </row>
    <row r="860" spans="2:25" x14ac:dyDescent="0.3">
      <c r="B860" s="16"/>
      <c r="C860" s="8" t="str">
        <f>_xlfn.CONCAT(S860,_xlfn.TEXTBEFORE(Q860,","))</f>
        <v>6Cardinal 3-Hole Punch</v>
      </c>
      <c r="D860" s="13" t="s">
        <v>6966</v>
      </c>
      <c r="E860" s="25">
        <v>44022</v>
      </c>
      <c r="F860" s="25">
        <v>44028</v>
      </c>
      <c r="G860" s="13" t="s">
        <v>50</v>
      </c>
      <c r="H860" s="13" t="s">
        <v>2003</v>
      </c>
      <c r="I860" s="13" t="s">
        <v>24</v>
      </c>
      <c r="J860" s="13" t="s">
        <v>128</v>
      </c>
      <c r="K860" s="13" t="s">
        <v>128</v>
      </c>
      <c r="L860" s="13" t="s">
        <v>129</v>
      </c>
      <c r="M860" s="13" t="s">
        <v>55</v>
      </c>
      <c r="N860" s="13" t="s">
        <v>3859</v>
      </c>
      <c r="O860" s="13" t="s">
        <v>30</v>
      </c>
      <c r="P860" s="13" t="s">
        <v>1121</v>
      </c>
      <c r="Q860" s="13" t="s">
        <v>3860</v>
      </c>
      <c r="R860" s="17">
        <v>150.89399999999998</v>
      </c>
      <c r="S860" s="26">
        <v>6</v>
      </c>
      <c r="T860" s="17">
        <v>0.17</v>
      </c>
      <c r="U860" s="17">
        <v>16.78</v>
      </c>
      <c r="V860" s="27">
        <v>41.814</v>
      </c>
      <c r="W860" s="13" t="s">
        <v>266</v>
      </c>
      <c r="X860" s="8">
        <f>$T860*$R860</f>
        <v>25.651979999999998</v>
      </c>
      <c r="Y860" s="29">
        <f>R860-V860-U860-X860</f>
        <v>66.648019999999988</v>
      </c>
    </row>
    <row r="861" spans="2:25" x14ac:dyDescent="0.3">
      <c r="B861" s="16"/>
      <c r="C861" s="8" t="str">
        <f>_xlfn.CONCAT(S861,_xlfn.TEXTBEFORE(Q861,","))</f>
        <v>9Epson Receipt Printer</v>
      </c>
      <c r="D861" s="13" t="s">
        <v>6967</v>
      </c>
      <c r="E861" s="25">
        <v>44056</v>
      </c>
      <c r="F861" s="25">
        <v>44061</v>
      </c>
      <c r="G861" s="13" t="s">
        <v>50</v>
      </c>
      <c r="H861" s="13" t="s">
        <v>1682</v>
      </c>
      <c r="I861" s="13" t="s">
        <v>82</v>
      </c>
      <c r="J861" s="13" t="s">
        <v>98</v>
      </c>
      <c r="K861" s="13" t="s">
        <v>99</v>
      </c>
      <c r="L861" s="13" t="s">
        <v>100</v>
      </c>
      <c r="M861" s="13" t="s">
        <v>55</v>
      </c>
      <c r="N861" s="13" t="s">
        <v>1683</v>
      </c>
      <c r="O861" s="13" t="s">
        <v>57</v>
      </c>
      <c r="P861" s="13" t="s">
        <v>138</v>
      </c>
      <c r="Q861" s="13" t="s">
        <v>1684</v>
      </c>
      <c r="R861" s="17">
        <v>789.9525000000001</v>
      </c>
      <c r="S861" s="26">
        <v>9</v>
      </c>
      <c r="T861" s="17">
        <v>0.25</v>
      </c>
      <c r="U861" s="17">
        <v>77.14</v>
      </c>
      <c r="V861" s="27">
        <v>-10.597500000000025</v>
      </c>
      <c r="W861" s="13" t="s">
        <v>60</v>
      </c>
      <c r="X861" s="8">
        <f>$T861*$R861</f>
        <v>197.48812500000003</v>
      </c>
      <c r="Y861" s="29">
        <f>R861-V861-U861-X861</f>
        <v>525.92187500000023</v>
      </c>
    </row>
    <row r="862" spans="2:25" x14ac:dyDescent="0.3">
      <c r="B862" s="16"/>
      <c r="C862" s="8" t="str">
        <f>_xlfn.CONCAT(S862,_xlfn.TEXTBEFORE(Q862,","))</f>
        <v>9Bush Corner Shelving</v>
      </c>
      <c r="D862" s="13" t="s">
        <v>6968</v>
      </c>
      <c r="E862" s="25">
        <v>44056</v>
      </c>
      <c r="F862" s="25">
        <v>44061</v>
      </c>
      <c r="G862" s="13" t="s">
        <v>50</v>
      </c>
      <c r="H862" s="13" t="s">
        <v>1682</v>
      </c>
      <c r="I862" s="13" t="s">
        <v>82</v>
      </c>
      <c r="J862" s="13" t="s">
        <v>98</v>
      </c>
      <c r="K862" s="13" t="s">
        <v>99</v>
      </c>
      <c r="L862" s="13" t="s">
        <v>100</v>
      </c>
      <c r="M862" s="13" t="s">
        <v>55</v>
      </c>
      <c r="N862" s="13" t="s">
        <v>1927</v>
      </c>
      <c r="O862" s="13" t="s">
        <v>40</v>
      </c>
      <c r="P862" s="13" t="s">
        <v>67</v>
      </c>
      <c r="Q862" s="13" t="s">
        <v>1928</v>
      </c>
      <c r="R862" s="17">
        <v>725.3415</v>
      </c>
      <c r="S862" s="26">
        <v>9</v>
      </c>
      <c r="T862" s="17">
        <v>0.35</v>
      </c>
      <c r="U862" s="17">
        <v>64</v>
      </c>
      <c r="V862" s="27">
        <v>122.70150000000001</v>
      </c>
      <c r="W862" s="13" t="s">
        <v>60</v>
      </c>
      <c r="X862" s="8">
        <f>$T862*$R862</f>
        <v>253.86952499999998</v>
      </c>
      <c r="Y862" s="29">
        <f>R862-V862-U862-X862</f>
        <v>284.77047500000003</v>
      </c>
    </row>
    <row r="863" spans="2:25" x14ac:dyDescent="0.3">
      <c r="B863" s="16"/>
      <c r="C863" s="8" t="str">
        <f>_xlfn.CONCAT(S863,_xlfn.TEXTBEFORE(Q863,","))</f>
        <v>3Novimex Rocking Chair</v>
      </c>
      <c r="D863" s="13" t="s">
        <v>6969</v>
      </c>
      <c r="E863" s="25">
        <v>44056</v>
      </c>
      <c r="F863" s="25">
        <v>44061</v>
      </c>
      <c r="G863" s="13" t="s">
        <v>50</v>
      </c>
      <c r="H863" s="13" t="s">
        <v>1682</v>
      </c>
      <c r="I863" s="13" t="s">
        <v>82</v>
      </c>
      <c r="J863" s="13" t="s">
        <v>98</v>
      </c>
      <c r="K863" s="13" t="s">
        <v>99</v>
      </c>
      <c r="L863" s="13" t="s">
        <v>100</v>
      </c>
      <c r="M863" s="13" t="s">
        <v>55</v>
      </c>
      <c r="N863" s="13" t="s">
        <v>1870</v>
      </c>
      <c r="O863" s="13" t="s">
        <v>40</v>
      </c>
      <c r="P863" s="13" t="s">
        <v>41</v>
      </c>
      <c r="Q863" s="13" t="s">
        <v>1871</v>
      </c>
      <c r="R863" s="17">
        <v>295.71749999999997</v>
      </c>
      <c r="S863" s="26">
        <v>3</v>
      </c>
      <c r="T863" s="17">
        <v>0.25</v>
      </c>
      <c r="U863" s="17">
        <v>56.13</v>
      </c>
      <c r="V863" s="27">
        <v>-67.072499999999991</v>
      </c>
      <c r="W863" s="13" t="s">
        <v>60</v>
      </c>
      <c r="X863" s="8">
        <f>$T863*$R863</f>
        <v>73.929374999999993</v>
      </c>
      <c r="Y863" s="29">
        <f>R863-V863-U863-X863</f>
        <v>232.73062499999997</v>
      </c>
    </row>
    <row r="864" spans="2:25" x14ac:dyDescent="0.3">
      <c r="B864" s="16"/>
      <c r="C864" s="8" t="str">
        <f>_xlfn.CONCAT(S864,_xlfn.TEXTBEFORE(Q864,","))</f>
        <v>4Kraft Interoffice Envelope</v>
      </c>
      <c r="D864" s="13" t="s">
        <v>6970</v>
      </c>
      <c r="E864" s="25">
        <v>44056</v>
      </c>
      <c r="F864" s="25">
        <v>44061</v>
      </c>
      <c r="G864" s="13" t="s">
        <v>50</v>
      </c>
      <c r="H864" s="13" t="s">
        <v>1682</v>
      </c>
      <c r="I864" s="13" t="s">
        <v>82</v>
      </c>
      <c r="J864" s="13" t="s">
        <v>98</v>
      </c>
      <c r="K864" s="13" t="s">
        <v>99</v>
      </c>
      <c r="L864" s="13" t="s">
        <v>100</v>
      </c>
      <c r="M864" s="13" t="s">
        <v>55</v>
      </c>
      <c r="N864" s="13" t="s">
        <v>3999</v>
      </c>
      <c r="O864" s="13" t="s">
        <v>30</v>
      </c>
      <c r="P864" s="13" t="s">
        <v>1607</v>
      </c>
      <c r="Q864" s="13" t="s">
        <v>4000</v>
      </c>
      <c r="R864" s="17">
        <v>103.22400000000002</v>
      </c>
      <c r="S864" s="26">
        <v>4</v>
      </c>
      <c r="T864" s="17">
        <v>0.45</v>
      </c>
      <c r="U864" s="17">
        <v>15.12</v>
      </c>
      <c r="V864" s="27">
        <v>-47.016000000000005</v>
      </c>
      <c r="W864" s="13" t="s">
        <v>60</v>
      </c>
      <c r="X864" s="8">
        <f>$T864*$R864</f>
        <v>46.450800000000008</v>
      </c>
      <c r="Y864" s="29">
        <f>R864-V864-U864-X864</f>
        <v>88.669199999999989</v>
      </c>
    </row>
    <row r="865" spans="2:25" x14ac:dyDescent="0.3">
      <c r="B865" s="16"/>
      <c r="C865" s="8" t="str">
        <f>_xlfn.CONCAT(S865,_xlfn.TEXTBEFORE(Q865,","))</f>
        <v>4Dania Stackable Bookrack</v>
      </c>
      <c r="D865" s="13" t="s">
        <v>6971</v>
      </c>
      <c r="E865" s="25">
        <v>42861</v>
      </c>
      <c r="F865" s="25">
        <v>42865</v>
      </c>
      <c r="G865" s="13" t="s">
        <v>50</v>
      </c>
      <c r="H865" s="13" t="s">
        <v>4037</v>
      </c>
      <c r="I865" s="13" t="s">
        <v>24</v>
      </c>
      <c r="J865" s="13" t="s">
        <v>482</v>
      </c>
      <c r="K865" s="13" t="s">
        <v>482</v>
      </c>
      <c r="L865" s="13" t="s">
        <v>483</v>
      </c>
      <c r="M865" s="13" t="s">
        <v>28</v>
      </c>
      <c r="N865" s="13" t="s">
        <v>2098</v>
      </c>
      <c r="O865" s="13" t="s">
        <v>40</v>
      </c>
      <c r="P865" s="13" t="s">
        <v>67</v>
      </c>
      <c r="Q865" s="13" t="s">
        <v>2099</v>
      </c>
      <c r="R865" s="17">
        <v>387.35999999999996</v>
      </c>
      <c r="S865" s="26">
        <v>4</v>
      </c>
      <c r="T865" s="17">
        <v>0.2</v>
      </c>
      <c r="U865" s="17">
        <v>14.54</v>
      </c>
      <c r="V865" s="27">
        <v>116.16000000000001</v>
      </c>
      <c r="W865" s="13" t="s">
        <v>60</v>
      </c>
      <c r="X865" s="8">
        <f>$T865*$R865</f>
        <v>77.471999999999994</v>
      </c>
      <c r="Y865" s="29">
        <f>R865-V865-U865-X865</f>
        <v>179.18799999999993</v>
      </c>
    </row>
    <row r="866" spans="2:25" x14ac:dyDescent="0.3">
      <c r="B866" s="16"/>
      <c r="C866" s="8" t="str">
        <f>_xlfn.CONCAT(S866,_xlfn.TEXTBEFORE(Q866,","))</f>
        <v>1Boston Sketch Pad</v>
      </c>
      <c r="D866" s="13" t="s">
        <v>6972</v>
      </c>
      <c r="E866" s="25">
        <v>43914</v>
      </c>
      <c r="F866" s="25">
        <v>43920</v>
      </c>
      <c r="G866" s="13" t="s">
        <v>50</v>
      </c>
      <c r="H866" s="13" t="s">
        <v>5890</v>
      </c>
      <c r="I866" s="13" t="s">
        <v>36</v>
      </c>
      <c r="J866" s="13" t="s">
        <v>940</v>
      </c>
      <c r="K866" s="13" t="s">
        <v>647</v>
      </c>
      <c r="L866" s="13" t="s">
        <v>100</v>
      </c>
      <c r="M866" s="13" t="s">
        <v>55</v>
      </c>
      <c r="N866" s="13" t="s">
        <v>2198</v>
      </c>
      <c r="O866" s="13" t="s">
        <v>30</v>
      </c>
      <c r="P866" s="13" t="s">
        <v>1789</v>
      </c>
      <c r="Q866" s="13" t="s">
        <v>2199</v>
      </c>
      <c r="R866" s="17">
        <v>28.479000000000003</v>
      </c>
      <c r="S866" s="26">
        <v>1</v>
      </c>
      <c r="T866" s="17">
        <v>0.45</v>
      </c>
      <c r="U866" s="17">
        <v>1.97</v>
      </c>
      <c r="V866" s="27">
        <v>-17.631</v>
      </c>
      <c r="W866" s="13" t="s">
        <v>88</v>
      </c>
      <c r="X866" s="8">
        <f>$T866*$R866</f>
        <v>12.815550000000002</v>
      </c>
      <c r="Y866" s="29">
        <f>R866-V866-U866-X866</f>
        <v>31.324449999999999</v>
      </c>
    </row>
    <row r="867" spans="2:25" x14ac:dyDescent="0.3">
      <c r="B867" s="16"/>
      <c r="C867" s="8" t="str">
        <f>_xlfn.CONCAT(S867,_xlfn.TEXTBEFORE(Q867,","))</f>
        <v>1Green Bar Computer Printout Paper</v>
      </c>
      <c r="D867" s="13" t="s">
        <v>6973</v>
      </c>
      <c r="E867" s="25">
        <v>43914</v>
      </c>
      <c r="F867" s="25">
        <v>43920</v>
      </c>
      <c r="G867" s="13" t="s">
        <v>50</v>
      </c>
      <c r="H867" s="13" t="s">
        <v>5890</v>
      </c>
      <c r="I867" s="13" t="s">
        <v>36</v>
      </c>
      <c r="J867" s="13" t="s">
        <v>940</v>
      </c>
      <c r="K867" s="13" t="s">
        <v>647</v>
      </c>
      <c r="L867" s="13" t="s">
        <v>100</v>
      </c>
      <c r="M867" s="13" t="s">
        <v>55</v>
      </c>
      <c r="N867" s="13" t="s">
        <v>6067</v>
      </c>
      <c r="O867" s="13" t="s">
        <v>30</v>
      </c>
      <c r="P867" s="13" t="s">
        <v>1567</v>
      </c>
      <c r="Q867" s="13" t="s">
        <v>6068</v>
      </c>
      <c r="R867" s="17">
        <v>17.143500000000003</v>
      </c>
      <c r="S867" s="26">
        <v>1</v>
      </c>
      <c r="T867" s="17">
        <v>0.45</v>
      </c>
      <c r="U867" s="17">
        <v>1.36</v>
      </c>
      <c r="V867" s="27">
        <v>-7.1865000000000006</v>
      </c>
      <c r="W867" s="13" t="s">
        <v>88</v>
      </c>
      <c r="X867" s="8">
        <f>$T867*$R867</f>
        <v>7.7145750000000017</v>
      </c>
      <c r="Y867" s="29">
        <f>R867-V867-U867-X867</f>
        <v>15.255425000000004</v>
      </c>
    </row>
    <row r="868" spans="2:25" x14ac:dyDescent="0.3">
      <c r="B868" s="16"/>
      <c r="C868" s="8" t="str">
        <f>_xlfn.CONCAT(S868,_xlfn.TEXTBEFORE(Q868,","))</f>
        <v>6Green Bar Cards &amp; Envelopes</v>
      </c>
      <c r="D868" s="13" t="s">
        <v>6974</v>
      </c>
      <c r="E868" s="25">
        <v>42787</v>
      </c>
      <c r="F868" s="25">
        <v>42787</v>
      </c>
      <c r="G868" s="13" t="s">
        <v>126</v>
      </c>
      <c r="H868" s="13" t="s">
        <v>2669</v>
      </c>
      <c r="I868" s="13" t="s">
        <v>24</v>
      </c>
      <c r="J868" s="13" t="s">
        <v>98</v>
      </c>
      <c r="K868" s="13" t="s">
        <v>99</v>
      </c>
      <c r="L868" s="13" t="s">
        <v>100</v>
      </c>
      <c r="M868" s="13" t="s">
        <v>55</v>
      </c>
      <c r="N868" s="13" t="s">
        <v>2670</v>
      </c>
      <c r="O868" s="13" t="s">
        <v>30</v>
      </c>
      <c r="P868" s="13" t="s">
        <v>1567</v>
      </c>
      <c r="Q868" s="13" t="s">
        <v>2671</v>
      </c>
      <c r="R868" s="17">
        <v>173.34900000000002</v>
      </c>
      <c r="S868" s="26">
        <v>6</v>
      </c>
      <c r="T868" s="17">
        <v>0.45</v>
      </c>
      <c r="U868" s="17">
        <v>37.06</v>
      </c>
      <c r="V868" s="27">
        <v>-104.03100000000001</v>
      </c>
      <c r="W868" s="13" t="s">
        <v>60</v>
      </c>
      <c r="X868" s="8">
        <f>$T868*$R868</f>
        <v>78.007050000000007</v>
      </c>
      <c r="Y868" s="29">
        <f>R868-V868-U868-X868</f>
        <v>162.31295</v>
      </c>
    </row>
    <row r="869" spans="2:25" x14ac:dyDescent="0.3">
      <c r="B869" s="16"/>
      <c r="C869" s="8" t="str">
        <f>_xlfn.CONCAT(S869,_xlfn.TEXTBEFORE(Q869,","))</f>
        <v>1Nokia Speaker Phone</v>
      </c>
      <c r="D869" s="13" t="s">
        <v>6975</v>
      </c>
      <c r="E869" s="25">
        <v>42787</v>
      </c>
      <c r="F869" s="25">
        <v>42787</v>
      </c>
      <c r="G869" s="13" t="s">
        <v>126</v>
      </c>
      <c r="H869" s="13" t="s">
        <v>2669</v>
      </c>
      <c r="I869" s="13" t="s">
        <v>24</v>
      </c>
      <c r="J869" s="13" t="s">
        <v>98</v>
      </c>
      <c r="K869" s="13" t="s">
        <v>99</v>
      </c>
      <c r="L869" s="13" t="s">
        <v>100</v>
      </c>
      <c r="M869" s="13" t="s">
        <v>55</v>
      </c>
      <c r="N869" s="13" t="s">
        <v>1900</v>
      </c>
      <c r="O869" s="13" t="s">
        <v>57</v>
      </c>
      <c r="P869" s="13" t="s">
        <v>58</v>
      </c>
      <c r="Q869" s="13" t="s">
        <v>1901</v>
      </c>
      <c r="R869" s="17">
        <v>93.33</v>
      </c>
      <c r="S869" s="26">
        <v>1</v>
      </c>
      <c r="T869" s="17">
        <v>0.25</v>
      </c>
      <c r="U869" s="17">
        <v>8.84</v>
      </c>
      <c r="V869" s="27">
        <v>-7.4699999999999989</v>
      </c>
      <c r="W869" s="13" t="s">
        <v>60</v>
      </c>
      <c r="X869" s="8">
        <f>$T869*$R869</f>
        <v>23.3325</v>
      </c>
      <c r="Y869" s="29">
        <f>R869-V869-U869-X869</f>
        <v>68.627499999999998</v>
      </c>
    </row>
    <row r="870" spans="2:25" x14ac:dyDescent="0.3">
      <c r="B870" s="16"/>
      <c r="C870" s="8" t="str">
        <f>_xlfn.CONCAT(S870,_xlfn.TEXTBEFORE(Q870,","))</f>
        <v>4Harbour Creations Chairmat</v>
      </c>
      <c r="D870" s="13" t="s">
        <v>6976</v>
      </c>
      <c r="E870" s="25">
        <v>42968</v>
      </c>
      <c r="F870" s="25">
        <v>42973</v>
      </c>
      <c r="G870" s="13" t="s">
        <v>50</v>
      </c>
      <c r="H870" s="13" t="s">
        <v>4132</v>
      </c>
      <c r="I870" s="13" t="s">
        <v>24</v>
      </c>
      <c r="J870" s="13" t="s">
        <v>243</v>
      </c>
      <c r="K870" s="13" t="s">
        <v>244</v>
      </c>
      <c r="L870" s="13" t="s">
        <v>245</v>
      </c>
      <c r="M870" s="13" t="s">
        <v>55</v>
      </c>
      <c r="N870" s="13" t="s">
        <v>1066</v>
      </c>
      <c r="O870" s="13" t="s">
        <v>40</v>
      </c>
      <c r="P870" s="13" t="s">
        <v>41</v>
      </c>
      <c r="Q870" s="13" t="s">
        <v>1067</v>
      </c>
      <c r="R870" s="17">
        <v>210.24000000000004</v>
      </c>
      <c r="S870" s="26">
        <v>4</v>
      </c>
      <c r="T870" s="17">
        <v>0.27</v>
      </c>
      <c r="U870" s="17">
        <v>13.79</v>
      </c>
      <c r="V870" s="27">
        <v>57.599999999999966</v>
      </c>
      <c r="W870" s="13" t="s">
        <v>88</v>
      </c>
      <c r="X870" s="8">
        <f>$T870*$R870</f>
        <v>56.764800000000015</v>
      </c>
      <c r="Y870" s="29">
        <f>R870-V870-U870-X870</f>
        <v>82.085200000000071</v>
      </c>
    </row>
    <row r="871" spans="2:25" x14ac:dyDescent="0.3">
      <c r="B871" s="16"/>
      <c r="C871" s="8" t="str">
        <f>_xlfn.CONCAT(S871,_xlfn.TEXTBEFORE(Q871,","))</f>
        <v>1Tenex File Cart</v>
      </c>
      <c r="D871" s="13" t="s">
        <v>6977</v>
      </c>
      <c r="E871" s="25">
        <v>42968</v>
      </c>
      <c r="F871" s="25">
        <v>42973</v>
      </c>
      <c r="G871" s="13" t="s">
        <v>50</v>
      </c>
      <c r="H871" s="13" t="s">
        <v>4132</v>
      </c>
      <c r="I871" s="13" t="s">
        <v>24</v>
      </c>
      <c r="J871" s="13" t="s">
        <v>243</v>
      </c>
      <c r="K871" s="13" t="s">
        <v>244</v>
      </c>
      <c r="L871" s="13" t="s">
        <v>245</v>
      </c>
      <c r="M871" s="13" t="s">
        <v>55</v>
      </c>
      <c r="N871" s="13" t="s">
        <v>900</v>
      </c>
      <c r="O871" s="13" t="s">
        <v>30</v>
      </c>
      <c r="P871" s="13" t="s">
        <v>289</v>
      </c>
      <c r="Q871" s="13" t="s">
        <v>901</v>
      </c>
      <c r="R871" s="17">
        <v>111.72630000000001</v>
      </c>
      <c r="S871" s="26">
        <v>1</v>
      </c>
      <c r="T871" s="17">
        <v>0.17</v>
      </c>
      <c r="U871" s="17">
        <v>11.87</v>
      </c>
      <c r="V871" s="27">
        <v>16.146299999999997</v>
      </c>
      <c r="W871" s="13" t="s">
        <v>88</v>
      </c>
      <c r="X871" s="8">
        <f>$T871*$R871</f>
        <v>18.993471000000003</v>
      </c>
      <c r="Y871" s="29">
        <f>R871-V871-U871-X871</f>
        <v>64.716529000000008</v>
      </c>
    </row>
    <row r="872" spans="2:25" x14ac:dyDescent="0.3">
      <c r="B872" s="16"/>
      <c r="C872" s="8" t="str">
        <f>_xlfn.CONCAT(S872,_xlfn.TEXTBEFORE(Q872,","))</f>
        <v>3Sharp Copy Machine</v>
      </c>
      <c r="D872" s="13" t="s">
        <v>6978</v>
      </c>
      <c r="E872" s="25">
        <v>43263</v>
      </c>
      <c r="F872" s="25">
        <v>43266</v>
      </c>
      <c r="G872" s="13" t="s">
        <v>22</v>
      </c>
      <c r="H872" s="13" t="s">
        <v>2244</v>
      </c>
      <c r="I872" s="13" t="s">
        <v>24</v>
      </c>
      <c r="J872" s="13" t="s">
        <v>98</v>
      </c>
      <c r="K872" s="13" t="s">
        <v>99</v>
      </c>
      <c r="L872" s="13" t="s">
        <v>100</v>
      </c>
      <c r="M872" s="13" t="s">
        <v>55</v>
      </c>
      <c r="N872" s="13" t="s">
        <v>607</v>
      </c>
      <c r="O872" s="13" t="s">
        <v>57</v>
      </c>
      <c r="P872" s="13" t="s">
        <v>86</v>
      </c>
      <c r="Q872" s="13" t="s">
        <v>608</v>
      </c>
      <c r="R872" s="17">
        <v>463.31999999999994</v>
      </c>
      <c r="S872" s="26">
        <v>3</v>
      </c>
      <c r="T872" s="17">
        <v>0.35</v>
      </c>
      <c r="U872" s="17">
        <v>50.66</v>
      </c>
      <c r="V872" s="27">
        <v>-121.22999999999996</v>
      </c>
      <c r="W872" s="13" t="s">
        <v>88</v>
      </c>
      <c r="X872" s="8">
        <f>$T872*$R872</f>
        <v>162.16199999999998</v>
      </c>
      <c r="Y872" s="29">
        <f>R872-V872-U872-X872</f>
        <v>371.72800000000001</v>
      </c>
    </row>
    <row r="873" spans="2:25" x14ac:dyDescent="0.3">
      <c r="B873" s="16"/>
      <c r="C873" s="8" t="str">
        <f>_xlfn.CONCAT(S873,_xlfn.TEXTBEFORE(Q873,","))</f>
        <v>1Avery Shipping Labels</v>
      </c>
      <c r="D873" s="13" t="s">
        <v>6979</v>
      </c>
      <c r="E873" s="25">
        <v>43263</v>
      </c>
      <c r="F873" s="25">
        <v>43266</v>
      </c>
      <c r="G873" s="13" t="s">
        <v>22</v>
      </c>
      <c r="H873" s="13" t="s">
        <v>2244</v>
      </c>
      <c r="I873" s="13" t="s">
        <v>24</v>
      </c>
      <c r="J873" s="13" t="s">
        <v>98</v>
      </c>
      <c r="K873" s="13" t="s">
        <v>99</v>
      </c>
      <c r="L873" s="13" t="s">
        <v>100</v>
      </c>
      <c r="M873" s="13" t="s">
        <v>55</v>
      </c>
      <c r="N873" s="13" t="s">
        <v>5102</v>
      </c>
      <c r="O873" s="13" t="s">
        <v>30</v>
      </c>
      <c r="P873" s="13" t="s">
        <v>2751</v>
      </c>
      <c r="Q873" s="13" t="s">
        <v>5103</v>
      </c>
      <c r="R873" s="17">
        <v>6.5175000000000001</v>
      </c>
      <c r="S873" s="26">
        <v>1</v>
      </c>
      <c r="T873" s="17">
        <v>0.45</v>
      </c>
      <c r="U873" s="17">
        <v>1.42</v>
      </c>
      <c r="V873" s="27">
        <v>0.21750000000000114</v>
      </c>
      <c r="W873" s="13" t="s">
        <v>88</v>
      </c>
      <c r="X873" s="8">
        <f>$T873*$R873</f>
        <v>2.9328750000000001</v>
      </c>
      <c r="Y873" s="29">
        <f>R873-V873-U873-X873</f>
        <v>1.9471249999999989</v>
      </c>
    </row>
    <row r="874" spans="2:25" x14ac:dyDescent="0.3">
      <c r="B874" s="16"/>
      <c r="C874" s="8" t="str">
        <f>_xlfn.CONCAT(S874,_xlfn.TEXTBEFORE(Q874,","))</f>
        <v>5Stiletto Box Cutter</v>
      </c>
      <c r="D874" s="13" t="s">
        <v>6980</v>
      </c>
      <c r="E874" s="25">
        <v>43593</v>
      </c>
      <c r="F874" s="25">
        <v>43595</v>
      </c>
      <c r="G874" s="13" t="s">
        <v>34</v>
      </c>
      <c r="H874" s="13" t="s">
        <v>2244</v>
      </c>
      <c r="I874" s="13" t="s">
        <v>24</v>
      </c>
      <c r="J874" s="13" t="s">
        <v>646</v>
      </c>
      <c r="K874" s="13" t="s">
        <v>647</v>
      </c>
      <c r="L874" s="13" t="s">
        <v>100</v>
      </c>
      <c r="M874" s="13" t="s">
        <v>55</v>
      </c>
      <c r="N874" s="13" t="s">
        <v>3259</v>
      </c>
      <c r="O874" s="13" t="s">
        <v>30</v>
      </c>
      <c r="P874" s="13" t="s">
        <v>1228</v>
      </c>
      <c r="Q874" s="13" t="s">
        <v>3260</v>
      </c>
      <c r="R874" s="17">
        <v>103.37249999999999</v>
      </c>
      <c r="S874" s="26">
        <v>5</v>
      </c>
      <c r="T874" s="17">
        <v>0.45</v>
      </c>
      <c r="U874" s="17">
        <v>24.57</v>
      </c>
      <c r="V874" s="27">
        <v>-28.327499999999986</v>
      </c>
      <c r="W874" s="13" t="s">
        <v>33</v>
      </c>
      <c r="X874" s="8">
        <f>$T874*$R874</f>
        <v>46.517624999999995</v>
      </c>
      <c r="Y874" s="29">
        <f>R874-V874-U874-X874</f>
        <v>60.612375</v>
      </c>
    </row>
    <row r="875" spans="2:25" x14ac:dyDescent="0.3">
      <c r="B875" s="16"/>
      <c r="C875" s="8" t="str">
        <f>_xlfn.CONCAT(S875,_xlfn.TEXTBEFORE(Q875,","))</f>
        <v>3Acco Index Tab</v>
      </c>
      <c r="D875" s="13" t="s">
        <v>6981</v>
      </c>
      <c r="E875" s="25">
        <v>43593</v>
      </c>
      <c r="F875" s="25">
        <v>43595</v>
      </c>
      <c r="G875" s="13" t="s">
        <v>34</v>
      </c>
      <c r="H875" s="13" t="s">
        <v>2244</v>
      </c>
      <c r="I875" s="13" t="s">
        <v>24</v>
      </c>
      <c r="J875" s="13" t="s">
        <v>646</v>
      </c>
      <c r="K875" s="13" t="s">
        <v>647</v>
      </c>
      <c r="L875" s="13" t="s">
        <v>100</v>
      </c>
      <c r="M875" s="13" t="s">
        <v>55</v>
      </c>
      <c r="N875" s="13" t="s">
        <v>5296</v>
      </c>
      <c r="O875" s="13" t="s">
        <v>30</v>
      </c>
      <c r="P875" s="13" t="s">
        <v>1121</v>
      </c>
      <c r="Q875" s="13" t="s">
        <v>5297</v>
      </c>
      <c r="R875" s="17">
        <v>25.704000000000001</v>
      </c>
      <c r="S875" s="26">
        <v>3</v>
      </c>
      <c r="T875" s="17">
        <v>0.15000000000000002</v>
      </c>
      <c r="U875" s="17">
        <v>4.92</v>
      </c>
      <c r="V875" s="27">
        <v>5.7239999999999993</v>
      </c>
      <c r="W875" s="13" t="s">
        <v>33</v>
      </c>
      <c r="X875" s="8">
        <f>$T875*$R875</f>
        <v>3.8556000000000008</v>
      </c>
      <c r="Y875" s="29">
        <f>R875-V875-U875-X875</f>
        <v>11.2044</v>
      </c>
    </row>
    <row r="876" spans="2:25" x14ac:dyDescent="0.3">
      <c r="B876" s="16"/>
      <c r="C876" s="8" t="str">
        <f>_xlfn.CONCAT(S876,_xlfn.TEXTBEFORE(Q876,","))</f>
        <v>12Hon Bag Chairs</v>
      </c>
      <c r="D876" s="13" t="s">
        <v>6982</v>
      </c>
      <c r="E876" s="25">
        <v>43883</v>
      </c>
      <c r="F876" s="25">
        <v>43889</v>
      </c>
      <c r="G876" s="13" t="s">
        <v>50</v>
      </c>
      <c r="H876" s="13" t="s">
        <v>2244</v>
      </c>
      <c r="I876" s="13" t="s">
        <v>24</v>
      </c>
      <c r="J876" s="13" t="s">
        <v>631</v>
      </c>
      <c r="K876" s="13" t="s">
        <v>99</v>
      </c>
      <c r="L876" s="13" t="s">
        <v>100</v>
      </c>
      <c r="M876" s="13" t="s">
        <v>55</v>
      </c>
      <c r="N876" s="13" t="s">
        <v>2533</v>
      </c>
      <c r="O876" s="13" t="s">
        <v>40</v>
      </c>
      <c r="P876" s="13" t="s">
        <v>41</v>
      </c>
      <c r="Q876" s="13" t="s">
        <v>2534</v>
      </c>
      <c r="R876" s="17">
        <v>384.48</v>
      </c>
      <c r="S876" s="26">
        <v>12</v>
      </c>
      <c r="T876" s="17">
        <v>0.25</v>
      </c>
      <c r="U876" s="17">
        <v>22.65</v>
      </c>
      <c r="V876" s="27">
        <v>-123.11999999999999</v>
      </c>
      <c r="W876" s="13" t="s">
        <v>88</v>
      </c>
      <c r="X876" s="8">
        <f>$T876*$R876</f>
        <v>96.12</v>
      </c>
      <c r="Y876" s="29">
        <f>R876-V876-U876-X876</f>
        <v>388.83000000000004</v>
      </c>
    </row>
    <row r="877" spans="2:25" x14ac:dyDescent="0.3">
      <c r="B877" s="16"/>
      <c r="C877" s="8" t="str">
        <f>_xlfn.CONCAT(S877,_xlfn.TEXTBEFORE(Q877,","))</f>
        <v>3StarTech Card Printer</v>
      </c>
      <c r="D877" s="13" t="s">
        <v>6983</v>
      </c>
      <c r="E877" s="25">
        <v>43883</v>
      </c>
      <c r="F877" s="25">
        <v>43889</v>
      </c>
      <c r="G877" s="13" t="s">
        <v>50</v>
      </c>
      <c r="H877" s="13" t="s">
        <v>2244</v>
      </c>
      <c r="I877" s="13" t="s">
        <v>24</v>
      </c>
      <c r="J877" s="13" t="s">
        <v>631</v>
      </c>
      <c r="K877" s="13" t="s">
        <v>99</v>
      </c>
      <c r="L877" s="13" t="s">
        <v>100</v>
      </c>
      <c r="M877" s="13" t="s">
        <v>55</v>
      </c>
      <c r="N877" s="13" t="s">
        <v>2247</v>
      </c>
      <c r="O877" s="13" t="s">
        <v>57</v>
      </c>
      <c r="P877" s="13" t="s">
        <v>138</v>
      </c>
      <c r="Q877" s="13" t="s">
        <v>2248</v>
      </c>
      <c r="R877" s="17">
        <v>364.29750000000007</v>
      </c>
      <c r="S877" s="26">
        <v>3</v>
      </c>
      <c r="T877" s="17">
        <v>0.25</v>
      </c>
      <c r="U877" s="17">
        <v>22.05</v>
      </c>
      <c r="V877" s="27">
        <v>67.927499999999966</v>
      </c>
      <c r="W877" s="13" t="s">
        <v>88</v>
      </c>
      <c r="X877" s="8">
        <f>$T877*$R877</f>
        <v>91.074375000000018</v>
      </c>
      <c r="Y877" s="29">
        <f>R877-V877-U877-X877</f>
        <v>183.24562500000008</v>
      </c>
    </row>
    <row r="878" spans="2:25" x14ac:dyDescent="0.3">
      <c r="B878" s="16"/>
      <c r="C878" s="8" t="str">
        <f>_xlfn.CONCAT(S878,_xlfn.TEXTBEFORE(Q878,","))</f>
        <v>2Harbour Creations Shipping Labels</v>
      </c>
      <c r="D878" s="13" t="s">
        <v>6984</v>
      </c>
      <c r="E878" s="25">
        <v>43785</v>
      </c>
      <c r="F878" s="25">
        <v>43792</v>
      </c>
      <c r="G878" s="13" t="s">
        <v>50</v>
      </c>
      <c r="H878" s="13" t="s">
        <v>5988</v>
      </c>
      <c r="I878" s="13" t="s">
        <v>24</v>
      </c>
      <c r="J878" s="13" t="s">
        <v>98</v>
      </c>
      <c r="K878" s="13" t="s">
        <v>99</v>
      </c>
      <c r="L878" s="13" t="s">
        <v>100</v>
      </c>
      <c r="M878" s="13" t="s">
        <v>55</v>
      </c>
      <c r="N878" s="13" t="s">
        <v>5201</v>
      </c>
      <c r="O878" s="13" t="s">
        <v>30</v>
      </c>
      <c r="P878" s="13" t="s">
        <v>2751</v>
      </c>
      <c r="Q878" s="13" t="s">
        <v>5202</v>
      </c>
      <c r="R878" s="17">
        <v>10.295999999999999</v>
      </c>
      <c r="S878" s="26">
        <v>2</v>
      </c>
      <c r="T878" s="17">
        <v>0.45</v>
      </c>
      <c r="U878" s="17">
        <v>1.67</v>
      </c>
      <c r="V878" s="27">
        <v>0.69600000000000151</v>
      </c>
      <c r="W878" s="13" t="s">
        <v>88</v>
      </c>
      <c r="X878" s="8">
        <f>$T878*$R878</f>
        <v>4.6331999999999995</v>
      </c>
      <c r="Y878" s="29">
        <f>R878-V878-U878-X878</f>
        <v>3.2967999999999984</v>
      </c>
    </row>
    <row r="879" spans="2:25" x14ac:dyDescent="0.3">
      <c r="B879" s="16"/>
      <c r="C879" s="8" t="str">
        <f>_xlfn.CONCAT(S879,_xlfn.TEXTBEFORE(Q879,","))</f>
        <v>5Kraft Interoffice Envelope</v>
      </c>
      <c r="D879" s="13" t="s">
        <v>6985</v>
      </c>
      <c r="E879" s="25">
        <v>43340</v>
      </c>
      <c r="F879" s="25">
        <v>43342</v>
      </c>
      <c r="G879" s="13" t="s">
        <v>22</v>
      </c>
      <c r="H879" s="13" t="s">
        <v>4419</v>
      </c>
      <c r="I879" s="13" t="s">
        <v>24</v>
      </c>
      <c r="J879" s="13" t="s">
        <v>128</v>
      </c>
      <c r="K879" s="13" t="s">
        <v>128</v>
      </c>
      <c r="L879" s="13" t="s">
        <v>129</v>
      </c>
      <c r="M879" s="13" t="s">
        <v>55</v>
      </c>
      <c r="N879" s="13" t="s">
        <v>3999</v>
      </c>
      <c r="O879" s="13" t="s">
        <v>30</v>
      </c>
      <c r="P879" s="13" t="s">
        <v>1607</v>
      </c>
      <c r="Q879" s="13" t="s">
        <v>4000</v>
      </c>
      <c r="R879" s="17">
        <v>124.33800000000002</v>
      </c>
      <c r="S879" s="26">
        <v>5</v>
      </c>
      <c r="T879" s="17">
        <v>0.47000000000000003</v>
      </c>
      <c r="U879" s="17">
        <v>11.13</v>
      </c>
      <c r="V879" s="27">
        <v>-63.462000000000018</v>
      </c>
      <c r="W879" s="13" t="s">
        <v>88</v>
      </c>
      <c r="X879" s="8">
        <f>$T879*$R879</f>
        <v>58.438860000000012</v>
      </c>
      <c r="Y879" s="29">
        <f>R879-V879-U879-X879</f>
        <v>118.23114000000004</v>
      </c>
    </row>
    <row r="880" spans="2:25" x14ac:dyDescent="0.3">
      <c r="B880" s="16"/>
      <c r="C880" s="8" t="str">
        <f>_xlfn.CONCAT(S880,_xlfn.TEXTBEFORE(Q880,","))</f>
        <v>5Cameo Peel and Seal</v>
      </c>
      <c r="D880" s="13" t="s">
        <v>6986</v>
      </c>
      <c r="E880" s="25">
        <v>43340</v>
      </c>
      <c r="F880" s="25">
        <v>43342</v>
      </c>
      <c r="G880" s="13" t="s">
        <v>22</v>
      </c>
      <c r="H880" s="13" t="s">
        <v>4419</v>
      </c>
      <c r="I880" s="13" t="s">
        <v>24</v>
      </c>
      <c r="J880" s="13" t="s">
        <v>128</v>
      </c>
      <c r="K880" s="13" t="s">
        <v>128</v>
      </c>
      <c r="L880" s="13" t="s">
        <v>129</v>
      </c>
      <c r="M880" s="13" t="s">
        <v>55</v>
      </c>
      <c r="N880" s="13" t="s">
        <v>3765</v>
      </c>
      <c r="O880" s="13" t="s">
        <v>30</v>
      </c>
      <c r="P880" s="13" t="s">
        <v>1607</v>
      </c>
      <c r="Q880" s="13" t="s">
        <v>3766</v>
      </c>
      <c r="R880" s="17">
        <v>52.47</v>
      </c>
      <c r="S880" s="26">
        <v>5</v>
      </c>
      <c r="T880" s="17">
        <v>0.47000000000000003</v>
      </c>
      <c r="U880" s="17">
        <v>2.0099999999999998</v>
      </c>
      <c r="V880" s="27">
        <v>-34.679999999999993</v>
      </c>
      <c r="W880" s="13" t="s">
        <v>88</v>
      </c>
      <c r="X880" s="8">
        <f>$T880*$R880</f>
        <v>24.660900000000002</v>
      </c>
      <c r="Y880" s="29">
        <f>R880-V880-U880-X880</f>
        <v>60.479099999999988</v>
      </c>
    </row>
    <row r="881" spans="2:25" x14ac:dyDescent="0.3">
      <c r="B881" s="16"/>
      <c r="C881" s="8" t="str">
        <f>_xlfn.CONCAT(S881,_xlfn.TEXTBEFORE(Q881,","))</f>
        <v>4Office Star Swivel Stool</v>
      </c>
      <c r="D881" s="13" t="s">
        <v>6987</v>
      </c>
      <c r="E881" s="25">
        <v>43671</v>
      </c>
      <c r="F881" s="25">
        <v>43676</v>
      </c>
      <c r="G881" s="13" t="s">
        <v>50</v>
      </c>
      <c r="H881" s="13" t="s">
        <v>2143</v>
      </c>
      <c r="I881" s="13" t="s">
        <v>24</v>
      </c>
      <c r="J881" s="13" t="s">
        <v>98</v>
      </c>
      <c r="K881" s="13" t="s">
        <v>99</v>
      </c>
      <c r="L881" s="13" t="s">
        <v>100</v>
      </c>
      <c r="M881" s="13" t="s">
        <v>55</v>
      </c>
      <c r="N881" s="13" t="s">
        <v>510</v>
      </c>
      <c r="O881" s="13" t="s">
        <v>40</v>
      </c>
      <c r="P881" s="13" t="s">
        <v>41</v>
      </c>
      <c r="Q881" s="13" t="s">
        <v>511</v>
      </c>
      <c r="R881" s="17">
        <v>528.56999999999994</v>
      </c>
      <c r="S881" s="26">
        <v>4</v>
      </c>
      <c r="T881" s="17">
        <v>0.25</v>
      </c>
      <c r="U881" s="17">
        <v>54.09</v>
      </c>
      <c r="V881" s="27">
        <v>-176.19</v>
      </c>
      <c r="W881" s="13" t="s">
        <v>88</v>
      </c>
      <c r="X881" s="8">
        <f>$T881*$R881</f>
        <v>132.14249999999998</v>
      </c>
      <c r="Y881" s="29">
        <f>R881-V881-U881-X881</f>
        <v>518.52749999999992</v>
      </c>
    </row>
    <row r="882" spans="2:25" x14ac:dyDescent="0.3">
      <c r="B882" s="16"/>
      <c r="C882" s="8" t="str">
        <f>_xlfn.CONCAT(S882,_xlfn.TEXTBEFORE(Q882,","))</f>
        <v>9Dania Library with Doors</v>
      </c>
      <c r="D882" s="13" t="s">
        <v>6988</v>
      </c>
      <c r="E882" s="25">
        <v>42950</v>
      </c>
      <c r="F882" s="25">
        <v>42954</v>
      </c>
      <c r="G882" s="13" t="s">
        <v>50</v>
      </c>
      <c r="H882" s="13" t="s">
        <v>589</v>
      </c>
      <c r="I882" s="13" t="s">
        <v>24</v>
      </c>
      <c r="J882" s="13" t="s">
        <v>590</v>
      </c>
      <c r="K882" s="13" t="s">
        <v>591</v>
      </c>
      <c r="L882" s="13" t="s">
        <v>483</v>
      </c>
      <c r="M882" s="13" t="s">
        <v>28</v>
      </c>
      <c r="N882" s="13" t="s">
        <v>448</v>
      </c>
      <c r="O882" s="13" t="s">
        <v>40</v>
      </c>
      <c r="P882" s="13" t="s">
        <v>67</v>
      </c>
      <c r="Q882" s="13" t="s">
        <v>449</v>
      </c>
      <c r="R882" s="17">
        <v>2605.3919999999998</v>
      </c>
      <c r="S882" s="26">
        <v>9</v>
      </c>
      <c r="T882" s="17">
        <v>0.2</v>
      </c>
      <c r="U882" s="17">
        <v>202.08</v>
      </c>
      <c r="V882" s="27">
        <v>-553.87799999999993</v>
      </c>
      <c r="W882" s="13" t="s">
        <v>88</v>
      </c>
      <c r="X882" s="8">
        <f>$T882*$R882</f>
        <v>521.07839999999999</v>
      </c>
      <c r="Y882" s="29">
        <f>R882-V882-U882-X882</f>
        <v>2436.1115999999997</v>
      </c>
    </row>
    <row r="883" spans="2:25" x14ac:dyDescent="0.3">
      <c r="B883" s="16"/>
      <c r="C883" s="8" t="str">
        <f>_xlfn.CONCAT(S883,_xlfn.TEXTBEFORE(Q883,","))</f>
        <v>3SAFCO Rocking Chair</v>
      </c>
      <c r="D883" s="13" t="s">
        <v>6989</v>
      </c>
      <c r="E883" s="25">
        <v>42950</v>
      </c>
      <c r="F883" s="25">
        <v>42954</v>
      </c>
      <c r="G883" s="13" t="s">
        <v>50</v>
      </c>
      <c r="H883" s="13" t="s">
        <v>589</v>
      </c>
      <c r="I883" s="13" t="s">
        <v>24</v>
      </c>
      <c r="J883" s="13" t="s">
        <v>590</v>
      </c>
      <c r="K883" s="13" t="s">
        <v>591</v>
      </c>
      <c r="L883" s="13" t="s">
        <v>483</v>
      </c>
      <c r="M883" s="13" t="s">
        <v>28</v>
      </c>
      <c r="N883" s="13" t="s">
        <v>3490</v>
      </c>
      <c r="O883" s="13" t="s">
        <v>40</v>
      </c>
      <c r="P883" s="13" t="s">
        <v>41</v>
      </c>
      <c r="Q883" s="13" t="s">
        <v>3491</v>
      </c>
      <c r="R883" s="17">
        <v>329.76000000000005</v>
      </c>
      <c r="S883" s="26">
        <v>3</v>
      </c>
      <c r="T883" s="17">
        <v>0.2</v>
      </c>
      <c r="U883" s="17">
        <v>21.43</v>
      </c>
      <c r="V883" s="27">
        <v>-12.420000000000016</v>
      </c>
      <c r="W883" s="13" t="s">
        <v>88</v>
      </c>
      <c r="X883" s="8">
        <f>$T883*$R883</f>
        <v>65.952000000000012</v>
      </c>
      <c r="Y883" s="29">
        <f>R883-V883-U883-X883</f>
        <v>254.79800000000006</v>
      </c>
    </row>
    <row r="884" spans="2:25" x14ac:dyDescent="0.3">
      <c r="B884" s="16"/>
      <c r="C884" s="8" t="str">
        <f>_xlfn.CONCAT(S884,_xlfn.TEXTBEFORE(Q884,","))</f>
        <v>4Deflect-O Clock</v>
      </c>
      <c r="D884" s="13" t="s">
        <v>6990</v>
      </c>
      <c r="E884" s="25">
        <v>42950</v>
      </c>
      <c r="F884" s="25">
        <v>42954</v>
      </c>
      <c r="G884" s="13" t="s">
        <v>50</v>
      </c>
      <c r="H884" s="13" t="s">
        <v>589</v>
      </c>
      <c r="I884" s="13" t="s">
        <v>24</v>
      </c>
      <c r="J884" s="13" t="s">
        <v>590</v>
      </c>
      <c r="K884" s="13" t="s">
        <v>591</v>
      </c>
      <c r="L884" s="13" t="s">
        <v>483</v>
      </c>
      <c r="M884" s="13" t="s">
        <v>28</v>
      </c>
      <c r="N884" s="13" t="s">
        <v>3119</v>
      </c>
      <c r="O884" s="13" t="s">
        <v>40</v>
      </c>
      <c r="P884" s="13" t="s">
        <v>906</v>
      </c>
      <c r="Q884" s="13" t="s">
        <v>3120</v>
      </c>
      <c r="R884" s="17">
        <v>160.99200000000002</v>
      </c>
      <c r="S884" s="26">
        <v>4</v>
      </c>
      <c r="T884" s="17">
        <v>0.2</v>
      </c>
      <c r="U884" s="17">
        <v>7.44</v>
      </c>
      <c r="V884" s="27">
        <v>-26.208000000000006</v>
      </c>
      <c r="W884" s="13" t="s">
        <v>88</v>
      </c>
      <c r="X884" s="8">
        <f>$T884*$R884</f>
        <v>32.198400000000007</v>
      </c>
      <c r="Y884" s="29">
        <f>R884-V884-U884-X884</f>
        <v>147.5616</v>
      </c>
    </row>
    <row r="885" spans="2:25" x14ac:dyDescent="0.3">
      <c r="B885" s="16"/>
      <c r="C885" s="8" t="str">
        <f>_xlfn.CONCAT(S885,_xlfn.TEXTBEFORE(Q885,","))</f>
        <v>9Advantus Frame</v>
      </c>
      <c r="D885" s="13" t="s">
        <v>6991</v>
      </c>
      <c r="E885" s="25">
        <v>42843</v>
      </c>
      <c r="F885" s="25">
        <v>42847</v>
      </c>
      <c r="G885" s="13" t="s">
        <v>50</v>
      </c>
      <c r="H885" s="13" t="s">
        <v>2093</v>
      </c>
      <c r="I885" s="13" t="s">
        <v>36</v>
      </c>
      <c r="J885" s="13" t="s">
        <v>98</v>
      </c>
      <c r="K885" s="13" t="s">
        <v>99</v>
      </c>
      <c r="L885" s="13" t="s">
        <v>100</v>
      </c>
      <c r="M885" s="13" t="s">
        <v>55</v>
      </c>
      <c r="N885" s="13" t="s">
        <v>2094</v>
      </c>
      <c r="O885" s="13" t="s">
        <v>40</v>
      </c>
      <c r="P885" s="13" t="s">
        <v>906</v>
      </c>
      <c r="Q885" s="13" t="s">
        <v>2095</v>
      </c>
      <c r="R885" s="17">
        <v>730.01250000000005</v>
      </c>
      <c r="S885" s="26">
        <v>9</v>
      </c>
      <c r="T885" s="17">
        <v>0.25</v>
      </c>
      <c r="U885" s="17">
        <v>57.02</v>
      </c>
      <c r="V885" s="27">
        <v>-38.947499999999991</v>
      </c>
      <c r="W885" s="13" t="s">
        <v>60</v>
      </c>
      <c r="X885" s="8">
        <f>$T885*$R885</f>
        <v>182.50312500000001</v>
      </c>
      <c r="Y885" s="29">
        <f>R885-V885-U885-X885</f>
        <v>529.4368750000001</v>
      </c>
    </row>
    <row r="886" spans="2:25" x14ac:dyDescent="0.3">
      <c r="B886" s="16"/>
      <c r="C886" s="8" t="str">
        <f>_xlfn.CONCAT(S886,_xlfn.TEXTBEFORE(Q886,","))</f>
        <v>6Chromcraft Coffee Table</v>
      </c>
      <c r="D886" s="13" t="s">
        <v>6992</v>
      </c>
      <c r="E886" s="25">
        <v>43475</v>
      </c>
      <c r="F886" s="25">
        <v>43478</v>
      </c>
      <c r="G886" s="13" t="s">
        <v>34</v>
      </c>
      <c r="H886" s="13" t="s">
        <v>1379</v>
      </c>
      <c r="I886" s="13" t="s">
        <v>24</v>
      </c>
      <c r="J886" s="13" t="s">
        <v>508</v>
      </c>
      <c r="K886" s="13" t="s">
        <v>509</v>
      </c>
      <c r="L886" s="13" t="s">
        <v>100</v>
      </c>
      <c r="M886" s="13" t="s">
        <v>55</v>
      </c>
      <c r="N886" s="13" t="s">
        <v>1380</v>
      </c>
      <c r="O886" s="13" t="s">
        <v>40</v>
      </c>
      <c r="P886" s="13" t="s">
        <v>48</v>
      </c>
      <c r="Q886" s="13" t="s">
        <v>1381</v>
      </c>
      <c r="R886" s="17">
        <v>727.05599999999981</v>
      </c>
      <c r="S886" s="26">
        <v>6</v>
      </c>
      <c r="T886" s="17">
        <v>0.55000000000000004</v>
      </c>
      <c r="U886" s="17">
        <v>96.29</v>
      </c>
      <c r="V886" s="27">
        <v>-387.86399999999986</v>
      </c>
      <c r="W886" s="13" t="s">
        <v>88</v>
      </c>
      <c r="X886" s="8">
        <f>$T886*$R886</f>
        <v>399.88079999999991</v>
      </c>
      <c r="Y886" s="29">
        <f>R886-V886-U886-X886</f>
        <v>618.74919999999975</v>
      </c>
    </row>
    <row r="887" spans="2:25" x14ac:dyDescent="0.3">
      <c r="B887" s="16"/>
      <c r="C887" s="8" t="str">
        <f>_xlfn.CONCAT(S887,_xlfn.TEXTBEFORE(Q887,","))</f>
        <v>4Rogers File Cart</v>
      </c>
      <c r="D887" s="13" t="s">
        <v>6993</v>
      </c>
      <c r="E887" s="25">
        <v>43475</v>
      </c>
      <c r="F887" s="25">
        <v>43478</v>
      </c>
      <c r="G887" s="13" t="s">
        <v>34</v>
      </c>
      <c r="H887" s="13" t="s">
        <v>1379</v>
      </c>
      <c r="I887" s="13" t="s">
        <v>24</v>
      </c>
      <c r="J887" s="13" t="s">
        <v>508</v>
      </c>
      <c r="K887" s="13" t="s">
        <v>509</v>
      </c>
      <c r="L887" s="13" t="s">
        <v>100</v>
      </c>
      <c r="M887" s="13" t="s">
        <v>55</v>
      </c>
      <c r="N887" s="13" t="s">
        <v>1235</v>
      </c>
      <c r="O887" s="13" t="s">
        <v>30</v>
      </c>
      <c r="P887" s="13" t="s">
        <v>289</v>
      </c>
      <c r="Q887" s="13" t="s">
        <v>1236</v>
      </c>
      <c r="R887" s="17">
        <v>312.57600000000008</v>
      </c>
      <c r="S887" s="26">
        <v>4</v>
      </c>
      <c r="T887" s="17">
        <v>0.45</v>
      </c>
      <c r="U887" s="17">
        <v>64.09</v>
      </c>
      <c r="V887" s="27">
        <v>-210.38400000000001</v>
      </c>
      <c r="W887" s="13" t="s">
        <v>88</v>
      </c>
      <c r="X887" s="8">
        <f>$T887*$R887</f>
        <v>140.65920000000003</v>
      </c>
      <c r="Y887" s="29">
        <f>R887-V887-U887-X887</f>
        <v>318.21079999999995</v>
      </c>
    </row>
    <row r="888" spans="2:25" x14ac:dyDescent="0.3">
      <c r="B888" s="16"/>
      <c r="C888" s="8" t="str">
        <f>_xlfn.CONCAT(S888,_xlfn.TEXTBEFORE(Q888,","))</f>
        <v>4Novimex Bag Chairs</v>
      </c>
      <c r="D888" s="13" t="s">
        <v>6994</v>
      </c>
      <c r="E888" s="25">
        <v>43475</v>
      </c>
      <c r="F888" s="25">
        <v>43478</v>
      </c>
      <c r="G888" s="13" t="s">
        <v>34</v>
      </c>
      <c r="H888" s="13" t="s">
        <v>1379</v>
      </c>
      <c r="I888" s="13" t="s">
        <v>24</v>
      </c>
      <c r="J888" s="13" t="s">
        <v>508</v>
      </c>
      <c r="K888" s="13" t="s">
        <v>509</v>
      </c>
      <c r="L888" s="13" t="s">
        <v>100</v>
      </c>
      <c r="M888" s="13" t="s">
        <v>55</v>
      </c>
      <c r="N888" s="13" t="s">
        <v>2251</v>
      </c>
      <c r="O888" s="13" t="s">
        <v>40</v>
      </c>
      <c r="P888" s="13" t="s">
        <v>41</v>
      </c>
      <c r="Q888" s="13" t="s">
        <v>2252</v>
      </c>
      <c r="R888" s="17">
        <v>137.88</v>
      </c>
      <c r="S888" s="26">
        <v>4</v>
      </c>
      <c r="T888" s="17">
        <v>0.25</v>
      </c>
      <c r="U888" s="17">
        <v>15.07</v>
      </c>
      <c r="V888" s="27">
        <v>-31.32</v>
      </c>
      <c r="W888" s="13" t="s">
        <v>88</v>
      </c>
      <c r="X888" s="8">
        <f>$T888*$R888</f>
        <v>34.47</v>
      </c>
      <c r="Y888" s="29">
        <f>R888-V888-U888-X888</f>
        <v>119.66</v>
      </c>
    </row>
    <row r="889" spans="2:25" x14ac:dyDescent="0.3">
      <c r="B889" s="16"/>
      <c r="C889" s="8" t="str">
        <f>_xlfn.CONCAT(S889,_xlfn.TEXTBEFORE(Q889,","))</f>
        <v>2Ames Interoffice Envelope</v>
      </c>
      <c r="D889" s="13" t="s">
        <v>6995</v>
      </c>
      <c r="E889" s="25">
        <v>43475</v>
      </c>
      <c r="F889" s="25">
        <v>43478</v>
      </c>
      <c r="G889" s="13" t="s">
        <v>34</v>
      </c>
      <c r="H889" s="13" t="s">
        <v>1379</v>
      </c>
      <c r="I889" s="13" t="s">
        <v>24</v>
      </c>
      <c r="J889" s="13" t="s">
        <v>508</v>
      </c>
      <c r="K889" s="13" t="s">
        <v>509</v>
      </c>
      <c r="L889" s="13" t="s">
        <v>100</v>
      </c>
      <c r="M889" s="13" t="s">
        <v>55</v>
      </c>
      <c r="N889" s="13" t="s">
        <v>3796</v>
      </c>
      <c r="O889" s="13" t="s">
        <v>30</v>
      </c>
      <c r="P889" s="13" t="s">
        <v>1607</v>
      </c>
      <c r="Q889" s="13" t="s">
        <v>3797</v>
      </c>
      <c r="R889" s="17">
        <v>53.526000000000003</v>
      </c>
      <c r="S889" s="26">
        <v>2</v>
      </c>
      <c r="T889" s="17">
        <v>0.45</v>
      </c>
      <c r="U889" s="17">
        <v>2.87</v>
      </c>
      <c r="V889" s="27">
        <v>-38.933999999999997</v>
      </c>
      <c r="W889" s="13" t="s">
        <v>88</v>
      </c>
      <c r="X889" s="8">
        <f>$T889*$R889</f>
        <v>24.0867</v>
      </c>
      <c r="Y889" s="29">
        <f>R889-V889-U889-X889</f>
        <v>65.503299999999996</v>
      </c>
    </row>
    <row r="890" spans="2:25" x14ac:dyDescent="0.3">
      <c r="B890" s="16"/>
      <c r="C890" s="8" t="str">
        <f>_xlfn.CONCAT(S890,_xlfn.TEXTBEFORE(Q890,","))</f>
        <v>3Hon Round Labels</v>
      </c>
      <c r="D890" s="13" t="s">
        <v>6996</v>
      </c>
      <c r="E890" s="25">
        <v>43475</v>
      </c>
      <c r="F890" s="25">
        <v>43478</v>
      </c>
      <c r="G890" s="13" t="s">
        <v>34</v>
      </c>
      <c r="H890" s="13" t="s">
        <v>1379</v>
      </c>
      <c r="I890" s="13" t="s">
        <v>24</v>
      </c>
      <c r="J890" s="13" t="s">
        <v>508</v>
      </c>
      <c r="K890" s="13" t="s">
        <v>509</v>
      </c>
      <c r="L890" s="13" t="s">
        <v>100</v>
      </c>
      <c r="M890" s="13" t="s">
        <v>55</v>
      </c>
      <c r="N890" s="13" t="s">
        <v>6078</v>
      </c>
      <c r="O890" s="13" t="s">
        <v>30</v>
      </c>
      <c r="P890" s="13" t="s">
        <v>2751</v>
      </c>
      <c r="Q890" s="13" t="s">
        <v>6079</v>
      </c>
      <c r="R890" s="17">
        <v>11.632500000000002</v>
      </c>
      <c r="S890" s="26">
        <v>3</v>
      </c>
      <c r="T890" s="17">
        <v>0.45</v>
      </c>
      <c r="U890" s="17">
        <v>1.34</v>
      </c>
      <c r="V890" s="27">
        <v>-9.5175000000000018</v>
      </c>
      <c r="W890" s="13" t="s">
        <v>88</v>
      </c>
      <c r="X890" s="8">
        <f>$T890*$R890</f>
        <v>5.2346250000000012</v>
      </c>
      <c r="Y890" s="29">
        <f>R890-V890-U890-X890</f>
        <v>14.575375000000005</v>
      </c>
    </row>
    <row r="891" spans="2:25" x14ac:dyDescent="0.3">
      <c r="B891" s="16"/>
      <c r="C891" s="8" t="str">
        <f>_xlfn.CONCAT(S891,_xlfn.TEXTBEFORE(Q891,","))</f>
        <v>7Epson Phone</v>
      </c>
      <c r="D891" s="13" t="s">
        <v>6997</v>
      </c>
      <c r="E891" s="25">
        <v>43736</v>
      </c>
      <c r="F891" s="25">
        <v>43741</v>
      </c>
      <c r="G891" s="13" t="s">
        <v>50</v>
      </c>
      <c r="H891" s="13" t="s">
        <v>3202</v>
      </c>
      <c r="I891" s="13" t="s">
        <v>36</v>
      </c>
      <c r="J891" s="13" t="s">
        <v>1858</v>
      </c>
      <c r="K891" s="13" t="s">
        <v>99</v>
      </c>
      <c r="L891" s="13" t="s">
        <v>100</v>
      </c>
      <c r="M891" s="13" t="s">
        <v>55</v>
      </c>
      <c r="N891" s="13" t="s">
        <v>3203</v>
      </c>
      <c r="O891" s="13" t="s">
        <v>57</v>
      </c>
      <c r="P891" s="13" t="s">
        <v>138</v>
      </c>
      <c r="Q891" s="13" t="s">
        <v>3204</v>
      </c>
      <c r="R891" s="17">
        <v>416.745</v>
      </c>
      <c r="S891" s="26">
        <v>7</v>
      </c>
      <c r="T891" s="17">
        <v>0.25</v>
      </c>
      <c r="U891" s="17">
        <v>25.49</v>
      </c>
      <c r="V891" s="27">
        <v>99.85499999999999</v>
      </c>
      <c r="W891" s="13" t="s">
        <v>88</v>
      </c>
      <c r="X891" s="8">
        <f>$T891*$R891</f>
        <v>104.18625</v>
      </c>
      <c r="Y891" s="29">
        <f>R891-V891-U891-X891</f>
        <v>187.21374999999998</v>
      </c>
    </row>
    <row r="892" spans="2:25" x14ac:dyDescent="0.3">
      <c r="B892" s="16"/>
      <c r="C892" s="8" t="str">
        <f>_xlfn.CONCAT(S892,_xlfn.TEXTBEFORE(Q892,","))</f>
        <v>2Eldon Stacking Tray</v>
      </c>
      <c r="D892" s="13" t="s">
        <v>6998</v>
      </c>
      <c r="E892" s="25">
        <v>44089</v>
      </c>
      <c r="F892" s="25">
        <v>44094</v>
      </c>
      <c r="G892" s="13" t="s">
        <v>22</v>
      </c>
      <c r="H892" s="13" t="s">
        <v>5078</v>
      </c>
      <c r="I892" s="13" t="s">
        <v>24</v>
      </c>
      <c r="J892" s="13" t="s">
        <v>508</v>
      </c>
      <c r="K892" s="13" t="s">
        <v>509</v>
      </c>
      <c r="L892" s="13" t="s">
        <v>100</v>
      </c>
      <c r="M892" s="13" t="s">
        <v>55</v>
      </c>
      <c r="N892" s="13" t="s">
        <v>3668</v>
      </c>
      <c r="O892" s="13" t="s">
        <v>40</v>
      </c>
      <c r="P892" s="13" t="s">
        <v>906</v>
      </c>
      <c r="Q892" s="13" t="s">
        <v>3669</v>
      </c>
      <c r="R892" s="17">
        <v>47.25</v>
      </c>
      <c r="S892" s="26">
        <v>2</v>
      </c>
      <c r="T892" s="17">
        <v>0.25</v>
      </c>
      <c r="U892" s="17">
        <v>6.28</v>
      </c>
      <c r="V892" s="27">
        <v>11.309999999999999</v>
      </c>
      <c r="W892" s="13" t="s">
        <v>88</v>
      </c>
      <c r="X892" s="8">
        <f>$T892*$R892</f>
        <v>11.8125</v>
      </c>
      <c r="Y892" s="29">
        <f>R892-V892-U892-X892</f>
        <v>17.847499999999997</v>
      </c>
    </row>
    <row r="893" spans="2:25" x14ac:dyDescent="0.3">
      <c r="B893" s="16"/>
      <c r="C893" s="8" t="str">
        <f>_xlfn.CONCAT(S893,_xlfn.TEXTBEFORE(Q893,","))</f>
        <v>2Fellowes Lockers</v>
      </c>
      <c r="D893" s="13" t="s">
        <v>6999</v>
      </c>
      <c r="E893" s="25">
        <v>44192</v>
      </c>
      <c r="F893" s="25">
        <v>44196</v>
      </c>
      <c r="G893" s="13" t="s">
        <v>50</v>
      </c>
      <c r="H893" s="13" t="s">
        <v>5037</v>
      </c>
      <c r="I893" s="13" t="s">
        <v>24</v>
      </c>
      <c r="J893" s="13" t="s">
        <v>999</v>
      </c>
      <c r="K893" s="13" t="s">
        <v>999</v>
      </c>
      <c r="L893" s="13" t="s">
        <v>483</v>
      </c>
      <c r="M893" s="13" t="s">
        <v>28</v>
      </c>
      <c r="N893" s="13" t="s">
        <v>778</v>
      </c>
      <c r="O893" s="13" t="s">
        <v>30</v>
      </c>
      <c r="P893" s="13" t="s">
        <v>289</v>
      </c>
      <c r="Q893" s="13" t="s">
        <v>779</v>
      </c>
      <c r="R893" s="17">
        <v>207.32999999999998</v>
      </c>
      <c r="S893" s="26">
        <v>2</v>
      </c>
      <c r="T893" s="17">
        <v>0.5</v>
      </c>
      <c r="U893" s="17">
        <v>6.59</v>
      </c>
      <c r="V893" s="27">
        <v>-29.069999999999993</v>
      </c>
      <c r="W893" s="13" t="s">
        <v>88</v>
      </c>
      <c r="X893" s="8">
        <f>$T893*$R893</f>
        <v>103.66499999999999</v>
      </c>
      <c r="Y893" s="29">
        <f>R893-V893-U893-X893</f>
        <v>126.14499999999998</v>
      </c>
    </row>
    <row r="894" spans="2:25" x14ac:dyDescent="0.3">
      <c r="B894" s="16"/>
      <c r="C894" s="8" t="str">
        <f>_xlfn.CONCAT(S894,_xlfn.TEXTBEFORE(Q894,","))</f>
        <v>2Breville Blender</v>
      </c>
      <c r="D894" s="13" t="s">
        <v>7000</v>
      </c>
      <c r="E894" s="25">
        <v>44192</v>
      </c>
      <c r="F894" s="25">
        <v>44196</v>
      </c>
      <c r="G894" s="13" t="s">
        <v>50</v>
      </c>
      <c r="H894" s="13" t="s">
        <v>5037</v>
      </c>
      <c r="I894" s="13" t="s">
        <v>24</v>
      </c>
      <c r="J894" s="13" t="s">
        <v>999</v>
      </c>
      <c r="K894" s="13" t="s">
        <v>999</v>
      </c>
      <c r="L894" s="13" t="s">
        <v>483</v>
      </c>
      <c r="M894" s="13" t="s">
        <v>28</v>
      </c>
      <c r="N894" s="13" t="s">
        <v>5281</v>
      </c>
      <c r="O894" s="13" t="s">
        <v>30</v>
      </c>
      <c r="P894" s="13" t="s">
        <v>31</v>
      </c>
      <c r="Q894" s="13" t="s">
        <v>5282</v>
      </c>
      <c r="R894" s="17">
        <v>90.240000000000009</v>
      </c>
      <c r="S894" s="26">
        <v>2</v>
      </c>
      <c r="T894" s="17">
        <v>0.5</v>
      </c>
      <c r="U894" s="17">
        <v>5.01</v>
      </c>
      <c r="V894" s="27">
        <v>-21.660000000000011</v>
      </c>
      <c r="W894" s="13" t="s">
        <v>88</v>
      </c>
      <c r="X894" s="8">
        <f>$T894*$R894</f>
        <v>45.120000000000005</v>
      </c>
      <c r="Y894" s="29">
        <f>R894-V894-U894-X894</f>
        <v>61.77000000000001</v>
      </c>
    </row>
    <row r="895" spans="2:25" x14ac:dyDescent="0.3">
      <c r="B895" s="16"/>
      <c r="C895" s="8" t="str">
        <f>_xlfn.CONCAT(S895,_xlfn.TEXTBEFORE(Q895,","))</f>
        <v>4Accos Staples</v>
      </c>
      <c r="D895" s="13" t="s">
        <v>7001</v>
      </c>
      <c r="E895" s="25">
        <v>44192</v>
      </c>
      <c r="F895" s="25">
        <v>44196</v>
      </c>
      <c r="G895" s="13" t="s">
        <v>50</v>
      </c>
      <c r="H895" s="13" t="s">
        <v>5037</v>
      </c>
      <c r="I895" s="13" t="s">
        <v>24</v>
      </c>
      <c r="J895" s="13" t="s">
        <v>999</v>
      </c>
      <c r="K895" s="13" t="s">
        <v>999</v>
      </c>
      <c r="L895" s="13" t="s">
        <v>483</v>
      </c>
      <c r="M895" s="13" t="s">
        <v>28</v>
      </c>
      <c r="N895" s="13" t="s">
        <v>5787</v>
      </c>
      <c r="O895" s="13" t="s">
        <v>30</v>
      </c>
      <c r="P895" s="13" t="s">
        <v>2177</v>
      </c>
      <c r="Q895" s="13" t="s">
        <v>5788</v>
      </c>
      <c r="R895" s="17">
        <v>21.900000000000002</v>
      </c>
      <c r="S895" s="26">
        <v>4</v>
      </c>
      <c r="T895" s="17">
        <v>0.5</v>
      </c>
      <c r="U895" s="17">
        <v>2.57</v>
      </c>
      <c r="V895" s="27">
        <v>-1.3800000000000026</v>
      </c>
      <c r="W895" s="13" t="s">
        <v>88</v>
      </c>
      <c r="X895" s="8">
        <f>$T895*$R895</f>
        <v>10.950000000000001</v>
      </c>
      <c r="Y895" s="29">
        <f>R895-V895-U895-X895</f>
        <v>9.7600000000000033</v>
      </c>
    </row>
    <row r="896" spans="2:25" x14ac:dyDescent="0.3">
      <c r="B896" s="16"/>
      <c r="C896" s="8" t="str">
        <f>_xlfn.CONCAT(S896,_xlfn.TEXTBEFORE(Q896,","))</f>
        <v>2Stockwell Paper Clips</v>
      </c>
      <c r="D896" s="13" t="s">
        <v>7002</v>
      </c>
      <c r="E896" s="25">
        <v>44192</v>
      </c>
      <c r="F896" s="25">
        <v>44196</v>
      </c>
      <c r="G896" s="13" t="s">
        <v>50</v>
      </c>
      <c r="H896" s="13" t="s">
        <v>5037</v>
      </c>
      <c r="I896" s="13" t="s">
        <v>24</v>
      </c>
      <c r="J896" s="13" t="s">
        <v>999</v>
      </c>
      <c r="K896" s="13" t="s">
        <v>999</v>
      </c>
      <c r="L896" s="13" t="s">
        <v>483</v>
      </c>
      <c r="M896" s="13" t="s">
        <v>28</v>
      </c>
      <c r="N896" s="13" t="s">
        <v>4476</v>
      </c>
      <c r="O896" s="13" t="s">
        <v>30</v>
      </c>
      <c r="P896" s="13" t="s">
        <v>2177</v>
      </c>
      <c r="Q896" s="13" t="s">
        <v>4477</v>
      </c>
      <c r="R896" s="17">
        <v>10.95</v>
      </c>
      <c r="S896" s="26">
        <v>2</v>
      </c>
      <c r="T896" s="17">
        <v>0.5</v>
      </c>
      <c r="U896" s="17">
        <v>1.88</v>
      </c>
      <c r="V896" s="27">
        <v>-2.0099999999999998</v>
      </c>
      <c r="W896" s="13" t="s">
        <v>88</v>
      </c>
      <c r="X896" s="8">
        <f>$T896*$R896</f>
        <v>5.4749999999999996</v>
      </c>
      <c r="Y896" s="29">
        <f>R896-V896-U896-X896</f>
        <v>5.6049999999999986</v>
      </c>
    </row>
    <row r="897" spans="2:25" x14ac:dyDescent="0.3">
      <c r="B897" s="16"/>
      <c r="C897" s="8" t="str">
        <f>_xlfn.CONCAT(S897,_xlfn.TEXTBEFORE(Q897,","))</f>
        <v>10Sauder Corner Shelving</v>
      </c>
      <c r="D897" s="13" t="s">
        <v>7003</v>
      </c>
      <c r="E897" s="25">
        <v>43726</v>
      </c>
      <c r="F897" s="25">
        <v>43733</v>
      </c>
      <c r="G897" s="13" t="s">
        <v>50</v>
      </c>
      <c r="H897" s="13" t="s">
        <v>5328</v>
      </c>
      <c r="I897" s="13" t="s">
        <v>24</v>
      </c>
      <c r="J897" s="13" t="s">
        <v>1913</v>
      </c>
      <c r="K897" s="13" t="s">
        <v>1914</v>
      </c>
      <c r="L897" s="13" t="s">
        <v>100</v>
      </c>
      <c r="M897" s="13" t="s">
        <v>55</v>
      </c>
      <c r="N897" s="13" t="s">
        <v>2709</v>
      </c>
      <c r="O897" s="13" t="s">
        <v>40</v>
      </c>
      <c r="P897" s="13" t="s">
        <v>67</v>
      </c>
      <c r="Q897" s="13" t="s">
        <v>2710</v>
      </c>
      <c r="R897" s="17">
        <v>953.93999999999994</v>
      </c>
      <c r="S897" s="26">
        <v>10</v>
      </c>
      <c r="T897" s="17">
        <v>0.35</v>
      </c>
      <c r="U897" s="17">
        <v>4.7300000000000004</v>
      </c>
      <c r="V897" s="27">
        <v>131.94000000000005</v>
      </c>
      <c r="W897" s="13" t="s">
        <v>266</v>
      </c>
      <c r="X897" s="8">
        <f>$T897*$R897</f>
        <v>333.87899999999996</v>
      </c>
      <c r="Y897" s="29">
        <f>R897-V897-U897-X897</f>
        <v>483.39099999999991</v>
      </c>
    </row>
    <row r="898" spans="2:25" x14ac:dyDescent="0.3">
      <c r="B898" s="16"/>
      <c r="C898" s="8" t="str">
        <f>_xlfn.CONCAT(S898,_xlfn.TEXTBEFORE(Q898,","))</f>
        <v>2Memorex Numeric Keypad</v>
      </c>
      <c r="D898" s="13" t="s">
        <v>7004</v>
      </c>
      <c r="E898" s="25">
        <v>43247</v>
      </c>
      <c r="F898" s="25">
        <v>43253</v>
      </c>
      <c r="G898" s="13" t="s">
        <v>50</v>
      </c>
      <c r="H898" s="13" t="s">
        <v>3216</v>
      </c>
      <c r="I898" s="13" t="s">
        <v>24</v>
      </c>
      <c r="J898" s="13" t="s">
        <v>271</v>
      </c>
      <c r="K898" s="13" t="s">
        <v>271</v>
      </c>
      <c r="L898" s="13" t="s">
        <v>271</v>
      </c>
      <c r="M898" s="13" t="s">
        <v>55</v>
      </c>
      <c r="N898" s="13" t="s">
        <v>2957</v>
      </c>
      <c r="O898" s="13" t="s">
        <v>57</v>
      </c>
      <c r="P898" s="13" t="s">
        <v>121</v>
      </c>
      <c r="Q898" s="13" t="s">
        <v>2958</v>
      </c>
      <c r="R898" s="17">
        <v>90.42</v>
      </c>
      <c r="S898" s="26">
        <v>2</v>
      </c>
      <c r="T898" s="17">
        <v>0</v>
      </c>
      <c r="U898" s="17">
        <v>6.2</v>
      </c>
      <c r="V898" s="27">
        <v>18.96</v>
      </c>
      <c r="W898" s="13" t="s">
        <v>88</v>
      </c>
      <c r="X898" s="8">
        <f>$T898*$R898</f>
        <v>0</v>
      </c>
      <c r="Y898" s="29">
        <f>R898-V898-U898-X898</f>
        <v>65.260000000000005</v>
      </c>
    </row>
    <row r="899" spans="2:25" x14ac:dyDescent="0.3">
      <c r="B899" s="16"/>
      <c r="C899" s="8" t="str">
        <f>_xlfn.CONCAT(S899,_xlfn.TEXTBEFORE(Q899,","))</f>
        <v>4HP Personal Copier</v>
      </c>
      <c r="D899" s="13" t="s">
        <v>7005</v>
      </c>
      <c r="E899" s="25">
        <v>43390</v>
      </c>
      <c r="F899" s="25">
        <v>43395</v>
      </c>
      <c r="G899" s="13" t="s">
        <v>50</v>
      </c>
      <c r="H899" s="13" t="s">
        <v>3216</v>
      </c>
      <c r="I899" s="13" t="s">
        <v>24</v>
      </c>
      <c r="J899" s="13" t="s">
        <v>271</v>
      </c>
      <c r="K899" s="13" t="s">
        <v>271</v>
      </c>
      <c r="L899" s="13" t="s">
        <v>271</v>
      </c>
      <c r="M899" s="13" t="s">
        <v>55</v>
      </c>
      <c r="N899" s="13" t="s">
        <v>2431</v>
      </c>
      <c r="O899" s="13" t="s">
        <v>57</v>
      </c>
      <c r="P899" s="13" t="s">
        <v>86</v>
      </c>
      <c r="Q899" s="13" t="s">
        <v>2432</v>
      </c>
      <c r="R899" s="17">
        <v>497.15999999999997</v>
      </c>
      <c r="S899" s="26">
        <v>4</v>
      </c>
      <c r="T899" s="17">
        <v>0</v>
      </c>
      <c r="U899" s="17">
        <v>25.37</v>
      </c>
      <c r="V899" s="27">
        <v>154.07999999999998</v>
      </c>
      <c r="W899" s="13" t="s">
        <v>88</v>
      </c>
      <c r="X899" s="8">
        <f>$T899*$R899</f>
        <v>0</v>
      </c>
      <c r="Y899" s="29">
        <f>R899-V899-U899-X899</f>
        <v>317.70999999999998</v>
      </c>
    </row>
    <row r="900" spans="2:25" x14ac:dyDescent="0.3">
      <c r="B900" s="16"/>
      <c r="C900" s="8" t="str">
        <f>_xlfn.CONCAT(S900,_xlfn.TEXTBEFORE(Q900,","))</f>
        <v>5Fellowes File Cart</v>
      </c>
      <c r="D900" s="13" t="s">
        <v>7006</v>
      </c>
      <c r="E900" s="25">
        <v>43648</v>
      </c>
      <c r="F900" s="25">
        <v>43650</v>
      </c>
      <c r="G900" s="13" t="s">
        <v>22</v>
      </c>
      <c r="H900" s="13" t="s">
        <v>759</v>
      </c>
      <c r="I900" s="13" t="s">
        <v>82</v>
      </c>
      <c r="J900" s="13" t="s">
        <v>271</v>
      </c>
      <c r="K900" s="13" t="s">
        <v>271</v>
      </c>
      <c r="L900" s="13" t="s">
        <v>271</v>
      </c>
      <c r="M900" s="13" t="s">
        <v>55</v>
      </c>
      <c r="N900" s="13" t="s">
        <v>760</v>
      </c>
      <c r="O900" s="13" t="s">
        <v>30</v>
      </c>
      <c r="P900" s="13" t="s">
        <v>289</v>
      </c>
      <c r="Q900" s="13" t="s">
        <v>761</v>
      </c>
      <c r="R900" s="17">
        <v>688.95</v>
      </c>
      <c r="S900" s="26">
        <v>5</v>
      </c>
      <c r="T900" s="17">
        <v>0</v>
      </c>
      <c r="U900" s="17">
        <v>169.69</v>
      </c>
      <c r="V900" s="27">
        <v>55.05</v>
      </c>
      <c r="W900" s="13" t="s">
        <v>33</v>
      </c>
      <c r="X900" s="8">
        <f>$T900*$R900</f>
        <v>0</v>
      </c>
      <c r="Y900" s="29">
        <f>R900-V900-U900-X900</f>
        <v>464.21000000000009</v>
      </c>
    </row>
    <row r="901" spans="2:25" x14ac:dyDescent="0.3">
      <c r="B901" s="16"/>
      <c r="C901" s="8" t="str">
        <f>_xlfn.CONCAT(S901,_xlfn.TEXTBEFORE(Q901,","))</f>
        <v>5Smead Lockers</v>
      </c>
      <c r="D901" s="13" t="s">
        <v>7007</v>
      </c>
      <c r="E901" s="25">
        <v>43648</v>
      </c>
      <c r="F901" s="25">
        <v>43650</v>
      </c>
      <c r="G901" s="13" t="s">
        <v>22</v>
      </c>
      <c r="H901" s="13" t="s">
        <v>759</v>
      </c>
      <c r="I901" s="13" t="s">
        <v>82</v>
      </c>
      <c r="J901" s="13" t="s">
        <v>271</v>
      </c>
      <c r="K901" s="13" t="s">
        <v>271</v>
      </c>
      <c r="L901" s="13" t="s">
        <v>271</v>
      </c>
      <c r="M901" s="13" t="s">
        <v>55</v>
      </c>
      <c r="N901" s="13" t="s">
        <v>678</v>
      </c>
      <c r="O901" s="13" t="s">
        <v>30</v>
      </c>
      <c r="P901" s="13" t="s">
        <v>289</v>
      </c>
      <c r="Q901" s="13" t="s">
        <v>679</v>
      </c>
      <c r="R901" s="17">
        <v>994.49999999999989</v>
      </c>
      <c r="S901" s="26">
        <v>5</v>
      </c>
      <c r="T901" s="17">
        <v>0</v>
      </c>
      <c r="U901" s="17">
        <v>123</v>
      </c>
      <c r="V901" s="27">
        <v>139.19999999999999</v>
      </c>
      <c r="W901" s="13" t="s">
        <v>33</v>
      </c>
      <c r="X901" s="8">
        <f>$T901*$R901</f>
        <v>0</v>
      </c>
      <c r="Y901" s="29">
        <f>R901-V901-U901-X901</f>
        <v>732.3</v>
      </c>
    </row>
    <row r="902" spans="2:25" x14ac:dyDescent="0.3">
      <c r="B902" s="16"/>
      <c r="C902" s="8" t="str">
        <f>_xlfn.CONCAT(S902,_xlfn.TEXTBEFORE(Q902,","))</f>
        <v>7Xerox Computer Printout Paper</v>
      </c>
      <c r="D902" s="13" t="s">
        <v>7008</v>
      </c>
      <c r="E902" s="25">
        <v>43648</v>
      </c>
      <c r="F902" s="25">
        <v>43650</v>
      </c>
      <c r="G902" s="13" t="s">
        <v>22</v>
      </c>
      <c r="H902" s="13" t="s">
        <v>759</v>
      </c>
      <c r="I902" s="13" t="s">
        <v>82</v>
      </c>
      <c r="J902" s="13" t="s">
        <v>271</v>
      </c>
      <c r="K902" s="13" t="s">
        <v>271</v>
      </c>
      <c r="L902" s="13" t="s">
        <v>271</v>
      </c>
      <c r="M902" s="13" t="s">
        <v>55</v>
      </c>
      <c r="N902" s="13" t="s">
        <v>2791</v>
      </c>
      <c r="O902" s="13" t="s">
        <v>30</v>
      </c>
      <c r="P902" s="13" t="s">
        <v>1567</v>
      </c>
      <c r="Q902" s="13" t="s">
        <v>2792</v>
      </c>
      <c r="R902" s="17">
        <v>183.75</v>
      </c>
      <c r="S902" s="26">
        <v>7</v>
      </c>
      <c r="T902" s="17">
        <v>0</v>
      </c>
      <c r="U902" s="17">
        <v>20.9</v>
      </c>
      <c r="V902" s="27">
        <v>64.259999999999991</v>
      </c>
      <c r="W902" s="13" t="s">
        <v>33</v>
      </c>
      <c r="X902" s="8">
        <f>$T902*$R902</f>
        <v>0</v>
      </c>
      <c r="Y902" s="29">
        <f>R902-V902-U902-X902</f>
        <v>98.59</v>
      </c>
    </row>
    <row r="903" spans="2:25" x14ac:dyDescent="0.3">
      <c r="B903" s="16"/>
      <c r="C903" s="8" t="str">
        <f>_xlfn.CONCAT(S903,_xlfn.TEXTBEFORE(Q903,","))</f>
        <v>3SAFCO Chairmat</v>
      </c>
      <c r="D903" s="13" t="s">
        <v>7009</v>
      </c>
      <c r="E903" s="25">
        <v>43776</v>
      </c>
      <c r="F903" s="25">
        <v>43779</v>
      </c>
      <c r="G903" s="13" t="s">
        <v>34</v>
      </c>
      <c r="H903" s="13" t="s">
        <v>2681</v>
      </c>
      <c r="I903" s="13" t="s">
        <v>82</v>
      </c>
      <c r="J903" s="13" t="s">
        <v>243</v>
      </c>
      <c r="K903" s="13" t="s">
        <v>244</v>
      </c>
      <c r="L903" s="13" t="s">
        <v>245</v>
      </c>
      <c r="M903" s="13" t="s">
        <v>55</v>
      </c>
      <c r="N903" s="13" t="s">
        <v>2682</v>
      </c>
      <c r="O903" s="13" t="s">
        <v>40</v>
      </c>
      <c r="P903" s="13" t="s">
        <v>41</v>
      </c>
      <c r="Q903" s="13" t="s">
        <v>2683</v>
      </c>
      <c r="R903" s="17">
        <v>135.9333</v>
      </c>
      <c r="S903" s="26">
        <v>3</v>
      </c>
      <c r="T903" s="17">
        <v>0.27</v>
      </c>
      <c r="U903" s="17">
        <v>36.840000000000003</v>
      </c>
      <c r="V903" s="27">
        <v>14.883299999999984</v>
      </c>
      <c r="W903" s="13" t="s">
        <v>88</v>
      </c>
      <c r="X903" s="8">
        <f>$T903*$R903</f>
        <v>36.701991000000007</v>
      </c>
      <c r="Y903" s="29">
        <f>R903-V903-U903-X903</f>
        <v>47.508009000000001</v>
      </c>
    </row>
    <row r="904" spans="2:25" x14ac:dyDescent="0.3">
      <c r="B904" s="16"/>
      <c r="C904" s="8" t="str">
        <f>_xlfn.CONCAT(S904,_xlfn.TEXTBEFORE(Q904,","))</f>
        <v>3Tenex Shelving</v>
      </c>
      <c r="D904" s="13" t="s">
        <v>7010</v>
      </c>
      <c r="E904" s="25">
        <v>43776</v>
      </c>
      <c r="F904" s="25">
        <v>43779</v>
      </c>
      <c r="G904" s="13" t="s">
        <v>34</v>
      </c>
      <c r="H904" s="13" t="s">
        <v>2681</v>
      </c>
      <c r="I904" s="13" t="s">
        <v>82</v>
      </c>
      <c r="J904" s="13" t="s">
        <v>243</v>
      </c>
      <c r="K904" s="13" t="s">
        <v>244</v>
      </c>
      <c r="L904" s="13" t="s">
        <v>245</v>
      </c>
      <c r="M904" s="13" t="s">
        <v>55</v>
      </c>
      <c r="N904" s="13" t="s">
        <v>2539</v>
      </c>
      <c r="O904" s="13" t="s">
        <v>30</v>
      </c>
      <c r="P904" s="13" t="s">
        <v>289</v>
      </c>
      <c r="Q904" s="13" t="s">
        <v>2540</v>
      </c>
      <c r="R904" s="17">
        <v>133.7877</v>
      </c>
      <c r="S904" s="26">
        <v>3</v>
      </c>
      <c r="T904" s="17">
        <v>0.17</v>
      </c>
      <c r="U904" s="17">
        <v>12.89</v>
      </c>
      <c r="V904" s="27">
        <v>-4.2300000000000892E-2</v>
      </c>
      <c r="W904" s="13" t="s">
        <v>88</v>
      </c>
      <c r="X904" s="8">
        <f>$T904*$R904</f>
        <v>22.743909000000002</v>
      </c>
      <c r="Y904" s="29">
        <f>R904-V904-U904-X904</f>
        <v>98.19609100000001</v>
      </c>
    </row>
    <row r="905" spans="2:25" x14ac:dyDescent="0.3">
      <c r="B905" s="16"/>
      <c r="C905" s="8" t="str">
        <f>_xlfn.CONCAT(S905,_xlfn.TEXTBEFORE(Q905,","))</f>
        <v>3BIC Highlighters</v>
      </c>
      <c r="D905" s="13" t="s">
        <v>7011</v>
      </c>
      <c r="E905" s="25">
        <v>43776</v>
      </c>
      <c r="F905" s="25">
        <v>43779</v>
      </c>
      <c r="G905" s="13" t="s">
        <v>34</v>
      </c>
      <c r="H905" s="13" t="s">
        <v>2681</v>
      </c>
      <c r="I905" s="13" t="s">
        <v>82</v>
      </c>
      <c r="J905" s="13" t="s">
        <v>243</v>
      </c>
      <c r="K905" s="13" t="s">
        <v>244</v>
      </c>
      <c r="L905" s="13" t="s">
        <v>245</v>
      </c>
      <c r="M905" s="13" t="s">
        <v>55</v>
      </c>
      <c r="N905" s="13" t="s">
        <v>3728</v>
      </c>
      <c r="O905" s="13" t="s">
        <v>30</v>
      </c>
      <c r="P905" s="13" t="s">
        <v>1789</v>
      </c>
      <c r="Q905" s="13" t="s">
        <v>3729</v>
      </c>
      <c r="R905" s="17">
        <v>55.053899999999999</v>
      </c>
      <c r="S905" s="26">
        <v>3</v>
      </c>
      <c r="T905" s="17">
        <v>0.17</v>
      </c>
      <c r="U905" s="17">
        <v>8.89</v>
      </c>
      <c r="V905" s="27">
        <v>-11.2761</v>
      </c>
      <c r="W905" s="13" t="s">
        <v>88</v>
      </c>
      <c r="X905" s="8">
        <f>$T905*$R905</f>
        <v>9.3591630000000006</v>
      </c>
      <c r="Y905" s="29">
        <f>R905-V905-U905-X905</f>
        <v>48.080836999999995</v>
      </c>
    </row>
    <row r="906" spans="2:25" x14ac:dyDescent="0.3">
      <c r="B906" s="16"/>
      <c r="C906" s="8" t="str">
        <f>_xlfn.CONCAT(S906,_xlfn.TEXTBEFORE(Q906,","))</f>
        <v>7Rubbermaid Clock</v>
      </c>
      <c r="D906" s="13" t="s">
        <v>7012</v>
      </c>
      <c r="E906" s="25">
        <v>43776</v>
      </c>
      <c r="F906" s="25">
        <v>43779</v>
      </c>
      <c r="G906" s="13" t="s">
        <v>34</v>
      </c>
      <c r="H906" s="13" t="s">
        <v>2681</v>
      </c>
      <c r="I906" s="13" t="s">
        <v>82</v>
      </c>
      <c r="J906" s="13" t="s">
        <v>243</v>
      </c>
      <c r="K906" s="13" t="s">
        <v>244</v>
      </c>
      <c r="L906" s="13" t="s">
        <v>245</v>
      </c>
      <c r="M906" s="13" t="s">
        <v>55</v>
      </c>
      <c r="N906" s="13" t="s">
        <v>4079</v>
      </c>
      <c r="O906" s="13" t="s">
        <v>40</v>
      </c>
      <c r="P906" s="13" t="s">
        <v>906</v>
      </c>
      <c r="Q906" s="13" t="s">
        <v>4080</v>
      </c>
      <c r="R906" s="17">
        <v>249.26580000000001</v>
      </c>
      <c r="S906" s="26">
        <v>7</v>
      </c>
      <c r="T906" s="17">
        <v>0.27</v>
      </c>
      <c r="U906" s="17">
        <v>5.9</v>
      </c>
      <c r="V906" s="27">
        <v>57.955800000000039</v>
      </c>
      <c r="W906" s="13" t="s">
        <v>88</v>
      </c>
      <c r="X906" s="8">
        <f>$T906*$R906</f>
        <v>67.301766000000015</v>
      </c>
      <c r="Y906" s="29">
        <f>R906-V906-U906-X906</f>
        <v>118.10823399999995</v>
      </c>
    </row>
    <row r="907" spans="2:25" x14ac:dyDescent="0.3">
      <c r="B907" s="16"/>
      <c r="C907" s="8" t="str">
        <f>_xlfn.CONCAT(S907,_xlfn.TEXTBEFORE(Q907,","))</f>
        <v>5Enermax Router</v>
      </c>
      <c r="D907" s="13" t="s">
        <v>7013</v>
      </c>
      <c r="E907" s="25">
        <v>43876</v>
      </c>
      <c r="F907" s="25">
        <v>43878</v>
      </c>
      <c r="G907" s="13" t="s">
        <v>34</v>
      </c>
      <c r="H907" s="13" t="s">
        <v>973</v>
      </c>
      <c r="I907" s="13" t="s">
        <v>24</v>
      </c>
      <c r="J907" s="13" t="s">
        <v>243</v>
      </c>
      <c r="K907" s="13" t="s">
        <v>244</v>
      </c>
      <c r="L907" s="13" t="s">
        <v>245</v>
      </c>
      <c r="M907" s="13" t="s">
        <v>55</v>
      </c>
      <c r="N907" s="13" t="s">
        <v>974</v>
      </c>
      <c r="O907" s="13" t="s">
        <v>57</v>
      </c>
      <c r="P907" s="13" t="s">
        <v>121</v>
      </c>
      <c r="Q907" s="13" t="s">
        <v>975</v>
      </c>
      <c r="R907" s="17">
        <v>678.77100000000019</v>
      </c>
      <c r="S907" s="26">
        <v>5</v>
      </c>
      <c r="T907" s="17">
        <v>0.47000000000000003</v>
      </c>
      <c r="U907" s="17">
        <v>140.66</v>
      </c>
      <c r="V907" s="27">
        <v>-320.22900000000016</v>
      </c>
      <c r="W907" s="13" t="s">
        <v>60</v>
      </c>
      <c r="X907" s="8">
        <f>$T907*$R907</f>
        <v>319.02237000000008</v>
      </c>
      <c r="Y907" s="29">
        <f>R907-V907-U907-X907</f>
        <v>539.31763000000024</v>
      </c>
    </row>
    <row r="908" spans="2:25" x14ac:dyDescent="0.3">
      <c r="B908" s="16"/>
      <c r="C908" s="8" t="str">
        <f>_xlfn.CONCAT(S908,_xlfn.TEXTBEFORE(Q908,","))</f>
        <v>9Belkin Mouse</v>
      </c>
      <c r="D908" s="13" t="s">
        <v>7014</v>
      </c>
      <c r="E908" s="25">
        <v>43397</v>
      </c>
      <c r="F908" s="25">
        <v>43402</v>
      </c>
      <c r="G908" s="13" t="s">
        <v>50</v>
      </c>
      <c r="H908" s="13" t="s">
        <v>3865</v>
      </c>
      <c r="I908" s="13" t="s">
        <v>24</v>
      </c>
      <c r="J908" s="13" t="s">
        <v>243</v>
      </c>
      <c r="K908" s="13" t="s">
        <v>244</v>
      </c>
      <c r="L908" s="13" t="s">
        <v>245</v>
      </c>
      <c r="M908" s="13" t="s">
        <v>55</v>
      </c>
      <c r="N908" s="13" t="s">
        <v>3866</v>
      </c>
      <c r="O908" s="13" t="s">
        <v>57</v>
      </c>
      <c r="P908" s="13" t="s">
        <v>121</v>
      </c>
      <c r="Q908" s="13" t="s">
        <v>3867</v>
      </c>
      <c r="R908" s="17">
        <v>195.1884</v>
      </c>
      <c r="S908" s="26">
        <v>9</v>
      </c>
      <c r="T908" s="17">
        <v>0.47000000000000003</v>
      </c>
      <c r="U908" s="17">
        <v>16.7</v>
      </c>
      <c r="V908" s="27">
        <v>-48.081599999999966</v>
      </c>
      <c r="W908" s="13" t="s">
        <v>88</v>
      </c>
      <c r="X908" s="8">
        <f>$T908*$R908</f>
        <v>91.738548000000009</v>
      </c>
      <c r="Y908" s="29">
        <f>R908-V908-U908-X908</f>
        <v>134.83145199999998</v>
      </c>
    </row>
    <row r="909" spans="2:25" x14ac:dyDescent="0.3">
      <c r="B909" s="16"/>
      <c r="C909" s="8" t="str">
        <f>_xlfn.CONCAT(S909,_xlfn.TEXTBEFORE(Q909,","))</f>
        <v>3Fellowes Shelving</v>
      </c>
      <c r="D909" s="13" t="s">
        <v>7015</v>
      </c>
      <c r="E909" s="25">
        <v>43397</v>
      </c>
      <c r="F909" s="25">
        <v>43402</v>
      </c>
      <c r="G909" s="13" t="s">
        <v>50</v>
      </c>
      <c r="H909" s="13" t="s">
        <v>3865</v>
      </c>
      <c r="I909" s="13" t="s">
        <v>24</v>
      </c>
      <c r="J909" s="13" t="s">
        <v>243</v>
      </c>
      <c r="K909" s="13" t="s">
        <v>244</v>
      </c>
      <c r="L909" s="13" t="s">
        <v>245</v>
      </c>
      <c r="M909" s="13" t="s">
        <v>55</v>
      </c>
      <c r="N909" s="13" t="s">
        <v>2902</v>
      </c>
      <c r="O909" s="13" t="s">
        <v>30</v>
      </c>
      <c r="P909" s="13" t="s">
        <v>289</v>
      </c>
      <c r="Q909" s="13" t="s">
        <v>2903</v>
      </c>
      <c r="R909" s="17">
        <v>145.21679999999998</v>
      </c>
      <c r="S909" s="26">
        <v>3</v>
      </c>
      <c r="T909" s="17">
        <v>0.17</v>
      </c>
      <c r="U909" s="17">
        <v>10.81</v>
      </c>
      <c r="V909" s="27">
        <v>-3.5531999999999933</v>
      </c>
      <c r="W909" s="13" t="s">
        <v>88</v>
      </c>
      <c r="X909" s="8">
        <f>$T909*$R909</f>
        <v>24.686855999999999</v>
      </c>
      <c r="Y909" s="29">
        <f>R909-V909-U909-X909</f>
        <v>113.27314399999997</v>
      </c>
    </row>
    <row r="910" spans="2:25" x14ac:dyDescent="0.3">
      <c r="B910" s="16"/>
      <c r="C910" s="8" t="str">
        <f>_xlfn.CONCAT(S910,_xlfn.TEXTBEFORE(Q910,","))</f>
        <v>3Stockwell Clamps</v>
      </c>
      <c r="D910" s="13" t="s">
        <v>7016</v>
      </c>
      <c r="E910" s="25">
        <v>43397</v>
      </c>
      <c r="F910" s="25">
        <v>43402</v>
      </c>
      <c r="G910" s="13" t="s">
        <v>50</v>
      </c>
      <c r="H910" s="13" t="s">
        <v>3865</v>
      </c>
      <c r="I910" s="13" t="s">
        <v>24</v>
      </c>
      <c r="J910" s="13" t="s">
        <v>243</v>
      </c>
      <c r="K910" s="13" t="s">
        <v>244</v>
      </c>
      <c r="L910" s="13" t="s">
        <v>245</v>
      </c>
      <c r="M910" s="13" t="s">
        <v>55</v>
      </c>
      <c r="N910" s="13" t="s">
        <v>3286</v>
      </c>
      <c r="O910" s="13" t="s">
        <v>30</v>
      </c>
      <c r="P910" s="13" t="s">
        <v>2177</v>
      </c>
      <c r="Q910" s="13" t="s">
        <v>3287</v>
      </c>
      <c r="R910" s="17">
        <v>46.4634</v>
      </c>
      <c r="S910" s="26">
        <v>3</v>
      </c>
      <c r="T910" s="17">
        <v>0.17</v>
      </c>
      <c r="U910" s="17">
        <v>3.96</v>
      </c>
      <c r="V910" s="27">
        <v>-5.1066000000000003</v>
      </c>
      <c r="W910" s="13" t="s">
        <v>88</v>
      </c>
      <c r="X910" s="8">
        <f>$T910*$R910</f>
        <v>7.898778000000001</v>
      </c>
      <c r="Y910" s="29">
        <f>R910-V910-U910-X910</f>
        <v>39.711221999999999</v>
      </c>
    </row>
    <row r="911" spans="2:25" x14ac:dyDescent="0.3">
      <c r="B911" s="16"/>
      <c r="C911" s="8" t="str">
        <f>_xlfn.CONCAT(S911,_xlfn.TEXTBEFORE(Q911,","))</f>
        <v>7Panasonic Phone</v>
      </c>
      <c r="D911" s="13" t="s">
        <v>7017</v>
      </c>
      <c r="E911" s="25">
        <v>42742</v>
      </c>
      <c r="F911" s="25">
        <v>42746</v>
      </c>
      <c r="G911" s="13" t="s">
        <v>50</v>
      </c>
      <c r="H911" s="13" t="s">
        <v>2363</v>
      </c>
      <c r="I911" s="13" t="s">
        <v>24</v>
      </c>
      <c r="J911" s="13" t="s">
        <v>98</v>
      </c>
      <c r="K911" s="13" t="s">
        <v>99</v>
      </c>
      <c r="L911" s="13" t="s">
        <v>100</v>
      </c>
      <c r="M911" s="13" t="s">
        <v>55</v>
      </c>
      <c r="N911" s="13" t="s">
        <v>2364</v>
      </c>
      <c r="O911" s="13" t="s">
        <v>57</v>
      </c>
      <c r="P911" s="13" t="s">
        <v>138</v>
      </c>
      <c r="Q911" s="13" t="s">
        <v>2365</v>
      </c>
      <c r="R911" s="17">
        <v>445.41</v>
      </c>
      <c r="S911" s="26">
        <v>7</v>
      </c>
      <c r="T911" s="17">
        <v>0.25</v>
      </c>
      <c r="U911" s="17">
        <v>46.97</v>
      </c>
      <c r="V911" s="27">
        <v>-136.71</v>
      </c>
      <c r="W911" s="13" t="s">
        <v>60</v>
      </c>
      <c r="X911" s="8">
        <f>$T911*$R911</f>
        <v>111.35250000000001</v>
      </c>
      <c r="Y911" s="29">
        <f>R911-V911-U911-X911</f>
        <v>423.79749999999996</v>
      </c>
    </row>
    <row r="912" spans="2:25" x14ac:dyDescent="0.3">
      <c r="B912" s="16"/>
      <c r="C912" s="8" t="str">
        <f>_xlfn.CONCAT(S912,_xlfn.TEXTBEFORE(Q912,","))</f>
        <v>2Logitech Router</v>
      </c>
      <c r="D912" s="13" t="s">
        <v>7018</v>
      </c>
      <c r="E912" s="25">
        <v>42742</v>
      </c>
      <c r="F912" s="25">
        <v>42746</v>
      </c>
      <c r="G912" s="13" t="s">
        <v>50</v>
      </c>
      <c r="H912" s="13" t="s">
        <v>2363</v>
      </c>
      <c r="I912" s="13" t="s">
        <v>24</v>
      </c>
      <c r="J912" s="13" t="s">
        <v>98</v>
      </c>
      <c r="K912" s="13" t="s">
        <v>99</v>
      </c>
      <c r="L912" s="13" t="s">
        <v>100</v>
      </c>
      <c r="M912" s="13" t="s">
        <v>55</v>
      </c>
      <c r="N912" s="13" t="s">
        <v>1855</v>
      </c>
      <c r="O912" s="13" t="s">
        <v>57</v>
      </c>
      <c r="P912" s="13" t="s">
        <v>121</v>
      </c>
      <c r="Q912" s="13" t="s">
        <v>1856</v>
      </c>
      <c r="R912" s="17">
        <v>273.702</v>
      </c>
      <c r="S912" s="26">
        <v>2</v>
      </c>
      <c r="T912" s="17">
        <v>0.45</v>
      </c>
      <c r="U912" s="17">
        <v>42.19</v>
      </c>
      <c r="V912" s="27">
        <v>-44.837999999999965</v>
      </c>
      <c r="W912" s="13" t="s">
        <v>60</v>
      </c>
      <c r="X912" s="8">
        <f>$T912*$R912</f>
        <v>123.16590000000001</v>
      </c>
      <c r="Y912" s="29">
        <f>R912-V912-U912-X912</f>
        <v>153.18409999999994</v>
      </c>
    </row>
    <row r="913" spans="2:25" x14ac:dyDescent="0.3">
      <c r="B913" s="16"/>
      <c r="C913" s="8" t="str">
        <f>_xlfn.CONCAT(S913,_xlfn.TEXTBEFORE(Q913,","))</f>
        <v>3Panasonic Card Printer</v>
      </c>
      <c r="D913" s="13" t="s">
        <v>7019</v>
      </c>
      <c r="E913" s="25">
        <v>42742</v>
      </c>
      <c r="F913" s="25">
        <v>42746</v>
      </c>
      <c r="G913" s="13" t="s">
        <v>50</v>
      </c>
      <c r="H913" s="13" t="s">
        <v>2363</v>
      </c>
      <c r="I913" s="13" t="s">
        <v>24</v>
      </c>
      <c r="J913" s="13" t="s">
        <v>98</v>
      </c>
      <c r="K913" s="13" t="s">
        <v>99</v>
      </c>
      <c r="L913" s="13" t="s">
        <v>100</v>
      </c>
      <c r="M913" s="13" t="s">
        <v>55</v>
      </c>
      <c r="N913" s="13" t="s">
        <v>2321</v>
      </c>
      <c r="O913" s="13" t="s">
        <v>57</v>
      </c>
      <c r="P913" s="13" t="s">
        <v>138</v>
      </c>
      <c r="Q913" s="13" t="s">
        <v>2322</v>
      </c>
      <c r="R913" s="17">
        <v>387.51750000000004</v>
      </c>
      <c r="S913" s="26">
        <v>3</v>
      </c>
      <c r="T913" s="17">
        <v>0.25</v>
      </c>
      <c r="U913" s="17">
        <v>26.2</v>
      </c>
      <c r="V913" s="27">
        <v>25.807499999999976</v>
      </c>
      <c r="W913" s="13" t="s">
        <v>60</v>
      </c>
      <c r="X913" s="8">
        <f>$T913*$R913</f>
        <v>96.87937500000001</v>
      </c>
      <c r="Y913" s="29">
        <f>R913-V913-U913-X913</f>
        <v>238.63062500000004</v>
      </c>
    </row>
    <row r="914" spans="2:25" x14ac:dyDescent="0.3">
      <c r="B914" s="16"/>
      <c r="C914" s="8" t="str">
        <f>_xlfn.CONCAT(S914,_xlfn.TEXTBEFORE(Q914,","))</f>
        <v>1BIC Sketch Pad</v>
      </c>
      <c r="D914" s="13" t="s">
        <v>7020</v>
      </c>
      <c r="E914" s="25">
        <v>42742</v>
      </c>
      <c r="F914" s="25">
        <v>42746</v>
      </c>
      <c r="G914" s="13" t="s">
        <v>50</v>
      </c>
      <c r="H914" s="13" t="s">
        <v>2363</v>
      </c>
      <c r="I914" s="13" t="s">
        <v>24</v>
      </c>
      <c r="J914" s="13" t="s">
        <v>98</v>
      </c>
      <c r="K914" s="13" t="s">
        <v>99</v>
      </c>
      <c r="L914" s="13" t="s">
        <v>100</v>
      </c>
      <c r="M914" s="13" t="s">
        <v>55</v>
      </c>
      <c r="N914" s="13" t="s">
        <v>4504</v>
      </c>
      <c r="O914" s="13" t="s">
        <v>30</v>
      </c>
      <c r="P914" s="13" t="s">
        <v>1789</v>
      </c>
      <c r="Q914" s="13" t="s">
        <v>4505</v>
      </c>
      <c r="R914" s="17">
        <v>27.456000000000003</v>
      </c>
      <c r="S914" s="26">
        <v>1</v>
      </c>
      <c r="T914" s="17">
        <v>0.45</v>
      </c>
      <c r="U914" s="17">
        <v>3.21</v>
      </c>
      <c r="V914" s="27">
        <v>-4.4940000000000033</v>
      </c>
      <c r="W914" s="13" t="s">
        <v>60</v>
      </c>
      <c r="X914" s="8">
        <f>$T914*$R914</f>
        <v>12.355200000000002</v>
      </c>
      <c r="Y914" s="29">
        <f>R914-V914-U914-X914</f>
        <v>16.384800000000006</v>
      </c>
    </row>
    <row r="915" spans="2:25" x14ac:dyDescent="0.3">
      <c r="B915" s="16"/>
      <c r="C915" s="8" t="str">
        <f>_xlfn.CONCAT(S915,_xlfn.TEXTBEFORE(Q915,","))</f>
        <v>2Tenex Box</v>
      </c>
      <c r="D915" s="13" t="s">
        <v>7021</v>
      </c>
      <c r="E915" s="25">
        <v>43582</v>
      </c>
      <c r="F915" s="25">
        <v>43582</v>
      </c>
      <c r="G915" s="13" t="s">
        <v>126</v>
      </c>
      <c r="H915" s="13" t="s">
        <v>4957</v>
      </c>
      <c r="I915" s="13" t="s">
        <v>24</v>
      </c>
      <c r="J915" s="13" t="s">
        <v>271</v>
      </c>
      <c r="K915" s="13" t="s">
        <v>271</v>
      </c>
      <c r="L915" s="13" t="s">
        <v>271</v>
      </c>
      <c r="M915" s="13" t="s">
        <v>55</v>
      </c>
      <c r="N915" s="13" t="s">
        <v>3546</v>
      </c>
      <c r="O915" s="13" t="s">
        <v>30</v>
      </c>
      <c r="P915" s="13" t="s">
        <v>289</v>
      </c>
      <c r="Q915" s="13" t="s">
        <v>3547</v>
      </c>
      <c r="R915" s="17">
        <v>33.96</v>
      </c>
      <c r="S915" s="26">
        <v>2</v>
      </c>
      <c r="T915" s="17">
        <v>0</v>
      </c>
      <c r="U915" s="17">
        <v>7.01</v>
      </c>
      <c r="V915" s="27">
        <v>5.04</v>
      </c>
      <c r="W915" s="13" t="s">
        <v>60</v>
      </c>
      <c r="X915" s="8">
        <f>$T915*$R915</f>
        <v>0</v>
      </c>
      <c r="Y915" s="29">
        <f>R915-V915-U915-X915</f>
        <v>21.910000000000004</v>
      </c>
    </row>
    <row r="916" spans="2:25" x14ac:dyDescent="0.3">
      <c r="B916" s="16"/>
      <c r="C916" s="8" t="str">
        <f>_xlfn.CONCAT(S916,_xlfn.TEXTBEFORE(Q916,","))</f>
        <v>3Kraft Business Envelopes</v>
      </c>
      <c r="D916" s="13" t="s">
        <v>7022</v>
      </c>
      <c r="E916" s="25">
        <v>43393</v>
      </c>
      <c r="F916" s="25">
        <v>43397</v>
      </c>
      <c r="G916" s="13" t="s">
        <v>50</v>
      </c>
      <c r="H916" s="13" t="s">
        <v>5875</v>
      </c>
      <c r="I916" s="13" t="s">
        <v>36</v>
      </c>
      <c r="J916" s="13" t="s">
        <v>128</v>
      </c>
      <c r="K916" s="13" t="s">
        <v>128</v>
      </c>
      <c r="L916" s="13" t="s">
        <v>129</v>
      </c>
      <c r="M916" s="13" t="s">
        <v>55</v>
      </c>
      <c r="N916" s="13" t="s">
        <v>4865</v>
      </c>
      <c r="O916" s="13" t="s">
        <v>30</v>
      </c>
      <c r="P916" s="13" t="s">
        <v>1607</v>
      </c>
      <c r="Q916" s="13" t="s">
        <v>4866</v>
      </c>
      <c r="R916" s="17">
        <v>24.231600000000004</v>
      </c>
      <c r="S916" s="26">
        <v>3</v>
      </c>
      <c r="T916" s="17">
        <v>0.47000000000000003</v>
      </c>
      <c r="U916" s="17">
        <v>2.0099999999999998</v>
      </c>
      <c r="V916" s="27">
        <v>-15.098400000000002</v>
      </c>
      <c r="W916" s="13" t="s">
        <v>60</v>
      </c>
      <c r="X916" s="8">
        <f>$T916*$R916</f>
        <v>11.388852000000002</v>
      </c>
      <c r="Y916" s="29">
        <f>R916-V916-U916-X916</f>
        <v>25.931148000000007</v>
      </c>
    </row>
    <row r="917" spans="2:25" x14ac:dyDescent="0.3">
      <c r="B917" s="16"/>
      <c r="C917" s="8" t="str">
        <f>_xlfn.CONCAT(S917,_xlfn.TEXTBEFORE(Q917,","))</f>
        <v>2Avery Removable Labels</v>
      </c>
      <c r="D917" s="13" t="s">
        <v>7023</v>
      </c>
      <c r="E917" s="25">
        <v>43393</v>
      </c>
      <c r="F917" s="25">
        <v>43397</v>
      </c>
      <c r="G917" s="13" t="s">
        <v>50</v>
      </c>
      <c r="H917" s="13" t="s">
        <v>5875</v>
      </c>
      <c r="I917" s="13" t="s">
        <v>36</v>
      </c>
      <c r="J917" s="13" t="s">
        <v>128</v>
      </c>
      <c r="K917" s="13" t="s">
        <v>128</v>
      </c>
      <c r="L917" s="13" t="s">
        <v>129</v>
      </c>
      <c r="M917" s="13" t="s">
        <v>55</v>
      </c>
      <c r="N917" s="13" t="s">
        <v>5714</v>
      </c>
      <c r="O917" s="13" t="s">
        <v>30</v>
      </c>
      <c r="P917" s="13" t="s">
        <v>2751</v>
      </c>
      <c r="Q917" s="13" t="s">
        <v>5715</v>
      </c>
      <c r="R917" s="17">
        <v>11.384400000000001</v>
      </c>
      <c r="S917" s="26">
        <v>2</v>
      </c>
      <c r="T917" s="17">
        <v>0.47000000000000003</v>
      </c>
      <c r="U917" s="17">
        <v>1.78</v>
      </c>
      <c r="V917" s="27">
        <v>-1.3356000000000012</v>
      </c>
      <c r="W917" s="13" t="s">
        <v>60</v>
      </c>
      <c r="X917" s="8">
        <f>$T917*$R917</f>
        <v>5.3506680000000006</v>
      </c>
      <c r="Y917" s="29">
        <f>R917-V917-U917-X917</f>
        <v>5.5893320000000024</v>
      </c>
    </row>
    <row r="918" spans="2:25" x14ac:dyDescent="0.3">
      <c r="B918" s="16"/>
      <c r="C918" s="8" t="str">
        <f>_xlfn.CONCAT(S918,_xlfn.TEXTBEFORE(Q918,","))</f>
        <v>4Kleencut Trimmer</v>
      </c>
      <c r="D918" s="13" t="s">
        <v>7024</v>
      </c>
      <c r="E918" s="25">
        <v>43355</v>
      </c>
      <c r="F918" s="25">
        <v>43355</v>
      </c>
      <c r="G918" s="13" t="s">
        <v>126</v>
      </c>
      <c r="H918" s="13" t="s">
        <v>3881</v>
      </c>
      <c r="I918" s="13" t="s">
        <v>24</v>
      </c>
      <c r="J918" s="13" t="s">
        <v>128</v>
      </c>
      <c r="K918" s="13" t="s">
        <v>128</v>
      </c>
      <c r="L918" s="13" t="s">
        <v>129</v>
      </c>
      <c r="M918" s="13" t="s">
        <v>55</v>
      </c>
      <c r="N918" s="13" t="s">
        <v>3882</v>
      </c>
      <c r="O918" s="13" t="s">
        <v>30</v>
      </c>
      <c r="P918" s="13" t="s">
        <v>1228</v>
      </c>
      <c r="Q918" s="13" t="s">
        <v>3883</v>
      </c>
      <c r="R918" s="17">
        <v>87.831600000000009</v>
      </c>
      <c r="S918" s="26">
        <v>4</v>
      </c>
      <c r="T918" s="17">
        <v>0.47000000000000003</v>
      </c>
      <c r="U918" s="17">
        <v>16.510000000000002</v>
      </c>
      <c r="V918" s="27">
        <v>-24.968400000000003</v>
      </c>
      <c r="W918" s="13" t="s">
        <v>60</v>
      </c>
      <c r="X918" s="8">
        <f>$T918*$R918</f>
        <v>41.28085200000001</v>
      </c>
      <c r="Y918" s="29">
        <f>R918-V918-U918-X918</f>
        <v>55.009147999999996</v>
      </c>
    </row>
    <row r="919" spans="2:25" x14ac:dyDescent="0.3">
      <c r="B919" s="16"/>
      <c r="C919" s="8" t="str">
        <f>_xlfn.CONCAT(S919,_xlfn.TEXTBEFORE(Q919,","))</f>
        <v>3Sanford Pens</v>
      </c>
      <c r="D919" s="13" t="s">
        <v>7025</v>
      </c>
      <c r="E919" s="25">
        <v>43355</v>
      </c>
      <c r="F919" s="25">
        <v>43355</v>
      </c>
      <c r="G919" s="13" t="s">
        <v>126</v>
      </c>
      <c r="H919" s="13" t="s">
        <v>3881</v>
      </c>
      <c r="I919" s="13" t="s">
        <v>24</v>
      </c>
      <c r="J919" s="13" t="s">
        <v>128</v>
      </c>
      <c r="K919" s="13" t="s">
        <v>128</v>
      </c>
      <c r="L919" s="13" t="s">
        <v>129</v>
      </c>
      <c r="M919" s="13" t="s">
        <v>55</v>
      </c>
      <c r="N919" s="13" t="s">
        <v>5507</v>
      </c>
      <c r="O919" s="13" t="s">
        <v>30</v>
      </c>
      <c r="P919" s="13" t="s">
        <v>1789</v>
      </c>
      <c r="Q919" s="13" t="s">
        <v>5508</v>
      </c>
      <c r="R919" s="17">
        <v>22.705200000000005</v>
      </c>
      <c r="S919" s="26">
        <v>3</v>
      </c>
      <c r="T919" s="17">
        <v>0.47000000000000003</v>
      </c>
      <c r="U919" s="17">
        <v>3.88</v>
      </c>
      <c r="V919" s="27">
        <v>1.2851999999999961</v>
      </c>
      <c r="W919" s="13" t="s">
        <v>60</v>
      </c>
      <c r="X919" s="8">
        <f>$T919*$R919</f>
        <v>10.671444000000003</v>
      </c>
      <c r="Y919" s="29">
        <f>R919-V919-U919-X919</f>
        <v>6.868556000000007</v>
      </c>
    </row>
    <row r="920" spans="2:25" x14ac:dyDescent="0.3">
      <c r="B920" s="16"/>
      <c r="C920" s="8" t="str">
        <f>_xlfn.CONCAT(S920,_xlfn.TEXTBEFORE(Q920,","))</f>
        <v>7Canon Copy Machine</v>
      </c>
      <c r="D920" s="13" t="s">
        <v>7026</v>
      </c>
      <c r="E920" s="25">
        <v>43363</v>
      </c>
      <c r="F920" s="25">
        <v>43369</v>
      </c>
      <c r="G920" s="13" t="s">
        <v>50</v>
      </c>
      <c r="H920" s="13" t="s">
        <v>1688</v>
      </c>
      <c r="I920" s="13" t="s">
        <v>82</v>
      </c>
      <c r="J920" s="13" t="s">
        <v>98</v>
      </c>
      <c r="K920" s="13" t="s">
        <v>99</v>
      </c>
      <c r="L920" s="13" t="s">
        <v>100</v>
      </c>
      <c r="M920" s="13" t="s">
        <v>55</v>
      </c>
      <c r="N920" s="13" t="s">
        <v>1246</v>
      </c>
      <c r="O920" s="13" t="s">
        <v>57</v>
      </c>
      <c r="P920" s="13" t="s">
        <v>86</v>
      </c>
      <c r="Q920" s="13" t="s">
        <v>1247</v>
      </c>
      <c r="R920" s="17">
        <v>1192.7370000000003</v>
      </c>
      <c r="S920" s="26">
        <v>7</v>
      </c>
      <c r="T920" s="17">
        <v>0.35</v>
      </c>
      <c r="U920" s="17">
        <v>77.08</v>
      </c>
      <c r="V920" s="27">
        <v>-183.60300000000007</v>
      </c>
      <c r="W920" s="13" t="s">
        <v>88</v>
      </c>
      <c r="X920" s="8">
        <f>$T920*$R920</f>
        <v>417.4579500000001</v>
      </c>
      <c r="Y920" s="29">
        <f>R920-V920-U920-X920</f>
        <v>881.80205000000035</v>
      </c>
    </row>
    <row r="921" spans="2:25" x14ac:dyDescent="0.3">
      <c r="B921" s="16"/>
      <c r="C921" s="8" t="str">
        <f>_xlfn.CONCAT(S921,_xlfn.TEXTBEFORE(Q921,","))</f>
        <v>2Ibico 3-Hole Punch</v>
      </c>
      <c r="D921" s="13" t="s">
        <v>7027</v>
      </c>
      <c r="E921" s="25">
        <v>43347</v>
      </c>
      <c r="F921" s="25">
        <v>43351</v>
      </c>
      <c r="G921" s="13" t="s">
        <v>50</v>
      </c>
      <c r="H921" s="13" t="s">
        <v>5774</v>
      </c>
      <c r="I921" s="13" t="s">
        <v>82</v>
      </c>
      <c r="J921" s="13" t="s">
        <v>482</v>
      </c>
      <c r="K921" s="13" t="s">
        <v>482</v>
      </c>
      <c r="L921" s="13" t="s">
        <v>483</v>
      </c>
      <c r="M921" s="13" t="s">
        <v>28</v>
      </c>
      <c r="N921" s="13" t="s">
        <v>3283</v>
      </c>
      <c r="O921" s="13" t="s">
        <v>30</v>
      </c>
      <c r="P921" s="13" t="s">
        <v>1121</v>
      </c>
      <c r="Q921" s="13" t="s">
        <v>3284</v>
      </c>
      <c r="R921" s="17">
        <v>31.950000000000003</v>
      </c>
      <c r="S921" s="26">
        <v>2</v>
      </c>
      <c r="T921" s="17">
        <v>0.5</v>
      </c>
      <c r="U921" s="17">
        <v>2.61</v>
      </c>
      <c r="V921" s="27">
        <v>-16.650000000000006</v>
      </c>
      <c r="W921" s="13" t="s">
        <v>88</v>
      </c>
      <c r="X921" s="8">
        <f>$T921*$R921</f>
        <v>15.975000000000001</v>
      </c>
      <c r="Y921" s="29">
        <f>R921-V921-U921-X921</f>
        <v>30.015000000000008</v>
      </c>
    </row>
    <row r="922" spans="2:25" x14ac:dyDescent="0.3">
      <c r="B922" s="16"/>
      <c r="C922" s="8" t="str">
        <f>_xlfn.CONCAT(S922,_xlfn.TEXTBEFORE(Q922,","))</f>
        <v>2Harbour Creations Shipping Labels</v>
      </c>
      <c r="D922" s="13" t="s">
        <v>7028</v>
      </c>
      <c r="E922" s="25">
        <v>43347</v>
      </c>
      <c r="F922" s="25">
        <v>43351</v>
      </c>
      <c r="G922" s="13" t="s">
        <v>50</v>
      </c>
      <c r="H922" s="13" t="s">
        <v>5774</v>
      </c>
      <c r="I922" s="13" t="s">
        <v>82</v>
      </c>
      <c r="J922" s="13" t="s">
        <v>482</v>
      </c>
      <c r="K922" s="13" t="s">
        <v>482</v>
      </c>
      <c r="L922" s="13" t="s">
        <v>483</v>
      </c>
      <c r="M922" s="13" t="s">
        <v>28</v>
      </c>
      <c r="N922" s="13" t="s">
        <v>5261</v>
      </c>
      <c r="O922" s="13" t="s">
        <v>30</v>
      </c>
      <c r="P922" s="13" t="s">
        <v>2751</v>
      </c>
      <c r="Q922" s="13" t="s">
        <v>5262</v>
      </c>
      <c r="R922" s="17">
        <v>11.850000000000001</v>
      </c>
      <c r="S922" s="26">
        <v>2</v>
      </c>
      <c r="T922" s="17">
        <v>0.5</v>
      </c>
      <c r="U922" s="17">
        <v>1.9</v>
      </c>
      <c r="V922" s="27">
        <v>-2.370000000000001</v>
      </c>
      <c r="W922" s="13" t="s">
        <v>88</v>
      </c>
      <c r="X922" s="8">
        <f>$T922*$R922</f>
        <v>5.9250000000000007</v>
      </c>
      <c r="Y922" s="29">
        <f>R922-V922-U922-X922</f>
        <v>6.3950000000000014</v>
      </c>
    </row>
    <row r="923" spans="2:25" x14ac:dyDescent="0.3">
      <c r="B923" s="16"/>
      <c r="C923" s="8" t="str">
        <f>_xlfn.CONCAT(S923,_xlfn.TEXTBEFORE(Q923,","))</f>
        <v>3Memorex Router</v>
      </c>
      <c r="D923" s="13" t="s">
        <v>7029</v>
      </c>
      <c r="E923" s="25">
        <v>43040</v>
      </c>
      <c r="F923" s="25">
        <v>43040</v>
      </c>
      <c r="G923" s="13" t="s">
        <v>126</v>
      </c>
      <c r="H923" s="13" t="s">
        <v>833</v>
      </c>
      <c r="I923" s="13" t="s">
        <v>24</v>
      </c>
      <c r="J923" s="13" t="s">
        <v>271</v>
      </c>
      <c r="K923" s="13" t="s">
        <v>271</v>
      </c>
      <c r="L923" s="13" t="s">
        <v>271</v>
      </c>
      <c r="M923" s="13" t="s">
        <v>55</v>
      </c>
      <c r="N923" s="13" t="s">
        <v>834</v>
      </c>
      <c r="O923" s="13" t="s">
        <v>57</v>
      </c>
      <c r="P923" s="13" t="s">
        <v>121</v>
      </c>
      <c r="Q923" s="13" t="s">
        <v>835</v>
      </c>
      <c r="R923" s="17">
        <v>743.12999999999988</v>
      </c>
      <c r="S923" s="26">
        <v>3</v>
      </c>
      <c r="T923" s="17">
        <v>0</v>
      </c>
      <c r="U923" s="17">
        <v>159.19</v>
      </c>
      <c r="V923" s="27">
        <v>230.31</v>
      </c>
      <c r="W923" s="13" t="s">
        <v>60</v>
      </c>
      <c r="X923" s="8">
        <f>$T923*$R923</f>
        <v>0</v>
      </c>
      <c r="Y923" s="29">
        <f>R923-V923-U923-X923</f>
        <v>353.62999999999994</v>
      </c>
    </row>
    <row r="924" spans="2:25" x14ac:dyDescent="0.3">
      <c r="B924" s="16"/>
      <c r="C924" s="8" t="str">
        <f>_xlfn.CONCAT(S924,_xlfn.TEXTBEFORE(Q924,","))</f>
        <v>3Acme Trimmer</v>
      </c>
      <c r="D924" s="13" t="s">
        <v>7030</v>
      </c>
      <c r="E924" s="25">
        <v>43040</v>
      </c>
      <c r="F924" s="25">
        <v>43040</v>
      </c>
      <c r="G924" s="13" t="s">
        <v>126</v>
      </c>
      <c r="H924" s="13" t="s">
        <v>833</v>
      </c>
      <c r="I924" s="13" t="s">
        <v>24</v>
      </c>
      <c r="J924" s="13" t="s">
        <v>271</v>
      </c>
      <c r="K924" s="13" t="s">
        <v>271</v>
      </c>
      <c r="L924" s="13" t="s">
        <v>271</v>
      </c>
      <c r="M924" s="13" t="s">
        <v>55</v>
      </c>
      <c r="N924" s="13" t="s">
        <v>4267</v>
      </c>
      <c r="O924" s="13" t="s">
        <v>30</v>
      </c>
      <c r="P924" s="13" t="s">
        <v>1228</v>
      </c>
      <c r="Q924" s="13" t="s">
        <v>4268</v>
      </c>
      <c r="R924" s="17">
        <v>131.94</v>
      </c>
      <c r="S924" s="26">
        <v>3</v>
      </c>
      <c r="T924" s="17">
        <v>0</v>
      </c>
      <c r="U924" s="17">
        <v>12.58</v>
      </c>
      <c r="V924" s="27">
        <v>10.53</v>
      </c>
      <c r="W924" s="13" t="s">
        <v>60</v>
      </c>
      <c r="X924" s="8">
        <f>$T924*$R924</f>
        <v>0</v>
      </c>
      <c r="Y924" s="29">
        <f>R924-V924-U924-X924</f>
        <v>108.83</v>
      </c>
    </row>
    <row r="925" spans="2:25" x14ac:dyDescent="0.3">
      <c r="B925" s="16"/>
      <c r="C925" s="8" t="str">
        <f>_xlfn.CONCAT(S925,_xlfn.TEXTBEFORE(Q925,","))</f>
        <v>2Jiffy Peel and Seal</v>
      </c>
      <c r="D925" s="13" t="s">
        <v>7031</v>
      </c>
      <c r="E925" s="25">
        <v>43040</v>
      </c>
      <c r="F925" s="25">
        <v>43040</v>
      </c>
      <c r="G925" s="13" t="s">
        <v>126</v>
      </c>
      <c r="H925" s="13" t="s">
        <v>833</v>
      </c>
      <c r="I925" s="13" t="s">
        <v>24</v>
      </c>
      <c r="J925" s="13" t="s">
        <v>271</v>
      </c>
      <c r="K925" s="13" t="s">
        <v>271</v>
      </c>
      <c r="L925" s="13" t="s">
        <v>271</v>
      </c>
      <c r="M925" s="13" t="s">
        <v>55</v>
      </c>
      <c r="N925" s="13" t="s">
        <v>4364</v>
      </c>
      <c r="O925" s="13" t="s">
        <v>30</v>
      </c>
      <c r="P925" s="13" t="s">
        <v>1607</v>
      </c>
      <c r="Q925" s="13" t="s">
        <v>4365</v>
      </c>
      <c r="R925" s="17">
        <v>47.099999999999994</v>
      </c>
      <c r="S925" s="26">
        <v>2</v>
      </c>
      <c r="T925" s="17">
        <v>0</v>
      </c>
      <c r="U925" s="17">
        <v>6.71</v>
      </c>
      <c r="V925" s="27">
        <v>15.54</v>
      </c>
      <c r="W925" s="13" t="s">
        <v>60</v>
      </c>
      <c r="X925" s="8">
        <f>$T925*$R925</f>
        <v>0</v>
      </c>
      <c r="Y925" s="29">
        <f>R925-V925-U925-X925</f>
        <v>24.849999999999994</v>
      </c>
    </row>
    <row r="926" spans="2:25" x14ac:dyDescent="0.3">
      <c r="B926" s="16"/>
      <c r="C926" s="8" t="str">
        <f>_xlfn.CONCAT(S926,_xlfn.TEXTBEFORE(Q926,","))</f>
        <v>4Fellowes Box</v>
      </c>
      <c r="D926" s="13" t="s">
        <v>7032</v>
      </c>
      <c r="E926" s="25">
        <v>44177</v>
      </c>
      <c r="F926" s="25">
        <v>44181</v>
      </c>
      <c r="G926" s="13" t="s">
        <v>50</v>
      </c>
      <c r="H926" s="13" t="s">
        <v>5144</v>
      </c>
      <c r="I926" s="13" t="s">
        <v>24</v>
      </c>
      <c r="J926" s="13" t="s">
        <v>243</v>
      </c>
      <c r="K926" s="13" t="s">
        <v>244</v>
      </c>
      <c r="L926" s="13" t="s">
        <v>245</v>
      </c>
      <c r="M926" s="13" t="s">
        <v>55</v>
      </c>
      <c r="N926" s="13" t="s">
        <v>5145</v>
      </c>
      <c r="O926" s="13" t="s">
        <v>30</v>
      </c>
      <c r="P926" s="13" t="s">
        <v>289</v>
      </c>
      <c r="Q926" s="13" t="s">
        <v>5146</v>
      </c>
      <c r="R926" s="17">
        <v>62.25</v>
      </c>
      <c r="S926" s="26">
        <v>4</v>
      </c>
      <c r="T926" s="17">
        <v>0.17</v>
      </c>
      <c r="U926" s="17">
        <v>5.89</v>
      </c>
      <c r="V926" s="27">
        <v>-0.75000000000000178</v>
      </c>
      <c r="W926" s="13" t="s">
        <v>88</v>
      </c>
      <c r="X926" s="8">
        <f>$T926*$R926</f>
        <v>10.582500000000001</v>
      </c>
      <c r="Y926" s="29">
        <f>R926-V926-U926-X926</f>
        <v>46.527499999999996</v>
      </c>
    </row>
    <row r="927" spans="2:25" x14ac:dyDescent="0.3">
      <c r="B927" s="16"/>
      <c r="C927" s="8" t="str">
        <f>_xlfn.CONCAT(S927,_xlfn.TEXTBEFORE(Q927,","))</f>
        <v>2Nokia Audio Dock</v>
      </c>
      <c r="D927" s="13" t="s">
        <v>7033</v>
      </c>
      <c r="E927" s="25">
        <v>44099</v>
      </c>
      <c r="F927" s="25">
        <v>44101</v>
      </c>
      <c r="G927" s="13" t="s">
        <v>34</v>
      </c>
      <c r="H927" s="13" t="s">
        <v>2200</v>
      </c>
      <c r="I927" s="13" t="s">
        <v>82</v>
      </c>
      <c r="J927" s="13" t="s">
        <v>271</v>
      </c>
      <c r="K927" s="13" t="s">
        <v>271</v>
      </c>
      <c r="L927" s="13" t="s">
        <v>271</v>
      </c>
      <c r="M927" s="13" t="s">
        <v>55</v>
      </c>
      <c r="N927" s="13" t="s">
        <v>1019</v>
      </c>
      <c r="O927" s="13" t="s">
        <v>57</v>
      </c>
      <c r="P927" s="13" t="s">
        <v>58</v>
      </c>
      <c r="Q927" s="13" t="s">
        <v>1020</v>
      </c>
      <c r="R927" s="17">
        <v>339.18</v>
      </c>
      <c r="S927" s="26">
        <v>2</v>
      </c>
      <c r="T927" s="17">
        <v>0</v>
      </c>
      <c r="U927" s="17">
        <v>52.1</v>
      </c>
      <c r="V927" s="27">
        <v>108.47999999999999</v>
      </c>
      <c r="W927" s="13" t="s">
        <v>88</v>
      </c>
      <c r="X927" s="8">
        <f>$T927*$R927</f>
        <v>0</v>
      </c>
      <c r="Y927" s="29">
        <f>R927-V927-U927-X927</f>
        <v>178.60000000000002</v>
      </c>
    </row>
    <row r="928" spans="2:25" x14ac:dyDescent="0.3">
      <c r="B928" s="16"/>
      <c r="C928" s="8" t="str">
        <f>_xlfn.CONCAT(S928,_xlfn.TEXTBEFORE(Q928,","))</f>
        <v>2Eldon Box</v>
      </c>
      <c r="D928" s="13" t="s">
        <v>7034</v>
      </c>
      <c r="E928" s="25">
        <v>44099</v>
      </c>
      <c r="F928" s="25">
        <v>44101</v>
      </c>
      <c r="G928" s="13" t="s">
        <v>34</v>
      </c>
      <c r="H928" s="13" t="s">
        <v>2200</v>
      </c>
      <c r="I928" s="13" t="s">
        <v>82</v>
      </c>
      <c r="J928" s="13" t="s">
        <v>271</v>
      </c>
      <c r="K928" s="13" t="s">
        <v>271</v>
      </c>
      <c r="L928" s="13" t="s">
        <v>271</v>
      </c>
      <c r="M928" s="13" t="s">
        <v>55</v>
      </c>
      <c r="N928" s="13" t="s">
        <v>5329</v>
      </c>
      <c r="O928" s="13" t="s">
        <v>30</v>
      </c>
      <c r="P928" s="13" t="s">
        <v>289</v>
      </c>
      <c r="Q928" s="13" t="s">
        <v>5330</v>
      </c>
      <c r="R928" s="17">
        <v>20.58</v>
      </c>
      <c r="S928" s="26">
        <v>2</v>
      </c>
      <c r="T928" s="17">
        <v>0</v>
      </c>
      <c r="U928" s="17">
        <v>2.99</v>
      </c>
      <c r="V928" s="27">
        <v>8.2200000000000006</v>
      </c>
      <c r="W928" s="13" t="s">
        <v>88</v>
      </c>
      <c r="X928" s="8">
        <f>$T928*$R928</f>
        <v>0</v>
      </c>
      <c r="Y928" s="29">
        <f>R928-V928-U928-X928</f>
        <v>9.3699999999999974</v>
      </c>
    </row>
    <row r="929" spans="2:25" x14ac:dyDescent="0.3">
      <c r="B929" s="16"/>
      <c r="C929" s="8" t="str">
        <f>_xlfn.CONCAT(S929,_xlfn.TEXTBEFORE(Q929,","))</f>
        <v>2Deflect-O Stacking Tray</v>
      </c>
      <c r="D929" s="13" t="s">
        <v>7035</v>
      </c>
      <c r="E929" s="25">
        <v>43209</v>
      </c>
      <c r="F929" s="25">
        <v>43211</v>
      </c>
      <c r="G929" s="13" t="s">
        <v>34</v>
      </c>
      <c r="H929" s="13" t="s">
        <v>5908</v>
      </c>
      <c r="I929" s="13" t="s">
        <v>82</v>
      </c>
      <c r="J929" s="13" t="s">
        <v>243</v>
      </c>
      <c r="K929" s="13" t="s">
        <v>244</v>
      </c>
      <c r="L929" s="13" t="s">
        <v>245</v>
      </c>
      <c r="M929" s="13" t="s">
        <v>55</v>
      </c>
      <c r="N929" s="13" t="s">
        <v>2736</v>
      </c>
      <c r="O929" s="13" t="s">
        <v>40</v>
      </c>
      <c r="P929" s="13" t="s">
        <v>906</v>
      </c>
      <c r="Q929" s="13" t="s">
        <v>2737</v>
      </c>
      <c r="R929" s="17">
        <v>37.010999999999996</v>
      </c>
      <c r="S929" s="26">
        <v>2</v>
      </c>
      <c r="T929" s="17">
        <v>0.27</v>
      </c>
      <c r="U929" s="17">
        <v>1.94</v>
      </c>
      <c r="V929" s="27">
        <v>-6.1289999999999996</v>
      </c>
      <c r="W929" s="13" t="s">
        <v>88</v>
      </c>
      <c r="X929" s="8">
        <f>$T929*$R929</f>
        <v>9.9929699999999997</v>
      </c>
      <c r="Y929" s="29">
        <f>R929-V929-U929-X929</f>
        <v>31.207029999999996</v>
      </c>
    </row>
    <row r="930" spans="2:25" x14ac:dyDescent="0.3">
      <c r="B930" s="16"/>
      <c r="C930" s="8" t="str">
        <f>_xlfn.CONCAT(S930,_xlfn.TEXTBEFORE(Q930,","))</f>
        <v>2Rubbermaid Clock</v>
      </c>
      <c r="D930" s="13" t="s">
        <v>7036</v>
      </c>
      <c r="E930" s="25">
        <v>42875</v>
      </c>
      <c r="F930" s="25">
        <v>42882</v>
      </c>
      <c r="G930" s="13" t="s">
        <v>50</v>
      </c>
      <c r="H930" s="13" t="s">
        <v>4011</v>
      </c>
      <c r="I930" s="13" t="s">
        <v>82</v>
      </c>
      <c r="J930" s="13" t="s">
        <v>98</v>
      </c>
      <c r="K930" s="13" t="s">
        <v>99</v>
      </c>
      <c r="L930" s="13" t="s">
        <v>100</v>
      </c>
      <c r="M930" s="13" t="s">
        <v>55</v>
      </c>
      <c r="N930" s="13" t="s">
        <v>5397</v>
      </c>
      <c r="O930" s="13" t="s">
        <v>40</v>
      </c>
      <c r="P930" s="13" t="s">
        <v>906</v>
      </c>
      <c r="Q930" s="13" t="s">
        <v>5398</v>
      </c>
      <c r="R930" s="17">
        <v>70.784999999999997</v>
      </c>
      <c r="S930" s="26">
        <v>2</v>
      </c>
      <c r="T930" s="17">
        <v>0.25</v>
      </c>
      <c r="U930" s="17">
        <v>3.4</v>
      </c>
      <c r="V930" s="27">
        <v>9.4050000000000011</v>
      </c>
      <c r="W930" s="13" t="s">
        <v>88</v>
      </c>
      <c r="X930" s="8">
        <f>$T930*$R930</f>
        <v>17.696249999999999</v>
      </c>
      <c r="Y930" s="29">
        <f>R930-V930-U930-X930</f>
        <v>40.283749999999998</v>
      </c>
    </row>
    <row r="931" spans="2:25" x14ac:dyDescent="0.3">
      <c r="B931" s="16"/>
      <c r="C931" s="8" t="str">
        <f>_xlfn.CONCAT(S931,_xlfn.TEXTBEFORE(Q931,","))</f>
        <v>4Stanley Pens</v>
      </c>
      <c r="D931" s="13" t="s">
        <v>7037</v>
      </c>
      <c r="E931" s="25">
        <v>42875</v>
      </c>
      <c r="F931" s="25">
        <v>42882</v>
      </c>
      <c r="G931" s="13" t="s">
        <v>50</v>
      </c>
      <c r="H931" s="13" t="s">
        <v>4011</v>
      </c>
      <c r="I931" s="13" t="s">
        <v>82</v>
      </c>
      <c r="J931" s="13" t="s">
        <v>98</v>
      </c>
      <c r="K931" s="13" t="s">
        <v>99</v>
      </c>
      <c r="L931" s="13" t="s">
        <v>100</v>
      </c>
      <c r="M931" s="13" t="s">
        <v>55</v>
      </c>
      <c r="N931" s="13" t="s">
        <v>5649</v>
      </c>
      <c r="O931" s="13" t="s">
        <v>30</v>
      </c>
      <c r="P931" s="13" t="s">
        <v>1789</v>
      </c>
      <c r="Q931" s="13" t="s">
        <v>5650</v>
      </c>
      <c r="R931" s="17">
        <v>29.106000000000002</v>
      </c>
      <c r="S931" s="26">
        <v>4</v>
      </c>
      <c r="T931" s="17">
        <v>0.45</v>
      </c>
      <c r="U931" s="17">
        <v>3.15</v>
      </c>
      <c r="V931" s="27">
        <v>-16.494</v>
      </c>
      <c r="W931" s="13" t="s">
        <v>88</v>
      </c>
      <c r="X931" s="8">
        <f>$T931*$R931</f>
        <v>13.097700000000001</v>
      </c>
      <c r="Y931" s="29">
        <f>R931-V931-U931-X931</f>
        <v>29.3523</v>
      </c>
    </row>
    <row r="932" spans="2:25" x14ac:dyDescent="0.3">
      <c r="B932" s="16"/>
      <c r="C932" s="8" t="str">
        <f>_xlfn.CONCAT(S932,_xlfn.TEXTBEFORE(Q932,","))</f>
        <v>2Motorola Speaker Phone</v>
      </c>
      <c r="D932" s="13" t="s">
        <v>7038</v>
      </c>
      <c r="E932" s="25">
        <v>43979</v>
      </c>
      <c r="F932" s="25">
        <v>43986</v>
      </c>
      <c r="G932" s="13" t="s">
        <v>50</v>
      </c>
      <c r="H932" s="13" t="s">
        <v>4011</v>
      </c>
      <c r="I932" s="13" t="s">
        <v>82</v>
      </c>
      <c r="J932" s="13" t="s">
        <v>1858</v>
      </c>
      <c r="K932" s="13" t="s">
        <v>99</v>
      </c>
      <c r="L932" s="13" t="s">
        <v>100</v>
      </c>
      <c r="M932" s="13" t="s">
        <v>55</v>
      </c>
      <c r="N932" s="13" t="s">
        <v>1922</v>
      </c>
      <c r="O932" s="13" t="s">
        <v>57</v>
      </c>
      <c r="P932" s="13" t="s">
        <v>58</v>
      </c>
      <c r="Q932" s="13" t="s">
        <v>1923</v>
      </c>
      <c r="R932" s="17">
        <v>194.67000000000002</v>
      </c>
      <c r="S932" s="26">
        <v>2</v>
      </c>
      <c r="T932" s="17">
        <v>0.25</v>
      </c>
      <c r="U932" s="17">
        <v>14.99</v>
      </c>
      <c r="V932" s="27">
        <v>5.1899999999999977</v>
      </c>
      <c r="W932" s="13" t="s">
        <v>88</v>
      </c>
      <c r="X932" s="8">
        <f>$T932*$R932</f>
        <v>48.667500000000004</v>
      </c>
      <c r="Y932" s="29">
        <f>R932-V932-U932-X932</f>
        <v>125.82250000000001</v>
      </c>
    </row>
    <row r="933" spans="2:25" x14ac:dyDescent="0.3">
      <c r="B933" s="16"/>
      <c r="C933" s="8" t="str">
        <f>_xlfn.CONCAT(S933,_xlfn.TEXTBEFORE(Q933,","))</f>
        <v>8Kleencut Box Cutter</v>
      </c>
      <c r="D933" s="13" t="s">
        <v>7039</v>
      </c>
      <c r="E933" s="25">
        <v>43979</v>
      </c>
      <c r="F933" s="25">
        <v>43986</v>
      </c>
      <c r="G933" s="13" t="s">
        <v>50</v>
      </c>
      <c r="H933" s="13" t="s">
        <v>4011</v>
      </c>
      <c r="I933" s="13" t="s">
        <v>82</v>
      </c>
      <c r="J933" s="13" t="s">
        <v>1858</v>
      </c>
      <c r="K933" s="13" t="s">
        <v>99</v>
      </c>
      <c r="L933" s="13" t="s">
        <v>100</v>
      </c>
      <c r="M933" s="13" t="s">
        <v>55</v>
      </c>
      <c r="N933" s="13" t="s">
        <v>4214</v>
      </c>
      <c r="O933" s="13" t="s">
        <v>30</v>
      </c>
      <c r="P933" s="13" t="s">
        <v>1228</v>
      </c>
      <c r="Q933" s="13" t="s">
        <v>4215</v>
      </c>
      <c r="R933" s="17">
        <v>152.46</v>
      </c>
      <c r="S933" s="26">
        <v>8</v>
      </c>
      <c r="T933" s="17">
        <v>0.45</v>
      </c>
      <c r="U933" s="17">
        <v>7.26</v>
      </c>
      <c r="V933" s="27">
        <v>-58.259999999999991</v>
      </c>
      <c r="W933" s="13" t="s">
        <v>88</v>
      </c>
      <c r="X933" s="8">
        <f>$T933*$R933</f>
        <v>68.606999999999999</v>
      </c>
      <c r="Y933" s="29">
        <f>R933-V933-U933-X933</f>
        <v>134.85300000000001</v>
      </c>
    </row>
    <row r="934" spans="2:25" x14ac:dyDescent="0.3">
      <c r="B934" s="16"/>
      <c r="C934" s="8" t="str">
        <f>_xlfn.CONCAT(S934,_xlfn.TEXTBEFORE(Q934,","))</f>
        <v>2Elite Trimmer</v>
      </c>
      <c r="D934" s="13" t="s">
        <v>7040</v>
      </c>
      <c r="E934" s="25">
        <v>43979</v>
      </c>
      <c r="F934" s="25">
        <v>43986</v>
      </c>
      <c r="G934" s="13" t="s">
        <v>50</v>
      </c>
      <c r="H934" s="13" t="s">
        <v>4011</v>
      </c>
      <c r="I934" s="13" t="s">
        <v>82</v>
      </c>
      <c r="J934" s="13" t="s">
        <v>1858</v>
      </c>
      <c r="K934" s="13" t="s">
        <v>99</v>
      </c>
      <c r="L934" s="13" t="s">
        <v>100</v>
      </c>
      <c r="M934" s="13" t="s">
        <v>55</v>
      </c>
      <c r="N934" s="13" t="s">
        <v>5600</v>
      </c>
      <c r="O934" s="13" t="s">
        <v>30</v>
      </c>
      <c r="P934" s="13" t="s">
        <v>1228</v>
      </c>
      <c r="Q934" s="13" t="s">
        <v>5601</v>
      </c>
      <c r="R934" s="17">
        <v>42.207000000000008</v>
      </c>
      <c r="S934" s="26">
        <v>2</v>
      </c>
      <c r="T934" s="17">
        <v>0.45</v>
      </c>
      <c r="U934" s="17">
        <v>2.2400000000000002</v>
      </c>
      <c r="V934" s="27">
        <v>-25.353000000000009</v>
      </c>
      <c r="W934" s="13" t="s">
        <v>88</v>
      </c>
      <c r="X934" s="8">
        <f>$T934*$R934</f>
        <v>18.993150000000004</v>
      </c>
      <c r="Y934" s="29">
        <f>R934-V934-U934-X934</f>
        <v>46.326850000000022</v>
      </c>
    </row>
    <row r="935" spans="2:25" x14ac:dyDescent="0.3">
      <c r="B935" s="16"/>
      <c r="C935" s="8" t="str">
        <f>_xlfn.CONCAT(S935,_xlfn.TEXTBEFORE(Q935,","))</f>
        <v>2Stiletto Box Cutter</v>
      </c>
      <c r="D935" s="13" t="s">
        <v>7041</v>
      </c>
      <c r="E935" s="25">
        <v>43979</v>
      </c>
      <c r="F935" s="25">
        <v>43986</v>
      </c>
      <c r="G935" s="13" t="s">
        <v>50</v>
      </c>
      <c r="H935" s="13" t="s">
        <v>4011</v>
      </c>
      <c r="I935" s="13" t="s">
        <v>82</v>
      </c>
      <c r="J935" s="13" t="s">
        <v>1858</v>
      </c>
      <c r="K935" s="13" t="s">
        <v>99</v>
      </c>
      <c r="L935" s="13" t="s">
        <v>100</v>
      </c>
      <c r="M935" s="13" t="s">
        <v>55</v>
      </c>
      <c r="N935" s="13" t="s">
        <v>5901</v>
      </c>
      <c r="O935" s="13" t="s">
        <v>30</v>
      </c>
      <c r="P935" s="13" t="s">
        <v>1228</v>
      </c>
      <c r="Q935" s="13" t="s">
        <v>5902</v>
      </c>
      <c r="R935" s="17">
        <v>39.567</v>
      </c>
      <c r="S935" s="26">
        <v>2</v>
      </c>
      <c r="T935" s="17">
        <v>0.45</v>
      </c>
      <c r="U935" s="17">
        <v>1.95</v>
      </c>
      <c r="V935" s="27">
        <v>-15.152999999999999</v>
      </c>
      <c r="W935" s="13" t="s">
        <v>88</v>
      </c>
      <c r="X935" s="8">
        <f>$T935*$R935</f>
        <v>17.805150000000001</v>
      </c>
      <c r="Y935" s="29">
        <f>R935-V935-U935-X935</f>
        <v>34.964849999999998</v>
      </c>
    </row>
    <row r="936" spans="2:25" x14ac:dyDescent="0.3">
      <c r="B936" s="16"/>
      <c r="C936" s="8" t="str">
        <f>_xlfn.CONCAT(S936,_xlfn.TEXTBEFORE(Q936,","))</f>
        <v>2Ikea Corner Shelving</v>
      </c>
      <c r="D936" s="13" t="s">
        <v>7042</v>
      </c>
      <c r="E936" s="25">
        <v>43881</v>
      </c>
      <c r="F936" s="25">
        <v>43885</v>
      </c>
      <c r="G936" s="13" t="s">
        <v>50</v>
      </c>
      <c r="H936" s="13" t="s">
        <v>960</v>
      </c>
      <c r="I936" s="13" t="s">
        <v>24</v>
      </c>
      <c r="J936" s="13" t="s">
        <v>128</v>
      </c>
      <c r="K936" s="13" t="s">
        <v>128</v>
      </c>
      <c r="L936" s="13" t="s">
        <v>129</v>
      </c>
      <c r="M936" s="13" t="s">
        <v>55</v>
      </c>
      <c r="N936" s="13" t="s">
        <v>3628</v>
      </c>
      <c r="O936" s="13" t="s">
        <v>40</v>
      </c>
      <c r="P936" s="13" t="s">
        <v>67</v>
      </c>
      <c r="Q936" s="13" t="s">
        <v>3629</v>
      </c>
      <c r="R936" s="17">
        <v>154.37520000000001</v>
      </c>
      <c r="S936" s="26">
        <v>2</v>
      </c>
      <c r="T936" s="17">
        <v>0.37</v>
      </c>
      <c r="U936" s="17">
        <v>19.87</v>
      </c>
      <c r="V936" s="27">
        <v>-68.644800000000004</v>
      </c>
      <c r="W936" s="13" t="s">
        <v>60</v>
      </c>
      <c r="X936" s="8">
        <f>$T936*$R936</f>
        <v>57.118824000000004</v>
      </c>
      <c r="Y936" s="29">
        <f>R936-V936-U936-X936</f>
        <v>146.03117600000002</v>
      </c>
    </row>
    <row r="937" spans="2:25" x14ac:dyDescent="0.3">
      <c r="B937" s="16"/>
      <c r="C937" s="8" t="str">
        <f>_xlfn.CONCAT(S937,_xlfn.TEXTBEFORE(Q937,","))</f>
        <v>8Safco Library with Doors</v>
      </c>
      <c r="D937" s="13" t="s">
        <v>7043</v>
      </c>
      <c r="E937" s="25">
        <v>44105</v>
      </c>
      <c r="F937" s="25">
        <v>44110</v>
      </c>
      <c r="G937" s="13" t="s">
        <v>50</v>
      </c>
      <c r="H937" s="13" t="s">
        <v>960</v>
      </c>
      <c r="I937" s="13" t="s">
        <v>24</v>
      </c>
      <c r="J937" s="13" t="s">
        <v>128</v>
      </c>
      <c r="K937" s="13" t="s">
        <v>128</v>
      </c>
      <c r="L937" s="13" t="s">
        <v>129</v>
      </c>
      <c r="M937" s="13" t="s">
        <v>55</v>
      </c>
      <c r="N937" s="13" t="s">
        <v>132</v>
      </c>
      <c r="O937" s="13" t="s">
        <v>40</v>
      </c>
      <c r="P937" s="13" t="s">
        <v>67</v>
      </c>
      <c r="Q937" s="13" t="s">
        <v>133</v>
      </c>
      <c r="R937" s="17">
        <v>1971.3455999999999</v>
      </c>
      <c r="S937" s="26">
        <v>8</v>
      </c>
      <c r="T937" s="17">
        <v>0.37</v>
      </c>
      <c r="U937" s="17">
        <v>141.65</v>
      </c>
      <c r="V937" s="27">
        <v>-813.61440000000005</v>
      </c>
      <c r="W937" s="13" t="s">
        <v>88</v>
      </c>
      <c r="X937" s="8">
        <f>$T937*$R937</f>
        <v>729.39787199999989</v>
      </c>
      <c r="Y937" s="29">
        <f>R937-V937-U937-X937</f>
        <v>1913.9121279999999</v>
      </c>
    </row>
    <row r="938" spans="2:25" x14ac:dyDescent="0.3">
      <c r="B938" s="16"/>
      <c r="C938" s="8" t="str">
        <f>_xlfn.CONCAT(S938,_xlfn.TEXTBEFORE(Q938,","))</f>
        <v>3Brother Ink</v>
      </c>
      <c r="D938" s="13" t="s">
        <v>7044</v>
      </c>
      <c r="E938" s="25">
        <v>44105</v>
      </c>
      <c r="F938" s="25">
        <v>44110</v>
      </c>
      <c r="G938" s="13" t="s">
        <v>50</v>
      </c>
      <c r="H938" s="13" t="s">
        <v>960</v>
      </c>
      <c r="I938" s="13" t="s">
        <v>24</v>
      </c>
      <c r="J938" s="13" t="s">
        <v>128</v>
      </c>
      <c r="K938" s="13" t="s">
        <v>128</v>
      </c>
      <c r="L938" s="13" t="s">
        <v>129</v>
      </c>
      <c r="M938" s="13" t="s">
        <v>55</v>
      </c>
      <c r="N938" s="13" t="s">
        <v>3062</v>
      </c>
      <c r="O938" s="13" t="s">
        <v>57</v>
      </c>
      <c r="P938" s="13" t="s">
        <v>86</v>
      </c>
      <c r="Q938" s="13" t="s">
        <v>3063</v>
      </c>
      <c r="R938" s="17">
        <v>277.71659999999997</v>
      </c>
      <c r="S938" s="26">
        <v>3</v>
      </c>
      <c r="T938" s="17">
        <v>0.37</v>
      </c>
      <c r="U938" s="17">
        <v>12.85</v>
      </c>
      <c r="V938" s="27">
        <v>52.896600000000007</v>
      </c>
      <c r="W938" s="13" t="s">
        <v>88</v>
      </c>
      <c r="X938" s="8">
        <f>$T938*$R938</f>
        <v>102.75514199999999</v>
      </c>
      <c r="Y938" s="29">
        <f>R938-V938-U938-X938</f>
        <v>109.21485799999998</v>
      </c>
    </row>
    <row r="939" spans="2:25" x14ac:dyDescent="0.3">
      <c r="B939" s="16"/>
      <c r="C939" s="8" t="str">
        <f>_xlfn.CONCAT(S939,_xlfn.TEXTBEFORE(Q939,","))</f>
        <v>4Avery Binding Machine</v>
      </c>
      <c r="D939" s="13" t="s">
        <v>7045</v>
      </c>
      <c r="E939" s="25">
        <v>44105</v>
      </c>
      <c r="F939" s="25">
        <v>44110</v>
      </c>
      <c r="G939" s="13" t="s">
        <v>50</v>
      </c>
      <c r="H939" s="13" t="s">
        <v>960</v>
      </c>
      <c r="I939" s="13" t="s">
        <v>24</v>
      </c>
      <c r="J939" s="13" t="s">
        <v>128</v>
      </c>
      <c r="K939" s="13" t="s">
        <v>128</v>
      </c>
      <c r="L939" s="13" t="s">
        <v>129</v>
      </c>
      <c r="M939" s="13" t="s">
        <v>55</v>
      </c>
      <c r="N939" s="13" t="s">
        <v>3438</v>
      </c>
      <c r="O939" s="13" t="s">
        <v>30</v>
      </c>
      <c r="P939" s="13" t="s">
        <v>1121</v>
      </c>
      <c r="Q939" s="13" t="s">
        <v>3439</v>
      </c>
      <c r="R939" s="17">
        <v>162.14879999999999</v>
      </c>
      <c r="S939" s="26">
        <v>4</v>
      </c>
      <c r="T939" s="17">
        <v>0.17</v>
      </c>
      <c r="U939" s="17">
        <v>12.39</v>
      </c>
      <c r="V939" s="27">
        <v>-5.9712000000000032</v>
      </c>
      <c r="W939" s="13" t="s">
        <v>88</v>
      </c>
      <c r="X939" s="8">
        <f>$T939*$R939</f>
        <v>27.565296</v>
      </c>
      <c r="Y939" s="29">
        <f>R939-V939-U939-X939</f>
        <v>128.16470400000003</v>
      </c>
    </row>
    <row r="940" spans="2:25" x14ac:dyDescent="0.3">
      <c r="B940" s="16"/>
      <c r="C940" s="8" t="str">
        <f>_xlfn.CONCAT(S940,_xlfn.TEXTBEFORE(Q940,","))</f>
        <v>5Ames Interoffice Envelope</v>
      </c>
      <c r="D940" s="13" t="s">
        <v>7046</v>
      </c>
      <c r="E940" s="25">
        <v>44105</v>
      </c>
      <c r="F940" s="25">
        <v>44110</v>
      </c>
      <c r="G940" s="13" t="s">
        <v>50</v>
      </c>
      <c r="H940" s="13" t="s">
        <v>960</v>
      </c>
      <c r="I940" s="13" t="s">
        <v>24</v>
      </c>
      <c r="J940" s="13" t="s">
        <v>128</v>
      </c>
      <c r="K940" s="13" t="s">
        <v>128</v>
      </c>
      <c r="L940" s="13" t="s">
        <v>129</v>
      </c>
      <c r="M940" s="13" t="s">
        <v>55</v>
      </c>
      <c r="N940" s="13" t="s">
        <v>4626</v>
      </c>
      <c r="O940" s="13" t="s">
        <v>30</v>
      </c>
      <c r="P940" s="13" t="s">
        <v>1607</v>
      </c>
      <c r="Q940" s="13" t="s">
        <v>4627</v>
      </c>
      <c r="R940" s="17">
        <v>116.38800000000001</v>
      </c>
      <c r="S940" s="26">
        <v>5</v>
      </c>
      <c r="T940" s="17">
        <v>0.47000000000000003</v>
      </c>
      <c r="U940" s="17">
        <v>9.3000000000000007</v>
      </c>
      <c r="V940" s="27">
        <v>-103.21199999999999</v>
      </c>
      <c r="W940" s="13" t="s">
        <v>88</v>
      </c>
      <c r="X940" s="8">
        <f>$T940*$R940</f>
        <v>54.702360000000006</v>
      </c>
      <c r="Y940" s="29">
        <f>R940-V940-U940-X940</f>
        <v>155.59763999999998</v>
      </c>
    </row>
    <row r="941" spans="2:25" x14ac:dyDescent="0.3">
      <c r="B941" s="16"/>
      <c r="C941" s="8" t="str">
        <f>_xlfn.CONCAT(S941,_xlfn.TEXTBEFORE(Q941,","))</f>
        <v>7Accos Push Pins</v>
      </c>
      <c r="D941" s="13" t="s">
        <v>7047</v>
      </c>
      <c r="E941" s="25">
        <v>44105</v>
      </c>
      <c r="F941" s="25">
        <v>44110</v>
      </c>
      <c r="G941" s="13" t="s">
        <v>50</v>
      </c>
      <c r="H941" s="13" t="s">
        <v>960</v>
      </c>
      <c r="I941" s="13" t="s">
        <v>24</v>
      </c>
      <c r="J941" s="13" t="s">
        <v>128</v>
      </c>
      <c r="K941" s="13" t="s">
        <v>128</v>
      </c>
      <c r="L941" s="13" t="s">
        <v>129</v>
      </c>
      <c r="M941" s="13" t="s">
        <v>55</v>
      </c>
      <c r="N941" s="13" t="s">
        <v>2586</v>
      </c>
      <c r="O941" s="13" t="s">
        <v>30</v>
      </c>
      <c r="P941" s="13" t="s">
        <v>2177</v>
      </c>
      <c r="Q941" s="13" t="s">
        <v>2587</v>
      </c>
      <c r="R941" s="17">
        <v>44.40870000000001</v>
      </c>
      <c r="S941" s="26">
        <v>7</v>
      </c>
      <c r="T941" s="17">
        <v>0.47000000000000003</v>
      </c>
      <c r="U941" s="17">
        <v>3.67</v>
      </c>
      <c r="V941" s="27">
        <v>-35.391300000000001</v>
      </c>
      <c r="W941" s="13" t="s">
        <v>88</v>
      </c>
      <c r="X941" s="8">
        <f>$T941*$R941</f>
        <v>20.872089000000006</v>
      </c>
      <c r="Y941" s="29">
        <f>R941-V941-U941-X941</f>
        <v>55.257911000000007</v>
      </c>
    </row>
    <row r="942" spans="2:25" x14ac:dyDescent="0.3">
      <c r="B942" s="16"/>
      <c r="C942" s="8" t="str">
        <f>_xlfn.CONCAT(S942,_xlfn.TEXTBEFORE(Q942,","))</f>
        <v>6Stockwell Paper Clips</v>
      </c>
      <c r="D942" s="13" t="s">
        <v>7048</v>
      </c>
      <c r="E942" s="25">
        <v>44105</v>
      </c>
      <c r="F942" s="25">
        <v>44110</v>
      </c>
      <c r="G942" s="13" t="s">
        <v>50</v>
      </c>
      <c r="H942" s="13" t="s">
        <v>960</v>
      </c>
      <c r="I942" s="13" t="s">
        <v>24</v>
      </c>
      <c r="J942" s="13" t="s">
        <v>128</v>
      </c>
      <c r="K942" s="13" t="s">
        <v>128</v>
      </c>
      <c r="L942" s="13" t="s">
        <v>129</v>
      </c>
      <c r="M942" s="13" t="s">
        <v>55</v>
      </c>
      <c r="N942" s="13" t="s">
        <v>4476</v>
      </c>
      <c r="O942" s="13" t="s">
        <v>30</v>
      </c>
      <c r="P942" s="13" t="s">
        <v>2177</v>
      </c>
      <c r="Q942" s="13" t="s">
        <v>4477</v>
      </c>
      <c r="R942" s="17">
        <v>36.061199999999999</v>
      </c>
      <c r="S942" s="26">
        <v>6</v>
      </c>
      <c r="T942" s="17">
        <v>0.47000000000000003</v>
      </c>
      <c r="U942" s="17">
        <v>1.82</v>
      </c>
      <c r="V942" s="27">
        <v>-22.618800000000004</v>
      </c>
      <c r="W942" s="13" t="s">
        <v>88</v>
      </c>
      <c r="X942" s="8">
        <f>$T942*$R942</f>
        <v>16.948764000000001</v>
      </c>
      <c r="Y942" s="29">
        <f>R942-V942-U942-X942</f>
        <v>39.911236000000002</v>
      </c>
    </row>
    <row r="943" spans="2:25" x14ac:dyDescent="0.3">
      <c r="B943" s="16"/>
      <c r="C943" s="8" t="str">
        <f>_xlfn.CONCAT(S943,_xlfn.TEXTBEFORE(Q943,","))</f>
        <v>5Okidata Card Printer</v>
      </c>
      <c r="D943" s="13" t="s">
        <v>7049</v>
      </c>
      <c r="E943" s="25">
        <v>43981</v>
      </c>
      <c r="F943" s="25">
        <v>43986</v>
      </c>
      <c r="G943" s="13" t="s">
        <v>50</v>
      </c>
      <c r="H943" s="13" t="s">
        <v>1669</v>
      </c>
      <c r="I943" s="13" t="s">
        <v>36</v>
      </c>
      <c r="J943" s="13" t="s">
        <v>98</v>
      </c>
      <c r="K943" s="13" t="s">
        <v>99</v>
      </c>
      <c r="L943" s="13" t="s">
        <v>100</v>
      </c>
      <c r="M943" s="13" t="s">
        <v>55</v>
      </c>
      <c r="N943" s="13" t="s">
        <v>1670</v>
      </c>
      <c r="O943" s="13" t="s">
        <v>57</v>
      </c>
      <c r="P943" s="13" t="s">
        <v>138</v>
      </c>
      <c r="Q943" s="13" t="s">
        <v>1671</v>
      </c>
      <c r="R943" s="17">
        <v>659.36249999999995</v>
      </c>
      <c r="S943" s="26">
        <v>5</v>
      </c>
      <c r="T943" s="17">
        <v>0.25</v>
      </c>
      <c r="U943" s="17">
        <v>77.66</v>
      </c>
      <c r="V943" s="27">
        <v>-184.68749999999997</v>
      </c>
      <c r="W943" s="13" t="s">
        <v>88</v>
      </c>
      <c r="X943" s="8">
        <f>$T943*$R943</f>
        <v>164.84062499999999</v>
      </c>
      <c r="Y943" s="29">
        <f>R943-V943-U943-X943</f>
        <v>601.54937500000005</v>
      </c>
    </row>
    <row r="944" spans="2:25" x14ac:dyDescent="0.3">
      <c r="B944" s="16"/>
      <c r="C944" s="8" t="str">
        <f>_xlfn.CONCAT(S944,_xlfn.TEXTBEFORE(Q944,","))</f>
        <v>1Acco Binder Covers</v>
      </c>
      <c r="D944" s="13" t="s">
        <v>7050</v>
      </c>
      <c r="E944" s="25">
        <v>43981</v>
      </c>
      <c r="F944" s="25">
        <v>43986</v>
      </c>
      <c r="G944" s="13" t="s">
        <v>50</v>
      </c>
      <c r="H944" s="13" t="s">
        <v>1669</v>
      </c>
      <c r="I944" s="13" t="s">
        <v>36</v>
      </c>
      <c r="J944" s="13" t="s">
        <v>98</v>
      </c>
      <c r="K944" s="13" t="s">
        <v>99</v>
      </c>
      <c r="L944" s="13" t="s">
        <v>100</v>
      </c>
      <c r="M944" s="13" t="s">
        <v>55</v>
      </c>
      <c r="N944" s="13" t="s">
        <v>4397</v>
      </c>
      <c r="O944" s="13" t="s">
        <v>30</v>
      </c>
      <c r="P944" s="13" t="s">
        <v>1121</v>
      </c>
      <c r="Q944" s="13" t="s">
        <v>4398</v>
      </c>
      <c r="R944" s="17">
        <v>11.628</v>
      </c>
      <c r="S944" s="26">
        <v>1</v>
      </c>
      <c r="T944" s="17">
        <v>0.15000000000000002</v>
      </c>
      <c r="U944" s="17">
        <v>1.38</v>
      </c>
      <c r="V944" s="27">
        <v>2.2979999999999996</v>
      </c>
      <c r="W944" s="13" t="s">
        <v>88</v>
      </c>
      <c r="X944" s="8">
        <f>$T944*$R944</f>
        <v>1.7442000000000002</v>
      </c>
      <c r="Y944" s="29">
        <f>R944-V944-U944-X944</f>
        <v>6.2058</v>
      </c>
    </row>
    <row r="945" spans="2:25" x14ac:dyDescent="0.3">
      <c r="B945" s="16"/>
      <c r="C945" s="8" t="str">
        <f>_xlfn.CONCAT(S945,_xlfn.TEXTBEFORE(Q945,","))</f>
        <v>8Eaton Cards &amp; Envelopes</v>
      </c>
      <c r="D945" s="13" t="s">
        <v>7051</v>
      </c>
      <c r="E945" s="25">
        <v>43603</v>
      </c>
      <c r="F945" s="25">
        <v>43610</v>
      </c>
      <c r="G945" s="13" t="s">
        <v>50</v>
      </c>
      <c r="H945" s="13" t="s">
        <v>3083</v>
      </c>
      <c r="I945" s="13" t="s">
        <v>82</v>
      </c>
      <c r="J945" s="13" t="s">
        <v>271</v>
      </c>
      <c r="K945" s="13" t="s">
        <v>271</v>
      </c>
      <c r="L945" s="13" t="s">
        <v>271</v>
      </c>
      <c r="M945" s="13" t="s">
        <v>55</v>
      </c>
      <c r="N945" s="13" t="s">
        <v>3084</v>
      </c>
      <c r="O945" s="13" t="s">
        <v>30</v>
      </c>
      <c r="P945" s="13" t="s">
        <v>1567</v>
      </c>
      <c r="Q945" s="13" t="s">
        <v>3085</v>
      </c>
      <c r="R945" s="17">
        <v>361.44</v>
      </c>
      <c r="S945" s="26">
        <v>8</v>
      </c>
      <c r="T945" s="17">
        <v>0</v>
      </c>
      <c r="U945" s="17">
        <v>27.83</v>
      </c>
      <c r="V945" s="27">
        <v>79.44</v>
      </c>
      <c r="W945" s="13" t="s">
        <v>88</v>
      </c>
      <c r="X945" s="8">
        <f>$T945*$R945</f>
        <v>0</v>
      </c>
      <c r="Y945" s="29">
        <f>R945-V945-U945-X945</f>
        <v>254.17000000000002</v>
      </c>
    </row>
    <row r="946" spans="2:25" x14ac:dyDescent="0.3">
      <c r="B946" s="16"/>
      <c r="C946" s="8" t="str">
        <f>_xlfn.CONCAT(S946,_xlfn.TEXTBEFORE(Q946,","))</f>
        <v>7Cardinal 3-Hole Punch</v>
      </c>
      <c r="D946" s="13" t="s">
        <v>7052</v>
      </c>
      <c r="E946" s="25">
        <v>43761</v>
      </c>
      <c r="F946" s="25">
        <v>43767</v>
      </c>
      <c r="G946" s="13" t="s">
        <v>50</v>
      </c>
      <c r="H946" s="13" t="s">
        <v>4067</v>
      </c>
      <c r="I946" s="13" t="s">
        <v>82</v>
      </c>
      <c r="J946" s="13" t="s">
        <v>98</v>
      </c>
      <c r="K946" s="13" t="s">
        <v>99</v>
      </c>
      <c r="L946" s="13" t="s">
        <v>100</v>
      </c>
      <c r="M946" s="13" t="s">
        <v>55</v>
      </c>
      <c r="N946" s="13" t="s">
        <v>3859</v>
      </c>
      <c r="O946" s="13" t="s">
        <v>30</v>
      </c>
      <c r="P946" s="13" t="s">
        <v>1121</v>
      </c>
      <c r="Q946" s="13" t="s">
        <v>3860</v>
      </c>
      <c r="R946" s="17">
        <v>180.28499999999997</v>
      </c>
      <c r="S946" s="26">
        <v>7</v>
      </c>
      <c r="T946" s="17">
        <v>0.15000000000000002</v>
      </c>
      <c r="U946" s="17">
        <v>14.27</v>
      </c>
      <c r="V946" s="27">
        <v>53.025000000000006</v>
      </c>
      <c r="W946" s="13" t="s">
        <v>88</v>
      </c>
      <c r="X946" s="8">
        <f>$T946*$R946</f>
        <v>27.042749999999998</v>
      </c>
      <c r="Y946" s="29">
        <f>R946-V946-U946-X946</f>
        <v>85.947249999999968</v>
      </c>
    </row>
    <row r="947" spans="2:25" x14ac:dyDescent="0.3">
      <c r="B947" s="16"/>
      <c r="C947" s="8" t="str">
        <f>_xlfn.CONCAT(S947,_xlfn.TEXTBEFORE(Q947,","))</f>
        <v>5Acme Box Cutter</v>
      </c>
      <c r="D947" s="13" t="s">
        <v>7053</v>
      </c>
      <c r="E947" s="25">
        <v>43761</v>
      </c>
      <c r="F947" s="25">
        <v>43767</v>
      </c>
      <c r="G947" s="13" t="s">
        <v>50</v>
      </c>
      <c r="H947" s="13" t="s">
        <v>4067</v>
      </c>
      <c r="I947" s="13" t="s">
        <v>82</v>
      </c>
      <c r="J947" s="13" t="s">
        <v>98</v>
      </c>
      <c r="K947" s="13" t="s">
        <v>99</v>
      </c>
      <c r="L947" s="13" t="s">
        <v>100</v>
      </c>
      <c r="M947" s="13" t="s">
        <v>55</v>
      </c>
      <c r="N947" s="13" t="s">
        <v>4460</v>
      </c>
      <c r="O947" s="13" t="s">
        <v>30</v>
      </c>
      <c r="P947" s="13" t="s">
        <v>1228</v>
      </c>
      <c r="Q947" s="13" t="s">
        <v>4461</v>
      </c>
      <c r="R947" s="17">
        <v>94.875</v>
      </c>
      <c r="S947" s="26">
        <v>5</v>
      </c>
      <c r="T947" s="17">
        <v>0.45</v>
      </c>
      <c r="U947" s="17">
        <v>10.81</v>
      </c>
      <c r="V947" s="27">
        <v>-29.325000000000003</v>
      </c>
      <c r="W947" s="13" t="s">
        <v>88</v>
      </c>
      <c r="X947" s="8">
        <f>$T947*$R947</f>
        <v>42.693750000000001</v>
      </c>
      <c r="Y947" s="29">
        <f>R947-V947-U947-X947</f>
        <v>70.696249999999992</v>
      </c>
    </row>
    <row r="948" spans="2:25" x14ac:dyDescent="0.3">
      <c r="B948" s="16"/>
      <c r="C948" s="8" t="str">
        <f>_xlfn.CONCAT(S948,_xlfn.TEXTBEFORE(Q948,","))</f>
        <v>3Acme Shears</v>
      </c>
      <c r="D948" s="13" t="s">
        <v>7054</v>
      </c>
      <c r="E948" s="25">
        <v>43761</v>
      </c>
      <c r="F948" s="25">
        <v>43767</v>
      </c>
      <c r="G948" s="13" t="s">
        <v>50</v>
      </c>
      <c r="H948" s="13" t="s">
        <v>4067</v>
      </c>
      <c r="I948" s="13" t="s">
        <v>82</v>
      </c>
      <c r="J948" s="13" t="s">
        <v>98</v>
      </c>
      <c r="K948" s="13" t="s">
        <v>99</v>
      </c>
      <c r="L948" s="13" t="s">
        <v>100</v>
      </c>
      <c r="M948" s="13" t="s">
        <v>55</v>
      </c>
      <c r="N948" s="13" t="s">
        <v>4056</v>
      </c>
      <c r="O948" s="13" t="s">
        <v>30</v>
      </c>
      <c r="P948" s="13" t="s">
        <v>1228</v>
      </c>
      <c r="Q948" s="13" t="s">
        <v>4057</v>
      </c>
      <c r="R948" s="17">
        <v>81.378000000000014</v>
      </c>
      <c r="S948" s="26">
        <v>3</v>
      </c>
      <c r="T948" s="17">
        <v>0.45</v>
      </c>
      <c r="U948" s="17">
        <v>5.26</v>
      </c>
      <c r="V948" s="27">
        <v>-32.562000000000012</v>
      </c>
      <c r="W948" s="13" t="s">
        <v>88</v>
      </c>
      <c r="X948" s="8">
        <f>$T948*$R948</f>
        <v>36.620100000000008</v>
      </c>
      <c r="Y948" s="29">
        <f>R948-V948-U948-X948</f>
        <v>72.059900000000013</v>
      </c>
    </row>
    <row r="949" spans="2:25" x14ac:dyDescent="0.3">
      <c r="B949" s="16"/>
      <c r="C949" s="8" t="str">
        <f>_xlfn.CONCAT(S949,_xlfn.TEXTBEFORE(Q949,","))</f>
        <v>4Smead Round Labels</v>
      </c>
      <c r="D949" s="13" t="s">
        <v>7055</v>
      </c>
      <c r="E949" s="25">
        <v>43761</v>
      </c>
      <c r="F949" s="25">
        <v>43767</v>
      </c>
      <c r="G949" s="13" t="s">
        <v>50</v>
      </c>
      <c r="H949" s="13" t="s">
        <v>4067</v>
      </c>
      <c r="I949" s="13" t="s">
        <v>82</v>
      </c>
      <c r="J949" s="13" t="s">
        <v>98</v>
      </c>
      <c r="K949" s="13" t="s">
        <v>99</v>
      </c>
      <c r="L949" s="13" t="s">
        <v>100</v>
      </c>
      <c r="M949" s="13" t="s">
        <v>55</v>
      </c>
      <c r="N949" s="13" t="s">
        <v>5817</v>
      </c>
      <c r="O949" s="13" t="s">
        <v>30</v>
      </c>
      <c r="P949" s="13" t="s">
        <v>2751</v>
      </c>
      <c r="Q949" s="13" t="s">
        <v>5818</v>
      </c>
      <c r="R949" s="17">
        <v>14.784000000000002</v>
      </c>
      <c r="S949" s="26">
        <v>4</v>
      </c>
      <c r="T949" s="17">
        <v>0.45</v>
      </c>
      <c r="U949" s="17">
        <v>1.9</v>
      </c>
      <c r="V949" s="27">
        <v>-10.536000000000001</v>
      </c>
      <c r="W949" s="13" t="s">
        <v>88</v>
      </c>
      <c r="X949" s="8">
        <f>$T949*$R949</f>
        <v>6.6528000000000009</v>
      </c>
      <c r="Y949" s="29">
        <f>R949-V949-U949-X949</f>
        <v>16.767200000000003</v>
      </c>
    </row>
    <row r="950" spans="2:25" x14ac:dyDescent="0.3">
      <c r="B950" s="16"/>
      <c r="C950" s="8" t="str">
        <f>_xlfn.CONCAT(S950,_xlfn.TEXTBEFORE(Q950,","))</f>
        <v>4Enermax Note Cards</v>
      </c>
      <c r="D950" s="13" t="s">
        <v>7056</v>
      </c>
      <c r="E950" s="25">
        <v>43761</v>
      </c>
      <c r="F950" s="25">
        <v>43767</v>
      </c>
      <c r="G950" s="13" t="s">
        <v>50</v>
      </c>
      <c r="H950" s="13" t="s">
        <v>4067</v>
      </c>
      <c r="I950" s="13" t="s">
        <v>82</v>
      </c>
      <c r="J950" s="13" t="s">
        <v>98</v>
      </c>
      <c r="K950" s="13" t="s">
        <v>99</v>
      </c>
      <c r="L950" s="13" t="s">
        <v>100</v>
      </c>
      <c r="M950" s="13" t="s">
        <v>55</v>
      </c>
      <c r="N950" s="13" t="s">
        <v>4389</v>
      </c>
      <c r="O950" s="13" t="s">
        <v>30</v>
      </c>
      <c r="P950" s="13" t="s">
        <v>1567</v>
      </c>
      <c r="Q950" s="13" t="s">
        <v>4390</v>
      </c>
      <c r="R950" s="17">
        <v>62.502000000000017</v>
      </c>
      <c r="S950" s="26">
        <v>4</v>
      </c>
      <c r="T950" s="17">
        <v>0.45</v>
      </c>
      <c r="U950" s="17">
        <v>1.5</v>
      </c>
      <c r="V950" s="27">
        <v>-29.658000000000005</v>
      </c>
      <c r="W950" s="13" t="s">
        <v>88</v>
      </c>
      <c r="X950" s="8">
        <f>$T950*$R950</f>
        <v>28.125900000000009</v>
      </c>
      <c r="Y950" s="29">
        <f>R950-V950-U950-X950</f>
        <v>62.534100000000016</v>
      </c>
    </row>
    <row r="951" spans="2:25" x14ac:dyDescent="0.3">
      <c r="B951" s="16"/>
      <c r="C951" s="8" t="str">
        <f>_xlfn.CONCAT(S951,_xlfn.TEXTBEFORE(Q951,","))</f>
        <v>5Novimex Executive Leather Armchair</v>
      </c>
      <c r="D951" s="13" t="s">
        <v>7057</v>
      </c>
      <c r="E951" s="25">
        <v>43905</v>
      </c>
      <c r="F951" s="25">
        <v>43907</v>
      </c>
      <c r="G951" s="13" t="s">
        <v>22</v>
      </c>
      <c r="H951" s="13" t="s">
        <v>295</v>
      </c>
      <c r="I951" s="13" t="s">
        <v>82</v>
      </c>
      <c r="J951" s="13" t="s">
        <v>243</v>
      </c>
      <c r="K951" s="13" t="s">
        <v>244</v>
      </c>
      <c r="L951" s="13" t="s">
        <v>245</v>
      </c>
      <c r="M951" s="13" t="s">
        <v>55</v>
      </c>
      <c r="N951" s="13" t="s">
        <v>219</v>
      </c>
      <c r="O951" s="13" t="s">
        <v>40</v>
      </c>
      <c r="P951" s="13" t="s">
        <v>41</v>
      </c>
      <c r="Q951" s="13" t="s">
        <v>220</v>
      </c>
      <c r="R951" s="17">
        <v>1680.6059999999998</v>
      </c>
      <c r="S951" s="26">
        <v>5</v>
      </c>
      <c r="T951" s="17">
        <v>0.27</v>
      </c>
      <c r="U951" s="17">
        <v>327.81</v>
      </c>
      <c r="V951" s="27">
        <v>368.25599999999997</v>
      </c>
      <c r="W951" s="13" t="s">
        <v>60</v>
      </c>
      <c r="X951" s="8">
        <f>$T951*$R951</f>
        <v>453.76361999999995</v>
      </c>
      <c r="Y951" s="29">
        <f>R951-V951-U951-X951</f>
        <v>530.77638000000002</v>
      </c>
    </row>
    <row r="952" spans="2:25" x14ac:dyDescent="0.3">
      <c r="B952" s="16"/>
      <c r="C952" s="8" t="str">
        <f>_xlfn.CONCAT(S952,_xlfn.TEXTBEFORE(Q952,","))</f>
        <v>7Samsung Signal Booster</v>
      </c>
      <c r="D952" s="13" t="s">
        <v>7058</v>
      </c>
      <c r="E952" s="25">
        <v>43905</v>
      </c>
      <c r="F952" s="25">
        <v>43907</v>
      </c>
      <c r="G952" s="13" t="s">
        <v>22</v>
      </c>
      <c r="H952" s="13" t="s">
        <v>295</v>
      </c>
      <c r="I952" s="13" t="s">
        <v>82</v>
      </c>
      <c r="J952" s="13" t="s">
        <v>243</v>
      </c>
      <c r="K952" s="13" t="s">
        <v>244</v>
      </c>
      <c r="L952" s="13" t="s">
        <v>245</v>
      </c>
      <c r="M952" s="13" t="s">
        <v>55</v>
      </c>
      <c r="N952" s="13" t="s">
        <v>1102</v>
      </c>
      <c r="O952" s="13" t="s">
        <v>57</v>
      </c>
      <c r="P952" s="13" t="s">
        <v>58</v>
      </c>
      <c r="Q952" s="13" t="s">
        <v>1103</v>
      </c>
      <c r="R952" s="17">
        <v>793.58789999999999</v>
      </c>
      <c r="S952" s="26">
        <v>7</v>
      </c>
      <c r="T952" s="17">
        <v>0.17</v>
      </c>
      <c r="U952" s="17">
        <v>124.42</v>
      </c>
      <c r="V952" s="27">
        <v>238.97789999999998</v>
      </c>
      <c r="W952" s="13" t="s">
        <v>60</v>
      </c>
      <c r="X952" s="8">
        <f>$T952*$R952</f>
        <v>134.909943</v>
      </c>
      <c r="Y952" s="29">
        <f>R952-V952-U952-X952</f>
        <v>295.280057</v>
      </c>
    </row>
    <row r="953" spans="2:25" x14ac:dyDescent="0.3">
      <c r="B953" s="16"/>
      <c r="C953" s="8" t="str">
        <f>_xlfn.CONCAT(S953,_xlfn.TEXTBEFORE(Q953,","))</f>
        <v>4Office Star Steel Folding Chair</v>
      </c>
      <c r="D953" s="13" t="s">
        <v>7059</v>
      </c>
      <c r="E953" s="25">
        <v>43905</v>
      </c>
      <c r="F953" s="25">
        <v>43907</v>
      </c>
      <c r="G953" s="13" t="s">
        <v>22</v>
      </c>
      <c r="H953" s="13" t="s">
        <v>295</v>
      </c>
      <c r="I953" s="13" t="s">
        <v>82</v>
      </c>
      <c r="J953" s="13" t="s">
        <v>243</v>
      </c>
      <c r="K953" s="13" t="s">
        <v>244</v>
      </c>
      <c r="L953" s="13" t="s">
        <v>245</v>
      </c>
      <c r="M953" s="13" t="s">
        <v>55</v>
      </c>
      <c r="N953" s="13" t="s">
        <v>1702</v>
      </c>
      <c r="O953" s="13" t="s">
        <v>40</v>
      </c>
      <c r="P953" s="13" t="s">
        <v>41</v>
      </c>
      <c r="Q953" s="13" t="s">
        <v>1703</v>
      </c>
      <c r="R953" s="17">
        <v>260.69760000000002</v>
      </c>
      <c r="S953" s="26">
        <v>4</v>
      </c>
      <c r="T953" s="17">
        <v>0.27</v>
      </c>
      <c r="U953" s="17">
        <v>24.98</v>
      </c>
      <c r="V953" s="27">
        <v>-75.062400000000011</v>
      </c>
      <c r="W953" s="13" t="s">
        <v>60</v>
      </c>
      <c r="X953" s="8">
        <f>$T953*$R953</f>
        <v>70.388352000000012</v>
      </c>
      <c r="Y953" s="29">
        <f>R953-V953-U953-X953</f>
        <v>240.39164800000003</v>
      </c>
    </row>
    <row r="954" spans="2:25" x14ac:dyDescent="0.3">
      <c r="B954" s="16"/>
      <c r="C954" s="8" t="str">
        <f>_xlfn.CONCAT(S954,_xlfn.TEXTBEFORE(Q954,","))</f>
        <v>2Nokia Speaker Phone</v>
      </c>
      <c r="D954" s="13" t="s">
        <v>7060</v>
      </c>
      <c r="E954" s="25">
        <v>43905</v>
      </c>
      <c r="F954" s="25">
        <v>43907</v>
      </c>
      <c r="G954" s="13" t="s">
        <v>22</v>
      </c>
      <c r="H954" s="13" t="s">
        <v>295</v>
      </c>
      <c r="I954" s="13" t="s">
        <v>82</v>
      </c>
      <c r="J954" s="13" t="s">
        <v>243</v>
      </c>
      <c r="K954" s="13" t="s">
        <v>244</v>
      </c>
      <c r="L954" s="13" t="s">
        <v>245</v>
      </c>
      <c r="M954" s="13" t="s">
        <v>55</v>
      </c>
      <c r="N954" s="13" t="s">
        <v>2576</v>
      </c>
      <c r="O954" s="13" t="s">
        <v>57</v>
      </c>
      <c r="P954" s="13" t="s">
        <v>58</v>
      </c>
      <c r="Q954" s="13" t="s">
        <v>2577</v>
      </c>
      <c r="R954" s="17">
        <v>209.16</v>
      </c>
      <c r="S954" s="26">
        <v>2</v>
      </c>
      <c r="T954" s="17">
        <v>0.17</v>
      </c>
      <c r="U954" s="17">
        <v>22.57</v>
      </c>
      <c r="V954" s="27">
        <v>10.079999999999998</v>
      </c>
      <c r="W954" s="13" t="s">
        <v>60</v>
      </c>
      <c r="X954" s="8">
        <f>$T954*$R954</f>
        <v>35.557200000000002</v>
      </c>
      <c r="Y954" s="29">
        <f>R954-V954-U954-X954</f>
        <v>140.9528</v>
      </c>
    </row>
    <row r="955" spans="2:25" x14ac:dyDescent="0.3">
      <c r="B955" s="16"/>
      <c r="C955" s="8" t="str">
        <f>_xlfn.CONCAT(S955,_xlfn.TEXTBEFORE(Q955,","))</f>
        <v>4Hon File Folder Labels</v>
      </c>
      <c r="D955" s="13" t="s">
        <v>7061</v>
      </c>
      <c r="E955" s="25">
        <v>43905</v>
      </c>
      <c r="F955" s="25">
        <v>43907</v>
      </c>
      <c r="G955" s="13" t="s">
        <v>22</v>
      </c>
      <c r="H955" s="13" t="s">
        <v>295</v>
      </c>
      <c r="I955" s="13" t="s">
        <v>82</v>
      </c>
      <c r="J955" s="13" t="s">
        <v>243</v>
      </c>
      <c r="K955" s="13" t="s">
        <v>244</v>
      </c>
      <c r="L955" s="13" t="s">
        <v>245</v>
      </c>
      <c r="M955" s="13" t="s">
        <v>55</v>
      </c>
      <c r="N955" s="13" t="s">
        <v>5009</v>
      </c>
      <c r="O955" s="13" t="s">
        <v>30</v>
      </c>
      <c r="P955" s="13" t="s">
        <v>2751</v>
      </c>
      <c r="Q955" s="13" t="s">
        <v>5010</v>
      </c>
      <c r="R955" s="17">
        <v>29.979599999999998</v>
      </c>
      <c r="S955" s="26">
        <v>4</v>
      </c>
      <c r="T955" s="17">
        <v>0.17</v>
      </c>
      <c r="U955" s="17">
        <v>4.09</v>
      </c>
      <c r="V955" s="27">
        <v>7.1796000000000006</v>
      </c>
      <c r="W955" s="13" t="s">
        <v>60</v>
      </c>
      <c r="X955" s="8">
        <f>$T955*$R955</f>
        <v>5.0965319999999998</v>
      </c>
      <c r="Y955" s="29">
        <f>R955-V955-U955-X955</f>
        <v>13.613467999999997</v>
      </c>
    </row>
    <row r="956" spans="2:25" x14ac:dyDescent="0.3">
      <c r="B956" s="16"/>
      <c r="C956" s="8" t="str">
        <f>_xlfn.CONCAT(S956,_xlfn.TEXTBEFORE(Q956,","))</f>
        <v>6Harbour Creations Round Labels</v>
      </c>
      <c r="D956" s="13" t="s">
        <v>7062</v>
      </c>
      <c r="E956" s="25">
        <v>43905</v>
      </c>
      <c r="F956" s="25">
        <v>43907</v>
      </c>
      <c r="G956" s="13" t="s">
        <v>22</v>
      </c>
      <c r="H956" s="13" t="s">
        <v>295</v>
      </c>
      <c r="I956" s="13" t="s">
        <v>82</v>
      </c>
      <c r="J956" s="13" t="s">
        <v>243</v>
      </c>
      <c r="K956" s="13" t="s">
        <v>244</v>
      </c>
      <c r="L956" s="13" t="s">
        <v>245</v>
      </c>
      <c r="M956" s="13" t="s">
        <v>55</v>
      </c>
      <c r="N956" s="13" t="s">
        <v>5700</v>
      </c>
      <c r="O956" s="13" t="s">
        <v>30</v>
      </c>
      <c r="P956" s="13" t="s">
        <v>2751</v>
      </c>
      <c r="Q956" s="13" t="s">
        <v>5701</v>
      </c>
      <c r="R956" s="17">
        <v>23.157</v>
      </c>
      <c r="S956" s="26">
        <v>6</v>
      </c>
      <c r="T956" s="17">
        <v>0.17</v>
      </c>
      <c r="U956" s="17">
        <v>2.98</v>
      </c>
      <c r="V956" s="27">
        <v>2.6369999999999996</v>
      </c>
      <c r="W956" s="13" t="s">
        <v>60</v>
      </c>
      <c r="X956" s="8">
        <f>$T956*$R956</f>
        <v>3.9366900000000005</v>
      </c>
      <c r="Y956" s="29">
        <f>R956-V956-U956-X956</f>
        <v>13.603309999999999</v>
      </c>
    </row>
    <row r="957" spans="2:25" x14ac:dyDescent="0.3">
      <c r="B957" s="16"/>
      <c r="C957" s="8" t="str">
        <f>_xlfn.CONCAT(S957,_xlfn.TEXTBEFORE(Q957,","))</f>
        <v>1Avery Index Tab</v>
      </c>
      <c r="D957" s="13" t="s">
        <v>7063</v>
      </c>
      <c r="E957" s="25">
        <v>44103</v>
      </c>
      <c r="F957" s="25">
        <v>44107</v>
      </c>
      <c r="G957" s="13" t="s">
        <v>50</v>
      </c>
      <c r="H957" s="13" t="s">
        <v>6061</v>
      </c>
      <c r="I957" s="13" t="s">
        <v>24</v>
      </c>
      <c r="J957" s="13" t="s">
        <v>98</v>
      </c>
      <c r="K957" s="13" t="s">
        <v>99</v>
      </c>
      <c r="L957" s="13" t="s">
        <v>100</v>
      </c>
      <c r="M957" s="13" t="s">
        <v>55</v>
      </c>
      <c r="N957" s="13" t="s">
        <v>5782</v>
      </c>
      <c r="O957" s="13" t="s">
        <v>30</v>
      </c>
      <c r="P957" s="13" t="s">
        <v>1121</v>
      </c>
      <c r="Q957" s="13" t="s">
        <v>5783</v>
      </c>
      <c r="R957" s="17">
        <v>6.6555</v>
      </c>
      <c r="S957" s="26">
        <v>1</v>
      </c>
      <c r="T957" s="17">
        <v>0.15000000000000002</v>
      </c>
      <c r="U957" s="17">
        <v>1.4</v>
      </c>
      <c r="V957" s="27">
        <v>0.53549999999999986</v>
      </c>
      <c r="W957" s="13" t="s">
        <v>88</v>
      </c>
      <c r="X957" s="8">
        <f>$T957*$R957</f>
        <v>0.99832500000000013</v>
      </c>
      <c r="Y957" s="29">
        <f>R957-V957-U957-X957</f>
        <v>3.7216750000000003</v>
      </c>
    </row>
    <row r="958" spans="2:25" x14ac:dyDescent="0.3">
      <c r="B958" s="16"/>
      <c r="C958" s="8" t="str">
        <f>_xlfn.CONCAT(S958,_xlfn.TEXTBEFORE(Q958,","))</f>
        <v>4Accos Thumb Tacks</v>
      </c>
      <c r="D958" s="13" t="s">
        <v>7064</v>
      </c>
      <c r="E958" s="25">
        <v>43322</v>
      </c>
      <c r="F958" s="25">
        <v>43325</v>
      </c>
      <c r="G958" s="13" t="s">
        <v>22</v>
      </c>
      <c r="H958" s="13" t="s">
        <v>4619</v>
      </c>
      <c r="I958" s="13" t="s">
        <v>24</v>
      </c>
      <c r="J958" s="13" t="s">
        <v>271</v>
      </c>
      <c r="K958" s="13" t="s">
        <v>271</v>
      </c>
      <c r="L958" s="13" t="s">
        <v>271</v>
      </c>
      <c r="M958" s="13" t="s">
        <v>55</v>
      </c>
      <c r="N958" s="13" t="s">
        <v>4575</v>
      </c>
      <c r="O958" s="13" t="s">
        <v>30</v>
      </c>
      <c r="P958" s="13" t="s">
        <v>2177</v>
      </c>
      <c r="Q958" s="13" t="s">
        <v>4576</v>
      </c>
      <c r="R958" s="17">
        <v>54.72</v>
      </c>
      <c r="S958" s="26">
        <v>4</v>
      </c>
      <c r="T958" s="17">
        <v>0</v>
      </c>
      <c r="U958" s="17">
        <v>9.34</v>
      </c>
      <c r="V958" s="27">
        <v>6</v>
      </c>
      <c r="W958" s="13" t="s">
        <v>33</v>
      </c>
      <c r="X958" s="8">
        <f>$T958*$R958</f>
        <v>0</v>
      </c>
      <c r="Y958" s="29">
        <f>R958-V958-U958-X958</f>
        <v>39.379999999999995</v>
      </c>
    </row>
    <row r="959" spans="2:25" x14ac:dyDescent="0.3">
      <c r="B959" s="16"/>
      <c r="C959" s="8" t="str">
        <f>_xlfn.CONCAT(S959,_xlfn.TEXTBEFORE(Q959,","))</f>
        <v>1Stiletto Scissors</v>
      </c>
      <c r="D959" s="13" t="s">
        <v>7065</v>
      </c>
      <c r="E959" s="25">
        <v>43777</v>
      </c>
      <c r="F959" s="25">
        <v>43781</v>
      </c>
      <c r="G959" s="13" t="s">
        <v>50</v>
      </c>
      <c r="H959" s="13" t="s">
        <v>4619</v>
      </c>
      <c r="I959" s="13" t="s">
        <v>24</v>
      </c>
      <c r="J959" s="13" t="s">
        <v>271</v>
      </c>
      <c r="K959" s="13" t="s">
        <v>271</v>
      </c>
      <c r="L959" s="13" t="s">
        <v>271</v>
      </c>
      <c r="M959" s="13" t="s">
        <v>55</v>
      </c>
      <c r="N959" s="13" t="s">
        <v>5175</v>
      </c>
      <c r="O959" s="13" t="s">
        <v>30</v>
      </c>
      <c r="P959" s="13" t="s">
        <v>1228</v>
      </c>
      <c r="Q959" s="13" t="s">
        <v>5176</v>
      </c>
      <c r="R959" s="17">
        <v>23.61</v>
      </c>
      <c r="S959" s="26">
        <v>1</v>
      </c>
      <c r="T959" s="17">
        <v>0</v>
      </c>
      <c r="U959" s="17">
        <v>1.3</v>
      </c>
      <c r="V959" s="27">
        <v>0.44999999999999996</v>
      </c>
      <c r="W959" s="13" t="s">
        <v>88</v>
      </c>
      <c r="X959" s="8">
        <f>$T959*$R959</f>
        <v>0</v>
      </c>
      <c r="Y959" s="29">
        <f>R959-V959-U959-X959</f>
        <v>21.86</v>
      </c>
    </row>
    <row r="960" spans="2:25" x14ac:dyDescent="0.3">
      <c r="B960" s="16"/>
      <c r="C960" s="8" t="str">
        <f>_xlfn.CONCAT(S960,_xlfn.TEXTBEFORE(Q960,","))</f>
        <v>3Elite Letter Opener</v>
      </c>
      <c r="D960" s="13" t="s">
        <v>7066</v>
      </c>
      <c r="E960" s="25">
        <v>44074</v>
      </c>
      <c r="F960" s="25">
        <v>44077</v>
      </c>
      <c r="G960" s="13" t="s">
        <v>22</v>
      </c>
      <c r="H960" s="13" t="s">
        <v>3700</v>
      </c>
      <c r="I960" s="13" t="s">
        <v>24</v>
      </c>
      <c r="J960" s="13" t="s">
        <v>271</v>
      </c>
      <c r="K960" s="13" t="s">
        <v>271</v>
      </c>
      <c r="L960" s="13" t="s">
        <v>271</v>
      </c>
      <c r="M960" s="13" t="s">
        <v>55</v>
      </c>
      <c r="N960" s="13" t="s">
        <v>3701</v>
      </c>
      <c r="O960" s="13" t="s">
        <v>30</v>
      </c>
      <c r="P960" s="13" t="s">
        <v>1228</v>
      </c>
      <c r="Q960" s="13" t="s">
        <v>3702</v>
      </c>
      <c r="R960" s="17">
        <v>86.759999999999991</v>
      </c>
      <c r="S960" s="26">
        <v>3</v>
      </c>
      <c r="T960" s="17">
        <v>0</v>
      </c>
      <c r="U960" s="17">
        <v>18.89</v>
      </c>
      <c r="V960" s="27">
        <v>22.5</v>
      </c>
      <c r="W960" s="13" t="s">
        <v>60</v>
      </c>
      <c r="X960" s="8">
        <f>$T960*$R960</f>
        <v>0</v>
      </c>
      <c r="Y960" s="29">
        <f>R960-V960-U960-X960</f>
        <v>45.36999999999999</v>
      </c>
    </row>
    <row r="961" spans="2:25" x14ac:dyDescent="0.3">
      <c r="B961" s="16"/>
      <c r="C961" s="8" t="str">
        <f>_xlfn.CONCAT(S961,_xlfn.TEXTBEFORE(Q961,","))</f>
        <v>2Safco Classic Bookcase</v>
      </c>
      <c r="D961" s="13" t="s">
        <v>7067</v>
      </c>
      <c r="E961" s="25">
        <v>44034</v>
      </c>
      <c r="F961" s="25">
        <v>44039</v>
      </c>
      <c r="G961" s="13" t="s">
        <v>50</v>
      </c>
      <c r="H961" s="13" t="s">
        <v>2484</v>
      </c>
      <c r="I961" s="13" t="s">
        <v>82</v>
      </c>
      <c r="J961" s="13" t="s">
        <v>128</v>
      </c>
      <c r="K961" s="13" t="s">
        <v>128</v>
      </c>
      <c r="L961" s="13" t="s">
        <v>129</v>
      </c>
      <c r="M961" s="13" t="s">
        <v>55</v>
      </c>
      <c r="N961" s="13" t="s">
        <v>713</v>
      </c>
      <c r="O961" s="13" t="s">
        <v>40</v>
      </c>
      <c r="P961" s="13" t="s">
        <v>67</v>
      </c>
      <c r="Q961" s="13" t="s">
        <v>714</v>
      </c>
      <c r="R961" s="17">
        <v>551.3886</v>
      </c>
      <c r="S961" s="26">
        <v>2</v>
      </c>
      <c r="T961" s="17">
        <v>0.37</v>
      </c>
      <c r="U961" s="17">
        <v>42.63</v>
      </c>
      <c r="V961" s="27">
        <v>-157.57140000000004</v>
      </c>
      <c r="W961" s="13" t="s">
        <v>88</v>
      </c>
      <c r="X961" s="8">
        <f>$T961*$R961</f>
        <v>204.01378199999999</v>
      </c>
      <c r="Y961" s="29">
        <f>R961-V961-U961-X961</f>
        <v>462.31621800000005</v>
      </c>
    </row>
    <row r="962" spans="2:25" x14ac:dyDescent="0.3">
      <c r="B962" s="16"/>
      <c r="C962" s="8" t="str">
        <f>_xlfn.CONCAT(S962,_xlfn.TEXTBEFORE(Q962,","))</f>
        <v>5Memorex Memory Card</v>
      </c>
      <c r="D962" s="13" t="s">
        <v>7068</v>
      </c>
      <c r="E962" s="25">
        <v>44034</v>
      </c>
      <c r="F962" s="25">
        <v>44039</v>
      </c>
      <c r="G962" s="13" t="s">
        <v>50</v>
      </c>
      <c r="H962" s="13" t="s">
        <v>2484</v>
      </c>
      <c r="I962" s="13" t="s">
        <v>82</v>
      </c>
      <c r="J962" s="13" t="s">
        <v>128</v>
      </c>
      <c r="K962" s="13" t="s">
        <v>128</v>
      </c>
      <c r="L962" s="13" t="s">
        <v>129</v>
      </c>
      <c r="M962" s="13" t="s">
        <v>55</v>
      </c>
      <c r="N962" s="13" t="s">
        <v>3895</v>
      </c>
      <c r="O962" s="13" t="s">
        <v>57</v>
      </c>
      <c r="P962" s="13" t="s">
        <v>121</v>
      </c>
      <c r="Q962" s="13" t="s">
        <v>3896</v>
      </c>
      <c r="R962" s="17">
        <v>271.01549999999997</v>
      </c>
      <c r="S962" s="26">
        <v>5</v>
      </c>
      <c r="T962" s="17">
        <v>0.47000000000000003</v>
      </c>
      <c r="U962" s="17">
        <v>16.38</v>
      </c>
      <c r="V962" s="27">
        <v>-5.1345000000000027</v>
      </c>
      <c r="W962" s="13" t="s">
        <v>88</v>
      </c>
      <c r="X962" s="8">
        <f>$T962*$R962</f>
        <v>127.377285</v>
      </c>
      <c r="Y962" s="29">
        <f>R962-V962-U962-X962</f>
        <v>132.39271499999998</v>
      </c>
    </row>
    <row r="963" spans="2:25" x14ac:dyDescent="0.3">
      <c r="B963" s="16"/>
      <c r="C963" s="8" t="str">
        <f>_xlfn.CONCAT(S963,_xlfn.TEXTBEFORE(Q963,","))</f>
        <v>4Kraft Manila Envelope</v>
      </c>
      <c r="D963" s="13" t="s">
        <v>7069</v>
      </c>
      <c r="E963" s="25">
        <v>43819</v>
      </c>
      <c r="F963" s="25">
        <v>43823</v>
      </c>
      <c r="G963" s="13" t="s">
        <v>50</v>
      </c>
      <c r="H963" s="13" t="s">
        <v>4578</v>
      </c>
      <c r="I963" s="13" t="s">
        <v>24</v>
      </c>
      <c r="J963" s="13" t="s">
        <v>271</v>
      </c>
      <c r="K963" s="13" t="s">
        <v>271</v>
      </c>
      <c r="L963" s="13" t="s">
        <v>271</v>
      </c>
      <c r="M963" s="13" t="s">
        <v>55</v>
      </c>
      <c r="N963" s="13" t="s">
        <v>4579</v>
      </c>
      <c r="O963" s="13" t="s">
        <v>30</v>
      </c>
      <c r="P963" s="13" t="s">
        <v>1607</v>
      </c>
      <c r="Q963" s="13" t="s">
        <v>4580</v>
      </c>
      <c r="R963" s="17">
        <v>115.55999999999999</v>
      </c>
      <c r="S963" s="26">
        <v>4</v>
      </c>
      <c r="T963" s="17">
        <v>0</v>
      </c>
      <c r="U963" s="17">
        <v>9.68</v>
      </c>
      <c r="V963" s="27">
        <v>12.600000000000001</v>
      </c>
      <c r="W963" s="13" t="s">
        <v>60</v>
      </c>
      <c r="X963" s="8">
        <f>$T963*$R963</f>
        <v>0</v>
      </c>
      <c r="Y963" s="29">
        <f>R963-V963-U963-X963</f>
        <v>93.279999999999973</v>
      </c>
    </row>
    <row r="964" spans="2:25" x14ac:dyDescent="0.3">
      <c r="B964" s="16"/>
      <c r="C964" s="8" t="str">
        <f>_xlfn.CONCAT(S964,_xlfn.TEXTBEFORE(Q964,","))</f>
        <v>4Wilson Jones Binding Machine</v>
      </c>
      <c r="D964" s="13" t="s">
        <v>7070</v>
      </c>
      <c r="E964" s="25">
        <v>43998</v>
      </c>
      <c r="F964" s="25">
        <v>44000</v>
      </c>
      <c r="G964" s="13" t="s">
        <v>22</v>
      </c>
      <c r="H964" s="13" t="s">
        <v>4233</v>
      </c>
      <c r="I964" s="13" t="s">
        <v>24</v>
      </c>
      <c r="J964" s="13" t="s">
        <v>482</v>
      </c>
      <c r="K964" s="13" t="s">
        <v>482</v>
      </c>
      <c r="L964" s="13" t="s">
        <v>483</v>
      </c>
      <c r="M964" s="13" t="s">
        <v>28</v>
      </c>
      <c r="N964" s="13" t="s">
        <v>3064</v>
      </c>
      <c r="O964" s="13" t="s">
        <v>30</v>
      </c>
      <c r="P964" s="13" t="s">
        <v>1121</v>
      </c>
      <c r="Q964" s="13" t="s">
        <v>3065</v>
      </c>
      <c r="R964" s="17">
        <v>96.84</v>
      </c>
      <c r="S964" s="26">
        <v>4</v>
      </c>
      <c r="T964" s="17">
        <v>0.5</v>
      </c>
      <c r="U964" s="17">
        <v>12.87</v>
      </c>
      <c r="V964" s="27">
        <v>-60.120000000000005</v>
      </c>
      <c r="W964" s="13" t="s">
        <v>60</v>
      </c>
      <c r="X964" s="8">
        <f>$T964*$R964</f>
        <v>48.42</v>
      </c>
      <c r="Y964" s="29">
        <f>R964-V964-U964-X964</f>
        <v>95.67</v>
      </c>
    </row>
    <row r="965" spans="2:25" x14ac:dyDescent="0.3">
      <c r="B965" s="16"/>
      <c r="C965" s="8" t="str">
        <f>_xlfn.CONCAT(S965,_xlfn.TEXTBEFORE(Q965,","))</f>
        <v>2SanDisk Computer Printout Paper</v>
      </c>
      <c r="D965" s="13" t="s">
        <v>7071</v>
      </c>
      <c r="E965" s="25">
        <v>43998</v>
      </c>
      <c r="F965" s="25">
        <v>44000</v>
      </c>
      <c r="G965" s="13" t="s">
        <v>22</v>
      </c>
      <c r="H965" s="13" t="s">
        <v>4233</v>
      </c>
      <c r="I965" s="13" t="s">
        <v>24</v>
      </c>
      <c r="J965" s="13" t="s">
        <v>482</v>
      </c>
      <c r="K965" s="13" t="s">
        <v>482</v>
      </c>
      <c r="L965" s="13" t="s">
        <v>483</v>
      </c>
      <c r="M965" s="13" t="s">
        <v>28</v>
      </c>
      <c r="N965" s="13" t="s">
        <v>3940</v>
      </c>
      <c r="O965" s="13" t="s">
        <v>30</v>
      </c>
      <c r="P965" s="13" t="s">
        <v>1567</v>
      </c>
      <c r="Q965" s="13" t="s">
        <v>3941</v>
      </c>
      <c r="R965" s="17">
        <v>33.93</v>
      </c>
      <c r="S965" s="26">
        <v>2</v>
      </c>
      <c r="T965" s="17">
        <v>0.5</v>
      </c>
      <c r="U965" s="17">
        <v>3.49</v>
      </c>
      <c r="V965" s="27">
        <v>-33.93</v>
      </c>
      <c r="W965" s="13" t="s">
        <v>60</v>
      </c>
      <c r="X965" s="8">
        <f>$T965*$R965</f>
        <v>16.965</v>
      </c>
      <c r="Y965" s="29">
        <f>R965-V965-U965-X965</f>
        <v>47.405000000000001</v>
      </c>
    </row>
    <row r="966" spans="2:25" x14ac:dyDescent="0.3">
      <c r="B966" s="16"/>
      <c r="C966" s="8" t="str">
        <f>_xlfn.CONCAT(S966,_xlfn.TEXTBEFORE(Q966,","))</f>
        <v>1Avery Hole Reinforcements</v>
      </c>
      <c r="D966" s="13" t="s">
        <v>7072</v>
      </c>
      <c r="E966" s="25">
        <v>43998</v>
      </c>
      <c r="F966" s="25">
        <v>44000</v>
      </c>
      <c r="G966" s="13" t="s">
        <v>22</v>
      </c>
      <c r="H966" s="13" t="s">
        <v>4233</v>
      </c>
      <c r="I966" s="13" t="s">
        <v>24</v>
      </c>
      <c r="J966" s="13" t="s">
        <v>482</v>
      </c>
      <c r="K966" s="13" t="s">
        <v>482</v>
      </c>
      <c r="L966" s="13" t="s">
        <v>483</v>
      </c>
      <c r="M966" s="13" t="s">
        <v>28</v>
      </c>
      <c r="N966" s="13" t="s">
        <v>5583</v>
      </c>
      <c r="O966" s="13" t="s">
        <v>30</v>
      </c>
      <c r="P966" s="13" t="s">
        <v>1121</v>
      </c>
      <c r="Q966" s="13" t="s">
        <v>5584</v>
      </c>
      <c r="R966" s="17">
        <v>2.9550000000000001</v>
      </c>
      <c r="S966" s="26">
        <v>1</v>
      </c>
      <c r="T966" s="17">
        <v>0.5</v>
      </c>
      <c r="U966" s="17">
        <v>1.47</v>
      </c>
      <c r="V966" s="27">
        <v>-1.9650000000000001</v>
      </c>
      <c r="W966" s="13" t="s">
        <v>60</v>
      </c>
      <c r="X966" s="8">
        <f>$T966*$R966</f>
        <v>1.4775</v>
      </c>
      <c r="Y966" s="29">
        <f>R966-V966-U966-X966</f>
        <v>1.9725000000000001</v>
      </c>
    </row>
    <row r="967" spans="2:25" x14ac:dyDescent="0.3">
      <c r="B967" s="16"/>
      <c r="C967" s="8" t="str">
        <f>_xlfn.CONCAT(S967,_xlfn.TEXTBEFORE(Q967,","))</f>
        <v>1Acco Binder Covers</v>
      </c>
      <c r="D967" s="13" t="s">
        <v>7073</v>
      </c>
      <c r="E967" s="25">
        <v>43998</v>
      </c>
      <c r="F967" s="25">
        <v>44000</v>
      </c>
      <c r="G967" s="13" t="s">
        <v>22</v>
      </c>
      <c r="H967" s="13" t="s">
        <v>4233</v>
      </c>
      <c r="I967" s="13" t="s">
        <v>24</v>
      </c>
      <c r="J967" s="13" t="s">
        <v>482</v>
      </c>
      <c r="K967" s="13" t="s">
        <v>482</v>
      </c>
      <c r="L967" s="13" t="s">
        <v>483</v>
      </c>
      <c r="M967" s="13" t="s">
        <v>28</v>
      </c>
      <c r="N967" s="13" t="s">
        <v>5116</v>
      </c>
      <c r="O967" s="13" t="s">
        <v>30</v>
      </c>
      <c r="P967" s="13" t="s">
        <v>1121</v>
      </c>
      <c r="Q967" s="13" t="s">
        <v>5117</v>
      </c>
      <c r="R967" s="17">
        <v>6.39</v>
      </c>
      <c r="S967" s="26">
        <v>1</v>
      </c>
      <c r="T967" s="17">
        <v>0.5</v>
      </c>
      <c r="U967" s="17">
        <v>1.1200000000000001</v>
      </c>
      <c r="V967" s="27">
        <v>-6.39</v>
      </c>
      <c r="W967" s="13" t="s">
        <v>60</v>
      </c>
      <c r="X967" s="8">
        <f>$T967*$R967</f>
        <v>3.1949999999999998</v>
      </c>
      <c r="Y967" s="29">
        <f>R967-V967-U967-X967</f>
        <v>8.4649999999999999</v>
      </c>
    </row>
    <row r="968" spans="2:25" x14ac:dyDescent="0.3">
      <c r="B968" s="16"/>
      <c r="C968" s="8" t="str">
        <f>_xlfn.CONCAT(S968,_xlfn.TEXTBEFORE(Q968,","))</f>
        <v>8Brother Personal Copier</v>
      </c>
      <c r="D968" s="13" t="s">
        <v>7074</v>
      </c>
      <c r="E968" s="25">
        <v>43890</v>
      </c>
      <c r="F968" s="25">
        <v>43895</v>
      </c>
      <c r="G968" s="13" t="s">
        <v>50</v>
      </c>
      <c r="H968" s="13" t="s">
        <v>2121</v>
      </c>
      <c r="I968" s="13" t="s">
        <v>82</v>
      </c>
      <c r="J968" s="13" t="s">
        <v>98</v>
      </c>
      <c r="K968" s="13" t="s">
        <v>99</v>
      </c>
      <c r="L968" s="13" t="s">
        <v>100</v>
      </c>
      <c r="M968" s="13" t="s">
        <v>55</v>
      </c>
      <c r="N968" s="13" t="s">
        <v>2122</v>
      </c>
      <c r="O968" s="13" t="s">
        <v>57</v>
      </c>
      <c r="P968" s="13" t="s">
        <v>86</v>
      </c>
      <c r="Q968" s="13" t="s">
        <v>2123</v>
      </c>
      <c r="R968" s="17">
        <v>743.02800000000013</v>
      </c>
      <c r="S968" s="26">
        <v>8</v>
      </c>
      <c r="T968" s="17">
        <v>0.35</v>
      </c>
      <c r="U968" s="17">
        <v>55.15</v>
      </c>
      <c r="V968" s="27">
        <v>-114.49200000000002</v>
      </c>
      <c r="W968" s="13" t="s">
        <v>88</v>
      </c>
      <c r="X968" s="8">
        <f>$T968*$R968</f>
        <v>260.05980000000005</v>
      </c>
      <c r="Y968" s="29">
        <f>R968-V968-U968-X968</f>
        <v>542.31020000000012</v>
      </c>
    </row>
    <row r="969" spans="2:25" x14ac:dyDescent="0.3">
      <c r="B969" s="16"/>
      <c r="C969" s="8" t="str">
        <f>_xlfn.CONCAT(S969,_xlfn.TEXTBEFORE(Q969,","))</f>
        <v>8Cisco Signal Booster</v>
      </c>
      <c r="D969" s="13" t="s">
        <v>7075</v>
      </c>
      <c r="E969" s="25">
        <v>43601</v>
      </c>
      <c r="F969" s="25">
        <v>43605</v>
      </c>
      <c r="G969" s="13" t="s">
        <v>50</v>
      </c>
      <c r="H969" s="13" t="s">
        <v>707</v>
      </c>
      <c r="I969" s="13" t="s">
        <v>82</v>
      </c>
      <c r="J969" s="13" t="s">
        <v>271</v>
      </c>
      <c r="K969" s="13" t="s">
        <v>271</v>
      </c>
      <c r="L969" s="13" t="s">
        <v>271</v>
      </c>
      <c r="M969" s="13" t="s">
        <v>55</v>
      </c>
      <c r="N969" s="13" t="s">
        <v>333</v>
      </c>
      <c r="O969" s="13" t="s">
        <v>57</v>
      </c>
      <c r="P969" s="13" t="s">
        <v>58</v>
      </c>
      <c r="Q969" s="13" t="s">
        <v>334</v>
      </c>
      <c r="R969" s="17">
        <v>1215.3600000000001</v>
      </c>
      <c r="S969" s="26">
        <v>8</v>
      </c>
      <c r="T969" s="17">
        <v>0</v>
      </c>
      <c r="U969" s="17">
        <v>178.88</v>
      </c>
      <c r="V969" s="27">
        <v>413.04</v>
      </c>
      <c r="W969" s="13" t="s">
        <v>60</v>
      </c>
      <c r="X969" s="8">
        <f>$T969*$R969</f>
        <v>0</v>
      </c>
      <c r="Y969" s="29">
        <f>R969-V969-U969-X969</f>
        <v>623.44000000000017</v>
      </c>
    </row>
    <row r="970" spans="2:25" x14ac:dyDescent="0.3">
      <c r="B970" s="16"/>
      <c r="C970" s="8" t="str">
        <f>_xlfn.CONCAT(S970,_xlfn.TEXTBEFORE(Q970,","))</f>
        <v>5Acme Letter Opener</v>
      </c>
      <c r="D970" s="13" t="s">
        <v>7076</v>
      </c>
      <c r="E970" s="25">
        <v>43601</v>
      </c>
      <c r="F970" s="25">
        <v>43605</v>
      </c>
      <c r="G970" s="13" t="s">
        <v>50</v>
      </c>
      <c r="H970" s="13" t="s">
        <v>707</v>
      </c>
      <c r="I970" s="13" t="s">
        <v>82</v>
      </c>
      <c r="J970" s="13" t="s">
        <v>271</v>
      </c>
      <c r="K970" s="13" t="s">
        <v>271</v>
      </c>
      <c r="L970" s="13" t="s">
        <v>271</v>
      </c>
      <c r="M970" s="13" t="s">
        <v>55</v>
      </c>
      <c r="N970" s="13" t="s">
        <v>3189</v>
      </c>
      <c r="O970" s="13" t="s">
        <v>30</v>
      </c>
      <c r="P970" s="13" t="s">
        <v>1228</v>
      </c>
      <c r="Q970" s="13" t="s">
        <v>3190</v>
      </c>
      <c r="R970" s="17">
        <v>134.55000000000001</v>
      </c>
      <c r="S970" s="26">
        <v>5</v>
      </c>
      <c r="T970" s="17">
        <v>0</v>
      </c>
      <c r="U970" s="17">
        <v>15.65</v>
      </c>
      <c r="V970" s="27">
        <v>51</v>
      </c>
      <c r="W970" s="13" t="s">
        <v>60</v>
      </c>
      <c r="X970" s="8">
        <f>$T970*$R970</f>
        <v>0</v>
      </c>
      <c r="Y970" s="29">
        <f>R970-V970-U970-X970</f>
        <v>67.900000000000006</v>
      </c>
    </row>
    <row r="971" spans="2:25" x14ac:dyDescent="0.3">
      <c r="B971" s="16"/>
      <c r="C971" s="8" t="str">
        <f>_xlfn.CONCAT(S971,_xlfn.TEXTBEFORE(Q971,","))</f>
        <v>2Sanford Pencil Sharpener</v>
      </c>
      <c r="D971" s="13" t="s">
        <v>7077</v>
      </c>
      <c r="E971" s="25">
        <v>43601</v>
      </c>
      <c r="F971" s="25">
        <v>43605</v>
      </c>
      <c r="G971" s="13" t="s">
        <v>50</v>
      </c>
      <c r="H971" s="13" t="s">
        <v>707</v>
      </c>
      <c r="I971" s="13" t="s">
        <v>82</v>
      </c>
      <c r="J971" s="13" t="s">
        <v>271</v>
      </c>
      <c r="K971" s="13" t="s">
        <v>271</v>
      </c>
      <c r="L971" s="13" t="s">
        <v>271</v>
      </c>
      <c r="M971" s="13" t="s">
        <v>55</v>
      </c>
      <c r="N971" s="13" t="s">
        <v>5119</v>
      </c>
      <c r="O971" s="13" t="s">
        <v>30</v>
      </c>
      <c r="P971" s="13" t="s">
        <v>1789</v>
      </c>
      <c r="Q971" s="13" t="s">
        <v>5120</v>
      </c>
      <c r="R971" s="17">
        <v>51.66</v>
      </c>
      <c r="S971" s="26">
        <v>2</v>
      </c>
      <c r="T971" s="17">
        <v>0</v>
      </c>
      <c r="U971" s="17">
        <v>6</v>
      </c>
      <c r="V971" s="27">
        <v>17.52</v>
      </c>
      <c r="W971" s="13" t="s">
        <v>60</v>
      </c>
      <c r="X971" s="8">
        <f>$T971*$R971</f>
        <v>0</v>
      </c>
      <c r="Y971" s="29">
        <f>R971-V971-U971-X971</f>
        <v>28.14</v>
      </c>
    </row>
    <row r="972" spans="2:25" x14ac:dyDescent="0.3">
      <c r="B972" s="16"/>
      <c r="C972" s="8" t="str">
        <f>_xlfn.CONCAT(S972,_xlfn.TEXTBEFORE(Q972,","))</f>
        <v>2Wilson Jones Binder</v>
      </c>
      <c r="D972" s="13" t="s">
        <v>7078</v>
      </c>
      <c r="E972" s="25">
        <v>43601</v>
      </c>
      <c r="F972" s="25">
        <v>43605</v>
      </c>
      <c r="G972" s="13" t="s">
        <v>50</v>
      </c>
      <c r="H972" s="13" t="s">
        <v>707</v>
      </c>
      <c r="I972" s="13" t="s">
        <v>82</v>
      </c>
      <c r="J972" s="13" t="s">
        <v>271</v>
      </c>
      <c r="K972" s="13" t="s">
        <v>271</v>
      </c>
      <c r="L972" s="13" t="s">
        <v>271</v>
      </c>
      <c r="M972" s="13" t="s">
        <v>55</v>
      </c>
      <c r="N972" s="13" t="s">
        <v>5537</v>
      </c>
      <c r="O972" s="13" t="s">
        <v>30</v>
      </c>
      <c r="P972" s="13" t="s">
        <v>1121</v>
      </c>
      <c r="Q972" s="13" t="s">
        <v>5538</v>
      </c>
      <c r="R972" s="17">
        <v>24.96</v>
      </c>
      <c r="S972" s="26">
        <v>2</v>
      </c>
      <c r="T972" s="17">
        <v>0</v>
      </c>
      <c r="U972" s="17">
        <v>3.75</v>
      </c>
      <c r="V972" s="27">
        <v>2.2199999999999998</v>
      </c>
      <c r="W972" s="13" t="s">
        <v>60</v>
      </c>
      <c r="X972" s="8">
        <f>$T972*$R972</f>
        <v>0</v>
      </c>
      <c r="Y972" s="29">
        <f>R972-V972-U972-X972</f>
        <v>18.990000000000002</v>
      </c>
    </row>
    <row r="973" spans="2:25" x14ac:dyDescent="0.3">
      <c r="B973" s="16"/>
      <c r="C973" s="8" t="str">
        <f>_xlfn.CONCAT(S973,_xlfn.TEXTBEFORE(Q973,","))</f>
        <v>8Fellowes Shelving</v>
      </c>
      <c r="D973" s="13" t="s">
        <v>7079</v>
      </c>
      <c r="E973" s="25">
        <v>44117</v>
      </c>
      <c r="F973" s="25">
        <v>44121</v>
      </c>
      <c r="G973" s="13" t="s">
        <v>50</v>
      </c>
      <c r="H973" s="13" t="s">
        <v>2901</v>
      </c>
      <c r="I973" s="13" t="s">
        <v>82</v>
      </c>
      <c r="J973" s="13" t="s">
        <v>128</v>
      </c>
      <c r="K973" s="13" t="s">
        <v>128</v>
      </c>
      <c r="L973" s="13" t="s">
        <v>129</v>
      </c>
      <c r="M973" s="13" t="s">
        <v>55</v>
      </c>
      <c r="N973" s="13" t="s">
        <v>2902</v>
      </c>
      <c r="O973" s="13" t="s">
        <v>30</v>
      </c>
      <c r="P973" s="13" t="s">
        <v>289</v>
      </c>
      <c r="Q973" s="13" t="s">
        <v>2903</v>
      </c>
      <c r="R973" s="17">
        <v>247.27679999999998</v>
      </c>
      <c r="S973" s="26">
        <v>8</v>
      </c>
      <c r="T973" s="17">
        <v>0.47000000000000003</v>
      </c>
      <c r="U973" s="17">
        <v>31.33</v>
      </c>
      <c r="V973" s="27">
        <v>-149.44319999999999</v>
      </c>
      <c r="W973" s="13" t="s">
        <v>60</v>
      </c>
      <c r="X973" s="8">
        <f>$T973*$R973</f>
        <v>116.220096</v>
      </c>
      <c r="Y973" s="29">
        <f>R973-V973-U973-X973</f>
        <v>249.16990399999997</v>
      </c>
    </row>
    <row r="974" spans="2:25" x14ac:dyDescent="0.3">
      <c r="B974" s="16"/>
      <c r="C974" s="8" t="str">
        <f>_xlfn.CONCAT(S974,_xlfn.TEXTBEFORE(Q974,","))</f>
        <v>6Jiffy Interoffice Envelope</v>
      </c>
      <c r="D974" s="13" t="s">
        <v>7080</v>
      </c>
      <c r="E974" s="25">
        <v>43218</v>
      </c>
      <c r="F974" s="25">
        <v>43222</v>
      </c>
      <c r="G974" s="13" t="s">
        <v>22</v>
      </c>
      <c r="H974" s="13" t="s">
        <v>3104</v>
      </c>
      <c r="I974" s="13" t="s">
        <v>24</v>
      </c>
      <c r="J974" s="13" t="s">
        <v>699</v>
      </c>
      <c r="K974" s="13" t="s">
        <v>700</v>
      </c>
      <c r="L974" s="13" t="s">
        <v>245</v>
      </c>
      <c r="M974" s="13" t="s">
        <v>55</v>
      </c>
      <c r="N974" s="13" t="s">
        <v>3105</v>
      </c>
      <c r="O974" s="13" t="s">
        <v>30</v>
      </c>
      <c r="P974" s="13" t="s">
        <v>1607</v>
      </c>
      <c r="Q974" s="13" t="s">
        <v>3106</v>
      </c>
      <c r="R974" s="17">
        <v>225.29519999999999</v>
      </c>
      <c r="S974" s="26">
        <v>6</v>
      </c>
      <c r="T974" s="17">
        <v>0.17</v>
      </c>
      <c r="U974" s="17">
        <v>27.25</v>
      </c>
      <c r="V974" s="27">
        <v>83.995200000000011</v>
      </c>
      <c r="W974" s="13" t="s">
        <v>88</v>
      </c>
      <c r="X974" s="8">
        <f>$T974*$R974</f>
        <v>38.300184000000002</v>
      </c>
      <c r="Y974" s="29">
        <f>R974-V974-U974-X974</f>
        <v>75.749815999999981</v>
      </c>
    </row>
    <row r="975" spans="2:25" x14ac:dyDescent="0.3">
      <c r="B975" s="16"/>
      <c r="C975" s="8" t="str">
        <f>_xlfn.CONCAT(S975,_xlfn.TEXTBEFORE(Q975,","))</f>
        <v>3Belkin Router</v>
      </c>
      <c r="D975" s="13" t="s">
        <v>7081</v>
      </c>
      <c r="E975" s="25">
        <v>44188</v>
      </c>
      <c r="F975" s="25">
        <v>44190</v>
      </c>
      <c r="G975" s="13" t="s">
        <v>22</v>
      </c>
      <c r="H975" s="13" t="s">
        <v>2623</v>
      </c>
      <c r="I975" s="13" t="s">
        <v>24</v>
      </c>
      <c r="J975" s="13" t="s">
        <v>98</v>
      </c>
      <c r="K975" s="13" t="s">
        <v>99</v>
      </c>
      <c r="L975" s="13" t="s">
        <v>100</v>
      </c>
      <c r="M975" s="13" t="s">
        <v>55</v>
      </c>
      <c r="N975" s="13" t="s">
        <v>2624</v>
      </c>
      <c r="O975" s="13" t="s">
        <v>57</v>
      </c>
      <c r="P975" s="13" t="s">
        <v>121</v>
      </c>
      <c r="Q975" s="13" t="s">
        <v>2625</v>
      </c>
      <c r="R975" s="17">
        <v>429.41250000000002</v>
      </c>
      <c r="S975" s="26">
        <v>3</v>
      </c>
      <c r="T975" s="17">
        <v>0.45</v>
      </c>
      <c r="U975" s="17">
        <v>38.57</v>
      </c>
      <c r="V975" s="27">
        <v>-171.78749999999999</v>
      </c>
      <c r="W975" s="13" t="s">
        <v>88</v>
      </c>
      <c r="X975" s="8">
        <f>$T975*$R975</f>
        <v>193.23562500000003</v>
      </c>
      <c r="Y975" s="29">
        <f>R975-V975-U975-X975</f>
        <v>369.39437499999997</v>
      </c>
    </row>
    <row r="976" spans="2:25" x14ac:dyDescent="0.3">
      <c r="B976" s="16"/>
      <c r="C976" s="8" t="str">
        <f>_xlfn.CONCAT(S976,_xlfn.TEXTBEFORE(Q976,","))</f>
        <v>1Binney &amp; Smith Sketch Pad</v>
      </c>
      <c r="D976" s="13" t="s">
        <v>7082</v>
      </c>
      <c r="E976" s="25">
        <v>44188</v>
      </c>
      <c r="F976" s="25">
        <v>44190</v>
      </c>
      <c r="G976" s="13" t="s">
        <v>22</v>
      </c>
      <c r="H976" s="13" t="s">
        <v>2623</v>
      </c>
      <c r="I976" s="13" t="s">
        <v>24</v>
      </c>
      <c r="J976" s="13" t="s">
        <v>98</v>
      </c>
      <c r="K976" s="13" t="s">
        <v>99</v>
      </c>
      <c r="L976" s="13" t="s">
        <v>100</v>
      </c>
      <c r="M976" s="13" t="s">
        <v>55</v>
      </c>
      <c r="N976" s="13" t="s">
        <v>4653</v>
      </c>
      <c r="O976" s="13" t="s">
        <v>30</v>
      </c>
      <c r="P976" s="13" t="s">
        <v>1789</v>
      </c>
      <c r="Q976" s="13" t="s">
        <v>4654</v>
      </c>
      <c r="R976" s="17">
        <v>27.225000000000001</v>
      </c>
      <c r="S976" s="26">
        <v>1</v>
      </c>
      <c r="T976" s="17">
        <v>0.45</v>
      </c>
      <c r="U976" s="17">
        <v>1.76</v>
      </c>
      <c r="V976" s="27">
        <v>-15.345000000000002</v>
      </c>
      <c r="W976" s="13" t="s">
        <v>88</v>
      </c>
      <c r="X976" s="8">
        <f>$T976*$R976</f>
        <v>12.251250000000001</v>
      </c>
      <c r="Y976" s="29">
        <f>R976-V976-U976-X976</f>
        <v>28.558750000000011</v>
      </c>
    </row>
    <row r="977" spans="2:25" x14ac:dyDescent="0.3">
      <c r="B977" s="16"/>
      <c r="C977" s="8" t="str">
        <f>_xlfn.CONCAT(S977,_xlfn.TEXTBEFORE(Q977,","))</f>
        <v>1Sauder Library with Doors</v>
      </c>
      <c r="D977" s="13" t="s">
        <v>7083</v>
      </c>
      <c r="E977" s="25">
        <v>43042</v>
      </c>
      <c r="F977" s="25">
        <v>43047</v>
      </c>
      <c r="G977" s="13" t="s">
        <v>50</v>
      </c>
      <c r="H977" s="13" t="s">
        <v>3667</v>
      </c>
      <c r="I977" s="13" t="s">
        <v>24</v>
      </c>
      <c r="J977" s="13" t="s">
        <v>128</v>
      </c>
      <c r="K977" s="13" t="s">
        <v>128</v>
      </c>
      <c r="L977" s="13" t="s">
        <v>129</v>
      </c>
      <c r="M977" s="13" t="s">
        <v>55</v>
      </c>
      <c r="N977" s="13" t="s">
        <v>749</v>
      </c>
      <c r="O977" s="13" t="s">
        <v>40</v>
      </c>
      <c r="P977" s="13" t="s">
        <v>67</v>
      </c>
      <c r="Q977" s="13" t="s">
        <v>750</v>
      </c>
      <c r="R977" s="17">
        <v>244.20689999999999</v>
      </c>
      <c r="S977" s="26">
        <v>1</v>
      </c>
      <c r="T977" s="17">
        <v>0.37</v>
      </c>
      <c r="U977" s="17">
        <v>19.22</v>
      </c>
      <c r="V977" s="27">
        <v>-116.3031</v>
      </c>
      <c r="W977" s="13" t="s">
        <v>88</v>
      </c>
      <c r="X977" s="8">
        <f>$T977*$R977</f>
        <v>90.356552999999991</v>
      </c>
      <c r="Y977" s="29">
        <f>R977-V977-U977-X977</f>
        <v>250.93344699999997</v>
      </c>
    </row>
    <row r="978" spans="2:25" x14ac:dyDescent="0.3">
      <c r="B978" s="16"/>
      <c r="C978" s="8" t="str">
        <f>_xlfn.CONCAT(S978,_xlfn.TEXTBEFORE(Q978,","))</f>
        <v>7Fiskars Shears</v>
      </c>
      <c r="D978" s="13" t="s">
        <v>7084</v>
      </c>
      <c r="E978" s="25">
        <v>43042</v>
      </c>
      <c r="F978" s="25">
        <v>43047</v>
      </c>
      <c r="G978" s="13" t="s">
        <v>50</v>
      </c>
      <c r="H978" s="13" t="s">
        <v>3667</v>
      </c>
      <c r="I978" s="13" t="s">
        <v>24</v>
      </c>
      <c r="J978" s="13" t="s">
        <v>128</v>
      </c>
      <c r="K978" s="13" t="s">
        <v>128</v>
      </c>
      <c r="L978" s="13" t="s">
        <v>129</v>
      </c>
      <c r="M978" s="13" t="s">
        <v>55</v>
      </c>
      <c r="N978" s="13" t="s">
        <v>4483</v>
      </c>
      <c r="O978" s="13" t="s">
        <v>30</v>
      </c>
      <c r="P978" s="13" t="s">
        <v>1228</v>
      </c>
      <c r="Q978" s="13" t="s">
        <v>4484</v>
      </c>
      <c r="R978" s="17">
        <v>174.51840000000001</v>
      </c>
      <c r="S978" s="26">
        <v>7</v>
      </c>
      <c r="T978" s="17">
        <v>0.47000000000000003</v>
      </c>
      <c r="U978" s="17">
        <v>10.63</v>
      </c>
      <c r="V978" s="27">
        <v>-95.541600000000017</v>
      </c>
      <c r="W978" s="13" t="s">
        <v>88</v>
      </c>
      <c r="X978" s="8">
        <f>$T978*$R978</f>
        <v>82.023648000000009</v>
      </c>
      <c r="Y978" s="29">
        <f>R978-V978-U978-X978</f>
        <v>177.40635200000006</v>
      </c>
    </row>
    <row r="979" spans="2:25" x14ac:dyDescent="0.3">
      <c r="B979" s="16"/>
      <c r="C979" s="8" t="str">
        <f>_xlfn.CONCAT(S979,_xlfn.TEXTBEFORE(Q979,","))</f>
        <v>2Stanley Sketch Pad</v>
      </c>
      <c r="D979" s="13" t="s">
        <v>7085</v>
      </c>
      <c r="E979" s="25">
        <v>43042</v>
      </c>
      <c r="F979" s="25">
        <v>43047</v>
      </c>
      <c r="G979" s="13" t="s">
        <v>50</v>
      </c>
      <c r="H979" s="13" t="s">
        <v>3667</v>
      </c>
      <c r="I979" s="13" t="s">
        <v>24</v>
      </c>
      <c r="J979" s="13" t="s">
        <v>128</v>
      </c>
      <c r="K979" s="13" t="s">
        <v>128</v>
      </c>
      <c r="L979" s="13" t="s">
        <v>129</v>
      </c>
      <c r="M979" s="13" t="s">
        <v>55</v>
      </c>
      <c r="N979" s="13" t="s">
        <v>3789</v>
      </c>
      <c r="O979" s="13" t="s">
        <v>30</v>
      </c>
      <c r="P979" s="13" t="s">
        <v>1789</v>
      </c>
      <c r="Q979" s="13" t="s">
        <v>3790</v>
      </c>
      <c r="R979" s="17">
        <v>47.095800000000004</v>
      </c>
      <c r="S979" s="26">
        <v>2</v>
      </c>
      <c r="T979" s="17">
        <v>0.47000000000000003</v>
      </c>
      <c r="U979" s="17">
        <v>2.83</v>
      </c>
      <c r="V979" s="27">
        <v>-5.3442000000000007</v>
      </c>
      <c r="W979" s="13" t="s">
        <v>88</v>
      </c>
      <c r="X979" s="8">
        <f>$T979*$R979</f>
        <v>22.135026000000003</v>
      </c>
      <c r="Y979" s="29">
        <f>R979-V979-U979-X979</f>
        <v>27.474974000000003</v>
      </c>
    </row>
    <row r="980" spans="2:25" x14ac:dyDescent="0.3">
      <c r="B980" s="16"/>
      <c r="C980" s="8" t="str">
        <f>_xlfn.CONCAT(S980,_xlfn.TEXTBEFORE(Q980,","))</f>
        <v>1Cuisinart Stove</v>
      </c>
      <c r="D980" s="13" t="s">
        <v>7086</v>
      </c>
      <c r="E980" s="25">
        <v>43623</v>
      </c>
      <c r="F980" s="25">
        <v>43623</v>
      </c>
      <c r="G980" s="13" t="s">
        <v>126</v>
      </c>
      <c r="H980" s="13" t="s">
        <v>1272</v>
      </c>
      <c r="I980" s="13" t="s">
        <v>82</v>
      </c>
      <c r="J980" s="13" t="s">
        <v>128</v>
      </c>
      <c r="K980" s="13" t="s">
        <v>128</v>
      </c>
      <c r="L980" s="13" t="s">
        <v>129</v>
      </c>
      <c r="M980" s="13" t="s">
        <v>55</v>
      </c>
      <c r="N980" s="13" t="s">
        <v>475</v>
      </c>
      <c r="O980" s="13" t="s">
        <v>30</v>
      </c>
      <c r="P980" s="13" t="s">
        <v>31</v>
      </c>
      <c r="Q980" s="13" t="s">
        <v>476</v>
      </c>
      <c r="R980" s="17">
        <v>445.23690000000005</v>
      </c>
      <c r="S980" s="26">
        <v>1</v>
      </c>
      <c r="T980" s="17">
        <v>0.17</v>
      </c>
      <c r="U980" s="17">
        <v>103.2</v>
      </c>
      <c r="V980" s="27">
        <v>-10.733100000000007</v>
      </c>
      <c r="W980" s="13" t="s">
        <v>33</v>
      </c>
      <c r="X980" s="8">
        <f>$T980*$R980</f>
        <v>75.690273000000019</v>
      </c>
      <c r="Y980" s="29">
        <f>R980-V980-U980-X980</f>
        <v>277.07972700000005</v>
      </c>
    </row>
    <row r="981" spans="2:25" x14ac:dyDescent="0.3">
      <c r="B981" s="16"/>
      <c r="C981" s="8" t="str">
        <f>_xlfn.CONCAT(S981,_xlfn.TEXTBEFORE(Q981,","))</f>
        <v>2Boston Canvas</v>
      </c>
      <c r="D981" s="13" t="s">
        <v>7087</v>
      </c>
      <c r="E981" s="25">
        <v>44133</v>
      </c>
      <c r="F981" s="25">
        <v>44133</v>
      </c>
      <c r="G981" s="13" t="s">
        <v>126</v>
      </c>
      <c r="H981" s="13" t="s">
        <v>4072</v>
      </c>
      <c r="I981" s="13" t="s">
        <v>36</v>
      </c>
      <c r="J981" s="13" t="s">
        <v>98</v>
      </c>
      <c r="K981" s="13" t="s">
        <v>99</v>
      </c>
      <c r="L981" s="13" t="s">
        <v>100</v>
      </c>
      <c r="M981" s="13" t="s">
        <v>55</v>
      </c>
      <c r="N981" s="13" t="s">
        <v>4073</v>
      </c>
      <c r="O981" s="13" t="s">
        <v>30</v>
      </c>
      <c r="P981" s="13" t="s">
        <v>1789</v>
      </c>
      <c r="Q981" s="13" t="s">
        <v>4074</v>
      </c>
      <c r="R981" s="17">
        <v>59.004000000000005</v>
      </c>
      <c r="S981" s="26">
        <v>2</v>
      </c>
      <c r="T981" s="17">
        <v>0.45</v>
      </c>
      <c r="U981" s="17">
        <v>14.24</v>
      </c>
      <c r="V981" s="27">
        <v>-7.5360000000000014</v>
      </c>
      <c r="W981" s="13" t="s">
        <v>33</v>
      </c>
      <c r="X981" s="8">
        <f>$T981*$R981</f>
        <v>26.551800000000004</v>
      </c>
      <c r="Y981" s="29">
        <f>R981-V981-U981-X981</f>
        <v>25.748200000000001</v>
      </c>
    </row>
    <row r="982" spans="2:25" x14ac:dyDescent="0.3">
      <c r="B982" s="16"/>
      <c r="C982" s="8" t="str">
        <f>_xlfn.CONCAT(S982,_xlfn.TEXTBEFORE(Q982,","))</f>
        <v>2Enermax Memo Slips</v>
      </c>
      <c r="D982" s="13" t="s">
        <v>7088</v>
      </c>
      <c r="E982" s="25">
        <v>44133</v>
      </c>
      <c r="F982" s="25">
        <v>44133</v>
      </c>
      <c r="G982" s="13" t="s">
        <v>126</v>
      </c>
      <c r="H982" s="13" t="s">
        <v>4072</v>
      </c>
      <c r="I982" s="13" t="s">
        <v>36</v>
      </c>
      <c r="J982" s="13" t="s">
        <v>98</v>
      </c>
      <c r="K982" s="13" t="s">
        <v>99</v>
      </c>
      <c r="L982" s="13" t="s">
        <v>100</v>
      </c>
      <c r="M982" s="13" t="s">
        <v>55</v>
      </c>
      <c r="N982" s="13" t="s">
        <v>4636</v>
      </c>
      <c r="O982" s="13" t="s">
        <v>30</v>
      </c>
      <c r="P982" s="13" t="s">
        <v>1567</v>
      </c>
      <c r="Q982" s="13" t="s">
        <v>4637</v>
      </c>
      <c r="R982" s="17">
        <v>17.226000000000003</v>
      </c>
      <c r="S982" s="26">
        <v>2</v>
      </c>
      <c r="T982" s="17">
        <v>0.45</v>
      </c>
      <c r="U982" s="17">
        <v>7.16</v>
      </c>
      <c r="V982" s="27">
        <v>-3.7740000000000009</v>
      </c>
      <c r="W982" s="13" t="s">
        <v>33</v>
      </c>
      <c r="X982" s="8">
        <f>$T982*$R982</f>
        <v>7.7517000000000014</v>
      </c>
      <c r="Y982" s="29">
        <f>R982-V982-U982-X982</f>
        <v>6.088300000000002</v>
      </c>
    </row>
    <row r="983" spans="2:25" x14ac:dyDescent="0.3">
      <c r="B983" s="16"/>
      <c r="C983" s="8" t="str">
        <f>_xlfn.CONCAT(S983,_xlfn.TEXTBEFORE(Q983,","))</f>
        <v>7Stockwell Thumb Tacks</v>
      </c>
      <c r="D983" s="13" t="s">
        <v>7089</v>
      </c>
      <c r="E983" s="25">
        <v>43912</v>
      </c>
      <c r="F983" s="25">
        <v>43916</v>
      </c>
      <c r="G983" s="13" t="s">
        <v>50</v>
      </c>
      <c r="H983" s="13" t="s">
        <v>5716</v>
      </c>
      <c r="I983" s="13" t="s">
        <v>36</v>
      </c>
      <c r="J983" s="13" t="s">
        <v>482</v>
      </c>
      <c r="K983" s="13" t="s">
        <v>482</v>
      </c>
      <c r="L983" s="13" t="s">
        <v>483</v>
      </c>
      <c r="M983" s="13" t="s">
        <v>28</v>
      </c>
      <c r="N983" s="13" t="s">
        <v>5430</v>
      </c>
      <c r="O983" s="13" t="s">
        <v>30</v>
      </c>
      <c r="P983" s="13" t="s">
        <v>2177</v>
      </c>
      <c r="Q983" s="13" t="s">
        <v>5431</v>
      </c>
      <c r="R983" s="17">
        <v>45.99</v>
      </c>
      <c r="S983" s="26">
        <v>7</v>
      </c>
      <c r="T983" s="17">
        <v>0.5</v>
      </c>
      <c r="U983" s="17">
        <v>2.85</v>
      </c>
      <c r="V983" s="27">
        <v>-5.6700000000000017</v>
      </c>
      <c r="W983" s="13" t="s">
        <v>88</v>
      </c>
      <c r="X983" s="8">
        <f>$T983*$R983</f>
        <v>22.995000000000001</v>
      </c>
      <c r="Y983" s="29">
        <f>R983-V983-U983-X983</f>
        <v>25.815000000000001</v>
      </c>
    </row>
    <row r="984" spans="2:25" x14ac:dyDescent="0.3">
      <c r="B984" s="16"/>
      <c r="C984" s="8" t="str">
        <f>_xlfn.CONCAT(S984,_xlfn.TEXTBEFORE(Q984,","))</f>
        <v>9Fiskars Trimmer</v>
      </c>
      <c r="D984" s="13" t="s">
        <v>7090</v>
      </c>
      <c r="E984" s="25">
        <v>43378</v>
      </c>
      <c r="F984" s="25">
        <v>43381</v>
      </c>
      <c r="G984" s="13" t="s">
        <v>22</v>
      </c>
      <c r="H984" s="13" t="s">
        <v>2256</v>
      </c>
      <c r="I984" s="13" t="s">
        <v>36</v>
      </c>
      <c r="J984" s="13" t="s">
        <v>243</v>
      </c>
      <c r="K984" s="13" t="s">
        <v>244</v>
      </c>
      <c r="L984" s="13" t="s">
        <v>245</v>
      </c>
      <c r="M984" s="13" t="s">
        <v>55</v>
      </c>
      <c r="N984" s="13" t="s">
        <v>2257</v>
      </c>
      <c r="O984" s="13" t="s">
        <v>30</v>
      </c>
      <c r="P984" s="13" t="s">
        <v>1228</v>
      </c>
      <c r="Q984" s="13" t="s">
        <v>2258</v>
      </c>
      <c r="R984" s="17">
        <v>328.08240000000001</v>
      </c>
      <c r="S984" s="26">
        <v>9</v>
      </c>
      <c r="T984" s="17">
        <v>0.17</v>
      </c>
      <c r="U984" s="17">
        <v>50.27</v>
      </c>
      <c r="V984" s="27">
        <v>23.52239999999999</v>
      </c>
      <c r="W984" s="13" t="s">
        <v>88</v>
      </c>
      <c r="X984" s="8">
        <f>$T984*$R984</f>
        <v>55.774008000000002</v>
      </c>
      <c r="Y984" s="29">
        <f>R984-V984-U984-X984</f>
        <v>198.51599199999998</v>
      </c>
    </row>
    <row r="985" spans="2:25" x14ac:dyDescent="0.3">
      <c r="B985" s="16"/>
      <c r="C985" s="8" t="str">
        <f>_xlfn.CONCAT(S985,_xlfn.TEXTBEFORE(Q985,","))</f>
        <v>3Nokia Signal Booster</v>
      </c>
      <c r="D985" s="13" t="s">
        <v>7091</v>
      </c>
      <c r="E985" s="25">
        <v>43378</v>
      </c>
      <c r="F985" s="25">
        <v>43381</v>
      </c>
      <c r="G985" s="13" t="s">
        <v>22</v>
      </c>
      <c r="H985" s="13" t="s">
        <v>2256</v>
      </c>
      <c r="I985" s="13" t="s">
        <v>36</v>
      </c>
      <c r="J985" s="13" t="s">
        <v>243</v>
      </c>
      <c r="K985" s="13" t="s">
        <v>244</v>
      </c>
      <c r="L985" s="13" t="s">
        <v>245</v>
      </c>
      <c r="M985" s="13" t="s">
        <v>55</v>
      </c>
      <c r="N985" s="13" t="s">
        <v>1046</v>
      </c>
      <c r="O985" s="13" t="s">
        <v>57</v>
      </c>
      <c r="P985" s="13" t="s">
        <v>58</v>
      </c>
      <c r="Q985" s="13" t="s">
        <v>1047</v>
      </c>
      <c r="R985" s="17">
        <v>343.09709999999995</v>
      </c>
      <c r="S985" s="26">
        <v>3</v>
      </c>
      <c r="T985" s="17">
        <v>0.17</v>
      </c>
      <c r="U985" s="17">
        <v>34.96</v>
      </c>
      <c r="V985" s="27">
        <v>45.467100000000002</v>
      </c>
      <c r="W985" s="13" t="s">
        <v>88</v>
      </c>
      <c r="X985" s="8">
        <f>$T985*$R985</f>
        <v>58.326506999999999</v>
      </c>
      <c r="Y985" s="29">
        <f>R985-V985-U985-X985</f>
        <v>204.34349299999997</v>
      </c>
    </row>
    <row r="986" spans="2:25" x14ac:dyDescent="0.3">
      <c r="B986" s="16"/>
      <c r="C986" s="8" t="str">
        <f>_xlfn.CONCAT(S986,_xlfn.TEXTBEFORE(Q986,","))</f>
        <v>6Smead Folders</v>
      </c>
      <c r="D986" s="13" t="s">
        <v>7092</v>
      </c>
      <c r="E986" s="25">
        <v>43378</v>
      </c>
      <c r="F986" s="25">
        <v>43381</v>
      </c>
      <c r="G986" s="13" t="s">
        <v>22</v>
      </c>
      <c r="H986" s="13" t="s">
        <v>2256</v>
      </c>
      <c r="I986" s="13" t="s">
        <v>36</v>
      </c>
      <c r="J986" s="13" t="s">
        <v>243</v>
      </c>
      <c r="K986" s="13" t="s">
        <v>244</v>
      </c>
      <c r="L986" s="13" t="s">
        <v>245</v>
      </c>
      <c r="M986" s="13" t="s">
        <v>55</v>
      </c>
      <c r="N986" s="13" t="s">
        <v>4573</v>
      </c>
      <c r="O986" s="13" t="s">
        <v>30</v>
      </c>
      <c r="P986" s="13" t="s">
        <v>289</v>
      </c>
      <c r="Q986" s="13" t="s">
        <v>4574</v>
      </c>
      <c r="R986" s="17">
        <v>87.249599999999987</v>
      </c>
      <c r="S986" s="26">
        <v>6</v>
      </c>
      <c r="T986" s="17">
        <v>0.17</v>
      </c>
      <c r="U986" s="17">
        <v>9.7899999999999991</v>
      </c>
      <c r="V986" s="27">
        <v>18.849599999999999</v>
      </c>
      <c r="W986" s="13" t="s">
        <v>88</v>
      </c>
      <c r="X986" s="8">
        <f>$T986*$R986</f>
        <v>14.832431999999999</v>
      </c>
      <c r="Y986" s="29">
        <f>R986-V986-U986-X986</f>
        <v>43.777567999999995</v>
      </c>
    </row>
    <row r="987" spans="2:25" x14ac:dyDescent="0.3">
      <c r="B987" s="16"/>
      <c r="C987" s="8" t="str">
        <f>_xlfn.CONCAT(S987,_xlfn.TEXTBEFORE(Q987,","))</f>
        <v>3Eldon Light Bulb</v>
      </c>
      <c r="D987" s="13" t="s">
        <v>7093</v>
      </c>
      <c r="E987" s="25">
        <v>43298</v>
      </c>
      <c r="F987" s="25">
        <v>43302</v>
      </c>
      <c r="G987" s="13" t="s">
        <v>50</v>
      </c>
      <c r="H987" s="13" t="s">
        <v>5721</v>
      </c>
      <c r="I987" s="13" t="s">
        <v>24</v>
      </c>
      <c r="J987" s="13" t="s">
        <v>98</v>
      </c>
      <c r="K987" s="13" t="s">
        <v>99</v>
      </c>
      <c r="L987" s="13" t="s">
        <v>100</v>
      </c>
      <c r="M987" s="13" t="s">
        <v>55</v>
      </c>
      <c r="N987" s="13" t="s">
        <v>5722</v>
      </c>
      <c r="O987" s="13" t="s">
        <v>40</v>
      </c>
      <c r="P987" s="13" t="s">
        <v>906</v>
      </c>
      <c r="Q987" s="13" t="s">
        <v>5723</v>
      </c>
      <c r="R987" s="17">
        <v>53.595000000000006</v>
      </c>
      <c r="S987" s="26">
        <v>3</v>
      </c>
      <c r="T987" s="17">
        <v>0.25</v>
      </c>
      <c r="U987" s="17">
        <v>2.8</v>
      </c>
      <c r="V987" s="27">
        <v>11.384999999999998</v>
      </c>
      <c r="W987" s="13" t="s">
        <v>88</v>
      </c>
      <c r="X987" s="8">
        <f>$T987*$R987</f>
        <v>13.398750000000001</v>
      </c>
      <c r="Y987" s="29">
        <f>R987-V987-U987-X987</f>
        <v>26.011250000000011</v>
      </c>
    </row>
    <row r="988" spans="2:25" x14ac:dyDescent="0.3">
      <c r="B988" s="16"/>
      <c r="C988" s="8" t="str">
        <f>_xlfn.CONCAT(S988,_xlfn.TEXTBEFORE(Q988,","))</f>
        <v>5Jiffy Peel and Seal</v>
      </c>
      <c r="D988" s="13" t="s">
        <v>7094</v>
      </c>
      <c r="E988" s="25">
        <v>44028</v>
      </c>
      <c r="F988" s="25">
        <v>44030</v>
      </c>
      <c r="G988" s="13" t="s">
        <v>22</v>
      </c>
      <c r="H988" s="13" t="s">
        <v>4363</v>
      </c>
      <c r="I988" s="13" t="s">
        <v>24</v>
      </c>
      <c r="J988" s="13" t="s">
        <v>1454</v>
      </c>
      <c r="K988" s="13" t="s">
        <v>99</v>
      </c>
      <c r="L988" s="13" t="s">
        <v>100</v>
      </c>
      <c r="M988" s="13" t="s">
        <v>55</v>
      </c>
      <c r="N988" s="13" t="s">
        <v>4364</v>
      </c>
      <c r="O988" s="13" t="s">
        <v>30</v>
      </c>
      <c r="P988" s="13" t="s">
        <v>1607</v>
      </c>
      <c r="Q988" s="13" t="s">
        <v>4365</v>
      </c>
      <c r="R988" s="17">
        <v>64.762499999999989</v>
      </c>
      <c r="S988" s="26">
        <v>5</v>
      </c>
      <c r="T988" s="17">
        <v>0.45</v>
      </c>
      <c r="U988" s="17">
        <v>11.59</v>
      </c>
      <c r="V988" s="27">
        <v>-14.137499999999996</v>
      </c>
      <c r="W988" s="13" t="s">
        <v>60</v>
      </c>
      <c r="X988" s="8">
        <f>$T988*$R988</f>
        <v>29.143124999999994</v>
      </c>
      <c r="Y988" s="29">
        <f>R988-V988-U988-X988</f>
        <v>38.166874999999976</v>
      </c>
    </row>
    <row r="989" spans="2:25" x14ac:dyDescent="0.3">
      <c r="B989" s="16"/>
      <c r="C989" s="8" t="str">
        <f>_xlfn.CONCAT(S989,_xlfn.TEXTBEFORE(Q989,","))</f>
        <v>2Green Bar Memo Slips</v>
      </c>
      <c r="D989" s="13" t="s">
        <v>7095</v>
      </c>
      <c r="E989" s="25">
        <v>44028</v>
      </c>
      <c r="F989" s="25">
        <v>44030</v>
      </c>
      <c r="G989" s="13" t="s">
        <v>22</v>
      </c>
      <c r="H989" s="13" t="s">
        <v>4363</v>
      </c>
      <c r="I989" s="13" t="s">
        <v>24</v>
      </c>
      <c r="J989" s="13" t="s">
        <v>1454</v>
      </c>
      <c r="K989" s="13" t="s">
        <v>99</v>
      </c>
      <c r="L989" s="13" t="s">
        <v>100</v>
      </c>
      <c r="M989" s="13" t="s">
        <v>55</v>
      </c>
      <c r="N989" s="13" t="s">
        <v>5390</v>
      </c>
      <c r="O989" s="13" t="s">
        <v>30</v>
      </c>
      <c r="P989" s="13" t="s">
        <v>1567</v>
      </c>
      <c r="Q989" s="13" t="s">
        <v>5391</v>
      </c>
      <c r="R989" s="17">
        <v>18.545999999999999</v>
      </c>
      <c r="S989" s="26">
        <v>2</v>
      </c>
      <c r="T989" s="17">
        <v>0.45</v>
      </c>
      <c r="U989" s="17">
        <v>3.25</v>
      </c>
      <c r="V989" s="27">
        <v>-4.4339999999999993</v>
      </c>
      <c r="W989" s="13" t="s">
        <v>60</v>
      </c>
      <c r="X989" s="8">
        <f>$T989*$R989</f>
        <v>8.3457000000000008</v>
      </c>
      <c r="Y989" s="29">
        <f>R989-V989-U989-X989</f>
        <v>11.384299999999996</v>
      </c>
    </row>
    <row r="990" spans="2:25" x14ac:dyDescent="0.3">
      <c r="B990" s="16"/>
      <c r="C990" s="8" t="str">
        <f>_xlfn.CONCAT(S990,_xlfn.TEXTBEFORE(Q990,","))</f>
        <v>2Ames Manila Envelope</v>
      </c>
      <c r="D990" s="13" t="s">
        <v>7096</v>
      </c>
      <c r="E990" s="25">
        <v>44089</v>
      </c>
      <c r="F990" s="25">
        <v>44094</v>
      </c>
      <c r="G990" s="13" t="s">
        <v>50</v>
      </c>
      <c r="H990" s="13" t="s">
        <v>5642</v>
      </c>
      <c r="I990" s="13" t="s">
        <v>36</v>
      </c>
      <c r="J990" s="13" t="s">
        <v>98</v>
      </c>
      <c r="K990" s="13" t="s">
        <v>99</v>
      </c>
      <c r="L990" s="13" t="s">
        <v>100</v>
      </c>
      <c r="M990" s="13" t="s">
        <v>55</v>
      </c>
      <c r="N990" s="13" t="s">
        <v>3957</v>
      </c>
      <c r="O990" s="13" t="s">
        <v>30</v>
      </c>
      <c r="P990" s="13" t="s">
        <v>1607</v>
      </c>
      <c r="Q990" s="13" t="s">
        <v>3958</v>
      </c>
      <c r="R990" s="17">
        <v>29.799000000000007</v>
      </c>
      <c r="S990" s="26">
        <v>2</v>
      </c>
      <c r="T990" s="17">
        <v>0.45</v>
      </c>
      <c r="U990" s="17">
        <v>3.2</v>
      </c>
      <c r="V990" s="27">
        <v>-2.1000000000004349E-2</v>
      </c>
      <c r="W990" s="13" t="s">
        <v>60</v>
      </c>
      <c r="X990" s="8">
        <f>$T990*$R990</f>
        <v>13.409550000000003</v>
      </c>
      <c r="Y990" s="29">
        <f>R990-V990-U990-X990</f>
        <v>13.210450000000009</v>
      </c>
    </row>
    <row r="991" spans="2:25" x14ac:dyDescent="0.3">
      <c r="B991" s="16"/>
      <c r="C991" s="8" t="str">
        <f>_xlfn.CONCAT(S991,_xlfn.TEXTBEFORE(Q991,","))</f>
        <v>3Novimex Executive Leather Armchair</v>
      </c>
      <c r="D991" s="13" t="s">
        <v>7097</v>
      </c>
      <c r="E991" s="25">
        <v>43835</v>
      </c>
      <c r="F991" s="25">
        <v>43839</v>
      </c>
      <c r="G991" s="13" t="s">
        <v>22</v>
      </c>
      <c r="H991" s="13" t="s">
        <v>847</v>
      </c>
      <c r="I991" s="13" t="s">
        <v>36</v>
      </c>
      <c r="J991" s="13" t="s">
        <v>848</v>
      </c>
      <c r="K991" s="13" t="s">
        <v>849</v>
      </c>
      <c r="L991" s="13" t="s">
        <v>245</v>
      </c>
      <c r="M991" s="13" t="s">
        <v>55</v>
      </c>
      <c r="N991" s="13" t="s">
        <v>522</v>
      </c>
      <c r="O991" s="13" t="s">
        <v>40</v>
      </c>
      <c r="P991" s="13" t="s">
        <v>41</v>
      </c>
      <c r="Q991" s="13" t="s">
        <v>523</v>
      </c>
      <c r="R991" s="17">
        <v>1002.9104999999997</v>
      </c>
      <c r="S991" s="26">
        <v>3</v>
      </c>
      <c r="T991" s="17">
        <v>0.27</v>
      </c>
      <c r="U991" s="17">
        <v>156.02000000000001</v>
      </c>
      <c r="V991" s="27">
        <v>-329.80949999999996</v>
      </c>
      <c r="W991" s="13" t="s">
        <v>60</v>
      </c>
      <c r="X991" s="8">
        <f>$T991*$R991</f>
        <v>270.78583499999996</v>
      </c>
      <c r="Y991" s="29">
        <f>R991-V991-U991-X991</f>
        <v>905.91416499999991</v>
      </c>
    </row>
    <row r="992" spans="2:25" x14ac:dyDescent="0.3">
      <c r="B992" s="16"/>
      <c r="C992" s="8" t="str">
        <f>_xlfn.CONCAT(S992,_xlfn.TEXTBEFORE(Q992,","))</f>
        <v>3Harbour Creations Rocking Chair</v>
      </c>
      <c r="D992" s="13" t="s">
        <v>7098</v>
      </c>
      <c r="E992" s="25">
        <v>43835</v>
      </c>
      <c r="F992" s="25">
        <v>43839</v>
      </c>
      <c r="G992" s="13" t="s">
        <v>22</v>
      </c>
      <c r="H992" s="13" t="s">
        <v>847</v>
      </c>
      <c r="I992" s="13" t="s">
        <v>36</v>
      </c>
      <c r="J992" s="13" t="s">
        <v>848</v>
      </c>
      <c r="K992" s="13" t="s">
        <v>849</v>
      </c>
      <c r="L992" s="13" t="s">
        <v>245</v>
      </c>
      <c r="M992" s="13" t="s">
        <v>55</v>
      </c>
      <c r="N992" s="13" t="s">
        <v>2051</v>
      </c>
      <c r="O992" s="13" t="s">
        <v>40</v>
      </c>
      <c r="P992" s="13" t="s">
        <v>41</v>
      </c>
      <c r="Q992" s="13" t="s">
        <v>2052</v>
      </c>
      <c r="R992" s="17">
        <v>327.58019999999993</v>
      </c>
      <c r="S992" s="26">
        <v>3</v>
      </c>
      <c r="T992" s="17">
        <v>0.27</v>
      </c>
      <c r="U992" s="17">
        <v>58.53</v>
      </c>
      <c r="V992" s="27">
        <v>-76.339799999999997</v>
      </c>
      <c r="W992" s="13" t="s">
        <v>60</v>
      </c>
      <c r="X992" s="8">
        <f>$T992*$R992</f>
        <v>88.446653999999981</v>
      </c>
      <c r="Y992" s="29">
        <f>R992-V992-U992-X992</f>
        <v>256.94334600000002</v>
      </c>
    </row>
    <row r="993" spans="2:25" x14ac:dyDescent="0.3">
      <c r="B993" s="16"/>
      <c r="C993" s="8" t="str">
        <f>_xlfn.CONCAT(S993,_xlfn.TEXTBEFORE(Q993,","))</f>
        <v>3Jiffy Peel and Seal</v>
      </c>
      <c r="D993" s="13" t="s">
        <v>7099</v>
      </c>
      <c r="E993" s="25">
        <v>43645</v>
      </c>
      <c r="F993" s="25">
        <v>43646</v>
      </c>
      <c r="G993" s="13" t="s">
        <v>34</v>
      </c>
      <c r="H993" s="13" t="s">
        <v>4107</v>
      </c>
      <c r="I993" s="13" t="s">
        <v>36</v>
      </c>
      <c r="J993" s="13" t="s">
        <v>271</v>
      </c>
      <c r="K993" s="13" t="s">
        <v>271</v>
      </c>
      <c r="L993" s="13" t="s">
        <v>271</v>
      </c>
      <c r="M993" s="13" t="s">
        <v>55</v>
      </c>
      <c r="N993" s="13" t="s">
        <v>4108</v>
      </c>
      <c r="O993" s="13" t="s">
        <v>30</v>
      </c>
      <c r="P993" s="13" t="s">
        <v>1607</v>
      </c>
      <c r="Q993" s="13" t="s">
        <v>4109</v>
      </c>
      <c r="R993" s="17">
        <v>60.029999999999994</v>
      </c>
      <c r="S993" s="26">
        <v>3</v>
      </c>
      <c r="T993" s="17">
        <v>0</v>
      </c>
      <c r="U993" s="17">
        <v>13.94</v>
      </c>
      <c r="V993" s="27">
        <v>28.800000000000004</v>
      </c>
      <c r="W993" s="13" t="s">
        <v>60</v>
      </c>
      <c r="X993" s="8">
        <f>$T993*$R993</f>
        <v>0</v>
      </c>
      <c r="Y993" s="29">
        <f>R993-V993-U993-X993</f>
        <v>17.289999999999992</v>
      </c>
    </row>
    <row r="994" spans="2:25" x14ac:dyDescent="0.3">
      <c r="B994" s="16"/>
      <c r="C994" s="8" t="str">
        <f>_xlfn.CONCAT(S994,_xlfn.TEXTBEFORE(Q994,","))</f>
        <v>4Accos Clamps</v>
      </c>
      <c r="D994" s="13" t="s">
        <v>7100</v>
      </c>
      <c r="E994" s="25">
        <v>43851</v>
      </c>
      <c r="F994" s="25">
        <v>43853</v>
      </c>
      <c r="G994" s="13" t="s">
        <v>22</v>
      </c>
      <c r="H994" s="13" t="s">
        <v>5133</v>
      </c>
      <c r="I994" s="13" t="s">
        <v>24</v>
      </c>
      <c r="J994" s="13" t="s">
        <v>98</v>
      </c>
      <c r="K994" s="13" t="s">
        <v>99</v>
      </c>
      <c r="L994" s="13" t="s">
        <v>100</v>
      </c>
      <c r="M994" s="13" t="s">
        <v>55</v>
      </c>
      <c r="N994" s="13" t="s">
        <v>5134</v>
      </c>
      <c r="O994" s="13" t="s">
        <v>30</v>
      </c>
      <c r="P994" s="13" t="s">
        <v>2177</v>
      </c>
      <c r="Q994" s="13" t="s">
        <v>5135</v>
      </c>
      <c r="R994" s="17">
        <v>42.63600000000001</v>
      </c>
      <c r="S994" s="26">
        <v>4</v>
      </c>
      <c r="T994" s="17">
        <v>0.45</v>
      </c>
      <c r="U994" s="17">
        <v>5.95</v>
      </c>
      <c r="V994" s="27">
        <v>-14.004000000000008</v>
      </c>
      <c r="W994" s="13" t="s">
        <v>88</v>
      </c>
      <c r="X994" s="8">
        <f>$T994*$R994</f>
        <v>19.186200000000007</v>
      </c>
      <c r="Y994" s="29">
        <f>R994-V994-U994-X994</f>
        <v>31.503800000000005</v>
      </c>
    </row>
    <row r="995" spans="2:25" x14ac:dyDescent="0.3">
      <c r="B995" s="16"/>
      <c r="C995" s="8" t="str">
        <f>_xlfn.CONCAT(S995,_xlfn.TEXTBEFORE(Q995,","))</f>
        <v>2Deflect-O Stacking Tray</v>
      </c>
      <c r="D995" s="13" t="s">
        <v>7101</v>
      </c>
      <c r="E995" s="25">
        <v>43819</v>
      </c>
      <c r="F995" s="25">
        <v>43824</v>
      </c>
      <c r="G995" s="13" t="s">
        <v>50</v>
      </c>
      <c r="H995" s="13" t="s">
        <v>5923</v>
      </c>
      <c r="I995" s="13" t="s">
        <v>82</v>
      </c>
      <c r="J995" s="13" t="s">
        <v>98</v>
      </c>
      <c r="K995" s="13" t="s">
        <v>99</v>
      </c>
      <c r="L995" s="13" t="s">
        <v>100</v>
      </c>
      <c r="M995" s="13" t="s">
        <v>55</v>
      </c>
      <c r="N995" s="13" t="s">
        <v>3137</v>
      </c>
      <c r="O995" s="13" t="s">
        <v>40</v>
      </c>
      <c r="P995" s="13" t="s">
        <v>906</v>
      </c>
      <c r="Q995" s="13" t="s">
        <v>3138</v>
      </c>
      <c r="R995" s="17">
        <v>35.865000000000002</v>
      </c>
      <c r="S995" s="26">
        <v>2</v>
      </c>
      <c r="T995" s="17">
        <v>0.25</v>
      </c>
      <c r="U995" s="17">
        <v>1.88</v>
      </c>
      <c r="V995" s="27">
        <v>-8.1750000000000007</v>
      </c>
      <c r="W995" s="13" t="s">
        <v>88</v>
      </c>
      <c r="X995" s="8">
        <f>$T995*$R995</f>
        <v>8.9662500000000005</v>
      </c>
      <c r="Y995" s="29">
        <f>R995-V995-U995-X995</f>
        <v>33.193750000000001</v>
      </c>
    </row>
    <row r="996" spans="2:25" x14ac:dyDescent="0.3">
      <c r="B996" s="16"/>
      <c r="C996" s="8" t="str">
        <f>_xlfn.CONCAT(S996,_xlfn.TEXTBEFORE(Q996,","))</f>
        <v>5Enermax Numeric Keypad</v>
      </c>
      <c r="D996" s="13" t="s">
        <v>7102</v>
      </c>
      <c r="E996" s="25">
        <v>43905</v>
      </c>
      <c r="F996" s="25">
        <v>43910</v>
      </c>
      <c r="G996" s="13" t="s">
        <v>50</v>
      </c>
      <c r="H996" s="13" t="s">
        <v>4436</v>
      </c>
      <c r="I996" s="13" t="s">
        <v>82</v>
      </c>
      <c r="J996" s="13" t="s">
        <v>848</v>
      </c>
      <c r="K996" s="13" t="s">
        <v>849</v>
      </c>
      <c r="L996" s="13" t="s">
        <v>245</v>
      </c>
      <c r="M996" s="13" t="s">
        <v>55</v>
      </c>
      <c r="N996" s="13" t="s">
        <v>4437</v>
      </c>
      <c r="O996" s="13" t="s">
        <v>57</v>
      </c>
      <c r="P996" s="13" t="s">
        <v>121</v>
      </c>
      <c r="Q996" s="13" t="s">
        <v>4438</v>
      </c>
      <c r="R996" s="17">
        <v>146.12100000000001</v>
      </c>
      <c r="S996" s="26">
        <v>5</v>
      </c>
      <c r="T996" s="17">
        <v>0.47000000000000003</v>
      </c>
      <c r="U996" s="17">
        <v>11.01</v>
      </c>
      <c r="V996" s="27">
        <v>-96.579000000000008</v>
      </c>
      <c r="W996" s="13" t="s">
        <v>88</v>
      </c>
      <c r="X996" s="8">
        <f>$T996*$R996</f>
        <v>68.676870000000008</v>
      </c>
      <c r="Y996" s="29">
        <f>R996-V996-U996-X996</f>
        <v>163.01313000000002</v>
      </c>
    </row>
    <row r="997" spans="2:25" x14ac:dyDescent="0.3">
      <c r="B997" s="16"/>
      <c r="C997" s="8" t="str">
        <f>_xlfn.CONCAT(S997,_xlfn.TEXTBEFORE(Q997,","))</f>
        <v>2Epson Printer</v>
      </c>
      <c r="D997" s="13" t="s">
        <v>7103</v>
      </c>
      <c r="E997" s="25">
        <v>44092</v>
      </c>
      <c r="F997" s="25">
        <v>44093</v>
      </c>
      <c r="G997" s="13" t="s">
        <v>34</v>
      </c>
      <c r="H997" s="13" t="s">
        <v>1453</v>
      </c>
      <c r="I997" s="13" t="s">
        <v>24</v>
      </c>
      <c r="J997" s="13" t="s">
        <v>1454</v>
      </c>
      <c r="K997" s="13" t="s">
        <v>99</v>
      </c>
      <c r="L997" s="13" t="s">
        <v>100</v>
      </c>
      <c r="M997" s="13" t="s">
        <v>55</v>
      </c>
      <c r="N997" s="13" t="s">
        <v>1455</v>
      </c>
      <c r="O997" s="13" t="s">
        <v>57</v>
      </c>
      <c r="P997" s="13" t="s">
        <v>138</v>
      </c>
      <c r="Q997" s="13" t="s">
        <v>1456</v>
      </c>
      <c r="R997" s="17">
        <v>389.65499999999997</v>
      </c>
      <c r="S997" s="26">
        <v>2</v>
      </c>
      <c r="T997" s="17">
        <v>0.25</v>
      </c>
      <c r="U997" s="17">
        <v>89.79</v>
      </c>
      <c r="V997" s="27">
        <v>-83.144999999999982</v>
      </c>
      <c r="W997" s="13" t="s">
        <v>60</v>
      </c>
      <c r="X997" s="8">
        <f>$T997*$R997</f>
        <v>97.413749999999993</v>
      </c>
      <c r="Y997" s="29">
        <f>R997-V997-U997-X997</f>
        <v>285.59624999999994</v>
      </c>
    </row>
    <row r="998" spans="2:25" x14ac:dyDescent="0.3">
      <c r="B998" s="16"/>
      <c r="C998" s="8" t="str">
        <f>_xlfn.CONCAT(S998,_xlfn.TEXTBEFORE(Q998,","))</f>
        <v>2Okidata Card Printer</v>
      </c>
      <c r="D998" s="13" t="s">
        <v>7104</v>
      </c>
      <c r="E998" s="25">
        <v>43268</v>
      </c>
      <c r="F998" s="25">
        <v>43273</v>
      </c>
      <c r="G998" s="13" t="s">
        <v>50</v>
      </c>
      <c r="H998" s="13" t="s">
        <v>3400</v>
      </c>
      <c r="I998" s="13" t="s">
        <v>82</v>
      </c>
      <c r="J998" s="13" t="s">
        <v>98</v>
      </c>
      <c r="K998" s="13" t="s">
        <v>99</v>
      </c>
      <c r="L998" s="13" t="s">
        <v>100</v>
      </c>
      <c r="M998" s="13" t="s">
        <v>55</v>
      </c>
      <c r="N998" s="13" t="s">
        <v>3401</v>
      </c>
      <c r="O998" s="13" t="s">
        <v>57</v>
      </c>
      <c r="P998" s="13" t="s">
        <v>138</v>
      </c>
      <c r="Q998" s="13" t="s">
        <v>3402</v>
      </c>
      <c r="R998" s="17">
        <v>259.47000000000003</v>
      </c>
      <c r="S998" s="26">
        <v>2</v>
      </c>
      <c r="T998" s="17">
        <v>0.25</v>
      </c>
      <c r="U998" s="17">
        <v>22.62</v>
      </c>
      <c r="V998" s="27">
        <v>34.589999999999989</v>
      </c>
      <c r="W998" s="13" t="s">
        <v>60</v>
      </c>
      <c r="X998" s="8">
        <f>$T998*$R998</f>
        <v>64.867500000000007</v>
      </c>
      <c r="Y998" s="29">
        <f>R998-V998-U998-X998</f>
        <v>137.39250000000004</v>
      </c>
    </row>
    <row r="999" spans="2:25" x14ac:dyDescent="0.3">
      <c r="B999" s="16"/>
      <c r="C999" s="8" t="str">
        <f>_xlfn.CONCAT(S999,_xlfn.TEXTBEFORE(Q999,","))</f>
        <v>8Eaton Parchment Paper</v>
      </c>
      <c r="D999" s="13" t="s">
        <v>7105</v>
      </c>
      <c r="E999" s="25">
        <v>43956</v>
      </c>
      <c r="F999" s="25">
        <v>43960</v>
      </c>
      <c r="G999" s="13" t="s">
        <v>50</v>
      </c>
      <c r="H999" s="13" t="s">
        <v>4535</v>
      </c>
      <c r="I999" s="13" t="s">
        <v>36</v>
      </c>
      <c r="J999" s="13" t="s">
        <v>243</v>
      </c>
      <c r="K999" s="13" t="s">
        <v>244</v>
      </c>
      <c r="L999" s="13" t="s">
        <v>245</v>
      </c>
      <c r="M999" s="13" t="s">
        <v>55</v>
      </c>
      <c r="N999" s="13" t="s">
        <v>4536</v>
      </c>
      <c r="O999" s="13" t="s">
        <v>30</v>
      </c>
      <c r="P999" s="13" t="s">
        <v>1567</v>
      </c>
      <c r="Q999" s="13" t="s">
        <v>4537</v>
      </c>
      <c r="R999" s="17">
        <v>89.440799999999982</v>
      </c>
      <c r="S999" s="26">
        <v>8</v>
      </c>
      <c r="T999" s="17">
        <v>0.17</v>
      </c>
      <c r="U999" s="17">
        <v>10.199999999999999</v>
      </c>
      <c r="V999" s="27">
        <v>-10.879199999999999</v>
      </c>
      <c r="W999" s="13" t="s">
        <v>60</v>
      </c>
      <c r="X999" s="8">
        <f>$T999*$R999</f>
        <v>15.204935999999998</v>
      </c>
      <c r="Y999" s="29">
        <f>R999-V999-U999-X999</f>
        <v>74.915063999999973</v>
      </c>
    </row>
    <row r="1000" spans="2:25" x14ac:dyDescent="0.3">
      <c r="B1000" s="16"/>
      <c r="C1000" s="8" t="str">
        <f>_xlfn.CONCAT(S1000,_xlfn.TEXTBEFORE(Q1000,","))</f>
        <v>4Harbour Creations Shipping Labels</v>
      </c>
      <c r="D1000" s="13" t="s">
        <v>7106</v>
      </c>
      <c r="E1000" s="25">
        <v>43956</v>
      </c>
      <c r="F1000" s="25">
        <v>43960</v>
      </c>
      <c r="G1000" s="13" t="s">
        <v>50</v>
      </c>
      <c r="H1000" s="13" t="s">
        <v>4535</v>
      </c>
      <c r="I1000" s="13" t="s">
        <v>36</v>
      </c>
      <c r="J1000" s="13" t="s">
        <v>243</v>
      </c>
      <c r="K1000" s="13" t="s">
        <v>244</v>
      </c>
      <c r="L1000" s="13" t="s">
        <v>245</v>
      </c>
      <c r="M1000" s="13" t="s">
        <v>55</v>
      </c>
      <c r="N1000" s="13" t="s">
        <v>4885</v>
      </c>
      <c r="O1000" s="13" t="s">
        <v>30</v>
      </c>
      <c r="P1000" s="13" t="s">
        <v>2751</v>
      </c>
      <c r="Q1000" s="13" t="s">
        <v>4886</v>
      </c>
      <c r="R1000" s="17">
        <v>38.047199999999997</v>
      </c>
      <c r="S1000" s="26">
        <v>4</v>
      </c>
      <c r="T1000" s="17">
        <v>0.17</v>
      </c>
      <c r="U1000" s="17">
        <v>4.21</v>
      </c>
      <c r="V1000" s="27">
        <v>9.6071999999999989</v>
      </c>
      <c r="W1000" s="13" t="s">
        <v>60</v>
      </c>
      <c r="X1000" s="8">
        <f>$T1000*$R1000</f>
        <v>6.4680239999999998</v>
      </c>
      <c r="Y1000" s="29">
        <f>R1000-V1000-U1000-X1000</f>
        <v>17.761975999999997</v>
      </c>
    </row>
    <row r="1001" spans="2:25" x14ac:dyDescent="0.3">
      <c r="B1001" s="16"/>
      <c r="C1001" s="8" t="str">
        <f>_xlfn.CONCAT(S1001,_xlfn.TEXTBEFORE(Q1001,","))</f>
        <v>4Rogers File Cart</v>
      </c>
      <c r="D1001" s="13" t="s">
        <v>7107</v>
      </c>
      <c r="E1001" s="25">
        <v>43040</v>
      </c>
      <c r="F1001" s="25">
        <v>43041</v>
      </c>
      <c r="G1001" s="13" t="s">
        <v>34</v>
      </c>
      <c r="H1001" s="13" t="s">
        <v>1547</v>
      </c>
      <c r="I1001" s="13" t="s">
        <v>24</v>
      </c>
      <c r="J1001" s="13" t="s">
        <v>482</v>
      </c>
      <c r="K1001" s="13" t="s">
        <v>482</v>
      </c>
      <c r="L1001" s="13" t="s">
        <v>483</v>
      </c>
      <c r="M1001" s="13" t="s">
        <v>28</v>
      </c>
      <c r="N1001" s="13" t="s">
        <v>1235</v>
      </c>
      <c r="O1001" s="13" t="s">
        <v>30</v>
      </c>
      <c r="P1001" s="13" t="s">
        <v>289</v>
      </c>
      <c r="Q1001" s="13" t="s">
        <v>1236</v>
      </c>
      <c r="R1001" s="17">
        <v>283.26</v>
      </c>
      <c r="S1001" s="26">
        <v>4</v>
      </c>
      <c r="T1001" s="17">
        <v>0.5</v>
      </c>
      <c r="U1001" s="17">
        <v>83.34</v>
      </c>
      <c r="V1001" s="27">
        <v>-181.38</v>
      </c>
      <c r="W1001" s="13" t="s">
        <v>33</v>
      </c>
      <c r="X1001" s="8">
        <f>$T1001*$R1001</f>
        <v>141.63</v>
      </c>
      <c r="Y1001" s="29">
        <f>R1001-V1001-U1001-X1001</f>
        <v>239.66999999999996</v>
      </c>
    </row>
    <row r="1002" spans="2:25" x14ac:dyDescent="0.3">
      <c r="B1002" s="16"/>
      <c r="C1002" s="8" t="str">
        <f>_xlfn.CONCAT(S1002,_xlfn.TEXTBEFORE(Q1002,","))</f>
        <v>2Elite Ruler</v>
      </c>
      <c r="D1002" s="13" t="s">
        <v>7116</v>
      </c>
      <c r="E1002" s="25">
        <v>43040</v>
      </c>
      <c r="F1002" s="25">
        <v>43041</v>
      </c>
      <c r="G1002" s="13" t="s">
        <v>34</v>
      </c>
      <c r="H1002" s="13" t="s">
        <v>1547</v>
      </c>
      <c r="I1002" s="13" t="s">
        <v>24</v>
      </c>
      <c r="J1002" s="13" t="s">
        <v>482</v>
      </c>
      <c r="K1002" s="13" t="s">
        <v>482</v>
      </c>
      <c r="L1002" s="13" t="s">
        <v>483</v>
      </c>
      <c r="M1002" s="13" t="s">
        <v>28</v>
      </c>
      <c r="N1002" s="13" t="s">
        <v>5385</v>
      </c>
      <c r="O1002" s="13" t="s">
        <v>30</v>
      </c>
      <c r="P1002" s="13" t="s">
        <v>1228</v>
      </c>
      <c r="Q1002" s="13" t="s">
        <v>5386</v>
      </c>
      <c r="R1002" s="17">
        <v>10.5</v>
      </c>
      <c r="S1002" s="26">
        <v>2</v>
      </c>
      <c r="T1002" s="17">
        <v>0.5</v>
      </c>
      <c r="U1002" s="17">
        <v>3.53</v>
      </c>
      <c r="V1002" s="27">
        <v>-8.2199999999999989</v>
      </c>
      <c r="W1002" s="13" t="s">
        <v>33</v>
      </c>
      <c r="X1002" s="8">
        <f>$T1002*$R1002</f>
        <v>5.25</v>
      </c>
      <c r="Y1002" s="29">
        <f>R1002-V1002-U1002-X1002</f>
        <v>9.94</v>
      </c>
    </row>
    <row r="1003" spans="2:25" x14ac:dyDescent="0.3">
      <c r="B1003" s="16"/>
      <c r="C1003" s="8" t="str">
        <f>_xlfn.CONCAT(S1003,_xlfn.TEXTBEFORE(Q1003,","))</f>
        <v>8Avery Binding Machine</v>
      </c>
      <c r="D1003" s="13" t="s">
        <v>7108</v>
      </c>
      <c r="E1003" s="25">
        <v>43040</v>
      </c>
      <c r="F1003" s="25">
        <v>43041</v>
      </c>
      <c r="G1003" s="13" t="s">
        <v>34</v>
      </c>
      <c r="H1003" s="13" t="s">
        <v>1547</v>
      </c>
      <c r="I1003" s="13" t="s">
        <v>24</v>
      </c>
      <c r="J1003" s="13" t="s">
        <v>482</v>
      </c>
      <c r="K1003" s="13" t="s">
        <v>482</v>
      </c>
      <c r="L1003" s="13" t="s">
        <v>483</v>
      </c>
      <c r="M1003" s="13" t="s">
        <v>28</v>
      </c>
      <c r="N1003" s="13" t="s">
        <v>2147</v>
      </c>
      <c r="O1003" s="13" t="s">
        <v>30</v>
      </c>
      <c r="P1003" s="13" t="s">
        <v>1121</v>
      </c>
      <c r="Q1003" s="13" t="s">
        <v>2148</v>
      </c>
      <c r="R1003" s="17">
        <v>196.8</v>
      </c>
      <c r="S1003" s="26">
        <v>8</v>
      </c>
      <c r="T1003" s="17">
        <v>0.5</v>
      </c>
      <c r="U1003" s="17">
        <v>53.65</v>
      </c>
      <c r="V1003" s="27">
        <v>-66.960000000000008</v>
      </c>
      <c r="W1003" s="13" t="s">
        <v>33</v>
      </c>
      <c r="X1003" s="8">
        <f>$T1003*$R1003</f>
        <v>98.4</v>
      </c>
      <c r="Y1003" s="29">
        <f>R1003-V1003-U1003-X1003</f>
        <v>111.70999999999998</v>
      </c>
    </row>
    <row r="1004" spans="2:25" x14ac:dyDescent="0.3">
      <c r="B1004" s="16"/>
      <c r="C1004" s="8" t="str">
        <f>_xlfn.CONCAT(S1004,_xlfn.TEXTBEFORE(Q1004,","))</f>
        <v>5Elite Shears</v>
      </c>
      <c r="D1004" s="13" t="s">
        <v>7109</v>
      </c>
      <c r="E1004" s="25">
        <v>43040</v>
      </c>
      <c r="F1004" s="25">
        <v>43041</v>
      </c>
      <c r="G1004" s="13" t="s">
        <v>34</v>
      </c>
      <c r="H1004" s="13" t="s">
        <v>1547</v>
      </c>
      <c r="I1004" s="13" t="s">
        <v>24</v>
      </c>
      <c r="J1004" s="13" t="s">
        <v>482</v>
      </c>
      <c r="K1004" s="13" t="s">
        <v>482</v>
      </c>
      <c r="L1004" s="13" t="s">
        <v>483</v>
      </c>
      <c r="M1004" s="13" t="s">
        <v>28</v>
      </c>
      <c r="N1004" s="13" t="s">
        <v>2297</v>
      </c>
      <c r="O1004" s="13" t="s">
        <v>30</v>
      </c>
      <c r="P1004" s="13" t="s">
        <v>1228</v>
      </c>
      <c r="Q1004" s="13" t="s">
        <v>2298</v>
      </c>
      <c r="R1004" s="17">
        <v>121.575</v>
      </c>
      <c r="S1004" s="26">
        <v>5</v>
      </c>
      <c r="T1004" s="17">
        <v>0.5</v>
      </c>
      <c r="U1004" s="17">
        <v>49.1</v>
      </c>
      <c r="V1004" s="27">
        <v>-92.474999999999994</v>
      </c>
      <c r="W1004" s="13" t="s">
        <v>33</v>
      </c>
      <c r="X1004" s="8">
        <f>$T1004*$R1004</f>
        <v>60.787500000000001</v>
      </c>
      <c r="Y1004" s="29">
        <f>R1004-V1004-U1004-X1004</f>
        <v>104.16250000000002</v>
      </c>
    </row>
    <row r="1005" spans="2:25" x14ac:dyDescent="0.3">
      <c r="B1005" s="16"/>
      <c r="C1005" s="8" t="str">
        <f>_xlfn.CONCAT(S1005,_xlfn.TEXTBEFORE(Q1005,","))</f>
        <v>5Fellowes Lockers</v>
      </c>
      <c r="D1005" s="13" t="s">
        <v>7110</v>
      </c>
      <c r="E1005" s="25">
        <v>43040</v>
      </c>
      <c r="F1005" s="25">
        <v>43041</v>
      </c>
      <c r="G1005" s="13" t="s">
        <v>34</v>
      </c>
      <c r="H1005" s="13" t="s">
        <v>1547</v>
      </c>
      <c r="I1005" s="13" t="s">
        <v>24</v>
      </c>
      <c r="J1005" s="13" t="s">
        <v>482</v>
      </c>
      <c r="K1005" s="13" t="s">
        <v>482</v>
      </c>
      <c r="L1005" s="13" t="s">
        <v>483</v>
      </c>
      <c r="M1005" s="13" t="s">
        <v>28</v>
      </c>
      <c r="N1005" s="13" t="s">
        <v>1285</v>
      </c>
      <c r="O1005" s="13" t="s">
        <v>30</v>
      </c>
      <c r="P1005" s="13" t="s">
        <v>289</v>
      </c>
      <c r="Q1005" s="13" t="s">
        <v>1286</v>
      </c>
      <c r="R1005" s="17">
        <v>519.52499999999998</v>
      </c>
      <c r="S1005" s="26">
        <v>5</v>
      </c>
      <c r="T1005" s="17">
        <v>0.5</v>
      </c>
      <c r="U1005" s="17">
        <v>46.41</v>
      </c>
      <c r="V1005" s="27">
        <v>-394.875</v>
      </c>
      <c r="W1005" s="13" t="s">
        <v>33</v>
      </c>
      <c r="X1005" s="8">
        <f>$T1005*$R1005</f>
        <v>259.76249999999999</v>
      </c>
      <c r="Y1005" s="29">
        <f>R1005-V1005-U1005-X1005</f>
        <v>608.22749999999996</v>
      </c>
    </row>
    <row r="1006" spans="2:25" x14ac:dyDescent="0.3">
      <c r="B1006" s="16"/>
      <c r="C1006" s="8" t="str">
        <f>_xlfn.CONCAT(S1006,_xlfn.TEXTBEFORE(Q1006,","))</f>
        <v>4KitchenAid Coffee Grinder</v>
      </c>
      <c r="D1006" s="13" t="s">
        <v>7111</v>
      </c>
      <c r="E1006" s="25">
        <v>43040</v>
      </c>
      <c r="F1006" s="25">
        <v>43041</v>
      </c>
      <c r="G1006" s="13" t="s">
        <v>34</v>
      </c>
      <c r="H1006" s="13" t="s">
        <v>1547</v>
      </c>
      <c r="I1006" s="13" t="s">
        <v>24</v>
      </c>
      <c r="J1006" s="13" t="s">
        <v>482</v>
      </c>
      <c r="K1006" s="13" t="s">
        <v>482</v>
      </c>
      <c r="L1006" s="13" t="s">
        <v>483</v>
      </c>
      <c r="M1006" s="13" t="s">
        <v>28</v>
      </c>
      <c r="N1006" s="13" t="s">
        <v>2925</v>
      </c>
      <c r="O1006" s="13" t="s">
        <v>30</v>
      </c>
      <c r="P1006" s="13" t="s">
        <v>31</v>
      </c>
      <c r="Q1006" s="13" t="s">
        <v>2926</v>
      </c>
      <c r="R1006" s="17">
        <v>142.44</v>
      </c>
      <c r="S1006" s="26">
        <v>4</v>
      </c>
      <c r="T1006" s="17">
        <v>0.5</v>
      </c>
      <c r="U1006" s="17">
        <v>30.95</v>
      </c>
      <c r="V1006" s="27">
        <v>-25.679999999999993</v>
      </c>
      <c r="W1006" s="13" t="s">
        <v>33</v>
      </c>
      <c r="X1006" s="8">
        <f>$T1006*$R1006</f>
        <v>71.22</v>
      </c>
      <c r="Y1006" s="29">
        <f>R1006-V1006-U1006-X1006</f>
        <v>65.950000000000017</v>
      </c>
    </row>
    <row r="1007" spans="2:25" x14ac:dyDescent="0.3">
      <c r="B1007" s="16"/>
      <c r="C1007" s="8" t="str">
        <f>_xlfn.CONCAT(S1007,_xlfn.TEXTBEFORE(Q1007,","))</f>
        <v>9Jiffy Business Envelopes</v>
      </c>
      <c r="D1007" s="13" t="s">
        <v>7112</v>
      </c>
      <c r="E1007" s="25">
        <v>43040</v>
      </c>
      <c r="F1007" s="25">
        <v>43041</v>
      </c>
      <c r="G1007" s="13" t="s">
        <v>34</v>
      </c>
      <c r="H1007" s="13" t="s">
        <v>1547</v>
      </c>
      <c r="I1007" s="13" t="s">
        <v>24</v>
      </c>
      <c r="J1007" s="13" t="s">
        <v>482</v>
      </c>
      <c r="K1007" s="13" t="s">
        <v>482</v>
      </c>
      <c r="L1007" s="13" t="s">
        <v>483</v>
      </c>
      <c r="M1007" s="13" t="s">
        <v>28</v>
      </c>
      <c r="N1007" s="13" t="s">
        <v>3060</v>
      </c>
      <c r="O1007" s="13" t="s">
        <v>30</v>
      </c>
      <c r="P1007" s="13" t="s">
        <v>1607</v>
      </c>
      <c r="Q1007" s="13" t="s">
        <v>3061</v>
      </c>
      <c r="R1007" s="17">
        <v>82.62</v>
      </c>
      <c r="S1007" s="26">
        <v>9</v>
      </c>
      <c r="T1007" s="17">
        <v>0.5</v>
      </c>
      <c r="U1007" s="17">
        <v>28.34</v>
      </c>
      <c r="V1007" s="27">
        <v>-29.970000000000006</v>
      </c>
      <c r="W1007" s="13" t="s">
        <v>33</v>
      </c>
      <c r="X1007" s="8">
        <f>$T1007*$R1007</f>
        <v>41.31</v>
      </c>
      <c r="Y1007" s="29">
        <f>R1007-V1007-U1007-X1007</f>
        <v>42.94</v>
      </c>
    </row>
    <row r="1008" spans="2:25" x14ac:dyDescent="0.3">
      <c r="B1008" s="16"/>
      <c r="C1008" s="8" t="str">
        <f>_xlfn.CONCAT(S1008,_xlfn.TEXTBEFORE(Q1008,","))</f>
        <v>2Harbour Creations Bag Chairs</v>
      </c>
      <c r="D1008" s="13" t="s">
        <v>7113</v>
      </c>
      <c r="E1008" s="25">
        <v>43040</v>
      </c>
      <c r="F1008" s="25">
        <v>43041</v>
      </c>
      <c r="G1008" s="13" t="s">
        <v>34</v>
      </c>
      <c r="H1008" s="13" t="s">
        <v>1547</v>
      </c>
      <c r="I1008" s="13" t="s">
        <v>24</v>
      </c>
      <c r="J1008" s="13" t="s">
        <v>482</v>
      </c>
      <c r="K1008" s="13" t="s">
        <v>482</v>
      </c>
      <c r="L1008" s="13" t="s">
        <v>483</v>
      </c>
      <c r="M1008" s="13" t="s">
        <v>28</v>
      </c>
      <c r="N1008" s="13" t="s">
        <v>1594</v>
      </c>
      <c r="O1008" s="13" t="s">
        <v>40</v>
      </c>
      <c r="P1008" s="13" t="s">
        <v>41</v>
      </c>
      <c r="Q1008" s="13" t="s">
        <v>1595</v>
      </c>
      <c r="R1008" s="17">
        <v>98.592000000000013</v>
      </c>
      <c r="S1008" s="26">
        <v>2</v>
      </c>
      <c r="T1008" s="17">
        <v>0.2</v>
      </c>
      <c r="U1008" s="17">
        <v>15.39</v>
      </c>
      <c r="V1008" s="27">
        <v>22.151999999999994</v>
      </c>
      <c r="W1008" s="13" t="s">
        <v>33</v>
      </c>
      <c r="X1008" s="8">
        <f>$T1008*$R1008</f>
        <v>19.718400000000003</v>
      </c>
      <c r="Y1008" s="29">
        <f>R1008-V1008-U1008-X1008</f>
        <v>41.331600000000023</v>
      </c>
    </row>
    <row r="1009" spans="2:25" x14ac:dyDescent="0.3">
      <c r="B1009" s="16"/>
      <c r="C1009" s="8" t="str">
        <f>_xlfn.CONCAT(S1009,_xlfn.TEXTBEFORE(Q1009,","))</f>
        <v>2Smead Shelving</v>
      </c>
      <c r="D1009" s="13" t="s">
        <v>7114</v>
      </c>
      <c r="E1009" s="25">
        <v>43040</v>
      </c>
      <c r="F1009" s="25">
        <v>43041</v>
      </c>
      <c r="G1009" s="13" t="s">
        <v>34</v>
      </c>
      <c r="H1009" s="13" t="s">
        <v>1547</v>
      </c>
      <c r="I1009" s="13" t="s">
        <v>24</v>
      </c>
      <c r="J1009" s="13" t="s">
        <v>482</v>
      </c>
      <c r="K1009" s="13" t="s">
        <v>482</v>
      </c>
      <c r="L1009" s="13" t="s">
        <v>483</v>
      </c>
      <c r="M1009" s="13" t="s">
        <v>28</v>
      </c>
      <c r="N1009" s="13" t="s">
        <v>2650</v>
      </c>
      <c r="O1009" s="13" t="s">
        <v>30</v>
      </c>
      <c r="P1009" s="13" t="s">
        <v>289</v>
      </c>
      <c r="Q1009" s="13" t="s">
        <v>2651</v>
      </c>
      <c r="R1009" s="17">
        <v>48.929999999999993</v>
      </c>
      <c r="S1009" s="26">
        <v>2</v>
      </c>
      <c r="T1009" s="17">
        <v>0.5</v>
      </c>
      <c r="U1009" s="17">
        <v>11.64</v>
      </c>
      <c r="V1009" s="27">
        <v>-5.9099999999999966</v>
      </c>
      <c r="W1009" s="13" t="s">
        <v>33</v>
      </c>
      <c r="X1009" s="8">
        <f>$T1009*$R1009</f>
        <v>24.464999999999996</v>
      </c>
      <c r="Y1009" s="29">
        <f>R1009-V1009-U1009-X1009</f>
        <v>18.734999999999992</v>
      </c>
    </row>
    <row r="1010" spans="2:25" x14ac:dyDescent="0.3">
      <c r="B1010" s="16"/>
      <c r="C1010" s="8" t="str">
        <f>_xlfn.CONCAT(S1010,_xlfn.TEXTBEFORE(Q1010,","))</f>
        <v>2Panasonic Calculator</v>
      </c>
      <c r="D1010" s="13" t="s">
        <v>7115</v>
      </c>
      <c r="E1010" s="25">
        <v>43040</v>
      </c>
      <c r="F1010" s="25">
        <v>43041</v>
      </c>
      <c r="G1010" s="13" t="s">
        <v>34</v>
      </c>
      <c r="H1010" s="13" t="s">
        <v>1547</v>
      </c>
      <c r="I1010" s="13" t="s">
        <v>24</v>
      </c>
      <c r="J1010" s="13" t="s">
        <v>482</v>
      </c>
      <c r="K1010" s="13" t="s">
        <v>482</v>
      </c>
      <c r="L1010" s="13" t="s">
        <v>483</v>
      </c>
      <c r="M1010" s="13" t="s">
        <v>28</v>
      </c>
      <c r="N1010" s="13" t="s">
        <v>4048</v>
      </c>
      <c r="O1010" s="13" t="s">
        <v>57</v>
      </c>
      <c r="P1010" s="13" t="s">
        <v>138</v>
      </c>
      <c r="Q1010" s="13" t="s">
        <v>4049</v>
      </c>
      <c r="R1010" s="17">
        <v>47.43</v>
      </c>
      <c r="S1010" s="26">
        <v>2</v>
      </c>
      <c r="T1010" s="17">
        <v>0.5</v>
      </c>
      <c r="U1010" s="17">
        <v>4.63</v>
      </c>
      <c r="V1010" s="27">
        <v>-14.25</v>
      </c>
      <c r="W1010" s="13" t="s">
        <v>33</v>
      </c>
      <c r="X1010" s="8">
        <f>$T1010*$R1010</f>
        <v>23.715</v>
      </c>
      <c r="Y1010" s="29">
        <f>R1010-V1010-U1010-X1010</f>
        <v>33.334999999999994</v>
      </c>
    </row>
    <row r="1011" spans="2:25" x14ac:dyDescent="0.3">
      <c r="B1011" s="16"/>
      <c r="C1011" s="8" t="str">
        <f>_xlfn.CONCAT(S1011,_xlfn.TEXTBEFORE(Q1011,","))</f>
        <v>1Brother Fax and Copier</v>
      </c>
      <c r="D1011" s="13" t="s">
        <v>7117</v>
      </c>
      <c r="E1011" s="25">
        <v>43707</v>
      </c>
      <c r="F1011" s="25">
        <v>43713</v>
      </c>
      <c r="G1011" s="13" t="s">
        <v>50</v>
      </c>
      <c r="H1011" s="13" t="s">
        <v>3734</v>
      </c>
      <c r="I1011" s="13" t="s">
        <v>82</v>
      </c>
      <c r="J1011" s="13" t="s">
        <v>1913</v>
      </c>
      <c r="K1011" s="13" t="s">
        <v>1914</v>
      </c>
      <c r="L1011" s="13" t="s">
        <v>100</v>
      </c>
      <c r="M1011" s="13" t="s">
        <v>55</v>
      </c>
      <c r="N1011" s="13" t="s">
        <v>675</v>
      </c>
      <c r="O1011" s="13" t="s">
        <v>57</v>
      </c>
      <c r="P1011" s="13" t="s">
        <v>86</v>
      </c>
      <c r="Q1011" s="13" t="s">
        <v>676</v>
      </c>
      <c r="R1011" s="17">
        <v>125.40450000000001</v>
      </c>
      <c r="S1011" s="26">
        <v>1</v>
      </c>
      <c r="T1011" s="17">
        <v>0.35</v>
      </c>
      <c r="U1011" s="17">
        <v>18.53</v>
      </c>
      <c r="V1011" s="27">
        <v>-25.105499999999992</v>
      </c>
      <c r="W1011" s="13" t="s">
        <v>266</v>
      </c>
      <c r="X1011" s="8">
        <f>$T1011*$R1011</f>
        <v>43.891575000000003</v>
      </c>
      <c r="Y1011" s="29">
        <f>R1011-V1011-U1011-X1011</f>
        <v>88.088424999999987</v>
      </c>
    </row>
    <row r="1012" spans="2:25" x14ac:dyDescent="0.3">
      <c r="B1012" s="16"/>
      <c r="C1012" s="8" t="str">
        <f>_xlfn.CONCAT(S1012,_xlfn.TEXTBEFORE(Q1012,","))</f>
        <v>2Enermax Message Books</v>
      </c>
      <c r="D1012" s="13" t="s">
        <v>7118</v>
      </c>
      <c r="E1012" s="25">
        <v>43739</v>
      </c>
      <c r="F1012" s="25">
        <v>43745</v>
      </c>
      <c r="G1012" s="13" t="s">
        <v>50</v>
      </c>
      <c r="H1012" s="13" t="s">
        <v>1520</v>
      </c>
      <c r="I1012" s="13" t="s">
        <v>82</v>
      </c>
      <c r="J1012" s="13" t="s">
        <v>482</v>
      </c>
      <c r="K1012" s="13" t="s">
        <v>482</v>
      </c>
      <c r="L1012" s="13" t="s">
        <v>483</v>
      </c>
      <c r="M1012" s="13" t="s">
        <v>28</v>
      </c>
      <c r="N1012" s="13" t="s">
        <v>5210</v>
      </c>
      <c r="O1012" s="13" t="s">
        <v>30</v>
      </c>
      <c r="P1012" s="13" t="s">
        <v>1567</v>
      </c>
      <c r="Q1012" s="13" t="s">
        <v>5211</v>
      </c>
      <c r="R1012" s="17">
        <v>26.64</v>
      </c>
      <c r="S1012" s="26">
        <v>2</v>
      </c>
      <c r="T1012" s="17">
        <v>0.5</v>
      </c>
      <c r="U1012" s="17">
        <v>1.32</v>
      </c>
      <c r="V1012" s="27">
        <v>-12.840000000000002</v>
      </c>
      <c r="W1012" s="13" t="s">
        <v>88</v>
      </c>
      <c r="X1012" s="8">
        <f>$T1012*$R1012</f>
        <v>13.32</v>
      </c>
      <c r="Y1012" s="29">
        <f>R1012-V1012-U1012-X1012</f>
        <v>24.840000000000003</v>
      </c>
    </row>
    <row r="1013" spans="2:25" x14ac:dyDescent="0.3">
      <c r="B1013" s="16"/>
      <c r="C1013" s="8" t="str">
        <f>_xlfn.CONCAT(S1013,_xlfn.TEXTBEFORE(Q1013,","))</f>
        <v>2Acco Binder</v>
      </c>
      <c r="D1013" s="13" t="s">
        <v>7119</v>
      </c>
      <c r="E1013" s="25">
        <v>43803</v>
      </c>
      <c r="F1013" s="25">
        <v>43807</v>
      </c>
      <c r="G1013" s="13" t="s">
        <v>50</v>
      </c>
      <c r="H1013" s="13" t="s">
        <v>1520</v>
      </c>
      <c r="I1013" s="13" t="s">
        <v>82</v>
      </c>
      <c r="J1013" s="13" t="s">
        <v>482</v>
      </c>
      <c r="K1013" s="13" t="s">
        <v>482</v>
      </c>
      <c r="L1013" s="13" t="s">
        <v>483</v>
      </c>
      <c r="M1013" s="13" t="s">
        <v>28</v>
      </c>
      <c r="N1013" s="13" t="s">
        <v>5860</v>
      </c>
      <c r="O1013" s="13" t="s">
        <v>30</v>
      </c>
      <c r="P1013" s="13" t="s">
        <v>1121</v>
      </c>
      <c r="Q1013" s="13" t="s">
        <v>5861</v>
      </c>
      <c r="R1013" s="17">
        <v>16.649999999999999</v>
      </c>
      <c r="S1013" s="26">
        <v>2</v>
      </c>
      <c r="T1013" s="17">
        <v>0.5</v>
      </c>
      <c r="U1013" s="17">
        <v>1.49</v>
      </c>
      <c r="V1013" s="27">
        <v>-7.7099999999999991</v>
      </c>
      <c r="W1013" s="13" t="s">
        <v>88</v>
      </c>
      <c r="X1013" s="8">
        <f>$T1013*$R1013</f>
        <v>8.3249999999999993</v>
      </c>
      <c r="Y1013" s="29">
        <f>R1013-V1013-U1013-X1013</f>
        <v>14.545000000000002</v>
      </c>
    </row>
    <row r="1014" spans="2:25" x14ac:dyDescent="0.3">
      <c r="B1014" s="16"/>
      <c r="C1014" s="8" t="str">
        <f>_xlfn.CONCAT(S1014,_xlfn.TEXTBEFORE(Q1014,","))</f>
        <v>7Rogers Folders</v>
      </c>
      <c r="D1014" s="13" t="s">
        <v>7120</v>
      </c>
      <c r="E1014" s="25">
        <v>43943</v>
      </c>
      <c r="F1014" s="25">
        <v>43945</v>
      </c>
      <c r="G1014" s="13" t="s">
        <v>34</v>
      </c>
      <c r="H1014" s="13" t="s">
        <v>1520</v>
      </c>
      <c r="I1014" s="13" t="s">
        <v>82</v>
      </c>
      <c r="J1014" s="13" t="s">
        <v>4577</v>
      </c>
      <c r="K1014" s="13" t="s">
        <v>591</v>
      </c>
      <c r="L1014" s="13" t="s">
        <v>483</v>
      </c>
      <c r="M1014" s="13" t="s">
        <v>28</v>
      </c>
      <c r="N1014" s="13" t="s">
        <v>3833</v>
      </c>
      <c r="O1014" s="13" t="s">
        <v>30</v>
      </c>
      <c r="P1014" s="13" t="s">
        <v>289</v>
      </c>
      <c r="Q1014" s="13" t="s">
        <v>3834</v>
      </c>
      <c r="R1014" s="17">
        <v>109.09499999999998</v>
      </c>
      <c r="S1014" s="26">
        <v>7</v>
      </c>
      <c r="T1014" s="17">
        <v>0.5</v>
      </c>
      <c r="U1014" s="17">
        <v>9.7100000000000009</v>
      </c>
      <c r="V1014" s="27">
        <v>-102.58499999999998</v>
      </c>
      <c r="W1014" s="13" t="s">
        <v>60</v>
      </c>
      <c r="X1014" s="8">
        <f>$T1014*$R1014</f>
        <v>54.547499999999992</v>
      </c>
      <c r="Y1014" s="29">
        <f>R1014-V1014-U1014-X1014</f>
        <v>147.42249999999996</v>
      </c>
    </row>
    <row r="1015" spans="2:25" x14ac:dyDescent="0.3">
      <c r="B1015" s="16"/>
      <c r="C1015" s="8" t="str">
        <f>_xlfn.CONCAT(S1015,_xlfn.TEXTBEFORE(Q1015,","))</f>
        <v>4Apple Smart Phone</v>
      </c>
      <c r="D1015" s="13" t="s">
        <v>7121</v>
      </c>
      <c r="E1015" s="25">
        <v>44063</v>
      </c>
      <c r="F1015" s="25">
        <v>44067</v>
      </c>
      <c r="G1015" s="13" t="s">
        <v>50</v>
      </c>
      <c r="H1015" s="13" t="s">
        <v>1520</v>
      </c>
      <c r="I1015" s="13" t="s">
        <v>82</v>
      </c>
      <c r="J1015" s="13" t="s">
        <v>999</v>
      </c>
      <c r="K1015" s="13" t="s">
        <v>999</v>
      </c>
      <c r="L1015" s="13" t="s">
        <v>483</v>
      </c>
      <c r="M1015" s="13" t="s">
        <v>28</v>
      </c>
      <c r="N1015" s="13" t="s">
        <v>230</v>
      </c>
      <c r="O1015" s="13" t="s">
        <v>57</v>
      </c>
      <c r="P1015" s="13" t="s">
        <v>58</v>
      </c>
      <c r="Q1015" s="13" t="s">
        <v>231</v>
      </c>
      <c r="R1015" s="17">
        <v>1272.42</v>
      </c>
      <c r="S1015" s="26">
        <v>4</v>
      </c>
      <c r="T1015" s="17">
        <v>0.5</v>
      </c>
      <c r="U1015" s="17">
        <v>85.2</v>
      </c>
      <c r="V1015" s="27">
        <v>-1094.3400000000001</v>
      </c>
      <c r="W1015" s="13" t="s">
        <v>88</v>
      </c>
      <c r="X1015" s="8">
        <f>$T1015*$R1015</f>
        <v>636.21</v>
      </c>
      <c r="Y1015" s="29">
        <f>R1015-V1015-U1015-X1015</f>
        <v>1645.3500000000004</v>
      </c>
    </row>
    <row r="1016" spans="2:25" x14ac:dyDescent="0.3">
      <c r="B1016" s="16"/>
      <c r="C1016" s="8" t="str">
        <f>_xlfn.CONCAT(S1016,_xlfn.TEXTBEFORE(Q1016,","))</f>
        <v>4Cardinal Binding Machine</v>
      </c>
      <c r="D1016" s="13" t="s">
        <v>7122</v>
      </c>
      <c r="E1016" s="25">
        <v>43536</v>
      </c>
      <c r="F1016" s="25">
        <v>43536</v>
      </c>
      <c r="G1016" s="13" t="s">
        <v>126</v>
      </c>
      <c r="H1016" s="13" t="s">
        <v>380</v>
      </c>
      <c r="I1016" s="13" t="s">
        <v>82</v>
      </c>
      <c r="J1016" s="13" t="s">
        <v>243</v>
      </c>
      <c r="K1016" s="13" t="s">
        <v>244</v>
      </c>
      <c r="L1016" s="13" t="s">
        <v>245</v>
      </c>
      <c r="M1016" s="13" t="s">
        <v>55</v>
      </c>
      <c r="N1016" s="13" t="s">
        <v>2738</v>
      </c>
      <c r="O1016" s="13" t="s">
        <v>30</v>
      </c>
      <c r="P1016" s="13" t="s">
        <v>1121</v>
      </c>
      <c r="Q1016" s="13" t="s">
        <v>2739</v>
      </c>
      <c r="R1016" s="17">
        <v>166.4316</v>
      </c>
      <c r="S1016" s="26">
        <v>4</v>
      </c>
      <c r="T1016" s="17">
        <v>0.17</v>
      </c>
      <c r="U1016" s="17">
        <v>35.14</v>
      </c>
      <c r="V1016" s="27">
        <v>58.071599999999989</v>
      </c>
      <c r="W1016" s="13" t="s">
        <v>33</v>
      </c>
      <c r="X1016" s="8">
        <f>$T1016*$R1016</f>
        <v>28.293372000000002</v>
      </c>
      <c r="Y1016" s="29">
        <f>R1016-V1016-U1016-X1016</f>
        <v>44.926628000000008</v>
      </c>
    </row>
    <row r="1017" spans="2:25" x14ac:dyDescent="0.3">
      <c r="B1017" s="16"/>
      <c r="C1017" s="8" t="str">
        <f>_xlfn.CONCAT(S1017,_xlfn.TEXTBEFORE(Q1017,","))</f>
        <v>5KitchenAid Refrigerator</v>
      </c>
      <c r="D1017" s="13" t="s">
        <v>7123</v>
      </c>
      <c r="E1017" s="25">
        <v>44155</v>
      </c>
      <c r="F1017" s="25">
        <v>44158</v>
      </c>
      <c r="G1017" s="13" t="s">
        <v>34</v>
      </c>
      <c r="H1017" s="13" t="s">
        <v>380</v>
      </c>
      <c r="I1017" s="13" t="s">
        <v>82</v>
      </c>
      <c r="J1017" s="13" t="s">
        <v>243</v>
      </c>
      <c r="K1017" s="13" t="s">
        <v>244</v>
      </c>
      <c r="L1017" s="13" t="s">
        <v>245</v>
      </c>
      <c r="M1017" s="13" t="s">
        <v>55</v>
      </c>
      <c r="N1017" s="13" t="s">
        <v>381</v>
      </c>
      <c r="O1017" s="13" t="s">
        <v>30</v>
      </c>
      <c r="P1017" s="13" t="s">
        <v>31</v>
      </c>
      <c r="Q1017" s="13" t="s">
        <v>382</v>
      </c>
      <c r="R1017" s="17">
        <v>2190.9509999999996</v>
      </c>
      <c r="S1017" s="26">
        <v>5</v>
      </c>
      <c r="T1017" s="17">
        <v>0.17</v>
      </c>
      <c r="U1017" s="17">
        <v>280.47000000000003</v>
      </c>
      <c r="V1017" s="27">
        <v>316.70100000000008</v>
      </c>
      <c r="W1017" s="13" t="s">
        <v>88</v>
      </c>
      <c r="X1017" s="8">
        <f>$T1017*$R1017</f>
        <v>372.46166999999997</v>
      </c>
      <c r="Y1017" s="29">
        <f>R1017-V1017-U1017-X1017</f>
        <v>1221.3183299999996</v>
      </c>
    </row>
    <row r="1018" spans="2:25" x14ac:dyDescent="0.3">
      <c r="B1018" s="16"/>
      <c r="C1018" s="8" t="str">
        <f>_xlfn.CONCAT(S1018,_xlfn.TEXTBEFORE(Q1018,","))</f>
        <v>6Ikea Floating Shelf Set</v>
      </c>
      <c r="D1018" s="13" t="s">
        <v>7124</v>
      </c>
      <c r="E1018" s="25">
        <v>44155</v>
      </c>
      <c r="F1018" s="25">
        <v>44158</v>
      </c>
      <c r="G1018" s="13" t="s">
        <v>34</v>
      </c>
      <c r="H1018" s="13" t="s">
        <v>380</v>
      </c>
      <c r="I1018" s="13" t="s">
        <v>82</v>
      </c>
      <c r="J1018" s="13" t="s">
        <v>243</v>
      </c>
      <c r="K1018" s="13" t="s">
        <v>244</v>
      </c>
      <c r="L1018" s="13" t="s">
        <v>245</v>
      </c>
      <c r="M1018" s="13" t="s">
        <v>55</v>
      </c>
      <c r="N1018" s="13" t="s">
        <v>1414</v>
      </c>
      <c r="O1018" s="13" t="s">
        <v>40</v>
      </c>
      <c r="P1018" s="13" t="s">
        <v>67</v>
      </c>
      <c r="Q1018" s="13" t="s">
        <v>1415</v>
      </c>
      <c r="R1018" s="17">
        <v>643.88519999999994</v>
      </c>
      <c r="S1018" s="26">
        <v>6</v>
      </c>
      <c r="T1018" s="17">
        <v>0.37</v>
      </c>
      <c r="U1018" s="17">
        <v>93</v>
      </c>
      <c r="V1018" s="27">
        <v>-337.29480000000001</v>
      </c>
      <c r="W1018" s="13" t="s">
        <v>88</v>
      </c>
      <c r="X1018" s="8">
        <f>$T1018*$R1018</f>
        <v>238.23752399999998</v>
      </c>
      <c r="Y1018" s="29">
        <f>R1018-V1018-U1018-X1018</f>
        <v>649.94247599999994</v>
      </c>
    </row>
    <row r="1019" spans="2:25" x14ac:dyDescent="0.3">
      <c r="B1019" s="16"/>
      <c r="C1019" s="8" t="str">
        <f>_xlfn.CONCAT(S1019,_xlfn.TEXTBEFORE(Q1019,","))</f>
        <v>3Kraft Manila Envelope</v>
      </c>
      <c r="D1019" s="13" t="s">
        <v>7125</v>
      </c>
      <c r="E1019" s="25">
        <v>44155</v>
      </c>
      <c r="F1019" s="25">
        <v>44158</v>
      </c>
      <c r="G1019" s="13" t="s">
        <v>34</v>
      </c>
      <c r="H1019" s="13" t="s">
        <v>380</v>
      </c>
      <c r="I1019" s="13" t="s">
        <v>82</v>
      </c>
      <c r="J1019" s="13" t="s">
        <v>243</v>
      </c>
      <c r="K1019" s="13" t="s">
        <v>244</v>
      </c>
      <c r="L1019" s="13" t="s">
        <v>245</v>
      </c>
      <c r="M1019" s="13" t="s">
        <v>55</v>
      </c>
      <c r="N1019" s="13" t="s">
        <v>4084</v>
      </c>
      <c r="O1019" s="13" t="s">
        <v>30</v>
      </c>
      <c r="P1019" s="13" t="s">
        <v>1607</v>
      </c>
      <c r="Q1019" s="13" t="s">
        <v>4085</v>
      </c>
      <c r="R1019" s="17">
        <v>74.774699999999996</v>
      </c>
      <c r="S1019" s="26">
        <v>3</v>
      </c>
      <c r="T1019" s="17">
        <v>0.17</v>
      </c>
      <c r="U1019" s="17">
        <v>14.15</v>
      </c>
      <c r="V1019" s="27">
        <v>16.184699999999999</v>
      </c>
      <c r="W1019" s="13" t="s">
        <v>88</v>
      </c>
      <c r="X1019" s="8">
        <f>$T1019*$R1019</f>
        <v>12.711698999999999</v>
      </c>
      <c r="Y1019" s="29">
        <f>R1019-V1019-U1019-X1019</f>
        <v>31.728300999999998</v>
      </c>
    </row>
    <row r="1020" spans="2:25" x14ac:dyDescent="0.3">
      <c r="B1020" s="16"/>
      <c r="C1020" s="8" t="str">
        <f>_xlfn.CONCAT(S1020,_xlfn.TEXTBEFORE(Q1020,","))</f>
        <v>1Rubbermaid Photo Frame</v>
      </c>
      <c r="D1020" s="13" t="s">
        <v>7126</v>
      </c>
      <c r="E1020" s="25">
        <v>44155</v>
      </c>
      <c r="F1020" s="25">
        <v>44158</v>
      </c>
      <c r="G1020" s="13" t="s">
        <v>34</v>
      </c>
      <c r="H1020" s="13" t="s">
        <v>380</v>
      </c>
      <c r="I1020" s="13" t="s">
        <v>82</v>
      </c>
      <c r="J1020" s="13" t="s">
        <v>243</v>
      </c>
      <c r="K1020" s="13" t="s">
        <v>244</v>
      </c>
      <c r="L1020" s="13" t="s">
        <v>245</v>
      </c>
      <c r="M1020" s="13" t="s">
        <v>55</v>
      </c>
      <c r="N1020" s="13" t="s">
        <v>2501</v>
      </c>
      <c r="O1020" s="13" t="s">
        <v>40</v>
      </c>
      <c r="P1020" s="13" t="s">
        <v>906</v>
      </c>
      <c r="Q1020" s="13" t="s">
        <v>2502</v>
      </c>
      <c r="R1020" s="17">
        <v>35.609399999999994</v>
      </c>
      <c r="S1020" s="26">
        <v>1</v>
      </c>
      <c r="T1020" s="17">
        <v>0.27</v>
      </c>
      <c r="U1020" s="17">
        <v>6.1</v>
      </c>
      <c r="V1020" s="27">
        <v>9.7493999999999996</v>
      </c>
      <c r="W1020" s="13" t="s">
        <v>88</v>
      </c>
      <c r="X1020" s="8">
        <f>$T1020*$R1020</f>
        <v>9.6145379999999996</v>
      </c>
      <c r="Y1020" s="29">
        <f>R1020-V1020-U1020-X1020</f>
        <v>10.145461999999991</v>
      </c>
    </row>
    <row r="1021" spans="2:25" x14ac:dyDescent="0.3">
      <c r="B1021" s="16"/>
      <c r="C1021" s="8" t="str">
        <f>_xlfn.CONCAT(S1021,_xlfn.TEXTBEFORE(Q1021,","))</f>
        <v>5Ibico Binder</v>
      </c>
      <c r="D1021" s="13" t="s">
        <v>7127</v>
      </c>
      <c r="E1021" s="25">
        <v>44155</v>
      </c>
      <c r="F1021" s="25">
        <v>44158</v>
      </c>
      <c r="G1021" s="13" t="s">
        <v>34</v>
      </c>
      <c r="H1021" s="13" t="s">
        <v>380</v>
      </c>
      <c r="I1021" s="13" t="s">
        <v>82</v>
      </c>
      <c r="J1021" s="13" t="s">
        <v>243</v>
      </c>
      <c r="K1021" s="13" t="s">
        <v>244</v>
      </c>
      <c r="L1021" s="13" t="s">
        <v>245</v>
      </c>
      <c r="M1021" s="13" t="s">
        <v>55</v>
      </c>
      <c r="N1021" s="13" t="s">
        <v>4454</v>
      </c>
      <c r="O1021" s="13" t="s">
        <v>30</v>
      </c>
      <c r="P1021" s="13" t="s">
        <v>1121</v>
      </c>
      <c r="Q1021" s="13" t="s">
        <v>4455</v>
      </c>
      <c r="R1021" s="17">
        <v>70.466999999999985</v>
      </c>
      <c r="S1021" s="26">
        <v>5</v>
      </c>
      <c r="T1021" s="17">
        <v>0.17</v>
      </c>
      <c r="U1021" s="17">
        <v>5.64</v>
      </c>
      <c r="V1021" s="27">
        <v>3.2670000000000012</v>
      </c>
      <c r="W1021" s="13" t="s">
        <v>88</v>
      </c>
      <c r="X1021" s="8">
        <f>$T1021*$R1021</f>
        <v>11.979389999999999</v>
      </c>
      <c r="Y1021" s="29">
        <f>R1021-V1021-U1021-X1021</f>
        <v>49.580609999999993</v>
      </c>
    </row>
    <row r="1022" spans="2:25" x14ac:dyDescent="0.3">
      <c r="B1022" s="16"/>
      <c r="C1022" s="8" t="str">
        <f>_xlfn.CONCAT(S1022,_xlfn.TEXTBEFORE(Q1022,","))</f>
        <v>2Advantus Door Stop</v>
      </c>
      <c r="D1022" s="13" t="s">
        <v>7128</v>
      </c>
      <c r="E1022" s="25">
        <v>44155</v>
      </c>
      <c r="F1022" s="25">
        <v>44158</v>
      </c>
      <c r="G1022" s="13" t="s">
        <v>34</v>
      </c>
      <c r="H1022" s="13" t="s">
        <v>380</v>
      </c>
      <c r="I1022" s="13" t="s">
        <v>82</v>
      </c>
      <c r="J1022" s="13" t="s">
        <v>243</v>
      </c>
      <c r="K1022" s="13" t="s">
        <v>244</v>
      </c>
      <c r="L1022" s="13" t="s">
        <v>245</v>
      </c>
      <c r="M1022" s="13" t="s">
        <v>55</v>
      </c>
      <c r="N1022" s="13" t="s">
        <v>2406</v>
      </c>
      <c r="O1022" s="13" t="s">
        <v>40</v>
      </c>
      <c r="P1022" s="13" t="s">
        <v>906</v>
      </c>
      <c r="Q1022" s="13" t="s">
        <v>2407</v>
      </c>
      <c r="R1022" s="17">
        <v>65.743799999999993</v>
      </c>
      <c r="S1022" s="26">
        <v>2</v>
      </c>
      <c r="T1022" s="17">
        <v>0.27</v>
      </c>
      <c r="U1022" s="17">
        <v>1.6</v>
      </c>
      <c r="V1022" s="27">
        <v>12.583800000000004</v>
      </c>
      <c r="W1022" s="13" t="s">
        <v>88</v>
      </c>
      <c r="X1022" s="8">
        <f>$T1022*$R1022</f>
        <v>17.750826</v>
      </c>
      <c r="Y1022" s="29">
        <f>R1022-V1022-U1022-X1022</f>
        <v>33.809173999999985</v>
      </c>
    </row>
    <row r="1023" spans="2:25" x14ac:dyDescent="0.3">
      <c r="B1023" s="16"/>
      <c r="C1023" s="8" t="str">
        <f>_xlfn.CONCAT(S1023,_xlfn.TEXTBEFORE(Q1023,","))</f>
        <v>2Kleencut Shears</v>
      </c>
      <c r="D1023" s="13" t="s">
        <v>7129</v>
      </c>
      <c r="E1023" s="25">
        <v>44097</v>
      </c>
      <c r="F1023" s="25">
        <v>44103</v>
      </c>
      <c r="G1023" s="13" t="s">
        <v>50</v>
      </c>
      <c r="H1023" s="13" t="s">
        <v>5850</v>
      </c>
      <c r="I1023" s="13" t="s">
        <v>24</v>
      </c>
      <c r="J1023" s="13" t="s">
        <v>4577</v>
      </c>
      <c r="K1023" s="13" t="s">
        <v>591</v>
      </c>
      <c r="L1023" s="13" t="s">
        <v>483</v>
      </c>
      <c r="M1023" s="13" t="s">
        <v>28</v>
      </c>
      <c r="N1023" s="13" t="s">
        <v>3724</v>
      </c>
      <c r="O1023" s="13" t="s">
        <v>30</v>
      </c>
      <c r="P1023" s="13" t="s">
        <v>1228</v>
      </c>
      <c r="Q1023" s="13" t="s">
        <v>3725</v>
      </c>
      <c r="R1023" s="17">
        <v>46.17</v>
      </c>
      <c r="S1023" s="26">
        <v>2</v>
      </c>
      <c r="T1023" s="17">
        <v>0.5</v>
      </c>
      <c r="U1023" s="17">
        <v>2.1800000000000002</v>
      </c>
      <c r="V1023" s="27">
        <v>-28.650000000000002</v>
      </c>
      <c r="W1023" s="13" t="s">
        <v>88</v>
      </c>
      <c r="X1023" s="8">
        <f>$T1023*$R1023</f>
        <v>23.085000000000001</v>
      </c>
      <c r="Y1023" s="29">
        <f>R1023-V1023-U1023-X1023</f>
        <v>49.555</v>
      </c>
    </row>
    <row r="1024" spans="2:25" x14ac:dyDescent="0.3">
      <c r="B1024" s="16"/>
      <c r="C1024" s="8" t="str">
        <f>_xlfn.CONCAT(S1024,_xlfn.TEXTBEFORE(Q1024,","))</f>
        <v>3SAFCO Chairmat</v>
      </c>
      <c r="D1024" s="13" t="s">
        <v>7130</v>
      </c>
      <c r="E1024" s="25">
        <v>43610</v>
      </c>
      <c r="F1024" s="25">
        <v>43612</v>
      </c>
      <c r="G1024" s="13" t="s">
        <v>22</v>
      </c>
      <c r="H1024" s="13" t="s">
        <v>3978</v>
      </c>
      <c r="I1024" s="13" t="s">
        <v>24</v>
      </c>
      <c r="J1024" s="13" t="s">
        <v>2450</v>
      </c>
      <c r="K1024" s="13" t="s">
        <v>99</v>
      </c>
      <c r="L1024" s="13" t="s">
        <v>100</v>
      </c>
      <c r="M1024" s="13" t="s">
        <v>55</v>
      </c>
      <c r="N1024" s="13" t="s">
        <v>3753</v>
      </c>
      <c r="O1024" s="13" t="s">
        <v>40</v>
      </c>
      <c r="P1024" s="13" t="s">
        <v>41</v>
      </c>
      <c r="Q1024" s="13" t="s">
        <v>3754</v>
      </c>
      <c r="R1024" s="17">
        <v>134.59500000000003</v>
      </c>
      <c r="S1024" s="26">
        <v>3</v>
      </c>
      <c r="T1024" s="17">
        <v>0.25</v>
      </c>
      <c r="U1024" s="17">
        <v>15.43</v>
      </c>
      <c r="V1024" s="27">
        <v>25.064999999999984</v>
      </c>
      <c r="W1024" s="13" t="s">
        <v>60</v>
      </c>
      <c r="X1024" s="8">
        <f>$T1024*$R1024</f>
        <v>33.648750000000007</v>
      </c>
      <c r="Y1024" s="29">
        <f>R1024-V1024-U1024-X1024</f>
        <v>60.451250000000044</v>
      </c>
    </row>
    <row r="1025" spans="2:25" x14ac:dyDescent="0.3">
      <c r="B1025" s="16"/>
      <c r="C1025" s="8" t="str">
        <f>_xlfn.CONCAT(S1025,_xlfn.TEXTBEFORE(Q1025,","))</f>
        <v>3Acme Letter Opener</v>
      </c>
      <c r="D1025" s="13" t="s">
        <v>7131</v>
      </c>
      <c r="E1025" s="25">
        <v>44180</v>
      </c>
      <c r="F1025" s="25">
        <v>44184</v>
      </c>
      <c r="G1025" s="13" t="s">
        <v>50</v>
      </c>
      <c r="H1025" s="13" t="s">
        <v>5702</v>
      </c>
      <c r="I1025" s="13" t="s">
        <v>36</v>
      </c>
      <c r="J1025" s="13" t="s">
        <v>98</v>
      </c>
      <c r="K1025" s="13" t="s">
        <v>99</v>
      </c>
      <c r="L1025" s="13" t="s">
        <v>100</v>
      </c>
      <c r="M1025" s="13" t="s">
        <v>55</v>
      </c>
      <c r="N1025" s="13" t="s">
        <v>5195</v>
      </c>
      <c r="O1025" s="13" t="s">
        <v>30</v>
      </c>
      <c r="P1025" s="13" t="s">
        <v>1228</v>
      </c>
      <c r="Q1025" s="13" t="s">
        <v>5196</v>
      </c>
      <c r="R1025" s="17">
        <v>52.519499999999994</v>
      </c>
      <c r="S1025" s="26">
        <v>3</v>
      </c>
      <c r="T1025" s="17">
        <v>0.45</v>
      </c>
      <c r="U1025" s="17">
        <v>2.98</v>
      </c>
      <c r="V1025" s="27">
        <v>-3.8205000000000027</v>
      </c>
      <c r="W1025" s="13" t="s">
        <v>88</v>
      </c>
      <c r="X1025" s="8">
        <f>$T1025*$R1025</f>
        <v>23.633774999999996</v>
      </c>
      <c r="Y1025" s="29">
        <f>R1025-V1025-U1025-X1025</f>
        <v>29.726225000000003</v>
      </c>
    </row>
    <row r="1026" spans="2:25" x14ac:dyDescent="0.3">
      <c r="B1026" s="16"/>
      <c r="C1026" s="8" t="str">
        <f>_xlfn.CONCAT(S1026,_xlfn.TEXTBEFORE(Q1026,","))</f>
        <v>4Barricks Coffee Table</v>
      </c>
      <c r="D1026" s="13" t="s">
        <v>7132</v>
      </c>
      <c r="E1026" s="25">
        <v>43208</v>
      </c>
      <c r="F1026" s="25">
        <v>43213</v>
      </c>
      <c r="G1026" s="13" t="s">
        <v>22</v>
      </c>
      <c r="H1026" s="13" t="s">
        <v>2786</v>
      </c>
      <c r="I1026" s="13" t="s">
        <v>36</v>
      </c>
      <c r="J1026" s="13" t="s">
        <v>848</v>
      </c>
      <c r="K1026" s="13" t="s">
        <v>849</v>
      </c>
      <c r="L1026" s="13" t="s">
        <v>245</v>
      </c>
      <c r="M1026" s="13" t="s">
        <v>55</v>
      </c>
      <c r="N1026" s="13" t="s">
        <v>1161</v>
      </c>
      <c r="O1026" s="13" t="s">
        <v>40</v>
      </c>
      <c r="P1026" s="13" t="s">
        <v>48</v>
      </c>
      <c r="Q1026" s="13" t="s">
        <v>1162</v>
      </c>
      <c r="R1026" s="17">
        <v>514.40039999999988</v>
      </c>
      <c r="S1026" s="26">
        <v>4</v>
      </c>
      <c r="T1026" s="17">
        <v>0.57000000000000006</v>
      </c>
      <c r="U1026" s="17">
        <v>34.14</v>
      </c>
      <c r="V1026" s="27">
        <v>-550.35960000000011</v>
      </c>
      <c r="W1026" s="13" t="s">
        <v>88</v>
      </c>
      <c r="X1026" s="8">
        <f>$T1026*$R1026</f>
        <v>293.20822799999996</v>
      </c>
      <c r="Y1026" s="29">
        <f>R1026-V1026-U1026-X1026</f>
        <v>737.41177199999993</v>
      </c>
    </row>
    <row r="1027" spans="2:25" x14ac:dyDescent="0.3">
      <c r="B1027" s="16"/>
      <c r="C1027" s="8" t="str">
        <f>_xlfn.CONCAT(S1027,_xlfn.TEXTBEFORE(Q1027,","))</f>
        <v>2Harbour Creations Executive Leather Armchair</v>
      </c>
      <c r="D1027" s="13" t="s">
        <v>7133</v>
      </c>
      <c r="E1027" s="25">
        <v>43866</v>
      </c>
      <c r="F1027" s="25">
        <v>43869</v>
      </c>
      <c r="G1027" s="13" t="s">
        <v>34</v>
      </c>
      <c r="H1027" s="13" t="s">
        <v>720</v>
      </c>
      <c r="I1027" s="13" t="s">
        <v>36</v>
      </c>
      <c r="J1027" s="13" t="s">
        <v>98</v>
      </c>
      <c r="K1027" s="13" t="s">
        <v>99</v>
      </c>
      <c r="L1027" s="13" t="s">
        <v>100</v>
      </c>
      <c r="M1027" s="13" t="s">
        <v>55</v>
      </c>
      <c r="N1027" s="13" t="s">
        <v>74</v>
      </c>
      <c r="O1027" s="13" t="s">
        <v>40</v>
      </c>
      <c r="P1027" s="13" t="s">
        <v>41</v>
      </c>
      <c r="Q1027" s="13" t="s">
        <v>75</v>
      </c>
      <c r="R1027" s="17">
        <v>714.15</v>
      </c>
      <c r="S1027" s="26">
        <v>2</v>
      </c>
      <c r="T1027" s="17">
        <v>0.25</v>
      </c>
      <c r="U1027" s="17">
        <v>175.43</v>
      </c>
      <c r="V1027" s="27">
        <v>-28.590000000000003</v>
      </c>
      <c r="W1027" s="13" t="s">
        <v>88</v>
      </c>
      <c r="X1027" s="8">
        <f>$T1027*$R1027</f>
        <v>178.53749999999999</v>
      </c>
      <c r="Y1027" s="29">
        <f>R1027-V1027-U1027-X1027</f>
        <v>388.77249999999992</v>
      </c>
    </row>
    <row r="1028" spans="2:25" x14ac:dyDescent="0.3">
      <c r="B1028" s="16"/>
      <c r="C1028" s="8" t="str">
        <f>_xlfn.CONCAT(S1028,_xlfn.TEXTBEFORE(Q1028,","))</f>
        <v>2Nokia Smart Phone</v>
      </c>
      <c r="D1028" s="13" t="s">
        <v>7134</v>
      </c>
      <c r="E1028" s="25">
        <v>43866</v>
      </c>
      <c r="F1028" s="25">
        <v>43869</v>
      </c>
      <c r="G1028" s="13" t="s">
        <v>34</v>
      </c>
      <c r="H1028" s="13" t="s">
        <v>720</v>
      </c>
      <c r="I1028" s="13" t="s">
        <v>36</v>
      </c>
      <c r="J1028" s="13" t="s">
        <v>98</v>
      </c>
      <c r="K1028" s="13" t="s">
        <v>99</v>
      </c>
      <c r="L1028" s="13" t="s">
        <v>100</v>
      </c>
      <c r="M1028" s="13" t="s">
        <v>55</v>
      </c>
      <c r="N1028" s="13" t="s">
        <v>463</v>
      </c>
      <c r="O1028" s="13" t="s">
        <v>57</v>
      </c>
      <c r="P1028" s="13" t="s">
        <v>58</v>
      </c>
      <c r="Q1028" s="13" t="s">
        <v>464</v>
      </c>
      <c r="R1028" s="17">
        <v>956.02500000000009</v>
      </c>
      <c r="S1028" s="26">
        <v>2</v>
      </c>
      <c r="T1028" s="17">
        <v>0.25</v>
      </c>
      <c r="U1028" s="17">
        <v>136.9</v>
      </c>
      <c r="V1028" s="27">
        <v>-153.01500000000001</v>
      </c>
      <c r="W1028" s="13" t="s">
        <v>88</v>
      </c>
      <c r="X1028" s="8">
        <f>$T1028*$R1028</f>
        <v>239.00625000000002</v>
      </c>
      <c r="Y1028" s="29">
        <f>R1028-V1028-U1028-X1028</f>
        <v>733.13375000000019</v>
      </c>
    </row>
    <row r="1029" spans="2:25" x14ac:dyDescent="0.3">
      <c r="B1029" s="16"/>
      <c r="C1029" s="8" t="str">
        <f>_xlfn.CONCAT(S1029,_xlfn.TEXTBEFORE(Q1029,","))</f>
        <v>6Safco Corner Shelving</v>
      </c>
      <c r="D1029" s="13" t="s">
        <v>7135</v>
      </c>
      <c r="E1029" s="25">
        <v>43866</v>
      </c>
      <c r="F1029" s="25">
        <v>43869</v>
      </c>
      <c r="G1029" s="13" t="s">
        <v>34</v>
      </c>
      <c r="H1029" s="13" t="s">
        <v>720</v>
      </c>
      <c r="I1029" s="13" t="s">
        <v>36</v>
      </c>
      <c r="J1029" s="13" t="s">
        <v>98</v>
      </c>
      <c r="K1029" s="13" t="s">
        <v>99</v>
      </c>
      <c r="L1029" s="13" t="s">
        <v>100</v>
      </c>
      <c r="M1029" s="13" t="s">
        <v>55</v>
      </c>
      <c r="N1029" s="13" t="s">
        <v>2408</v>
      </c>
      <c r="O1029" s="13" t="s">
        <v>40</v>
      </c>
      <c r="P1029" s="13" t="s">
        <v>67</v>
      </c>
      <c r="Q1029" s="13" t="s">
        <v>2409</v>
      </c>
      <c r="R1029" s="17">
        <v>582.89400000000012</v>
      </c>
      <c r="S1029" s="26">
        <v>6</v>
      </c>
      <c r="T1029" s="17">
        <v>0.35</v>
      </c>
      <c r="U1029" s="17">
        <v>45.01</v>
      </c>
      <c r="V1029" s="27">
        <v>26.874000000000024</v>
      </c>
      <c r="W1029" s="13" t="s">
        <v>88</v>
      </c>
      <c r="X1029" s="8">
        <f>$T1029*$R1029</f>
        <v>204.01290000000003</v>
      </c>
      <c r="Y1029" s="29">
        <f>R1029-V1029-U1029-X1029</f>
        <v>306.99710000000005</v>
      </c>
    </row>
    <row r="1030" spans="2:25" x14ac:dyDescent="0.3">
      <c r="B1030" s="16"/>
      <c r="C1030" s="8" t="str">
        <f>_xlfn.CONCAT(S1030,_xlfn.TEXTBEFORE(Q1030,","))</f>
        <v>2Binney &amp; Smith Sketch Pad</v>
      </c>
      <c r="D1030" s="13" t="s">
        <v>7136</v>
      </c>
      <c r="E1030" s="25">
        <v>43866</v>
      </c>
      <c r="F1030" s="25">
        <v>43869</v>
      </c>
      <c r="G1030" s="13" t="s">
        <v>34</v>
      </c>
      <c r="H1030" s="13" t="s">
        <v>720</v>
      </c>
      <c r="I1030" s="13" t="s">
        <v>36</v>
      </c>
      <c r="J1030" s="13" t="s">
        <v>98</v>
      </c>
      <c r="K1030" s="13" t="s">
        <v>99</v>
      </c>
      <c r="L1030" s="13" t="s">
        <v>100</v>
      </c>
      <c r="M1030" s="13" t="s">
        <v>55</v>
      </c>
      <c r="N1030" s="13" t="s">
        <v>4653</v>
      </c>
      <c r="O1030" s="13" t="s">
        <v>30</v>
      </c>
      <c r="P1030" s="13" t="s">
        <v>1789</v>
      </c>
      <c r="Q1030" s="13" t="s">
        <v>4654</v>
      </c>
      <c r="R1030" s="17">
        <v>54.45</v>
      </c>
      <c r="S1030" s="26">
        <v>2</v>
      </c>
      <c r="T1030" s="17">
        <v>0.45</v>
      </c>
      <c r="U1030" s="17">
        <v>8.57</v>
      </c>
      <c r="V1030" s="27">
        <v>-30.690000000000005</v>
      </c>
      <c r="W1030" s="13" t="s">
        <v>88</v>
      </c>
      <c r="X1030" s="8">
        <f>$T1030*$R1030</f>
        <v>24.502500000000001</v>
      </c>
      <c r="Y1030" s="29">
        <f>R1030-V1030-U1030-X1030</f>
        <v>52.067500000000024</v>
      </c>
    </row>
    <row r="1031" spans="2:25" x14ac:dyDescent="0.3">
      <c r="B1031" s="16"/>
      <c r="C1031" s="8" t="str">
        <f>_xlfn.CONCAT(S1031,_xlfn.TEXTBEFORE(Q1031,","))</f>
        <v>3Cardinal Binder Covers</v>
      </c>
      <c r="D1031" s="13" t="s">
        <v>7137</v>
      </c>
      <c r="E1031" s="25">
        <v>43866</v>
      </c>
      <c r="F1031" s="25">
        <v>43869</v>
      </c>
      <c r="G1031" s="13" t="s">
        <v>34</v>
      </c>
      <c r="H1031" s="13" t="s">
        <v>720</v>
      </c>
      <c r="I1031" s="13" t="s">
        <v>36</v>
      </c>
      <c r="J1031" s="13" t="s">
        <v>98</v>
      </c>
      <c r="K1031" s="13" t="s">
        <v>99</v>
      </c>
      <c r="L1031" s="13" t="s">
        <v>100</v>
      </c>
      <c r="M1031" s="13" t="s">
        <v>55</v>
      </c>
      <c r="N1031" s="13" t="s">
        <v>5001</v>
      </c>
      <c r="O1031" s="13" t="s">
        <v>30</v>
      </c>
      <c r="P1031" s="13" t="s">
        <v>1121</v>
      </c>
      <c r="Q1031" s="13" t="s">
        <v>5002</v>
      </c>
      <c r="R1031" s="17">
        <v>30.599999999999998</v>
      </c>
      <c r="S1031" s="26">
        <v>3</v>
      </c>
      <c r="T1031" s="17">
        <v>0.15000000000000002</v>
      </c>
      <c r="U1031" s="17">
        <v>4.75</v>
      </c>
      <c r="V1031" s="27">
        <v>-1.7999999999999998</v>
      </c>
      <c r="W1031" s="13" t="s">
        <v>88</v>
      </c>
      <c r="X1031" s="8">
        <f>$T1031*$R1031</f>
        <v>4.5900000000000007</v>
      </c>
      <c r="Y1031" s="29">
        <f>R1031-V1031-U1031-X1031</f>
        <v>23.06</v>
      </c>
    </row>
    <row r="1032" spans="2:25" x14ac:dyDescent="0.3">
      <c r="B1032" s="16"/>
      <c r="C1032" s="8" t="str">
        <f>_xlfn.CONCAT(S1032,_xlfn.TEXTBEFORE(Q1032,","))</f>
        <v>5Kleencut Ruler</v>
      </c>
      <c r="D1032" s="13" t="s">
        <v>7138</v>
      </c>
      <c r="E1032" s="25">
        <v>43866</v>
      </c>
      <c r="F1032" s="25">
        <v>43869</v>
      </c>
      <c r="G1032" s="13" t="s">
        <v>34</v>
      </c>
      <c r="H1032" s="13" t="s">
        <v>720</v>
      </c>
      <c r="I1032" s="13" t="s">
        <v>36</v>
      </c>
      <c r="J1032" s="13" t="s">
        <v>98</v>
      </c>
      <c r="K1032" s="13" t="s">
        <v>99</v>
      </c>
      <c r="L1032" s="13" t="s">
        <v>100</v>
      </c>
      <c r="M1032" s="13" t="s">
        <v>55</v>
      </c>
      <c r="N1032" s="13" t="s">
        <v>5149</v>
      </c>
      <c r="O1032" s="13" t="s">
        <v>30</v>
      </c>
      <c r="P1032" s="13" t="s">
        <v>1228</v>
      </c>
      <c r="Q1032" s="13" t="s">
        <v>5150</v>
      </c>
      <c r="R1032" s="17">
        <v>35.640000000000008</v>
      </c>
      <c r="S1032" s="26">
        <v>5</v>
      </c>
      <c r="T1032" s="17">
        <v>0.45</v>
      </c>
      <c r="U1032" s="17">
        <v>4.3600000000000003</v>
      </c>
      <c r="V1032" s="27">
        <v>-15.660000000000004</v>
      </c>
      <c r="W1032" s="13" t="s">
        <v>88</v>
      </c>
      <c r="X1032" s="8">
        <f>$T1032*$R1032</f>
        <v>16.038000000000004</v>
      </c>
      <c r="Y1032" s="29">
        <f>R1032-V1032-U1032-X1032</f>
        <v>30.902000000000008</v>
      </c>
    </row>
    <row r="1033" spans="2:25" x14ac:dyDescent="0.3">
      <c r="B1033" s="16"/>
      <c r="C1033" s="8" t="str">
        <f>_xlfn.CONCAT(S1033,_xlfn.TEXTBEFORE(Q1033,","))</f>
        <v>6Logitech Mouse</v>
      </c>
      <c r="D1033" s="13" t="s">
        <v>7139</v>
      </c>
      <c r="E1033" s="25">
        <v>43866</v>
      </c>
      <c r="F1033" s="25">
        <v>43869</v>
      </c>
      <c r="G1033" s="13" t="s">
        <v>34</v>
      </c>
      <c r="H1033" s="13" t="s">
        <v>720</v>
      </c>
      <c r="I1033" s="13" t="s">
        <v>36</v>
      </c>
      <c r="J1033" s="13" t="s">
        <v>98</v>
      </c>
      <c r="K1033" s="13" t="s">
        <v>99</v>
      </c>
      <c r="L1033" s="13" t="s">
        <v>100</v>
      </c>
      <c r="M1033" s="13" t="s">
        <v>55</v>
      </c>
      <c r="N1033" s="13" t="s">
        <v>4826</v>
      </c>
      <c r="O1033" s="13" t="s">
        <v>57</v>
      </c>
      <c r="P1033" s="13" t="s">
        <v>121</v>
      </c>
      <c r="Q1033" s="13" t="s">
        <v>4827</v>
      </c>
      <c r="R1033" s="17">
        <v>89.39700000000002</v>
      </c>
      <c r="S1033" s="26">
        <v>6</v>
      </c>
      <c r="T1033" s="17">
        <v>0.45</v>
      </c>
      <c r="U1033" s="17">
        <v>1.78</v>
      </c>
      <c r="V1033" s="27">
        <v>-71.52300000000001</v>
      </c>
      <c r="W1033" s="13" t="s">
        <v>88</v>
      </c>
      <c r="X1033" s="8">
        <f>$T1033*$R1033</f>
        <v>40.228650000000009</v>
      </c>
      <c r="Y1033" s="29">
        <f>R1033-V1033-U1033-X1033</f>
        <v>118.91135</v>
      </c>
    </row>
    <row r="1034" spans="2:25" x14ac:dyDescent="0.3">
      <c r="B1034" s="16"/>
      <c r="C1034" s="8" t="str">
        <f>_xlfn.CONCAT(S1034,_xlfn.TEXTBEFORE(Q1034,","))</f>
        <v>7Deflect-O Photo Frame</v>
      </c>
      <c r="D1034" s="13" t="s">
        <v>7140</v>
      </c>
      <c r="E1034" s="25">
        <v>42914</v>
      </c>
      <c r="F1034" s="25">
        <v>42918</v>
      </c>
      <c r="G1034" s="13" t="s">
        <v>22</v>
      </c>
      <c r="H1034" s="13" t="s">
        <v>3979</v>
      </c>
      <c r="I1034" s="13" t="s">
        <v>36</v>
      </c>
      <c r="J1034" s="13" t="s">
        <v>98</v>
      </c>
      <c r="K1034" s="13" t="s">
        <v>99</v>
      </c>
      <c r="L1034" s="13" t="s">
        <v>100</v>
      </c>
      <c r="M1034" s="13" t="s">
        <v>55</v>
      </c>
      <c r="N1034" s="13" t="s">
        <v>3980</v>
      </c>
      <c r="O1034" s="13" t="s">
        <v>40</v>
      </c>
      <c r="P1034" s="13" t="s">
        <v>906</v>
      </c>
      <c r="Q1034" s="13" t="s">
        <v>3981</v>
      </c>
      <c r="R1034" s="17">
        <v>272.78999999999996</v>
      </c>
      <c r="S1034" s="26">
        <v>7</v>
      </c>
      <c r="T1034" s="17">
        <v>0.25</v>
      </c>
      <c r="U1034" s="17">
        <v>15.38</v>
      </c>
      <c r="V1034" s="27">
        <v>32.549999999999997</v>
      </c>
      <c r="W1034" s="13" t="s">
        <v>88</v>
      </c>
      <c r="X1034" s="8">
        <f>$T1034*$R1034</f>
        <v>68.197499999999991</v>
      </c>
      <c r="Y1034" s="29">
        <f>R1034-V1034-U1034-X1034</f>
        <v>156.66249999999997</v>
      </c>
    </row>
    <row r="1035" spans="2:25" x14ac:dyDescent="0.3">
      <c r="B1035" s="16"/>
      <c r="C1035" s="8" t="str">
        <f>_xlfn.CONCAT(S1035,_xlfn.TEXTBEFORE(Q1035,","))</f>
        <v>3Tenex Door Stop</v>
      </c>
      <c r="D1035" s="13" t="s">
        <v>7141</v>
      </c>
      <c r="E1035" s="25">
        <v>42749</v>
      </c>
      <c r="F1035" s="25">
        <v>42756</v>
      </c>
      <c r="G1035" s="13" t="s">
        <v>50</v>
      </c>
      <c r="H1035" s="13" t="s">
        <v>2478</v>
      </c>
      <c r="I1035" s="13" t="s">
        <v>36</v>
      </c>
      <c r="J1035" s="13" t="s">
        <v>98</v>
      </c>
      <c r="K1035" s="13" t="s">
        <v>99</v>
      </c>
      <c r="L1035" s="13" t="s">
        <v>100</v>
      </c>
      <c r="M1035" s="13" t="s">
        <v>55</v>
      </c>
      <c r="N1035" s="13" t="s">
        <v>3055</v>
      </c>
      <c r="O1035" s="13" t="s">
        <v>40</v>
      </c>
      <c r="P1035" s="13" t="s">
        <v>906</v>
      </c>
      <c r="Q1035" s="13" t="s">
        <v>3056</v>
      </c>
      <c r="R1035" s="17">
        <v>98.752500000000012</v>
      </c>
      <c r="S1035" s="26">
        <v>3</v>
      </c>
      <c r="T1035" s="17">
        <v>0.25</v>
      </c>
      <c r="U1035" s="17">
        <v>9.7100000000000009</v>
      </c>
      <c r="V1035" s="27">
        <v>-23.737500000000004</v>
      </c>
      <c r="W1035" s="13" t="s">
        <v>266</v>
      </c>
      <c r="X1035" s="8">
        <f>$T1035*$R1035</f>
        <v>24.688125000000003</v>
      </c>
      <c r="Y1035" s="29">
        <f>R1035-V1035-U1035-X1035</f>
        <v>88.091875000000002</v>
      </c>
    </row>
    <row r="1036" spans="2:25" x14ac:dyDescent="0.3">
      <c r="B1036" s="16"/>
      <c r="C1036" s="8" t="str">
        <f>_xlfn.CONCAT(S1036,_xlfn.TEXTBEFORE(Q1036,","))</f>
        <v>3Smead Trays</v>
      </c>
      <c r="D1036" s="13" t="s">
        <v>7142</v>
      </c>
      <c r="E1036" s="25">
        <v>42749</v>
      </c>
      <c r="F1036" s="25">
        <v>42756</v>
      </c>
      <c r="G1036" s="13" t="s">
        <v>50</v>
      </c>
      <c r="H1036" s="13" t="s">
        <v>2478</v>
      </c>
      <c r="I1036" s="13" t="s">
        <v>36</v>
      </c>
      <c r="J1036" s="13" t="s">
        <v>98</v>
      </c>
      <c r="K1036" s="13" t="s">
        <v>99</v>
      </c>
      <c r="L1036" s="13" t="s">
        <v>100</v>
      </c>
      <c r="M1036" s="13" t="s">
        <v>55</v>
      </c>
      <c r="N1036" s="13" t="s">
        <v>3019</v>
      </c>
      <c r="O1036" s="13" t="s">
        <v>30</v>
      </c>
      <c r="P1036" s="13" t="s">
        <v>289</v>
      </c>
      <c r="Q1036" s="13" t="s">
        <v>3020</v>
      </c>
      <c r="R1036" s="17">
        <v>79.992000000000019</v>
      </c>
      <c r="S1036" s="26">
        <v>3</v>
      </c>
      <c r="T1036" s="17">
        <v>0.45</v>
      </c>
      <c r="U1036" s="17">
        <v>9.43</v>
      </c>
      <c r="V1036" s="27">
        <v>5.7419999999999902</v>
      </c>
      <c r="W1036" s="13" t="s">
        <v>266</v>
      </c>
      <c r="X1036" s="8">
        <f>$T1036*$R1036</f>
        <v>35.996400000000008</v>
      </c>
      <c r="Y1036" s="29">
        <f>R1036-V1036-U1036-X1036</f>
        <v>28.823600000000013</v>
      </c>
    </row>
    <row r="1037" spans="2:25" x14ac:dyDescent="0.3">
      <c r="B1037" s="16"/>
      <c r="C1037" s="8" t="str">
        <f>_xlfn.CONCAT(S1037,_xlfn.TEXTBEFORE(Q1037,","))</f>
        <v>4Hewlett Copy Machine</v>
      </c>
      <c r="D1037" s="13" t="s">
        <v>7143</v>
      </c>
      <c r="E1037" s="25">
        <v>44196</v>
      </c>
      <c r="F1037" s="25">
        <v>44200</v>
      </c>
      <c r="G1037" s="13" t="s">
        <v>50</v>
      </c>
      <c r="H1037" s="13" t="s">
        <v>2478</v>
      </c>
      <c r="I1037" s="13" t="s">
        <v>36</v>
      </c>
      <c r="J1037" s="13" t="s">
        <v>98</v>
      </c>
      <c r="K1037" s="13" t="s">
        <v>99</v>
      </c>
      <c r="L1037" s="13" t="s">
        <v>100</v>
      </c>
      <c r="M1037" s="13" t="s">
        <v>55</v>
      </c>
      <c r="N1037" s="13" t="s">
        <v>573</v>
      </c>
      <c r="O1037" s="13" t="s">
        <v>57</v>
      </c>
      <c r="P1037" s="13" t="s">
        <v>86</v>
      </c>
      <c r="Q1037" s="13" t="s">
        <v>574</v>
      </c>
      <c r="R1037" s="17">
        <v>684.60599999999999</v>
      </c>
      <c r="S1037" s="26">
        <v>4</v>
      </c>
      <c r="T1037" s="17">
        <v>0.35</v>
      </c>
      <c r="U1037" s="17">
        <v>42.92</v>
      </c>
      <c r="V1037" s="27">
        <v>-63.23399999999998</v>
      </c>
      <c r="W1037" s="13" t="s">
        <v>88</v>
      </c>
      <c r="X1037" s="8">
        <f>$T1037*$R1037</f>
        <v>239.61209999999997</v>
      </c>
      <c r="Y1037" s="29">
        <f>R1037-V1037-U1037-X1037</f>
        <v>465.30790000000002</v>
      </c>
    </row>
    <row r="1038" spans="2:25" x14ac:dyDescent="0.3">
      <c r="B1038" s="16"/>
      <c r="C1038" s="8" t="str">
        <f>_xlfn.CONCAT(S1038,_xlfn.TEXTBEFORE(Q1038,","))</f>
        <v>4Memorex Mouse</v>
      </c>
      <c r="D1038" s="13" t="s">
        <v>7144</v>
      </c>
      <c r="E1038" s="25">
        <v>44196</v>
      </c>
      <c r="F1038" s="25">
        <v>44200</v>
      </c>
      <c r="G1038" s="13" t="s">
        <v>50</v>
      </c>
      <c r="H1038" s="13" t="s">
        <v>2478</v>
      </c>
      <c r="I1038" s="13" t="s">
        <v>36</v>
      </c>
      <c r="J1038" s="13" t="s">
        <v>98</v>
      </c>
      <c r="K1038" s="13" t="s">
        <v>99</v>
      </c>
      <c r="L1038" s="13" t="s">
        <v>100</v>
      </c>
      <c r="M1038" s="13" t="s">
        <v>55</v>
      </c>
      <c r="N1038" s="13" t="s">
        <v>3507</v>
      </c>
      <c r="O1038" s="13" t="s">
        <v>57</v>
      </c>
      <c r="P1038" s="13" t="s">
        <v>121</v>
      </c>
      <c r="Q1038" s="13" t="s">
        <v>3508</v>
      </c>
      <c r="R1038" s="17">
        <v>61.974000000000011</v>
      </c>
      <c r="S1038" s="26">
        <v>4</v>
      </c>
      <c r="T1038" s="17">
        <v>0.45</v>
      </c>
      <c r="U1038" s="17">
        <v>3.18</v>
      </c>
      <c r="V1038" s="27">
        <v>-37.266000000000005</v>
      </c>
      <c r="W1038" s="13" t="s">
        <v>88</v>
      </c>
      <c r="X1038" s="8">
        <f>$T1038*$R1038</f>
        <v>27.888300000000005</v>
      </c>
      <c r="Y1038" s="29">
        <f>R1038-V1038-U1038-X1038</f>
        <v>68.171700000000001</v>
      </c>
    </row>
    <row r="1039" spans="2:25" x14ac:dyDescent="0.3">
      <c r="B1039" s="16"/>
      <c r="C1039" s="8" t="str">
        <f>_xlfn.CONCAT(S1039,_xlfn.TEXTBEFORE(Q1039,","))</f>
        <v>2Office Star Rocking Chair</v>
      </c>
      <c r="D1039" s="13" t="s">
        <v>7145</v>
      </c>
      <c r="E1039" s="25">
        <v>43879</v>
      </c>
      <c r="F1039" s="25">
        <v>43879</v>
      </c>
      <c r="G1039" s="13" t="s">
        <v>126</v>
      </c>
      <c r="H1039" s="13" t="s">
        <v>4542</v>
      </c>
      <c r="I1039" s="13" t="s">
        <v>82</v>
      </c>
      <c r="J1039" s="13" t="s">
        <v>128</v>
      </c>
      <c r="K1039" s="13" t="s">
        <v>128</v>
      </c>
      <c r="L1039" s="13" t="s">
        <v>129</v>
      </c>
      <c r="M1039" s="13" t="s">
        <v>55</v>
      </c>
      <c r="N1039" s="13" t="s">
        <v>1265</v>
      </c>
      <c r="O1039" s="13" t="s">
        <v>40</v>
      </c>
      <c r="P1039" s="13" t="s">
        <v>41</v>
      </c>
      <c r="Q1039" s="13" t="s">
        <v>1266</v>
      </c>
      <c r="R1039" s="17">
        <v>202.18080000000003</v>
      </c>
      <c r="S1039" s="26">
        <v>2</v>
      </c>
      <c r="T1039" s="17">
        <v>0.27</v>
      </c>
      <c r="U1039" s="17">
        <v>10.16</v>
      </c>
      <c r="V1039" s="27">
        <v>24.880799999999979</v>
      </c>
      <c r="W1039" s="13" t="s">
        <v>60</v>
      </c>
      <c r="X1039" s="8">
        <f>$T1039*$R1039</f>
        <v>54.588816000000016</v>
      </c>
      <c r="Y1039" s="29">
        <f>R1039-V1039-U1039-X1039</f>
        <v>112.55118400000006</v>
      </c>
    </row>
    <row r="1040" spans="2:25" x14ac:dyDescent="0.3">
      <c r="B1040" s="16"/>
      <c r="C1040" s="8" t="str">
        <f>_xlfn.CONCAT(S1040,_xlfn.TEXTBEFORE(Q1040,","))</f>
        <v>11Eldon Box</v>
      </c>
      <c r="D1040" s="13" t="s">
        <v>7146</v>
      </c>
      <c r="E1040" s="25">
        <v>43879</v>
      </c>
      <c r="F1040" s="25">
        <v>43879</v>
      </c>
      <c r="G1040" s="13" t="s">
        <v>126</v>
      </c>
      <c r="H1040" s="13" t="s">
        <v>4542</v>
      </c>
      <c r="I1040" s="13" t="s">
        <v>82</v>
      </c>
      <c r="J1040" s="13" t="s">
        <v>128</v>
      </c>
      <c r="K1040" s="13" t="s">
        <v>128</v>
      </c>
      <c r="L1040" s="13" t="s">
        <v>129</v>
      </c>
      <c r="M1040" s="13" t="s">
        <v>55</v>
      </c>
      <c r="N1040" s="13" t="s">
        <v>4802</v>
      </c>
      <c r="O1040" s="13" t="s">
        <v>30</v>
      </c>
      <c r="P1040" s="13" t="s">
        <v>289</v>
      </c>
      <c r="Q1040" s="13" t="s">
        <v>4803</v>
      </c>
      <c r="R1040" s="17">
        <v>62.614199999999997</v>
      </c>
      <c r="S1040" s="26">
        <v>11</v>
      </c>
      <c r="T1040" s="17">
        <v>0.47000000000000003</v>
      </c>
      <c r="U1040" s="17">
        <v>7.88</v>
      </c>
      <c r="V1040" s="27">
        <v>-7.345799999999997</v>
      </c>
      <c r="W1040" s="13" t="s">
        <v>60</v>
      </c>
      <c r="X1040" s="8">
        <f>$T1040*$R1040</f>
        <v>29.428674000000001</v>
      </c>
      <c r="Y1040" s="29">
        <f>R1040-V1040-U1040-X1040</f>
        <v>32.65132599999999</v>
      </c>
    </row>
    <row r="1041" spans="2:25" x14ac:dyDescent="0.3">
      <c r="B1041" s="16"/>
      <c r="C1041" s="8" t="str">
        <f>_xlfn.CONCAT(S1041,_xlfn.TEXTBEFORE(Q1041,","))</f>
        <v>2Stockwell Staples</v>
      </c>
      <c r="D1041" s="13" t="s">
        <v>7147</v>
      </c>
      <c r="E1041" s="25">
        <v>43892</v>
      </c>
      <c r="F1041" s="25">
        <v>43896</v>
      </c>
      <c r="G1041" s="13" t="s">
        <v>50</v>
      </c>
      <c r="H1041" s="13" t="s">
        <v>5940</v>
      </c>
      <c r="I1041" s="13" t="s">
        <v>36</v>
      </c>
      <c r="J1041" s="13" t="s">
        <v>98</v>
      </c>
      <c r="K1041" s="13" t="s">
        <v>99</v>
      </c>
      <c r="L1041" s="13" t="s">
        <v>100</v>
      </c>
      <c r="M1041" s="13" t="s">
        <v>55</v>
      </c>
      <c r="N1041" s="13" t="s">
        <v>5516</v>
      </c>
      <c r="O1041" s="13" t="s">
        <v>30</v>
      </c>
      <c r="P1041" s="13" t="s">
        <v>2177</v>
      </c>
      <c r="Q1041" s="13" t="s">
        <v>5517</v>
      </c>
      <c r="R1041" s="17">
        <v>11.253000000000002</v>
      </c>
      <c r="S1041" s="26">
        <v>2</v>
      </c>
      <c r="T1041" s="17">
        <v>0.45</v>
      </c>
      <c r="U1041" s="17">
        <v>1.83</v>
      </c>
      <c r="V1041" s="27">
        <v>-8.1870000000000012</v>
      </c>
      <c r="W1041" s="13" t="s">
        <v>60</v>
      </c>
      <c r="X1041" s="8">
        <f>$T1041*$R1041</f>
        <v>5.0638500000000013</v>
      </c>
      <c r="Y1041" s="29">
        <f>R1041-V1041-U1041-X1041</f>
        <v>12.546150000000004</v>
      </c>
    </row>
    <row r="1042" spans="2:25" x14ac:dyDescent="0.3">
      <c r="B1042" s="16"/>
      <c r="C1042" s="8" t="str">
        <f>_xlfn.CONCAT(S1042,_xlfn.TEXTBEFORE(Q1042,","))</f>
        <v>2Sauder Corner Shelving</v>
      </c>
      <c r="D1042" s="13" t="s">
        <v>7148</v>
      </c>
      <c r="E1042" s="25">
        <v>43573</v>
      </c>
      <c r="F1042" s="25">
        <v>43577</v>
      </c>
      <c r="G1042" s="13" t="s">
        <v>50</v>
      </c>
      <c r="H1042" s="13" t="s">
        <v>2575</v>
      </c>
      <c r="I1042" s="13" t="s">
        <v>24</v>
      </c>
      <c r="J1042" s="13" t="s">
        <v>98</v>
      </c>
      <c r="K1042" s="13" t="s">
        <v>99</v>
      </c>
      <c r="L1042" s="13" t="s">
        <v>100</v>
      </c>
      <c r="M1042" s="13" t="s">
        <v>55</v>
      </c>
      <c r="N1042" s="13" t="s">
        <v>2603</v>
      </c>
      <c r="O1042" s="13" t="s">
        <v>40</v>
      </c>
      <c r="P1042" s="13" t="s">
        <v>67</v>
      </c>
      <c r="Q1042" s="13" t="s">
        <v>2604</v>
      </c>
      <c r="R1042" s="17">
        <v>194.76600000000005</v>
      </c>
      <c r="S1042" s="26">
        <v>2</v>
      </c>
      <c r="T1042" s="17">
        <v>0.35</v>
      </c>
      <c r="U1042" s="17">
        <v>32.869999999999997</v>
      </c>
      <c r="V1042" s="27">
        <v>-95.934000000000012</v>
      </c>
      <c r="W1042" s="13" t="s">
        <v>60</v>
      </c>
      <c r="X1042" s="8">
        <f>$T1042*$R1042</f>
        <v>68.16810000000001</v>
      </c>
      <c r="Y1042" s="29">
        <f>R1042-V1042-U1042-X1042</f>
        <v>189.66190000000003</v>
      </c>
    </row>
    <row r="1043" spans="2:25" x14ac:dyDescent="0.3">
      <c r="B1043" s="16"/>
      <c r="C1043" s="8" t="str">
        <f>_xlfn.CONCAT(S1043,_xlfn.TEXTBEFORE(Q1043,","))</f>
        <v>4Nokia Speaker Phone</v>
      </c>
      <c r="D1043" s="13" t="s">
        <v>7149</v>
      </c>
      <c r="E1043" s="25">
        <v>44034</v>
      </c>
      <c r="F1043" s="25">
        <v>44039</v>
      </c>
      <c r="G1043" s="13" t="s">
        <v>22</v>
      </c>
      <c r="H1043" s="13" t="s">
        <v>2575</v>
      </c>
      <c r="I1043" s="13" t="s">
        <v>24</v>
      </c>
      <c r="J1043" s="13" t="s">
        <v>98</v>
      </c>
      <c r="K1043" s="13" t="s">
        <v>99</v>
      </c>
      <c r="L1043" s="13" t="s">
        <v>100</v>
      </c>
      <c r="M1043" s="13" t="s">
        <v>55</v>
      </c>
      <c r="N1043" s="13" t="s">
        <v>2576</v>
      </c>
      <c r="O1043" s="13" t="s">
        <v>57</v>
      </c>
      <c r="P1043" s="13" t="s">
        <v>58</v>
      </c>
      <c r="Q1043" s="13" t="s">
        <v>2577</v>
      </c>
      <c r="R1043" s="17">
        <v>378</v>
      </c>
      <c r="S1043" s="26">
        <v>4</v>
      </c>
      <c r="T1043" s="17">
        <v>0.25</v>
      </c>
      <c r="U1043" s="17">
        <v>39.99</v>
      </c>
      <c r="V1043" s="27">
        <v>-20.159999999999997</v>
      </c>
      <c r="W1043" s="13" t="s">
        <v>88</v>
      </c>
      <c r="X1043" s="8">
        <f>$T1043*$R1043</f>
        <v>94.5</v>
      </c>
      <c r="Y1043" s="29">
        <f>R1043-V1043-U1043-X1043</f>
        <v>263.66999999999996</v>
      </c>
    </row>
    <row r="1044" spans="2:25" x14ac:dyDescent="0.3">
      <c r="B1044" s="16"/>
      <c r="C1044" s="8" t="str">
        <f>_xlfn.CONCAT(S1044,_xlfn.TEXTBEFORE(Q1044,","))</f>
        <v>6Acco Hole Reinforcements</v>
      </c>
      <c r="D1044" s="13" t="s">
        <v>7150</v>
      </c>
      <c r="E1044" s="25">
        <v>44034</v>
      </c>
      <c r="F1044" s="25">
        <v>44039</v>
      </c>
      <c r="G1044" s="13" t="s">
        <v>22</v>
      </c>
      <c r="H1044" s="13" t="s">
        <v>2575</v>
      </c>
      <c r="I1044" s="13" t="s">
        <v>24</v>
      </c>
      <c r="J1044" s="13" t="s">
        <v>98</v>
      </c>
      <c r="K1044" s="13" t="s">
        <v>99</v>
      </c>
      <c r="L1044" s="13" t="s">
        <v>100</v>
      </c>
      <c r="M1044" s="13" t="s">
        <v>55</v>
      </c>
      <c r="N1044" s="13" t="s">
        <v>5289</v>
      </c>
      <c r="O1044" s="13" t="s">
        <v>30</v>
      </c>
      <c r="P1044" s="13" t="s">
        <v>1121</v>
      </c>
      <c r="Q1044" s="13" t="s">
        <v>5290</v>
      </c>
      <c r="R1044" s="17">
        <v>33.965999999999994</v>
      </c>
      <c r="S1044" s="26">
        <v>6</v>
      </c>
      <c r="T1044" s="17">
        <v>0.15000000000000002</v>
      </c>
      <c r="U1044" s="17">
        <v>4.93</v>
      </c>
      <c r="V1044" s="27">
        <v>8.7659999999999982</v>
      </c>
      <c r="W1044" s="13" t="s">
        <v>88</v>
      </c>
      <c r="X1044" s="8">
        <f>$T1044*$R1044</f>
        <v>5.0949</v>
      </c>
      <c r="Y1044" s="29">
        <f>R1044-V1044-U1044-X1044</f>
        <v>15.175099999999997</v>
      </c>
    </row>
    <row r="1045" spans="2:25" x14ac:dyDescent="0.3">
      <c r="B1045" s="16"/>
      <c r="C1045" s="8" t="str">
        <f>_xlfn.CONCAT(S1045,_xlfn.TEXTBEFORE(Q1045,","))</f>
        <v>7Wilson Jones Hole Reinforcements</v>
      </c>
      <c r="D1045" s="13" t="s">
        <v>7151</v>
      </c>
      <c r="E1045" s="25">
        <v>43634</v>
      </c>
      <c r="F1045" s="25">
        <v>43638</v>
      </c>
      <c r="G1045" s="13" t="s">
        <v>50</v>
      </c>
      <c r="H1045" s="13" t="s">
        <v>5834</v>
      </c>
      <c r="I1045" s="13" t="s">
        <v>24</v>
      </c>
      <c r="J1045" s="13" t="s">
        <v>128</v>
      </c>
      <c r="K1045" s="13" t="s">
        <v>128</v>
      </c>
      <c r="L1045" s="13" t="s">
        <v>129</v>
      </c>
      <c r="M1045" s="13" t="s">
        <v>55</v>
      </c>
      <c r="N1045" s="13" t="s">
        <v>5451</v>
      </c>
      <c r="O1045" s="13" t="s">
        <v>30</v>
      </c>
      <c r="P1045" s="13" t="s">
        <v>1121</v>
      </c>
      <c r="Q1045" s="13" t="s">
        <v>5452</v>
      </c>
      <c r="R1045" s="17">
        <v>35.034300000000009</v>
      </c>
      <c r="S1045" s="26">
        <v>7</v>
      </c>
      <c r="T1045" s="17">
        <v>0.17</v>
      </c>
      <c r="U1045" s="17">
        <v>2.31</v>
      </c>
      <c r="V1045" s="27">
        <v>-5.9157000000000028</v>
      </c>
      <c r="W1045" s="13" t="s">
        <v>88</v>
      </c>
      <c r="X1045" s="8">
        <f>$T1045*$R1045</f>
        <v>5.9558310000000017</v>
      </c>
      <c r="Y1045" s="29">
        <f>R1045-V1045-U1045-X1045</f>
        <v>32.684169000000004</v>
      </c>
    </row>
    <row r="1046" spans="2:25" x14ac:dyDescent="0.3">
      <c r="B1046" s="16"/>
      <c r="C1046" s="8" t="str">
        <f>_xlfn.CONCAT(S1046,_xlfn.TEXTBEFORE(Q1046,","))</f>
        <v>2Smead File Folder Labels</v>
      </c>
      <c r="D1046" s="13" t="s">
        <v>7152</v>
      </c>
      <c r="E1046" s="25">
        <v>43634</v>
      </c>
      <c r="F1046" s="25">
        <v>43638</v>
      </c>
      <c r="G1046" s="13" t="s">
        <v>50</v>
      </c>
      <c r="H1046" s="13" t="s">
        <v>5834</v>
      </c>
      <c r="I1046" s="13" t="s">
        <v>24</v>
      </c>
      <c r="J1046" s="13" t="s">
        <v>128</v>
      </c>
      <c r="K1046" s="13" t="s">
        <v>128</v>
      </c>
      <c r="L1046" s="13" t="s">
        <v>129</v>
      </c>
      <c r="M1046" s="13" t="s">
        <v>55</v>
      </c>
      <c r="N1046" s="13" t="s">
        <v>3356</v>
      </c>
      <c r="O1046" s="13" t="s">
        <v>30</v>
      </c>
      <c r="P1046" s="13" t="s">
        <v>2751</v>
      </c>
      <c r="Q1046" s="13" t="s">
        <v>3357</v>
      </c>
      <c r="R1046" s="17">
        <v>9.2219999999999995</v>
      </c>
      <c r="S1046" s="26">
        <v>2</v>
      </c>
      <c r="T1046" s="17">
        <v>0.47000000000000003</v>
      </c>
      <c r="U1046" s="17">
        <v>1.54</v>
      </c>
      <c r="V1046" s="27">
        <v>-6.7979999999999992</v>
      </c>
      <c r="W1046" s="13" t="s">
        <v>88</v>
      </c>
      <c r="X1046" s="8">
        <f>$T1046*$R1046</f>
        <v>4.3343400000000001</v>
      </c>
      <c r="Y1046" s="29">
        <f>R1046-V1046-U1046-X1046</f>
        <v>10.145659999999999</v>
      </c>
    </row>
    <row r="1047" spans="2:25" x14ac:dyDescent="0.3">
      <c r="B1047" s="16"/>
      <c r="C1047" s="8" t="str">
        <f>_xlfn.CONCAT(S1047,_xlfn.TEXTBEFORE(Q1047,","))</f>
        <v>3Avery Legal Exhibit Labels</v>
      </c>
      <c r="D1047" s="13" t="s">
        <v>7153</v>
      </c>
      <c r="E1047" s="25">
        <v>43634</v>
      </c>
      <c r="F1047" s="25">
        <v>43638</v>
      </c>
      <c r="G1047" s="13" t="s">
        <v>50</v>
      </c>
      <c r="H1047" s="13" t="s">
        <v>5834</v>
      </c>
      <c r="I1047" s="13" t="s">
        <v>24</v>
      </c>
      <c r="J1047" s="13" t="s">
        <v>128</v>
      </c>
      <c r="K1047" s="13" t="s">
        <v>128</v>
      </c>
      <c r="L1047" s="13" t="s">
        <v>129</v>
      </c>
      <c r="M1047" s="13" t="s">
        <v>55</v>
      </c>
      <c r="N1047" s="13" t="s">
        <v>5274</v>
      </c>
      <c r="O1047" s="13" t="s">
        <v>30</v>
      </c>
      <c r="P1047" s="13" t="s">
        <v>2751</v>
      </c>
      <c r="Q1047" s="13" t="s">
        <v>5275</v>
      </c>
      <c r="R1047" s="17">
        <v>18.650700000000001</v>
      </c>
      <c r="S1047" s="26">
        <v>3</v>
      </c>
      <c r="T1047" s="17">
        <v>0.47000000000000003</v>
      </c>
      <c r="U1047" s="17">
        <v>1.25</v>
      </c>
      <c r="V1047" s="27">
        <v>-1.4192999999999998</v>
      </c>
      <c r="W1047" s="13" t="s">
        <v>88</v>
      </c>
      <c r="X1047" s="8">
        <f>$T1047*$R1047</f>
        <v>8.7658290000000001</v>
      </c>
      <c r="Y1047" s="29">
        <f>R1047-V1047-U1047-X1047</f>
        <v>10.054171</v>
      </c>
    </row>
    <row r="1048" spans="2:25" x14ac:dyDescent="0.3">
      <c r="B1048" s="16"/>
      <c r="C1048" s="8" t="str">
        <f>_xlfn.CONCAT(S1048,_xlfn.TEXTBEFORE(Q1048,","))</f>
        <v>5Cisco Smart Phone</v>
      </c>
      <c r="D1048" s="13" t="s">
        <v>7154</v>
      </c>
      <c r="E1048" s="25">
        <v>43350</v>
      </c>
      <c r="F1048" s="25">
        <v>43355</v>
      </c>
      <c r="G1048" s="13" t="s">
        <v>50</v>
      </c>
      <c r="H1048" s="13" t="s">
        <v>1473</v>
      </c>
      <c r="I1048" s="13" t="s">
        <v>24</v>
      </c>
      <c r="J1048" s="13" t="s">
        <v>98</v>
      </c>
      <c r="K1048" s="13" t="s">
        <v>99</v>
      </c>
      <c r="L1048" s="13" t="s">
        <v>100</v>
      </c>
      <c r="M1048" s="13" t="s">
        <v>55</v>
      </c>
      <c r="N1048" s="13" t="s">
        <v>115</v>
      </c>
      <c r="O1048" s="13" t="s">
        <v>57</v>
      </c>
      <c r="P1048" s="13" t="s">
        <v>58</v>
      </c>
      <c r="Q1048" s="13" t="s">
        <v>116</v>
      </c>
      <c r="R1048" s="17">
        <v>2447.5500000000002</v>
      </c>
      <c r="S1048" s="26">
        <v>5</v>
      </c>
      <c r="T1048" s="17">
        <v>0.25</v>
      </c>
      <c r="U1048" s="17">
        <v>88.29</v>
      </c>
      <c r="V1048" s="27">
        <v>228.29999999999973</v>
      </c>
      <c r="W1048" s="13" t="s">
        <v>88</v>
      </c>
      <c r="X1048" s="8">
        <f>$T1048*$R1048</f>
        <v>611.88750000000005</v>
      </c>
      <c r="Y1048" s="29">
        <f>R1048-V1048-U1048-X1048</f>
        <v>1519.0725000000004</v>
      </c>
    </row>
    <row r="1049" spans="2:25" x14ac:dyDescent="0.3">
      <c r="B1049" s="16"/>
      <c r="C1049" s="8" t="str">
        <f>_xlfn.CONCAT(S1049,_xlfn.TEXTBEFORE(Q1049,","))</f>
        <v>4Konica Phone</v>
      </c>
      <c r="D1049" s="13" t="s">
        <v>7155</v>
      </c>
      <c r="E1049" s="25">
        <v>43350</v>
      </c>
      <c r="F1049" s="25">
        <v>43355</v>
      </c>
      <c r="G1049" s="13" t="s">
        <v>50</v>
      </c>
      <c r="H1049" s="13" t="s">
        <v>1473</v>
      </c>
      <c r="I1049" s="13" t="s">
        <v>24</v>
      </c>
      <c r="J1049" s="13" t="s">
        <v>98</v>
      </c>
      <c r="K1049" s="13" t="s">
        <v>99</v>
      </c>
      <c r="L1049" s="13" t="s">
        <v>100</v>
      </c>
      <c r="M1049" s="13" t="s">
        <v>55</v>
      </c>
      <c r="N1049" s="13" t="s">
        <v>2890</v>
      </c>
      <c r="O1049" s="13" t="s">
        <v>57</v>
      </c>
      <c r="P1049" s="13" t="s">
        <v>138</v>
      </c>
      <c r="Q1049" s="13" t="s">
        <v>2891</v>
      </c>
      <c r="R1049" s="17">
        <v>258.93</v>
      </c>
      <c r="S1049" s="26">
        <v>4</v>
      </c>
      <c r="T1049" s="17">
        <v>0.25</v>
      </c>
      <c r="U1049" s="17">
        <v>19</v>
      </c>
      <c r="V1049" s="27">
        <v>-48.39</v>
      </c>
      <c r="W1049" s="13" t="s">
        <v>88</v>
      </c>
      <c r="X1049" s="8">
        <f>$T1049*$R1049</f>
        <v>64.732500000000002</v>
      </c>
      <c r="Y1049" s="29">
        <f>R1049-V1049-U1049-X1049</f>
        <v>223.58749999999998</v>
      </c>
    </row>
    <row r="1050" spans="2:25" x14ac:dyDescent="0.3">
      <c r="B1050" s="16"/>
      <c r="C1050" s="8" t="str">
        <f>_xlfn.CONCAT(S1050,_xlfn.TEXTBEFORE(Q1050,","))</f>
        <v>8Nokia Headset</v>
      </c>
      <c r="D1050" s="13" t="s">
        <v>7156</v>
      </c>
      <c r="E1050" s="25">
        <v>43900</v>
      </c>
      <c r="F1050" s="25">
        <v>43903</v>
      </c>
      <c r="G1050" s="13" t="s">
        <v>34</v>
      </c>
      <c r="H1050" s="13" t="s">
        <v>2017</v>
      </c>
      <c r="I1050" s="13" t="s">
        <v>82</v>
      </c>
      <c r="J1050" s="13" t="s">
        <v>590</v>
      </c>
      <c r="K1050" s="13" t="s">
        <v>591</v>
      </c>
      <c r="L1050" s="13" t="s">
        <v>483</v>
      </c>
      <c r="M1050" s="13" t="s">
        <v>28</v>
      </c>
      <c r="N1050" s="13" t="s">
        <v>2018</v>
      </c>
      <c r="O1050" s="13" t="s">
        <v>57</v>
      </c>
      <c r="P1050" s="13" t="s">
        <v>58</v>
      </c>
      <c r="Q1050" s="13" t="s">
        <v>2019</v>
      </c>
      <c r="R1050" s="17">
        <v>292.43999999999994</v>
      </c>
      <c r="S1050" s="26">
        <v>8</v>
      </c>
      <c r="T1050" s="17">
        <v>0.5</v>
      </c>
      <c r="U1050" s="17">
        <v>59.67</v>
      </c>
      <c r="V1050" s="27">
        <v>-81.959999999999951</v>
      </c>
      <c r="W1050" s="13" t="s">
        <v>60</v>
      </c>
      <c r="X1050" s="8">
        <f>$T1050*$R1050</f>
        <v>146.21999999999997</v>
      </c>
      <c r="Y1050" s="29">
        <f>R1050-V1050-U1050-X1050</f>
        <v>168.50999999999988</v>
      </c>
    </row>
    <row r="1051" spans="2:25" x14ac:dyDescent="0.3">
      <c r="B1051" s="16"/>
      <c r="C1051" s="8" t="str">
        <f>_xlfn.CONCAT(S1051,_xlfn.TEXTBEFORE(Q1051,","))</f>
        <v>3Kleencut Scissors</v>
      </c>
      <c r="D1051" s="13" t="s">
        <v>7157</v>
      </c>
      <c r="E1051" s="25">
        <v>43900</v>
      </c>
      <c r="F1051" s="25">
        <v>43903</v>
      </c>
      <c r="G1051" s="13" t="s">
        <v>34</v>
      </c>
      <c r="H1051" s="13" t="s">
        <v>2017</v>
      </c>
      <c r="I1051" s="13" t="s">
        <v>82</v>
      </c>
      <c r="J1051" s="13" t="s">
        <v>590</v>
      </c>
      <c r="K1051" s="13" t="s">
        <v>591</v>
      </c>
      <c r="L1051" s="13" t="s">
        <v>483</v>
      </c>
      <c r="M1051" s="13" t="s">
        <v>28</v>
      </c>
      <c r="N1051" s="13" t="s">
        <v>4816</v>
      </c>
      <c r="O1051" s="13" t="s">
        <v>30</v>
      </c>
      <c r="P1051" s="13" t="s">
        <v>1228</v>
      </c>
      <c r="Q1051" s="13" t="s">
        <v>4817</v>
      </c>
      <c r="R1051" s="17">
        <v>35.865000000000009</v>
      </c>
      <c r="S1051" s="26">
        <v>3</v>
      </c>
      <c r="T1051" s="17">
        <v>0.5</v>
      </c>
      <c r="U1051" s="17">
        <v>6.23</v>
      </c>
      <c r="V1051" s="27">
        <v>-26.59500000000001</v>
      </c>
      <c r="W1051" s="13" t="s">
        <v>60</v>
      </c>
      <c r="X1051" s="8">
        <f>$T1051*$R1051</f>
        <v>17.932500000000005</v>
      </c>
      <c r="Y1051" s="29">
        <f>R1051-V1051-U1051-X1051</f>
        <v>38.297500000000014</v>
      </c>
    </row>
    <row r="1052" spans="2:25" x14ac:dyDescent="0.3">
      <c r="B1052" s="16"/>
      <c r="C1052" s="8" t="str">
        <f>_xlfn.CONCAT(S1052,_xlfn.TEXTBEFORE(Q1052,","))</f>
        <v>4Epson Inkjet</v>
      </c>
      <c r="D1052" s="13" t="s">
        <v>7158</v>
      </c>
      <c r="E1052" s="25">
        <v>43331</v>
      </c>
      <c r="F1052" s="25">
        <v>43338</v>
      </c>
      <c r="G1052" s="13" t="s">
        <v>50</v>
      </c>
      <c r="H1052" s="13" t="s">
        <v>1027</v>
      </c>
      <c r="I1052" s="13" t="s">
        <v>82</v>
      </c>
      <c r="J1052" s="13" t="s">
        <v>128</v>
      </c>
      <c r="K1052" s="13" t="s">
        <v>128</v>
      </c>
      <c r="L1052" s="13" t="s">
        <v>129</v>
      </c>
      <c r="M1052" s="13" t="s">
        <v>55</v>
      </c>
      <c r="N1052" s="13" t="s">
        <v>516</v>
      </c>
      <c r="O1052" s="13" t="s">
        <v>57</v>
      </c>
      <c r="P1052" s="13" t="s">
        <v>138</v>
      </c>
      <c r="Q1052" s="13" t="s">
        <v>517</v>
      </c>
      <c r="R1052" s="17">
        <v>1023.2904000000001</v>
      </c>
      <c r="S1052" s="26">
        <v>4</v>
      </c>
      <c r="T1052" s="17">
        <v>0.17</v>
      </c>
      <c r="U1052" s="17">
        <v>132.26</v>
      </c>
      <c r="V1052" s="27">
        <v>320.45039999999995</v>
      </c>
      <c r="W1052" s="13" t="s">
        <v>266</v>
      </c>
      <c r="X1052" s="8">
        <f>$T1052*$R1052</f>
        <v>173.95936800000004</v>
      </c>
      <c r="Y1052" s="29">
        <f>R1052-V1052-U1052-X1052</f>
        <v>396.62063200000011</v>
      </c>
    </row>
    <row r="1053" spans="2:25" x14ac:dyDescent="0.3">
      <c r="B1053" s="16"/>
      <c r="C1053" s="8" t="str">
        <f>_xlfn.CONCAT(S1053,_xlfn.TEXTBEFORE(Q1053,","))</f>
        <v>4HP Fax and Copier</v>
      </c>
      <c r="D1053" s="13" t="s">
        <v>7159</v>
      </c>
      <c r="E1053" s="25">
        <v>43331</v>
      </c>
      <c r="F1053" s="25">
        <v>43338</v>
      </c>
      <c r="G1053" s="13" t="s">
        <v>50</v>
      </c>
      <c r="H1053" s="13" t="s">
        <v>1027</v>
      </c>
      <c r="I1053" s="13" t="s">
        <v>82</v>
      </c>
      <c r="J1053" s="13" t="s">
        <v>128</v>
      </c>
      <c r="K1053" s="13" t="s">
        <v>128</v>
      </c>
      <c r="L1053" s="13" t="s">
        <v>129</v>
      </c>
      <c r="M1053" s="13" t="s">
        <v>55</v>
      </c>
      <c r="N1053" s="13" t="s">
        <v>2082</v>
      </c>
      <c r="O1053" s="13" t="s">
        <v>57</v>
      </c>
      <c r="P1053" s="13" t="s">
        <v>86</v>
      </c>
      <c r="Q1053" s="13" t="s">
        <v>2083</v>
      </c>
      <c r="R1053" s="17">
        <v>439.31159999999994</v>
      </c>
      <c r="S1053" s="26">
        <v>4</v>
      </c>
      <c r="T1053" s="17">
        <v>0.37</v>
      </c>
      <c r="U1053" s="17">
        <v>57.39</v>
      </c>
      <c r="V1053" s="27">
        <v>34.79159999999996</v>
      </c>
      <c r="W1053" s="13" t="s">
        <v>266</v>
      </c>
      <c r="X1053" s="8">
        <f>$T1053*$R1053</f>
        <v>162.54529199999999</v>
      </c>
      <c r="Y1053" s="29">
        <f>R1053-V1053-U1053-X1053</f>
        <v>184.58470800000001</v>
      </c>
    </row>
    <row r="1054" spans="2:25" x14ac:dyDescent="0.3">
      <c r="B1054" s="16"/>
      <c r="C1054" s="8" t="str">
        <f>_xlfn.CONCAT(S1054,_xlfn.TEXTBEFORE(Q1054,","))</f>
        <v>4Motorola Signal Booster</v>
      </c>
      <c r="D1054" s="13" t="s">
        <v>7160</v>
      </c>
      <c r="E1054" s="25">
        <v>43331</v>
      </c>
      <c r="F1054" s="25">
        <v>43338</v>
      </c>
      <c r="G1054" s="13" t="s">
        <v>50</v>
      </c>
      <c r="H1054" s="13" t="s">
        <v>1027</v>
      </c>
      <c r="I1054" s="13" t="s">
        <v>82</v>
      </c>
      <c r="J1054" s="13" t="s">
        <v>128</v>
      </c>
      <c r="K1054" s="13" t="s">
        <v>128</v>
      </c>
      <c r="L1054" s="13" t="s">
        <v>129</v>
      </c>
      <c r="M1054" s="13" t="s">
        <v>55</v>
      </c>
      <c r="N1054" s="13" t="s">
        <v>2195</v>
      </c>
      <c r="O1054" s="13" t="s">
        <v>57</v>
      </c>
      <c r="P1054" s="13" t="s">
        <v>58</v>
      </c>
      <c r="Q1054" s="13" t="s">
        <v>2196</v>
      </c>
      <c r="R1054" s="17">
        <v>475.19159999999994</v>
      </c>
      <c r="S1054" s="26">
        <v>4</v>
      </c>
      <c r="T1054" s="17">
        <v>0.17</v>
      </c>
      <c r="U1054" s="17">
        <v>33.58</v>
      </c>
      <c r="V1054" s="27">
        <v>-57.368400000000001</v>
      </c>
      <c r="W1054" s="13" t="s">
        <v>266</v>
      </c>
      <c r="X1054" s="8">
        <f>$T1054*$R1054</f>
        <v>80.782572000000002</v>
      </c>
      <c r="Y1054" s="29">
        <f>R1054-V1054-U1054-X1054</f>
        <v>418.19742799999995</v>
      </c>
    </row>
    <row r="1055" spans="2:25" x14ac:dyDescent="0.3">
      <c r="B1055" s="16"/>
      <c r="C1055" s="8" t="str">
        <f>_xlfn.CONCAT(S1055,_xlfn.TEXTBEFORE(Q1055,","))</f>
        <v>1Sharp Wireless Fax</v>
      </c>
      <c r="D1055" s="13" t="s">
        <v>7161</v>
      </c>
      <c r="E1055" s="25">
        <v>43331</v>
      </c>
      <c r="F1055" s="25">
        <v>43338</v>
      </c>
      <c r="G1055" s="13" t="s">
        <v>50</v>
      </c>
      <c r="H1055" s="13" t="s">
        <v>1027</v>
      </c>
      <c r="I1055" s="13" t="s">
        <v>82</v>
      </c>
      <c r="J1055" s="13" t="s">
        <v>128</v>
      </c>
      <c r="K1055" s="13" t="s">
        <v>128</v>
      </c>
      <c r="L1055" s="13" t="s">
        <v>129</v>
      </c>
      <c r="M1055" s="13" t="s">
        <v>55</v>
      </c>
      <c r="N1055" s="13" t="s">
        <v>85</v>
      </c>
      <c r="O1055" s="13" t="s">
        <v>57</v>
      </c>
      <c r="P1055" s="13" t="s">
        <v>86</v>
      </c>
      <c r="Q1055" s="13" t="s">
        <v>87</v>
      </c>
      <c r="R1055" s="17">
        <v>224.00280000000001</v>
      </c>
      <c r="S1055" s="26">
        <v>1</v>
      </c>
      <c r="T1055" s="17">
        <v>0.37</v>
      </c>
      <c r="U1055" s="17">
        <v>28.52</v>
      </c>
      <c r="V1055" s="27">
        <v>-7.1999999999832198E-3</v>
      </c>
      <c r="W1055" s="13" t="s">
        <v>266</v>
      </c>
      <c r="X1055" s="8">
        <f>$T1055*$R1055</f>
        <v>82.881036000000009</v>
      </c>
      <c r="Y1055" s="29">
        <f>R1055-V1055-U1055-X1055</f>
        <v>112.60896399999997</v>
      </c>
    </row>
    <row r="1056" spans="2:25" x14ac:dyDescent="0.3">
      <c r="B1056" s="16"/>
      <c r="C1056" s="8" t="str">
        <f>_xlfn.CONCAT(S1056,_xlfn.TEXTBEFORE(Q1056,","))</f>
        <v>5SanDisk Note Cards</v>
      </c>
      <c r="D1056" s="13" t="s">
        <v>7162</v>
      </c>
      <c r="E1056" s="25">
        <v>43331</v>
      </c>
      <c r="F1056" s="25">
        <v>43338</v>
      </c>
      <c r="G1056" s="13" t="s">
        <v>50</v>
      </c>
      <c r="H1056" s="13" t="s">
        <v>1027</v>
      </c>
      <c r="I1056" s="13" t="s">
        <v>82</v>
      </c>
      <c r="J1056" s="13" t="s">
        <v>128</v>
      </c>
      <c r="K1056" s="13" t="s">
        <v>128</v>
      </c>
      <c r="L1056" s="13" t="s">
        <v>129</v>
      </c>
      <c r="M1056" s="13" t="s">
        <v>55</v>
      </c>
      <c r="N1056" s="13" t="s">
        <v>4130</v>
      </c>
      <c r="O1056" s="13" t="s">
        <v>30</v>
      </c>
      <c r="P1056" s="13" t="s">
        <v>1567</v>
      </c>
      <c r="Q1056" s="13" t="s">
        <v>4131</v>
      </c>
      <c r="R1056" s="17">
        <v>82.759500000000003</v>
      </c>
      <c r="S1056" s="26">
        <v>5</v>
      </c>
      <c r="T1056" s="17">
        <v>0.47000000000000003</v>
      </c>
      <c r="U1056" s="17">
        <v>9.5500000000000007</v>
      </c>
      <c r="V1056" s="27">
        <v>-31.240500000000004</v>
      </c>
      <c r="W1056" s="13" t="s">
        <v>266</v>
      </c>
      <c r="X1056" s="8">
        <f>$T1056*$R1056</f>
        <v>38.896965000000002</v>
      </c>
      <c r="Y1056" s="29">
        <f>R1056-V1056-U1056-X1056</f>
        <v>65.553034999999994</v>
      </c>
    </row>
    <row r="1057" spans="2:25" x14ac:dyDescent="0.3">
      <c r="B1057" s="16"/>
      <c r="C1057" s="8" t="str">
        <f>_xlfn.CONCAT(S1057,_xlfn.TEXTBEFORE(Q1057,","))</f>
        <v>3Cuisinart Coffee Grinder</v>
      </c>
      <c r="D1057" s="13" t="s">
        <v>7163</v>
      </c>
      <c r="E1057" s="25">
        <v>43624</v>
      </c>
      <c r="F1057" s="25">
        <v>43625</v>
      </c>
      <c r="G1057" s="13" t="s">
        <v>34</v>
      </c>
      <c r="H1057" s="13" t="s">
        <v>2806</v>
      </c>
      <c r="I1057" s="13" t="s">
        <v>36</v>
      </c>
      <c r="J1057" s="13" t="s">
        <v>98</v>
      </c>
      <c r="K1057" s="13" t="s">
        <v>99</v>
      </c>
      <c r="L1057" s="13" t="s">
        <v>100</v>
      </c>
      <c r="M1057" s="13" t="s">
        <v>55</v>
      </c>
      <c r="N1057" s="13" t="s">
        <v>2807</v>
      </c>
      <c r="O1057" s="13" t="s">
        <v>30</v>
      </c>
      <c r="P1057" s="13" t="s">
        <v>31</v>
      </c>
      <c r="Q1057" s="13" t="s">
        <v>2808</v>
      </c>
      <c r="R1057" s="17">
        <v>100.36799999999999</v>
      </c>
      <c r="S1057" s="26">
        <v>3</v>
      </c>
      <c r="T1057" s="17">
        <v>0.15000000000000002</v>
      </c>
      <c r="U1057" s="17">
        <v>33.65</v>
      </c>
      <c r="V1057" s="27">
        <v>8.2079999999999984</v>
      </c>
      <c r="W1057" s="13" t="s">
        <v>33</v>
      </c>
      <c r="X1057" s="8">
        <f>$T1057*$R1057</f>
        <v>15.055200000000001</v>
      </c>
      <c r="Y1057" s="29">
        <f>R1057-V1057-U1057-X1057</f>
        <v>43.454799999999999</v>
      </c>
    </row>
    <row r="1058" spans="2:25" x14ac:dyDescent="0.3">
      <c r="B1058" s="16"/>
      <c r="C1058" s="8" t="str">
        <f>_xlfn.CONCAT(S1058,_xlfn.TEXTBEFORE(Q1058,","))</f>
        <v>3Motorola Audio Dock</v>
      </c>
      <c r="D1058" s="13" t="s">
        <v>7164</v>
      </c>
      <c r="E1058" s="25">
        <v>43357</v>
      </c>
      <c r="F1058" s="25">
        <v>43362</v>
      </c>
      <c r="G1058" s="13" t="s">
        <v>50</v>
      </c>
      <c r="H1058" s="13" t="s">
        <v>3803</v>
      </c>
      <c r="I1058" s="13" t="s">
        <v>82</v>
      </c>
      <c r="J1058" s="13" t="s">
        <v>1858</v>
      </c>
      <c r="K1058" s="13" t="s">
        <v>99</v>
      </c>
      <c r="L1058" s="13" t="s">
        <v>100</v>
      </c>
      <c r="M1058" s="13" t="s">
        <v>55</v>
      </c>
      <c r="N1058" s="13" t="s">
        <v>558</v>
      </c>
      <c r="O1058" s="13" t="s">
        <v>57</v>
      </c>
      <c r="P1058" s="13" t="s">
        <v>58</v>
      </c>
      <c r="Q1058" s="13" t="s">
        <v>559</v>
      </c>
      <c r="R1058" s="17">
        <v>396.495</v>
      </c>
      <c r="S1058" s="26">
        <v>3</v>
      </c>
      <c r="T1058" s="17">
        <v>0.25</v>
      </c>
      <c r="U1058" s="17">
        <v>17.7</v>
      </c>
      <c r="V1058" s="27">
        <v>-21.194999999999993</v>
      </c>
      <c r="W1058" s="13" t="s">
        <v>88</v>
      </c>
      <c r="X1058" s="8">
        <f>$T1058*$R1058</f>
        <v>99.123750000000001</v>
      </c>
      <c r="Y1058" s="29">
        <f>R1058-V1058-U1058-X1058</f>
        <v>300.86625000000004</v>
      </c>
    </row>
    <row r="1059" spans="2:25" x14ac:dyDescent="0.3">
      <c r="B1059" s="16"/>
      <c r="C1059" s="8" t="str">
        <f>_xlfn.CONCAT(S1059,_xlfn.TEXTBEFORE(Q1059,","))</f>
        <v>3Hamilton Beach Coffee Grinder</v>
      </c>
      <c r="D1059" s="13" t="s">
        <v>7165</v>
      </c>
      <c r="E1059" s="25">
        <v>43357</v>
      </c>
      <c r="F1059" s="25">
        <v>43362</v>
      </c>
      <c r="G1059" s="13" t="s">
        <v>50</v>
      </c>
      <c r="H1059" s="13" t="s">
        <v>3803</v>
      </c>
      <c r="I1059" s="13" t="s">
        <v>82</v>
      </c>
      <c r="J1059" s="13" t="s">
        <v>1858</v>
      </c>
      <c r="K1059" s="13" t="s">
        <v>99</v>
      </c>
      <c r="L1059" s="13" t="s">
        <v>100</v>
      </c>
      <c r="M1059" s="13" t="s">
        <v>55</v>
      </c>
      <c r="N1059" s="13" t="s">
        <v>3429</v>
      </c>
      <c r="O1059" s="13" t="s">
        <v>30</v>
      </c>
      <c r="P1059" s="13" t="s">
        <v>31</v>
      </c>
      <c r="Q1059" s="13" t="s">
        <v>3430</v>
      </c>
      <c r="R1059" s="17">
        <v>110.6955</v>
      </c>
      <c r="S1059" s="26">
        <v>3</v>
      </c>
      <c r="T1059" s="17">
        <v>0.15000000000000002</v>
      </c>
      <c r="U1059" s="17">
        <v>6.9</v>
      </c>
      <c r="V1059" s="27">
        <v>12.955500000000001</v>
      </c>
      <c r="W1059" s="13" t="s">
        <v>88</v>
      </c>
      <c r="X1059" s="8">
        <f>$T1059*$R1059</f>
        <v>16.604325000000003</v>
      </c>
      <c r="Y1059" s="29">
        <f>R1059-V1059-U1059-X1059</f>
        <v>74.235674999999986</v>
      </c>
    </row>
    <row r="1060" spans="2:25" x14ac:dyDescent="0.3">
      <c r="B1060" s="16"/>
      <c r="C1060" s="8" t="str">
        <f>_xlfn.CONCAT(S1060,_xlfn.TEXTBEFORE(Q1060,","))</f>
        <v>3Harbour Creations Steel Folding Chair</v>
      </c>
      <c r="D1060" s="13" t="s">
        <v>7166</v>
      </c>
      <c r="E1060" s="25">
        <v>43600</v>
      </c>
      <c r="F1060" s="25">
        <v>43605</v>
      </c>
      <c r="G1060" s="13" t="s">
        <v>50</v>
      </c>
      <c r="H1060" s="13" t="s">
        <v>3632</v>
      </c>
      <c r="I1060" s="13" t="s">
        <v>82</v>
      </c>
      <c r="J1060" s="13" t="s">
        <v>128</v>
      </c>
      <c r="K1060" s="13" t="s">
        <v>128</v>
      </c>
      <c r="L1060" s="13" t="s">
        <v>129</v>
      </c>
      <c r="M1060" s="13" t="s">
        <v>55</v>
      </c>
      <c r="N1060" s="13" t="s">
        <v>3633</v>
      </c>
      <c r="O1060" s="13" t="s">
        <v>40</v>
      </c>
      <c r="P1060" s="13" t="s">
        <v>41</v>
      </c>
      <c r="Q1060" s="13" t="s">
        <v>3634</v>
      </c>
      <c r="R1060" s="17">
        <v>214.37910000000005</v>
      </c>
      <c r="S1060" s="26">
        <v>3</v>
      </c>
      <c r="T1060" s="17">
        <v>0.27</v>
      </c>
      <c r="U1060" s="17">
        <v>19.829999999999998</v>
      </c>
      <c r="V1060" s="27">
        <v>35.189099999999996</v>
      </c>
      <c r="W1060" s="13" t="s">
        <v>88</v>
      </c>
      <c r="X1060" s="8">
        <f>$T1060*$R1060</f>
        <v>57.88235700000002</v>
      </c>
      <c r="Y1060" s="29">
        <f>R1060-V1060-U1060-X1060</f>
        <v>101.47764300000006</v>
      </c>
    </row>
    <row r="1061" spans="2:25" x14ac:dyDescent="0.3">
      <c r="B1061" s="16"/>
      <c r="C1061" s="8" t="str">
        <f>_xlfn.CONCAT(S1061,_xlfn.TEXTBEFORE(Q1061,","))</f>
        <v>2Canon Personal Copier</v>
      </c>
      <c r="D1061" s="13" t="s">
        <v>7167</v>
      </c>
      <c r="E1061" s="25">
        <v>43600</v>
      </c>
      <c r="F1061" s="25">
        <v>43605</v>
      </c>
      <c r="G1061" s="13" t="s">
        <v>50</v>
      </c>
      <c r="H1061" s="13" t="s">
        <v>3632</v>
      </c>
      <c r="I1061" s="13" t="s">
        <v>82</v>
      </c>
      <c r="J1061" s="13" t="s">
        <v>128</v>
      </c>
      <c r="K1061" s="13" t="s">
        <v>128</v>
      </c>
      <c r="L1061" s="13" t="s">
        <v>129</v>
      </c>
      <c r="M1061" s="13" t="s">
        <v>55</v>
      </c>
      <c r="N1061" s="13" t="s">
        <v>2139</v>
      </c>
      <c r="O1061" s="13" t="s">
        <v>57</v>
      </c>
      <c r="P1061" s="13" t="s">
        <v>86</v>
      </c>
      <c r="Q1061" s="13" t="s">
        <v>2140</v>
      </c>
      <c r="R1061" s="17">
        <v>177.58439999999999</v>
      </c>
      <c r="S1061" s="26">
        <v>2</v>
      </c>
      <c r="T1061" s="17">
        <v>0.37</v>
      </c>
      <c r="U1061" s="17">
        <v>11.75</v>
      </c>
      <c r="V1061" s="27">
        <v>-95.895600000000002</v>
      </c>
      <c r="W1061" s="13" t="s">
        <v>88</v>
      </c>
      <c r="X1061" s="8">
        <f>$T1061*$R1061</f>
        <v>65.706227999999996</v>
      </c>
      <c r="Y1061" s="29">
        <f>R1061-V1061-U1061-X1061</f>
        <v>196.02377200000001</v>
      </c>
    </row>
    <row r="1062" spans="2:25" x14ac:dyDescent="0.3">
      <c r="B1062" s="16"/>
      <c r="C1062" s="8" t="str">
        <f>_xlfn.CONCAT(S1062,_xlfn.TEXTBEFORE(Q1062,","))</f>
        <v>2Ames Peel and Seal</v>
      </c>
      <c r="D1062" s="13" t="s">
        <v>7168</v>
      </c>
      <c r="E1062" s="25">
        <v>43600</v>
      </c>
      <c r="F1062" s="25">
        <v>43605</v>
      </c>
      <c r="G1062" s="13" t="s">
        <v>50</v>
      </c>
      <c r="H1062" s="13" t="s">
        <v>3632</v>
      </c>
      <c r="I1062" s="13" t="s">
        <v>82</v>
      </c>
      <c r="J1062" s="13" t="s">
        <v>128</v>
      </c>
      <c r="K1062" s="13" t="s">
        <v>128</v>
      </c>
      <c r="L1062" s="13" t="s">
        <v>129</v>
      </c>
      <c r="M1062" s="13" t="s">
        <v>55</v>
      </c>
      <c r="N1062" s="13" t="s">
        <v>2616</v>
      </c>
      <c r="O1062" s="13" t="s">
        <v>30</v>
      </c>
      <c r="P1062" s="13" t="s">
        <v>1607</v>
      </c>
      <c r="Q1062" s="13" t="s">
        <v>2617</v>
      </c>
      <c r="R1062" s="17">
        <v>19.811400000000003</v>
      </c>
      <c r="S1062" s="26">
        <v>2</v>
      </c>
      <c r="T1062" s="17">
        <v>0.47000000000000003</v>
      </c>
      <c r="U1062" s="17">
        <v>1.8</v>
      </c>
      <c r="V1062" s="27">
        <v>-16.488600000000005</v>
      </c>
      <c r="W1062" s="13" t="s">
        <v>88</v>
      </c>
      <c r="X1062" s="8">
        <f>$T1062*$R1062</f>
        <v>9.311358000000002</v>
      </c>
      <c r="Y1062" s="29">
        <f>R1062-V1062-U1062-X1062</f>
        <v>25.188642000000012</v>
      </c>
    </row>
    <row r="1063" spans="2:25" x14ac:dyDescent="0.3">
      <c r="B1063" s="16"/>
      <c r="C1063" s="8" t="str">
        <f>_xlfn.CONCAT(S1063,_xlfn.TEXTBEFORE(Q1063,","))</f>
        <v>2Advantus Push Pins</v>
      </c>
      <c r="D1063" s="13" t="s">
        <v>7169</v>
      </c>
      <c r="E1063" s="25">
        <v>43600</v>
      </c>
      <c r="F1063" s="25">
        <v>43605</v>
      </c>
      <c r="G1063" s="13" t="s">
        <v>50</v>
      </c>
      <c r="H1063" s="13" t="s">
        <v>3632</v>
      </c>
      <c r="I1063" s="13" t="s">
        <v>82</v>
      </c>
      <c r="J1063" s="13" t="s">
        <v>128</v>
      </c>
      <c r="K1063" s="13" t="s">
        <v>128</v>
      </c>
      <c r="L1063" s="13" t="s">
        <v>129</v>
      </c>
      <c r="M1063" s="13" t="s">
        <v>55</v>
      </c>
      <c r="N1063" s="13" t="s">
        <v>3921</v>
      </c>
      <c r="O1063" s="13" t="s">
        <v>30</v>
      </c>
      <c r="P1063" s="13" t="s">
        <v>2177</v>
      </c>
      <c r="Q1063" s="13" t="s">
        <v>3922</v>
      </c>
      <c r="R1063" s="17">
        <v>14.691599999999999</v>
      </c>
      <c r="S1063" s="26">
        <v>2</v>
      </c>
      <c r="T1063" s="17">
        <v>0.47000000000000003</v>
      </c>
      <c r="U1063" s="17">
        <v>1.21</v>
      </c>
      <c r="V1063" s="27">
        <v>0.83159999999999989</v>
      </c>
      <c r="W1063" s="13" t="s">
        <v>88</v>
      </c>
      <c r="X1063" s="8">
        <f>$T1063*$R1063</f>
        <v>6.9050520000000004</v>
      </c>
      <c r="Y1063" s="29">
        <f>R1063-V1063-U1063-X1063</f>
        <v>5.7449479999999982</v>
      </c>
    </row>
    <row r="1064" spans="2:25" x14ac:dyDescent="0.3">
      <c r="B1064" s="16"/>
      <c r="C1064" s="8" t="str">
        <f>_xlfn.CONCAT(S1064,_xlfn.TEXTBEFORE(Q1064,","))</f>
        <v>5Kleencut Shears</v>
      </c>
      <c r="D1064" s="13" t="s">
        <v>7170</v>
      </c>
      <c r="E1064" s="25">
        <v>43562</v>
      </c>
      <c r="F1064" s="25">
        <v>43568</v>
      </c>
      <c r="G1064" s="13" t="s">
        <v>50</v>
      </c>
      <c r="H1064" s="13" t="s">
        <v>5003</v>
      </c>
      <c r="I1064" s="13" t="s">
        <v>24</v>
      </c>
      <c r="J1064" s="13" t="s">
        <v>98</v>
      </c>
      <c r="K1064" s="13" t="s">
        <v>99</v>
      </c>
      <c r="L1064" s="13" t="s">
        <v>100</v>
      </c>
      <c r="M1064" s="13" t="s">
        <v>55</v>
      </c>
      <c r="N1064" s="13" t="s">
        <v>3724</v>
      </c>
      <c r="O1064" s="13" t="s">
        <v>30</v>
      </c>
      <c r="P1064" s="13" t="s">
        <v>1228</v>
      </c>
      <c r="Q1064" s="13" t="s">
        <v>3725</v>
      </c>
      <c r="R1064" s="17">
        <v>126.96750000000002</v>
      </c>
      <c r="S1064" s="26">
        <v>5</v>
      </c>
      <c r="T1064" s="17">
        <v>0.45</v>
      </c>
      <c r="U1064" s="17">
        <v>6.77</v>
      </c>
      <c r="V1064" s="27">
        <v>-60.08250000000001</v>
      </c>
      <c r="W1064" s="13" t="s">
        <v>88</v>
      </c>
      <c r="X1064" s="8">
        <f>$T1064*$R1064</f>
        <v>57.13537500000001</v>
      </c>
      <c r="Y1064" s="29">
        <f>R1064-V1064-U1064-X1064</f>
        <v>123.14462499999999</v>
      </c>
    </row>
    <row r="1065" spans="2:25" x14ac:dyDescent="0.3">
      <c r="B1065" s="16"/>
      <c r="C1065" s="8" t="str">
        <f>_xlfn.CONCAT(S1065,_xlfn.TEXTBEFORE(Q1065,","))</f>
        <v>2Eldon Door Stop</v>
      </c>
      <c r="D1065" s="13" t="s">
        <v>7171</v>
      </c>
      <c r="E1065" s="25">
        <v>43711</v>
      </c>
      <c r="F1065" s="25">
        <v>43718</v>
      </c>
      <c r="G1065" s="13" t="s">
        <v>50</v>
      </c>
      <c r="H1065" s="13" t="s">
        <v>2008</v>
      </c>
      <c r="I1065" s="13" t="s">
        <v>24</v>
      </c>
      <c r="J1065" s="13" t="s">
        <v>848</v>
      </c>
      <c r="K1065" s="13" t="s">
        <v>849</v>
      </c>
      <c r="L1065" s="13" t="s">
        <v>245</v>
      </c>
      <c r="M1065" s="13" t="s">
        <v>55</v>
      </c>
      <c r="N1065" s="13" t="s">
        <v>1206</v>
      </c>
      <c r="O1065" s="13" t="s">
        <v>40</v>
      </c>
      <c r="P1065" s="13" t="s">
        <v>906</v>
      </c>
      <c r="Q1065" s="13" t="s">
        <v>1207</v>
      </c>
      <c r="R1065" s="17">
        <v>73.23360000000001</v>
      </c>
      <c r="S1065" s="26">
        <v>2</v>
      </c>
      <c r="T1065" s="17">
        <v>0.27</v>
      </c>
      <c r="U1065" s="17">
        <v>8.4499999999999993</v>
      </c>
      <c r="V1065" s="27">
        <v>-8.0664000000000087</v>
      </c>
      <c r="W1065" s="13" t="s">
        <v>266</v>
      </c>
      <c r="X1065" s="8">
        <f>$T1065*$R1065</f>
        <v>19.773072000000003</v>
      </c>
      <c r="Y1065" s="29">
        <f>R1065-V1065-U1065-X1065</f>
        <v>53.076928000000009</v>
      </c>
    </row>
    <row r="1066" spans="2:25" x14ac:dyDescent="0.3">
      <c r="B1066" s="16"/>
      <c r="C1066" s="8" t="str">
        <f>_xlfn.CONCAT(S1066,_xlfn.TEXTBEFORE(Q1066,","))</f>
        <v>14Harbour Creations Chairmat</v>
      </c>
      <c r="D1066" s="13" t="s">
        <v>7172</v>
      </c>
      <c r="E1066" s="25">
        <v>43902</v>
      </c>
      <c r="F1066" s="25">
        <v>43906</v>
      </c>
      <c r="G1066" s="13" t="s">
        <v>50</v>
      </c>
      <c r="H1066" s="13" t="s">
        <v>2008</v>
      </c>
      <c r="I1066" s="13" t="s">
        <v>24</v>
      </c>
      <c r="J1066" s="13" t="s">
        <v>243</v>
      </c>
      <c r="K1066" s="13" t="s">
        <v>244</v>
      </c>
      <c r="L1066" s="13" t="s">
        <v>245</v>
      </c>
      <c r="M1066" s="13" t="s">
        <v>55</v>
      </c>
      <c r="N1066" s="13" t="s">
        <v>1066</v>
      </c>
      <c r="O1066" s="13" t="s">
        <v>40</v>
      </c>
      <c r="P1066" s="13" t="s">
        <v>41</v>
      </c>
      <c r="Q1066" s="13" t="s">
        <v>1067</v>
      </c>
      <c r="R1066" s="17">
        <v>735.84000000000015</v>
      </c>
      <c r="S1066" s="26">
        <v>14</v>
      </c>
      <c r="T1066" s="17">
        <v>0.27</v>
      </c>
      <c r="U1066" s="17">
        <v>59.92</v>
      </c>
      <c r="V1066" s="27">
        <v>201.59999999999985</v>
      </c>
      <c r="W1066" s="13" t="s">
        <v>88</v>
      </c>
      <c r="X1066" s="8">
        <f>$T1066*$R1066</f>
        <v>198.67680000000004</v>
      </c>
      <c r="Y1066" s="29">
        <f>R1066-V1066-U1066-X1066</f>
        <v>275.64320000000021</v>
      </c>
    </row>
    <row r="1067" spans="2:25" x14ac:dyDescent="0.3">
      <c r="B1067" s="16"/>
      <c r="C1067" s="8" t="str">
        <f>_xlfn.CONCAT(S1067,_xlfn.TEXTBEFORE(Q1067,","))</f>
        <v>3Ikea Floating Shelf Set</v>
      </c>
      <c r="D1067" s="13" t="s">
        <v>7173</v>
      </c>
      <c r="E1067" s="25">
        <v>43902</v>
      </c>
      <c r="F1067" s="25">
        <v>43906</v>
      </c>
      <c r="G1067" s="13" t="s">
        <v>50</v>
      </c>
      <c r="H1067" s="13" t="s">
        <v>2008</v>
      </c>
      <c r="I1067" s="13" t="s">
        <v>24</v>
      </c>
      <c r="J1067" s="13" t="s">
        <v>243</v>
      </c>
      <c r="K1067" s="13" t="s">
        <v>244</v>
      </c>
      <c r="L1067" s="13" t="s">
        <v>245</v>
      </c>
      <c r="M1067" s="13" t="s">
        <v>55</v>
      </c>
      <c r="N1067" s="13" t="s">
        <v>1414</v>
      </c>
      <c r="O1067" s="13" t="s">
        <v>40</v>
      </c>
      <c r="P1067" s="13" t="s">
        <v>67</v>
      </c>
      <c r="Q1067" s="13" t="s">
        <v>1415</v>
      </c>
      <c r="R1067" s="17">
        <v>321.94259999999997</v>
      </c>
      <c r="S1067" s="26">
        <v>3</v>
      </c>
      <c r="T1067" s="17">
        <v>0.37</v>
      </c>
      <c r="U1067" s="17">
        <v>38.049999999999997</v>
      </c>
      <c r="V1067" s="27">
        <v>-168.6474</v>
      </c>
      <c r="W1067" s="13" t="s">
        <v>88</v>
      </c>
      <c r="X1067" s="8">
        <f>$T1067*$R1067</f>
        <v>119.11876199999999</v>
      </c>
      <c r="Y1067" s="29">
        <f>R1067-V1067-U1067-X1067</f>
        <v>333.42123799999996</v>
      </c>
    </row>
    <row r="1068" spans="2:25" x14ac:dyDescent="0.3">
      <c r="B1068" s="16"/>
      <c r="C1068" s="8" t="str">
        <f>_xlfn.CONCAT(S1068,_xlfn.TEXTBEFORE(Q1068,","))</f>
        <v>4Memorex Numeric Keypad</v>
      </c>
      <c r="D1068" s="13" t="s">
        <v>7174</v>
      </c>
      <c r="E1068" s="25">
        <v>43902</v>
      </c>
      <c r="F1068" s="25">
        <v>43906</v>
      </c>
      <c r="G1068" s="13" t="s">
        <v>50</v>
      </c>
      <c r="H1068" s="13" t="s">
        <v>2008</v>
      </c>
      <c r="I1068" s="13" t="s">
        <v>24</v>
      </c>
      <c r="J1068" s="13" t="s">
        <v>243</v>
      </c>
      <c r="K1068" s="13" t="s">
        <v>244</v>
      </c>
      <c r="L1068" s="13" t="s">
        <v>245</v>
      </c>
      <c r="M1068" s="13" t="s">
        <v>55</v>
      </c>
      <c r="N1068" s="13" t="s">
        <v>3164</v>
      </c>
      <c r="O1068" s="13" t="s">
        <v>57</v>
      </c>
      <c r="P1068" s="13" t="s">
        <v>121</v>
      </c>
      <c r="Q1068" s="13" t="s">
        <v>3165</v>
      </c>
      <c r="R1068" s="17">
        <v>91.202400000000011</v>
      </c>
      <c r="S1068" s="26">
        <v>4</v>
      </c>
      <c r="T1068" s="17">
        <v>0.47000000000000003</v>
      </c>
      <c r="U1068" s="17">
        <v>9.31</v>
      </c>
      <c r="V1068" s="27">
        <v>-53.397600000000011</v>
      </c>
      <c r="W1068" s="13" t="s">
        <v>88</v>
      </c>
      <c r="X1068" s="8">
        <f>$T1068*$R1068</f>
        <v>42.865128000000006</v>
      </c>
      <c r="Y1068" s="29">
        <f>R1068-V1068-U1068-X1068</f>
        <v>92.424872000000022</v>
      </c>
    </row>
    <row r="1069" spans="2:25" x14ac:dyDescent="0.3">
      <c r="B1069" s="16"/>
      <c r="C1069" s="8" t="str">
        <f>_xlfn.CONCAT(S1069,_xlfn.TEXTBEFORE(Q1069,","))</f>
        <v>2Tenex Folders</v>
      </c>
      <c r="D1069" s="13" t="s">
        <v>7175</v>
      </c>
      <c r="E1069" s="25">
        <v>43902</v>
      </c>
      <c r="F1069" s="25">
        <v>43906</v>
      </c>
      <c r="G1069" s="13" t="s">
        <v>50</v>
      </c>
      <c r="H1069" s="13" t="s">
        <v>2008</v>
      </c>
      <c r="I1069" s="13" t="s">
        <v>24</v>
      </c>
      <c r="J1069" s="13" t="s">
        <v>243</v>
      </c>
      <c r="K1069" s="13" t="s">
        <v>244</v>
      </c>
      <c r="L1069" s="13" t="s">
        <v>245</v>
      </c>
      <c r="M1069" s="13" t="s">
        <v>55</v>
      </c>
      <c r="N1069" s="13" t="s">
        <v>4309</v>
      </c>
      <c r="O1069" s="13" t="s">
        <v>30</v>
      </c>
      <c r="P1069" s="13" t="s">
        <v>289</v>
      </c>
      <c r="Q1069" s="13" t="s">
        <v>4310</v>
      </c>
      <c r="R1069" s="17">
        <v>38.545199999999994</v>
      </c>
      <c r="S1069" s="26">
        <v>2</v>
      </c>
      <c r="T1069" s="17">
        <v>0.17</v>
      </c>
      <c r="U1069" s="17">
        <v>3.15</v>
      </c>
      <c r="V1069" s="27">
        <v>13.465199999999999</v>
      </c>
      <c r="W1069" s="13" t="s">
        <v>88</v>
      </c>
      <c r="X1069" s="8">
        <f>$T1069*$R1069</f>
        <v>6.5526839999999993</v>
      </c>
      <c r="Y1069" s="29">
        <f>R1069-V1069-U1069-X1069</f>
        <v>15.377315999999997</v>
      </c>
    </row>
    <row r="1070" spans="2:25" x14ac:dyDescent="0.3">
      <c r="B1070" s="16"/>
      <c r="C1070" s="8" t="str">
        <f>_xlfn.CONCAT(S1070,_xlfn.TEXTBEFORE(Q1070,","))</f>
        <v>2Smead Legal Exhibit Labels</v>
      </c>
      <c r="D1070" s="13" t="s">
        <v>7176</v>
      </c>
      <c r="E1070" s="25">
        <v>42805</v>
      </c>
      <c r="F1070" s="25">
        <v>42807</v>
      </c>
      <c r="G1070" s="13" t="s">
        <v>22</v>
      </c>
      <c r="H1070" s="13" t="s">
        <v>4031</v>
      </c>
      <c r="I1070" s="13" t="s">
        <v>24</v>
      </c>
      <c r="J1070" s="13" t="s">
        <v>98</v>
      </c>
      <c r="K1070" s="13" t="s">
        <v>99</v>
      </c>
      <c r="L1070" s="13" t="s">
        <v>100</v>
      </c>
      <c r="M1070" s="13" t="s">
        <v>55</v>
      </c>
      <c r="N1070" s="13" t="s">
        <v>5733</v>
      </c>
      <c r="O1070" s="13" t="s">
        <v>30</v>
      </c>
      <c r="P1070" s="13" t="s">
        <v>2751</v>
      </c>
      <c r="Q1070" s="13" t="s">
        <v>5734</v>
      </c>
      <c r="R1070" s="17">
        <v>12.21</v>
      </c>
      <c r="S1070" s="26">
        <v>2</v>
      </c>
      <c r="T1070" s="17">
        <v>0.45</v>
      </c>
      <c r="U1070" s="17">
        <v>1.93</v>
      </c>
      <c r="V1070" s="27">
        <v>-0.44999999999999929</v>
      </c>
      <c r="W1070" s="13" t="s">
        <v>33</v>
      </c>
      <c r="X1070" s="8">
        <f>$T1070*$R1070</f>
        <v>5.4945000000000004</v>
      </c>
      <c r="Y1070" s="29">
        <f>R1070-V1070-U1070-X1070</f>
        <v>5.2355</v>
      </c>
    </row>
    <row r="1071" spans="2:25" x14ac:dyDescent="0.3">
      <c r="B1071" s="16"/>
      <c r="C1071" s="8" t="str">
        <f>_xlfn.CONCAT(S1071,_xlfn.TEXTBEFORE(Q1071,","))</f>
        <v>6Deflect-O Clock</v>
      </c>
      <c r="D1071" s="13" t="s">
        <v>7177</v>
      </c>
      <c r="E1071" s="25">
        <v>43531</v>
      </c>
      <c r="F1071" s="25">
        <v>43533</v>
      </c>
      <c r="G1071" s="13" t="s">
        <v>22</v>
      </c>
      <c r="H1071" s="13" t="s">
        <v>4031</v>
      </c>
      <c r="I1071" s="13" t="s">
        <v>24</v>
      </c>
      <c r="J1071" s="13" t="s">
        <v>1454</v>
      </c>
      <c r="K1071" s="13" t="s">
        <v>99</v>
      </c>
      <c r="L1071" s="13" t="s">
        <v>100</v>
      </c>
      <c r="M1071" s="13" t="s">
        <v>55</v>
      </c>
      <c r="N1071" s="13" t="s">
        <v>3236</v>
      </c>
      <c r="O1071" s="13" t="s">
        <v>40</v>
      </c>
      <c r="P1071" s="13" t="s">
        <v>906</v>
      </c>
      <c r="Q1071" s="13" t="s">
        <v>3237</v>
      </c>
      <c r="R1071" s="17">
        <v>220.18499999999995</v>
      </c>
      <c r="S1071" s="26">
        <v>6</v>
      </c>
      <c r="T1071" s="17">
        <v>0.25</v>
      </c>
      <c r="U1071" s="17">
        <v>14.61</v>
      </c>
      <c r="V1071" s="27">
        <v>73.305000000000035</v>
      </c>
      <c r="W1071" s="13" t="s">
        <v>88</v>
      </c>
      <c r="X1071" s="8">
        <f>$T1071*$R1071</f>
        <v>55.046249999999986</v>
      </c>
      <c r="Y1071" s="29">
        <f>R1071-V1071-U1071-X1071</f>
        <v>77.223749999999939</v>
      </c>
    </row>
    <row r="1072" spans="2:25" x14ac:dyDescent="0.3">
      <c r="B1072" s="16"/>
      <c r="C1072" s="8" t="str">
        <f>_xlfn.CONCAT(S1072,_xlfn.TEXTBEFORE(Q1072,","))</f>
        <v>5Avery Shipping Labels</v>
      </c>
      <c r="D1072" s="13" t="s">
        <v>7178</v>
      </c>
      <c r="E1072" s="25">
        <v>43240</v>
      </c>
      <c r="F1072" s="25">
        <v>43242</v>
      </c>
      <c r="G1072" s="13" t="s">
        <v>22</v>
      </c>
      <c r="H1072" s="13" t="s">
        <v>4872</v>
      </c>
      <c r="I1072" s="13" t="s">
        <v>24</v>
      </c>
      <c r="J1072" s="13" t="s">
        <v>243</v>
      </c>
      <c r="K1072" s="13" t="s">
        <v>244</v>
      </c>
      <c r="L1072" s="13" t="s">
        <v>245</v>
      </c>
      <c r="M1072" s="13" t="s">
        <v>55</v>
      </c>
      <c r="N1072" s="13" t="s">
        <v>4873</v>
      </c>
      <c r="O1072" s="13" t="s">
        <v>30</v>
      </c>
      <c r="P1072" s="13" t="s">
        <v>2751</v>
      </c>
      <c r="Q1072" s="13" t="s">
        <v>4874</v>
      </c>
      <c r="R1072" s="17">
        <v>50.795999999999999</v>
      </c>
      <c r="S1072" s="26">
        <v>5</v>
      </c>
      <c r="T1072" s="17">
        <v>0.17</v>
      </c>
      <c r="U1072" s="17">
        <v>7.6</v>
      </c>
      <c r="V1072" s="27">
        <v>11.495999999999999</v>
      </c>
      <c r="W1072" s="13" t="s">
        <v>60</v>
      </c>
      <c r="X1072" s="8">
        <f>$T1072*$R1072</f>
        <v>8.6353200000000001</v>
      </c>
      <c r="Y1072" s="29">
        <f>R1072-V1072-U1072-X1072</f>
        <v>23.064679999999996</v>
      </c>
    </row>
    <row r="1073" spans="2:25" x14ac:dyDescent="0.3">
      <c r="B1073" s="16"/>
      <c r="C1073" s="8" t="str">
        <f>_xlfn.CONCAT(S1073,_xlfn.TEXTBEFORE(Q1073,","))</f>
        <v>12Hon Bag Chairs</v>
      </c>
      <c r="D1073" s="13" t="s">
        <v>7179</v>
      </c>
      <c r="E1073" s="25">
        <v>43905</v>
      </c>
      <c r="F1073" s="25">
        <v>43911</v>
      </c>
      <c r="G1073" s="13" t="s">
        <v>50</v>
      </c>
      <c r="H1073" s="13" t="s">
        <v>3214</v>
      </c>
      <c r="I1073" s="13" t="s">
        <v>24</v>
      </c>
      <c r="J1073" s="13" t="s">
        <v>1454</v>
      </c>
      <c r="K1073" s="13" t="s">
        <v>99</v>
      </c>
      <c r="L1073" s="13" t="s">
        <v>100</v>
      </c>
      <c r="M1073" s="13" t="s">
        <v>55</v>
      </c>
      <c r="N1073" s="13" t="s">
        <v>3016</v>
      </c>
      <c r="O1073" s="13" t="s">
        <v>40</v>
      </c>
      <c r="P1073" s="13" t="s">
        <v>41</v>
      </c>
      <c r="Q1073" s="13" t="s">
        <v>3017</v>
      </c>
      <c r="R1073" s="17">
        <v>426.59999999999997</v>
      </c>
      <c r="S1073" s="26">
        <v>12</v>
      </c>
      <c r="T1073" s="17">
        <v>0.25</v>
      </c>
      <c r="U1073" s="17">
        <v>25.44</v>
      </c>
      <c r="V1073" s="27">
        <v>-5.7599999999999909</v>
      </c>
      <c r="W1073" s="13" t="s">
        <v>88</v>
      </c>
      <c r="X1073" s="8">
        <f>$T1073*$R1073</f>
        <v>106.64999999999999</v>
      </c>
      <c r="Y1073" s="29">
        <f>R1073-V1073-U1073-X1073</f>
        <v>300.27</v>
      </c>
    </row>
    <row r="1074" spans="2:25" x14ac:dyDescent="0.3">
      <c r="B1074" s="16"/>
      <c r="C1074" s="8" t="str">
        <f>_xlfn.CONCAT(S1074,_xlfn.TEXTBEFORE(Q1074,","))</f>
        <v>3Bush Corner Shelving</v>
      </c>
      <c r="D1074" s="13" t="s">
        <v>7180</v>
      </c>
      <c r="E1074" s="25">
        <v>43905</v>
      </c>
      <c r="F1074" s="25">
        <v>43911</v>
      </c>
      <c r="G1074" s="13" t="s">
        <v>50</v>
      </c>
      <c r="H1074" s="13" t="s">
        <v>3214</v>
      </c>
      <c r="I1074" s="13" t="s">
        <v>24</v>
      </c>
      <c r="J1074" s="13" t="s">
        <v>1454</v>
      </c>
      <c r="K1074" s="13" t="s">
        <v>99</v>
      </c>
      <c r="L1074" s="13" t="s">
        <v>100</v>
      </c>
      <c r="M1074" s="13" t="s">
        <v>55</v>
      </c>
      <c r="N1074" s="13" t="s">
        <v>1880</v>
      </c>
      <c r="O1074" s="13" t="s">
        <v>40</v>
      </c>
      <c r="P1074" s="13" t="s">
        <v>67</v>
      </c>
      <c r="Q1074" s="13" t="s">
        <v>1881</v>
      </c>
      <c r="R1074" s="17">
        <v>246.69450000000003</v>
      </c>
      <c r="S1074" s="26">
        <v>3</v>
      </c>
      <c r="T1074" s="17">
        <v>0.35</v>
      </c>
      <c r="U1074" s="17">
        <v>24.69</v>
      </c>
      <c r="V1074" s="27">
        <v>-125.27549999999999</v>
      </c>
      <c r="W1074" s="13" t="s">
        <v>88</v>
      </c>
      <c r="X1074" s="8">
        <f>$T1074*$R1074</f>
        <v>86.343075000000013</v>
      </c>
      <c r="Y1074" s="29">
        <f>R1074-V1074-U1074-X1074</f>
        <v>260.93692500000003</v>
      </c>
    </row>
    <row r="1075" spans="2:25" x14ac:dyDescent="0.3">
      <c r="B1075" s="16"/>
      <c r="C1075" s="8" t="str">
        <f>_xlfn.CONCAT(S1075,_xlfn.TEXTBEFORE(Q1075,","))</f>
        <v>3Acco Binding Machine</v>
      </c>
      <c r="D1075" s="13" t="s">
        <v>7181</v>
      </c>
      <c r="E1075" s="25">
        <v>43905</v>
      </c>
      <c r="F1075" s="25">
        <v>43911</v>
      </c>
      <c r="G1075" s="13" t="s">
        <v>50</v>
      </c>
      <c r="H1075" s="13" t="s">
        <v>3214</v>
      </c>
      <c r="I1075" s="13" t="s">
        <v>24</v>
      </c>
      <c r="J1075" s="13" t="s">
        <v>1454</v>
      </c>
      <c r="K1075" s="13" t="s">
        <v>99</v>
      </c>
      <c r="L1075" s="13" t="s">
        <v>100</v>
      </c>
      <c r="M1075" s="13" t="s">
        <v>55</v>
      </c>
      <c r="N1075" s="13" t="s">
        <v>1696</v>
      </c>
      <c r="O1075" s="13" t="s">
        <v>30</v>
      </c>
      <c r="P1075" s="13" t="s">
        <v>1121</v>
      </c>
      <c r="Q1075" s="13" t="s">
        <v>1697</v>
      </c>
      <c r="R1075" s="17">
        <v>128.9025</v>
      </c>
      <c r="S1075" s="26">
        <v>3</v>
      </c>
      <c r="T1075" s="17">
        <v>0.15000000000000002</v>
      </c>
      <c r="U1075" s="17">
        <v>10.85</v>
      </c>
      <c r="V1075" s="27">
        <v>30.262499999999989</v>
      </c>
      <c r="W1075" s="13" t="s">
        <v>88</v>
      </c>
      <c r="X1075" s="8">
        <f>$T1075*$R1075</f>
        <v>19.335375000000003</v>
      </c>
      <c r="Y1075" s="29">
        <f>R1075-V1075-U1075-X1075</f>
        <v>68.454625000000021</v>
      </c>
    </row>
    <row r="1076" spans="2:25" x14ac:dyDescent="0.3">
      <c r="B1076" s="16"/>
      <c r="C1076" s="8" t="str">
        <f>_xlfn.CONCAT(S1076,_xlfn.TEXTBEFORE(Q1076,","))</f>
        <v>3Novimex Round Labels</v>
      </c>
      <c r="D1076" s="13" t="s">
        <v>7182</v>
      </c>
      <c r="E1076" s="25">
        <v>44135</v>
      </c>
      <c r="F1076" s="25">
        <v>44138</v>
      </c>
      <c r="G1076" s="13" t="s">
        <v>22</v>
      </c>
      <c r="H1076" s="13" t="s">
        <v>3214</v>
      </c>
      <c r="I1076" s="13" t="s">
        <v>24</v>
      </c>
      <c r="J1076" s="13" t="s">
        <v>1858</v>
      </c>
      <c r="K1076" s="13" t="s">
        <v>99</v>
      </c>
      <c r="L1076" s="13" t="s">
        <v>100</v>
      </c>
      <c r="M1076" s="13" t="s">
        <v>55</v>
      </c>
      <c r="N1076" s="13" t="s">
        <v>5929</v>
      </c>
      <c r="O1076" s="13" t="s">
        <v>30</v>
      </c>
      <c r="P1076" s="13" t="s">
        <v>2751</v>
      </c>
      <c r="Q1076" s="13" t="s">
        <v>5930</v>
      </c>
      <c r="R1076" s="17">
        <v>10.345500000000001</v>
      </c>
      <c r="S1076" s="26">
        <v>3</v>
      </c>
      <c r="T1076" s="17">
        <v>0.45</v>
      </c>
      <c r="U1076" s="17">
        <v>1.07</v>
      </c>
      <c r="V1076" s="27">
        <v>0.35550000000000104</v>
      </c>
      <c r="W1076" s="13" t="s">
        <v>88</v>
      </c>
      <c r="X1076" s="8">
        <f>$T1076*$R1076</f>
        <v>4.6554750000000009</v>
      </c>
      <c r="Y1076" s="29">
        <f>R1076-V1076-U1076-X1076</f>
        <v>4.264524999999999</v>
      </c>
    </row>
    <row r="1077" spans="2:25" x14ac:dyDescent="0.3">
      <c r="B1077" s="16"/>
      <c r="C1077" s="8" t="str">
        <f>_xlfn.CONCAT(S1077,_xlfn.TEXTBEFORE(Q1077,","))</f>
        <v>3BIC Sketch Pad</v>
      </c>
      <c r="D1077" s="13" t="s">
        <v>7183</v>
      </c>
      <c r="E1077" s="25">
        <v>44169</v>
      </c>
      <c r="F1077" s="25">
        <v>44174</v>
      </c>
      <c r="G1077" s="13" t="s">
        <v>50</v>
      </c>
      <c r="H1077" s="13" t="s">
        <v>3214</v>
      </c>
      <c r="I1077" s="13" t="s">
        <v>24</v>
      </c>
      <c r="J1077" s="13" t="s">
        <v>98</v>
      </c>
      <c r="K1077" s="13" t="s">
        <v>99</v>
      </c>
      <c r="L1077" s="13" t="s">
        <v>100</v>
      </c>
      <c r="M1077" s="13" t="s">
        <v>55</v>
      </c>
      <c r="N1077" s="13" t="s">
        <v>1994</v>
      </c>
      <c r="O1077" s="13" t="s">
        <v>30</v>
      </c>
      <c r="P1077" s="13" t="s">
        <v>1789</v>
      </c>
      <c r="Q1077" s="13" t="s">
        <v>1995</v>
      </c>
      <c r="R1077" s="17">
        <v>85.536000000000016</v>
      </c>
      <c r="S1077" s="26">
        <v>3</v>
      </c>
      <c r="T1077" s="17">
        <v>0.45</v>
      </c>
      <c r="U1077" s="17">
        <v>3.5</v>
      </c>
      <c r="V1077" s="27">
        <v>1.4759999999999991</v>
      </c>
      <c r="W1077" s="13" t="s">
        <v>88</v>
      </c>
      <c r="X1077" s="8">
        <f>$T1077*$R1077</f>
        <v>38.491200000000006</v>
      </c>
      <c r="Y1077" s="29">
        <f>R1077-V1077-U1077-X1077</f>
        <v>42.06880000000001</v>
      </c>
    </row>
    <row r="1078" spans="2:25" x14ac:dyDescent="0.3">
      <c r="B1078" s="16"/>
      <c r="C1078" s="8" t="str">
        <f>_xlfn.CONCAT(S1078,_xlfn.TEXTBEFORE(Q1078,","))</f>
        <v>2Breville Stove</v>
      </c>
      <c r="D1078" s="13" t="s">
        <v>7184</v>
      </c>
      <c r="E1078" s="25">
        <v>43958</v>
      </c>
      <c r="F1078" s="25">
        <v>43962</v>
      </c>
      <c r="G1078" s="13" t="s">
        <v>22</v>
      </c>
      <c r="H1078" s="13" t="s">
        <v>3049</v>
      </c>
      <c r="I1078" s="13" t="s">
        <v>24</v>
      </c>
      <c r="J1078" s="13" t="s">
        <v>1979</v>
      </c>
      <c r="K1078" s="13" t="s">
        <v>1980</v>
      </c>
      <c r="L1078" s="13" t="s">
        <v>245</v>
      </c>
      <c r="M1078" s="13" t="s">
        <v>55</v>
      </c>
      <c r="N1078" s="13" t="s">
        <v>192</v>
      </c>
      <c r="O1078" s="13" t="s">
        <v>30</v>
      </c>
      <c r="P1078" s="13" t="s">
        <v>31</v>
      </c>
      <c r="Q1078" s="13" t="s">
        <v>193</v>
      </c>
      <c r="R1078" s="17">
        <v>933.40139999999985</v>
      </c>
      <c r="S1078" s="26">
        <v>2</v>
      </c>
      <c r="T1078" s="17">
        <v>0.17</v>
      </c>
      <c r="U1078" s="17">
        <v>28.51</v>
      </c>
      <c r="V1078" s="27">
        <v>-78.738599999999991</v>
      </c>
      <c r="W1078" s="13" t="s">
        <v>88</v>
      </c>
      <c r="X1078" s="8">
        <f>$T1078*$R1078</f>
        <v>158.67823799999999</v>
      </c>
      <c r="Y1078" s="29">
        <f>R1078-V1078-U1078-X1078</f>
        <v>824.95176199999992</v>
      </c>
    </row>
    <row r="1079" spans="2:25" x14ac:dyDescent="0.3">
      <c r="B1079" s="16"/>
      <c r="C1079" s="8" t="str">
        <f>_xlfn.CONCAT(S1079,_xlfn.TEXTBEFORE(Q1079,","))</f>
        <v>5Enermax Message Books</v>
      </c>
      <c r="D1079" s="13" t="s">
        <v>7185</v>
      </c>
      <c r="E1079" s="25">
        <v>43637</v>
      </c>
      <c r="F1079" s="25">
        <v>43641</v>
      </c>
      <c r="G1079" s="13" t="s">
        <v>50</v>
      </c>
      <c r="H1079" s="13" t="s">
        <v>5209</v>
      </c>
      <c r="I1079" s="13" t="s">
        <v>36</v>
      </c>
      <c r="J1079" s="13" t="s">
        <v>98</v>
      </c>
      <c r="K1079" s="13" t="s">
        <v>99</v>
      </c>
      <c r="L1079" s="13" t="s">
        <v>100</v>
      </c>
      <c r="M1079" s="13" t="s">
        <v>55</v>
      </c>
      <c r="N1079" s="13" t="s">
        <v>5210</v>
      </c>
      <c r="O1079" s="13" t="s">
        <v>30</v>
      </c>
      <c r="P1079" s="13" t="s">
        <v>1567</v>
      </c>
      <c r="Q1079" s="13" t="s">
        <v>5211</v>
      </c>
      <c r="R1079" s="17">
        <v>73.260000000000005</v>
      </c>
      <c r="S1079" s="26">
        <v>5</v>
      </c>
      <c r="T1079" s="17">
        <v>0.45</v>
      </c>
      <c r="U1079" s="17">
        <v>5.35</v>
      </c>
      <c r="V1079" s="27">
        <v>-25.440000000000005</v>
      </c>
      <c r="W1079" s="13" t="s">
        <v>60</v>
      </c>
      <c r="X1079" s="8">
        <f>$T1079*$R1079</f>
        <v>32.967000000000006</v>
      </c>
      <c r="Y1079" s="29">
        <f>R1079-V1079-U1079-X1079</f>
        <v>60.383000000000017</v>
      </c>
    </row>
    <row r="1080" spans="2:25" x14ac:dyDescent="0.3">
      <c r="B1080" s="16"/>
      <c r="C1080" s="8" t="str">
        <f>_xlfn.CONCAT(S1080,_xlfn.TEXTBEFORE(Q1080,","))</f>
        <v>5SanDisk Note Cards</v>
      </c>
      <c r="D1080" s="13" t="s">
        <v>7186</v>
      </c>
      <c r="E1080" s="25">
        <v>43625</v>
      </c>
      <c r="F1080" s="25">
        <v>43627</v>
      </c>
      <c r="G1080" s="13" t="s">
        <v>34</v>
      </c>
      <c r="H1080" s="13" t="s">
        <v>3261</v>
      </c>
      <c r="I1080" s="13" t="s">
        <v>82</v>
      </c>
      <c r="J1080" s="13" t="s">
        <v>271</v>
      </c>
      <c r="K1080" s="13" t="s">
        <v>271</v>
      </c>
      <c r="L1080" s="13" t="s">
        <v>271</v>
      </c>
      <c r="M1080" s="13" t="s">
        <v>55</v>
      </c>
      <c r="N1080" s="13" t="s">
        <v>3262</v>
      </c>
      <c r="O1080" s="13" t="s">
        <v>30</v>
      </c>
      <c r="P1080" s="13" t="s">
        <v>1567</v>
      </c>
      <c r="Q1080" s="13" t="s">
        <v>3263</v>
      </c>
      <c r="R1080" s="17">
        <v>169.8</v>
      </c>
      <c r="S1080" s="26">
        <v>5</v>
      </c>
      <c r="T1080" s="17">
        <v>0</v>
      </c>
      <c r="U1080" s="17">
        <v>24.56</v>
      </c>
      <c r="V1080" s="27">
        <v>37.35</v>
      </c>
      <c r="W1080" s="13" t="s">
        <v>60</v>
      </c>
      <c r="X1080" s="8">
        <f>$T1080*$R1080</f>
        <v>0</v>
      </c>
      <c r="Y1080" s="29">
        <f>R1080-V1080-U1080-X1080</f>
        <v>107.89000000000001</v>
      </c>
    </row>
    <row r="1081" spans="2:25" x14ac:dyDescent="0.3">
      <c r="B1081" s="16"/>
      <c r="C1081" s="8" t="str">
        <f>_xlfn.CONCAT(S1081,_xlfn.TEXTBEFORE(Q1081,","))</f>
        <v>1Deflect-O Frame</v>
      </c>
      <c r="D1081" s="13" t="s">
        <v>7187</v>
      </c>
      <c r="E1081" s="25">
        <v>43625</v>
      </c>
      <c r="F1081" s="25">
        <v>43627</v>
      </c>
      <c r="G1081" s="13" t="s">
        <v>34</v>
      </c>
      <c r="H1081" s="13" t="s">
        <v>3261</v>
      </c>
      <c r="I1081" s="13" t="s">
        <v>82</v>
      </c>
      <c r="J1081" s="13" t="s">
        <v>271</v>
      </c>
      <c r="K1081" s="13" t="s">
        <v>271</v>
      </c>
      <c r="L1081" s="13" t="s">
        <v>271</v>
      </c>
      <c r="M1081" s="13" t="s">
        <v>55</v>
      </c>
      <c r="N1081" s="13" t="s">
        <v>1618</v>
      </c>
      <c r="O1081" s="13" t="s">
        <v>40</v>
      </c>
      <c r="P1081" s="13" t="s">
        <v>906</v>
      </c>
      <c r="Q1081" s="13" t="s">
        <v>1619</v>
      </c>
      <c r="R1081" s="17">
        <v>108.66</v>
      </c>
      <c r="S1081" s="26">
        <v>1</v>
      </c>
      <c r="T1081" s="17">
        <v>0</v>
      </c>
      <c r="U1081" s="17">
        <v>13.19</v>
      </c>
      <c r="V1081" s="27">
        <v>18.450000000000003</v>
      </c>
      <c r="W1081" s="13" t="s">
        <v>60</v>
      </c>
      <c r="X1081" s="8">
        <f>$T1081*$R1081</f>
        <v>0</v>
      </c>
      <c r="Y1081" s="29">
        <f>R1081-V1081-U1081-X1081</f>
        <v>77.02</v>
      </c>
    </row>
    <row r="1082" spans="2:25" x14ac:dyDescent="0.3">
      <c r="B1082" s="16"/>
      <c r="C1082" s="8" t="str">
        <f>_xlfn.CONCAT(S1082,_xlfn.TEXTBEFORE(Q1082,","))</f>
        <v>3Novimex Steel Folding Chair</v>
      </c>
      <c r="D1082" s="13" t="s">
        <v>7188</v>
      </c>
      <c r="E1082" s="25">
        <v>44176</v>
      </c>
      <c r="F1082" s="25">
        <v>44180</v>
      </c>
      <c r="G1082" s="13" t="s">
        <v>50</v>
      </c>
      <c r="H1082" s="13" t="s">
        <v>4905</v>
      </c>
      <c r="I1082" s="13" t="s">
        <v>36</v>
      </c>
      <c r="J1082" s="13" t="s">
        <v>98</v>
      </c>
      <c r="K1082" s="13" t="s">
        <v>99</v>
      </c>
      <c r="L1082" s="13" t="s">
        <v>100</v>
      </c>
      <c r="M1082" s="13" t="s">
        <v>55</v>
      </c>
      <c r="N1082" s="13" t="s">
        <v>2877</v>
      </c>
      <c r="O1082" s="13" t="s">
        <v>40</v>
      </c>
      <c r="P1082" s="13" t="s">
        <v>41</v>
      </c>
      <c r="Q1082" s="13" t="s">
        <v>2878</v>
      </c>
      <c r="R1082" s="17">
        <v>185.01749999999998</v>
      </c>
      <c r="S1082" s="26">
        <v>3</v>
      </c>
      <c r="T1082" s="17">
        <v>0.25</v>
      </c>
      <c r="U1082" s="17">
        <v>7.38</v>
      </c>
      <c r="V1082" s="27">
        <v>-7.4025000000000034</v>
      </c>
      <c r="W1082" s="13" t="s">
        <v>88</v>
      </c>
      <c r="X1082" s="8">
        <f>$T1082*$R1082</f>
        <v>46.254374999999996</v>
      </c>
      <c r="Y1082" s="29">
        <f>R1082-V1082-U1082-X1082</f>
        <v>138.78562499999998</v>
      </c>
    </row>
    <row r="1083" spans="2:25" x14ac:dyDescent="0.3">
      <c r="B1083" s="16"/>
      <c r="C1083" s="8" t="str">
        <f>_xlfn.CONCAT(S1083,_xlfn.TEXTBEFORE(Q1083,","))</f>
        <v>3Kleencut Shears</v>
      </c>
      <c r="D1083" s="13" t="s">
        <v>7189</v>
      </c>
      <c r="E1083" s="25">
        <v>44176</v>
      </c>
      <c r="F1083" s="25">
        <v>44180</v>
      </c>
      <c r="G1083" s="13" t="s">
        <v>50</v>
      </c>
      <c r="H1083" s="13" t="s">
        <v>4905</v>
      </c>
      <c r="I1083" s="13" t="s">
        <v>36</v>
      </c>
      <c r="J1083" s="13" t="s">
        <v>98</v>
      </c>
      <c r="K1083" s="13" t="s">
        <v>99</v>
      </c>
      <c r="L1083" s="13" t="s">
        <v>100</v>
      </c>
      <c r="M1083" s="13" t="s">
        <v>55</v>
      </c>
      <c r="N1083" s="13" t="s">
        <v>4715</v>
      </c>
      <c r="O1083" s="13" t="s">
        <v>30</v>
      </c>
      <c r="P1083" s="13" t="s">
        <v>1228</v>
      </c>
      <c r="Q1083" s="13" t="s">
        <v>4716</v>
      </c>
      <c r="R1083" s="17">
        <v>77.170500000000004</v>
      </c>
      <c r="S1083" s="26">
        <v>3</v>
      </c>
      <c r="T1083" s="17">
        <v>0.45</v>
      </c>
      <c r="U1083" s="17">
        <v>6.63</v>
      </c>
      <c r="V1083" s="27">
        <v>-47.749499999999998</v>
      </c>
      <c r="W1083" s="13" t="s">
        <v>88</v>
      </c>
      <c r="X1083" s="8">
        <f>$T1083*$R1083</f>
        <v>34.726725000000002</v>
      </c>
      <c r="Y1083" s="29">
        <f>R1083-V1083-U1083-X1083</f>
        <v>83.563275000000004</v>
      </c>
    </row>
    <row r="1084" spans="2:25" x14ac:dyDescent="0.3">
      <c r="B1084" s="16"/>
      <c r="C1084" s="8" t="str">
        <f>_xlfn.CONCAT(S1084,_xlfn.TEXTBEFORE(Q1084,","))</f>
        <v>3Acme Letter Opener</v>
      </c>
      <c r="D1084" s="13" t="s">
        <v>7190</v>
      </c>
      <c r="E1084" s="25">
        <v>44176</v>
      </c>
      <c r="F1084" s="25">
        <v>44180</v>
      </c>
      <c r="G1084" s="13" t="s">
        <v>50</v>
      </c>
      <c r="H1084" s="13" t="s">
        <v>4905</v>
      </c>
      <c r="I1084" s="13" t="s">
        <v>36</v>
      </c>
      <c r="J1084" s="13" t="s">
        <v>98</v>
      </c>
      <c r="K1084" s="13" t="s">
        <v>99</v>
      </c>
      <c r="L1084" s="13" t="s">
        <v>100</v>
      </c>
      <c r="M1084" s="13" t="s">
        <v>55</v>
      </c>
      <c r="N1084" s="13" t="s">
        <v>3134</v>
      </c>
      <c r="O1084" s="13" t="s">
        <v>30</v>
      </c>
      <c r="P1084" s="13" t="s">
        <v>1228</v>
      </c>
      <c r="Q1084" s="13" t="s">
        <v>3135</v>
      </c>
      <c r="R1084" s="17">
        <v>48.856500000000011</v>
      </c>
      <c r="S1084" s="26">
        <v>3</v>
      </c>
      <c r="T1084" s="17">
        <v>0.45</v>
      </c>
      <c r="U1084" s="17">
        <v>2.87</v>
      </c>
      <c r="V1084" s="27">
        <v>-32.053500000000007</v>
      </c>
      <c r="W1084" s="13" t="s">
        <v>88</v>
      </c>
      <c r="X1084" s="8">
        <f>$T1084*$R1084</f>
        <v>21.985425000000006</v>
      </c>
      <c r="Y1084" s="29">
        <f>R1084-V1084-U1084-X1084</f>
        <v>56.054575000000014</v>
      </c>
    </row>
    <row r="1085" spans="2:25" x14ac:dyDescent="0.3">
      <c r="B1085" s="16"/>
      <c r="C1085" s="8" t="str">
        <f>_xlfn.CONCAT(S1085,_xlfn.TEXTBEFORE(Q1085,","))</f>
        <v>4Panasonic Receipt Printer</v>
      </c>
      <c r="D1085" s="13" t="s">
        <v>7191</v>
      </c>
      <c r="E1085" s="25">
        <v>43046</v>
      </c>
      <c r="F1085" s="25">
        <v>43048</v>
      </c>
      <c r="G1085" s="13" t="s">
        <v>22</v>
      </c>
      <c r="H1085" s="13" t="s">
        <v>3006</v>
      </c>
      <c r="I1085" s="13" t="s">
        <v>36</v>
      </c>
      <c r="J1085" s="13" t="s">
        <v>1288</v>
      </c>
      <c r="K1085" s="13" t="s">
        <v>1288</v>
      </c>
      <c r="L1085" s="13" t="s">
        <v>483</v>
      </c>
      <c r="M1085" s="13" t="s">
        <v>28</v>
      </c>
      <c r="N1085" s="13" t="s">
        <v>2054</v>
      </c>
      <c r="O1085" s="13" t="s">
        <v>57</v>
      </c>
      <c r="P1085" s="13" t="s">
        <v>138</v>
      </c>
      <c r="Q1085" s="13" t="s">
        <v>2055</v>
      </c>
      <c r="R1085" s="17">
        <v>238.62</v>
      </c>
      <c r="S1085" s="26">
        <v>4</v>
      </c>
      <c r="T1085" s="17">
        <v>0.5</v>
      </c>
      <c r="U1085" s="17">
        <v>29.31</v>
      </c>
      <c r="V1085" s="27">
        <v>-176.58</v>
      </c>
      <c r="W1085" s="13" t="s">
        <v>88</v>
      </c>
      <c r="X1085" s="8">
        <f>$T1085*$R1085</f>
        <v>119.31</v>
      </c>
      <c r="Y1085" s="29">
        <f>R1085-V1085-U1085-X1085</f>
        <v>266.58000000000004</v>
      </c>
    </row>
    <row r="1086" spans="2:25" x14ac:dyDescent="0.3">
      <c r="B1086" s="16"/>
      <c r="C1086" s="8" t="str">
        <f>_xlfn.CONCAT(S1086,_xlfn.TEXTBEFORE(Q1086,","))</f>
        <v>2Smead Removable Labels</v>
      </c>
      <c r="D1086" s="13" t="s">
        <v>7192</v>
      </c>
      <c r="E1086" s="25">
        <v>43242</v>
      </c>
      <c r="F1086" s="25">
        <v>43246</v>
      </c>
      <c r="G1086" s="13" t="s">
        <v>22</v>
      </c>
      <c r="H1086" s="13" t="s">
        <v>5966</v>
      </c>
      <c r="I1086" s="13" t="s">
        <v>36</v>
      </c>
      <c r="J1086" s="13" t="s">
        <v>98</v>
      </c>
      <c r="K1086" s="13" t="s">
        <v>99</v>
      </c>
      <c r="L1086" s="13" t="s">
        <v>100</v>
      </c>
      <c r="M1086" s="13" t="s">
        <v>55</v>
      </c>
      <c r="N1086" s="13" t="s">
        <v>5550</v>
      </c>
      <c r="O1086" s="13" t="s">
        <v>30</v>
      </c>
      <c r="P1086" s="13" t="s">
        <v>2751</v>
      </c>
      <c r="Q1086" s="13" t="s">
        <v>5551</v>
      </c>
      <c r="R1086" s="17">
        <v>11.979000000000001</v>
      </c>
      <c r="S1086" s="26">
        <v>2</v>
      </c>
      <c r="T1086" s="17">
        <v>0.45</v>
      </c>
      <c r="U1086" s="17">
        <v>1.75</v>
      </c>
      <c r="V1086" s="27">
        <v>1.0589999999999993</v>
      </c>
      <c r="W1086" s="13" t="s">
        <v>88</v>
      </c>
      <c r="X1086" s="8">
        <f>$T1086*$R1086</f>
        <v>5.3905500000000002</v>
      </c>
      <c r="Y1086" s="29">
        <f>R1086-V1086-U1086-X1086</f>
        <v>3.7794500000000015</v>
      </c>
    </row>
    <row r="1087" spans="2:25" x14ac:dyDescent="0.3">
      <c r="B1087" s="16"/>
      <c r="C1087" s="8" t="str">
        <f>_xlfn.CONCAT(S1087,_xlfn.TEXTBEFORE(Q1087,","))</f>
        <v>3Chromcraft Round Table</v>
      </c>
      <c r="D1087" s="13" t="s">
        <v>7193</v>
      </c>
      <c r="E1087" s="25">
        <v>43336</v>
      </c>
      <c r="F1087" s="25">
        <v>43339</v>
      </c>
      <c r="G1087" s="13" t="s">
        <v>22</v>
      </c>
      <c r="H1087" s="13" t="s">
        <v>2245</v>
      </c>
      <c r="I1087" s="13" t="s">
        <v>82</v>
      </c>
      <c r="J1087" s="13" t="s">
        <v>98</v>
      </c>
      <c r="K1087" s="13" t="s">
        <v>99</v>
      </c>
      <c r="L1087" s="13" t="s">
        <v>100</v>
      </c>
      <c r="M1087" s="13" t="s">
        <v>55</v>
      </c>
      <c r="N1087" s="13" t="s">
        <v>826</v>
      </c>
      <c r="O1087" s="13" t="s">
        <v>40</v>
      </c>
      <c r="P1087" s="13" t="s">
        <v>48</v>
      </c>
      <c r="Q1087" s="13" t="s">
        <v>827</v>
      </c>
      <c r="R1087" s="17">
        <v>630.58500000000004</v>
      </c>
      <c r="S1087" s="26">
        <v>3</v>
      </c>
      <c r="T1087" s="17">
        <v>0.55000000000000004</v>
      </c>
      <c r="U1087" s="17">
        <v>50.62</v>
      </c>
      <c r="V1087" s="27">
        <v>-140.17500000000018</v>
      </c>
      <c r="W1087" s="13" t="s">
        <v>60</v>
      </c>
      <c r="X1087" s="8">
        <f>$T1087*$R1087</f>
        <v>346.82175000000007</v>
      </c>
      <c r="Y1087" s="29">
        <f>R1087-V1087-U1087-X1087</f>
        <v>373.31825000000015</v>
      </c>
    </row>
    <row r="1088" spans="2:25" x14ac:dyDescent="0.3">
      <c r="B1088" s="16"/>
      <c r="C1088" s="8" t="str">
        <f>_xlfn.CONCAT(S1088,_xlfn.TEXTBEFORE(Q1088,","))</f>
        <v>4Eaton Cards &amp; Envelopes</v>
      </c>
      <c r="D1088" s="13" t="s">
        <v>7194</v>
      </c>
      <c r="E1088" s="25">
        <v>43336</v>
      </c>
      <c r="F1088" s="25">
        <v>43339</v>
      </c>
      <c r="G1088" s="13" t="s">
        <v>22</v>
      </c>
      <c r="H1088" s="13" t="s">
        <v>2245</v>
      </c>
      <c r="I1088" s="13" t="s">
        <v>82</v>
      </c>
      <c r="J1088" s="13" t="s">
        <v>98</v>
      </c>
      <c r="K1088" s="13" t="s">
        <v>99</v>
      </c>
      <c r="L1088" s="13" t="s">
        <v>100</v>
      </c>
      <c r="M1088" s="13" t="s">
        <v>55</v>
      </c>
      <c r="N1088" s="13" t="s">
        <v>3084</v>
      </c>
      <c r="O1088" s="13" t="s">
        <v>30</v>
      </c>
      <c r="P1088" s="13" t="s">
        <v>1567</v>
      </c>
      <c r="Q1088" s="13" t="s">
        <v>3085</v>
      </c>
      <c r="R1088" s="17">
        <v>99.396000000000001</v>
      </c>
      <c r="S1088" s="26">
        <v>4</v>
      </c>
      <c r="T1088" s="17">
        <v>0.45</v>
      </c>
      <c r="U1088" s="17">
        <v>12.08</v>
      </c>
      <c r="V1088" s="27">
        <v>-41.603999999999999</v>
      </c>
      <c r="W1088" s="13" t="s">
        <v>60</v>
      </c>
      <c r="X1088" s="8">
        <f>$T1088*$R1088</f>
        <v>44.728200000000001</v>
      </c>
      <c r="Y1088" s="29">
        <f>R1088-V1088-U1088-X1088</f>
        <v>84.191799999999986</v>
      </c>
    </row>
    <row r="1089" spans="2:25" x14ac:dyDescent="0.3">
      <c r="B1089" s="16"/>
      <c r="C1089" s="8" t="str">
        <f>_xlfn.CONCAT(S1089,_xlfn.TEXTBEFORE(Q1089,","))</f>
        <v>2Avery 3-Hole Punch</v>
      </c>
      <c r="D1089" s="13" t="s">
        <v>7195</v>
      </c>
      <c r="E1089" s="25">
        <v>43336</v>
      </c>
      <c r="F1089" s="25">
        <v>43339</v>
      </c>
      <c r="G1089" s="13" t="s">
        <v>22</v>
      </c>
      <c r="H1089" s="13" t="s">
        <v>2245</v>
      </c>
      <c r="I1089" s="13" t="s">
        <v>82</v>
      </c>
      <c r="J1089" s="13" t="s">
        <v>98</v>
      </c>
      <c r="K1089" s="13" t="s">
        <v>99</v>
      </c>
      <c r="L1089" s="13" t="s">
        <v>100</v>
      </c>
      <c r="M1089" s="13" t="s">
        <v>55</v>
      </c>
      <c r="N1089" s="13" t="s">
        <v>3611</v>
      </c>
      <c r="O1089" s="13" t="s">
        <v>30</v>
      </c>
      <c r="P1089" s="13" t="s">
        <v>1121</v>
      </c>
      <c r="Q1089" s="13" t="s">
        <v>3612</v>
      </c>
      <c r="R1089" s="17">
        <v>49.929000000000009</v>
      </c>
      <c r="S1089" s="26">
        <v>2</v>
      </c>
      <c r="T1089" s="17">
        <v>0.15000000000000002</v>
      </c>
      <c r="U1089" s="17">
        <v>10.43</v>
      </c>
      <c r="V1089" s="27">
        <v>20.528999999999993</v>
      </c>
      <c r="W1089" s="13" t="s">
        <v>60</v>
      </c>
      <c r="X1089" s="8">
        <f>$T1089*$R1089</f>
        <v>7.4893500000000026</v>
      </c>
      <c r="Y1089" s="29">
        <f>R1089-V1089-U1089-X1089</f>
        <v>11.480650000000015</v>
      </c>
    </row>
    <row r="1090" spans="2:25" x14ac:dyDescent="0.3">
      <c r="B1090" s="16"/>
      <c r="C1090" s="8" t="str">
        <f>_xlfn.CONCAT(S1090,_xlfn.TEXTBEFORE(Q1090,","))</f>
        <v>3SanDisk Memo Slips</v>
      </c>
      <c r="D1090" s="13" t="s">
        <v>7196</v>
      </c>
      <c r="E1090" s="25">
        <v>43336</v>
      </c>
      <c r="F1090" s="25">
        <v>43339</v>
      </c>
      <c r="G1090" s="13" t="s">
        <v>22</v>
      </c>
      <c r="H1090" s="13" t="s">
        <v>2245</v>
      </c>
      <c r="I1090" s="13" t="s">
        <v>82</v>
      </c>
      <c r="J1090" s="13" t="s">
        <v>98</v>
      </c>
      <c r="K1090" s="13" t="s">
        <v>99</v>
      </c>
      <c r="L1090" s="13" t="s">
        <v>100</v>
      </c>
      <c r="M1090" s="13" t="s">
        <v>55</v>
      </c>
      <c r="N1090" s="13" t="s">
        <v>5361</v>
      </c>
      <c r="O1090" s="13" t="s">
        <v>30</v>
      </c>
      <c r="P1090" s="13" t="s">
        <v>1567</v>
      </c>
      <c r="Q1090" s="13" t="s">
        <v>5362</v>
      </c>
      <c r="R1090" s="17">
        <v>34.848000000000006</v>
      </c>
      <c r="S1090" s="26">
        <v>3</v>
      </c>
      <c r="T1090" s="17">
        <v>0.45</v>
      </c>
      <c r="U1090" s="17">
        <v>2.74</v>
      </c>
      <c r="V1090" s="27">
        <v>3.1679999999999957</v>
      </c>
      <c r="W1090" s="13" t="s">
        <v>60</v>
      </c>
      <c r="X1090" s="8">
        <f>$T1090*$R1090</f>
        <v>15.681600000000003</v>
      </c>
      <c r="Y1090" s="29">
        <f>R1090-V1090-U1090-X1090</f>
        <v>13.258400000000009</v>
      </c>
    </row>
    <row r="1091" spans="2:25" x14ac:dyDescent="0.3">
      <c r="B1091" s="16"/>
      <c r="C1091" s="8" t="str">
        <f>_xlfn.CONCAT(S1091,_xlfn.TEXTBEFORE(Q1091,","))</f>
        <v>1Cuisinart Blender</v>
      </c>
      <c r="D1091" s="13" t="s">
        <v>7197</v>
      </c>
      <c r="E1091" s="25">
        <v>44051</v>
      </c>
      <c r="F1091" s="25">
        <v>44056</v>
      </c>
      <c r="G1091" s="13" t="s">
        <v>50</v>
      </c>
      <c r="H1091" s="13" t="s">
        <v>2245</v>
      </c>
      <c r="I1091" s="13" t="s">
        <v>82</v>
      </c>
      <c r="J1091" s="13" t="s">
        <v>98</v>
      </c>
      <c r="K1091" s="13" t="s">
        <v>99</v>
      </c>
      <c r="L1091" s="13" t="s">
        <v>100</v>
      </c>
      <c r="M1091" s="13" t="s">
        <v>55</v>
      </c>
      <c r="N1091" s="13" t="s">
        <v>5326</v>
      </c>
      <c r="O1091" s="13" t="s">
        <v>30</v>
      </c>
      <c r="P1091" s="13" t="s">
        <v>31</v>
      </c>
      <c r="Q1091" s="13" t="s">
        <v>5327</v>
      </c>
      <c r="R1091" s="17">
        <v>55.360499999999995</v>
      </c>
      <c r="S1091" s="26">
        <v>1</v>
      </c>
      <c r="T1091" s="17">
        <v>0.15000000000000002</v>
      </c>
      <c r="U1091" s="17">
        <v>4.74</v>
      </c>
      <c r="V1091" s="27">
        <v>-7.1895000000000007</v>
      </c>
      <c r="W1091" s="13" t="s">
        <v>60</v>
      </c>
      <c r="X1091" s="8">
        <f>$T1091*$R1091</f>
        <v>8.304075000000001</v>
      </c>
      <c r="Y1091" s="29">
        <f>R1091-V1091-U1091-X1091</f>
        <v>49.505924999999991</v>
      </c>
    </row>
    <row r="1092" spans="2:25" x14ac:dyDescent="0.3">
      <c r="B1092" s="16"/>
      <c r="C1092" s="8" t="str">
        <f>_xlfn.CONCAT(S1092,_xlfn.TEXTBEFORE(Q1092,","))</f>
        <v>12Hewlett Personal Copier</v>
      </c>
      <c r="D1092" s="13" t="s">
        <v>7198</v>
      </c>
      <c r="E1092" s="25">
        <v>43284</v>
      </c>
      <c r="F1092" s="25">
        <v>43288</v>
      </c>
      <c r="G1092" s="13" t="s">
        <v>50</v>
      </c>
      <c r="H1092" s="13" t="s">
        <v>1736</v>
      </c>
      <c r="I1092" s="13" t="s">
        <v>82</v>
      </c>
      <c r="J1092" s="13" t="s">
        <v>822</v>
      </c>
      <c r="K1092" s="13" t="s">
        <v>823</v>
      </c>
      <c r="L1092" s="13" t="s">
        <v>245</v>
      </c>
      <c r="M1092" s="13" t="s">
        <v>55</v>
      </c>
      <c r="N1092" s="13" t="s">
        <v>1560</v>
      </c>
      <c r="O1092" s="13" t="s">
        <v>57</v>
      </c>
      <c r="P1092" s="13" t="s">
        <v>86</v>
      </c>
      <c r="Q1092" s="13" t="s">
        <v>1561</v>
      </c>
      <c r="R1092" s="17">
        <v>1101.5676000000001</v>
      </c>
      <c r="S1092" s="26">
        <v>12</v>
      </c>
      <c r="T1092" s="17">
        <v>0.37</v>
      </c>
      <c r="U1092" s="17">
        <v>73.63</v>
      </c>
      <c r="V1092" s="27">
        <v>139.64760000000012</v>
      </c>
      <c r="W1092" s="13" t="s">
        <v>88</v>
      </c>
      <c r="X1092" s="8">
        <f>$T1092*$R1092</f>
        <v>407.58001200000001</v>
      </c>
      <c r="Y1092" s="29">
        <f>R1092-V1092-U1092-X1092</f>
        <v>480.70998799999995</v>
      </c>
    </row>
    <row r="1093" spans="2:25" x14ac:dyDescent="0.3">
      <c r="B1093" s="16"/>
      <c r="C1093" s="8" t="str">
        <f>_xlfn.CONCAT(S1093,_xlfn.TEXTBEFORE(Q1093,","))</f>
        <v>3Kraft Manila Envelope</v>
      </c>
      <c r="D1093" s="13" t="s">
        <v>7199</v>
      </c>
      <c r="E1093" s="25">
        <v>43284</v>
      </c>
      <c r="F1093" s="25">
        <v>43288</v>
      </c>
      <c r="G1093" s="13" t="s">
        <v>50</v>
      </c>
      <c r="H1093" s="13" t="s">
        <v>1736</v>
      </c>
      <c r="I1093" s="13" t="s">
        <v>82</v>
      </c>
      <c r="J1093" s="13" t="s">
        <v>822</v>
      </c>
      <c r="K1093" s="13" t="s">
        <v>823</v>
      </c>
      <c r="L1093" s="13" t="s">
        <v>245</v>
      </c>
      <c r="M1093" s="13" t="s">
        <v>55</v>
      </c>
      <c r="N1093" s="13" t="s">
        <v>4579</v>
      </c>
      <c r="O1093" s="13" t="s">
        <v>30</v>
      </c>
      <c r="P1093" s="13" t="s">
        <v>1607</v>
      </c>
      <c r="Q1093" s="13" t="s">
        <v>4580</v>
      </c>
      <c r="R1093" s="17">
        <v>71.936099999999982</v>
      </c>
      <c r="S1093" s="26">
        <v>3</v>
      </c>
      <c r="T1093" s="17">
        <v>0.17</v>
      </c>
      <c r="U1093" s="17">
        <v>5.54</v>
      </c>
      <c r="V1093" s="27">
        <v>-5.2838999999999974</v>
      </c>
      <c r="W1093" s="13" t="s">
        <v>88</v>
      </c>
      <c r="X1093" s="8">
        <f>$T1093*$R1093</f>
        <v>12.229136999999998</v>
      </c>
      <c r="Y1093" s="29">
        <f>R1093-V1093-U1093-X1093</f>
        <v>59.450862999999984</v>
      </c>
    </row>
    <row r="1094" spans="2:25" x14ac:dyDescent="0.3">
      <c r="B1094" s="16"/>
      <c r="C1094" s="8" t="str">
        <f>_xlfn.CONCAT(S1094,_xlfn.TEXTBEFORE(Q1094,","))</f>
        <v>2Hon Bag Chairs</v>
      </c>
      <c r="D1094" s="13" t="s">
        <v>7200</v>
      </c>
      <c r="E1094" s="25">
        <v>43932</v>
      </c>
      <c r="F1094" s="25">
        <v>43937</v>
      </c>
      <c r="G1094" s="13" t="s">
        <v>22</v>
      </c>
      <c r="H1094" s="13" t="s">
        <v>1736</v>
      </c>
      <c r="I1094" s="13" t="s">
        <v>82</v>
      </c>
      <c r="J1094" s="13" t="s">
        <v>848</v>
      </c>
      <c r="K1094" s="13" t="s">
        <v>849</v>
      </c>
      <c r="L1094" s="13" t="s">
        <v>245</v>
      </c>
      <c r="M1094" s="13" t="s">
        <v>55</v>
      </c>
      <c r="N1094" s="13" t="s">
        <v>2533</v>
      </c>
      <c r="O1094" s="13" t="s">
        <v>40</v>
      </c>
      <c r="P1094" s="13" t="s">
        <v>41</v>
      </c>
      <c r="Q1094" s="13" t="s">
        <v>2534</v>
      </c>
      <c r="R1094" s="17">
        <v>62.371199999999995</v>
      </c>
      <c r="S1094" s="26">
        <v>2</v>
      </c>
      <c r="T1094" s="17">
        <v>0.27</v>
      </c>
      <c r="U1094" s="17">
        <v>11.27</v>
      </c>
      <c r="V1094" s="27">
        <v>-22.2288</v>
      </c>
      <c r="W1094" s="13" t="s">
        <v>60</v>
      </c>
      <c r="X1094" s="8">
        <f>$T1094*$R1094</f>
        <v>16.840223999999999</v>
      </c>
      <c r="Y1094" s="29">
        <f>R1094-V1094-U1094-X1094</f>
        <v>56.489775999999999</v>
      </c>
    </row>
    <row r="1095" spans="2:25" x14ac:dyDescent="0.3">
      <c r="B1095" s="16"/>
      <c r="C1095" s="8" t="str">
        <f>_xlfn.CONCAT(S1095,_xlfn.TEXTBEFORE(Q1095,","))</f>
        <v>1SAFCO Executive Leather Armchair</v>
      </c>
      <c r="D1095" s="13" t="s">
        <v>7201</v>
      </c>
      <c r="E1095" s="25">
        <v>43932</v>
      </c>
      <c r="F1095" s="25">
        <v>43937</v>
      </c>
      <c r="G1095" s="13" t="s">
        <v>22</v>
      </c>
      <c r="H1095" s="13" t="s">
        <v>1736</v>
      </c>
      <c r="I1095" s="13" t="s">
        <v>82</v>
      </c>
      <c r="J1095" s="13" t="s">
        <v>848</v>
      </c>
      <c r="K1095" s="13" t="s">
        <v>849</v>
      </c>
      <c r="L1095" s="13" t="s">
        <v>245</v>
      </c>
      <c r="M1095" s="13" t="s">
        <v>55</v>
      </c>
      <c r="N1095" s="13" t="s">
        <v>1655</v>
      </c>
      <c r="O1095" s="13" t="s">
        <v>40</v>
      </c>
      <c r="P1095" s="13" t="s">
        <v>41</v>
      </c>
      <c r="Q1095" s="13" t="s">
        <v>1656</v>
      </c>
      <c r="R1095" s="17">
        <v>338.66159999999996</v>
      </c>
      <c r="S1095" s="26">
        <v>1</v>
      </c>
      <c r="T1095" s="17">
        <v>0.27</v>
      </c>
      <c r="U1095" s="17">
        <v>10.06</v>
      </c>
      <c r="V1095" s="27">
        <v>-92.798399999999987</v>
      </c>
      <c r="W1095" s="13" t="s">
        <v>60</v>
      </c>
      <c r="X1095" s="8">
        <f>$T1095*$R1095</f>
        <v>91.438631999999998</v>
      </c>
      <c r="Y1095" s="29">
        <f>R1095-V1095-U1095-X1095</f>
        <v>329.96136799999994</v>
      </c>
    </row>
    <row r="1096" spans="2:25" x14ac:dyDescent="0.3">
      <c r="B1096" s="16"/>
      <c r="C1096" s="8" t="str">
        <f>_xlfn.CONCAT(S1096,_xlfn.TEXTBEFORE(Q1096,","))</f>
        <v>2Rubbermaid Door Stop</v>
      </c>
      <c r="D1096" s="13" t="s">
        <v>7202</v>
      </c>
      <c r="E1096" s="25">
        <v>43053</v>
      </c>
      <c r="F1096" s="25">
        <v>43055</v>
      </c>
      <c r="G1096" s="13" t="s">
        <v>34</v>
      </c>
      <c r="H1096" s="13" t="s">
        <v>4236</v>
      </c>
      <c r="I1096" s="13" t="s">
        <v>24</v>
      </c>
      <c r="J1096" s="13" t="s">
        <v>848</v>
      </c>
      <c r="K1096" s="13" t="s">
        <v>849</v>
      </c>
      <c r="L1096" s="13" t="s">
        <v>245</v>
      </c>
      <c r="M1096" s="13" t="s">
        <v>55</v>
      </c>
      <c r="N1096" s="13" t="s">
        <v>4237</v>
      </c>
      <c r="O1096" s="13" t="s">
        <v>40</v>
      </c>
      <c r="P1096" s="13" t="s">
        <v>906</v>
      </c>
      <c r="Q1096" s="13" t="s">
        <v>4238</v>
      </c>
      <c r="R1096" s="17">
        <v>63.948000000000008</v>
      </c>
      <c r="S1096" s="26">
        <v>2</v>
      </c>
      <c r="T1096" s="17">
        <v>0.27</v>
      </c>
      <c r="U1096" s="17">
        <v>12.86</v>
      </c>
      <c r="V1096" s="27">
        <v>-9.6720000000000041</v>
      </c>
      <c r="W1096" s="13" t="s">
        <v>60</v>
      </c>
      <c r="X1096" s="8">
        <f>$T1096*$R1096</f>
        <v>17.265960000000003</v>
      </c>
      <c r="Y1096" s="29">
        <f>R1096-V1096-U1096-X1096</f>
        <v>43.494039999999998</v>
      </c>
    </row>
    <row r="1097" spans="2:25" x14ac:dyDescent="0.3">
      <c r="B1097" s="16"/>
      <c r="C1097" s="8" t="str">
        <f>_xlfn.CONCAT(S1097,_xlfn.TEXTBEFORE(Q1097,","))</f>
        <v>3Harbour Creations Executive Leather Armchair</v>
      </c>
      <c r="D1097" s="13" t="s">
        <v>7203</v>
      </c>
      <c r="E1097" s="25">
        <v>44114</v>
      </c>
      <c r="F1097" s="25">
        <v>44116</v>
      </c>
      <c r="G1097" s="13" t="s">
        <v>22</v>
      </c>
      <c r="H1097" s="13" t="s">
        <v>645</v>
      </c>
      <c r="I1097" s="13" t="s">
        <v>36</v>
      </c>
      <c r="J1097" s="13" t="s">
        <v>646</v>
      </c>
      <c r="K1097" s="13" t="s">
        <v>647</v>
      </c>
      <c r="L1097" s="13" t="s">
        <v>100</v>
      </c>
      <c r="M1097" s="13" t="s">
        <v>55</v>
      </c>
      <c r="N1097" s="13" t="s">
        <v>161</v>
      </c>
      <c r="O1097" s="13" t="s">
        <v>40</v>
      </c>
      <c r="P1097" s="13" t="s">
        <v>41</v>
      </c>
      <c r="Q1097" s="13" t="s">
        <v>162</v>
      </c>
      <c r="R1097" s="17">
        <v>1070.6849999999997</v>
      </c>
      <c r="S1097" s="26">
        <v>3</v>
      </c>
      <c r="T1097" s="17">
        <v>0.25</v>
      </c>
      <c r="U1097" s="17">
        <v>190.41</v>
      </c>
      <c r="V1097" s="27">
        <v>-14.354999999999905</v>
      </c>
      <c r="W1097" s="13" t="s">
        <v>60</v>
      </c>
      <c r="X1097" s="8">
        <f>$T1097*$R1097</f>
        <v>267.67124999999993</v>
      </c>
      <c r="Y1097" s="29">
        <f>R1097-V1097-U1097-X1097</f>
        <v>626.95874999999955</v>
      </c>
    </row>
    <row r="1098" spans="2:25" x14ac:dyDescent="0.3">
      <c r="B1098" s="16"/>
      <c r="C1098" s="8" t="str">
        <f>_xlfn.CONCAT(S1098,_xlfn.TEXTBEFORE(Q1098,","))</f>
        <v>2Sauder Corner Shelving</v>
      </c>
      <c r="D1098" s="13" t="s">
        <v>7204</v>
      </c>
      <c r="E1098" s="25">
        <v>44114</v>
      </c>
      <c r="F1098" s="25">
        <v>44116</v>
      </c>
      <c r="G1098" s="13" t="s">
        <v>22</v>
      </c>
      <c r="H1098" s="13" t="s">
        <v>645</v>
      </c>
      <c r="I1098" s="13" t="s">
        <v>36</v>
      </c>
      <c r="J1098" s="13" t="s">
        <v>646</v>
      </c>
      <c r="K1098" s="13" t="s">
        <v>647</v>
      </c>
      <c r="L1098" s="13" t="s">
        <v>100</v>
      </c>
      <c r="M1098" s="13" t="s">
        <v>55</v>
      </c>
      <c r="N1098" s="13" t="s">
        <v>2603</v>
      </c>
      <c r="O1098" s="13" t="s">
        <v>40</v>
      </c>
      <c r="P1098" s="13" t="s">
        <v>67</v>
      </c>
      <c r="Q1098" s="13" t="s">
        <v>2604</v>
      </c>
      <c r="R1098" s="17">
        <v>194.76600000000005</v>
      </c>
      <c r="S1098" s="26">
        <v>2</v>
      </c>
      <c r="T1098" s="17">
        <v>0.35</v>
      </c>
      <c r="U1098" s="17">
        <v>31.73</v>
      </c>
      <c r="V1098" s="27">
        <v>-95.934000000000012</v>
      </c>
      <c r="W1098" s="13" t="s">
        <v>60</v>
      </c>
      <c r="X1098" s="8">
        <f>$T1098*$R1098</f>
        <v>68.16810000000001</v>
      </c>
      <c r="Y1098" s="29">
        <f>R1098-V1098-U1098-X1098</f>
        <v>190.80190000000002</v>
      </c>
    </row>
    <row r="1099" spans="2:25" x14ac:dyDescent="0.3">
      <c r="B1099" s="16"/>
      <c r="C1099" s="8" t="str">
        <f>_xlfn.CONCAT(S1099,_xlfn.TEXTBEFORE(Q1099,","))</f>
        <v>2Hon Steel Folding Chair</v>
      </c>
      <c r="D1099" s="13" t="s">
        <v>7205</v>
      </c>
      <c r="E1099" s="25">
        <v>44114</v>
      </c>
      <c r="F1099" s="25">
        <v>44116</v>
      </c>
      <c r="G1099" s="13" t="s">
        <v>22</v>
      </c>
      <c r="H1099" s="13" t="s">
        <v>645</v>
      </c>
      <c r="I1099" s="13" t="s">
        <v>36</v>
      </c>
      <c r="J1099" s="13" t="s">
        <v>646</v>
      </c>
      <c r="K1099" s="13" t="s">
        <v>647</v>
      </c>
      <c r="L1099" s="13" t="s">
        <v>100</v>
      </c>
      <c r="M1099" s="13" t="s">
        <v>55</v>
      </c>
      <c r="N1099" s="13" t="s">
        <v>2084</v>
      </c>
      <c r="O1099" s="13" t="s">
        <v>40</v>
      </c>
      <c r="P1099" s="13" t="s">
        <v>41</v>
      </c>
      <c r="Q1099" s="13" t="s">
        <v>2085</v>
      </c>
      <c r="R1099" s="17">
        <v>125.86499999999999</v>
      </c>
      <c r="S1099" s="26">
        <v>2</v>
      </c>
      <c r="T1099" s="17">
        <v>0.25</v>
      </c>
      <c r="U1099" s="17">
        <v>15.55</v>
      </c>
      <c r="V1099" s="27">
        <v>40.24499999999999</v>
      </c>
      <c r="W1099" s="13" t="s">
        <v>60</v>
      </c>
      <c r="X1099" s="8">
        <f>$T1099*$R1099</f>
        <v>31.466249999999999</v>
      </c>
      <c r="Y1099" s="29">
        <f>R1099-V1099-U1099-X1099</f>
        <v>38.603750000000005</v>
      </c>
    </row>
    <row r="1100" spans="2:25" x14ac:dyDescent="0.3">
      <c r="B1100" s="16"/>
      <c r="C1100" s="8" t="str">
        <f>_xlfn.CONCAT(S1100,_xlfn.TEXTBEFORE(Q1100,","))</f>
        <v>2Harbour Creations Round Labels</v>
      </c>
      <c r="D1100" s="13" t="s">
        <v>7206</v>
      </c>
      <c r="E1100" s="25">
        <v>42827</v>
      </c>
      <c r="F1100" s="25">
        <v>42830</v>
      </c>
      <c r="G1100" s="13" t="s">
        <v>34</v>
      </c>
      <c r="H1100" s="13" t="s">
        <v>6006</v>
      </c>
      <c r="I1100" s="13" t="s">
        <v>36</v>
      </c>
      <c r="J1100" s="13" t="s">
        <v>243</v>
      </c>
      <c r="K1100" s="13" t="s">
        <v>244</v>
      </c>
      <c r="L1100" s="13" t="s">
        <v>245</v>
      </c>
      <c r="M1100" s="13" t="s">
        <v>55</v>
      </c>
      <c r="N1100" s="13" t="s">
        <v>5993</v>
      </c>
      <c r="O1100" s="13" t="s">
        <v>30</v>
      </c>
      <c r="P1100" s="13" t="s">
        <v>2751</v>
      </c>
      <c r="Q1100" s="13" t="s">
        <v>5994</v>
      </c>
      <c r="R1100" s="17">
        <v>11.852399999999999</v>
      </c>
      <c r="S1100" s="26">
        <v>2</v>
      </c>
      <c r="T1100" s="17">
        <v>0.17</v>
      </c>
      <c r="U1100" s="17">
        <v>1.62</v>
      </c>
      <c r="V1100" s="27">
        <v>3.3924000000000003</v>
      </c>
      <c r="W1100" s="13" t="s">
        <v>88</v>
      </c>
      <c r="X1100" s="8">
        <f>$T1100*$R1100</f>
        <v>2.0149080000000001</v>
      </c>
      <c r="Y1100" s="29">
        <f>R1100-V1100-U1100-X1100</f>
        <v>4.8250919999999988</v>
      </c>
    </row>
    <row r="1101" spans="2:25" x14ac:dyDescent="0.3">
      <c r="B1101" s="16"/>
      <c r="C1101" s="8" t="str">
        <f>_xlfn.CONCAT(S1101,_xlfn.TEXTBEFORE(Q1101,","))</f>
        <v>1Canon Fax Machine</v>
      </c>
      <c r="D1101" s="13" t="s">
        <v>7207</v>
      </c>
      <c r="E1101" s="25">
        <v>44090</v>
      </c>
      <c r="F1101" s="25">
        <v>44095</v>
      </c>
      <c r="G1101" s="13" t="s">
        <v>50</v>
      </c>
      <c r="H1101" s="13" t="s">
        <v>3771</v>
      </c>
      <c r="I1101" s="13" t="s">
        <v>24</v>
      </c>
      <c r="J1101" s="13" t="s">
        <v>815</v>
      </c>
      <c r="K1101" s="13" t="s">
        <v>99</v>
      </c>
      <c r="L1101" s="13" t="s">
        <v>100</v>
      </c>
      <c r="M1101" s="13" t="s">
        <v>55</v>
      </c>
      <c r="N1101" s="13" t="s">
        <v>547</v>
      </c>
      <c r="O1101" s="13" t="s">
        <v>57</v>
      </c>
      <c r="P1101" s="13" t="s">
        <v>86</v>
      </c>
      <c r="Q1101" s="13" t="s">
        <v>548</v>
      </c>
      <c r="R1101" s="17">
        <v>206.95350000000005</v>
      </c>
      <c r="S1101" s="26">
        <v>1</v>
      </c>
      <c r="T1101" s="17">
        <v>0.35</v>
      </c>
      <c r="U1101" s="17">
        <v>18.11</v>
      </c>
      <c r="V1101" s="27">
        <v>31.813499999999991</v>
      </c>
      <c r="W1101" s="13" t="s">
        <v>88</v>
      </c>
      <c r="X1101" s="8">
        <f>$T1101*$R1101</f>
        <v>72.43372500000001</v>
      </c>
      <c r="Y1101" s="29">
        <f>R1101-V1101-U1101-X1101</f>
        <v>84.59627500000002</v>
      </c>
    </row>
    <row r="1102" spans="2:25" x14ac:dyDescent="0.3">
      <c r="B1102" s="16"/>
      <c r="C1102" s="8" t="str">
        <f>_xlfn.CONCAT(S1102,_xlfn.TEXTBEFORE(Q1102,","))</f>
        <v>3Hon Steel Folding Chair</v>
      </c>
      <c r="D1102" s="13" t="s">
        <v>7208</v>
      </c>
      <c r="E1102" s="25">
        <v>42994</v>
      </c>
      <c r="F1102" s="25">
        <v>42997</v>
      </c>
      <c r="G1102" s="13" t="s">
        <v>34</v>
      </c>
      <c r="H1102" s="13" t="s">
        <v>2504</v>
      </c>
      <c r="I1102" s="13" t="s">
        <v>82</v>
      </c>
      <c r="J1102" s="13" t="s">
        <v>1858</v>
      </c>
      <c r="K1102" s="13" t="s">
        <v>99</v>
      </c>
      <c r="L1102" s="13" t="s">
        <v>100</v>
      </c>
      <c r="M1102" s="13" t="s">
        <v>55</v>
      </c>
      <c r="N1102" s="13" t="s">
        <v>2084</v>
      </c>
      <c r="O1102" s="13" t="s">
        <v>40</v>
      </c>
      <c r="P1102" s="13" t="s">
        <v>41</v>
      </c>
      <c r="Q1102" s="13" t="s">
        <v>2085</v>
      </c>
      <c r="R1102" s="17">
        <v>188.79749999999999</v>
      </c>
      <c r="S1102" s="26">
        <v>3</v>
      </c>
      <c r="T1102" s="17">
        <v>0.25</v>
      </c>
      <c r="U1102" s="17">
        <v>42.22</v>
      </c>
      <c r="V1102" s="27">
        <v>60.367499999999986</v>
      </c>
      <c r="W1102" s="13" t="s">
        <v>88</v>
      </c>
      <c r="X1102" s="8">
        <f>$T1102*$R1102</f>
        <v>47.199374999999996</v>
      </c>
      <c r="Y1102" s="29">
        <f>R1102-V1102-U1102-X1102</f>
        <v>39.010625000000012</v>
      </c>
    </row>
    <row r="1103" spans="2:25" x14ac:dyDescent="0.3">
      <c r="B1103" s="16"/>
      <c r="C1103" s="8" t="str">
        <f>_xlfn.CONCAT(S1103,_xlfn.TEXTBEFORE(Q1103,","))</f>
        <v>2Smead Box</v>
      </c>
      <c r="D1103" s="13" t="s">
        <v>7209</v>
      </c>
      <c r="E1103" s="25">
        <v>43248</v>
      </c>
      <c r="F1103" s="25">
        <v>43253</v>
      </c>
      <c r="G1103" s="13" t="s">
        <v>50</v>
      </c>
      <c r="H1103" s="13" t="s">
        <v>5943</v>
      </c>
      <c r="I1103" s="13" t="s">
        <v>82</v>
      </c>
      <c r="J1103" s="13" t="s">
        <v>128</v>
      </c>
      <c r="K1103" s="13" t="s">
        <v>128</v>
      </c>
      <c r="L1103" s="13" t="s">
        <v>129</v>
      </c>
      <c r="M1103" s="13" t="s">
        <v>55</v>
      </c>
      <c r="N1103" s="13" t="s">
        <v>5248</v>
      </c>
      <c r="O1103" s="13" t="s">
        <v>30</v>
      </c>
      <c r="P1103" s="13" t="s">
        <v>289</v>
      </c>
      <c r="Q1103" s="13" t="s">
        <v>5249</v>
      </c>
      <c r="R1103" s="17">
        <v>11.448000000000002</v>
      </c>
      <c r="S1103" s="26">
        <v>2</v>
      </c>
      <c r="T1103" s="17">
        <v>0.47000000000000003</v>
      </c>
      <c r="U1103" s="17">
        <v>1.8199999999999998</v>
      </c>
      <c r="V1103" s="27">
        <v>-4.7520000000000007</v>
      </c>
      <c r="W1103" s="13" t="s">
        <v>88</v>
      </c>
      <c r="X1103" s="8">
        <f>$T1103*$R1103</f>
        <v>5.3805600000000018</v>
      </c>
      <c r="Y1103" s="29">
        <f>R1103-V1103-U1103-X1103</f>
        <v>8.9994399999999999</v>
      </c>
    </row>
    <row r="1104" spans="2:25" x14ac:dyDescent="0.3">
      <c r="B1104" s="16"/>
      <c r="C1104" s="8" t="str">
        <f>_xlfn.CONCAT(S1104,_xlfn.TEXTBEFORE(Q1104,","))</f>
        <v>5Fiskars Shears</v>
      </c>
      <c r="D1104" s="13" t="s">
        <v>7210</v>
      </c>
      <c r="E1104" s="25">
        <v>43375</v>
      </c>
      <c r="F1104" s="25">
        <v>43376</v>
      </c>
      <c r="G1104" s="13" t="s">
        <v>34</v>
      </c>
      <c r="H1104" s="13" t="s">
        <v>3114</v>
      </c>
      <c r="I1104" s="13" t="s">
        <v>82</v>
      </c>
      <c r="J1104" s="13" t="s">
        <v>848</v>
      </c>
      <c r="K1104" s="13" t="s">
        <v>849</v>
      </c>
      <c r="L1104" s="13" t="s">
        <v>245</v>
      </c>
      <c r="M1104" s="13" t="s">
        <v>55</v>
      </c>
      <c r="N1104" s="13" t="s">
        <v>3115</v>
      </c>
      <c r="O1104" s="13" t="s">
        <v>30</v>
      </c>
      <c r="P1104" s="13" t="s">
        <v>1228</v>
      </c>
      <c r="Q1104" s="13" t="s">
        <v>3116</v>
      </c>
      <c r="R1104" s="17">
        <v>184.011</v>
      </c>
      <c r="S1104" s="26">
        <v>5</v>
      </c>
      <c r="T1104" s="17">
        <v>0.17</v>
      </c>
      <c r="U1104" s="17">
        <v>27.15</v>
      </c>
      <c r="V1104" s="27">
        <v>-33.339000000000006</v>
      </c>
      <c r="W1104" s="13" t="s">
        <v>88</v>
      </c>
      <c r="X1104" s="8">
        <f>$T1104*$R1104</f>
        <v>31.281870000000001</v>
      </c>
      <c r="Y1104" s="29">
        <f>R1104-V1104-U1104-X1104</f>
        <v>158.91812999999999</v>
      </c>
    </row>
    <row r="1105" spans="2:25" x14ac:dyDescent="0.3">
      <c r="B1105" s="16"/>
      <c r="C1105" s="8" t="str">
        <f>_xlfn.CONCAT(S1105,_xlfn.TEXTBEFORE(Q1105,","))</f>
        <v>4Fiskars Box Cutter</v>
      </c>
      <c r="D1105" s="13" t="s">
        <v>7211</v>
      </c>
      <c r="E1105" s="25">
        <v>43375</v>
      </c>
      <c r="F1105" s="25">
        <v>43376</v>
      </c>
      <c r="G1105" s="13" t="s">
        <v>34</v>
      </c>
      <c r="H1105" s="13" t="s">
        <v>3114</v>
      </c>
      <c r="I1105" s="13" t="s">
        <v>82</v>
      </c>
      <c r="J1105" s="13" t="s">
        <v>848</v>
      </c>
      <c r="K1105" s="13" t="s">
        <v>849</v>
      </c>
      <c r="L1105" s="13" t="s">
        <v>245</v>
      </c>
      <c r="M1105" s="13" t="s">
        <v>55</v>
      </c>
      <c r="N1105" s="13" t="s">
        <v>3603</v>
      </c>
      <c r="O1105" s="13" t="s">
        <v>30</v>
      </c>
      <c r="P1105" s="13" t="s">
        <v>1228</v>
      </c>
      <c r="Q1105" s="13" t="s">
        <v>3604</v>
      </c>
      <c r="R1105" s="17">
        <v>115.9344</v>
      </c>
      <c r="S1105" s="26">
        <v>4</v>
      </c>
      <c r="T1105" s="17">
        <v>0.17</v>
      </c>
      <c r="U1105" s="17">
        <v>20.14</v>
      </c>
      <c r="V1105" s="27">
        <v>32.054400000000001</v>
      </c>
      <c r="W1105" s="13" t="s">
        <v>88</v>
      </c>
      <c r="X1105" s="8">
        <f>$T1105*$R1105</f>
        <v>19.708848</v>
      </c>
      <c r="Y1105" s="29">
        <f>R1105-V1105-U1105-X1105</f>
        <v>44.031151999999992</v>
      </c>
    </row>
    <row r="1106" spans="2:25" x14ac:dyDescent="0.3">
      <c r="B1106" s="16"/>
      <c r="C1106" s="8" t="str">
        <f>_xlfn.CONCAT(S1106,_xlfn.TEXTBEFORE(Q1106,","))</f>
        <v>2Smead Removable Labels</v>
      </c>
      <c r="D1106" s="13" t="s">
        <v>7212</v>
      </c>
      <c r="E1106" s="25">
        <v>43222</v>
      </c>
      <c r="F1106" s="25">
        <v>43225</v>
      </c>
      <c r="G1106" s="13" t="s">
        <v>34</v>
      </c>
      <c r="H1106" s="13" t="s">
        <v>5810</v>
      </c>
      <c r="I1106" s="13" t="s">
        <v>24</v>
      </c>
      <c r="J1106" s="13" t="s">
        <v>128</v>
      </c>
      <c r="K1106" s="13" t="s">
        <v>128</v>
      </c>
      <c r="L1106" s="13" t="s">
        <v>129</v>
      </c>
      <c r="M1106" s="13" t="s">
        <v>55</v>
      </c>
      <c r="N1106" s="13" t="s">
        <v>5184</v>
      </c>
      <c r="O1106" s="13" t="s">
        <v>30</v>
      </c>
      <c r="P1106" s="13" t="s">
        <v>2751</v>
      </c>
      <c r="Q1106" s="13" t="s">
        <v>5185</v>
      </c>
      <c r="R1106" s="17">
        <v>11.13</v>
      </c>
      <c r="S1106" s="26">
        <v>2</v>
      </c>
      <c r="T1106" s="17">
        <v>0.47000000000000003</v>
      </c>
      <c r="U1106" s="17">
        <v>2.48</v>
      </c>
      <c r="V1106" s="27">
        <v>-0.87000000000000099</v>
      </c>
      <c r="W1106" s="13" t="s">
        <v>88</v>
      </c>
      <c r="X1106" s="8">
        <f>$T1106*$R1106</f>
        <v>5.2311000000000005</v>
      </c>
      <c r="Y1106" s="29">
        <f>R1106-V1106-U1106-X1106</f>
        <v>4.2889000000000008</v>
      </c>
    </row>
    <row r="1107" spans="2:25" x14ac:dyDescent="0.3">
      <c r="B1107" s="16"/>
      <c r="C1107" s="8" t="str">
        <f>_xlfn.CONCAT(S1107,_xlfn.TEXTBEFORE(Q1107,","))</f>
        <v>3Memorex Numeric Keypad</v>
      </c>
      <c r="D1107" s="13" t="s">
        <v>7213</v>
      </c>
      <c r="E1107" s="25">
        <v>43085</v>
      </c>
      <c r="F1107" s="25">
        <v>43090</v>
      </c>
      <c r="G1107" s="13" t="s">
        <v>50</v>
      </c>
      <c r="H1107" s="13" t="s">
        <v>5168</v>
      </c>
      <c r="I1107" s="13" t="s">
        <v>24</v>
      </c>
      <c r="J1107" s="13" t="s">
        <v>1288</v>
      </c>
      <c r="K1107" s="13" t="s">
        <v>1288</v>
      </c>
      <c r="L1107" s="13" t="s">
        <v>483</v>
      </c>
      <c r="M1107" s="13" t="s">
        <v>28</v>
      </c>
      <c r="N1107" s="13" t="s">
        <v>3164</v>
      </c>
      <c r="O1107" s="13" t="s">
        <v>57</v>
      </c>
      <c r="P1107" s="13" t="s">
        <v>121</v>
      </c>
      <c r="Q1107" s="13" t="s">
        <v>3165</v>
      </c>
      <c r="R1107" s="17">
        <v>64.53</v>
      </c>
      <c r="S1107" s="26">
        <v>3</v>
      </c>
      <c r="T1107" s="17">
        <v>0.5</v>
      </c>
      <c r="U1107" s="17">
        <v>5.71</v>
      </c>
      <c r="V1107" s="27">
        <v>-43.92</v>
      </c>
      <c r="W1107" s="13" t="s">
        <v>88</v>
      </c>
      <c r="X1107" s="8">
        <f>$T1107*$R1107</f>
        <v>32.265000000000001</v>
      </c>
      <c r="Y1107" s="29">
        <f>R1107-V1107-U1107-X1107</f>
        <v>70.475000000000009</v>
      </c>
    </row>
    <row r="1108" spans="2:25" x14ac:dyDescent="0.3">
      <c r="B1108" s="16"/>
      <c r="C1108" s="8" t="str">
        <f>_xlfn.CONCAT(S1108,_xlfn.TEXTBEFORE(Q1108,","))</f>
        <v>1Stiletto Shears</v>
      </c>
      <c r="D1108" s="13" t="s">
        <v>7214</v>
      </c>
      <c r="E1108" s="25">
        <v>43085</v>
      </c>
      <c r="F1108" s="25">
        <v>43090</v>
      </c>
      <c r="G1108" s="13" t="s">
        <v>50</v>
      </c>
      <c r="H1108" s="13" t="s">
        <v>5168</v>
      </c>
      <c r="I1108" s="13" t="s">
        <v>24</v>
      </c>
      <c r="J1108" s="13" t="s">
        <v>1288</v>
      </c>
      <c r="K1108" s="13" t="s">
        <v>1288</v>
      </c>
      <c r="L1108" s="13" t="s">
        <v>483</v>
      </c>
      <c r="M1108" s="13" t="s">
        <v>28</v>
      </c>
      <c r="N1108" s="13" t="s">
        <v>1227</v>
      </c>
      <c r="O1108" s="13" t="s">
        <v>30</v>
      </c>
      <c r="P1108" s="13" t="s">
        <v>1228</v>
      </c>
      <c r="Q1108" s="13" t="s">
        <v>1229</v>
      </c>
      <c r="R1108" s="17">
        <v>23.745000000000005</v>
      </c>
      <c r="S1108" s="26">
        <v>1</v>
      </c>
      <c r="T1108" s="17">
        <v>0.5</v>
      </c>
      <c r="U1108" s="17">
        <v>1.34</v>
      </c>
      <c r="V1108" s="27">
        <v>-19.005000000000003</v>
      </c>
      <c r="W1108" s="13" t="s">
        <v>88</v>
      </c>
      <c r="X1108" s="8">
        <f>$T1108*$R1108</f>
        <v>11.872500000000002</v>
      </c>
      <c r="Y1108" s="29">
        <f>R1108-V1108-U1108-X1108</f>
        <v>29.537500000000001</v>
      </c>
    </row>
    <row r="1109" spans="2:25" x14ac:dyDescent="0.3">
      <c r="B1109" s="16"/>
      <c r="C1109" s="8" t="str">
        <f>_xlfn.CONCAT(S1109,_xlfn.TEXTBEFORE(Q1109,","))</f>
        <v>9Hamilton Beach Blender</v>
      </c>
      <c r="D1109" s="13" t="s">
        <v>7215</v>
      </c>
      <c r="E1109" s="25">
        <v>42812</v>
      </c>
      <c r="F1109" s="25">
        <v>42816</v>
      </c>
      <c r="G1109" s="13" t="s">
        <v>22</v>
      </c>
      <c r="H1109" s="13" t="s">
        <v>1610</v>
      </c>
      <c r="I1109" s="13" t="s">
        <v>24</v>
      </c>
      <c r="J1109" s="13" t="s">
        <v>98</v>
      </c>
      <c r="K1109" s="13" t="s">
        <v>99</v>
      </c>
      <c r="L1109" s="13" t="s">
        <v>100</v>
      </c>
      <c r="M1109" s="13" t="s">
        <v>55</v>
      </c>
      <c r="N1109" s="13" t="s">
        <v>1611</v>
      </c>
      <c r="O1109" s="13" t="s">
        <v>30</v>
      </c>
      <c r="P1109" s="13" t="s">
        <v>31</v>
      </c>
      <c r="Q1109" s="13" t="s">
        <v>1612</v>
      </c>
      <c r="R1109" s="17">
        <v>543.45600000000002</v>
      </c>
      <c r="S1109" s="26">
        <v>9</v>
      </c>
      <c r="T1109" s="17">
        <v>0.15000000000000002</v>
      </c>
      <c r="U1109" s="17">
        <v>80.06</v>
      </c>
      <c r="V1109" s="27">
        <v>70.145999999999987</v>
      </c>
      <c r="W1109" s="13" t="s">
        <v>60</v>
      </c>
      <c r="X1109" s="8">
        <f>$T1109*$R1109</f>
        <v>81.518400000000014</v>
      </c>
      <c r="Y1109" s="29">
        <f>R1109-V1109-U1109-X1109</f>
        <v>311.73160000000007</v>
      </c>
    </row>
    <row r="1110" spans="2:25" x14ac:dyDescent="0.3">
      <c r="B1110" s="16"/>
      <c r="C1110" s="8" t="str">
        <f>_xlfn.CONCAT(S1110,_xlfn.TEXTBEFORE(Q1110,","))</f>
        <v>4Hewlett Copy Machine</v>
      </c>
      <c r="D1110" s="13" t="s">
        <v>7216</v>
      </c>
      <c r="E1110" s="25">
        <v>43995</v>
      </c>
      <c r="F1110" s="25">
        <v>43999</v>
      </c>
      <c r="G1110" s="13" t="s">
        <v>50</v>
      </c>
      <c r="H1110" s="13" t="s">
        <v>1610</v>
      </c>
      <c r="I1110" s="13" t="s">
        <v>24</v>
      </c>
      <c r="J1110" s="13" t="s">
        <v>1913</v>
      </c>
      <c r="K1110" s="13" t="s">
        <v>1914</v>
      </c>
      <c r="L1110" s="13" t="s">
        <v>100</v>
      </c>
      <c r="M1110" s="13" t="s">
        <v>55</v>
      </c>
      <c r="N1110" s="13" t="s">
        <v>573</v>
      </c>
      <c r="O1110" s="13" t="s">
        <v>57</v>
      </c>
      <c r="P1110" s="13" t="s">
        <v>86</v>
      </c>
      <c r="Q1110" s="13" t="s">
        <v>574</v>
      </c>
      <c r="R1110" s="17">
        <v>684.60599999999999</v>
      </c>
      <c r="S1110" s="26">
        <v>4</v>
      </c>
      <c r="T1110" s="17">
        <v>0.35</v>
      </c>
      <c r="U1110" s="17">
        <v>65.010000000000005</v>
      </c>
      <c r="V1110" s="27">
        <v>-63.23399999999998</v>
      </c>
      <c r="W1110" s="13" t="s">
        <v>88</v>
      </c>
      <c r="X1110" s="8">
        <f>$T1110*$R1110</f>
        <v>239.61209999999997</v>
      </c>
      <c r="Y1110" s="29">
        <f>R1110-V1110-U1110-X1110</f>
        <v>443.21789999999999</v>
      </c>
    </row>
    <row r="1111" spans="2:25" x14ac:dyDescent="0.3">
      <c r="B1111" s="16"/>
      <c r="C1111" s="8" t="str">
        <f>_xlfn.CONCAT(S1111,_xlfn.TEXTBEFORE(Q1111,","))</f>
        <v>3Lesro Round Table</v>
      </c>
      <c r="D1111" s="13" t="s">
        <v>7217</v>
      </c>
      <c r="E1111" s="25">
        <v>43433</v>
      </c>
      <c r="F1111" s="25">
        <v>43438</v>
      </c>
      <c r="G1111" s="13" t="s">
        <v>50</v>
      </c>
      <c r="H1111" s="13" t="s">
        <v>2490</v>
      </c>
      <c r="I1111" s="13" t="s">
        <v>24</v>
      </c>
      <c r="J1111" s="13" t="s">
        <v>98</v>
      </c>
      <c r="K1111" s="13" t="s">
        <v>99</v>
      </c>
      <c r="L1111" s="13" t="s">
        <v>100</v>
      </c>
      <c r="M1111" s="13" t="s">
        <v>55</v>
      </c>
      <c r="N1111" s="13" t="s">
        <v>807</v>
      </c>
      <c r="O1111" s="13" t="s">
        <v>40</v>
      </c>
      <c r="P1111" s="13" t="s">
        <v>48</v>
      </c>
      <c r="Q1111" s="13" t="s">
        <v>808</v>
      </c>
      <c r="R1111" s="17">
        <v>606.93299999999999</v>
      </c>
      <c r="S1111" s="26">
        <v>3</v>
      </c>
      <c r="T1111" s="17">
        <v>0.55000000000000004</v>
      </c>
      <c r="U1111" s="17">
        <v>42.39</v>
      </c>
      <c r="V1111" s="27">
        <v>-418.16700000000014</v>
      </c>
      <c r="W1111" s="13" t="s">
        <v>88</v>
      </c>
      <c r="X1111" s="8">
        <f>$T1111*$R1111</f>
        <v>333.81315000000001</v>
      </c>
      <c r="Y1111" s="29">
        <f>R1111-V1111-U1111-X1111</f>
        <v>648.89685000000009</v>
      </c>
    </row>
    <row r="1112" spans="2:25" x14ac:dyDescent="0.3">
      <c r="B1112" s="16"/>
      <c r="C1112" s="8" t="str">
        <f>_xlfn.CONCAT(S1112,_xlfn.TEXTBEFORE(Q1112,","))</f>
        <v>7Stockwell Paper Clips</v>
      </c>
      <c r="D1112" s="13" t="s">
        <v>7218</v>
      </c>
      <c r="E1112" s="25">
        <v>43433</v>
      </c>
      <c r="F1112" s="25">
        <v>43438</v>
      </c>
      <c r="G1112" s="13" t="s">
        <v>50</v>
      </c>
      <c r="H1112" s="13" t="s">
        <v>2490</v>
      </c>
      <c r="I1112" s="13" t="s">
        <v>24</v>
      </c>
      <c r="J1112" s="13" t="s">
        <v>98</v>
      </c>
      <c r="K1112" s="13" t="s">
        <v>99</v>
      </c>
      <c r="L1112" s="13" t="s">
        <v>100</v>
      </c>
      <c r="M1112" s="13" t="s">
        <v>55</v>
      </c>
      <c r="N1112" s="13" t="s">
        <v>4476</v>
      </c>
      <c r="O1112" s="13" t="s">
        <v>30</v>
      </c>
      <c r="P1112" s="13" t="s">
        <v>2177</v>
      </c>
      <c r="Q1112" s="13" t="s">
        <v>4477</v>
      </c>
      <c r="R1112" s="17">
        <v>42.157499999999999</v>
      </c>
      <c r="S1112" s="26">
        <v>7</v>
      </c>
      <c r="T1112" s="17">
        <v>0.45</v>
      </c>
      <c r="U1112" s="17">
        <v>3.42</v>
      </c>
      <c r="V1112" s="27">
        <v>-3.2025000000000006</v>
      </c>
      <c r="W1112" s="13" t="s">
        <v>88</v>
      </c>
      <c r="X1112" s="8">
        <f>$T1112*$R1112</f>
        <v>18.970874999999999</v>
      </c>
      <c r="Y1112" s="29">
        <f>R1112-V1112-U1112-X1112</f>
        <v>22.969124999999998</v>
      </c>
    </row>
    <row r="1113" spans="2:25" x14ac:dyDescent="0.3">
      <c r="B1113" s="16"/>
      <c r="C1113" s="8" t="str">
        <f>_xlfn.CONCAT(S1113,_xlfn.TEXTBEFORE(Q1113,","))</f>
        <v>6Smead Trays</v>
      </c>
      <c r="D1113" s="13" t="s">
        <v>7219</v>
      </c>
      <c r="E1113" s="25">
        <v>43433</v>
      </c>
      <c r="F1113" s="25">
        <v>43438</v>
      </c>
      <c r="G1113" s="13" t="s">
        <v>50</v>
      </c>
      <c r="H1113" s="13" t="s">
        <v>2490</v>
      </c>
      <c r="I1113" s="13" t="s">
        <v>24</v>
      </c>
      <c r="J1113" s="13" t="s">
        <v>98</v>
      </c>
      <c r="K1113" s="13" t="s">
        <v>99</v>
      </c>
      <c r="L1113" s="13" t="s">
        <v>100</v>
      </c>
      <c r="M1113" s="13" t="s">
        <v>55</v>
      </c>
      <c r="N1113" s="13" t="s">
        <v>2728</v>
      </c>
      <c r="O1113" s="13" t="s">
        <v>30</v>
      </c>
      <c r="P1113" s="13" t="s">
        <v>289</v>
      </c>
      <c r="Q1113" s="13" t="s">
        <v>2729</v>
      </c>
      <c r="R1113" s="17">
        <v>156.91499999999999</v>
      </c>
      <c r="S1113" s="26">
        <v>6</v>
      </c>
      <c r="T1113" s="17">
        <v>0.45</v>
      </c>
      <c r="U1113" s="17">
        <v>2.0299999999999998</v>
      </c>
      <c r="V1113" s="27">
        <v>-77.08499999999998</v>
      </c>
      <c r="W1113" s="13" t="s">
        <v>88</v>
      </c>
      <c r="X1113" s="8">
        <f>$T1113*$R1113</f>
        <v>70.611750000000001</v>
      </c>
      <c r="Y1113" s="29">
        <f>R1113-V1113-U1113-X1113</f>
        <v>161.35824999999997</v>
      </c>
    </row>
    <row r="1114" spans="2:25" x14ac:dyDescent="0.3">
      <c r="B1114" s="16"/>
      <c r="C1114" s="8" t="str">
        <f>_xlfn.CONCAT(S1114,_xlfn.TEXTBEFORE(Q1114,","))</f>
        <v>12Konica Calculator</v>
      </c>
      <c r="D1114" s="13" t="s">
        <v>7220</v>
      </c>
      <c r="E1114" s="25">
        <v>43995</v>
      </c>
      <c r="F1114" s="25">
        <v>44000</v>
      </c>
      <c r="G1114" s="13" t="s">
        <v>22</v>
      </c>
      <c r="H1114" s="13" t="s">
        <v>1599</v>
      </c>
      <c r="I1114" s="13" t="s">
        <v>24</v>
      </c>
      <c r="J1114" s="13" t="s">
        <v>128</v>
      </c>
      <c r="K1114" s="13" t="s">
        <v>128</v>
      </c>
      <c r="L1114" s="13" t="s">
        <v>129</v>
      </c>
      <c r="M1114" s="13" t="s">
        <v>55</v>
      </c>
      <c r="N1114" s="13" t="s">
        <v>1600</v>
      </c>
      <c r="O1114" s="13" t="s">
        <v>57</v>
      </c>
      <c r="P1114" s="13" t="s">
        <v>138</v>
      </c>
      <c r="Q1114" s="13" t="s">
        <v>1601</v>
      </c>
      <c r="R1114" s="17">
        <v>514.23479999999995</v>
      </c>
      <c r="S1114" s="26">
        <v>12</v>
      </c>
      <c r="T1114" s="17">
        <v>0.17</v>
      </c>
      <c r="U1114" s="17">
        <v>80.63</v>
      </c>
      <c r="V1114" s="27">
        <v>192.03480000000002</v>
      </c>
      <c r="W1114" s="13" t="s">
        <v>88</v>
      </c>
      <c r="X1114" s="8">
        <f>$T1114*$R1114</f>
        <v>87.419916000000001</v>
      </c>
      <c r="Y1114" s="29">
        <f>R1114-V1114-U1114-X1114</f>
        <v>154.15008399999994</v>
      </c>
    </row>
    <row r="1115" spans="2:25" x14ac:dyDescent="0.3">
      <c r="B1115" s="16"/>
      <c r="C1115" s="8" t="str">
        <f>_xlfn.CONCAT(S1115,_xlfn.TEXTBEFORE(Q1115,","))</f>
        <v>8Memorex Numeric Keypad</v>
      </c>
      <c r="D1115" s="13" t="s">
        <v>7221</v>
      </c>
      <c r="E1115" s="25">
        <v>43995</v>
      </c>
      <c r="F1115" s="25">
        <v>44000</v>
      </c>
      <c r="G1115" s="13" t="s">
        <v>22</v>
      </c>
      <c r="H1115" s="13" t="s">
        <v>1599</v>
      </c>
      <c r="I1115" s="13" t="s">
        <v>24</v>
      </c>
      <c r="J1115" s="13" t="s">
        <v>128</v>
      </c>
      <c r="K1115" s="13" t="s">
        <v>128</v>
      </c>
      <c r="L1115" s="13" t="s">
        <v>129</v>
      </c>
      <c r="M1115" s="13" t="s">
        <v>55</v>
      </c>
      <c r="N1115" s="13" t="s">
        <v>3164</v>
      </c>
      <c r="O1115" s="13" t="s">
        <v>57</v>
      </c>
      <c r="P1115" s="13" t="s">
        <v>121</v>
      </c>
      <c r="Q1115" s="13" t="s">
        <v>3165</v>
      </c>
      <c r="R1115" s="17">
        <v>182.40480000000002</v>
      </c>
      <c r="S1115" s="26">
        <v>8</v>
      </c>
      <c r="T1115" s="17">
        <v>0.47000000000000003</v>
      </c>
      <c r="U1115" s="17">
        <v>18.239999999999998</v>
      </c>
      <c r="V1115" s="27">
        <v>-106.79520000000002</v>
      </c>
      <c r="W1115" s="13" t="s">
        <v>88</v>
      </c>
      <c r="X1115" s="8">
        <f>$T1115*$R1115</f>
        <v>85.730256000000011</v>
      </c>
      <c r="Y1115" s="29">
        <f>R1115-V1115-U1115-X1115</f>
        <v>185.22974400000004</v>
      </c>
    </row>
    <row r="1116" spans="2:25" x14ac:dyDescent="0.3">
      <c r="B1116" s="16"/>
      <c r="C1116" s="8" t="str">
        <f>_xlfn.CONCAT(S1116,_xlfn.TEXTBEFORE(Q1116,","))</f>
        <v>8Rogers Trays</v>
      </c>
      <c r="D1116" s="13" t="s">
        <v>7222</v>
      </c>
      <c r="E1116" s="25">
        <v>43315</v>
      </c>
      <c r="F1116" s="25">
        <v>43320</v>
      </c>
      <c r="G1116" s="13" t="s">
        <v>50</v>
      </c>
      <c r="H1116" s="13" t="s">
        <v>3345</v>
      </c>
      <c r="I1116" s="13" t="s">
        <v>82</v>
      </c>
      <c r="J1116" s="13" t="s">
        <v>2338</v>
      </c>
      <c r="K1116" s="13" t="s">
        <v>2338</v>
      </c>
      <c r="L1116" s="13" t="s">
        <v>483</v>
      </c>
      <c r="M1116" s="13" t="s">
        <v>28</v>
      </c>
      <c r="N1116" s="13" t="s">
        <v>3346</v>
      </c>
      <c r="O1116" s="13" t="s">
        <v>30</v>
      </c>
      <c r="P1116" s="13" t="s">
        <v>289</v>
      </c>
      <c r="Q1116" s="13" t="s">
        <v>3347</v>
      </c>
      <c r="R1116" s="17">
        <v>248.64</v>
      </c>
      <c r="S1116" s="26">
        <v>8</v>
      </c>
      <c r="T1116" s="17">
        <v>0.5</v>
      </c>
      <c r="U1116" s="17">
        <v>23.62</v>
      </c>
      <c r="V1116" s="27">
        <v>-79.679999999999978</v>
      </c>
      <c r="W1116" s="13" t="s">
        <v>88</v>
      </c>
      <c r="X1116" s="8">
        <f>$T1116*$R1116</f>
        <v>124.32</v>
      </c>
      <c r="Y1116" s="29">
        <f>R1116-V1116-U1116-X1116</f>
        <v>180.37999999999994</v>
      </c>
    </row>
    <row r="1117" spans="2:25" x14ac:dyDescent="0.3">
      <c r="B1117" s="16"/>
      <c r="C1117" s="8" t="str">
        <f>_xlfn.CONCAT(S1117,_xlfn.TEXTBEFORE(Q1117,","))</f>
        <v>1Rogers File Cart</v>
      </c>
      <c r="D1117" s="13" t="s">
        <v>7223</v>
      </c>
      <c r="E1117" s="25">
        <v>43315</v>
      </c>
      <c r="F1117" s="25">
        <v>43320</v>
      </c>
      <c r="G1117" s="13" t="s">
        <v>50</v>
      </c>
      <c r="H1117" s="13" t="s">
        <v>3345</v>
      </c>
      <c r="I1117" s="13" t="s">
        <v>82</v>
      </c>
      <c r="J1117" s="13" t="s">
        <v>2338</v>
      </c>
      <c r="K1117" s="13" t="s">
        <v>2338</v>
      </c>
      <c r="L1117" s="13" t="s">
        <v>483</v>
      </c>
      <c r="M1117" s="13" t="s">
        <v>28</v>
      </c>
      <c r="N1117" s="13" t="s">
        <v>1235</v>
      </c>
      <c r="O1117" s="13" t="s">
        <v>30</v>
      </c>
      <c r="P1117" s="13" t="s">
        <v>289</v>
      </c>
      <c r="Q1117" s="13" t="s">
        <v>1236</v>
      </c>
      <c r="R1117" s="17">
        <v>70.814999999999998</v>
      </c>
      <c r="S1117" s="26">
        <v>1</v>
      </c>
      <c r="T1117" s="17">
        <v>0.5</v>
      </c>
      <c r="U1117" s="17">
        <v>5.28</v>
      </c>
      <c r="V1117" s="27">
        <v>-45.344999999999999</v>
      </c>
      <c r="W1117" s="13" t="s">
        <v>88</v>
      </c>
      <c r="X1117" s="8">
        <f>$T1117*$R1117</f>
        <v>35.407499999999999</v>
      </c>
      <c r="Y1117" s="29">
        <f>R1117-V1117-U1117-X1117</f>
        <v>75.472499999999997</v>
      </c>
    </row>
    <row r="1118" spans="2:25" x14ac:dyDescent="0.3">
      <c r="B1118" s="16"/>
      <c r="C1118" s="8" t="str">
        <f>_xlfn.CONCAT(S1118,_xlfn.TEXTBEFORE(Q1118,","))</f>
        <v>2Elite Ruler</v>
      </c>
      <c r="D1118" s="13" t="s">
        <v>7224</v>
      </c>
      <c r="E1118" s="25">
        <v>43315</v>
      </c>
      <c r="F1118" s="25">
        <v>43320</v>
      </c>
      <c r="G1118" s="13" t="s">
        <v>50</v>
      </c>
      <c r="H1118" s="13" t="s">
        <v>3345</v>
      </c>
      <c r="I1118" s="13" t="s">
        <v>82</v>
      </c>
      <c r="J1118" s="13" t="s">
        <v>2338</v>
      </c>
      <c r="K1118" s="13" t="s">
        <v>2338</v>
      </c>
      <c r="L1118" s="13" t="s">
        <v>483</v>
      </c>
      <c r="M1118" s="13" t="s">
        <v>28</v>
      </c>
      <c r="N1118" s="13" t="s">
        <v>5385</v>
      </c>
      <c r="O1118" s="13" t="s">
        <v>30</v>
      </c>
      <c r="P1118" s="13" t="s">
        <v>1228</v>
      </c>
      <c r="Q1118" s="13" t="s">
        <v>5386</v>
      </c>
      <c r="R1118" s="17">
        <v>10.5</v>
      </c>
      <c r="S1118" s="26">
        <v>2</v>
      </c>
      <c r="T1118" s="17">
        <v>0.5</v>
      </c>
      <c r="U1118" s="17">
        <v>2.02</v>
      </c>
      <c r="V1118" s="27">
        <v>-8.2199999999999989</v>
      </c>
      <c r="W1118" s="13" t="s">
        <v>88</v>
      </c>
      <c r="X1118" s="8">
        <f>$T1118*$R1118</f>
        <v>5.25</v>
      </c>
      <c r="Y1118" s="29">
        <f>R1118-V1118-U1118-X1118</f>
        <v>11.45</v>
      </c>
    </row>
    <row r="1119" spans="2:25" x14ac:dyDescent="0.3">
      <c r="B1119" s="16"/>
      <c r="C1119" s="8" t="str">
        <f>_xlfn.CONCAT(S1119,_xlfn.TEXTBEFORE(Q1119,","))</f>
        <v>2Kleencut Shears</v>
      </c>
      <c r="D1119" s="13" t="s">
        <v>7225</v>
      </c>
      <c r="E1119" s="25">
        <v>43315</v>
      </c>
      <c r="F1119" s="25">
        <v>43320</v>
      </c>
      <c r="G1119" s="13" t="s">
        <v>50</v>
      </c>
      <c r="H1119" s="13" t="s">
        <v>3345</v>
      </c>
      <c r="I1119" s="13" t="s">
        <v>82</v>
      </c>
      <c r="J1119" s="13" t="s">
        <v>2338</v>
      </c>
      <c r="K1119" s="13" t="s">
        <v>2338</v>
      </c>
      <c r="L1119" s="13" t="s">
        <v>483</v>
      </c>
      <c r="M1119" s="13" t="s">
        <v>28</v>
      </c>
      <c r="N1119" s="13" t="s">
        <v>4229</v>
      </c>
      <c r="O1119" s="13" t="s">
        <v>30</v>
      </c>
      <c r="P1119" s="13" t="s">
        <v>1228</v>
      </c>
      <c r="Q1119" s="13" t="s">
        <v>4230</v>
      </c>
      <c r="R1119" s="17">
        <v>48.39</v>
      </c>
      <c r="S1119" s="26">
        <v>2</v>
      </c>
      <c r="T1119" s="17">
        <v>0.5</v>
      </c>
      <c r="U1119" s="17">
        <v>1.93</v>
      </c>
      <c r="V1119" s="27">
        <v>-3.9299999999999997</v>
      </c>
      <c r="W1119" s="13" t="s">
        <v>88</v>
      </c>
      <c r="X1119" s="8">
        <f>$T1119*$R1119</f>
        <v>24.195</v>
      </c>
      <c r="Y1119" s="29">
        <f>R1119-V1119-U1119-X1119</f>
        <v>26.195</v>
      </c>
    </row>
    <row r="1120" spans="2:25" x14ac:dyDescent="0.3">
      <c r="B1120" s="16"/>
      <c r="C1120" s="8" t="str">
        <f>_xlfn.CONCAT(S1120,_xlfn.TEXTBEFORE(Q1120,","))</f>
        <v>4Stockwell Thumb Tacks</v>
      </c>
      <c r="D1120" s="13" t="s">
        <v>7226</v>
      </c>
      <c r="E1120" s="25">
        <v>42857</v>
      </c>
      <c r="F1120" s="25">
        <v>42862</v>
      </c>
      <c r="G1120" s="13" t="s">
        <v>50</v>
      </c>
      <c r="H1120" s="13" t="s">
        <v>5718</v>
      </c>
      <c r="I1120" s="13" t="s">
        <v>82</v>
      </c>
      <c r="J1120" s="13" t="s">
        <v>1858</v>
      </c>
      <c r="K1120" s="13" t="s">
        <v>99</v>
      </c>
      <c r="L1120" s="13" t="s">
        <v>100</v>
      </c>
      <c r="M1120" s="13" t="s">
        <v>55</v>
      </c>
      <c r="N1120" s="13" t="s">
        <v>5687</v>
      </c>
      <c r="O1120" s="13" t="s">
        <v>30</v>
      </c>
      <c r="P1120" s="13" t="s">
        <v>2177</v>
      </c>
      <c r="Q1120" s="13" t="s">
        <v>5688</v>
      </c>
      <c r="R1120" s="17">
        <v>24.156000000000002</v>
      </c>
      <c r="S1120" s="26">
        <v>4</v>
      </c>
      <c r="T1120" s="17">
        <v>0.45</v>
      </c>
      <c r="U1120" s="17">
        <v>2.83</v>
      </c>
      <c r="V1120" s="27">
        <v>-11.484000000000004</v>
      </c>
      <c r="W1120" s="13" t="s">
        <v>60</v>
      </c>
      <c r="X1120" s="8">
        <f>$T1120*$R1120</f>
        <v>10.870200000000001</v>
      </c>
      <c r="Y1120" s="29">
        <f>R1120-V1120-U1120-X1120</f>
        <v>21.939800000000009</v>
      </c>
    </row>
    <row r="1121" spans="2:25" x14ac:dyDescent="0.3">
      <c r="B1121" s="16"/>
      <c r="C1121" s="8" t="str">
        <f>_xlfn.CONCAT(S1121,_xlfn.TEXTBEFORE(Q1121,","))</f>
        <v>7Smead Lockers</v>
      </c>
      <c r="D1121" s="13" t="s">
        <v>7227</v>
      </c>
      <c r="E1121" s="25">
        <v>43350</v>
      </c>
      <c r="F1121" s="25">
        <v>43354</v>
      </c>
      <c r="G1121" s="13" t="s">
        <v>50</v>
      </c>
      <c r="H1121" s="13" t="s">
        <v>786</v>
      </c>
      <c r="I1121" s="13" t="s">
        <v>82</v>
      </c>
      <c r="J1121" s="13" t="s">
        <v>271</v>
      </c>
      <c r="K1121" s="13" t="s">
        <v>271</v>
      </c>
      <c r="L1121" s="13" t="s">
        <v>271</v>
      </c>
      <c r="M1121" s="13" t="s">
        <v>55</v>
      </c>
      <c r="N1121" s="13" t="s">
        <v>787</v>
      </c>
      <c r="O1121" s="13" t="s">
        <v>30</v>
      </c>
      <c r="P1121" s="13" t="s">
        <v>289</v>
      </c>
      <c r="Q1121" s="13" t="s">
        <v>788</v>
      </c>
      <c r="R1121" s="17">
        <v>1388.94</v>
      </c>
      <c r="S1121" s="26">
        <v>7</v>
      </c>
      <c r="T1121" s="17">
        <v>0</v>
      </c>
      <c r="U1121" s="17">
        <v>164.5</v>
      </c>
      <c r="V1121" s="27">
        <v>208.32</v>
      </c>
      <c r="W1121" s="13" t="s">
        <v>60</v>
      </c>
      <c r="X1121" s="8">
        <f>$T1121*$R1121</f>
        <v>0</v>
      </c>
      <c r="Y1121" s="29">
        <f>R1121-V1121-U1121-X1121</f>
        <v>1016.1200000000001</v>
      </c>
    </row>
    <row r="1122" spans="2:25" x14ac:dyDescent="0.3">
      <c r="B1122" s="16"/>
      <c r="C1122" s="8" t="str">
        <f>_xlfn.CONCAT(S1122,_xlfn.TEXTBEFORE(Q1122,","))</f>
        <v>3Fellowes Box</v>
      </c>
      <c r="D1122" s="13" t="s">
        <v>7228</v>
      </c>
      <c r="E1122" s="25">
        <v>43350</v>
      </c>
      <c r="F1122" s="25">
        <v>43354</v>
      </c>
      <c r="G1122" s="13" t="s">
        <v>50</v>
      </c>
      <c r="H1122" s="13" t="s">
        <v>786</v>
      </c>
      <c r="I1122" s="13" t="s">
        <v>82</v>
      </c>
      <c r="J1122" s="13" t="s">
        <v>271</v>
      </c>
      <c r="K1122" s="13" t="s">
        <v>271</v>
      </c>
      <c r="L1122" s="13" t="s">
        <v>271</v>
      </c>
      <c r="M1122" s="13" t="s">
        <v>55</v>
      </c>
      <c r="N1122" s="13" t="s">
        <v>5094</v>
      </c>
      <c r="O1122" s="13" t="s">
        <v>30</v>
      </c>
      <c r="P1122" s="13" t="s">
        <v>289</v>
      </c>
      <c r="Q1122" s="13" t="s">
        <v>5095</v>
      </c>
      <c r="R1122" s="17">
        <v>60.480000000000011</v>
      </c>
      <c r="S1122" s="26">
        <v>3</v>
      </c>
      <c r="T1122" s="17">
        <v>0</v>
      </c>
      <c r="U1122" s="17">
        <v>6.01</v>
      </c>
      <c r="V1122" s="27">
        <v>16.29</v>
      </c>
      <c r="W1122" s="13" t="s">
        <v>60</v>
      </c>
      <c r="X1122" s="8">
        <f>$T1122*$R1122</f>
        <v>0</v>
      </c>
      <c r="Y1122" s="29">
        <f>R1122-V1122-U1122-X1122</f>
        <v>38.180000000000014</v>
      </c>
    </row>
    <row r="1123" spans="2:25" x14ac:dyDescent="0.3">
      <c r="B1123" s="16"/>
      <c r="C1123" s="8" t="str">
        <f>_xlfn.CONCAT(S1123,_xlfn.TEXTBEFORE(Q1123,","))</f>
        <v>3Ibico Binder Covers</v>
      </c>
      <c r="D1123" s="13" t="s">
        <v>7229</v>
      </c>
      <c r="E1123" s="25">
        <v>43350</v>
      </c>
      <c r="F1123" s="25">
        <v>43354</v>
      </c>
      <c r="G1123" s="13" t="s">
        <v>50</v>
      </c>
      <c r="H1123" s="13" t="s">
        <v>786</v>
      </c>
      <c r="I1123" s="13" t="s">
        <v>82</v>
      </c>
      <c r="J1123" s="13" t="s">
        <v>271</v>
      </c>
      <c r="K1123" s="13" t="s">
        <v>271</v>
      </c>
      <c r="L1123" s="13" t="s">
        <v>271</v>
      </c>
      <c r="M1123" s="13" t="s">
        <v>55</v>
      </c>
      <c r="N1123" s="13" t="s">
        <v>4628</v>
      </c>
      <c r="O1123" s="13" t="s">
        <v>30</v>
      </c>
      <c r="P1123" s="13" t="s">
        <v>1121</v>
      </c>
      <c r="Q1123" s="13" t="s">
        <v>4629</v>
      </c>
      <c r="R1123" s="17">
        <v>42.03</v>
      </c>
      <c r="S1123" s="26">
        <v>3</v>
      </c>
      <c r="T1123" s="17">
        <v>0</v>
      </c>
      <c r="U1123" s="17">
        <v>4.74</v>
      </c>
      <c r="V1123" s="27">
        <v>1.62</v>
      </c>
      <c r="W1123" s="13" t="s">
        <v>60</v>
      </c>
      <c r="X1123" s="8">
        <f>$T1123*$R1123</f>
        <v>0</v>
      </c>
      <c r="Y1123" s="29">
        <f>R1123-V1123-U1123-X1123</f>
        <v>35.67</v>
      </c>
    </row>
    <row r="1124" spans="2:25" x14ac:dyDescent="0.3">
      <c r="B1124" s="16"/>
      <c r="C1124" s="8" t="str">
        <f>_xlfn.CONCAT(S1124,_xlfn.TEXTBEFORE(Q1124,","))</f>
        <v>3Hamilton Beach Stove</v>
      </c>
      <c r="D1124" s="13" t="s">
        <v>7230</v>
      </c>
      <c r="E1124" s="25">
        <v>42794</v>
      </c>
      <c r="F1124" s="25">
        <v>42797</v>
      </c>
      <c r="G1124" s="13" t="s">
        <v>34</v>
      </c>
      <c r="H1124" s="13" t="s">
        <v>481</v>
      </c>
      <c r="I1124" s="13" t="s">
        <v>82</v>
      </c>
      <c r="J1124" s="13" t="s">
        <v>482</v>
      </c>
      <c r="K1124" s="13" t="s">
        <v>482</v>
      </c>
      <c r="L1124" s="13" t="s">
        <v>483</v>
      </c>
      <c r="M1124" s="13" t="s">
        <v>28</v>
      </c>
      <c r="N1124" s="13" t="s">
        <v>397</v>
      </c>
      <c r="O1124" s="13" t="s">
        <v>30</v>
      </c>
      <c r="P1124" s="13" t="s">
        <v>31</v>
      </c>
      <c r="Q1124" s="13" t="s">
        <v>398</v>
      </c>
      <c r="R1124" s="17">
        <v>810.72</v>
      </c>
      <c r="S1124" s="26">
        <v>3</v>
      </c>
      <c r="T1124" s="17">
        <v>0.5</v>
      </c>
      <c r="U1124" s="17">
        <v>236.16</v>
      </c>
      <c r="V1124" s="27">
        <v>-599.94000000000005</v>
      </c>
      <c r="W1124" s="13" t="s">
        <v>33</v>
      </c>
      <c r="X1124" s="8">
        <f>$T1124*$R1124</f>
        <v>405.36</v>
      </c>
      <c r="Y1124" s="29">
        <f>R1124-V1124-U1124-X1124</f>
        <v>769.14</v>
      </c>
    </row>
    <row r="1125" spans="2:25" x14ac:dyDescent="0.3">
      <c r="B1125" s="16"/>
      <c r="C1125" s="8" t="str">
        <f>_xlfn.CONCAT(S1125,_xlfn.TEXTBEFORE(Q1125,","))</f>
        <v>10Eldon Door Stop</v>
      </c>
      <c r="D1125" s="13" t="s">
        <v>7231</v>
      </c>
      <c r="E1125" s="25">
        <v>42794</v>
      </c>
      <c r="F1125" s="25">
        <v>42797</v>
      </c>
      <c r="G1125" s="13" t="s">
        <v>34</v>
      </c>
      <c r="H1125" s="13" t="s">
        <v>481</v>
      </c>
      <c r="I1125" s="13" t="s">
        <v>82</v>
      </c>
      <c r="J1125" s="13" t="s">
        <v>482</v>
      </c>
      <c r="K1125" s="13" t="s">
        <v>482</v>
      </c>
      <c r="L1125" s="13" t="s">
        <v>483</v>
      </c>
      <c r="M1125" s="13" t="s">
        <v>28</v>
      </c>
      <c r="N1125" s="13" t="s">
        <v>1206</v>
      </c>
      <c r="O1125" s="13" t="s">
        <v>40</v>
      </c>
      <c r="P1125" s="13" t="s">
        <v>906</v>
      </c>
      <c r="Q1125" s="13" t="s">
        <v>1207</v>
      </c>
      <c r="R1125" s="17">
        <v>401.28000000000014</v>
      </c>
      <c r="S1125" s="26">
        <v>10</v>
      </c>
      <c r="T1125" s="17">
        <v>0.2</v>
      </c>
      <c r="U1125" s="17">
        <v>108.34</v>
      </c>
      <c r="V1125" s="27">
        <v>-5.2200000000000415</v>
      </c>
      <c r="W1125" s="13" t="s">
        <v>33</v>
      </c>
      <c r="X1125" s="8">
        <f>$T1125*$R1125</f>
        <v>80.256000000000029</v>
      </c>
      <c r="Y1125" s="29">
        <f>R1125-V1125-U1125-X1125</f>
        <v>217.90400000000017</v>
      </c>
    </row>
    <row r="1126" spans="2:25" x14ac:dyDescent="0.3">
      <c r="B1126" s="16"/>
      <c r="C1126" s="8" t="str">
        <f>_xlfn.CONCAT(S1126,_xlfn.TEXTBEFORE(Q1126,","))</f>
        <v>2KitchenAid Microwave</v>
      </c>
      <c r="D1126" s="13" t="s">
        <v>7232</v>
      </c>
      <c r="E1126" s="25">
        <v>42794</v>
      </c>
      <c r="F1126" s="25">
        <v>42797</v>
      </c>
      <c r="G1126" s="13" t="s">
        <v>34</v>
      </c>
      <c r="H1126" s="13" t="s">
        <v>481</v>
      </c>
      <c r="I1126" s="13" t="s">
        <v>82</v>
      </c>
      <c r="J1126" s="13" t="s">
        <v>482</v>
      </c>
      <c r="K1126" s="13" t="s">
        <v>482</v>
      </c>
      <c r="L1126" s="13" t="s">
        <v>483</v>
      </c>
      <c r="M1126" s="13" t="s">
        <v>28</v>
      </c>
      <c r="N1126" s="13" t="s">
        <v>410</v>
      </c>
      <c r="O1126" s="13" t="s">
        <v>30</v>
      </c>
      <c r="P1126" s="13" t="s">
        <v>31</v>
      </c>
      <c r="Q1126" s="13" t="s">
        <v>411</v>
      </c>
      <c r="R1126" s="17">
        <v>311.07</v>
      </c>
      <c r="S1126" s="26">
        <v>2</v>
      </c>
      <c r="T1126" s="17">
        <v>0.5</v>
      </c>
      <c r="U1126" s="17">
        <v>60.79</v>
      </c>
      <c r="V1126" s="27">
        <v>-224.01</v>
      </c>
      <c r="W1126" s="13" t="s">
        <v>33</v>
      </c>
      <c r="X1126" s="8">
        <f>$T1126*$R1126</f>
        <v>155.535</v>
      </c>
      <c r="Y1126" s="29">
        <f>R1126-V1126-U1126-X1126</f>
        <v>318.75499999999988</v>
      </c>
    </row>
    <row r="1127" spans="2:25" x14ac:dyDescent="0.3">
      <c r="B1127" s="16"/>
      <c r="C1127" s="8" t="str">
        <f>_xlfn.CONCAT(S1127,_xlfn.TEXTBEFORE(Q1127,","))</f>
        <v>7Advantus Stacking Tray</v>
      </c>
      <c r="D1127" s="13" t="s">
        <v>7233</v>
      </c>
      <c r="E1127" s="25">
        <v>42794</v>
      </c>
      <c r="F1127" s="25">
        <v>42797</v>
      </c>
      <c r="G1127" s="13" t="s">
        <v>34</v>
      </c>
      <c r="H1127" s="13" t="s">
        <v>481</v>
      </c>
      <c r="I1127" s="13" t="s">
        <v>82</v>
      </c>
      <c r="J1127" s="13" t="s">
        <v>482</v>
      </c>
      <c r="K1127" s="13" t="s">
        <v>482</v>
      </c>
      <c r="L1127" s="13" t="s">
        <v>483</v>
      </c>
      <c r="M1127" s="13" t="s">
        <v>28</v>
      </c>
      <c r="N1127" s="13" t="s">
        <v>2237</v>
      </c>
      <c r="O1127" s="13" t="s">
        <v>40</v>
      </c>
      <c r="P1127" s="13" t="s">
        <v>906</v>
      </c>
      <c r="Q1127" s="13" t="s">
        <v>2238</v>
      </c>
      <c r="R1127" s="17">
        <v>139.94400000000002</v>
      </c>
      <c r="S1127" s="26">
        <v>7</v>
      </c>
      <c r="T1127" s="17">
        <v>0.2</v>
      </c>
      <c r="U1127" s="17">
        <v>50.88</v>
      </c>
      <c r="V1127" s="27">
        <v>6.8039999999999949</v>
      </c>
      <c r="W1127" s="13" t="s">
        <v>33</v>
      </c>
      <c r="X1127" s="8">
        <f>$T1127*$R1127</f>
        <v>27.988800000000005</v>
      </c>
      <c r="Y1127" s="29">
        <f>R1127-V1127-U1127-X1127</f>
        <v>54.271200000000015</v>
      </c>
    </row>
    <row r="1128" spans="2:25" x14ac:dyDescent="0.3">
      <c r="B1128" s="16"/>
      <c r="C1128" s="8" t="str">
        <f>_xlfn.CONCAT(S1128,_xlfn.TEXTBEFORE(Q1128,","))</f>
        <v>2Belkin Memory Card</v>
      </c>
      <c r="D1128" s="13" t="s">
        <v>7234</v>
      </c>
      <c r="E1128" s="25">
        <v>42794</v>
      </c>
      <c r="F1128" s="25">
        <v>42797</v>
      </c>
      <c r="G1128" s="13" t="s">
        <v>34</v>
      </c>
      <c r="H1128" s="13" t="s">
        <v>481</v>
      </c>
      <c r="I1128" s="13" t="s">
        <v>82</v>
      </c>
      <c r="J1128" s="13" t="s">
        <v>482</v>
      </c>
      <c r="K1128" s="13" t="s">
        <v>482</v>
      </c>
      <c r="L1128" s="13" t="s">
        <v>483</v>
      </c>
      <c r="M1128" s="13" t="s">
        <v>28</v>
      </c>
      <c r="N1128" s="13" t="s">
        <v>3903</v>
      </c>
      <c r="O1128" s="13" t="s">
        <v>57</v>
      </c>
      <c r="P1128" s="13" t="s">
        <v>121</v>
      </c>
      <c r="Q1128" s="13" t="s">
        <v>3904</v>
      </c>
      <c r="R1128" s="17">
        <v>114.80999999999999</v>
      </c>
      <c r="S1128" s="26">
        <v>2</v>
      </c>
      <c r="T1128" s="17">
        <v>0.5</v>
      </c>
      <c r="U1128" s="17">
        <v>16.32</v>
      </c>
      <c r="V1128" s="27">
        <v>-50.549999999999983</v>
      </c>
      <c r="W1128" s="13" t="s">
        <v>33</v>
      </c>
      <c r="X1128" s="8">
        <f>$T1128*$R1128</f>
        <v>57.404999999999994</v>
      </c>
      <c r="Y1128" s="29">
        <f>R1128-V1128-U1128-X1128</f>
        <v>91.634999999999962</v>
      </c>
    </row>
    <row r="1129" spans="2:25" x14ac:dyDescent="0.3">
      <c r="B1129" s="16"/>
      <c r="C1129" s="8" t="str">
        <f>_xlfn.CONCAT(S1129,_xlfn.TEXTBEFORE(Q1129,","))</f>
        <v>2Sauder 3-Shelf Cabinet</v>
      </c>
      <c r="D1129" s="13" t="s">
        <v>7235</v>
      </c>
      <c r="E1129" s="25">
        <v>43172</v>
      </c>
      <c r="F1129" s="25">
        <v>43177</v>
      </c>
      <c r="G1129" s="13" t="s">
        <v>50</v>
      </c>
      <c r="H1129" s="13" t="s">
        <v>3577</v>
      </c>
      <c r="I1129" s="13" t="s">
        <v>82</v>
      </c>
      <c r="J1129" s="13" t="s">
        <v>98</v>
      </c>
      <c r="K1129" s="13" t="s">
        <v>99</v>
      </c>
      <c r="L1129" s="13" t="s">
        <v>100</v>
      </c>
      <c r="M1129" s="13" t="s">
        <v>55</v>
      </c>
      <c r="N1129" s="13" t="s">
        <v>853</v>
      </c>
      <c r="O1129" s="13" t="s">
        <v>40</v>
      </c>
      <c r="P1129" s="13" t="s">
        <v>67</v>
      </c>
      <c r="Q1129" s="13" t="s">
        <v>854</v>
      </c>
      <c r="R1129" s="17">
        <v>219.96000000000004</v>
      </c>
      <c r="S1129" s="26">
        <v>2</v>
      </c>
      <c r="T1129" s="17">
        <v>0.35</v>
      </c>
      <c r="U1129" s="17">
        <v>16.309999999999999</v>
      </c>
      <c r="V1129" s="27">
        <v>16.919999999999987</v>
      </c>
      <c r="W1129" s="13" t="s">
        <v>88</v>
      </c>
      <c r="X1129" s="8">
        <f>$T1129*$R1129</f>
        <v>76.986000000000004</v>
      </c>
      <c r="Y1129" s="29">
        <f>R1129-V1129-U1129-X1129</f>
        <v>109.74400000000004</v>
      </c>
    </row>
    <row r="1130" spans="2:25" x14ac:dyDescent="0.3">
      <c r="B1130" s="16"/>
      <c r="C1130" s="8" t="str">
        <f>_xlfn.CONCAT(S1130,_xlfn.TEXTBEFORE(Q1130,","))</f>
        <v>2Brother Ink</v>
      </c>
      <c r="D1130" s="13" t="s">
        <v>7236</v>
      </c>
      <c r="E1130" s="25">
        <v>43172</v>
      </c>
      <c r="F1130" s="25">
        <v>43177</v>
      </c>
      <c r="G1130" s="13" t="s">
        <v>50</v>
      </c>
      <c r="H1130" s="13" t="s">
        <v>3577</v>
      </c>
      <c r="I1130" s="13" t="s">
        <v>82</v>
      </c>
      <c r="J1130" s="13" t="s">
        <v>98</v>
      </c>
      <c r="K1130" s="13" t="s">
        <v>99</v>
      </c>
      <c r="L1130" s="13" t="s">
        <v>100</v>
      </c>
      <c r="M1130" s="13" t="s">
        <v>55</v>
      </c>
      <c r="N1130" s="13" t="s">
        <v>1043</v>
      </c>
      <c r="O1130" s="13" t="s">
        <v>57</v>
      </c>
      <c r="P1130" s="13" t="s">
        <v>86</v>
      </c>
      <c r="Q1130" s="13" t="s">
        <v>1044</v>
      </c>
      <c r="R1130" s="17">
        <v>191.49</v>
      </c>
      <c r="S1130" s="26">
        <v>2</v>
      </c>
      <c r="T1130" s="17">
        <v>0.35</v>
      </c>
      <c r="U1130" s="17">
        <v>9.64</v>
      </c>
      <c r="V1130" s="27">
        <v>-64.83</v>
      </c>
      <c r="W1130" s="13" t="s">
        <v>88</v>
      </c>
      <c r="X1130" s="8">
        <f>$T1130*$R1130</f>
        <v>67.021500000000003</v>
      </c>
      <c r="Y1130" s="29">
        <f>R1130-V1130-U1130-X1130</f>
        <v>179.6585</v>
      </c>
    </row>
    <row r="1131" spans="2:25" x14ac:dyDescent="0.3">
      <c r="B1131" s="16"/>
      <c r="C1131" s="8" t="str">
        <f>_xlfn.CONCAT(S1131,_xlfn.TEXTBEFORE(Q1131,","))</f>
        <v>3Hon Steel Folding Chair</v>
      </c>
      <c r="D1131" s="13" t="s">
        <v>7237</v>
      </c>
      <c r="E1131" s="25">
        <v>43172</v>
      </c>
      <c r="F1131" s="25">
        <v>43177</v>
      </c>
      <c r="G1131" s="13" t="s">
        <v>50</v>
      </c>
      <c r="H1131" s="13" t="s">
        <v>3577</v>
      </c>
      <c r="I1131" s="13" t="s">
        <v>82</v>
      </c>
      <c r="J1131" s="13" t="s">
        <v>98</v>
      </c>
      <c r="K1131" s="13" t="s">
        <v>99</v>
      </c>
      <c r="L1131" s="13" t="s">
        <v>100</v>
      </c>
      <c r="M1131" s="13" t="s">
        <v>55</v>
      </c>
      <c r="N1131" s="13" t="s">
        <v>1545</v>
      </c>
      <c r="O1131" s="13" t="s">
        <v>40</v>
      </c>
      <c r="P1131" s="13" t="s">
        <v>41</v>
      </c>
      <c r="Q1131" s="13" t="s">
        <v>1546</v>
      </c>
      <c r="R1131" s="17">
        <v>177.72749999999996</v>
      </c>
      <c r="S1131" s="26">
        <v>3</v>
      </c>
      <c r="T1131" s="17">
        <v>0.25</v>
      </c>
      <c r="U1131" s="17">
        <v>8.4600000000000009</v>
      </c>
      <c r="V1131" s="27">
        <v>-26.122499999999988</v>
      </c>
      <c r="W1131" s="13" t="s">
        <v>88</v>
      </c>
      <c r="X1131" s="8">
        <f>$T1131*$R1131</f>
        <v>44.431874999999991</v>
      </c>
      <c r="Y1131" s="29">
        <f>R1131-V1131-U1131-X1131</f>
        <v>150.95812499999997</v>
      </c>
    </row>
    <row r="1132" spans="2:25" x14ac:dyDescent="0.3">
      <c r="B1132" s="16"/>
      <c r="C1132" s="8" t="str">
        <f>_xlfn.CONCAT(S1132,_xlfn.TEXTBEFORE(Q1132,","))</f>
        <v>2Hon Rocking Chair</v>
      </c>
      <c r="D1132" s="13" t="s">
        <v>7238</v>
      </c>
      <c r="E1132" s="25">
        <v>43804</v>
      </c>
      <c r="F1132" s="25">
        <v>43809</v>
      </c>
      <c r="G1132" s="13" t="s">
        <v>50</v>
      </c>
      <c r="H1132" s="13" t="s">
        <v>3577</v>
      </c>
      <c r="I1132" s="13" t="s">
        <v>82</v>
      </c>
      <c r="J1132" s="13" t="s">
        <v>98</v>
      </c>
      <c r="K1132" s="13" t="s">
        <v>99</v>
      </c>
      <c r="L1132" s="13" t="s">
        <v>100</v>
      </c>
      <c r="M1132" s="13" t="s">
        <v>55</v>
      </c>
      <c r="N1132" s="13" t="s">
        <v>1843</v>
      </c>
      <c r="O1132" s="13" t="s">
        <v>40</v>
      </c>
      <c r="P1132" s="13" t="s">
        <v>41</v>
      </c>
      <c r="Q1132" s="13" t="s">
        <v>1844</v>
      </c>
      <c r="R1132" s="17">
        <v>199.66500000000002</v>
      </c>
      <c r="S1132" s="26">
        <v>2</v>
      </c>
      <c r="T1132" s="17">
        <v>0.25</v>
      </c>
      <c r="U1132" s="17">
        <v>20.53</v>
      </c>
      <c r="V1132" s="27">
        <v>2.6249999999999858</v>
      </c>
      <c r="W1132" s="13" t="s">
        <v>60</v>
      </c>
      <c r="X1132" s="8">
        <f>$T1132*$R1132</f>
        <v>49.916250000000005</v>
      </c>
      <c r="Y1132" s="29">
        <f>R1132-V1132-U1132-X1132</f>
        <v>126.59375000000001</v>
      </c>
    </row>
    <row r="1133" spans="2:25" x14ac:dyDescent="0.3">
      <c r="B1133" s="16"/>
      <c r="C1133" s="8" t="str">
        <f>_xlfn.CONCAT(S1133,_xlfn.TEXTBEFORE(Q1133,","))</f>
        <v>8Harbour Creations Chairmat</v>
      </c>
      <c r="D1133" s="13" t="s">
        <v>7239</v>
      </c>
      <c r="E1133" s="25">
        <v>44041</v>
      </c>
      <c r="F1133" s="25">
        <v>44041</v>
      </c>
      <c r="G1133" s="13" t="s">
        <v>126</v>
      </c>
      <c r="H1133" s="13" t="s">
        <v>1065</v>
      </c>
      <c r="I1133" s="13" t="s">
        <v>82</v>
      </c>
      <c r="J1133" s="13" t="s">
        <v>271</v>
      </c>
      <c r="K1133" s="13" t="s">
        <v>271</v>
      </c>
      <c r="L1133" s="13" t="s">
        <v>271</v>
      </c>
      <c r="M1133" s="13" t="s">
        <v>55</v>
      </c>
      <c r="N1133" s="13" t="s">
        <v>1066</v>
      </c>
      <c r="O1133" s="13" t="s">
        <v>40</v>
      </c>
      <c r="P1133" s="13" t="s">
        <v>41</v>
      </c>
      <c r="Q1133" s="13" t="s">
        <v>1067</v>
      </c>
      <c r="R1133" s="17">
        <v>576.00000000000011</v>
      </c>
      <c r="S1133" s="26">
        <v>8</v>
      </c>
      <c r="T1133" s="17">
        <v>0</v>
      </c>
      <c r="U1133" s="17">
        <v>128.44</v>
      </c>
      <c r="V1133" s="27">
        <v>270.71999999999997</v>
      </c>
      <c r="W1133" s="13" t="s">
        <v>60</v>
      </c>
      <c r="X1133" s="8">
        <f>$T1133*$R1133</f>
        <v>0</v>
      </c>
      <c r="Y1133" s="29">
        <f>R1133-V1133-U1133-X1133</f>
        <v>176.84000000000015</v>
      </c>
    </row>
    <row r="1134" spans="2:25" x14ac:dyDescent="0.3">
      <c r="B1134" s="16"/>
      <c r="C1134" s="8" t="str">
        <f>_xlfn.CONCAT(S1134,_xlfn.TEXTBEFORE(Q1134,","))</f>
        <v>3GlobeWeis Manila Envelope</v>
      </c>
      <c r="D1134" s="13" t="s">
        <v>7240</v>
      </c>
      <c r="E1134" s="25">
        <v>44041</v>
      </c>
      <c r="F1134" s="25">
        <v>44041</v>
      </c>
      <c r="G1134" s="13" t="s">
        <v>126</v>
      </c>
      <c r="H1134" s="13" t="s">
        <v>1065</v>
      </c>
      <c r="I1134" s="13" t="s">
        <v>82</v>
      </c>
      <c r="J1134" s="13" t="s">
        <v>271</v>
      </c>
      <c r="K1134" s="13" t="s">
        <v>271</v>
      </c>
      <c r="L1134" s="13" t="s">
        <v>271</v>
      </c>
      <c r="M1134" s="13" t="s">
        <v>55</v>
      </c>
      <c r="N1134" s="13" t="s">
        <v>3275</v>
      </c>
      <c r="O1134" s="13" t="s">
        <v>30</v>
      </c>
      <c r="P1134" s="13" t="s">
        <v>1607</v>
      </c>
      <c r="Q1134" s="13" t="s">
        <v>3276</v>
      </c>
      <c r="R1134" s="17">
        <v>92.789999999999992</v>
      </c>
      <c r="S1134" s="26">
        <v>3</v>
      </c>
      <c r="T1134" s="17">
        <v>0</v>
      </c>
      <c r="U1134" s="17">
        <v>24.35</v>
      </c>
      <c r="V1134" s="27">
        <v>25.02</v>
      </c>
      <c r="W1134" s="13" t="s">
        <v>60</v>
      </c>
      <c r="X1134" s="8">
        <f>$T1134*$R1134</f>
        <v>0</v>
      </c>
      <c r="Y1134" s="29">
        <f>R1134-V1134-U1134-X1134</f>
        <v>43.419999999999995</v>
      </c>
    </row>
    <row r="1135" spans="2:25" x14ac:dyDescent="0.3">
      <c r="B1135" s="16"/>
      <c r="C1135" s="8" t="str">
        <f>_xlfn.CONCAT(S1135,_xlfn.TEXTBEFORE(Q1135,","))</f>
        <v>2Nokia Audio Dock</v>
      </c>
      <c r="D1135" s="13" t="s">
        <v>7241</v>
      </c>
      <c r="E1135" s="25">
        <v>43368</v>
      </c>
      <c r="F1135" s="25">
        <v>43375</v>
      </c>
      <c r="G1135" s="13" t="s">
        <v>50</v>
      </c>
      <c r="H1135" s="13" t="s">
        <v>3902</v>
      </c>
      <c r="I1135" s="13" t="s">
        <v>82</v>
      </c>
      <c r="J1135" s="13" t="s">
        <v>3463</v>
      </c>
      <c r="K1135" s="13" t="s">
        <v>3463</v>
      </c>
      <c r="L1135" s="13" t="s">
        <v>483</v>
      </c>
      <c r="M1135" s="13" t="s">
        <v>28</v>
      </c>
      <c r="N1135" s="13" t="s">
        <v>1925</v>
      </c>
      <c r="O1135" s="13" t="s">
        <v>57</v>
      </c>
      <c r="P1135" s="13" t="s">
        <v>58</v>
      </c>
      <c r="Q1135" s="13" t="s">
        <v>1926</v>
      </c>
      <c r="R1135" s="17">
        <v>166.74</v>
      </c>
      <c r="S1135" s="26">
        <v>2</v>
      </c>
      <c r="T1135" s="17">
        <v>0.5</v>
      </c>
      <c r="U1135" s="17">
        <v>16.34</v>
      </c>
      <c r="V1135" s="27">
        <v>-40.02000000000001</v>
      </c>
      <c r="W1135" s="13" t="s">
        <v>88</v>
      </c>
      <c r="X1135" s="8">
        <f>$T1135*$R1135</f>
        <v>83.37</v>
      </c>
      <c r="Y1135" s="29">
        <f>R1135-V1135-U1135-X1135</f>
        <v>107.05000000000001</v>
      </c>
    </row>
    <row r="1136" spans="2:25" x14ac:dyDescent="0.3">
      <c r="B1136" s="16"/>
      <c r="C1136" s="8" t="str">
        <f>_xlfn.CONCAT(S1136,_xlfn.TEXTBEFORE(Q1136,","))</f>
        <v>7Stockwell Thumb Tacks</v>
      </c>
      <c r="D1136" s="13" t="s">
        <v>7242</v>
      </c>
      <c r="E1136" s="25">
        <v>44175</v>
      </c>
      <c r="F1136" s="25">
        <v>44179</v>
      </c>
      <c r="G1136" s="13" t="s">
        <v>50</v>
      </c>
      <c r="H1136" s="13" t="s">
        <v>5491</v>
      </c>
      <c r="I1136" s="13" t="s">
        <v>82</v>
      </c>
      <c r="J1136" s="13" t="s">
        <v>98</v>
      </c>
      <c r="K1136" s="13" t="s">
        <v>99</v>
      </c>
      <c r="L1136" s="13" t="s">
        <v>100</v>
      </c>
      <c r="M1136" s="13" t="s">
        <v>55</v>
      </c>
      <c r="N1136" s="13" t="s">
        <v>5223</v>
      </c>
      <c r="O1136" s="13" t="s">
        <v>30</v>
      </c>
      <c r="P1136" s="13" t="s">
        <v>2177</v>
      </c>
      <c r="Q1136" s="13" t="s">
        <v>5224</v>
      </c>
      <c r="R1136" s="17">
        <v>48.394500000000001</v>
      </c>
      <c r="S1136" s="26">
        <v>7</v>
      </c>
      <c r="T1136" s="17">
        <v>0.45</v>
      </c>
      <c r="U1136" s="17">
        <v>3.98</v>
      </c>
      <c r="V1136" s="27">
        <v>-23.005499999999994</v>
      </c>
      <c r="W1136" s="13" t="s">
        <v>88</v>
      </c>
      <c r="X1136" s="8">
        <f>$T1136*$R1136</f>
        <v>21.777525000000001</v>
      </c>
      <c r="Y1136" s="29">
        <f>R1136-V1136-U1136-X1136</f>
        <v>45.64247499999999</v>
      </c>
    </row>
    <row r="1137" spans="2:25" x14ac:dyDescent="0.3">
      <c r="B1137" s="16"/>
      <c r="C1137" s="8" t="str">
        <f>_xlfn.CONCAT(S1137,_xlfn.TEXTBEFORE(Q1137,","))</f>
        <v>2Eaton Memo Slips</v>
      </c>
      <c r="D1137" s="13" t="s">
        <v>7243</v>
      </c>
      <c r="E1137" s="25">
        <v>44175</v>
      </c>
      <c r="F1137" s="25">
        <v>44179</v>
      </c>
      <c r="G1137" s="13" t="s">
        <v>50</v>
      </c>
      <c r="H1137" s="13" t="s">
        <v>5491</v>
      </c>
      <c r="I1137" s="13" t="s">
        <v>82</v>
      </c>
      <c r="J1137" s="13" t="s">
        <v>98</v>
      </c>
      <c r="K1137" s="13" t="s">
        <v>99</v>
      </c>
      <c r="L1137" s="13" t="s">
        <v>100</v>
      </c>
      <c r="M1137" s="13" t="s">
        <v>55</v>
      </c>
      <c r="N1137" s="13" t="s">
        <v>3521</v>
      </c>
      <c r="O1137" s="13" t="s">
        <v>30</v>
      </c>
      <c r="P1137" s="13" t="s">
        <v>1567</v>
      </c>
      <c r="Q1137" s="13" t="s">
        <v>3522</v>
      </c>
      <c r="R1137" s="17">
        <v>15.114000000000001</v>
      </c>
      <c r="S1137" s="26">
        <v>2</v>
      </c>
      <c r="T1137" s="17">
        <v>0.45</v>
      </c>
      <c r="U1137" s="17">
        <v>1.06</v>
      </c>
      <c r="V1137" s="27">
        <v>-6.0000000000002274E-3</v>
      </c>
      <c r="W1137" s="13" t="s">
        <v>88</v>
      </c>
      <c r="X1137" s="8">
        <f>$T1137*$R1137</f>
        <v>6.8013000000000003</v>
      </c>
      <c r="Y1137" s="29">
        <f>R1137-V1137-U1137-X1137</f>
        <v>7.2587000000000002</v>
      </c>
    </row>
    <row r="1138" spans="2:25" x14ac:dyDescent="0.3">
      <c r="B1138" s="16"/>
      <c r="C1138" s="8" t="str">
        <f>_xlfn.CONCAT(S1138,_xlfn.TEXTBEFORE(Q1138,","))</f>
        <v>2Eldon Light Bulb</v>
      </c>
      <c r="D1138" s="13" t="s">
        <v>7244</v>
      </c>
      <c r="E1138" s="25">
        <v>43019</v>
      </c>
      <c r="F1138" s="25">
        <v>43025</v>
      </c>
      <c r="G1138" s="13" t="s">
        <v>50</v>
      </c>
      <c r="H1138" s="13" t="s">
        <v>5842</v>
      </c>
      <c r="I1138" s="13" t="s">
        <v>36</v>
      </c>
      <c r="J1138" s="13" t="s">
        <v>271</v>
      </c>
      <c r="K1138" s="13" t="s">
        <v>271</v>
      </c>
      <c r="L1138" s="13" t="s">
        <v>271</v>
      </c>
      <c r="M1138" s="13" t="s">
        <v>55</v>
      </c>
      <c r="N1138" s="13" t="s">
        <v>2908</v>
      </c>
      <c r="O1138" s="13" t="s">
        <v>40</v>
      </c>
      <c r="P1138" s="13" t="s">
        <v>906</v>
      </c>
      <c r="Q1138" s="13" t="s">
        <v>2909</v>
      </c>
      <c r="R1138" s="17">
        <v>44.459999999999994</v>
      </c>
      <c r="S1138" s="26">
        <v>2</v>
      </c>
      <c r="T1138" s="17">
        <v>0</v>
      </c>
      <c r="U1138" s="17">
        <v>2.23</v>
      </c>
      <c r="V1138" s="27">
        <v>19.98</v>
      </c>
      <c r="W1138" s="13" t="s">
        <v>88</v>
      </c>
      <c r="X1138" s="8">
        <f>$T1138*$R1138</f>
        <v>0</v>
      </c>
      <c r="Y1138" s="29">
        <f>R1138-V1138-U1138-X1138</f>
        <v>22.249999999999993</v>
      </c>
    </row>
    <row r="1139" spans="2:25" x14ac:dyDescent="0.3">
      <c r="B1139" s="16"/>
      <c r="C1139" s="8" t="str">
        <f>_xlfn.CONCAT(S1139,_xlfn.TEXTBEFORE(Q1139,","))</f>
        <v>2Sanford Sketch Pad</v>
      </c>
      <c r="D1139" s="13" t="s">
        <v>7245</v>
      </c>
      <c r="E1139" s="25">
        <v>42756</v>
      </c>
      <c r="F1139" s="25">
        <v>42760</v>
      </c>
      <c r="G1139" s="13" t="s">
        <v>50</v>
      </c>
      <c r="H1139" s="13" t="s">
        <v>5724</v>
      </c>
      <c r="I1139" s="13" t="s">
        <v>36</v>
      </c>
      <c r="J1139" s="13" t="s">
        <v>128</v>
      </c>
      <c r="K1139" s="13" t="s">
        <v>128</v>
      </c>
      <c r="L1139" s="13" t="s">
        <v>129</v>
      </c>
      <c r="M1139" s="13" t="s">
        <v>55</v>
      </c>
      <c r="N1139" s="13" t="s">
        <v>3253</v>
      </c>
      <c r="O1139" s="13" t="s">
        <v>30</v>
      </c>
      <c r="P1139" s="13" t="s">
        <v>1789</v>
      </c>
      <c r="Q1139" s="13" t="s">
        <v>3254</v>
      </c>
      <c r="R1139" s="17">
        <v>51.579599999999999</v>
      </c>
      <c r="S1139" s="26">
        <v>2</v>
      </c>
      <c r="T1139" s="17">
        <v>0.47000000000000003</v>
      </c>
      <c r="U1139" s="17">
        <v>2.02</v>
      </c>
      <c r="V1139" s="27">
        <v>-24.380400000000002</v>
      </c>
      <c r="W1139" s="13" t="s">
        <v>88</v>
      </c>
      <c r="X1139" s="8">
        <f>$T1139*$R1139</f>
        <v>24.242412000000002</v>
      </c>
      <c r="Y1139" s="29">
        <f>R1139-V1139-U1139-X1139</f>
        <v>49.69758800000001</v>
      </c>
    </row>
    <row r="1140" spans="2:25" x14ac:dyDescent="0.3">
      <c r="B1140" s="16"/>
      <c r="C1140" s="8" t="str">
        <f>_xlfn.CONCAT(S1140,_xlfn.TEXTBEFORE(Q1140,","))</f>
        <v>5Stockwell Push Pins</v>
      </c>
      <c r="D1140" s="13" t="s">
        <v>7246</v>
      </c>
      <c r="E1140" s="25">
        <v>43088</v>
      </c>
      <c r="F1140" s="25">
        <v>43092</v>
      </c>
      <c r="G1140" s="13" t="s">
        <v>22</v>
      </c>
      <c r="H1140" s="13" t="s">
        <v>5724</v>
      </c>
      <c r="I1140" s="13" t="s">
        <v>36</v>
      </c>
      <c r="J1140" s="13" t="s">
        <v>128</v>
      </c>
      <c r="K1140" s="13" t="s">
        <v>128</v>
      </c>
      <c r="L1140" s="13" t="s">
        <v>129</v>
      </c>
      <c r="M1140" s="13" t="s">
        <v>55</v>
      </c>
      <c r="N1140" s="13" t="s">
        <v>5725</v>
      </c>
      <c r="O1140" s="13" t="s">
        <v>30</v>
      </c>
      <c r="P1140" s="13" t="s">
        <v>2177</v>
      </c>
      <c r="Q1140" s="13" t="s">
        <v>5726</v>
      </c>
      <c r="R1140" s="17">
        <v>38.080500000000008</v>
      </c>
      <c r="S1140" s="26">
        <v>5</v>
      </c>
      <c r="T1140" s="17">
        <v>0.47000000000000003</v>
      </c>
      <c r="U1140" s="17">
        <v>2.8</v>
      </c>
      <c r="V1140" s="27">
        <v>-13.069500000000001</v>
      </c>
      <c r="W1140" s="13" t="s">
        <v>88</v>
      </c>
      <c r="X1140" s="8">
        <f>$T1140*$R1140</f>
        <v>17.897835000000004</v>
      </c>
      <c r="Y1140" s="29">
        <f>R1140-V1140-U1140-X1140</f>
        <v>30.452165000000004</v>
      </c>
    </row>
    <row r="1141" spans="2:25" x14ac:dyDescent="0.3">
      <c r="B1141" s="16"/>
      <c r="C1141" s="8" t="str">
        <f>_xlfn.CONCAT(S1141,_xlfn.TEXTBEFORE(Q1141,","))</f>
        <v>1Acme Scissors</v>
      </c>
      <c r="D1141" s="13" t="s">
        <v>7247</v>
      </c>
      <c r="E1141" s="25">
        <v>43088</v>
      </c>
      <c r="F1141" s="25">
        <v>43092</v>
      </c>
      <c r="G1141" s="13" t="s">
        <v>22</v>
      </c>
      <c r="H1141" s="13" t="s">
        <v>5724</v>
      </c>
      <c r="I1141" s="13" t="s">
        <v>36</v>
      </c>
      <c r="J1141" s="13" t="s">
        <v>128</v>
      </c>
      <c r="K1141" s="13" t="s">
        <v>128</v>
      </c>
      <c r="L1141" s="13" t="s">
        <v>129</v>
      </c>
      <c r="M1141" s="13" t="s">
        <v>55</v>
      </c>
      <c r="N1141" s="13" t="s">
        <v>4792</v>
      </c>
      <c r="O1141" s="13" t="s">
        <v>30</v>
      </c>
      <c r="P1141" s="13" t="s">
        <v>1228</v>
      </c>
      <c r="Q1141" s="13" t="s">
        <v>4793</v>
      </c>
      <c r="R1141" s="17">
        <v>11.734200000000001</v>
      </c>
      <c r="S1141" s="26">
        <v>1</v>
      </c>
      <c r="T1141" s="17">
        <v>0.47000000000000003</v>
      </c>
      <c r="U1141" s="17">
        <v>1.78</v>
      </c>
      <c r="V1141" s="27">
        <v>-4.2258000000000013</v>
      </c>
      <c r="W1141" s="13" t="s">
        <v>88</v>
      </c>
      <c r="X1141" s="8">
        <f>$T1141*$R1141</f>
        <v>5.5150740000000011</v>
      </c>
      <c r="Y1141" s="29">
        <f>R1141-V1141-U1141-X1141</f>
        <v>8.6649260000000012</v>
      </c>
    </row>
    <row r="1142" spans="2:25" x14ac:dyDescent="0.3">
      <c r="B1142" s="16"/>
      <c r="C1142" s="8" t="str">
        <f>_xlfn.CONCAT(S1142,_xlfn.TEXTBEFORE(Q1142,","))</f>
        <v>7Tenex Trays</v>
      </c>
      <c r="D1142" s="13" t="s">
        <v>7248</v>
      </c>
      <c r="E1142" s="25">
        <v>43616</v>
      </c>
      <c r="F1142" s="25">
        <v>43620</v>
      </c>
      <c r="G1142" s="13" t="s">
        <v>22</v>
      </c>
      <c r="H1142" s="13" t="s">
        <v>2646</v>
      </c>
      <c r="I1142" s="13" t="s">
        <v>82</v>
      </c>
      <c r="J1142" s="13" t="s">
        <v>243</v>
      </c>
      <c r="K1142" s="13" t="s">
        <v>244</v>
      </c>
      <c r="L1142" s="13" t="s">
        <v>245</v>
      </c>
      <c r="M1142" s="13" t="s">
        <v>55</v>
      </c>
      <c r="N1142" s="13" t="s">
        <v>2647</v>
      </c>
      <c r="O1142" s="13" t="s">
        <v>30</v>
      </c>
      <c r="P1142" s="13" t="s">
        <v>289</v>
      </c>
      <c r="Q1142" s="13" t="s">
        <v>2648</v>
      </c>
      <c r="R1142" s="17">
        <v>314.96009999999995</v>
      </c>
      <c r="S1142" s="26">
        <v>7</v>
      </c>
      <c r="T1142" s="17">
        <v>0.17</v>
      </c>
      <c r="U1142" s="17">
        <v>37.64</v>
      </c>
      <c r="V1142" s="27">
        <v>102.44010000000002</v>
      </c>
      <c r="W1142" s="13" t="s">
        <v>60</v>
      </c>
      <c r="X1142" s="8">
        <f>$T1142*$R1142</f>
        <v>53.543216999999999</v>
      </c>
      <c r="Y1142" s="29">
        <f>R1142-V1142-U1142-X1142</f>
        <v>121.33678299999994</v>
      </c>
    </row>
    <row r="1143" spans="2:25" x14ac:dyDescent="0.3">
      <c r="B1143" s="16"/>
      <c r="C1143" s="8" t="str">
        <f>_xlfn.CONCAT(S1143,_xlfn.TEXTBEFORE(Q1143,","))</f>
        <v>2Cardinal Binding Machine</v>
      </c>
      <c r="D1143" s="13" t="s">
        <v>7249</v>
      </c>
      <c r="E1143" s="25">
        <v>42826</v>
      </c>
      <c r="F1143" s="25">
        <v>42830</v>
      </c>
      <c r="G1143" s="13" t="s">
        <v>50</v>
      </c>
      <c r="H1143" s="13" t="s">
        <v>3819</v>
      </c>
      <c r="I1143" s="13" t="s">
        <v>82</v>
      </c>
      <c r="J1143" s="13" t="s">
        <v>98</v>
      </c>
      <c r="K1143" s="13" t="s">
        <v>99</v>
      </c>
      <c r="L1143" s="13" t="s">
        <v>100</v>
      </c>
      <c r="M1143" s="13" t="s">
        <v>55</v>
      </c>
      <c r="N1143" s="13" t="s">
        <v>3153</v>
      </c>
      <c r="O1143" s="13" t="s">
        <v>30</v>
      </c>
      <c r="P1143" s="13" t="s">
        <v>1121</v>
      </c>
      <c r="Q1143" s="13" t="s">
        <v>3154</v>
      </c>
      <c r="R1143" s="17">
        <v>83.691000000000017</v>
      </c>
      <c r="S1143" s="26">
        <v>2</v>
      </c>
      <c r="T1143" s="17">
        <v>0.15000000000000002</v>
      </c>
      <c r="U1143" s="17">
        <v>17.47</v>
      </c>
      <c r="V1143" s="27">
        <v>30.470999999999997</v>
      </c>
      <c r="W1143" s="13" t="s">
        <v>60</v>
      </c>
      <c r="X1143" s="8">
        <f>$T1143*$R1143</f>
        <v>12.553650000000005</v>
      </c>
      <c r="Y1143" s="29">
        <f>R1143-V1143-U1143-X1143</f>
        <v>23.196350000000017</v>
      </c>
    </row>
    <row r="1144" spans="2:25" x14ac:dyDescent="0.3">
      <c r="B1144" s="16"/>
      <c r="C1144" s="8" t="str">
        <f>_xlfn.CONCAT(S1144,_xlfn.TEXTBEFORE(Q1144,","))</f>
        <v>2Rogers Box</v>
      </c>
      <c r="D1144" s="13" t="s">
        <v>7250</v>
      </c>
      <c r="E1144" s="25">
        <v>42826</v>
      </c>
      <c r="F1144" s="25">
        <v>42830</v>
      </c>
      <c r="G1144" s="13" t="s">
        <v>50</v>
      </c>
      <c r="H1144" s="13" t="s">
        <v>3819</v>
      </c>
      <c r="I1144" s="13" t="s">
        <v>82</v>
      </c>
      <c r="J1144" s="13" t="s">
        <v>98</v>
      </c>
      <c r="K1144" s="13" t="s">
        <v>99</v>
      </c>
      <c r="L1144" s="13" t="s">
        <v>100</v>
      </c>
      <c r="M1144" s="13" t="s">
        <v>55</v>
      </c>
      <c r="N1144" s="13" t="s">
        <v>5695</v>
      </c>
      <c r="O1144" s="13" t="s">
        <v>30</v>
      </c>
      <c r="P1144" s="13" t="s">
        <v>289</v>
      </c>
      <c r="Q1144" s="13" t="s">
        <v>5696</v>
      </c>
      <c r="R1144" s="17">
        <v>25.344000000000001</v>
      </c>
      <c r="S1144" s="26">
        <v>2</v>
      </c>
      <c r="T1144" s="17">
        <v>0.45</v>
      </c>
      <c r="U1144" s="17">
        <v>2.99</v>
      </c>
      <c r="V1144" s="27">
        <v>-6.0359999999999996</v>
      </c>
      <c r="W1144" s="13" t="s">
        <v>60</v>
      </c>
      <c r="X1144" s="8">
        <f>$T1144*$R1144</f>
        <v>11.404800000000002</v>
      </c>
      <c r="Y1144" s="29">
        <f>R1144-V1144-U1144-X1144</f>
        <v>16.985199999999999</v>
      </c>
    </row>
    <row r="1145" spans="2:25" x14ac:dyDescent="0.3">
      <c r="B1145" s="16"/>
      <c r="C1145" s="8" t="str">
        <f>_xlfn.CONCAT(S1145,_xlfn.TEXTBEFORE(Q1145,","))</f>
        <v>2Memorex Flash Drive</v>
      </c>
      <c r="D1145" s="13" t="s">
        <v>7251</v>
      </c>
      <c r="E1145" s="25">
        <v>44021</v>
      </c>
      <c r="F1145" s="25">
        <v>44024</v>
      </c>
      <c r="G1145" s="13" t="s">
        <v>22</v>
      </c>
      <c r="H1145" s="13" t="s">
        <v>5049</v>
      </c>
      <c r="I1145" s="13" t="s">
        <v>24</v>
      </c>
      <c r="J1145" s="13" t="s">
        <v>191</v>
      </c>
      <c r="K1145" s="13" t="s">
        <v>99</v>
      </c>
      <c r="L1145" s="13" t="s">
        <v>100</v>
      </c>
      <c r="M1145" s="13" t="s">
        <v>55</v>
      </c>
      <c r="N1145" s="13" t="s">
        <v>4318</v>
      </c>
      <c r="O1145" s="13" t="s">
        <v>57</v>
      </c>
      <c r="P1145" s="13" t="s">
        <v>121</v>
      </c>
      <c r="Q1145" s="13" t="s">
        <v>4319</v>
      </c>
      <c r="R1145" s="17">
        <v>32.340000000000003</v>
      </c>
      <c r="S1145" s="26">
        <v>2</v>
      </c>
      <c r="T1145" s="17">
        <v>0.45</v>
      </c>
      <c r="U1145" s="17">
        <v>6.48</v>
      </c>
      <c r="V1145" s="27">
        <v>-10.620000000000001</v>
      </c>
      <c r="W1145" s="13" t="s">
        <v>33</v>
      </c>
      <c r="X1145" s="8">
        <f>$T1145*$R1145</f>
        <v>14.553000000000003</v>
      </c>
      <c r="Y1145" s="29">
        <f>R1145-V1145-U1145-X1145</f>
        <v>21.927</v>
      </c>
    </row>
    <row r="1146" spans="2:25" x14ac:dyDescent="0.3">
      <c r="B1146" s="16"/>
      <c r="C1146" s="8" t="str">
        <f>_xlfn.CONCAT(S1146,_xlfn.TEXTBEFORE(Q1146,","))</f>
        <v>2SAFCO Rocking Chair</v>
      </c>
      <c r="D1146" s="13" t="s">
        <v>7252</v>
      </c>
      <c r="E1146" s="25">
        <v>42900</v>
      </c>
      <c r="F1146" s="25">
        <v>42905</v>
      </c>
      <c r="G1146" s="13" t="s">
        <v>50</v>
      </c>
      <c r="H1146" s="13" t="s">
        <v>3836</v>
      </c>
      <c r="I1146" s="13" t="s">
        <v>24</v>
      </c>
      <c r="J1146" s="13" t="s">
        <v>98</v>
      </c>
      <c r="K1146" s="13" t="s">
        <v>99</v>
      </c>
      <c r="L1146" s="13" t="s">
        <v>100</v>
      </c>
      <c r="M1146" s="13" t="s">
        <v>55</v>
      </c>
      <c r="N1146" s="13" t="s">
        <v>1238</v>
      </c>
      <c r="O1146" s="13" t="s">
        <v>40</v>
      </c>
      <c r="P1146" s="13" t="s">
        <v>41</v>
      </c>
      <c r="Q1146" s="13" t="s">
        <v>1239</v>
      </c>
      <c r="R1146" s="17">
        <v>205.74</v>
      </c>
      <c r="S1146" s="26">
        <v>2</v>
      </c>
      <c r="T1146" s="17">
        <v>0.25</v>
      </c>
      <c r="U1146" s="17">
        <v>17.22</v>
      </c>
      <c r="V1146" s="27">
        <v>-5.519999999999996</v>
      </c>
      <c r="W1146" s="13" t="s">
        <v>88</v>
      </c>
      <c r="X1146" s="8">
        <f>$T1146*$R1146</f>
        <v>51.435000000000002</v>
      </c>
      <c r="Y1146" s="29">
        <f>R1146-V1146-U1146-X1146</f>
        <v>142.60499999999999</v>
      </c>
    </row>
    <row r="1147" spans="2:25" x14ac:dyDescent="0.3">
      <c r="B1147" s="16"/>
      <c r="C1147" s="8" t="str">
        <f>_xlfn.CONCAT(S1147,_xlfn.TEXTBEFORE(Q1147,","))</f>
        <v>5Enermax Mouse</v>
      </c>
      <c r="D1147" s="13" t="s">
        <v>7253</v>
      </c>
      <c r="E1147" s="25">
        <v>42900</v>
      </c>
      <c r="F1147" s="25">
        <v>42905</v>
      </c>
      <c r="G1147" s="13" t="s">
        <v>50</v>
      </c>
      <c r="H1147" s="13" t="s">
        <v>3836</v>
      </c>
      <c r="I1147" s="13" t="s">
        <v>24</v>
      </c>
      <c r="J1147" s="13" t="s">
        <v>98</v>
      </c>
      <c r="K1147" s="13" t="s">
        <v>99</v>
      </c>
      <c r="L1147" s="13" t="s">
        <v>100</v>
      </c>
      <c r="M1147" s="13" t="s">
        <v>55</v>
      </c>
      <c r="N1147" s="13" t="s">
        <v>4699</v>
      </c>
      <c r="O1147" s="13" t="s">
        <v>57</v>
      </c>
      <c r="P1147" s="13" t="s">
        <v>121</v>
      </c>
      <c r="Q1147" s="13" t="s">
        <v>4700</v>
      </c>
      <c r="R1147" s="17">
        <v>111.375</v>
      </c>
      <c r="S1147" s="26">
        <v>5</v>
      </c>
      <c r="T1147" s="17">
        <v>0.45</v>
      </c>
      <c r="U1147" s="17">
        <v>8.74</v>
      </c>
      <c r="V1147" s="27">
        <v>-42.524999999999984</v>
      </c>
      <c r="W1147" s="13" t="s">
        <v>88</v>
      </c>
      <c r="X1147" s="8">
        <f>$T1147*$R1147</f>
        <v>50.118749999999999</v>
      </c>
      <c r="Y1147" s="29">
        <f>R1147-V1147-U1147-X1147</f>
        <v>95.041249999999962</v>
      </c>
    </row>
    <row r="1148" spans="2:25" x14ac:dyDescent="0.3">
      <c r="B1148" s="16"/>
      <c r="C1148" s="8" t="str">
        <f>_xlfn.CONCAT(S1148,_xlfn.TEXTBEFORE(Q1148,","))</f>
        <v>2Office Star Steel Folding Chair</v>
      </c>
      <c r="D1148" s="13" t="s">
        <v>7254</v>
      </c>
      <c r="E1148" s="25">
        <v>42900</v>
      </c>
      <c r="F1148" s="25">
        <v>42905</v>
      </c>
      <c r="G1148" s="13" t="s">
        <v>50</v>
      </c>
      <c r="H1148" s="13" t="s">
        <v>3836</v>
      </c>
      <c r="I1148" s="13" t="s">
        <v>24</v>
      </c>
      <c r="J1148" s="13" t="s">
        <v>98</v>
      </c>
      <c r="K1148" s="13" t="s">
        <v>99</v>
      </c>
      <c r="L1148" s="13" t="s">
        <v>100</v>
      </c>
      <c r="M1148" s="13" t="s">
        <v>55</v>
      </c>
      <c r="N1148" s="13" t="s">
        <v>710</v>
      </c>
      <c r="O1148" s="13" t="s">
        <v>40</v>
      </c>
      <c r="P1148" s="13" t="s">
        <v>41</v>
      </c>
      <c r="Q1148" s="13" t="s">
        <v>711</v>
      </c>
      <c r="R1148" s="17">
        <v>137.565</v>
      </c>
      <c r="S1148" s="26">
        <v>2</v>
      </c>
      <c r="T1148" s="17">
        <v>0.25</v>
      </c>
      <c r="U1148" s="17">
        <v>8.36</v>
      </c>
      <c r="V1148" s="27">
        <v>-34.875</v>
      </c>
      <c r="W1148" s="13" t="s">
        <v>88</v>
      </c>
      <c r="X1148" s="8">
        <f>$T1148*$R1148</f>
        <v>34.391249999999999</v>
      </c>
      <c r="Y1148" s="29">
        <f>R1148-V1148-U1148-X1148</f>
        <v>129.68874999999997</v>
      </c>
    </row>
    <row r="1149" spans="2:25" x14ac:dyDescent="0.3">
      <c r="B1149" s="16"/>
      <c r="C1149" s="8" t="str">
        <f>_xlfn.CONCAT(S1149,_xlfn.TEXTBEFORE(Q1149,","))</f>
        <v>5Eaton Cards &amp; Envelopes</v>
      </c>
      <c r="D1149" s="13" t="s">
        <v>7255</v>
      </c>
      <c r="E1149" s="25">
        <v>42900</v>
      </c>
      <c r="F1149" s="25">
        <v>42905</v>
      </c>
      <c r="G1149" s="13" t="s">
        <v>50</v>
      </c>
      <c r="H1149" s="13" t="s">
        <v>3836</v>
      </c>
      <c r="I1149" s="13" t="s">
        <v>24</v>
      </c>
      <c r="J1149" s="13" t="s">
        <v>98</v>
      </c>
      <c r="K1149" s="13" t="s">
        <v>99</v>
      </c>
      <c r="L1149" s="13" t="s">
        <v>100</v>
      </c>
      <c r="M1149" s="13" t="s">
        <v>55</v>
      </c>
      <c r="N1149" s="13" t="s">
        <v>2041</v>
      </c>
      <c r="O1149" s="13" t="s">
        <v>30</v>
      </c>
      <c r="P1149" s="13" t="s">
        <v>1567</v>
      </c>
      <c r="Q1149" s="13" t="s">
        <v>2042</v>
      </c>
      <c r="R1149" s="17">
        <v>123.99750000000003</v>
      </c>
      <c r="S1149" s="26">
        <v>5</v>
      </c>
      <c r="T1149" s="17">
        <v>0.45</v>
      </c>
      <c r="U1149" s="17">
        <v>6.54</v>
      </c>
      <c r="V1149" s="27">
        <v>-67.702500000000015</v>
      </c>
      <c r="W1149" s="13" t="s">
        <v>88</v>
      </c>
      <c r="X1149" s="8">
        <f>$T1149*$R1149</f>
        <v>55.798875000000017</v>
      </c>
      <c r="Y1149" s="29">
        <f>R1149-V1149-U1149-X1149</f>
        <v>129.36112500000004</v>
      </c>
    </row>
    <row r="1150" spans="2:25" x14ac:dyDescent="0.3">
      <c r="B1150" s="16"/>
      <c r="C1150" s="8" t="str">
        <f>_xlfn.CONCAT(S1150,_xlfn.TEXTBEFORE(Q1150,","))</f>
        <v>1Elite Ruler</v>
      </c>
      <c r="D1150" s="13" t="s">
        <v>7256</v>
      </c>
      <c r="E1150" s="25">
        <v>42900</v>
      </c>
      <c r="F1150" s="25">
        <v>42905</v>
      </c>
      <c r="G1150" s="13" t="s">
        <v>50</v>
      </c>
      <c r="H1150" s="13" t="s">
        <v>3836</v>
      </c>
      <c r="I1150" s="13" t="s">
        <v>24</v>
      </c>
      <c r="J1150" s="13" t="s">
        <v>98</v>
      </c>
      <c r="K1150" s="13" t="s">
        <v>99</v>
      </c>
      <c r="L1150" s="13" t="s">
        <v>100</v>
      </c>
      <c r="M1150" s="13" t="s">
        <v>55</v>
      </c>
      <c r="N1150" s="13" t="s">
        <v>4765</v>
      </c>
      <c r="O1150" s="13" t="s">
        <v>30</v>
      </c>
      <c r="P1150" s="13" t="s">
        <v>1228</v>
      </c>
      <c r="Q1150" s="13" t="s">
        <v>4766</v>
      </c>
      <c r="R1150" s="17">
        <v>8.4809999999999999</v>
      </c>
      <c r="S1150" s="26">
        <v>1</v>
      </c>
      <c r="T1150" s="17">
        <v>0.45</v>
      </c>
      <c r="U1150" s="17">
        <v>1.65</v>
      </c>
      <c r="V1150" s="27">
        <v>-3.2489999999999992</v>
      </c>
      <c r="W1150" s="13" t="s">
        <v>88</v>
      </c>
      <c r="X1150" s="8">
        <f>$T1150*$R1150</f>
        <v>3.8164500000000001</v>
      </c>
      <c r="Y1150" s="29">
        <f>R1150-V1150-U1150-X1150</f>
        <v>6.2635499999999986</v>
      </c>
    </row>
    <row r="1151" spans="2:25" x14ac:dyDescent="0.3">
      <c r="B1151" s="16"/>
      <c r="C1151" s="8" t="str">
        <f>_xlfn.CONCAT(S1151,_xlfn.TEXTBEFORE(Q1151,","))</f>
        <v>3Sauder Classic Bookcase</v>
      </c>
      <c r="D1151" s="13" t="s">
        <v>7257</v>
      </c>
      <c r="E1151" s="25">
        <v>43077</v>
      </c>
      <c r="F1151" s="25">
        <v>43081</v>
      </c>
      <c r="G1151" s="13" t="s">
        <v>50</v>
      </c>
      <c r="H1151" s="13" t="s">
        <v>2059</v>
      </c>
      <c r="I1151" s="13" t="s">
        <v>82</v>
      </c>
      <c r="J1151" s="13" t="s">
        <v>98</v>
      </c>
      <c r="K1151" s="13" t="s">
        <v>99</v>
      </c>
      <c r="L1151" s="13" t="s">
        <v>100</v>
      </c>
      <c r="M1151" s="13" t="s">
        <v>55</v>
      </c>
      <c r="N1151" s="13" t="s">
        <v>1090</v>
      </c>
      <c r="O1151" s="13" t="s">
        <v>40</v>
      </c>
      <c r="P1151" s="13" t="s">
        <v>67</v>
      </c>
      <c r="Q1151" s="13" t="s">
        <v>1091</v>
      </c>
      <c r="R1151" s="17">
        <v>852.8130000000001</v>
      </c>
      <c r="S1151" s="26">
        <v>3</v>
      </c>
      <c r="T1151" s="17">
        <v>0.35</v>
      </c>
      <c r="U1151" s="17">
        <v>58.37</v>
      </c>
      <c r="V1151" s="27">
        <v>-170.577</v>
      </c>
      <c r="W1151" s="13" t="s">
        <v>88</v>
      </c>
      <c r="X1151" s="8">
        <f>$T1151*$R1151</f>
        <v>298.48455000000001</v>
      </c>
      <c r="Y1151" s="29">
        <f>R1151-V1151-U1151-X1151</f>
        <v>666.53545000000008</v>
      </c>
    </row>
    <row r="1152" spans="2:25" x14ac:dyDescent="0.3">
      <c r="B1152" s="16"/>
      <c r="C1152" s="8" t="str">
        <f>_xlfn.CONCAT(S1152,_xlfn.TEXTBEFORE(Q1152,","))</f>
        <v>5SanDisk Cards &amp; Envelopes</v>
      </c>
      <c r="D1152" s="13" t="s">
        <v>7258</v>
      </c>
      <c r="E1152" s="25">
        <v>43077</v>
      </c>
      <c r="F1152" s="25">
        <v>43081</v>
      </c>
      <c r="G1152" s="13" t="s">
        <v>50</v>
      </c>
      <c r="H1152" s="13" t="s">
        <v>2059</v>
      </c>
      <c r="I1152" s="13" t="s">
        <v>82</v>
      </c>
      <c r="J1152" s="13" t="s">
        <v>98</v>
      </c>
      <c r="K1152" s="13" t="s">
        <v>99</v>
      </c>
      <c r="L1152" s="13" t="s">
        <v>100</v>
      </c>
      <c r="M1152" s="13" t="s">
        <v>55</v>
      </c>
      <c r="N1152" s="13" t="s">
        <v>3348</v>
      </c>
      <c r="O1152" s="13" t="s">
        <v>30</v>
      </c>
      <c r="P1152" s="13" t="s">
        <v>1567</v>
      </c>
      <c r="Q1152" s="13" t="s">
        <v>3349</v>
      </c>
      <c r="R1152" s="17">
        <v>132.9075</v>
      </c>
      <c r="S1152" s="26">
        <v>5</v>
      </c>
      <c r="T1152" s="17">
        <v>0.45</v>
      </c>
      <c r="U1152" s="17">
        <v>9.52</v>
      </c>
      <c r="V1152" s="27">
        <v>-87.142500000000013</v>
      </c>
      <c r="W1152" s="13" t="s">
        <v>88</v>
      </c>
      <c r="X1152" s="8">
        <f>$T1152*$R1152</f>
        <v>59.808374999999998</v>
      </c>
      <c r="Y1152" s="29">
        <f>R1152-V1152-U1152-X1152</f>
        <v>150.72162500000002</v>
      </c>
    </row>
    <row r="1153" spans="2:25" x14ac:dyDescent="0.3">
      <c r="B1153" s="16"/>
      <c r="C1153" s="8" t="str">
        <f>_xlfn.CONCAT(S1153,_xlfn.TEXTBEFORE(Q1153,","))</f>
        <v>4Jiffy Manila Envelope</v>
      </c>
      <c r="D1153" s="13" t="s">
        <v>7259</v>
      </c>
      <c r="E1153" s="25">
        <v>43077</v>
      </c>
      <c r="F1153" s="25">
        <v>43081</v>
      </c>
      <c r="G1153" s="13" t="s">
        <v>50</v>
      </c>
      <c r="H1153" s="13" t="s">
        <v>2059</v>
      </c>
      <c r="I1153" s="13" t="s">
        <v>82</v>
      </c>
      <c r="J1153" s="13" t="s">
        <v>98</v>
      </c>
      <c r="K1153" s="13" t="s">
        <v>99</v>
      </c>
      <c r="L1153" s="13" t="s">
        <v>100</v>
      </c>
      <c r="M1153" s="13" t="s">
        <v>55</v>
      </c>
      <c r="N1153" s="13" t="s">
        <v>3730</v>
      </c>
      <c r="O1153" s="13" t="s">
        <v>30</v>
      </c>
      <c r="P1153" s="13" t="s">
        <v>1607</v>
      </c>
      <c r="Q1153" s="13" t="s">
        <v>3731</v>
      </c>
      <c r="R1153" s="17">
        <v>54.582000000000001</v>
      </c>
      <c r="S1153" s="26">
        <v>4</v>
      </c>
      <c r="T1153" s="17">
        <v>0.45</v>
      </c>
      <c r="U1153" s="17">
        <v>4.5999999999999996</v>
      </c>
      <c r="V1153" s="27">
        <v>-43.698</v>
      </c>
      <c r="W1153" s="13" t="s">
        <v>88</v>
      </c>
      <c r="X1153" s="8">
        <f>$T1153*$R1153</f>
        <v>24.561900000000001</v>
      </c>
      <c r="Y1153" s="29">
        <f>R1153-V1153-U1153-X1153</f>
        <v>69.118099999999998</v>
      </c>
    </row>
    <row r="1154" spans="2:25" x14ac:dyDescent="0.3">
      <c r="B1154" s="16"/>
      <c r="C1154" s="8" t="str">
        <f>_xlfn.CONCAT(S1154,_xlfn.TEXTBEFORE(Q1154,","))</f>
        <v>2Harbour Creations Shipping Labels</v>
      </c>
      <c r="D1154" s="13" t="s">
        <v>7260</v>
      </c>
      <c r="E1154" s="25">
        <v>43426</v>
      </c>
      <c r="F1154" s="25">
        <v>43428</v>
      </c>
      <c r="G1154" s="13" t="s">
        <v>22</v>
      </c>
      <c r="H1154" s="13" t="s">
        <v>6098</v>
      </c>
      <c r="I1154" s="13" t="s">
        <v>24</v>
      </c>
      <c r="J1154" s="13" t="s">
        <v>128</v>
      </c>
      <c r="K1154" s="13" t="s">
        <v>128</v>
      </c>
      <c r="L1154" s="13" t="s">
        <v>129</v>
      </c>
      <c r="M1154" s="13" t="s">
        <v>55</v>
      </c>
      <c r="N1154" s="13" t="s">
        <v>5201</v>
      </c>
      <c r="O1154" s="13" t="s">
        <v>30</v>
      </c>
      <c r="P1154" s="13" t="s">
        <v>2751</v>
      </c>
      <c r="Q1154" s="13" t="s">
        <v>5202</v>
      </c>
      <c r="R1154" s="17">
        <v>9.9215999999999998</v>
      </c>
      <c r="S1154" s="26">
        <v>2</v>
      </c>
      <c r="T1154" s="17">
        <v>0.47000000000000003</v>
      </c>
      <c r="U1154" s="17">
        <v>1.1399999999999999</v>
      </c>
      <c r="V1154" s="27">
        <v>0.32160000000000011</v>
      </c>
      <c r="W1154" s="13" t="s">
        <v>60</v>
      </c>
      <c r="X1154" s="8">
        <f>$T1154*$R1154</f>
        <v>4.6631520000000002</v>
      </c>
      <c r="Y1154" s="29">
        <f>R1154-V1154-U1154-X1154</f>
        <v>3.7968479999999989</v>
      </c>
    </row>
    <row r="1155" spans="2:25" x14ac:dyDescent="0.3">
      <c r="B1155" s="16"/>
      <c r="C1155" s="8" t="str">
        <f>_xlfn.CONCAT(S1155,_xlfn.TEXTBEFORE(Q1155,","))</f>
        <v>12Hewlett Wireless Fax</v>
      </c>
      <c r="D1155" s="13" t="s">
        <v>7261</v>
      </c>
      <c r="E1155" s="25">
        <v>43894</v>
      </c>
      <c r="F1155" s="25">
        <v>43899</v>
      </c>
      <c r="G1155" s="13" t="s">
        <v>22</v>
      </c>
      <c r="H1155" s="13" t="s">
        <v>3038</v>
      </c>
      <c r="I1155" s="13" t="s">
        <v>82</v>
      </c>
      <c r="J1155" s="13" t="s">
        <v>2636</v>
      </c>
      <c r="K1155" s="13" t="s">
        <v>2120</v>
      </c>
      <c r="L1155" s="13" t="s">
        <v>100</v>
      </c>
      <c r="M1155" s="13" t="s">
        <v>55</v>
      </c>
      <c r="N1155" s="13" t="s">
        <v>1038</v>
      </c>
      <c r="O1155" s="13" t="s">
        <v>57</v>
      </c>
      <c r="P1155" s="13" t="s">
        <v>86</v>
      </c>
      <c r="Q1155" s="13" t="s">
        <v>1039</v>
      </c>
      <c r="R1155" s="17">
        <v>2951.442</v>
      </c>
      <c r="S1155" s="26">
        <v>12</v>
      </c>
      <c r="T1155" s="17">
        <v>0.35</v>
      </c>
      <c r="U1155" s="17">
        <v>28.78</v>
      </c>
      <c r="V1155" s="27">
        <v>226.96200000000044</v>
      </c>
      <c r="W1155" s="13" t="s">
        <v>88</v>
      </c>
      <c r="X1155" s="8">
        <f>$T1155*$R1155</f>
        <v>1033.0047</v>
      </c>
      <c r="Y1155" s="29">
        <f>R1155-V1155-U1155-X1155</f>
        <v>1662.6952999999994</v>
      </c>
    </row>
    <row r="1156" spans="2:25" x14ac:dyDescent="0.3">
      <c r="B1156" s="16"/>
      <c r="C1156" s="8" t="str">
        <f>_xlfn.CONCAT(S1156,_xlfn.TEXTBEFORE(Q1156,","))</f>
        <v>5Brother Personal Copier</v>
      </c>
      <c r="D1156" s="13" t="s">
        <v>7262</v>
      </c>
      <c r="E1156" s="25">
        <v>43894</v>
      </c>
      <c r="F1156" s="25">
        <v>43899</v>
      </c>
      <c r="G1156" s="13" t="s">
        <v>22</v>
      </c>
      <c r="H1156" s="13" t="s">
        <v>3038</v>
      </c>
      <c r="I1156" s="13" t="s">
        <v>82</v>
      </c>
      <c r="J1156" s="13" t="s">
        <v>2636</v>
      </c>
      <c r="K1156" s="13" t="s">
        <v>2120</v>
      </c>
      <c r="L1156" s="13" t="s">
        <v>100</v>
      </c>
      <c r="M1156" s="13" t="s">
        <v>55</v>
      </c>
      <c r="N1156" s="13" t="s">
        <v>4199</v>
      </c>
      <c r="O1156" s="13" t="s">
        <v>57</v>
      </c>
      <c r="P1156" s="13" t="s">
        <v>86</v>
      </c>
      <c r="Q1156" s="13" t="s">
        <v>4200</v>
      </c>
      <c r="R1156" s="17">
        <v>463.22250000000008</v>
      </c>
      <c r="S1156" s="26">
        <v>5</v>
      </c>
      <c r="T1156" s="17">
        <v>0.35</v>
      </c>
      <c r="U1156" s="17">
        <v>11.39</v>
      </c>
      <c r="V1156" s="27">
        <v>-35.677500000000038</v>
      </c>
      <c r="W1156" s="13" t="s">
        <v>88</v>
      </c>
      <c r="X1156" s="8">
        <f>$T1156*$R1156</f>
        <v>162.12787500000002</v>
      </c>
      <c r="Y1156" s="29">
        <f>R1156-V1156-U1156-X1156</f>
        <v>325.38212500000009</v>
      </c>
    </row>
    <row r="1157" spans="2:25" x14ac:dyDescent="0.3">
      <c r="B1157" s="16"/>
      <c r="C1157" s="8" t="str">
        <f>_xlfn.CONCAT(S1157,_xlfn.TEXTBEFORE(Q1157,","))</f>
        <v>1Smead File Cart</v>
      </c>
      <c r="D1157" s="13" t="s">
        <v>7263</v>
      </c>
      <c r="E1157" s="25">
        <v>43894</v>
      </c>
      <c r="F1157" s="25">
        <v>43899</v>
      </c>
      <c r="G1157" s="13" t="s">
        <v>22</v>
      </c>
      <c r="H1157" s="13" t="s">
        <v>3038</v>
      </c>
      <c r="I1157" s="13" t="s">
        <v>82</v>
      </c>
      <c r="J1157" s="13" t="s">
        <v>2636</v>
      </c>
      <c r="K1157" s="13" t="s">
        <v>2120</v>
      </c>
      <c r="L1157" s="13" t="s">
        <v>100</v>
      </c>
      <c r="M1157" s="13" t="s">
        <v>55</v>
      </c>
      <c r="N1157" s="13" t="s">
        <v>892</v>
      </c>
      <c r="O1157" s="13" t="s">
        <v>30</v>
      </c>
      <c r="P1157" s="13" t="s">
        <v>289</v>
      </c>
      <c r="Q1157" s="13" t="s">
        <v>893</v>
      </c>
      <c r="R1157" s="17">
        <v>70.884</v>
      </c>
      <c r="S1157" s="26">
        <v>1</v>
      </c>
      <c r="T1157" s="17">
        <v>0.45</v>
      </c>
      <c r="U1157" s="17">
        <v>3.84</v>
      </c>
      <c r="V1157" s="27">
        <v>-30.936000000000003</v>
      </c>
      <c r="W1157" s="13" t="s">
        <v>88</v>
      </c>
      <c r="X1157" s="8">
        <f>$T1157*$R1157</f>
        <v>31.8978</v>
      </c>
      <c r="Y1157" s="29">
        <f>R1157-V1157-U1157-X1157</f>
        <v>66.0822</v>
      </c>
    </row>
    <row r="1158" spans="2:25" x14ac:dyDescent="0.3">
      <c r="B1158" s="16"/>
      <c r="C1158" s="8" t="str">
        <f>_xlfn.CONCAT(S1158,_xlfn.TEXTBEFORE(Q1158,","))</f>
        <v>2Acco Hole Reinforcements</v>
      </c>
      <c r="D1158" s="13" t="s">
        <v>7264</v>
      </c>
      <c r="E1158" s="25">
        <v>43894</v>
      </c>
      <c r="F1158" s="25">
        <v>43899</v>
      </c>
      <c r="G1158" s="13" t="s">
        <v>22</v>
      </c>
      <c r="H1158" s="13" t="s">
        <v>3038</v>
      </c>
      <c r="I1158" s="13" t="s">
        <v>82</v>
      </c>
      <c r="J1158" s="13" t="s">
        <v>2636</v>
      </c>
      <c r="K1158" s="13" t="s">
        <v>2120</v>
      </c>
      <c r="L1158" s="13" t="s">
        <v>100</v>
      </c>
      <c r="M1158" s="13" t="s">
        <v>55</v>
      </c>
      <c r="N1158" s="13" t="s">
        <v>5844</v>
      </c>
      <c r="O1158" s="13" t="s">
        <v>30</v>
      </c>
      <c r="P1158" s="13" t="s">
        <v>1121</v>
      </c>
      <c r="Q1158" s="13" t="s">
        <v>5845</v>
      </c>
      <c r="R1158" s="17">
        <v>11.933999999999999</v>
      </c>
      <c r="S1158" s="26">
        <v>2</v>
      </c>
      <c r="T1158" s="17">
        <v>0.15000000000000002</v>
      </c>
      <c r="U1158" s="17">
        <v>1.8900000000000001</v>
      </c>
      <c r="V1158" s="27">
        <v>-1.8660000000000003</v>
      </c>
      <c r="W1158" s="13" t="s">
        <v>88</v>
      </c>
      <c r="X1158" s="8">
        <f>$T1158*$R1158</f>
        <v>1.7901000000000002</v>
      </c>
      <c r="Y1158" s="29">
        <f>R1158-V1158-U1158-X1158</f>
        <v>10.119899999999998</v>
      </c>
    </row>
    <row r="1159" spans="2:25" x14ac:dyDescent="0.3">
      <c r="B1159" s="16"/>
      <c r="C1159" s="8" t="str">
        <f>_xlfn.CONCAT(S1159,_xlfn.TEXTBEFORE(Q1159,","))</f>
        <v>3SanDisk Message Books</v>
      </c>
      <c r="D1159" s="13" t="s">
        <v>7265</v>
      </c>
      <c r="E1159" s="25">
        <v>43978</v>
      </c>
      <c r="F1159" s="25">
        <v>43980</v>
      </c>
      <c r="G1159" s="13" t="s">
        <v>34</v>
      </c>
      <c r="H1159" s="13" t="s">
        <v>4934</v>
      </c>
      <c r="I1159" s="13" t="s">
        <v>82</v>
      </c>
      <c r="J1159" s="13" t="s">
        <v>128</v>
      </c>
      <c r="K1159" s="13" t="s">
        <v>128</v>
      </c>
      <c r="L1159" s="13" t="s">
        <v>129</v>
      </c>
      <c r="M1159" s="13" t="s">
        <v>55</v>
      </c>
      <c r="N1159" s="13" t="s">
        <v>4935</v>
      </c>
      <c r="O1159" s="13" t="s">
        <v>30</v>
      </c>
      <c r="P1159" s="13" t="s">
        <v>1567</v>
      </c>
      <c r="Q1159" s="13" t="s">
        <v>4936</v>
      </c>
      <c r="R1159" s="17">
        <v>44.456400000000002</v>
      </c>
      <c r="S1159" s="26">
        <v>3</v>
      </c>
      <c r="T1159" s="17">
        <v>0.47000000000000003</v>
      </c>
      <c r="U1159" s="17">
        <v>7.11</v>
      </c>
      <c r="V1159" s="27">
        <v>-36.993600000000008</v>
      </c>
      <c r="W1159" s="13" t="s">
        <v>60</v>
      </c>
      <c r="X1159" s="8">
        <f>$T1159*$R1159</f>
        <v>20.894508000000002</v>
      </c>
      <c r="Y1159" s="29">
        <f>R1159-V1159-U1159-X1159</f>
        <v>53.445492000000016</v>
      </c>
    </row>
    <row r="1160" spans="2:25" x14ac:dyDescent="0.3">
      <c r="B1160" s="16"/>
      <c r="C1160" s="8" t="str">
        <f>_xlfn.CONCAT(S1160,_xlfn.TEXTBEFORE(Q1160,","))</f>
        <v>2Lesro Conference Table</v>
      </c>
      <c r="D1160" s="13" t="s">
        <v>7266</v>
      </c>
      <c r="E1160" s="25">
        <v>43086</v>
      </c>
      <c r="F1160" s="25">
        <v>43089</v>
      </c>
      <c r="G1160" s="13" t="s">
        <v>34</v>
      </c>
      <c r="H1160" s="13" t="s">
        <v>43</v>
      </c>
      <c r="I1160" s="13" t="s">
        <v>36</v>
      </c>
      <c r="J1160" s="13" t="s">
        <v>44</v>
      </c>
      <c r="K1160" s="13" t="s">
        <v>45</v>
      </c>
      <c r="L1160" s="13" t="s">
        <v>46</v>
      </c>
      <c r="M1160" s="13" t="s">
        <v>28</v>
      </c>
      <c r="N1160" s="13" t="s">
        <v>47</v>
      </c>
      <c r="O1160" s="13" t="s">
        <v>40</v>
      </c>
      <c r="P1160" s="13" t="s">
        <v>48</v>
      </c>
      <c r="Q1160" s="13" t="s">
        <v>49</v>
      </c>
      <c r="R1160" s="17">
        <v>1715.1599999999999</v>
      </c>
      <c r="S1160" s="26">
        <v>2</v>
      </c>
      <c r="T1160" s="17">
        <v>0</v>
      </c>
      <c r="U1160" s="17">
        <v>725.57</v>
      </c>
      <c r="V1160" s="27">
        <v>720.36</v>
      </c>
      <c r="W1160" s="13" t="s">
        <v>33</v>
      </c>
      <c r="X1160" s="8">
        <f>$T1160*$R1160</f>
        <v>0</v>
      </c>
      <c r="Y1160" s="29">
        <f>R1160-V1160-U1160-X1160</f>
        <v>269.22999999999979</v>
      </c>
    </row>
    <row r="1161" spans="2:25" x14ac:dyDescent="0.3">
      <c r="B1161" s="16"/>
      <c r="C1161" s="8" t="str">
        <f>_xlfn.CONCAT(S1161,_xlfn.TEXTBEFORE(Q1161,","))</f>
        <v>5Safco Classic Bookcase</v>
      </c>
      <c r="D1161" s="13" t="s">
        <v>7267</v>
      </c>
      <c r="E1161" s="25">
        <v>43086</v>
      </c>
      <c r="F1161" s="25">
        <v>43089</v>
      </c>
      <c r="G1161" s="13" t="s">
        <v>34</v>
      </c>
      <c r="H1161" s="13" t="s">
        <v>43</v>
      </c>
      <c r="I1161" s="13" t="s">
        <v>36</v>
      </c>
      <c r="J1161" s="13" t="s">
        <v>44</v>
      </c>
      <c r="K1161" s="13" t="s">
        <v>45</v>
      </c>
      <c r="L1161" s="13" t="s">
        <v>46</v>
      </c>
      <c r="M1161" s="13" t="s">
        <v>28</v>
      </c>
      <c r="N1161" s="13" t="s">
        <v>66</v>
      </c>
      <c r="O1161" s="13" t="s">
        <v>40</v>
      </c>
      <c r="P1161" s="13" t="s">
        <v>67</v>
      </c>
      <c r="Q1161" s="13" t="s">
        <v>68</v>
      </c>
      <c r="R1161" s="17">
        <v>2197.5</v>
      </c>
      <c r="S1161" s="26">
        <v>5</v>
      </c>
      <c r="T1161" s="17">
        <v>0</v>
      </c>
      <c r="U1161" s="17">
        <v>627.27</v>
      </c>
      <c r="V1161" s="27">
        <v>153.75</v>
      </c>
      <c r="W1161" s="13" t="s">
        <v>33</v>
      </c>
      <c r="X1161" s="8">
        <f>$T1161*$R1161</f>
        <v>0</v>
      </c>
      <c r="Y1161" s="29">
        <f>R1161-V1161-U1161-X1161</f>
        <v>1416.48</v>
      </c>
    </row>
    <row r="1162" spans="2:25" x14ac:dyDescent="0.3">
      <c r="B1162" s="16"/>
      <c r="C1162" s="8" t="str">
        <f>_xlfn.CONCAT(S1162,_xlfn.TEXTBEFORE(Q1162,","))</f>
        <v>3Lesro Round Table</v>
      </c>
      <c r="D1162" s="13" t="s">
        <v>7268</v>
      </c>
      <c r="E1162" s="25">
        <v>43086</v>
      </c>
      <c r="F1162" s="25">
        <v>43089</v>
      </c>
      <c r="G1162" s="13" t="s">
        <v>34</v>
      </c>
      <c r="H1162" s="13" t="s">
        <v>43</v>
      </c>
      <c r="I1162" s="13" t="s">
        <v>36</v>
      </c>
      <c r="J1162" s="13" t="s">
        <v>44</v>
      </c>
      <c r="K1162" s="13" t="s">
        <v>45</v>
      </c>
      <c r="L1162" s="13" t="s">
        <v>46</v>
      </c>
      <c r="M1162" s="13" t="s">
        <v>28</v>
      </c>
      <c r="N1162" s="13" t="s">
        <v>154</v>
      </c>
      <c r="O1162" s="13" t="s">
        <v>40</v>
      </c>
      <c r="P1162" s="13" t="s">
        <v>48</v>
      </c>
      <c r="Q1162" s="13" t="s">
        <v>155</v>
      </c>
      <c r="R1162" s="17">
        <v>1356.0300000000002</v>
      </c>
      <c r="S1162" s="26">
        <v>3</v>
      </c>
      <c r="T1162" s="17">
        <v>0</v>
      </c>
      <c r="U1162" s="17">
        <v>458.97</v>
      </c>
      <c r="V1162" s="27">
        <v>311.84999999999997</v>
      </c>
      <c r="W1162" s="13" t="s">
        <v>33</v>
      </c>
      <c r="X1162" s="8">
        <f>$T1162*$R1162</f>
        <v>0</v>
      </c>
      <c r="Y1162" s="29">
        <f>R1162-V1162-U1162-X1162</f>
        <v>585.21000000000026</v>
      </c>
    </row>
    <row r="1163" spans="2:25" x14ac:dyDescent="0.3">
      <c r="B1163" s="16"/>
      <c r="C1163" s="8" t="str">
        <f>_xlfn.CONCAT(S1163,_xlfn.TEXTBEFORE(Q1163,","))</f>
        <v>5Office Star Swivel Stool</v>
      </c>
      <c r="D1163" s="13" t="s">
        <v>7269</v>
      </c>
      <c r="E1163" s="25">
        <v>43086</v>
      </c>
      <c r="F1163" s="25">
        <v>43089</v>
      </c>
      <c r="G1163" s="13" t="s">
        <v>34</v>
      </c>
      <c r="H1163" s="13" t="s">
        <v>43</v>
      </c>
      <c r="I1163" s="13" t="s">
        <v>36</v>
      </c>
      <c r="J1163" s="13" t="s">
        <v>44</v>
      </c>
      <c r="K1163" s="13" t="s">
        <v>45</v>
      </c>
      <c r="L1163" s="13" t="s">
        <v>46</v>
      </c>
      <c r="M1163" s="13" t="s">
        <v>28</v>
      </c>
      <c r="N1163" s="13" t="s">
        <v>577</v>
      </c>
      <c r="O1163" s="13" t="s">
        <v>40</v>
      </c>
      <c r="P1163" s="13" t="s">
        <v>41</v>
      </c>
      <c r="Q1163" s="13" t="s">
        <v>578</v>
      </c>
      <c r="R1163" s="17">
        <v>882.1500000000002</v>
      </c>
      <c r="S1163" s="26">
        <v>5</v>
      </c>
      <c r="T1163" s="17">
        <v>0</v>
      </c>
      <c r="U1163" s="17">
        <v>203.92</v>
      </c>
      <c r="V1163" s="27">
        <v>114.6</v>
      </c>
      <c r="W1163" s="13" t="s">
        <v>33</v>
      </c>
      <c r="X1163" s="8">
        <f>$T1163*$R1163</f>
        <v>0</v>
      </c>
      <c r="Y1163" s="29">
        <f>R1163-V1163-U1163-X1163</f>
        <v>563.63000000000022</v>
      </c>
    </row>
    <row r="1164" spans="2:25" x14ac:dyDescent="0.3">
      <c r="B1164" s="16"/>
      <c r="C1164" s="8" t="str">
        <f>_xlfn.CONCAT(S1164,_xlfn.TEXTBEFORE(Q1164,","))</f>
        <v>3Okidata Calculator</v>
      </c>
      <c r="D1164" s="13" t="s">
        <v>7270</v>
      </c>
      <c r="E1164" s="25">
        <v>43086</v>
      </c>
      <c r="F1164" s="25">
        <v>43089</v>
      </c>
      <c r="G1164" s="13" t="s">
        <v>34</v>
      </c>
      <c r="H1164" s="13" t="s">
        <v>43</v>
      </c>
      <c r="I1164" s="13" t="s">
        <v>36</v>
      </c>
      <c r="J1164" s="13" t="s">
        <v>44</v>
      </c>
      <c r="K1164" s="13" t="s">
        <v>45</v>
      </c>
      <c r="L1164" s="13" t="s">
        <v>46</v>
      </c>
      <c r="M1164" s="13" t="s">
        <v>28</v>
      </c>
      <c r="N1164" s="13" t="s">
        <v>3208</v>
      </c>
      <c r="O1164" s="13" t="s">
        <v>57</v>
      </c>
      <c r="P1164" s="13" t="s">
        <v>138</v>
      </c>
      <c r="Q1164" s="13" t="s">
        <v>3209</v>
      </c>
      <c r="R1164" s="17">
        <v>148.32</v>
      </c>
      <c r="S1164" s="26">
        <v>3</v>
      </c>
      <c r="T1164" s="17">
        <v>0</v>
      </c>
      <c r="U1164" s="17">
        <v>25.48</v>
      </c>
      <c r="V1164" s="27">
        <v>68.22</v>
      </c>
      <c r="W1164" s="13" t="s">
        <v>33</v>
      </c>
      <c r="X1164" s="8">
        <f>$T1164*$R1164</f>
        <v>0</v>
      </c>
      <c r="Y1164" s="29">
        <f>R1164-V1164-U1164-X1164</f>
        <v>54.61999999999999</v>
      </c>
    </row>
    <row r="1165" spans="2:25" x14ac:dyDescent="0.3">
      <c r="B1165" s="16"/>
      <c r="C1165" s="8" t="str">
        <f>_xlfn.CONCAT(S1165,_xlfn.TEXTBEFORE(Q1165,","))</f>
        <v>3Acco Binder</v>
      </c>
      <c r="D1165" s="13" t="s">
        <v>7271</v>
      </c>
      <c r="E1165" s="25">
        <v>43086</v>
      </c>
      <c r="F1165" s="25">
        <v>43089</v>
      </c>
      <c r="G1165" s="13" t="s">
        <v>34</v>
      </c>
      <c r="H1165" s="13" t="s">
        <v>43</v>
      </c>
      <c r="I1165" s="13" t="s">
        <v>36</v>
      </c>
      <c r="J1165" s="13" t="s">
        <v>44</v>
      </c>
      <c r="K1165" s="13" t="s">
        <v>45</v>
      </c>
      <c r="L1165" s="13" t="s">
        <v>46</v>
      </c>
      <c r="M1165" s="13" t="s">
        <v>28</v>
      </c>
      <c r="N1165" s="13" t="s">
        <v>3801</v>
      </c>
      <c r="O1165" s="13" t="s">
        <v>30</v>
      </c>
      <c r="P1165" s="13" t="s">
        <v>1121</v>
      </c>
      <c r="Q1165" s="13" t="s">
        <v>3802</v>
      </c>
      <c r="R1165" s="17">
        <v>45.449999999999996</v>
      </c>
      <c r="S1165" s="26">
        <v>3</v>
      </c>
      <c r="T1165" s="17">
        <v>0</v>
      </c>
      <c r="U1165" s="17">
        <v>17.73</v>
      </c>
      <c r="V1165" s="27">
        <v>14.04</v>
      </c>
      <c r="W1165" s="13" t="s">
        <v>33</v>
      </c>
      <c r="X1165" s="8">
        <f>$T1165*$R1165</f>
        <v>0</v>
      </c>
      <c r="Y1165" s="29">
        <f>R1165-V1165-U1165-X1165</f>
        <v>13.679999999999996</v>
      </c>
    </row>
    <row r="1166" spans="2:25" x14ac:dyDescent="0.3">
      <c r="B1166" s="16"/>
      <c r="C1166" s="8" t="str">
        <f>_xlfn.CONCAT(S1166,_xlfn.TEXTBEFORE(Q1166,","))</f>
        <v>2Ames Interoffice Envelope</v>
      </c>
      <c r="D1166" s="13" t="s">
        <v>7272</v>
      </c>
      <c r="E1166" s="25">
        <v>43086</v>
      </c>
      <c r="F1166" s="25">
        <v>43089</v>
      </c>
      <c r="G1166" s="13" t="s">
        <v>34</v>
      </c>
      <c r="H1166" s="13" t="s">
        <v>43</v>
      </c>
      <c r="I1166" s="13" t="s">
        <v>36</v>
      </c>
      <c r="J1166" s="13" t="s">
        <v>44</v>
      </c>
      <c r="K1166" s="13" t="s">
        <v>45</v>
      </c>
      <c r="L1166" s="13" t="s">
        <v>46</v>
      </c>
      <c r="M1166" s="13" t="s">
        <v>28</v>
      </c>
      <c r="N1166" s="13" t="s">
        <v>4265</v>
      </c>
      <c r="O1166" s="13" t="s">
        <v>30</v>
      </c>
      <c r="P1166" s="13" t="s">
        <v>1607</v>
      </c>
      <c r="Q1166" s="13" t="s">
        <v>4266</v>
      </c>
      <c r="R1166" s="17">
        <v>95.039999999999992</v>
      </c>
      <c r="S1166" s="26">
        <v>2</v>
      </c>
      <c r="T1166" s="17">
        <v>0</v>
      </c>
      <c r="U1166" s="17">
        <v>12.59</v>
      </c>
      <c r="V1166" s="27">
        <v>13.26</v>
      </c>
      <c r="W1166" s="13" t="s">
        <v>33</v>
      </c>
      <c r="X1166" s="8">
        <f>$T1166*$R1166</f>
        <v>0</v>
      </c>
      <c r="Y1166" s="29">
        <f>R1166-V1166-U1166-X1166</f>
        <v>69.189999999999984</v>
      </c>
    </row>
    <row r="1167" spans="2:25" x14ac:dyDescent="0.3">
      <c r="B1167" s="16"/>
      <c r="C1167" s="8" t="str">
        <f>_xlfn.CONCAT(S1167,_xlfn.TEXTBEFORE(Q1167,","))</f>
        <v>2Harbour Creations Shipping Labels</v>
      </c>
      <c r="D1167" s="13" t="s">
        <v>7273</v>
      </c>
      <c r="E1167" s="25">
        <v>43086</v>
      </c>
      <c r="F1167" s="25">
        <v>43089</v>
      </c>
      <c r="G1167" s="13" t="s">
        <v>34</v>
      </c>
      <c r="H1167" s="13" t="s">
        <v>43</v>
      </c>
      <c r="I1167" s="13" t="s">
        <v>36</v>
      </c>
      <c r="J1167" s="13" t="s">
        <v>44</v>
      </c>
      <c r="K1167" s="13" t="s">
        <v>45</v>
      </c>
      <c r="L1167" s="13" t="s">
        <v>46</v>
      </c>
      <c r="M1167" s="13" t="s">
        <v>28</v>
      </c>
      <c r="N1167" s="13" t="s">
        <v>5261</v>
      </c>
      <c r="O1167" s="13" t="s">
        <v>30</v>
      </c>
      <c r="P1167" s="13" t="s">
        <v>2751</v>
      </c>
      <c r="Q1167" s="13" t="s">
        <v>5262</v>
      </c>
      <c r="R1167" s="17">
        <v>23.700000000000003</v>
      </c>
      <c r="S1167" s="26">
        <v>2</v>
      </c>
      <c r="T1167" s="17">
        <v>0</v>
      </c>
      <c r="U1167" s="17">
        <v>5.09</v>
      </c>
      <c r="V1167" s="27">
        <v>9.48</v>
      </c>
      <c r="W1167" s="13" t="s">
        <v>33</v>
      </c>
      <c r="X1167" s="8">
        <f>$T1167*$R1167</f>
        <v>0</v>
      </c>
      <c r="Y1167" s="29">
        <f>R1167-V1167-U1167-X1167</f>
        <v>9.1300000000000026</v>
      </c>
    </row>
    <row r="1168" spans="2:25" x14ac:dyDescent="0.3">
      <c r="B1168" s="16"/>
      <c r="C1168" s="8" t="str">
        <f>_xlfn.CONCAT(S1168,_xlfn.TEXTBEFORE(Q1168,","))</f>
        <v>7Tenex Box</v>
      </c>
      <c r="D1168" s="13" t="s">
        <v>7274</v>
      </c>
      <c r="E1168" s="25">
        <v>43699</v>
      </c>
      <c r="F1168" s="25">
        <v>43705</v>
      </c>
      <c r="G1168" s="13" t="s">
        <v>50</v>
      </c>
      <c r="H1168" s="13" t="s">
        <v>3889</v>
      </c>
      <c r="I1168" s="13" t="s">
        <v>36</v>
      </c>
      <c r="J1168" s="13" t="s">
        <v>128</v>
      </c>
      <c r="K1168" s="13" t="s">
        <v>128</v>
      </c>
      <c r="L1168" s="13" t="s">
        <v>129</v>
      </c>
      <c r="M1168" s="13" t="s">
        <v>55</v>
      </c>
      <c r="N1168" s="13" t="s">
        <v>4739</v>
      </c>
      <c r="O1168" s="13" t="s">
        <v>30</v>
      </c>
      <c r="P1168" s="13" t="s">
        <v>289</v>
      </c>
      <c r="Q1168" s="13" t="s">
        <v>4740</v>
      </c>
      <c r="R1168" s="17">
        <v>57.764700000000005</v>
      </c>
      <c r="S1168" s="26">
        <v>7</v>
      </c>
      <c r="T1168" s="17">
        <v>0.47000000000000003</v>
      </c>
      <c r="U1168" s="17">
        <v>2.59</v>
      </c>
      <c r="V1168" s="27">
        <v>-13.215299999999999</v>
      </c>
      <c r="W1168" s="13" t="s">
        <v>88</v>
      </c>
      <c r="X1168" s="8">
        <f>$T1168*$R1168</f>
        <v>27.149409000000006</v>
      </c>
      <c r="Y1168" s="29">
        <f>R1168-V1168-U1168-X1168</f>
        <v>41.240590999999995</v>
      </c>
    </row>
    <row r="1169" spans="2:25" x14ac:dyDescent="0.3">
      <c r="B1169" s="16"/>
      <c r="C1169" s="8" t="str">
        <f>_xlfn.CONCAT(S1169,_xlfn.TEXTBEFORE(Q1169,","))</f>
        <v>2Sharp Fax Machine</v>
      </c>
      <c r="D1169" s="13" t="s">
        <v>7275</v>
      </c>
      <c r="E1169" s="25">
        <v>44021</v>
      </c>
      <c r="F1169" s="25">
        <v>44027</v>
      </c>
      <c r="G1169" s="13" t="s">
        <v>50</v>
      </c>
      <c r="H1169" s="13" t="s">
        <v>3889</v>
      </c>
      <c r="I1169" s="13" t="s">
        <v>36</v>
      </c>
      <c r="J1169" s="13" t="s">
        <v>128</v>
      </c>
      <c r="K1169" s="13" t="s">
        <v>128</v>
      </c>
      <c r="L1169" s="13" t="s">
        <v>129</v>
      </c>
      <c r="M1169" s="13" t="s">
        <v>55</v>
      </c>
      <c r="N1169" s="13" t="s">
        <v>1647</v>
      </c>
      <c r="O1169" s="13" t="s">
        <v>57</v>
      </c>
      <c r="P1169" s="13" t="s">
        <v>86</v>
      </c>
      <c r="Q1169" s="13" t="s">
        <v>1648</v>
      </c>
      <c r="R1169" s="17">
        <v>370.25099999999998</v>
      </c>
      <c r="S1169" s="26">
        <v>2</v>
      </c>
      <c r="T1169" s="17">
        <v>0.37</v>
      </c>
      <c r="U1169" s="17">
        <v>16.45</v>
      </c>
      <c r="V1169" s="27">
        <v>29.331000000000046</v>
      </c>
      <c r="W1169" s="13" t="s">
        <v>88</v>
      </c>
      <c r="X1169" s="8">
        <f>$T1169*$R1169</f>
        <v>136.99286999999998</v>
      </c>
      <c r="Y1169" s="29">
        <f>R1169-V1169-U1169-X1169</f>
        <v>187.47712999999999</v>
      </c>
    </row>
    <row r="1170" spans="2:25" x14ac:dyDescent="0.3">
      <c r="B1170" s="16"/>
      <c r="C1170" s="8" t="str">
        <f>_xlfn.CONCAT(S1170,_xlfn.TEXTBEFORE(Q1170,","))</f>
        <v>4Avery Binder</v>
      </c>
      <c r="D1170" s="13" t="s">
        <v>7276</v>
      </c>
      <c r="E1170" s="25">
        <v>44021</v>
      </c>
      <c r="F1170" s="25">
        <v>44027</v>
      </c>
      <c r="G1170" s="13" t="s">
        <v>50</v>
      </c>
      <c r="H1170" s="13" t="s">
        <v>3889</v>
      </c>
      <c r="I1170" s="13" t="s">
        <v>36</v>
      </c>
      <c r="J1170" s="13" t="s">
        <v>128</v>
      </c>
      <c r="K1170" s="13" t="s">
        <v>128</v>
      </c>
      <c r="L1170" s="13" t="s">
        <v>129</v>
      </c>
      <c r="M1170" s="13" t="s">
        <v>55</v>
      </c>
      <c r="N1170" s="13" t="s">
        <v>3690</v>
      </c>
      <c r="O1170" s="13" t="s">
        <v>30</v>
      </c>
      <c r="P1170" s="13" t="s">
        <v>1121</v>
      </c>
      <c r="Q1170" s="13" t="s">
        <v>3691</v>
      </c>
      <c r="R1170" s="17">
        <v>42.827999999999996</v>
      </c>
      <c r="S1170" s="26">
        <v>4</v>
      </c>
      <c r="T1170" s="17">
        <v>0.17</v>
      </c>
      <c r="U1170" s="17">
        <v>4.3099999999999996</v>
      </c>
      <c r="V1170" s="27">
        <v>12.348000000000001</v>
      </c>
      <c r="W1170" s="13" t="s">
        <v>88</v>
      </c>
      <c r="X1170" s="8">
        <f>$T1170*$R1170</f>
        <v>7.2807599999999999</v>
      </c>
      <c r="Y1170" s="29">
        <f>R1170-V1170-U1170-X1170</f>
        <v>18.889239999999997</v>
      </c>
    </row>
    <row r="1171" spans="2:25" x14ac:dyDescent="0.3">
      <c r="B1171" s="16"/>
      <c r="C1171" s="8" t="str">
        <f>_xlfn.CONCAT(S1171,_xlfn.TEXTBEFORE(Q1171,","))</f>
        <v>3Dania Floating Shelf Set</v>
      </c>
      <c r="D1171" s="13" t="s">
        <v>7277</v>
      </c>
      <c r="E1171" s="25">
        <v>43627</v>
      </c>
      <c r="F1171" s="25">
        <v>43631</v>
      </c>
      <c r="G1171" s="13" t="s">
        <v>50</v>
      </c>
      <c r="H1171" s="13" t="s">
        <v>2304</v>
      </c>
      <c r="I1171" s="13" t="s">
        <v>24</v>
      </c>
      <c r="J1171" s="13" t="s">
        <v>98</v>
      </c>
      <c r="K1171" s="13" t="s">
        <v>99</v>
      </c>
      <c r="L1171" s="13" t="s">
        <v>100</v>
      </c>
      <c r="M1171" s="13" t="s">
        <v>55</v>
      </c>
      <c r="N1171" s="13" t="s">
        <v>2305</v>
      </c>
      <c r="O1171" s="13" t="s">
        <v>40</v>
      </c>
      <c r="P1171" s="13" t="s">
        <v>67</v>
      </c>
      <c r="Q1171" s="13" t="s">
        <v>2306</v>
      </c>
      <c r="R1171" s="17">
        <v>335.1465</v>
      </c>
      <c r="S1171" s="26">
        <v>3</v>
      </c>
      <c r="T1171" s="17">
        <v>0.35</v>
      </c>
      <c r="U1171" s="17">
        <v>48.86</v>
      </c>
      <c r="V1171" s="27">
        <v>10.246500000000026</v>
      </c>
      <c r="W1171" s="13" t="s">
        <v>60</v>
      </c>
      <c r="X1171" s="8">
        <f>$T1171*$R1171</f>
        <v>117.30127499999999</v>
      </c>
      <c r="Y1171" s="29">
        <f>R1171-V1171-U1171-X1171</f>
        <v>158.73872499999999</v>
      </c>
    </row>
    <row r="1172" spans="2:25" x14ac:dyDescent="0.3">
      <c r="B1172" s="16"/>
      <c r="C1172" s="8" t="str">
        <f>_xlfn.CONCAT(S1172,_xlfn.TEXTBEFORE(Q1172,","))</f>
        <v>8Smead Round Labels</v>
      </c>
      <c r="D1172" s="13" t="s">
        <v>7278</v>
      </c>
      <c r="E1172" s="25">
        <v>43627</v>
      </c>
      <c r="F1172" s="25">
        <v>43631</v>
      </c>
      <c r="G1172" s="13" t="s">
        <v>50</v>
      </c>
      <c r="H1172" s="13" t="s">
        <v>2304</v>
      </c>
      <c r="I1172" s="13" t="s">
        <v>24</v>
      </c>
      <c r="J1172" s="13" t="s">
        <v>98</v>
      </c>
      <c r="K1172" s="13" t="s">
        <v>99</v>
      </c>
      <c r="L1172" s="13" t="s">
        <v>100</v>
      </c>
      <c r="M1172" s="13" t="s">
        <v>55</v>
      </c>
      <c r="N1172" s="13" t="s">
        <v>5076</v>
      </c>
      <c r="O1172" s="13" t="s">
        <v>30</v>
      </c>
      <c r="P1172" s="13" t="s">
        <v>2751</v>
      </c>
      <c r="Q1172" s="13" t="s">
        <v>5077</v>
      </c>
      <c r="R1172" s="17">
        <v>30.36</v>
      </c>
      <c r="S1172" s="26">
        <v>8</v>
      </c>
      <c r="T1172" s="17">
        <v>0.45</v>
      </c>
      <c r="U1172" s="17">
        <v>4.51</v>
      </c>
      <c r="V1172" s="27">
        <v>-16.68</v>
      </c>
      <c r="W1172" s="13" t="s">
        <v>60</v>
      </c>
      <c r="X1172" s="8">
        <f>$T1172*$R1172</f>
        <v>13.662000000000001</v>
      </c>
      <c r="Y1172" s="29">
        <f>R1172-V1172-U1172-X1172</f>
        <v>28.868000000000002</v>
      </c>
    </row>
    <row r="1173" spans="2:25" x14ac:dyDescent="0.3">
      <c r="B1173" s="16"/>
      <c r="C1173" s="8" t="str">
        <f>_xlfn.CONCAT(S1173,_xlfn.TEXTBEFORE(Q1173,","))</f>
        <v>3Hon Removable Labels</v>
      </c>
      <c r="D1173" s="13" t="s">
        <v>7279</v>
      </c>
      <c r="E1173" s="25">
        <v>43627</v>
      </c>
      <c r="F1173" s="25">
        <v>43631</v>
      </c>
      <c r="G1173" s="13" t="s">
        <v>50</v>
      </c>
      <c r="H1173" s="13" t="s">
        <v>2304</v>
      </c>
      <c r="I1173" s="13" t="s">
        <v>24</v>
      </c>
      <c r="J1173" s="13" t="s">
        <v>98</v>
      </c>
      <c r="K1173" s="13" t="s">
        <v>99</v>
      </c>
      <c r="L1173" s="13" t="s">
        <v>100</v>
      </c>
      <c r="M1173" s="13" t="s">
        <v>55</v>
      </c>
      <c r="N1173" s="13" t="s">
        <v>4571</v>
      </c>
      <c r="O1173" s="13" t="s">
        <v>30</v>
      </c>
      <c r="P1173" s="13" t="s">
        <v>2751</v>
      </c>
      <c r="Q1173" s="13" t="s">
        <v>4572</v>
      </c>
      <c r="R1173" s="17">
        <v>17.572499999999998</v>
      </c>
      <c r="S1173" s="26">
        <v>3</v>
      </c>
      <c r="T1173" s="17">
        <v>0.45</v>
      </c>
      <c r="U1173" s="17">
        <v>1.83</v>
      </c>
      <c r="V1173" s="27">
        <v>-6.7274999999999983</v>
      </c>
      <c r="W1173" s="13" t="s">
        <v>60</v>
      </c>
      <c r="X1173" s="8">
        <f>$T1173*$R1173</f>
        <v>7.9076249999999995</v>
      </c>
      <c r="Y1173" s="29">
        <f>R1173-V1173-U1173-X1173</f>
        <v>14.562374999999999</v>
      </c>
    </row>
    <row r="1174" spans="2:25" x14ac:dyDescent="0.3">
      <c r="B1174" s="16"/>
      <c r="C1174" s="8" t="str">
        <f>_xlfn.CONCAT(S1174,_xlfn.TEXTBEFORE(Q1174,","))</f>
        <v>2Harbour Creations Color Coded Labels</v>
      </c>
      <c r="D1174" s="13" t="s">
        <v>7280</v>
      </c>
      <c r="E1174" s="25">
        <v>43706</v>
      </c>
      <c r="F1174" s="25">
        <v>43710</v>
      </c>
      <c r="G1174" s="13" t="s">
        <v>50</v>
      </c>
      <c r="H1174" s="13" t="s">
        <v>6073</v>
      </c>
      <c r="I1174" s="13" t="s">
        <v>24</v>
      </c>
      <c r="J1174" s="13" t="s">
        <v>128</v>
      </c>
      <c r="K1174" s="13" t="s">
        <v>128</v>
      </c>
      <c r="L1174" s="13" t="s">
        <v>129</v>
      </c>
      <c r="M1174" s="13" t="s">
        <v>55</v>
      </c>
      <c r="N1174" s="13" t="s">
        <v>5555</v>
      </c>
      <c r="O1174" s="13" t="s">
        <v>30</v>
      </c>
      <c r="P1174" s="13" t="s">
        <v>2751</v>
      </c>
      <c r="Q1174" s="13" t="s">
        <v>5556</v>
      </c>
      <c r="R1174" s="17">
        <v>13.483200000000002</v>
      </c>
      <c r="S1174" s="26">
        <v>2</v>
      </c>
      <c r="T1174" s="17">
        <v>0.47000000000000003</v>
      </c>
      <c r="U1174" s="17">
        <v>1.35</v>
      </c>
      <c r="V1174" s="27">
        <v>-9.6768000000000001</v>
      </c>
      <c r="W1174" s="13" t="s">
        <v>60</v>
      </c>
      <c r="X1174" s="8">
        <f>$T1174*$R1174</f>
        <v>6.337104000000001</v>
      </c>
      <c r="Y1174" s="29">
        <f>R1174-V1174-U1174-X1174</f>
        <v>15.472896000000002</v>
      </c>
    </row>
    <row r="1175" spans="2:25" x14ac:dyDescent="0.3">
      <c r="B1175" s="16"/>
      <c r="C1175" s="8" t="str">
        <f>_xlfn.CONCAT(S1175,_xlfn.TEXTBEFORE(Q1175,","))</f>
        <v>3SanDisk Keyboard</v>
      </c>
      <c r="D1175" s="13" t="s">
        <v>7281</v>
      </c>
      <c r="E1175" s="25">
        <v>43945</v>
      </c>
      <c r="F1175" s="25">
        <v>43947</v>
      </c>
      <c r="G1175" s="13" t="s">
        <v>34</v>
      </c>
      <c r="H1175" s="13" t="s">
        <v>4340</v>
      </c>
      <c r="I1175" s="13" t="s">
        <v>36</v>
      </c>
      <c r="J1175" s="13" t="s">
        <v>128</v>
      </c>
      <c r="K1175" s="13" t="s">
        <v>128</v>
      </c>
      <c r="L1175" s="13" t="s">
        <v>129</v>
      </c>
      <c r="M1175" s="13" t="s">
        <v>55</v>
      </c>
      <c r="N1175" s="13" t="s">
        <v>3566</v>
      </c>
      <c r="O1175" s="13" t="s">
        <v>57</v>
      </c>
      <c r="P1175" s="13" t="s">
        <v>121</v>
      </c>
      <c r="Q1175" s="13" t="s">
        <v>3567</v>
      </c>
      <c r="R1175" s="17">
        <v>129.88710000000003</v>
      </c>
      <c r="S1175" s="26">
        <v>3</v>
      </c>
      <c r="T1175" s="17">
        <v>0.47000000000000003</v>
      </c>
      <c r="U1175" s="17">
        <v>11.81</v>
      </c>
      <c r="V1175" s="27">
        <v>-46.60290000000002</v>
      </c>
      <c r="W1175" s="13" t="s">
        <v>60</v>
      </c>
      <c r="X1175" s="8">
        <f>$T1175*$R1175</f>
        <v>61.046937000000021</v>
      </c>
      <c r="Y1175" s="29">
        <f>R1175-V1175-U1175-X1175</f>
        <v>103.63306300000005</v>
      </c>
    </row>
    <row r="1176" spans="2:25" x14ac:dyDescent="0.3">
      <c r="B1176" s="16"/>
      <c r="C1176" s="8" t="str">
        <f>_xlfn.CONCAT(S1176,_xlfn.TEXTBEFORE(Q1176,","))</f>
        <v>6Hewlett Personal Copier</v>
      </c>
      <c r="D1176" s="13" t="s">
        <v>7282</v>
      </c>
      <c r="E1176" s="25">
        <v>43771</v>
      </c>
      <c r="F1176" s="25">
        <v>43777</v>
      </c>
      <c r="G1176" s="13" t="s">
        <v>50</v>
      </c>
      <c r="H1176" s="13" t="s">
        <v>1559</v>
      </c>
      <c r="I1176" s="13" t="s">
        <v>36</v>
      </c>
      <c r="J1176" s="13" t="s">
        <v>98</v>
      </c>
      <c r="K1176" s="13" t="s">
        <v>99</v>
      </c>
      <c r="L1176" s="13" t="s">
        <v>100</v>
      </c>
      <c r="M1176" s="13" t="s">
        <v>55</v>
      </c>
      <c r="N1176" s="13" t="s">
        <v>1560</v>
      </c>
      <c r="O1176" s="13" t="s">
        <v>57</v>
      </c>
      <c r="P1176" s="13" t="s">
        <v>86</v>
      </c>
      <c r="Q1176" s="13" t="s">
        <v>1561</v>
      </c>
      <c r="R1176" s="17">
        <v>568.26900000000012</v>
      </c>
      <c r="S1176" s="26">
        <v>6</v>
      </c>
      <c r="T1176" s="17">
        <v>0.35</v>
      </c>
      <c r="U1176" s="17">
        <v>82.96</v>
      </c>
      <c r="V1176" s="27">
        <v>87.309000000000083</v>
      </c>
      <c r="W1176" s="13" t="s">
        <v>266</v>
      </c>
      <c r="X1176" s="8">
        <f>$T1176*$R1176</f>
        <v>198.89415000000002</v>
      </c>
      <c r="Y1176" s="29">
        <f>R1176-V1176-U1176-X1176</f>
        <v>199.10585000000003</v>
      </c>
    </row>
    <row r="1177" spans="2:25" x14ac:dyDescent="0.3">
      <c r="B1177" s="16"/>
      <c r="C1177" s="8" t="str">
        <f>_xlfn.CONCAT(S1177,_xlfn.TEXTBEFORE(Q1177,","))</f>
        <v>3Nokia Audio Dock</v>
      </c>
      <c r="D1177" s="13" t="s">
        <v>7283</v>
      </c>
      <c r="E1177" s="25">
        <v>43771</v>
      </c>
      <c r="F1177" s="25">
        <v>43777</v>
      </c>
      <c r="G1177" s="13" t="s">
        <v>50</v>
      </c>
      <c r="H1177" s="13" t="s">
        <v>1559</v>
      </c>
      <c r="I1177" s="13" t="s">
        <v>36</v>
      </c>
      <c r="J1177" s="13" t="s">
        <v>98</v>
      </c>
      <c r="K1177" s="13" t="s">
        <v>99</v>
      </c>
      <c r="L1177" s="13" t="s">
        <v>100</v>
      </c>
      <c r="M1177" s="13" t="s">
        <v>55</v>
      </c>
      <c r="N1177" s="13" t="s">
        <v>1925</v>
      </c>
      <c r="O1177" s="13" t="s">
        <v>57</v>
      </c>
      <c r="P1177" s="13" t="s">
        <v>58</v>
      </c>
      <c r="Q1177" s="13" t="s">
        <v>1926</v>
      </c>
      <c r="R1177" s="17">
        <v>375.16500000000002</v>
      </c>
      <c r="S1177" s="26">
        <v>3</v>
      </c>
      <c r="T1177" s="17">
        <v>0.25</v>
      </c>
      <c r="U1177" s="17">
        <v>64.03</v>
      </c>
      <c r="V1177" s="27">
        <v>65.024999999999977</v>
      </c>
      <c r="W1177" s="13" t="s">
        <v>266</v>
      </c>
      <c r="X1177" s="8">
        <f>$T1177*$R1177</f>
        <v>93.791250000000005</v>
      </c>
      <c r="Y1177" s="29">
        <f>R1177-V1177-U1177-X1177</f>
        <v>152.31875000000002</v>
      </c>
    </row>
    <row r="1178" spans="2:25" x14ac:dyDescent="0.3">
      <c r="B1178" s="16"/>
      <c r="C1178" s="8" t="str">
        <f>_xlfn.CONCAT(S1178,_xlfn.TEXTBEFORE(Q1178,","))</f>
        <v>5Binney &amp; Smith Canvas</v>
      </c>
      <c r="D1178" s="13" t="s">
        <v>7284</v>
      </c>
      <c r="E1178" s="25">
        <v>43771</v>
      </c>
      <c r="F1178" s="25">
        <v>43777</v>
      </c>
      <c r="G1178" s="13" t="s">
        <v>50</v>
      </c>
      <c r="H1178" s="13" t="s">
        <v>1559</v>
      </c>
      <c r="I1178" s="13" t="s">
        <v>36</v>
      </c>
      <c r="J1178" s="13" t="s">
        <v>98</v>
      </c>
      <c r="K1178" s="13" t="s">
        <v>99</v>
      </c>
      <c r="L1178" s="13" t="s">
        <v>100</v>
      </c>
      <c r="M1178" s="13" t="s">
        <v>55</v>
      </c>
      <c r="N1178" s="13" t="s">
        <v>2349</v>
      </c>
      <c r="O1178" s="13" t="s">
        <v>30</v>
      </c>
      <c r="P1178" s="13" t="s">
        <v>1789</v>
      </c>
      <c r="Q1178" s="13" t="s">
        <v>2350</v>
      </c>
      <c r="R1178" s="17">
        <v>149.98500000000001</v>
      </c>
      <c r="S1178" s="26">
        <v>5</v>
      </c>
      <c r="T1178" s="17">
        <v>0.45</v>
      </c>
      <c r="U1178" s="17">
        <v>11.94</v>
      </c>
      <c r="V1178" s="27">
        <v>8.085000000000008</v>
      </c>
      <c r="W1178" s="13" t="s">
        <v>266</v>
      </c>
      <c r="X1178" s="8">
        <f>$T1178*$R1178</f>
        <v>67.493250000000003</v>
      </c>
      <c r="Y1178" s="29">
        <f>R1178-V1178-U1178-X1178</f>
        <v>62.466750000000005</v>
      </c>
    </row>
    <row r="1179" spans="2:25" x14ac:dyDescent="0.3">
      <c r="B1179" s="16"/>
      <c r="C1179" s="8" t="str">
        <f>_xlfn.CONCAT(S1179,_xlfn.TEXTBEFORE(Q1179,","))</f>
        <v>3Ibico Index Tab</v>
      </c>
      <c r="D1179" s="13" t="s">
        <v>7285</v>
      </c>
      <c r="E1179" s="25">
        <v>43771</v>
      </c>
      <c r="F1179" s="25">
        <v>43777</v>
      </c>
      <c r="G1179" s="13" t="s">
        <v>50</v>
      </c>
      <c r="H1179" s="13" t="s">
        <v>1559</v>
      </c>
      <c r="I1179" s="13" t="s">
        <v>36</v>
      </c>
      <c r="J1179" s="13" t="s">
        <v>98</v>
      </c>
      <c r="K1179" s="13" t="s">
        <v>99</v>
      </c>
      <c r="L1179" s="13" t="s">
        <v>100</v>
      </c>
      <c r="M1179" s="13" t="s">
        <v>55</v>
      </c>
      <c r="N1179" s="13" t="s">
        <v>5337</v>
      </c>
      <c r="O1179" s="13" t="s">
        <v>30</v>
      </c>
      <c r="P1179" s="13" t="s">
        <v>1121</v>
      </c>
      <c r="Q1179" s="13" t="s">
        <v>5338</v>
      </c>
      <c r="R1179" s="17">
        <v>23.638499999999997</v>
      </c>
      <c r="S1179" s="26">
        <v>3</v>
      </c>
      <c r="T1179" s="17">
        <v>0.15000000000000002</v>
      </c>
      <c r="U1179" s="17">
        <v>2.56</v>
      </c>
      <c r="V1179" s="27">
        <v>2.7584999999999997</v>
      </c>
      <c r="W1179" s="13" t="s">
        <v>266</v>
      </c>
      <c r="X1179" s="8">
        <f>$T1179*$R1179</f>
        <v>3.5457749999999999</v>
      </c>
      <c r="Y1179" s="29">
        <f>R1179-V1179-U1179-X1179</f>
        <v>14.774224999999998</v>
      </c>
    </row>
    <row r="1180" spans="2:25" x14ac:dyDescent="0.3">
      <c r="B1180" s="16"/>
      <c r="C1180" s="8" t="str">
        <f>_xlfn.CONCAT(S1180,_xlfn.TEXTBEFORE(Q1180,","))</f>
        <v>4Jiffy Interoffice Envelope</v>
      </c>
      <c r="D1180" s="13" t="s">
        <v>7286</v>
      </c>
      <c r="E1180" s="25">
        <v>44149</v>
      </c>
      <c r="F1180" s="25">
        <v>44155</v>
      </c>
      <c r="G1180" s="13" t="s">
        <v>50</v>
      </c>
      <c r="H1180" s="13" t="s">
        <v>1559</v>
      </c>
      <c r="I1180" s="13" t="s">
        <v>36</v>
      </c>
      <c r="J1180" s="13" t="s">
        <v>98</v>
      </c>
      <c r="K1180" s="13" t="s">
        <v>99</v>
      </c>
      <c r="L1180" s="13" t="s">
        <v>100</v>
      </c>
      <c r="M1180" s="13" t="s">
        <v>55</v>
      </c>
      <c r="N1180" s="13" t="s">
        <v>2621</v>
      </c>
      <c r="O1180" s="13" t="s">
        <v>30</v>
      </c>
      <c r="P1180" s="13" t="s">
        <v>1607</v>
      </c>
      <c r="Q1180" s="13" t="s">
        <v>2622</v>
      </c>
      <c r="R1180" s="17">
        <v>107.44800000000002</v>
      </c>
      <c r="S1180" s="26">
        <v>4</v>
      </c>
      <c r="T1180" s="17">
        <v>0.45</v>
      </c>
      <c r="U1180" s="17">
        <v>7.11</v>
      </c>
      <c r="V1180" s="27">
        <v>-33.312000000000012</v>
      </c>
      <c r="W1180" s="13" t="s">
        <v>88</v>
      </c>
      <c r="X1180" s="8">
        <f>$T1180*$R1180</f>
        <v>48.351600000000012</v>
      </c>
      <c r="Y1180" s="29">
        <f>R1180-V1180-U1180-X1180</f>
        <v>85.298400000000015</v>
      </c>
    </row>
    <row r="1181" spans="2:25" x14ac:dyDescent="0.3">
      <c r="B1181" s="16"/>
      <c r="C1181" s="8" t="str">
        <f>_xlfn.CONCAT(S1181,_xlfn.TEXTBEFORE(Q1181,","))</f>
        <v>3Stiletto Trimmer</v>
      </c>
      <c r="D1181" s="13" t="s">
        <v>7287</v>
      </c>
      <c r="E1181" s="25">
        <v>44149</v>
      </c>
      <c r="F1181" s="25">
        <v>44155</v>
      </c>
      <c r="G1181" s="13" t="s">
        <v>50</v>
      </c>
      <c r="H1181" s="13" t="s">
        <v>1559</v>
      </c>
      <c r="I1181" s="13" t="s">
        <v>36</v>
      </c>
      <c r="J1181" s="13" t="s">
        <v>98</v>
      </c>
      <c r="K1181" s="13" t="s">
        <v>99</v>
      </c>
      <c r="L1181" s="13" t="s">
        <v>100</v>
      </c>
      <c r="M1181" s="13" t="s">
        <v>55</v>
      </c>
      <c r="N1181" s="13" t="s">
        <v>3775</v>
      </c>
      <c r="O1181" s="13" t="s">
        <v>30</v>
      </c>
      <c r="P1181" s="13" t="s">
        <v>1228</v>
      </c>
      <c r="Q1181" s="13" t="s">
        <v>3776</v>
      </c>
      <c r="R1181" s="17">
        <v>69.547500000000014</v>
      </c>
      <c r="S1181" s="26">
        <v>3</v>
      </c>
      <c r="T1181" s="17">
        <v>0.45</v>
      </c>
      <c r="U1181" s="17">
        <v>3.59</v>
      </c>
      <c r="V1181" s="27">
        <v>-3.8025000000000091</v>
      </c>
      <c r="W1181" s="13" t="s">
        <v>88</v>
      </c>
      <c r="X1181" s="8">
        <f>$T1181*$R1181</f>
        <v>31.296375000000008</v>
      </c>
      <c r="Y1181" s="29">
        <f>R1181-V1181-U1181-X1181</f>
        <v>38.463625000000008</v>
      </c>
    </row>
    <row r="1182" spans="2:25" x14ac:dyDescent="0.3">
      <c r="B1182" s="16"/>
      <c r="C1182" s="8" t="str">
        <f>_xlfn.CONCAT(S1182,_xlfn.TEXTBEFORE(Q1182,","))</f>
        <v>5Ikea 3-Shelf Cabinet</v>
      </c>
      <c r="D1182" s="13" t="s">
        <v>7288</v>
      </c>
      <c r="E1182" s="25">
        <v>42826</v>
      </c>
      <c r="F1182" s="25">
        <v>42830</v>
      </c>
      <c r="G1182" s="13" t="s">
        <v>50</v>
      </c>
      <c r="H1182" s="13" t="s">
        <v>2282</v>
      </c>
      <c r="I1182" s="13" t="s">
        <v>36</v>
      </c>
      <c r="J1182" s="13" t="s">
        <v>2283</v>
      </c>
      <c r="K1182" s="13" t="s">
        <v>2284</v>
      </c>
      <c r="L1182" s="13" t="s">
        <v>483</v>
      </c>
      <c r="M1182" s="13" t="s">
        <v>28</v>
      </c>
      <c r="N1182" s="13" t="s">
        <v>984</v>
      </c>
      <c r="O1182" s="13" t="s">
        <v>40</v>
      </c>
      <c r="P1182" s="13" t="s">
        <v>67</v>
      </c>
      <c r="Q1182" s="13" t="s">
        <v>985</v>
      </c>
      <c r="R1182" s="17">
        <v>567.6</v>
      </c>
      <c r="S1182" s="26">
        <v>5</v>
      </c>
      <c r="T1182" s="17">
        <v>0.2</v>
      </c>
      <c r="U1182" s="17">
        <v>49.7</v>
      </c>
      <c r="V1182" s="27">
        <v>0</v>
      </c>
      <c r="W1182" s="13" t="s">
        <v>88</v>
      </c>
      <c r="X1182" s="8">
        <f>$T1182*$R1182</f>
        <v>113.52000000000001</v>
      </c>
      <c r="Y1182" s="29">
        <f>R1182-V1182-U1182-X1182</f>
        <v>404.38</v>
      </c>
    </row>
    <row r="1183" spans="2:25" x14ac:dyDescent="0.3">
      <c r="B1183" s="16"/>
      <c r="C1183" s="8" t="str">
        <f>_xlfn.CONCAT(S1183,_xlfn.TEXTBEFORE(Q1183,","))</f>
        <v>5Smead Folders</v>
      </c>
      <c r="D1183" s="13" t="s">
        <v>7289</v>
      </c>
      <c r="E1183" s="25">
        <v>42826</v>
      </c>
      <c r="F1183" s="25">
        <v>42830</v>
      </c>
      <c r="G1183" s="13" t="s">
        <v>50</v>
      </c>
      <c r="H1183" s="13" t="s">
        <v>2282</v>
      </c>
      <c r="I1183" s="13" t="s">
        <v>36</v>
      </c>
      <c r="J1183" s="13" t="s">
        <v>2283</v>
      </c>
      <c r="K1183" s="13" t="s">
        <v>2284</v>
      </c>
      <c r="L1183" s="13" t="s">
        <v>483</v>
      </c>
      <c r="M1183" s="13" t="s">
        <v>28</v>
      </c>
      <c r="N1183" s="13" t="s">
        <v>4573</v>
      </c>
      <c r="O1183" s="13" t="s">
        <v>30</v>
      </c>
      <c r="P1183" s="13" t="s">
        <v>289</v>
      </c>
      <c r="Q1183" s="13" t="s">
        <v>4574</v>
      </c>
      <c r="R1183" s="17">
        <v>43.8</v>
      </c>
      <c r="S1183" s="26">
        <v>5</v>
      </c>
      <c r="T1183" s="17">
        <v>0.5</v>
      </c>
      <c r="U1183" s="17">
        <v>3.05</v>
      </c>
      <c r="V1183" s="27">
        <v>-13.199999999999996</v>
      </c>
      <c r="W1183" s="13" t="s">
        <v>88</v>
      </c>
      <c r="X1183" s="8">
        <f>$T1183*$R1183</f>
        <v>21.9</v>
      </c>
      <c r="Y1183" s="29">
        <f>R1183-V1183-U1183-X1183</f>
        <v>32.049999999999997</v>
      </c>
    </row>
    <row r="1184" spans="2:25" x14ac:dyDescent="0.3">
      <c r="B1184" s="16"/>
      <c r="C1184" s="8" t="str">
        <f>_xlfn.CONCAT(S1184,_xlfn.TEXTBEFORE(Q1184,","))</f>
        <v>4Avery Round Labels</v>
      </c>
      <c r="D1184" s="13" t="s">
        <v>7290</v>
      </c>
      <c r="E1184" s="25">
        <v>42826</v>
      </c>
      <c r="F1184" s="25">
        <v>42830</v>
      </c>
      <c r="G1184" s="13" t="s">
        <v>50</v>
      </c>
      <c r="H1184" s="13" t="s">
        <v>2282</v>
      </c>
      <c r="I1184" s="13" t="s">
        <v>36</v>
      </c>
      <c r="J1184" s="13" t="s">
        <v>2283</v>
      </c>
      <c r="K1184" s="13" t="s">
        <v>2284</v>
      </c>
      <c r="L1184" s="13" t="s">
        <v>483</v>
      </c>
      <c r="M1184" s="13" t="s">
        <v>28</v>
      </c>
      <c r="N1184" s="13" t="s">
        <v>5802</v>
      </c>
      <c r="O1184" s="13" t="s">
        <v>30</v>
      </c>
      <c r="P1184" s="13" t="s">
        <v>2751</v>
      </c>
      <c r="Q1184" s="13" t="s">
        <v>5803</v>
      </c>
      <c r="R1184" s="17">
        <v>10.08</v>
      </c>
      <c r="S1184" s="26">
        <v>4</v>
      </c>
      <c r="T1184" s="17">
        <v>0.5</v>
      </c>
      <c r="U1184" s="17">
        <v>1.32</v>
      </c>
      <c r="V1184" s="27">
        <v>-9.120000000000001</v>
      </c>
      <c r="W1184" s="13" t="s">
        <v>88</v>
      </c>
      <c r="X1184" s="8">
        <f>$T1184*$R1184</f>
        <v>5.04</v>
      </c>
      <c r="Y1184" s="29">
        <f>R1184-V1184-U1184-X1184</f>
        <v>12.840000000000003</v>
      </c>
    </row>
    <row r="1185" spans="2:25" x14ac:dyDescent="0.3">
      <c r="B1185" s="16"/>
      <c r="C1185" s="8" t="str">
        <f>_xlfn.CONCAT(S1185,_xlfn.TEXTBEFORE(Q1185,","))</f>
        <v>1Wilson Jones Binder Covers</v>
      </c>
      <c r="D1185" s="13" t="s">
        <v>7291</v>
      </c>
      <c r="E1185" s="25">
        <v>43985</v>
      </c>
      <c r="F1185" s="25">
        <v>43990</v>
      </c>
      <c r="G1185" s="13" t="s">
        <v>22</v>
      </c>
      <c r="H1185" s="13" t="s">
        <v>5928</v>
      </c>
      <c r="I1185" s="13" t="s">
        <v>24</v>
      </c>
      <c r="J1185" s="13" t="s">
        <v>482</v>
      </c>
      <c r="K1185" s="13" t="s">
        <v>482</v>
      </c>
      <c r="L1185" s="13" t="s">
        <v>483</v>
      </c>
      <c r="M1185" s="13" t="s">
        <v>28</v>
      </c>
      <c r="N1185" s="13" t="s">
        <v>5400</v>
      </c>
      <c r="O1185" s="13" t="s">
        <v>30</v>
      </c>
      <c r="P1185" s="13" t="s">
        <v>1121</v>
      </c>
      <c r="Q1185" s="13" t="s">
        <v>5401</v>
      </c>
      <c r="R1185" s="17">
        <v>5.3249999999999993</v>
      </c>
      <c r="S1185" s="26">
        <v>1</v>
      </c>
      <c r="T1185" s="17">
        <v>0.5</v>
      </c>
      <c r="U1185" s="17">
        <v>1.8599999999999999</v>
      </c>
      <c r="V1185" s="27">
        <v>-2.6849999999999992</v>
      </c>
      <c r="W1185" s="13" t="s">
        <v>60</v>
      </c>
      <c r="X1185" s="8">
        <f>$T1185*$R1185</f>
        <v>2.6624999999999996</v>
      </c>
      <c r="Y1185" s="29">
        <f>R1185-V1185-U1185-X1185</f>
        <v>3.4874999999999989</v>
      </c>
    </row>
    <row r="1186" spans="2:25" x14ac:dyDescent="0.3">
      <c r="B1186" s="16"/>
      <c r="C1186" s="8" t="str">
        <f>_xlfn.CONCAT(S1186,_xlfn.TEXTBEFORE(Q1186,","))</f>
        <v>6Hon File Folder Labels</v>
      </c>
      <c r="D1186" s="13" t="s">
        <v>7292</v>
      </c>
      <c r="E1186" s="25">
        <v>43594</v>
      </c>
      <c r="F1186" s="25">
        <v>43596</v>
      </c>
      <c r="G1186" s="13" t="s">
        <v>34</v>
      </c>
      <c r="H1186" s="13" t="s">
        <v>5008</v>
      </c>
      <c r="I1186" s="13" t="s">
        <v>24</v>
      </c>
      <c r="J1186" s="13" t="s">
        <v>98</v>
      </c>
      <c r="K1186" s="13" t="s">
        <v>99</v>
      </c>
      <c r="L1186" s="13" t="s">
        <v>100</v>
      </c>
      <c r="M1186" s="13" t="s">
        <v>55</v>
      </c>
      <c r="N1186" s="13" t="s">
        <v>5009</v>
      </c>
      <c r="O1186" s="13" t="s">
        <v>30</v>
      </c>
      <c r="P1186" s="13" t="s">
        <v>2751</v>
      </c>
      <c r="Q1186" s="13" t="s">
        <v>5010</v>
      </c>
      <c r="R1186" s="17">
        <v>29.798999999999999</v>
      </c>
      <c r="S1186" s="26">
        <v>6</v>
      </c>
      <c r="T1186" s="17">
        <v>0.45</v>
      </c>
      <c r="U1186" s="17">
        <v>6.75</v>
      </c>
      <c r="V1186" s="27">
        <v>-4.4009999999999962</v>
      </c>
      <c r="W1186" s="13" t="s">
        <v>33</v>
      </c>
      <c r="X1186" s="8">
        <f>$T1186*$R1186</f>
        <v>13.409549999999999</v>
      </c>
      <c r="Y1186" s="29">
        <f>R1186-V1186-U1186-X1186</f>
        <v>14.040449999999996</v>
      </c>
    </row>
    <row r="1187" spans="2:25" x14ac:dyDescent="0.3">
      <c r="B1187" s="16"/>
      <c r="C1187" s="8" t="str">
        <f>_xlfn.CONCAT(S1187,_xlfn.TEXTBEFORE(Q1187,","))</f>
        <v>3Acme Ruler</v>
      </c>
      <c r="D1187" s="13" t="s">
        <v>7293</v>
      </c>
      <c r="E1187" s="25">
        <v>43594</v>
      </c>
      <c r="F1187" s="25">
        <v>43596</v>
      </c>
      <c r="G1187" s="13" t="s">
        <v>34</v>
      </c>
      <c r="H1187" s="13" t="s">
        <v>5008</v>
      </c>
      <c r="I1187" s="13" t="s">
        <v>24</v>
      </c>
      <c r="J1187" s="13" t="s">
        <v>98</v>
      </c>
      <c r="K1187" s="13" t="s">
        <v>99</v>
      </c>
      <c r="L1187" s="13" t="s">
        <v>100</v>
      </c>
      <c r="M1187" s="13" t="s">
        <v>55</v>
      </c>
      <c r="N1187" s="13" t="s">
        <v>5019</v>
      </c>
      <c r="O1187" s="13" t="s">
        <v>30</v>
      </c>
      <c r="P1187" s="13" t="s">
        <v>1228</v>
      </c>
      <c r="Q1187" s="13" t="s">
        <v>5020</v>
      </c>
      <c r="R1187" s="17">
        <v>26.581499999999998</v>
      </c>
      <c r="S1187" s="26">
        <v>3</v>
      </c>
      <c r="T1187" s="17">
        <v>0.45</v>
      </c>
      <c r="U1187" s="17">
        <v>6.66</v>
      </c>
      <c r="V1187" s="27">
        <v>-16.438499999999998</v>
      </c>
      <c r="W1187" s="13" t="s">
        <v>33</v>
      </c>
      <c r="X1187" s="8">
        <f>$T1187*$R1187</f>
        <v>11.961675</v>
      </c>
      <c r="Y1187" s="29">
        <f>R1187-V1187-U1187-X1187</f>
        <v>24.398325</v>
      </c>
    </row>
    <row r="1188" spans="2:25" x14ac:dyDescent="0.3">
      <c r="B1188" s="16"/>
      <c r="C1188" s="8" t="str">
        <f>_xlfn.CONCAT(S1188,_xlfn.TEXTBEFORE(Q1188,","))</f>
        <v>6Stockwell Clamps</v>
      </c>
      <c r="D1188" s="13" t="s">
        <v>7294</v>
      </c>
      <c r="E1188" s="25">
        <v>42885</v>
      </c>
      <c r="F1188" s="25">
        <v>42889</v>
      </c>
      <c r="G1188" s="13" t="s">
        <v>22</v>
      </c>
      <c r="H1188" s="13" t="s">
        <v>2015</v>
      </c>
      <c r="I1188" s="13" t="s">
        <v>36</v>
      </c>
      <c r="J1188" s="13" t="s">
        <v>98</v>
      </c>
      <c r="K1188" s="13" t="s">
        <v>99</v>
      </c>
      <c r="L1188" s="13" t="s">
        <v>100</v>
      </c>
      <c r="M1188" s="13" t="s">
        <v>55</v>
      </c>
      <c r="N1188" s="13" t="s">
        <v>4670</v>
      </c>
      <c r="O1188" s="13" t="s">
        <v>30</v>
      </c>
      <c r="P1188" s="13" t="s">
        <v>2177</v>
      </c>
      <c r="Q1188" s="13" t="s">
        <v>4671</v>
      </c>
      <c r="R1188" s="17">
        <v>55.044000000000011</v>
      </c>
      <c r="S1188" s="26">
        <v>6</v>
      </c>
      <c r="T1188" s="17">
        <v>0.45</v>
      </c>
      <c r="U1188" s="17">
        <v>6.6</v>
      </c>
      <c r="V1188" s="27">
        <v>-3.6000000000001364E-2</v>
      </c>
      <c r="W1188" s="13" t="s">
        <v>60</v>
      </c>
      <c r="X1188" s="8">
        <f>$T1188*$R1188</f>
        <v>24.769800000000007</v>
      </c>
      <c r="Y1188" s="29">
        <f>R1188-V1188-U1188-X1188</f>
        <v>23.710200000000004</v>
      </c>
    </row>
    <row r="1189" spans="2:25" x14ac:dyDescent="0.3">
      <c r="B1189" s="16"/>
      <c r="C1189" s="8" t="str">
        <f>_xlfn.CONCAT(S1189,_xlfn.TEXTBEFORE(Q1189,","))</f>
        <v>2SAFCO Executive Leather Armchair</v>
      </c>
      <c r="D1189" s="13" t="s">
        <v>7295</v>
      </c>
      <c r="E1189" s="25">
        <v>44076</v>
      </c>
      <c r="F1189" s="25">
        <v>44078</v>
      </c>
      <c r="G1189" s="13" t="s">
        <v>22</v>
      </c>
      <c r="H1189" s="13" t="s">
        <v>2015</v>
      </c>
      <c r="I1189" s="13" t="s">
        <v>36</v>
      </c>
      <c r="J1189" s="13" t="s">
        <v>98</v>
      </c>
      <c r="K1189" s="13" t="s">
        <v>99</v>
      </c>
      <c r="L1189" s="13" t="s">
        <v>100</v>
      </c>
      <c r="M1189" s="13" t="s">
        <v>55</v>
      </c>
      <c r="N1189" s="13" t="s">
        <v>1655</v>
      </c>
      <c r="O1189" s="13" t="s">
        <v>40</v>
      </c>
      <c r="P1189" s="13" t="s">
        <v>41</v>
      </c>
      <c r="Q1189" s="13" t="s">
        <v>1656</v>
      </c>
      <c r="R1189" s="17">
        <v>695.87999999999988</v>
      </c>
      <c r="S1189" s="26">
        <v>2</v>
      </c>
      <c r="T1189" s="17">
        <v>0.25</v>
      </c>
      <c r="U1189" s="17">
        <v>59.77</v>
      </c>
      <c r="V1189" s="27">
        <v>-167.03999999999996</v>
      </c>
      <c r="W1189" s="13" t="s">
        <v>33</v>
      </c>
      <c r="X1189" s="8">
        <f>$T1189*$R1189</f>
        <v>173.96999999999997</v>
      </c>
      <c r="Y1189" s="29">
        <f>R1189-V1189-U1189-X1189</f>
        <v>629.17999999999984</v>
      </c>
    </row>
    <row r="1190" spans="2:25" x14ac:dyDescent="0.3">
      <c r="B1190" s="16"/>
      <c r="C1190" s="8" t="str">
        <f>_xlfn.CONCAT(S1190,_xlfn.TEXTBEFORE(Q1190,","))</f>
        <v>5Office Star Steel Folding Chair</v>
      </c>
      <c r="D1190" s="13" t="s">
        <v>7296</v>
      </c>
      <c r="E1190" s="25">
        <v>43410</v>
      </c>
      <c r="F1190" s="25">
        <v>43411</v>
      </c>
      <c r="G1190" s="13" t="s">
        <v>34</v>
      </c>
      <c r="H1190" s="13" t="s">
        <v>1745</v>
      </c>
      <c r="I1190" s="13" t="s">
        <v>24</v>
      </c>
      <c r="J1190" s="13" t="s">
        <v>128</v>
      </c>
      <c r="K1190" s="13" t="s">
        <v>128</v>
      </c>
      <c r="L1190" s="13" t="s">
        <v>129</v>
      </c>
      <c r="M1190" s="13" t="s">
        <v>55</v>
      </c>
      <c r="N1190" s="13" t="s">
        <v>1136</v>
      </c>
      <c r="O1190" s="13" t="s">
        <v>40</v>
      </c>
      <c r="P1190" s="13" t="s">
        <v>41</v>
      </c>
      <c r="Q1190" s="13" t="s">
        <v>1137</v>
      </c>
      <c r="R1190" s="17">
        <v>343.82999999999993</v>
      </c>
      <c r="S1190" s="26">
        <v>5</v>
      </c>
      <c r="T1190" s="17">
        <v>0.27</v>
      </c>
      <c r="U1190" s="17">
        <v>72.95</v>
      </c>
      <c r="V1190" s="27">
        <v>89.43</v>
      </c>
      <c r="W1190" s="13" t="s">
        <v>88</v>
      </c>
      <c r="X1190" s="8">
        <f>$T1190*$R1190</f>
        <v>92.834099999999992</v>
      </c>
      <c r="Y1190" s="29">
        <f>R1190-V1190-U1190-X1190</f>
        <v>88.615899999999939</v>
      </c>
    </row>
    <row r="1191" spans="2:25" x14ac:dyDescent="0.3">
      <c r="B1191" s="16"/>
      <c r="C1191" s="8" t="str">
        <f>_xlfn.CONCAT(S1191,_xlfn.TEXTBEFORE(Q1191,","))</f>
        <v>5Office Star Steel Folding Chair</v>
      </c>
      <c r="D1191" s="13" t="s">
        <v>7297</v>
      </c>
      <c r="E1191" s="25">
        <v>43410</v>
      </c>
      <c r="F1191" s="25">
        <v>43411</v>
      </c>
      <c r="G1191" s="13" t="s">
        <v>34</v>
      </c>
      <c r="H1191" s="13" t="s">
        <v>1745</v>
      </c>
      <c r="I1191" s="13" t="s">
        <v>24</v>
      </c>
      <c r="J1191" s="13" t="s">
        <v>128</v>
      </c>
      <c r="K1191" s="13" t="s">
        <v>128</v>
      </c>
      <c r="L1191" s="13" t="s">
        <v>129</v>
      </c>
      <c r="M1191" s="13" t="s">
        <v>55</v>
      </c>
      <c r="N1191" s="13" t="s">
        <v>1136</v>
      </c>
      <c r="O1191" s="13" t="s">
        <v>40</v>
      </c>
      <c r="P1191" s="13" t="s">
        <v>41</v>
      </c>
      <c r="Q1191" s="13" t="s">
        <v>1137</v>
      </c>
      <c r="R1191" s="17">
        <v>343.82999999999993</v>
      </c>
      <c r="S1191" s="26">
        <v>5</v>
      </c>
      <c r="T1191" s="17">
        <v>0.27</v>
      </c>
      <c r="U1191" s="17">
        <v>55.8</v>
      </c>
      <c r="V1191" s="27">
        <v>89.43</v>
      </c>
      <c r="W1191" s="13" t="s">
        <v>88</v>
      </c>
      <c r="X1191" s="8">
        <f>$T1191*$R1191</f>
        <v>92.834099999999992</v>
      </c>
      <c r="Y1191" s="29">
        <f>R1191-V1191-U1191-X1191</f>
        <v>105.76589999999992</v>
      </c>
    </row>
    <row r="1192" spans="2:25" x14ac:dyDescent="0.3">
      <c r="B1192" s="16"/>
      <c r="C1192" s="8" t="str">
        <f>_xlfn.CONCAT(S1192,_xlfn.TEXTBEFORE(Q1192,","))</f>
        <v>2Office Star Bag Chairs</v>
      </c>
      <c r="D1192" s="13" t="s">
        <v>7298</v>
      </c>
      <c r="E1192" s="25">
        <v>43410</v>
      </c>
      <c r="F1192" s="25">
        <v>43411</v>
      </c>
      <c r="G1192" s="13" t="s">
        <v>34</v>
      </c>
      <c r="H1192" s="13" t="s">
        <v>1745</v>
      </c>
      <c r="I1192" s="13" t="s">
        <v>24</v>
      </c>
      <c r="J1192" s="13" t="s">
        <v>128</v>
      </c>
      <c r="K1192" s="13" t="s">
        <v>128</v>
      </c>
      <c r="L1192" s="13" t="s">
        <v>129</v>
      </c>
      <c r="M1192" s="13" t="s">
        <v>55</v>
      </c>
      <c r="N1192" s="13" t="s">
        <v>2412</v>
      </c>
      <c r="O1192" s="13" t="s">
        <v>40</v>
      </c>
      <c r="P1192" s="13" t="s">
        <v>41</v>
      </c>
      <c r="Q1192" s="13" t="s">
        <v>2413</v>
      </c>
      <c r="R1192" s="17">
        <v>84.227399999999989</v>
      </c>
      <c r="S1192" s="26">
        <v>2</v>
      </c>
      <c r="T1192" s="17">
        <v>0.27</v>
      </c>
      <c r="U1192" s="17">
        <v>12.48</v>
      </c>
      <c r="V1192" s="27">
        <v>21.8874</v>
      </c>
      <c r="W1192" s="13" t="s">
        <v>88</v>
      </c>
      <c r="X1192" s="8">
        <f>$T1192*$R1192</f>
        <v>22.741398</v>
      </c>
      <c r="Y1192" s="29">
        <f>R1192-V1192-U1192-X1192</f>
        <v>27.118601999999985</v>
      </c>
    </row>
    <row r="1193" spans="2:25" x14ac:dyDescent="0.3">
      <c r="B1193" s="16"/>
      <c r="C1193" s="8" t="str">
        <f>_xlfn.CONCAT(S1193,_xlfn.TEXTBEFORE(Q1193,","))</f>
        <v>6Enermax Memory Card</v>
      </c>
      <c r="D1193" s="13" t="s">
        <v>7299</v>
      </c>
      <c r="E1193" s="25">
        <v>44007</v>
      </c>
      <c r="F1193" s="25">
        <v>44010</v>
      </c>
      <c r="G1193" s="13" t="s">
        <v>34</v>
      </c>
      <c r="H1193" s="13" t="s">
        <v>1745</v>
      </c>
      <c r="I1193" s="13" t="s">
        <v>24</v>
      </c>
      <c r="J1193" s="13" t="s">
        <v>128</v>
      </c>
      <c r="K1193" s="13" t="s">
        <v>128</v>
      </c>
      <c r="L1193" s="13" t="s">
        <v>129</v>
      </c>
      <c r="M1193" s="13" t="s">
        <v>55</v>
      </c>
      <c r="N1193" s="13" t="s">
        <v>1255</v>
      </c>
      <c r="O1193" s="13" t="s">
        <v>57</v>
      </c>
      <c r="P1193" s="13" t="s">
        <v>121</v>
      </c>
      <c r="Q1193" s="13" t="s">
        <v>1256</v>
      </c>
      <c r="R1193" s="17">
        <v>368.53019999999998</v>
      </c>
      <c r="S1193" s="26">
        <v>6</v>
      </c>
      <c r="T1193" s="17">
        <v>0.47000000000000003</v>
      </c>
      <c r="U1193" s="17">
        <v>68.069999999999993</v>
      </c>
      <c r="V1193" s="27">
        <v>-55.729800000000012</v>
      </c>
      <c r="W1193" s="13" t="s">
        <v>88</v>
      </c>
      <c r="X1193" s="8">
        <f>$T1193*$R1193</f>
        <v>173.209194</v>
      </c>
      <c r="Y1193" s="29">
        <f>R1193-V1193-U1193-X1193</f>
        <v>182.980806</v>
      </c>
    </row>
    <row r="1194" spans="2:25" x14ac:dyDescent="0.3">
      <c r="B1194" s="16"/>
      <c r="C1194" s="8" t="str">
        <f>_xlfn.CONCAT(S1194,_xlfn.TEXTBEFORE(Q1194,","))</f>
        <v>3Samsung Smart Phone</v>
      </c>
      <c r="D1194" s="13" t="s">
        <v>7300</v>
      </c>
      <c r="E1194" s="25">
        <v>43462</v>
      </c>
      <c r="F1194" s="25">
        <v>43465</v>
      </c>
      <c r="G1194" s="13" t="s">
        <v>34</v>
      </c>
      <c r="H1194" s="13" t="s">
        <v>630</v>
      </c>
      <c r="I1194" s="13" t="s">
        <v>24</v>
      </c>
      <c r="J1194" s="13" t="s">
        <v>631</v>
      </c>
      <c r="K1194" s="13" t="s">
        <v>99</v>
      </c>
      <c r="L1194" s="13" t="s">
        <v>100</v>
      </c>
      <c r="M1194" s="13" t="s">
        <v>55</v>
      </c>
      <c r="N1194" s="13" t="s">
        <v>418</v>
      </c>
      <c r="O1194" s="13" t="s">
        <v>57</v>
      </c>
      <c r="P1194" s="13" t="s">
        <v>58</v>
      </c>
      <c r="Q1194" s="13" t="s">
        <v>419</v>
      </c>
      <c r="R1194" s="17">
        <v>1431.3375000000001</v>
      </c>
      <c r="S1194" s="26">
        <v>3</v>
      </c>
      <c r="T1194" s="17">
        <v>0.25</v>
      </c>
      <c r="U1194" s="17">
        <v>194.21</v>
      </c>
      <c r="V1194" s="27">
        <v>171.69749999999999</v>
      </c>
      <c r="W1194" s="13" t="s">
        <v>88</v>
      </c>
      <c r="X1194" s="8">
        <f>$T1194*$R1194</f>
        <v>357.83437500000002</v>
      </c>
      <c r="Y1194" s="29">
        <f>R1194-V1194-U1194-X1194</f>
        <v>707.59562500000004</v>
      </c>
    </row>
    <row r="1195" spans="2:25" x14ac:dyDescent="0.3">
      <c r="B1195" s="16"/>
      <c r="C1195" s="8" t="str">
        <f>_xlfn.CONCAT(S1195,_xlfn.TEXTBEFORE(Q1195,","))</f>
        <v>5Panasonic Inkjet</v>
      </c>
      <c r="D1195" s="13" t="s">
        <v>7301</v>
      </c>
      <c r="E1195" s="25">
        <v>44019</v>
      </c>
      <c r="F1195" s="25">
        <v>44023</v>
      </c>
      <c r="G1195" s="13" t="s">
        <v>50</v>
      </c>
      <c r="H1195" s="13" t="s">
        <v>630</v>
      </c>
      <c r="I1195" s="13" t="s">
        <v>24</v>
      </c>
      <c r="J1195" s="13" t="s">
        <v>98</v>
      </c>
      <c r="K1195" s="13" t="s">
        <v>99</v>
      </c>
      <c r="L1195" s="13" t="s">
        <v>100</v>
      </c>
      <c r="M1195" s="13" t="s">
        <v>55</v>
      </c>
      <c r="N1195" s="13" t="s">
        <v>393</v>
      </c>
      <c r="O1195" s="13" t="s">
        <v>57</v>
      </c>
      <c r="P1195" s="13" t="s">
        <v>138</v>
      </c>
      <c r="Q1195" s="13" t="s">
        <v>394</v>
      </c>
      <c r="R1195" s="17">
        <v>1164.3750000000002</v>
      </c>
      <c r="S1195" s="26">
        <v>5</v>
      </c>
      <c r="T1195" s="17">
        <v>0.25</v>
      </c>
      <c r="U1195" s="17">
        <v>81.03</v>
      </c>
      <c r="V1195" s="27">
        <v>-201.82500000000007</v>
      </c>
      <c r="W1195" s="13" t="s">
        <v>88</v>
      </c>
      <c r="X1195" s="8">
        <f>$T1195*$R1195</f>
        <v>291.09375000000006</v>
      </c>
      <c r="Y1195" s="29">
        <f>R1195-V1195-U1195-X1195</f>
        <v>994.0762500000003</v>
      </c>
    </row>
    <row r="1196" spans="2:25" x14ac:dyDescent="0.3">
      <c r="B1196" s="16"/>
      <c r="C1196" s="8" t="str">
        <f>_xlfn.CONCAT(S1196,_xlfn.TEXTBEFORE(Q1196,","))</f>
        <v>3StarTech Printer</v>
      </c>
      <c r="D1196" s="13" t="s">
        <v>7302</v>
      </c>
      <c r="E1196" s="25">
        <v>44019</v>
      </c>
      <c r="F1196" s="25">
        <v>44023</v>
      </c>
      <c r="G1196" s="13" t="s">
        <v>50</v>
      </c>
      <c r="H1196" s="13" t="s">
        <v>630</v>
      </c>
      <c r="I1196" s="13" t="s">
        <v>24</v>
      </c>
      <c r="J1196" s="13" t="s">
        <v>98</v>
      </c>
      <c r="K1196" s="13" t="s">
        <v>99</v>
      </c>
      <c r="L1196" s="13" t="s">
        <v>100</v>
      </c>
      <c r="M1196" s="13" t="s">
        <v>55</v>
      </c>
      <c r="N1196" s="13" t="s">
        <v>2852</v>
      </c>
      <c r="O1196" s="13" t="s">
        <v>57</v>
      </c>
      <c r="P1196" s="13" t="s">
        <v>138</v>
      </c>
      <c r="Q1196" s="13" t="s">
        <v>2853</v>
      </c>
      <c r="R1196" s="17">
        <v>576.65250000000015</v>
      </c>
      <c r="S1196" s="26">
        <v>3</v>
      </c>
      <c r="T1196" s="17">
        <v>0.25</v>
      </c>
      <c r="U1196" s="17">
        <v>32.340000000000003</v>
      </c>
      <c r="V1196" s="27">
        <v>-7.7175000000000296</v>
      </c>
      <c r="W1196" s="13" t="s">
        <v>88</v>
      </c>
      <c r="X1196" s="8">
        <f>$T1196*$R1196</f>
        <v>144.16312500000004</v>
      </c>
      <c r="Y1196" s="29">
        <f>R1196-V1196-U1196-X1196</f>
        <v>407.86687500000005</v>
      </c>
    </row>
    <row r="1197" spans="2:25" x14ac:dyDescent="0.3">
      <c r="B1197" s="16"/>
      <c r="C1197" s="8" t="str">
        <f>_xlfn.CONCAT(S1197,_xlfn.TEXTBEFORE(Q1197,","))</f>
        <v>9Apple Office Telephone</v>
      </c>
      <c r="D1197" s="13" t="s">
        <v>7303</v>
      </c>
      <c r="E1197" s="25">
        <v>44019</v>
      </c>
      <c r="F1197" s="25">
        <v>44023</v>
      </c>
      <c r="G1197" s="13" t="s">
        <v>50</v>
      </c>
      <c r="H1197" s="13" t="s">
        <v>630</v>
      </c>
      <c r="I1197" s="13" t="s">
        <v>24</v>
      </c>
      <c r="J1197" s="13" t="s">
        <v>98</v>
      </c>
      <c r="K1197" s="13" t="s">
        <v>99</v>
      </c>
      <c r="L1197" s="13" t="s">
        <v>100</v>
      </c>
      <c r="M1197" s="13" t="s">
        <v>55</v>
      </c>
      <c r="N1197" s="13" t="s">
        <v>3553</v>
      </c>
      <c r="O1197" s="13" t="s">
        <v>57</v>
      </c>
      <c r="P1197" s="13" t="s">
        <v>58</v>
      </c>
      <c r="Q1197" s="13" t="s">
        <v>3554</v>
      </c>
      <c r="R1197" s="17">
        <v>449.34749999999997</v>
      </c>
      <c r="S1197" s="26">
        <v>9</v>
      </c>
      <c r="T1197" s="17">
        <v>0.25</v>
      </c>
      <c r="U1197" s="17">
        <v>14.39</v>
      </c>
      <c r="V1197" s="27">
        <v>-53.932499999999976</v>
      </c>
      <c r="W1197" s="13" t="s">
        <v>88</v>
      </c>
      <c r="X1197" s="8">
        <f>$T1197*$R1197</f>
        <v>112.33687499999999</v>
      </c>
      <c r="Y1197" s="29">
        <f>R1197-V1197-U1197-X1197</f>
        <v>376.55312500000002</v>
      </c>
    </row>
    <row r="1198" spans="2:25" x14ac:dyDescent="0.3">
      <c r="B1198" s="16"/>
      <c r="C1198" s="8" t="str">
        <f>_xlfn.CONCAT(S1198,_xlfn.TEXTBEFORE(Q1198,","))</f>
        <v>3OIC Clamps</v>
      </c>
      <c r="D1198" s="13" t="s">
        <v>7304</v>
      </c>
      <c r="E1198" s="25">
        <v>44019</v>
      </c>
      <c r="F1198" s="25">
        <v>44023</v>
      </c>
      <c r="G1198" s="13" t="s">
        <v>50</v>
      </c>
      <c r="H1198" s="13" t="s">
        <v>630</v>
      </c>
      <c r="I1198" s="13" t="s">
        <v>24</v>
      </c>
      <c r="J1198" s="13" t="s">
        <v>98</v>
      </c>
      <c r="K1198" s="13" t="s">
        <v>99</v>
      </c>
      <c r="L1198" s="13" t="s">
        <v>100</v>
      </c>
      <c r="M1198" s="13" t="s">
        <v>55</v>
      </c>
      <c r="N1198" s="13" t="s">
        <v>3984</v>
      </c>
      <c r="O1198" s="13" t="s">
        <v>30</v>
      </c>
      <c r="P1198" s="13" t="s">
        <v>2177</v>
      </c>
      <c r="Q1198" s="13" t="s">
        <v>3985</v>
      </c>
      <c r="R1198" s="17">
        <v>31.680000000000007</v>
      </c>
      <c r="S1198" s="26">
        <v>3</v>
      </c>
      <c r="T1198" s="17">
        <v>0.45</v>
      </c>
      <c r="U1198" s="17">
        <v>3.21</v>
      </c>
      <c r="V1198" s="27">
        <v>-24.840000000000011</v>
      </c>
      <c r="W1198" s="13" t="s">
        <v>88</v>
      </c>
      <c r="X1198" s="8">
        <f>$T1198*$R1198</f>
        <v>14.256000000000004</v>
      </c>
      <c r="Y1198" s="29">
        <f>R1198-V1198-U1198-X1198</f>
        <v>39.054000000000016</v>
      </c>
    </row>
    <row r="1199" spans="2:25" x14ac:dyDescent="0.3">
      <c r="B1199" s="16"/>
      <c r="C1199" s="8" t="str">
        <f>_xlfn.CONCAT(S1199,_xlfn.TEXTBEFORE(Q1199,","))</f>
        <v>3Ames Peel and Seal</v>
      </c>
      <c r="D1199" s="13" t="s">
        <v>7305</v>
      </c>
      <c r="E1199" s="25">
        <v>44019</v>
      </c>
      <c r="F1199" s="25">
        <v>44023</v>
      </c>
      <c r="G1199" s="13" t="s">
        <v>50</v>
      </c>
      <c r="H1199" s="13" t="s">
        <v>630</v>
      </c>
      <c r="I1199" s="13" t="s">
        <v>24</v>
      </c>
      <c r="J1199" s="13" t="s">
        <v>98</v>
      </c>
      <c r="K1199" s="13" t="s">
        <v>99</v>
      </c>
      <c r="L1199" s="13" t="s">
        <v>100</v>
      </c>
      <c r="M1199" s="13" t="s">
        <v>55</v>
      </c>
      <c r="N1199" s="13" t="s">
        <v>2616</v>
      </c>
      <c r="O1199" s="13" t="s">
        <v>30</v>
      </c>
      <c r="P1199" s="13" t="s">
        <v>1607</v>
      </c>
      <c r="Q1199" s="13" t="s">
        <v>2617</v>
      </c>
      <c r="R1199" s="17">
        <v>30.838500000000007</v>
      </c>
      <c r="S1199" s="26">
        <v>3</v>
      </c>
      <c r="T1199" s="17">
        <v>0.45</v>
      </c>
      <c r="U1199" s="17">
        <v>1.5</v>
      </c>
      <c r="V1199" s="27">
        <v>-23.611500000000003</v>
      </c>
      <c r="W1199" s="13" t="s">
        <v>88</v>
      </c>
      <c r="X1199" s="8">
        <f>$T1199*$R1199</f>
        <v>13.877325000000003</v>
      </c>
      <c r="Y1199" s="29">
        <f>R1199-V1199-U1199-X1199</f>
        <v>39.072675000000004</v>
      </c>
    </row>
    <row r="1200" spans="2:25" x14ac:dyDescent="0.3">
      <c r="B1200" s="16"/>
      <c r="C1200" s="8" t="str">
        <f>_xlfn.CONCAT(S1200,_xlfn.TEXTBEFORE(Q1200,","))</f>
        <v>3GlobeWeis Peel and Seal</v>
      </c>
      <c r="D1200" s="13" t="s">
        <v>7306</v>
      </c>
      <c r="E1200" s="25">
        <v>44019</v>
      </c>
      <c r="F1200" s="25">
        <v>44023</v>
      </c>
      <c r="G1200" s="13" t="s">
        <v>50</v>
      </c>
      <c r="H1200" s="13" t="s">
        <v>630</v>
      </c>
      <c r="I1200" s="13" t="s">
        <v>24</v>
      </c>
      <c r="J1200" s="13" t="s">
        <v>98</v>
      </c>
      <c r="K1200" s="13" t="s">
        <v>99</v>
      </c>
      <c r="L1200" s="13" t="s">
        <v>100</v>
      </c>
      <c r="M1200" s="13" t="s">
        <v>55</v>
      </c>
      <c r="N1200" s="13" t="s">
        <v>3621</v>
      </c>
      <c r="O1200" s="13" t="s">
        <v>30</v>
      </c>
      <c r="P1200" s="13" t="s">
        <v>1607</v>
      </c>
      <c r="Q1200" s="13" t="s">
        <v>3622</v>
      </c>
      <c r="R1200" s="17">
        <v>41.134500000000003</v>
      </c>
      <c r="S1200" s="26">
        <v>3</v>
      </c>
      <c r="T1200" s="17">
        <v>0.45</v>
      </c>
      <c r="U1200" s="17">
        <v>1.3</v>
      </c>
      <c r="V1200" s="27">
        <v>1.4444999999999908</v>
      </c>
      <c r="W1200" s="13" t="s">
        <v>88</v>
      </c>
      <c r="X1200" s="8">
        <f>$T1200*$R1200</f>
        <v>18.510525000000001</v>
      </c>
      <c r="Y1200" s="29">
        <f>R1200-V1200-U1200-X1200</f>
        <v>19.879475000000014</v>
      </c>
    </row>
    <row r="1201" spans="2:25" x14ac:dyDescent="0.3">
      <c r="B1201" s="16"/>
      <c r="C1201" s="8" t="str">
        <f>_xlfn.CONCAT(S1201,_xlfn.TEXTBEFORE(Q1201,","))</f>
        <v>2Harbour Creations Chairmat</v>
      </c>
      <c r="D1201" s="13" t="s">
        <v>7307</v>
      </c>
      <c r="E1201" s="25">
        <v>43996</v>
      </c>
      <c r="F1201" s="25">
        <v>44001</v>
      </c>
      <c r="G1201" s="13" t="s">
        <v>50</v>
      </c>
      <c r="H1201" s="13" t="s">
        <v>4543</v>
      </c>
      <c r="I1201" s="13" t="s">
        <v>24</v>
      </c>
      <c r="J1201" s="13" t="s">
        <v>1858</v>
      </c>
      <c r="K1201" s="13" t="s">
        <v>99</v>
      </c>
      <c r="L1201" s="13" t="s">
        <v>100</v>
      </c>
      <c r="M1201" s="13" t="s">
        <v>55</v>
      </c>
      <c r="N1201" s="13" t="s">
        <v>1066</v>
      </c>
      <c r="O1201" s="13" t="s">
        <v>40</v>
      </c>
      <c r="P1201" s="13" t="s">
        <v>41</v>
      </c>
      <c r="Q1201" s="13" t="s">
        <v>1067</v>
      </c>
      <c r="R1201" s="17">
        <v>108.00000000000003</v>
      </c>
      <c r="S1201" s="26">
        <v>2</v>
      </c>
      <c r="T1201" s="17">
        <v>0.25</v>
      </c>
      <c r="U1201" s="17">
        <v>10.16</v>
      </c>
      <c r="V1201" s="27">
        <v>31.679999999999986</v>
      </c>
      <c r="W1201" s="13" t="s">
        <v>60</v>
      </c>
      <c r="X1201" s="8">
        <f>$T1201*$R1201</f>
        <v>27.000000000000007</v>
      </c>
      <c r="Y1201" s="29">
        <f>R1201-V1201-U1201-X1201</f>
        <v>39.160000000000046</v>
      </c>
    </row>
    <row r="1202" spans="2:25" x14ac:dyDescent="0.3">
      <c r="B1202" s="16"/>
      <c r="C1202" s="8" t="str">
        <f>_xlfn.CONCAT(S1202,_xlfn.TEXTBEFORE(Q1202,","))</f>
        <v>1Apple Audio Dock</v>
      </c>
      <c r="D1202" s="13" t="s">
        <v>7308</v>
      </c>
      <c r="E1202" s="25">
        <v>43996</v>
      </c>
      <c r="F1202" s="25">
        <v>44001</v>
      </c>
      <c r="G1202" s="13" t="s">
        <v>50</v>
      </c>
      <c r="H1202" s="13" t="s">
        <v>4543</v>
      </c>
      <c r="I1202" s="13" t="s">
        <v>24</v>
      </c>
      <c r="J1202" s="13" t="s">
        <v>1858</v>
      </c>
      <c r="K1202" s="13" t="s">
        <v>99</v>
      </c>
      <c r="L1202" s="13" t="s">
        <v>100</v>
      </c>
      <c r="M1202" s="13" t="s">
        <v>55</v>
      </c>
      <c r="N1202" s="13" t="s">
        <v>562</v>
      </c>
      <c r="O1202" s="13" t="s">
        <v>57</v>
      </c>
      <c r="P1202" s="13" t="s">
        <v>58</v>
      </c>
      <c r="Q1202" s="13" t="s">
        <v>563</v>
      </c>
      <c r="R1202" s="17">
        <v>125.23500000000001</v>
      </c>
      <c r="S1202" s="26">
        <v>1</v>
      </c>
      <c r="T1202" s="17">
        <v>0.25</v>
      </c>
      <c r="U1202" s="17">
        <v>7.71</v>
      </c>
      <c r="V1202" s="27">
        <v>-3.3449999999999989</v>
      </c>
      <c r="W1202" s="13" t="s">
        <v>60</v>
      </c>
      <c r="X1202" s="8">
        <f>$T1202*$R1202</f>
        <v>31.308750000000003</v>
      </c>
      <c r="Y1202" s="29">
        <f>R1202-V1202-U1202-X1202</f>
        <v>89.561250000000015</v>
      </c>
    </row>
    <row r="1203" spans="2:25" x14ac:dyDescent="0.3">
      <c r="B1203" s="16"/>
      <c r="C1203" s="8" t="str">
        <f>_xlfn.CONCAT(S1203,_xlfn.TEXTBEFORE(Q1203,","))</f>
        <v>1Avery Binder</v>
      </c>
      <c r="D1203" s="13" t="s">
        <v>7309</v>
      </c>
      <c r="E1203" s="25">
        <v>43996</v>
      </c>
      <c r="F1203" s="25">
        <v>44001</v>
      </c>
      <c r="G1203" s="13" t="s">
        <v>50</v>
      </c>
      <c r="H1203" s="13" t="s">
        <v>4543</v>
      </c>
      <c r="I1203" s="13" t="s">
        <v>24</v>
      </c>
      <c r="J1203" s="13" t="s">
        <v>1858</v>
      </c>
      <c r="K1203" s="13" t="s">
        <v>99</v>
      </c>
      <c r="L1203" s="13" t="s">
        <v>100</v>
      </c>
      <c r="M1203" s="13" t="s">
        <v>55</v>
      </c>
      <c r="N1203" s="13" t="s">
        <v>3690</v>
      </c>
      <c r="O1203" s="13" t="s">
        <v>30</v>
      </c>
      <c r="P1203" s="13" t="s">
        <v>1121</v>
      </c>
      <c r="Q1203" s="13" t="s">
        <v>3691</v>
      </c>
      <c r="R1203" s="17">
        <v>10.964999999999998</v>
      </c>
      <c r="S1203" s="26">
        <v>1</v>
      </c>
      <c r="T1203" s="17">
        <v>0.15000000000000002</v>
      </c>
      <c r="U1203" s="17">
        <v>1.79</v>
      </c>
      <c r="V1203" s="27">
        <v>3.3450000000000002</v>
      </c>
      <c r="W1203" s="13" t="s">
        <v>60</v>
      </c>
      <c r="X1203" s="8">
        <f>$T1203*$R1203</f>
        <v>1.6447499999999999</v>
      </c>
      <c r="Y1203" s="29">
        <f>R1203-V1203-U1203-X1203</f>
        <v>4.1852499999999973</v>
      </c>
    </row>
    <row r="1204" spans="2:25" x14ac:dyDescent="0.3">
      <c r="B1204" s="16"/>
      <c r="C1204" s="8" t="str">
        <f>_xlfn.CONCAT(S1204,_xlfn.TEXTBEFORE(Q1204,","))</f>
        <v>4Hon File Folder Labels</v>
      </c>
      <c r="D1204" s="13" t="s">
        <v>7310</v>
      </c>
      <c r="E1204" s="25">
        <v>43996</v>
      </c>
      <c r="F1204" s="25">
        <v>44001</v>
      </c>
      <c r="G1204" s="13" t="s">
        <v>50</v>
      </c>
      <c r="H1204" s="13" t="s">
        <v>4543</v>
      </c>
      <c r="I1204" s="13" t="s">
        <v>24</v>
      </c>
      <c r="J1204" s="13" t="s">
        <v>1858</v>
      </c>
      <c r="K1204" s="13" t="s">
        <v>99</v>
      </c>
      <c r="L1204" s="13" t="s">
        <v>100</v>
      </c>
      <c r="M1204" s="13" t="s">
        <v>55</v>
      </c>
      <c r="N1204" s="13" t="s">
        <v>5998</v>
      </c>
      <c r="O1204" s="13" t="s">
        <v>30</v>
      </c>
      <c r="P1204" s="13" t="s">
        <v>2751</v>
      </c>
      <c r="Q1204" s="13" t="s">
        <v>5999</v>
      </c>
      <c r="R1204" s="17">
        <v>14.388</v>
      </c>
      <c r="S1204" s="26">
        <v>4</v>
      </c>
      <c r="T1204" s="17">
        <v>0.45</v>
      </c>
      <c r="U1204" s="17">
        <v>1.53</v>
      </c>
      <c r="V1204" s="27">
        <v>-4.4519999999999982</v>
      </c>
      <c r="W1204" s="13" t="s">
        <v>60</v>
      </c>
      <c r="X1204" s="8">
        <f>$T1204*$R1204</f>
        <v>6.4745999999999997</v>
      </c>
      <c r="Y1204" s="29">
        <f>R1204-V1204-U1204-X1204</f>
        <v>10.835399999999996</v>
      </c>
    </row>
    <row r="1205" spans="2:25" x14ac:dyDescent="0.3">
      <c r="B1205" s="16"/>
      <c r="C1205" s="8" t="str">
        <f>_xlfn.CONCAT(S1205,_xlfn.TEXTBEFORE(Q1205,","))</f>
        <v>1Ames Peel and Seal</v>
      </c>
      <c r="D1205" s="13" t="s">
        <v>7311</v>
      </c>
      <c r="E1205" s="25">
        <v>43996</v>
      </c>
      <c r="F1205" s="25">
        <v>44001</v>
      </c>
      <c r="G1205" s="13" t="s">
        <v>50</v>
      </c>
      <c r="H1205" s="13" t="s">
        <v>4543</v>
      </c>
      <c r="I1205" s="13" t="s">
        <v>24</v>
      </c>
      <c r="J1205" s="13" t="s">
        <v>1858</v>
      </c>
      <c r="K1205" s="13" t="s">
        <v>99</v>
      </c>
      <c r="L1205" s="13" t="s">
        <v>100</v>
      </c>
      <c r="M1205" s="13" t="s">
        <v>55</v>
      </c>
      <c r="N1205" s="13" t="s">
        <v>2616</v>
      </c>
      <c r="O1205" s="13" t="s">
        <v>30</v>
      </c>
      <c r="P1205" s="13" t="s">
        <v>1607</v>
      </c>
      <c r="Q1205" s="13" t="s">
        <v>2617</v>
      </c>
      <c r="R1205" s="17">
        <v>10.279500000000002</v>
      </c>
      <c r="S1205" s="26">
        <v>1</v>
      </c>
      <c r="T1205" s="17">
        <v>0.45</v>
      </c>
      <c r="U1205" s="17">
        <v>1.29</v>
      </c>
      <c r="V1205" s="27">
        <v>-7.8705000000000007</v>
      </c>
      <c r="W1205" s="13" t="s">
        <v>60</v>
      </c>
      <c r="X1205" s="8">
        <f>$T1205*$R1205</f>
        <v>4.6257750000000009</v>
      </c>
      <c r="Y1205" s="29">
        <f>R1205-V1205-U1205-X1205</f>
        <v>12.234225000000002</v>
      </c>
    </row>
    <row r="1206" spans="2:25" x14ac:dyDescent="0.3">
      <c r="B1206" s="16"/>
      <c r="C1206" s="8" t="str">
        <f>_xlfn.CONCAT(S1206,_xlfn.TEXTBEFORE(Q1206,","))</f>
        <v>3Nokia Office Telephone</v>
      </c>
      <c r="D1206" s="13" t="s">
        <v>7312</v>
      </c>
      <c r="E1206" s="25">
        <v>44079</v>
      </c>
      <c r="F1206" s="25">
        <v>44084</v>
      </c>
      <c r="G1206" s="13" t="s">
        <v>50</v>
      </c>
      <c r="H1206" s="13" t="s">
        <v>4543</v>
      </c>
      <c r="I1206" s="13" t="s">
        <v>24</v>
      </c>
      <c r="J1206" s="13" t="s">
        <v>98</v>
      </c>
      <c r="K1206" s="13" t="s">
        <v>99</v>
      </c>
      <c r="L1206" s="13" t="s">
        <v>100</v>
      </c>
      <c r="M1206" s="13" t="s">
        <v>55</v>
      </c>
      <c r="N1206" s="13" t="s">
        <v>2782</v>
      </c>
      <c r="O1206" s="13" t="s">
        <v>57</v>
      </c>
      <c r="P1206" s="13" t="s">
        <v>58</v>
      </c>
      <c r="Q1206" s="13" t="s">
        <v>2783</v>
      </c>
      <c r="R1206" s="17">
        <v>149.44499999999999</v>
      </c>
      <c r="S1206" s="26">
        <v>3</v>
      </c>
      <c r="T1206" s="17">
        <v>0.25</v>
      </c>
      <c r="U1206" s="17">
        <v>8.2100000000000009</v>
      </c>
      <c r="V1206" s="27">
        <v>-41.894999999999996</v>
      </c>
      <c r="W1206" s="13" t="s">
        <v>88</v>
      </c>
      <c r="X1206" s="8">
        <f>$T1206*$R1206</f>
        <v>37.361249999999998</v>
      </c>
      <c r="Y1206" s="29">
        <f>R1206-V1206-U1206-X1206</f>
        <v>145.76874999999995</v>
      </c>
    </row>
    <row r="1207" spans="2:25" x14ac:dyDescent="0.3">
      <c r="B1207" s="16"/>
      <c r="C1207" s="8" t="str">
        <f>_xlfn.CONCAT(S1207,_xlfn.TEXTBEFORE(Q1207,","))</f>
        <v>4Hon Shipping Labels</v>
      </c>
      <c r="D1207" s="13" t="s">
        <v>7313</v>
      </c>
      <c r="E1207" s="25">
        <v>42951</v>
      </c>
      <c r="F1207" s="25">
        <v>42957</v>
      </c>
      <c r="G1207" s="13" t="s">
        <v>50</v>
      </c>
      <c r="H1207" s="13" t="s">
        <v>6002</v>
      </c>
      <c r="I1207" s="13" t="s">
        <v>24</v>
      </c>
      <c r="J1207" s="13" t="s">
        <v>1858</v>
      </c>
      <c r="K1207" s="13" t="s">
        <v>99</v>
      </c>
      <c r="L1207" s="13" t="s">
        <v>100</v>
      </c>
      <c r="M1207" s="13" t="s">
        <v>55</v>
      </c>
      <c r="N1207" s="13" t="s">
        <v>4428</v>
      </c>
      <c r="O1207" s="13" t="s">
        <v>30</v>
      </c>
      <c r="P1207" s="13" t="s">
        <v>2751</v>
      </c>
      <c r="Q1207" s="13" t="s">
        <v>4429</v>
      </c>
      <c r="R1207" s="17">
        <v>25.014000000000003</v>
      </c>
      <c r="S1207" s="26">
        <v>4</v>
      </c>
      <c r="T1207" s="17">
        <v>0.45</v>
      </c>
      <c r="U1207" s="17">
        <v>1.64</v>
      </c>
      <c r="V1207" s="27">
        <v>2.2139999999999986</v>
      </c>
      <c r="W1207" s="13" t="s">
        <v>88</v>
      </c>
      <c r="X1207" s="8">
        <f>$T1207*$R1207</f>
        <v>11.256300000000001</v>
      </c>
      <c r="Y1207" s="29">
        <f>R1207-V1207-U1207-X1207</f>
        <v>9.9037000000000024</v>
      </c>
    </row>
    <row r="1208" spans="2:25" x14ac:dyDescent="0.3">
      <c r="B1208" s="16"/>
      <c r="C1208" s="8" t="str">
        <f>_xlfn.CONCAT(S1208,_xlfn.TEXTBEFORE(Q1208,","))</f>
        <v>5Canon Fax Machine</v>
      </c>
      <c r="D1208" s="13" t="s">
        <v>7314</v>
      </c>
      <c r="E1208" s="25">
        <v>43903</v>
      </c>
      <c r="F1208" s="25">
        <v>43910</v>
      </c>
      <c r="G1208" s="13" t="s">
        <v>50</v>
      </c>
      <c r="H1208" s="13" t="s">
        <v>1965</v>
      </c>
      <c r="I1208" s="13" t="s">
        <v>24</v>
      </c>
      <c r="J1208" s="13" t="s">
        <v>271</v>
      </c>
      <c r="K1208" s="13" t="s">
        <v>271</v>
      </c>
      <c r="L1208" s="13" t="s">
        <v>271</v>
      </c>
      <c r="M1208" s="13" t="s">
        <v>55</v>
      </c>
      <c r="N1208" s="13" t="s">
        <v>311</v>
      </c>
      <c r="O1208" s="13" t="s">
        <v>57</v>
      </c>
      <c r="P1208" s="13" t="s">
        <v>86</v>
      </c>
      <c r="Q1208" s="13" t="s">
        <v>312</v>
      </c>
      <c r="R1208" s="17">
        <v>1582.9500000000003</v>
      </c>
      <c r="S1208" s="26">
        <v>5</v>
      </c>
      <c r="T1208" s="17">
        <v>0</v>
      </c>
      <c r="U1208" s="17">
        <v>62.16</v>
      </c>
      <c r="V1208" s="27">
        <v>332.40000000000003</v>
      </c>
      <c r="W1208" s="13" t="s">
        <v>88</v>
      </c>
      <c r="X1208" s="8">
        <f>$T1208*$R1208</f>
        <v>0</v>
      </c>
      <c r="Y1208" s="29">
        <f>R1208-V1208-U1208-X1208</f>
        <v>1188.3900000000001</v>
      </c>
    </row>
    <row r="1209" spans="2:25" x14ac:dyDescent="0.3">
      <c r="B1209" s="16"/>
      <c r="C1209" s="8" t="str">
        <f>_xlfn.CONCAT(S1209,_xlfn.TEXTBEFORE(Q1209,","))</f>
        <v>3Ikea Floating Shelf Set</v>
      </c>
      <c r="D1209" s="13" t="s">
        <v>7315</v>
      </c>
      <c r="E1209" s="25">
        <v>43682</v>
      </c>
      <c r="F1209" s="25">
        <v>43686</v>
      </c>
      <c r="G1209" s="13" t="s">
        <v>50</v>
      </c>
      <c r="H1209" s="13" t="s">
        <v>3549</v>
      </c>
      <c r="I1209" s="13" t="s">
        <v>24</v>
      </c>
      <c r="J1209" s="13" t="s">
        <v>243</v>
      </c>
      <c r="K1209" s="13" t="s">
        <v>244</v>
      </c>
      <c r="L1209" s="13" t="s">
        <v>245</v>
      </c>
      <c r="M1209" s="13" t="s">
        <v>55</v>
      </c>
      <c r="N1209" s="13" t="s">
        <v>1414</v>
      </c>
      <c r="O1209" s="13" t="s">
        <v>40</v>
      </c>
      <c r="P1209" s="13" t="s">
        <v>67</v>
      </c>
      <c r="Q1209" s="13" t="s">
        <v>1415</v>
      </c>
      <c r="R1209" s="17">
        <v>321.94259999999997</v>
      </c>
      <c r="S1209" s="26">
        <v>3</v>
      </c>
      <c r="T1209" s="17">
        <v>0.37</v>
      </c>
      <c r="U1209" s="17">
        <v>20.73</v>
      </c>
      <c r="V1209" s="27">
        <v>-168.6474</v>
      </c>
      <c r="W1209" s="13" t="s">
        <v>88</v>
      </c>
      <c r="X1209" s="8">
        <f>$T1209*$R1209</f>
        <v>119.11876199999999</v>
      </c>
      <c r="Y1209" s="29">
        <f>R1209-V1209-U1209-X1209</f>
        <v>350.74123799999995</v>
      </c>
    </row>
    <row r="1210" spans="2:25" x14ac:dyDescent="0.3">
      <c r="B1210" s="16"/>
      <c r="C1210" s="8" t="str">
        <f>_xlfn.CONCAT(S1210,_xlfn.TEXTBEFORE(Q1210,","))</f>
        <v>2SanDisk Numeric Keypad</v>
      </c>
      <c r="D1210" s="13" t="s">
        <v>7316</v>
      </c>
      <c r="E1210" s="25">
        <v>43682</v>
      </c>
      <c r="F1210" s="25">
        <v>43686</v>
      </c>
      <c r="G1210" s="13" t="s">
        <v>50</v>
      </c>
      <c r="H1210" s="13" t="s">
        <v>3549</v>
      </c>
      <c r="I1210" s="13" t="s">
        <v>24</v>
      </c>
      <c r="J1210" s="13" t="s">
        <v>243</v>
      </c>
      <c r="K1210" s="13" t="s">
        <v>244</v>
      </c>
      <c r="L1210" s="13" t="s">
        <v>245</v>
      </c>
      <c r="M1210" s="13" t="s">
        <v>55</v>
      </c>
      <c r="N1210" s="13" t="s">
        <v>2678</v>
      </c>
      <c r="O1210" s="13" t="s">
        <v>57</v>
      </c>
      <c r="P1210" s="13" t="s">
        <v>121</v>
      </c>
      <c r="Q1210" s="13" t="s">
        <v>2679</v>
      </c>
      <c r="R1210" s="17">
        <v>58.671000000000014</v>
      </c>
      <c r="S1210" s="26">
        <v>2</v>
      </c>
      <c r="T1210" s="17">
        <v>0.47000000000000003</v>
      </c>
      <c r="U1210" s="17">
        <v>5</v>
      </c>
      <c r="V1210" s="27">
        <v>-39.909000000000006</v>
      </c>
      <c r="W1210" s="13" t="s">
        <v>88</v>
      </c>
      <c r="X1210" s="8">
        <f>$T1210*$R1210</f>
        <v>27.575370000000007</v>
      </c>
      <c r="Y1210" s="29">
        <f>R1210-V1210-U1210-X1210</f>
        <v>66.004630000000006</v>
      </c>
    </row>
    <row r="1211" spans="2:25" x14ac:dyDescent="0.3">
      <c r="B1211" s="16"/>
      <c r="C1211" s="8" t="str">
        <f>_xlfn.CONCAT(S1211,_xlfn.TEXTBEFORE(Q1211,","))</f>
        <v>4Ames Peel and Seal</v>
      </c>
      <c r="D1211" s="13" t="s">
        <v>7317</v>
      </c>
      <c r="E1211" s="25">
        <v>43682</v>
      </c>
      <c r="F1211" s="25">
        <v>43686</v>
      </c>
      <c r="G1211" s="13" t="s">
        <v>50</v>
      </c>
      <c r="H1211" s="13" t="s">
        <v>3549</v>
      </c>
      <c r="I1211" s="13" t="s">
        <v>24</v>
      </c>
      <c r="J1211" s="13" t="s">
        <v>243</v>
      </c>
      <c r="K1211" s="13" t="s">
        <v>244</v>
      </c>
      <c r="L1211" s="13" t="s">
        <v>245</v>
      </c>
      <c r="M1211" s="13" t="s">
        <v>55</v>
      </c>
      <c r="N1211" s="13" t="s">
        <v>4518</v>
      </c>
      <c r="O1211" s="13" t="s">
        <v>30</v>
      </c>
      <c r="P1211" s="13" t="s">
        <v>1607</v>
      </c>
      <c r="Q1211" s="13" t="s">
        <v>4519</v>
      </c>
      <c r="R1211" s="17">
        <v>58.066800000000001</v>
      </c>
      <c r="S1211" s="26">
        <v>4</v>
      </c>
      <c r="T1211" s="17">
        <v>0.17</v>
      </c>
      <c r="U1211" s="17">
        <v>2.2200000000000002</v>
      </c>
      <c r="V1211" s="27">
        <v>3.4667999999999974</v>
      </c>
      <c r="W1211" s="13" t="s">
        <v>88</v>
      </c>
      <c r="X1211" s="8">
        <f>$T1211*$R1211</f>
        <v>9.8713560000000005</v>
      </c>
      <c r="Y1211" s="29">
        <f>R1211-V1211-U1211-X1211</f>
        <v>42.508644000000004</v>
      </c>
    </row>
    <row r="1212" spans="2:25" x14ac:dyDescent="0.3">
      <c r="B1212" s="16"/>
      <c r="C1212" s="8" t="str">
        <f>_xlfn.CONCAT(S1212,_xlfn.TEXTBEFORE(Q1212,","))</f>
        <v>8HP Personal Copier</v>
      </c>
      <c r="D1212" s="13" t="s">
        <v>7318</v>
      </c>
      <c r="E1212" s="25">
        <v>43814</v>
      </c>
      <c r="F1212" s="25">
        <v>43819</v>
      </c>
      <c r="G1212" s="13" t="s">
        <v>50</v>
      </c>
      <c r="H1212" s="13" t="s">
        <v>2865</v>
      </c>
      <c r="I1212" s="13" t="s">
        <v>36</v>
      </c>
      <c r="J1212" s="13" t="s">
        <v>98</v>
      </c>
      <c r="K1212" s="13" t="s">
        <v>99</v>
      </c>
      <c r="L1212" s="13" t="s">
        <v>100</v>
      </c>
      <c r="M1212" s="13" t="s">
        <v>55</v>
      </c>
      <c r="N1212" s="13" t="s">
        <v>2657</v>
      </c>
      <c r="O1212" s="13" t="s">
        <v>57</v>
      </c>
      <c r="P1212" s="13" t="s">
        <v>86</v>
      </c>
      <c r="Q1212" s="13" t="s">
        <v>2658</v>
      </c>
      <c r="R1212" s="17">
        <v>636.94799999999998</v>
      </c>
      <c r="S1212" s="26">
        <v>8</v>
      </c>
      <c r="T1212" s="17">
        <v>0.35</v>
      </c>
      <c r="U1212" s="17">
        <v>32.1</v>
      </c>
      <c r="V1212" s="27">
        <v>-333.37199999999996</v>
      </c>
      <c r="W1212" s="13" t="s">
        <v>88</v>
      </c>
      <c r="X1212" s="8">
        <f>$T1212*$R1212</f>
        <v>222.93179999999998</v>
      </c>
      <c r="Y1212" s="29">
        <f>R1212-V1212-U1212-X1212</f>
        <v>715.28819999999996</v>
      </c>
    </row>
    <row r="1213" spans="2:25" x14ac:dyDescent="0.3">
      <c r="B1213" s="16"/>
      <c r="C1213" s="8" t="str">
        <f>_xlfn.CONCAT(S1213,_xlfn.TEXTBEFORE(Q1213,","))</f>
        <v>3Boston Canvas</v>
      </c>
      <c r="D1213" s="13" t="s">
        <v>7319</v>
      </c>
      <c r="E1213" s="25">
        <v>43869</v>
      </c>
      <c r="F1213" s="25">
        <v>43872</v>
      </c>
      <c r="G1213" s="13" t="s">
        <v>22</v>
      </c>
      <c r="H1213" s="13" t="s">
        <v>5084</v>
      </c>
      <c r="I1213" s="13" t="s">
        <v>36</v>
      </c>
      <c r="J1213" s="13" t="s">
        <v>128</v>
      </c>
      <c r="K1213" s="13" t="s">
        <v>128</v>
      </c>
      <c r="L1213" s="13" t="s">
        <v>129</v>
      </c>
      <c r="M1213" s="13" t="s">
        <v>55</v>
      </c>
      <c r="N1213" s="13" t="s">
        <v>4073</v>
      </c>
      <c r="O1213" s="13" t="s">
        <v>30</v>
      </c>
      <c r="P1213" s="13" t="s">
        <v>1789</v>
      </c>
      <c r="Q1213" s="13" t="s">
        <v>4074</v>
      </c>
      <c r="R1213" s="17">
        <v>85.287599999999998</v>
      </c>
      <c r="S1213" s="26">
        <v>3</v>
      </c>
      <c r="T1213" s="17">
        <v>0.47000000000000003</v>
      </c>
      <c r="U1213" s="17">
        <v>6.26</v>
      </c>
      <c r="V1213" s="27">
        <v>-14.522400000000005</v>
      </c>
      <c r="W1213" s="13" t="s">
        <v>88</v>
      </c>
      <c r="X1213" s="8">
        <f>$T1213*$R1213</f>
        <v>40.085172</v>
      </c>
      <c r="Y1213" s="29">
        <f>R1213-V1213-U1213-X1213</f>
        <v>53.464827999999997</v>
      </c>
    </row>
    <row r="1214" spans="2:25" x14ac:dyDescent="0.3">
      <c r="B1214" s="16"/>
      <c r="C1214" s="8" t="str">
        <f>_xlfn.CONCAT(S1214,_xlfn.TEXTBEFORE(Q1214,","))</f>
        <v>5Okidata Printer</v>
      </c>
      <c r="D1214" s="13" t="s">
        <v>7320</v>
      </c>
      <c r="E1214" s="25">
        <v>43685</v>
      </c>
      <c r="F1214" s="25">
        <v>43689</v>
      </c>
      <c r="G1214" s="13" t="s">
        <v>22</v>
      </c>
      <c r="H1214" s="13" t="s">
        <v>939</v>
      </c>
      <c r="I1214" s="13" t="s">
        <v>24</v>
      </c>
      <c r="J1214" s="13" t="s">
        <v>940</v>
      </c>
      <c r="K1214" s="13" t="s">
        <v>647</v>
      </c>
      <c r="L1214" s="13" t="s">
        <v>100</v>
      </c>
      <c r="M1214" s="13" t="s">
        <v>55</v>
      </c>
      <c r="N1214" s="13" t="s">
        <v>502</v>
      </c>
      <c r="O1214" s="13" t="s">
        <v>57</v>
      </c>
      <c r="P1214" s="13" t="s">
        <v>138</v>
      </c>
      <c r="Q1214" s="13" t="s">
        <v>503</v>
      </c>
      <c r="R1214" s="17">
        <v>1000.9125</v>
      </c>
      <c r="S1214" s="26">
        <v>5</v>
      </c>
      <c r="T1214" s="17">
        <v>0.25</v>
      </c>
      <c r="U1214" s="17">
        <v>143.09</v>
      </c>
      <c r="V1214" s="27">
        <v>26.662499999999966</v>
      </c>
      <c r="W1214" s="13" t="s">
        <v>88</v>
      </c>
      <c r="X1214" s="8">
        <f>$T1214*$R1214</f>
        <v>250.22812500000001</v>
      </c>
      <c r="Y1214" s="29">
        <f>R1214-V1214-U1214-X1214</f>
        <v>580.93187499999999</v>
      </c>
    </row>
    <row r="1215" spans="2:25" x14ac:dyDescent="0.3">
      <c r="B1215" s="16"/>
      <c r="C1215" s="8" t="str">
        <f>_xlfn.CONCAT(S1215,_xlfn.TEXTBEFORE(Q1215,","))</f>
        <v>1GlobeWeis Mailers</v>
      </c>
      <c r="D1215" s="13" t="s">
        <v>7321</v>
      </c>
      <c r="E1215" s="25">
        <v>43685</v>
      </c>
      <c r="F1215" s="25">
        <v>43689</v>
      </c>
      <c r="G1215" s="13" t="s">
        <v>22</v>
      </c>
      <c r="H1215" s="13" t="s">
        <v>939</v>
      </c>
      <c r="I1215" s="13" t="s">
        <v>24</v>
      </c>
      <c r="J1215" s="13" t="s">
        <v>940</v>
      </c>
      <c r="K1215" s="13" t="s">
        <v>647</v>
      </c>
      <c r="L1215" s="13" t="s">
        <v>100</v>
      </c>
      <c r="M1215" s="13" t="s">
        <v>55</v>
      </c>
      <c r="N1215" s="13" t="s">
        <v>2171</v>
      </c>
      <c r="O1215" s="13" t="s">
        <v>30</v>
      </c>
      <c r="P1215" s="13" t="s">
        <v>1607</v>
      </c>
      <c r="Q1215" s="13" t="s">
        <v>2172</v>
      </c>
      <c r="R1215" s="17">
        <v>20.542499999999997</v>
      </c>
      <c r="S1215" s="26">
        <v>1</v>
      </c>
      <c r="T1215" s="17">
        <v>0.45</v>
      </c>
      <c r="U1215" s="17">
        <v>1.3</v>
      </c>
      <c r="V1215" s="27">
        <v>-7.5000000000002842E-3</v>
      </c>
      <c r="W1215" s="13" t="s">
        <v>88</v>
      </c>
      <c r="X1215" s="8">
        <f>$T1215*$R1215</f>
        <v>9.2441249999999986</v>
      </c>
      <c r="Y1215" s="29">
        <f>R1215-V1215-U1215-X1215</f>
        <v>10.005874999999998</v>
      </c>
    </row>
    <row r="1216" spans="2:25" x14ac:dyDescent="0.3">
      <c r="B1216" s="16"/>
      <c r="C1216" s="8" t="str">
        <f>_xlfn.CONCAT(S1216,_xlfn.TEXTBEFORE(Q1216,","))</f>
        <v>2Ikea Stackable Bookrack</v>
      </c>
      <c r="D1216" s="13" t="s">
        <v>7322</v>
      </c>
      <c r="E1216" s="25">
        <v>43112</v>
      </c>
      <c r="F1216" s="25">
        <v>43117</v>
      </c>
      <c r="G1216" s="13" t="s">
        <v>50</v>
      </c>
      <c r="H1216" s="13" t="s">
        <v>3675</v>
      </c>
      <c r="I1216" s="13" t="s">
        <v>24</v>
      </c>
      <c r="J1216" s="13" t="s">
        <v>1858</v>
      </c>
      <c r="K1216" s="13" t="s">
        <v>99</v>
      </c>
      <c r="L1216" s="13" t="s">
        <v>100</v>
      </c>
      <c r="M1216" s="13" t="s">
        <v>55</v>
      </c>
      <c r="N1216" s="13" t="s">
        <v>903</v>
      </c>
      <c r="O1216" s="13" t="s">
        <v>40</v>
      </c>
      <c r="P1216" s="13" t="s">
        <v>67</v>
      </c>
      <c r="Q1216" s="13" t="s">
        <v>904</v>
      </c>
      <c r="R1216" s="17">
        <v>161.10900000000001</v>
      </c>
      <c r="S1216" s="26">
        <v>2</v>
      </c>
      <c r="T1216" s="17">
        <v>0.35</v>
      </c>
      <c r="U1216" s="17">
        <v>19.12</v>
      </c>
      <c r="V1216" s="27">
        <v>-27.291000000000004</v>
      </c>
      <c r="W1216" s="13" t="s">
        <v>88</v>
      </c>
      <c r="X1216" s="8">
        <f>$T1216*$R1216</f>
        <v>56.388149999999996</v>
      </c>
      <c r="Y1216" s="29">
        <f>R1216-V1216-U1216-X1216</f>
        <v>112.89185000000001</v>
      </c>
    </row>
    <row r="1217" spans="2:25" x14ac:dyDescent="0.3">
      <c r="B1217" s="16"/>
      <c r="C1217" s="8" t="str">
        <f>_xlfn.CONCAT(S1217,_xlfn.TEXTBEFORE(Q1217,","))</f>
        <v>3Konica Phone</v>
      </c>
      <c r="D1217" s="13" t="s">
        <v>7323</v>
      </c>
      <c r="E1217" s="25">
        <v>43112</v>
      </c>
      <c r="F1217" s="25">
        <v>43117</v>
      </c>
      <c r="G1217" s="13" t="s">
        <v>50</v>
      </c>
      <c r="H1217" s="13" t="s">
        <v>3675</v>
      </c>
      <c r="I1217" s="13" t="s">
        <v>24</v>
      </c>
      <c r="J1217" s="13" t="s">
        <v>1858</v>
      </c>
      <c r="K1217" s="13" t="s">
        <v>99</v>
      </c>
      <c r="L1217" s="13" t="s">
        <v>100</v>
      </c>
      <c r="M1217" s="13" t="s">
        <v>55</v>
      </c>
      <c r="N1217" s="13" t="s">
        <v>4415</v>
      </c>
      <c r="O1217" s="13" t="s">
        <v>57</v>
      </c>
      <c r="P1217" s="13" t="s">
        <v>138</v>
      </c>
      <c r="Q1217" s="13" t="s">
        <v>4416</v>
      </c>
      <c r="R1217" s="17">
        <v>187.51500000000001</v>
      </c>
      <c r="S1217" s="26">
        <v>3</v>
      </c>
      <c r="T1217" s="17">
        <v>0.25</v>
      </c>
      <c r="U1217" s="17">
        <v>11.15</v>
      </c>
      <c r="V1217" s="27">
        <v>-17.505000000000003</v>
      </c>
      <c r="W1217" s="13" t="s">
        <v>88</v>
      </c>
      <c r="X1217" s="8">
        <f>$T1217*$R1217</f>
        <v>46.878750000000004</v>
      </c>
      <c r="Y1217" s="29">
        <f>R1217-V1217-U1217-X1217</f>
        <v>146.99125000000001</v>
      </c>
    </row>
    <row r="1218" spans="2:25" x14ac:dyDescent="0.3">
      <c r="B1218" s="16"/>
      <c r="C1218" s="8" t="str">
        <f>_xlfn.CONCAT(S1218,_xlfn.TEXTBEFORE(Q1218,","))</f>
        <v>3Cardinal Binding Machine</v>
      </c>
      <c r="D1218" s="13" t="s">
        <v>7324</v>
      </c>
      <c r="E1218" s="25">
        <v>43112</v>
      </c>
      <c r="F1218" s="25">
        <v>43117</v>
      </c>
      <c r="G1218" s="13" t="s">
        <v>50</v>
      </c>
      <c r="H1218" s="13" t="s">
        <v>3675</v>
      </c>
      <c r="I1218" s="13" t="s">
        <v>24</v>
      </c>
      <c r="J1218" s="13" t="s">
        <v>1858</v>
      </c>
      <c r="K1218" s="13" t="s">
        <v>99</v>
      </c>
      <c r="L1218" s="13" t="s">
        <v>100</v>
      </c>
      <c r="M1218" s="13" t="s">
        <v>55</v>
      </c>
      <c r="N1218" s="13" t="s">
        <v>4158</v>
      </c>
      <c r="O1218" s="13" t="s">
        <v>30</v>
      </c>
      <c r="P1218" s="13" t="s">
        <v>1121</v>
      </c>
      <c r="Q1218" s="13" t="s">
        <v>4159</v>
      </c>
      <c r="R1218" s="17">
        <v>126.91350000000001</v>
      </c>
      <c r="S1218" s="26">
        <v>3</v>
      </c>
      <c r="T1218" s="17">
        <v>0.15000000000000002</v>
      </c>
      <c r="U1218" s="17">
        <v>9.85</v>
      </c>
      <c r="V1218" s="27">
        <v>28.363499999999984</v>
      </c>
      <c r="W1218" s="13" t="s">
        <v>88</v>
      </c>
      <c r="X1218" s="8">
        <f>$T1218*$R1218</f>
        <v>19.037025000000003</v>
      </c>
      <c r="Y1218" s="29">
        <f>R1218-V1218-U1218-X1218</f>
        <v>69.662975000000031</v>
      </c>
    </row>
    <row r="1219" spans="2:25" x14ac:dyDescent="0.3">
      <c r="B1219" s="16"/>
      <c r="C1219" s="8" t="str">
        <f>_xlfn.CONCAT(S1219,_xlfn.TEXTBEFORE(Q1219,","))</f>
        <v>1Dania Stackable Bookrack</v>
      </c>
      <c r="D1219" s="13" t="s">
        <v>7325</v>
      </c>
      <c r="E1219" s="25">
        <v>43112</v>
      </c>
      <c r="F1219" s="25">
        <v>43117</v>
      </c>
      <c r="G1219" s="13" t="s">
        <v>50</v>
      </c>
      <c r="H1219" s="13" t="s">
        <v>3675</v>
      </c>
      <c r="I1219" s="13" t="s">
        <v>24</v>
      </c>
      <c r="J1219" s="13" t="s">
        <v>1858</v>
      </c>
      <c r="K1219" s="13" t="s">
        <v>99</v>
      </c>
      <c r="L1219" s="13" t="s">
        <v>100</v>
      </c>
      <c r="M1219" s="13" t="s">
        <v>55</v>
      </c>
      <c r="N1219" s="13" t="s">
        <v>2098</v>
      </c>
      <c r="O1219" s="13" t="s">
        <v>40</v>
      </c>
      <c r="P1219" s="13" t="s">
        <v>67</v>
      </c>
      <c r="Q1219" s="13" t="s">
        <v>2099</v>
      </c>
      <c r="R1219" s="17">
        <v>78.68249999999999</v>
      </c>
      <c r="S1219" s="26">
        <v>1</v>
      </c>
      <c r="T1219" s="17">
        <v>0.35</v>
      </c>
      <c r="U1219" s="17">
        <v>4.1399999999999997</v>
      </c>
      <c r="V1219" s="27">
        <v>10.882500000000007</v>
      </c>
      <c r="W1219" s="13" t="s">
        <v>88</v>
      </c>
      <c r="X1219" s="8">
        <f>$T1219*$R1219</f>
        <v>27.538874999999994</v>
      </c>
      <c r="Y1219" s="29">
        <f>R1219-V1219-U1219-X1219</f>
        <v>36.121124999999992</v>
      </c>
    </row>
    <row r="1220" spans="2:25" x14ac:dyDescent="0.3">
      <c r="B1220" s="16"/>
      <c r="C1220" s="8" t="str">
        <f>_xlfn.CONCAT(S1220,_xlfn.TEXTBEFORE(Q1220,","))</f>
        <v>3Enermax Message Books</v>
      </c>
      <c r="D1220" s="13" t="s">
        <v>7326</v>
      </c>
      <c r="E1220" s="25">
        <v>43112</v>
      </c>
      <c r="F1220" s="25">
        <v>43117</v>
      </c>
      <c r="G1220" s="13" t="s">
        <v>50</v>
      </c>
      <c r="H1220" s="13" t="s">
        <v>3675</v>
      </c>
      <c r="I1220" s="13" t="s">
        <v>24</v>
      </c>
      <c r="J1220" s="13" t="s">
        <v>1858</v>
      </c>
      <c r="K1220" s="13" t="s">
        <v>99</v>
      </c>
      <c r="L1220" s="13" t="s">
        <v>100</v>
      </c>
      <c r="M1220" s="13" t="s">
        <v>55</v>
      </c>
      <c r="N1220" s="13" t="s">
        <v>5210</v>
      </c>
      <c r="O1220" s="13" t="s">
        <v>30</v>
      </c>
      <c r="P1220" s="13" t="s">
        <v>1567</v>
      </c>
      <c r="Q1220" s="13" t="s">
        <v>5211</v>
      </c>
      <c r="R1220" s="17">
        <v>43.956000000000003</v>
      </c>
      <c r="S1220" s="26">
        <v>3</v>
      </c>
      <c r="T1220" s="17">
        <v>0.45</v>
      </c>
      <c r="U1220" s="17">
        <v>3.1</v>
      </c>
      <c r="V1220" s="27">
        <v>-15.264000000000006</v>
      </c>
      <c r="W1220" s="13" t="s">
        <v>88</v>
      </c>
      <c r="X1220" s="8">
        <f>$T1220*$R1220</f>
        <v>19.780200000000001</v>
      </c>
      <c r="Y1220" s="29">
        <f>R1220-V1220-U1220-X1220</f>
        <v>36.339800000000011</v>
      </c>
    </row>
    <row r="1221" spans="2:25" x14ac:dyDescent="0.3">
      <c r="B1221" s="16"/>
      <c r="C1221" s="8" t="str">
        <f>_xlfn.CONCAT(S1221,_xlfn.TEXTBEFORE(Q1221,","))</f>
        <v>2Elite Shears</v>
      </c>
      <c r="D1221" s="13" t="s">
        <v>7327</v>
      </c>
      <c r="E1221" s="25">
        <v>43112</v>
      </c>
      <c r="F1221" s="25">
        <v>43117</v>
      </c>
      <c r="G1221" s="13" t="s">
        <v>50</v>
      </c>
      <c r="H1221" s="13" t="s">
        <v>3675</v>
      </c>
      <c r="I1221" s="13" t="s">
        <v>24</v>
      </c>
      <c r="J1221" s="13" t="s">
        <v>1858</v>
      </c>
      <c r="K1221" s="13" t="s">
        <v>99</v>
      </c>
      <c r="L1221" s="13" t="s">
        <v>100</v>
      </c>
      <c r="M1221" s="13" t="s">
        <v>55</v>
      </c>
      <c r="N1221" s="13" t="s">
        <v>3007</v>
      </c>
      <c r="O1221" s="13" t="s">
        <v>30</v>
      </c>
      <c r="P1221" s="13" t="s">
        <v>1228</v>
      </c>
      <c r="Q1221" s="13" t="s">
        <v>3008</v>
      </c>
      <c r="R1221" s="17">
        <v>51.051000000000002</v>
      </c>
      <c r="S1221" s="26">
        <v>2</v>
      </c>
      <c r="T1221" s="17">
        <v>0.45</v>
      </c>
      <c r="U1221" s="17">
        <v>1.67</v>
      </c>
      <c r="V1221" s="27">
        <v>-38.108999999999995</v>
      </c>
      <c r="W1221" s="13" t="s">
        <v>88</v>
      </c>
      <c r="X1221" s="8">
        <f>$T1221*$R1221</f>
        <v>22.972950000000001</v>
      </c>
      <c r="Y1221" s="29">
        <f>R1221-V1221-U1221-X1221</f>
        <v>64.517049999999998</v>
      </c>
    </row>
    <row r="1222" spans="2:25" x14ac:dyDescent="0.3">
      <c r="B1222" s="16"/>
      <c r="C1222" s="8" t="str">
        <f>_xlfn.CONCAT(S1222,_xlfn.TEXTBEFORE(Q1222,","))</f>
        <v>3SAFCO Chairmat</v>
      </c>
      <c r="D1222" s="13" t="s">
        <v>7328</v>
      </c>
      <c r="E1222" s="25">
        <v>43400</v>
      </c>
      <c r="F1222" s="25">
        <v>43404</v>
      </c>
      <c r="G1222" s="13" t="s">
        <v>50</v>
      </c>
      <c r="H1222" s="13" t="s">
        <v>3780</v>
      </c>
      <c r="I1222" s="13" t="s">
        <v>24</v>
      </c>
      <c r="J1222" s="13" t="s">
        <v>243</v>
      </c>
      <c r="K1222" s="13" t="s">
        <v>244</v>
      </c>
      <c r="L1222" s="13" t="s">
        <v>245</v>
      </c>
      <c r="M1222" s="13" t="s">
        <v>55</v>
      </c>
      <c r="N1222" s="13" t="s">
        <v>3753</v>
      </c>
      <c r="O1222" s="13" t="s">
        <v>40</v>
      </c>
      <c r="P1222" s="13" t="s">
        <v>41</v>
      </c>
      <c r="Q1222" s="13" t="s">
        <v>3754</v>
      </c>
      <c r="R1222" s="17">
        <v>131.00580000000002</v>
      </c>
      <c r="S1222" s="26">
        <v>3</v>
      </c>
      <c r="T1222" s="17">
        <v>0.27</v>
      </c>
      <c r="U1222" s="17">
        <v>17.96</v>
      </c>
      <c r="V1222" s="27">
        <v>21.475799999999985</v>
      </c>
      <c r="W1222" s="13" t="s">
        <v>60</v>
      </c>
      <c r="X1222" s="8">
        <f>$T1222*$R1222</f>
        <v>35.371566000000009</v>
      </c>
      <c r="Y1222" s="29">
        <f>R1222-V1222-U1222-X1222</f>
        <v>56.198434000000013</v>
      </c>
    </row>
    <row r="1223" spans="2:25" x14ac:dyDescent="0.3">
      <c r="B1223" s="16"/>
      <c r="C1223" s="8" t="str">
        <f>_xlfn.CONCAT(S1223,_xlfn.TEXTBEFORE(Q1223,","))</f>
        <v>2Jiffy Mailers</v>
      </c>
      <c r="D1223" s="13" t="s">
        <v>7329</v>
      </c>
      <c r="E1223" s="25">
        <v>43400</v>
      </c>
      <c r="F1223" s="25">
        <v>43404</v>
      </c>
      <c r="G1223" s="13" t="s">
        <v>50</v>
      </c>
      <c r="H1223" s="13" t="s">
        <v>3780</v>
      </c>
      <c r="I1223" s="13" t="s">
        <v>24</v>
      </c>
      <c r="J1223" s="13" t="s">
        <v>243</v>
      </c>
      <c r="K1223" s="13" t="s">
        <v>244</v>
      </c>
      <c r="L1223" s="13" t="s">
        <v>245</v>
      </c>
      <c r="M1223" s="13" t="s">
        <v>55</v>
      </c>
      <c r="N1223" s="13" t="s">
        <v>4617</v>
      </c>
      <c r="O1223" s="13" t="s">
        <v>30</v>
      </c>
      <c r="P1223" s="13" t="s">
        <v>1607</v>
      </c>
      <c r="Q1223" s="13" t="s">
        <v>4618</v>
      </c>
      <c r="R1223" s="17">
        <v>59.710199999999993</v>
      </c>
      <c r="S1223" s="26">
        <v>2</v>
      </c>
      <c r="T1223" s="17">
        <v>0.17</v>
      </c>
      <c r="U1223" s="17">
        <v>5.87</v>
      </c>
      <c r="V1223" s="27">
        <v>-1.4898000000000007</v>
      </c>
      <c r="W1223" s="13" t="s">
        <v>60</v>
      </c>
      <c r="X1223" s="8">
        <f>$T1223*$R1223</f>
        <v>10.150734</v>
      </c>
      <c r="Y1223" s="29">
        <f>R1223-V1223-U1223-X1223</f>
        <v>45.179265999999998</v>
      </c>
    </row>
    <row r="1224" spans="2:25" x14ac:dyDescent="0.3">
      <c r="B1224" s="16"/>
      <c r="C1224" s="8" t="str">
        <f>_xlfn.CONCAT(S1224,_xlfn.TEXTBEFORE(Q1224,","))</f>
        <v>4Belkin Keyboard</v>
      </c>
      <c r="D1224" s="13" t="s">
        <v>7330</v>
      </c>
      <c r="E1224" s="25">
        <v>43973</v>
      </c>
      <c r="F1224" s="25">
        <v>43978</v>
      </c>
      <c r="G1224" s="13" t="s">
        <v>22</v>
      </c>
      <c r="H1224" s="13" t="s">
        <v>4123</v>
      </c>
      <c r="I1224" s="13" t="s">
        <v>36</v>
      </c>
      <c r="J1224" s="13" t="s">
        <v>98</v>
      </c>
      <c r="K1224" s="13" t="s">
        <v>99</v>
      </c>
      <c r="L1224" s="13" t="s">
        <v>100</v>
      </c>
      <c r="M1224" s="13" t="s">
        <v>55</v>
      </c>
      <c r="N1224" s="13" t="s">
        <v>3649</v>
      </c>
      <c r="O1224" s="13" t="s">
        <v>57</v>
      </c>
      <c r="P1224" s="13" t="s">
        <v>121</v>
      </c>
      <c r="Q1224" s="13" t="s">
        <v>3650</v>
      </c>
      <c r="R1224" s="17">
        <v>184.536</v>
      </c>
      <c r="S1224" s="26">
        <v>4</v>
      </c>
      <c r="T1224" s="17">
        <v>0.45</v>
      </c>
      <c r="U1224" s="17">
        <v>13.87</v>
      </c>
      <c r="V1224" s="27">
        <v>-134.304</v>
      </c>
      <c r="W1224" s="13" t="s">
        <v>88</v>
      </c>
      <c r="X1224" s="8">
        <f>$T1224*$R1224</f>
        <v>83.041200000000003</v>
      </c>
      <c r="Y1224" s="29">
        <f>R1224-V1224-U1224-X1224</f>
        <v>221.92880000000002</v>
      </c>
    </row>
    <row r="1225" spans="2:25" x14ac:dyDescent="0.3">
      <c r="B1225" s="16"/>
      <c r="C1225" s="8" t="str">
        <f>_xlfn.CONCAT(S1225,_xlfn.TEXTBEFORE(Q1225,","))</f>
        <v>4Boston Pens</v>
      </c>
      <c r="D1225" s="13" t="s">
        <v>7331</v>
      </c>
      <c r="E1225" s="25">
        <v>43973</v>
      </c>
      <c r="F1225" s="25">
        <v>43978</v>
      </c>
      <c r="G1225" s="13" t="s">
        <v>22</v>
      </c>
      <c r="H1225" s="13" t="s">
        <v>4123</v>
      </c>
      <c r="I1225" s="13" t="s">
        <v>36</v>
      </c>
      <c r="J1225" s="13" t="s">
        <v>98</v>
      </c>
      <c r="K1225" s="13" t="s">
        <v>99</v>
      </c>
      <c r="L1225" s="13" t="s">
        <v>100</v>
      </c>
      <c r="M1225" s="13" t="s">
        <v>55</v>
      </c>
      <c r="N1225" s="13" t="s">
        <v>5234</v>
      </c>
      <c r="O1225" s="13" t="s">
        <v>30</v>
      </c>
      <c r="P1225" s="13" t="s">
        <v>1789</v>
      </c>
      <c r="Q1225" s="13" t="s">
        <v>5235</v>
      </c>
      <c r="R1225" s="17">
        <v>38.280000000000008</v>
      </c>
      <c r="S1225" s="26">
        <v>4</v>
      </c>
      <c r="T1225" s="17">
        <v>0.45</v>
      </c>
      <c r="U1225" s="17">
        <v>3.38</v>
      </c>
      <c r="V1225" s="27">
        <v>1.3199999999999967</v>
      </c>
      <c r="W1225" s="13" t="s">
        <v>88</v>
      </c>
      <c r="X1225" s="8">
        <f>$T1225*$R1225</f>
        <v>17.226000000000003</v>
      </c>
      <c r="Y1225" s="29">
        <f>R1225-V1225-U1225-X1225</f>
        <v>16.354000000000003</v>
      </c>
    </row>
    <row r="1226" spans="2:25" x14ac:dyDescent="0.3">
      <c r="B1226" s="16"/>
      <c r="C1226" s="8" t="str">
        <f>_xlfn.CONCAT(S1226,_xlfn.TEXTBEFORE(Q1226,","))</f>
        <v>3Hewlett Wireless Fax</v>
      </c>
      <c r="D1226" s="13" t="s">
        <v>7332</v>
      </c>
      <c r="E1226" s="25">
        <v>44046</v>
      </c>
      <c r="F1226" s="25">
        <v>44050</v>
      </c>
      <c r="G1226" s="13" t="s">
        <v>50</v>
      </c>
      <c r="H1226" s="13" t="s">
        <v>4123</v>
      </c>
      <c r="I1226" s="13" t="s">
        <v>36</v>
      </c>
      <c r="J1226" s="13" t="s">
        <v>98</v>
      </c>
      <c r="K1226" s="13" t="s">
        <v>99</v>
      </c>
      <c r="L1226" s="13" t="s">
        <v>100</v>
      </c>
      <c r="M1226" s="13" t="s">
        <v>55</v>
      </c>
      <c r="N1226" s="13" t="s">
        <v>240</v>
      </c>
      <c r="O1226" s="13" t="s">
        <v>57</v>
      </c>
      <c r="P1226" s="13" t="s">
        <v>86</v>
      </c>
      <c r="Q1226" s="13" t="s">
        <v>241</v>
      </c>
      <c r="R1226" s="17">
        <v>740.66849999999999</v>
      </c>
      <c r="S1226" s="26">
        <v>3</v>
      </c>
      <c r="T1226" s="17">
        <v>0.35</v>
      </c>
      <c r="U1226" s="17">
        <v>13.01</v>
      </c>
      <c r="V1226" s="27">
        <v>68.368499999999983</v>
      </c>
      <c r="W1226" s="13" t="s">
        <v>88</v>
      </c>
      <c r="X1226" s="8">
        <f>$T1226*$R1226</f>
        <v>259.23397499999999</v>
      </c>
      <c r="Y1226" s="29">
        <f>R1226-V1226-U1226-X1226</f>
        <v>400.05602499999998</v>
      </c>
    </row>
    <row r="1227" spans="2:25" x14ac:dyDescent="0.3">
      <c r="B1227" s="16"/>
      <c r="C1227" s="8" t="str">
        <f>_xlfn.CONCAT(S1227,_xlfn.TEXTBEFORE(Q1227,","))</f>
        <v>3Acme Shears</v>
      </c>
      <c r="D1227" s="13" t="s">
        <v>7333</v>
      </c>
      <c r="E1227" s="25">
        <v>44046</v>
      </c>
      <c r="F1227" s="25">
        <v>44050</v>
      </c>
      <c r="G1227" s="13" t="s">
        <v>50</v>
      </c>
      <c r="H1227" s="13" t="s">
        <v>4123</v>
      </c>
      <c r="I1227" s="13" t="s">
        <v>36</v>
      </c>
      <c r="J1227" s="13" t="s">
        <v>98</v>
      </c>
      <c r="K1227" s="13" t="s">
        <v>99</v>
      </c>
      <c r="L1227" s="13" t="s">
        <v>100</v>
      </c>
      <c r="M1227" s="13" t="s">
        <v>55</v>
      </c>
      <c r="N1227" s="13" t="s">
        <v>3179</v>
      </c>
      <c r="O1227" s="13" t="s">
        <v>30</v>
      </c>
      <c r="P1227" s="13" t="s">
        <v>1228</v>
      </c>
      <c r="Q1227" s="13" t="s">
        <v>3180</v>
      </c>
      <c r="R1227" s="17">
        <v>85.040999999999997</v>
      </c>
      <c r="S1227" s="26">
        <v>3</v>
      </c>
      <c r="T1227" s="17">
        <v>0.45</v>
      </c>
      <c r="U1227" s="17">
        <v>4.07</v>
      </c>
      <c r="V1227" s="27">
        <v>-54.189000000000007</v>
      </c>
      <c r="W1227" s="13" t="s">
        <v>88</v>
      </c>
      <c r="X1227" s="8">
        <f>$T1227*$R1227</f>
        <v>38.268450000000001</v>
      </c>
      <c r="Y1227" s="29">
        <f>R1227-V1227-U1227-X1227</f>
        <v>96.891550000000024</v>
      </c>
    </row>
    <row r="1228" spans="2:25" x14ac:dyDescent="0.3">
      <c r="B1228" s="16"/>
      <c r="C1228" s="8" t="str">
        <f>_xlfn.CONCAT(S1228,_xlfn.TEXTBEFORE(Q1228,","))</f>
        <v>5Xerox Cards &amp; Envelopes</v>
      </c>
      <c r="D1228" s="13" t="s">
        <v>7334</v>
      </c>
      <c r="E1228" s="25">
        <v>43130</v>
      </c>
      <c r="F1228" s="25">
        <v>43131</v>
      </c>
      <c r="G1228" s="13" t="s">
        <v>34</v>
      </c>
      <c r="H1228" s="13" t="s">
        <v>3606</v>
      </c>
      <c r="I1228" s="13" t="s">
        <v>82</v>
      </c>
      <c r="J1228" s="13" t="s">
        <v>2571</v>
      </c>
      <c r="K1228" s="13" t="s">
        <v>647</v>
      </c>
      <c r="L1228" s="13" t="s">
        <v>100</v>
      </c>
      <c r="M1228" s="13" t="s">
        <v>55</v>
      </c>
      <c r="N1228" s="13" t="s">
        <v>2882</v>
      </c>
      <c r="O1228" s="13" t="s">
        <v>30</v>
      </c>
      <c r="P1228" s="13" t="s">
        <v>1567</v>
      </c>
      <c r="Q1228" s="13" t="s">
        <v>2883</v>
      </c>
      <c r="R1228" s="17">
        <v>123.42000000000002</v>
      </c>
      <c r="S1228" s="26">
        <v>5</v>
      </c>
      <c r="T1228" s="17">
        <v>0.45</v>
      </c>
      <c r="U1228" s="17">
        <v>20.11</v>
      </c>
      <c r="V1228" s="27">
        <v>-33.78</v>
      </c>
      <c r="W1228" s="13" t="s">
        <v>33</v>
      </c>
      <c r="X1228" s="8">
        <f>$T1228*$R1228</f>
        <v>55.539000000000009</v>
      </c>
      <c r="Y1228" s="29">
        <f>R1228-V1228-U1228-X1228</f>
        <v>81.551000000000016</v>
      </c>
    </row>
    <row r="1229" spans="2:25" x14ac:dyDescent="0.3">
      <c r="B1229" s="16"/>
      <c r="C1229" s="8" t="str">
        <f>_xlfn.CONCAT(S1229,_xlfn.TEXTBEFORE(Q1229,","))</f>
        <v>2Tenex Trays</v>
      </c>
      <c r="D1229" s="13" t="s">
        <v>7335</v>
      </c>
      <c r="E1229" s="25">
        <v>42741</v>
      </c>
      <c r="F1229" s="25">
        <v>42748</v>
      </c>
      <c r="G1229" s="13" t="s">
        <v>50</v>
      </c>
      <c r="H1229" s="13" t="s">
        <v>5574</v>
      </c>
      <c r="I1229" s="13" t="s">
        <v>82</v>
      </c>
      <c r="J1229" s="13" t="s">
        <v>243</v>
      </c>
      <c r="K1229" s="13" t="s">
        <v>244</v>
      </c>
      <c r="L1229" s="13" t="s">
        <v>245</v>
      </c>
      <c r="M1229" s="13" t="s">
        <v>55</v>
      </c>
      <c r="N1229" s="13" t="s">
        <v>2647</v>
      </c>
      <c r="O1229" s="13" t="s">
        <v>30</v>
      </c>
      <c r="P1229" s="13" t="s">
        <v>289</v>
      </c>
      <c r="Q1229" s="13" t="s">
        <v>2648</v>
      </c>
      <c r="R1229" s="17">
        <v>89.988599999999991</v>
      </c>
      <c r="S1229" s="26">
        <v>2</v>
      </c>
      <c r="T1229" s="17">
        <v>0.17</v>
      </c>
      <c r="U1229" s="17">
        <v>3.62</v>
      </c>
      <c r="V1229" s="27">
        <v>29.268600000000003</v>
      </c>
      <c r="W1229" s="13" t="s">
        <v>88</v>
      </c>
      <c r="X1229" s="8">
        <f>$T1229*$R1229</f>
        <v>15.298062</v>
      </c>
      <c r="Y1229" s="29">
        <f>R1229-V1229-U1229-X1229</f>
        <v>41.801937999999986</v>
      </c>
    </row>
    <row r="1230" spans="2:25" x14ac:dyDescent="0.3">
      <c r="B1230" s="16"/>
      <c r="C1230" s="8" t="str">
        <f>_xlfn.CONCAT(S1230,_xlfn.TEXTBEFORE(Q1230,","))</f>
        <v>3Enermax Memo Slips</v>
      </c>
      <c r="D1230" s="13" t="s">
        <v>7336</v>
      </c>
      <c r="E1230" s="25">
        <v>42741</v>
      </c>
      <c r="F1230" s="25">
        <v>42748</v>
      </c>
      <c r="G1230" s="13" t="s">
        <v>50</v>
      </c>
      <c r="H1230" s="13" t="s">
        <v>5574</v>
      </c>
      <c r="I1230" s="13" t="s">
        <v>82</v>
      </c>
      <c r="J1230" s="13" t="s">
        <v>243</v>
      </c>
      <c r="K1230" s="13" t="s">
        <v>244</v>
      </c>
      <c r="L1230" s="13" t="s">
        <v>245</v>
      </c>
      <c r="M1230" s="13" t="s">
        <v>55</v>
      </c>
      <c r="N1230" s="13" t="s">
        <v>4730</v>
      </c>
      <c r="O1230" s="13" t="s">
        <v>30</v>
      </c>
      <c r="P1230" s="13" t="s">
        <v>1567</v>
      </c>
      <c r="Q1230" s="13" t="s">
        <v>4731</v>
      </c>
      <c r="R1230" s="17">
        <v>38.769300000000001</v>
      </c>
      <c r="S1230" s="26">
        <v>3</v>
      </c>
      <c r="T1230" s="17">
        <v>0.17</v>
      </c>
      <c r="U1230" s="17">
        <v>2.4500000000000002</v>
      </c>
      <c r="V1230" s="27">
        <v>11.589300000000001</v>
      </c>
      <c r="W1230" s="13" t="s">
        <v>88</v>
      </c>
      <c r="X1230" s="8">
        <f>$T1230*$R1230</f>
        <v>6.5907810000000007</v>
      </c>
      <c r="Y1230" s="29">
        <f>R1230-V1230-U1230-X1230</f>
        <v>18.139219000000001</v>
      </c>
    </row>
    <row r="1231" spans="2:25" x14ac:dyDescent="0.3">
      <c r="B1231" s="16"/>
      <c r="C1231" s="8" t="str">
        <f>_xlfn.CONCAT(S1231,_xlfn.TEXTBEFORE(Q1231,","))</f>
        <v>3Konica Phone</v>
      </c>
      <c r="D1231" s="13" t="s">
        <v>7337</v>
      </c>
      <c r="E1231" s="25">
        <v>43475</v>
      </c>
      <c r="F1231" s="25">
        <v>43477</v>
      </c>
      <c r="G1231" s="13" t="s">
        <v>22</v>
      </c>
      <c r="H1231" s="13" t="s">
        <v>2889</v>
      </c>
      <c r="I1231" s="13" t="s">
        <v>82</v>
      </c>
      <c r="J1231" s="13" t="s">
        <v>940</v>
      </c>
      <c r="K1231" s="13" t="s">
        <v>647</v>
      </c>
      <c r="L1231" s="13" t="s">
        <v>100</v>
      </c>
      <c r="M1231" s="13" t="s">
        <v>55</v>
      </c>
      <c r="N1231" s="13" t="s">
        <v>2890</v>
      </c>
      <c r="O1231" s="13" t="s">
        <v>57</v>
      </c>
      <c r="P1231" s="13" t="s">
        <v>138</v>
      </c>
      <c r="Q1231" s="13" t="s">
        <v>2891</v>
      </c>
      <c r="R1231" s="17">
        <v>194.19749999999999</v>
      </c>
      <c r="S1231" s="26">
        <v>3</v>
      </c>
      <c r="T1231" s="17">
        <v>0.25</v>
      </c>
      <c r="U1231" s="17">
        <v>31.59</v>
      </c>
      <c r="V1231" s="27">
        <v>-36.292500000000004</v>
      </c>
      <c r="W1231" s="13" t="s">
        <v>60</v>
      </c>
      <c r="X1231" s="8">
        <f>$T1231*$R1231</f>
        <v>48.549374999999998</v>
      </c>
      <c r="Y1231" s="29">
        <f>R1231-V1231-U1231-X1231</f>
        <v>150.35062500000001</v>
      </c>
    </row>
    <row r="1232" spans="2:25" x14ac:dyDescent="0.3">
      <c r="B1232" s="16"/>
      <c r="C1232" s="8" t="str">
        <f>_xlfn.CONCAT(S1232,_xlfn.TEXTBEFORE(Q1232,","))</f>
        <v>2Jiffy Manila Envelope</v>
      </c>
      <c r="D1232" s="13" t="s">
        <v>7338</v>
      </c>
      <c r="E1232" s="25">
        <v>43568</v>
      </c>
      <c r="F1232" s="25">
        <v>43573</v>
      </c>
      <c r="G1232" s="13" t="s">
        <v>22</v>
      </c>
      <c r="H1232" s="13" t="s">
        <v>5706</v>
      </c>
      <c r="I1232" s="13" t="s">
        <v>82</v>
      </c>
      <c r="J1232" s="13" t="s">
        <v>128</v>
      </c>
      <c r="K1232" s="13" t="s">
        <v>128</v>
      </c>
      <c r="L1232" s="13" t="s">
        <v>129</v>
      </c>
      <c r="M1232" s="13" t="s">
        <v>55</v>
      </c>
      <c r="N1232" s="13" t="s">
        <v>3730</v>
      </c>
      <c r="O1232" s="13" t="s">
        <v>30</v>
      </c>
      <c r="P1232" s="13" t="s">
        <v>1607</v>
      </c>
      <c r="Q1232" s="13" t="s">
        <v>3731</v>
      </c>
      <c r="R1232" s="17">
        <v>26.2986</v>
      </c>
      <c r="S1232" s="26">
        <v>2</v>
      </c>
      <c r="T1232" s="17">
        <v>0.47000000000000003</v>
      </c>
      <c r="U1232" s="17">
        <v>2.96</v>
      </c>
      <c r="V1232" s="27">
        <v>-22.8414</v>
      </c>
      <c r="W1232" s="13" t="s">
        <v>88</v>
      </c>
      <c r="X1232" s="8">
        <f>$T1232*$R1232</f>
        <v>12.360342000000001</v>
      </c>
      <c r="Y1232" s="29">
        <f>R1232-V1232-U1232-X1232</f>
        <v>33.819657999999997</v>
      </c>
    </row>
    <row r="1233" spans="2:25" x14ac:dyDescent="0.3">
      <c r="B1233" s="16"/>
      <c r="C1233" s="8" t="str">
        <f>_xlfn.CONCAT(S1233,_xlfn.TEXTBEFORE(Q1233,","))</f>
        <v>1KitchenAid Stove</v>
      </c>
      <c r="D1233" s="13" t="s">
        <v>7339</v>
      </c>
      <c r="E1233" s="25">
        <v>43223</v>
      </c>
      <c r="F1233" s="25">
        <v>43229</v>
      </c>
      <c r="G1233" s="13" t="s">
        <v>50</v>
      </c>
      <c r="H1233" s="13" t="s">
        <v>3140</v>
      </c>
      <c r="I1233" s="13" t="s">
        <v>82</v>
      </c>
      <c r="J1233" s="13" t="s">
        <v>243</v>
      </c>
      <c r="K1233" s="13" t="s">
        <v>244</v>
      </c>
      <c r="L1233" s="13" t="s">
        <v>245</v>
      </c>
      <c r="M1233" s="13" t="s">
        <v>55</v>
      </c>
      <c r="N1233" s="13" t="s">
        <v>235</v>
      </c>
      <c r="O1233" s="13" t="s">
        <v>30</v>
      </c>
      <c r="P1233" s="13" t="s">
        <v>31</v>
      </c>
      <c r="Q1233" s="13" t="s">
        <v>236</v>
      </c>
      <c r="R1233" s="17">
        <v>472.75139999999999</v>
      </c>
      <c r="S1233" s="26">
        <v>1</v>
      </c>
      <c r="T1233" s="17">
        <v>0.17</v>
      </c>
      <c r="U1233" s="17">
        <v>26.85</v>
      </c>
      <c r="V1233" s="27">
        <v>45.551399999999987</v>
      </c>
      <c r="W1233" s="13" t="s">
        <v>88</v>
      </c>
      <c r="X1233" s="8">
        <f>$T1233*$R1233</f>
        <v>80.367738000000003</v>
      </c>
      <c r="Y1233" s="29">
        <f>R1233-V1233-U1233-X1233</f>
        <v>319.98226199999999</v>
      </c>
    </row>
    <row r="1234" spans="2:25" x14ac:dyDescent="0.3">
      <c r="B1234" s="16"/>
      <c r="C1234" s="8" t="str">
        <f>_xlfn.CONCAT(S1234,_xlfn.TEXTBEFORE(Q1234,","))</f>
        <v>3Memorex Memory Card</v>
      </c>
      <c r="D1234" s="13" t="s">
        <v>7340</v>
      </c>
      <c r="E1234" s="25">
        <v>43223</v>
      </c>
      <c r="F1234" s="25">
        <v>43229</v>
      </c>
      <c r="G1234" s="13" t="s">
        <v>50</v>
      </c>
      <c r="H1234" s="13" t="s">
        <v>3140</v>
      </c>
      <c r="I1234" s="13" t="s">
        <v>82</v>
      </c>
      <c r="J1234" s="13" t="s">
        <v>243</v>
      </c>
      <c r="K1234" s="13" t="s">
        <v>244</v>
      </c>
      <c r="L1234" s="13" t="s">
        <v>245</v>
      </c>
      <c r="M1234" s="13" t="s">
        <v>55</v>
      </c>
      <c r="N1234" s="13" t="s">
        <v>3895</v>
      </c>
      <c r="O1234" s="13" t="s">
        <v>57</v>
      </c>
      <c r="P1234" s="13" t="s">
        <v>121</v>
      </c>
      <c r="Q1234" s="13" t="s">
        <v>3896</v>
      </c>
      <c r="R1234" s="17">
        <v>162.60929999999996</v>
      </c>
      <c r="S1234" s="26">
        <v>3</v>
      </c>
      <c r="T1234" s="17">
        <v>0.47000000000000003</v>
      </c>
      <c r="U1234" s="17">
        <v>10.79</v>
      </c>
      <c r="V1234" s="27">
        <v>-3.0806999999999789</v>
      </c>
      <c r="W1234" s="13" t="s">
        <v>88</v>
      </c>
      <c r="X1234" s="8">
        <f>$T1234*$R1234</f>
        <v>76.426370999999989</v>
      </c>
      <c r="Y1234" s="29">
        <f>R1234-V1234-U1234-X1234</f>
        <v>78.47362899999996</v>
      </c>
    </row>
    <row r="1235" spans="2:25" x14ac:dyDescent="0.3">
      <c r="B1235" s="16"/>
      <c r="C1235" s="8" t="str">
        <f>_xlfn.CONCAT(S1235,_xlfn.TEXTBEFORE(Q1235,","))</f>
        <v>3Avery Shipping Labels</v>
      </c>
      <c r="D1235" s="13" t="s">
        <v>7341</v>
      </c>
      <c r="E1235" s="25">
        <v>43223</v>
      </c>
      <c r="F1235" s="25">
        <v>43229</v>
      </c>
      <c r="G1235" s="13" t="s">
        <v>50</v>
      </c>
      <c r="H1235" s="13" t="s">
        <v>3140</v>
      </c>
      <c r="I1235" s="13" t="s">
        <v>82</v>
      </c>
      <c r="J1235" s="13" t="s">
        <v>243</v>
      </c>
      <c r="K1235" s="13" t="s">
        <v>244</v>
      </c>
      <c r="L1235" s="13" t="s">
        <v>245</v>
      </c>
      <c r="M1235" s="13" t="s">
        <v>55</v>
      </c>
      <c r="N1235" s="13" t="s">
        <v>4873</v>
      </c>
      <c r="O1235" s="13" t="s">
        <v>30</v>
      </c>
      <c r="P1235" s="13" t="s">
        <v>2751</v>
      </c>
      <c r="Q1235" s="13" t="s">
        <v>4874</v>
      </c>
      <c r="R1235" s="17">
        <v>30.477600000000002</v>
      </c>
      <c r="S1235" s="26">
        <v>3</v>
      </c>
      <c r="T1235" s="17">
        <v>0.17</v>
      </c>
      <c r="U1235" s="17">
        <v>2.36</v>
      </c>
      <c r="V1235" s="27">
        <v>6.8976000000000006</v>
      </c>
      <c r="W1235" s="13" t="s">
        <v>88</v>
      </c>
      <c r="X1235" s="8">
        <f>$T1235*$R1235</f>
        <v>5.1811920000000011</v>
      </c>
      <c r="Y1235" s="29">
        <f>R1235-V1235-U1235-X1235</f>
        <v>16.038808000000003</v>
      </c>
    </row>
    <row r="1236" spans="2:25" x14ac:dyDescent="0.3">
      <c r="B1236" s="16"/>
      <c r="C1236" s="8" t="str">
        <f>_xlfn.CONCAT(S1236,_xlfn.TEXTBEFORE(Q1236,","))</f>
        <v>1OIC Thumb Tacks</v>
      </c>
      <c r="D1236" s="13" t="s">
        <v>7342</v>
      </c>
      <c r="E1236" s="25">
        <v>43223</v>
      </c>
      <c r="F1236" s="25">
        <v>43229</v>
      </c>
      <c r="G1236" s="13" t="s">
        <v>50</v>
      </c>
      <c r="H1236" s="13" t="s">
        <v>3140</v>
      </c>
      <c r="I1236" s="13" t="s">
        <v>82</v>
      </c>
      <c r="J1236" s="13" t="s">
        <v>243</v>
      </c>
      <c r="K1236" s="13" t="s">
        <v>244</v>
      </c>
      <c r="L1236" s="13" t="s">
        <v>245</v>
      </c>
      <c r="M1236" s="13" t="s">
        <v>55</v>
      </c>
      <c r="N1236" s="13" t="s">
        <v>5676</v>
      </c>
      <c r="O1236" s="13" t="s">
        <v>30</v>
      </c>
      <c r="P1236" s="13" t="s">
        <v>2177</v>
      </c>
      <c r="Q1236" s="13" t="s">
        <v>5677</v>
      </c>
      <c r="R1236" s="17">
        <v>11.678099999999999</v>
      </c>
      <c r="S1236" s="26">
        <v>1</v>
      </c>
      <c r="T1236" s="17">
        <v>0.17</v>
      </c>
      <c r="U1236" s="17">
        <v>1.9300000000000002</v>
      </c>
      <c r="V1236" s="27">
        <v>1.3881000000000001</v>
      </c>
      <c r="W1236" s="13" t="s">
        <v>88</v>
      </c>
      <c r="X1236" s="8">
        <f>$T1236*$R1236</f>
        <v>1.985277</v>
      </c>
      <c r="Y1236" s="29">
        <f>R1236-V1236-U1236-X1236</f>
        <v>6.3747229999999995</v>
      </c>
    </row>
    <row r="1237" spans="2:25" x14ac:dyDescent="0.3">
      <c r="B1237" s="16"/>
      <c r="C1237" s="8" t="str">
        <f>_xlfn.CONCAT(S1237,_xlfn.TEXTBEFORE(Q1237,","))</f>
        <v>2Sharp Personal Copier</v>
      </c>
      <c r="D1237" s="13" t="s">
        <v>7343</v>
      </c>
      <c r="E1237" s="25">
        <v>43886</v>
      </c>
      <c r="F1237" s="25">
        <v>43890</v>
      </c>
      <c r="G1237" s="13" t="s">
        <v>50</v>
      </c>
      <c r="H1237" s="13" t="s">
        <v>3610</v>
      </c>
      <c r="I1237" s="13" t="s">
        <v>82</v>
      </c>
      <c r="J1237" s="13" t="s">
        <v>646</v>
      </c>
      <c r="K1237" s="13" t="s">
        <v>647</v>
      </c>
      <c r="L1237" s="13" t="s">
        <v>100</v>
      </c>
      <c r="M1237" s="13" t="s">
        <v>55</v>
      </c>
      <c r="N1237" s="13" t="s">
        <v>2070</v>
      </c>
      <c r="O1237" s="13" t="s">
        <v>57</v>
      </c>
      <c r="P1237" s="13" t="s">
        <v>86</v>
      </c>
      <c r="Q1237" s="13" t="s">
        <v>2071</v>
      </c>
      <c r="R1237" s="17">
        <v>157.87200000000001</v>
      </c>
      <c r="S1237" s="26">
        <v>2</v>
      </c>
      <c r="T1237" s="17">
        <v>0.35</v>
      </c>
      <c r="U1237" s="17">
        <v>20.05</v>
      </c>
      <c r="V1237" s="27">
        <v>7.2719999999999914</v>
      </c>
      <c r="W1237" s="13" t="s">
        <v>60</v>
      </c>
      <c r="X1237" s="8">
        <f>$T1237*$R1237</f>
        <v>55.255200000000002</v>
      </c>
      <c r="Y1237" s="29">
        <f>R1237-V1237-U1237-X1237</f>
        <v>75.294800000000009</v>
      </c>
    </row>
    <row r="1238" spans="2:25" x14ac:dyDescent="0.3">
      <c r="B1238" s="16"/>
      <c r="C1238" s="8" t="str">
        <f>_xlfn.CONCAT(S1238,_xlfn.TEXTBEFORE(Q1238,","))</f>
        <v>2Smead Color Coded Labels</v>
      </c>
      <c r="D1238" s="13" t="s">
        <v>7344</v>
      </c>
      <c r="E1238" s="25">
        <v>43886</v>
      </c>
      <c r="F1238" s="25">
        <v>43890</v>
      </c>
      <c r="G1238" s="13" t="s">
        <v>50</v>
      </c>
      <c r="H1238" s="13" t="s">
        <v>3610</v>
      </c>
      <c r="I1238" s="13" t="s">
        <v>82</v>
      </c>
      <c r="J1238" s="13" t="s">
        <v>646</v>
      </c>
      <c r="K1238" s="13" t="s">
        <v>647</v>
      </c>
      <c r="L1238" s="13" t="s">
        <v>100</v>
      </c>
      <c r="M1238" s="13" t="s">
        <v>55</v>
      </c>
      <c r="N1238" s="13" t="s">
        <v>4212</v>
      </c>
      <c r="O1238" s="13" t="s">
        <v>30</v>
      </c>
      <c r="P1238" s="13" t="s">
        <v>2751</v>
      </c>
      <c r="Q1238" s="13" t="s">
        <v>4213</v>
      </c>
      <c r="R1238" s="17">
        <v>14.355</v>
      </c>
      <c r="S1238" s="26">
        <v>2</v>
      </c>
      <c r="T1238" s="17">
        <v>0.45</v>
      </c>
      <c r="U1238" s="17">
        <v>2</v>
      </c>
      <c r="V1238" s="27">
        <v>-10.484999999999999</v>
      </c>
      <c r="W1238" s="13" t="s">
        <v>60</v>
      </c>
      <c r="X1238" s="8">
        <f>$T1238*$R1238</f>
        <v>6.4597500000000005</v>
      </c>
      <c r="Y1238" s="29">
        <f>R1238-V1238-U1238-X1238</f>
        <v>16.38025</v>
      </c>
    </row>
    <row r="1239" spans="2:25" x14ac:dyDescent="0.3">
      <c r="B1239" s="16"/>
      <c r="C1239" s="8" t="str">
        <f>_xlfn.CONCAT(S1239,_xlfn.TEXTBEFORE(Q1239,","))</f>
        <v>1HP Ink</v>
      </c>
      <c r="D1239" s="13" t="s">
        <v>7345</v>
      </c>
      <c r="E1239" s="25">
        <v>43364</v>
      </c>
      <c r="F1239" s="25">
        <v>43368</v>
      </c>
      <c r="G1239" s="13" t="s">
        <v>22</v>
      </c>
      <c r="H1239" s="13" t="s">
        <v>4254</v>
      </c>
      <c r="I1239" s="13" t="s">
        <v>82</v>
      </c>
      <c r="J1239" s="13" t="s">
        <v>243</v>
      </c>
      <c r="K1239" s="13" t="s">
        <v>244</v>
      </c>
      <c r="L1239" s="13" t="s">
        <v>245</v>
      </c>
      <c r="M1239" s="13" t="s">
        <v>55</v>
      </c>
      <c r="N1239" s="13" t="s">
        <v>1709</v>
      </c>
      <c r="O1239" s="13" t="s">
        <v>57</v>
      </c>
      <c r="P1239" s="13" t="s">
        <v>86</v>
      </c>
      <c r="Q1239" s="13" t="s">
        <v>1710</v>
      </c>
      <c r="R1239" s="17">
        <v>81.988200000000006</v>
      </c>
      <c r="S1239" s="26">
        <v>1</v>
      </c>
      <c r="T1239" s="17">
        <v>0.37</v>
      </c>
      <c r="U1239" s="17">
        <v>12.69</v>
      </c>
      <c r="V1239" s="27">
        <v>-39.061800000000005</v>
      </c>
      <c r="W1239" s="13" t="s">
        <v>60</v>
      </c>
      <c r="X1239" s="8">
        <f>$T1239*$R1239</f>
        <v>30.335634000000002</v>
      </c>
      <c r="Y1239" s="29">
        <f>R1239-V1239-U1239-X1239</f>
        <v>78.024366000000015</v>
      </c>
    </row>
    <row r="1240" spans="2:25" x14ac:dyDescent="0.3">
      <c r="B1240" s="16"/>
      <c r="C1240" s="8" t="str">
        <f>_xlfn.CONCAT(S1240,_xlfn.TEXTBEFORE(Q1240,","))</f>
        <v>2Eaton Note Cards</v>
      </c>
      <c r="D1240" s="13" t="s">
        <v>7346</v>
      </c>
      <c r="E1240" s="25">
        <v>43364</v>
      </c>
      <c r="F1240" s="25">
        <v>43368</v>
      </c>
      <c r="G1240" s="13" t="s">
        <v>22</v>
      </c>
      <c r="H1240" s="13" t="s">
        <v>4254</v>
      </c>
      <c r="I1240" s="13" t="s">
        <v>82</v>
      </c>
      <c r="J1240" s="13" t="s">
        <v>243</v>
      </c>
      <c r="K1240" s="13" t="s">
        <v>244</v>
      </c>
      <c r="L1240" s="13" t="s">
        <v>245</v>
      </c>
      <c r="M1240" s="13" t="s">
        <v>55</v>
      </c>
      <c r="N1240" s="13" t="s">
        <v>5065</v>
      </c>
      <c r="O1240" s="13" t="s">
        <v>30</v>
      </c>
      <c r="P1240" s="13" t="s">
        <v>1567</v>
      </c>
      <c r="Q1240" s="13" t="s">
        <v>5066</v>
      </c>
      <c r="R1240" s="17">
        <v>44.122799999999998</v>
      </c>
      <c r="S1240" s="26">
        <v>2</v>
      </c>
      <c r="T1240" s="17">
        <v>0.17</v>
      </c>
      <c r="U1240" s="17">
        <v>6.37</v>
      </c>
      <c r="V1240" s="27">
        <v>6.8627999999999982</v>
      </c>
      <c r="W1240" s="13" t="s">
        <v>60</v>
      </c>
      <c r="X1240" s="8">
        <f>$T1240*$R1240</f>
        <v>7.5008759999999999</v>
      </c>
      <c r="Y1240" s="29">
        <f>R1240-V1240-U1240-X1240</f>
        <v>23.389123999999995</v>
      </c>
    </row>
    <row r="1241" spans="2:25" x14ac:dyDescent="0.3">
      <c r="B1241" s="16"/>
      <c r="C1241" s="8" t="str">
        <f>_xlfn.CONCAT(S1241,_xlfn.TEXTBEFORE(Q1241,","))</f>
        <v>4HP Ink</v>
      </c>
      <c r="D1241" s="13" t="s">
        <v>7347</v>
      </c>
      <c r="E1241" s="25">
        <v>42857</v>
      </c>
      <c r="F1241" s="25">
        <v>42859</v>
      </c>
      <c r="G1241" s="13" t="s">
        <v>34</v>
      </c>
      <c r="H1241" s="13" t="s">
        <v>1708</v>
      </c>
      <c r="I1241" s="13" t="s">
        <v>24</v>
      </c>
      <c r="J1241" s="13" t="s">
        <v>271</v>
      </c>
      <c r="K1241" s="13" t="s">
        <v>271</v>
      </c>
      <c r="L1241" s="13" t="s">
        <v>271</v>
      </c>
      <c r="M1241" s="13" t="s">
        <v>55</v>
      </c>
      <c r="N1241" s="13" t="s">
        <v>1709</v>
      </c>
      <c r="O1241" s="13" t="s">
        <v>57</v>
      </c>
      <c r="P1241" s="13" t="s">
        <v>86</v>
      </c>
      <c r="Q1241" s="13" t="s">
        <v>1710</v>
      </c>
      <c r="R1241" s="17">
        <v>520.56000000000006</v>
      </c>
      <c r="S1241" s="26">
        <v>4</v>
      </c>
      <c r="T1241" s="17">
        <v>0</v>
      </c>
      <c r="U1241" s="17">
        <v>75.19</v>
      </c>
      <c r="V1241" s="27">
        <v>36.36</v>
      </c>
      <c r="W1241" s="13" t="s">
        <v>33</v>
      </c>
      <c r="X1241" s="8">
        <f>$T1241*$R1241</f>
        <v>0</v>
      </c>
      <c r="Y1241" s="29">
        <f>R1241-V1241-U1241-X1241</f>
        <v>409.01000000000005</v>
      </c>
    </row>
    <row r="1242" spans="2:25" x14ac:dyDescent="0.3">
      <c r="B1242" s="16"/>
      <c r="C1242" s="8" t="str">
        <f>_xlfn.CONCAT(S1242,_xlfn.TEXTBEFORE(Q1242,","))</f>
        <v>3Deflect-O Frame</v>
      </c>
      <c r="D1242" s="13" t="s">
        <v>7348</v>
      </c>
      <c r="E1242" s="25">
        <v>44195</v>
      </c>
      <c r="F1242" s="25">
        <v>44199</v>
      </c>
      <c r="G1242" s="13" t="s">
        <v>50</v>
      </c>
      <c r="H1242" s="13" t="s">
        <v>4522</v>
      </c>
      <c r="I1242" s="13" t="s">
        <v>24</v>
      </c>
      <c r="J1242" s="13" t="s">
        <v>98</v>
      </c>
      <c r="K1242" s="13" t="s">
        <v>99</v>
      </c>
      <c r="L1242" s="13" t="s">
        <v>100</v>
      </c>
      <c r="M1242" s="13" t="s">
        <v>55</v>
      </c>
      <c r="N1242" s="13" t="s">
        <v>1943</v>
      </c>
      <c r="O1242" s="13" t="s">
        <v>40</v>
      </c>
      <c r="P1242" s="13" t="s">
        <v>906</v>
      </c>
      <c r="Q1242" s="13" t="s">
        <v>1944</v>
      </c>
      <c r="R1242" s="17">
        <v>247.59</v>
      </c>
      <c r="S1242" s="26">
        <v>3</v>
      </c>
      <c r="T1242" s="17">
        <v>0.25</v>
      </c>
      <c r="U1242" s="17">
        <v>10.29</v>
      </c>
      <c r="V1242" s="27">
        <v>39.599999999999994</v>
      </c>
      <c r="W1242" s="13" t="s">
        <v>88</v>
      </c>
      <c r="X1242" s="8">
        <f>$T1242*$R1242</f>
        <v>61.897500000000001</v>
      </c>
      <c r="Y1242" s="29">
        <f>R1242-V1242-U1242-X1242</f>
        <v>135.80250000000001</v>
      </c>
    </row>
    <row r="1243" spans="2:25" x14ac:dyDescent="0.3">
      <c r="B1243" s="16"/>
      <c r="C1243" s="8" t="str">
        <f>_xlfn.CONCAT(S1243,_xlfn.TEXTBEFORE(Q1243,","))</f>
        <v>2Elite Shears</v>
      </c>
      <c r="D1243" s="13" t="s">
        <v>7349</v>
      </c>
      <c r="E1243" s="25">
        <v>44195</v>
      </c>
      <c r="F1243" s="25">
        <v>44199</v>
      </c>
      <c r="G1243" s="13" t="s">
        <v>50</v>
      </c>
      <c r="H1243" s="13" t="s">
        <v>4522</v>
      </c>
      <c r="I1243" s="13" t="s">
        <v>24</v>
      </c>
      <c r="J1243" s="13" t="s">
        <v>98</v>
      </c>
      <c r="K1243" s="13" t="s">
        <v>99</v>
      </c>
      <c r="L1243" s="13" t="s">
        <v>100</v>
      </c>
      <c r="M1243" s="13" t="s">
        <v>55</v>
      </c>
      <c r="N1243" s="13" t="s">
        <v>2297</v>
      </c>
      <c r="O1243" s="13" t="s">
        <v>30</v>
      </c>
      <c r="P1243" s="13" t="s">
        <v>1228</v>
      </c>
      <c r="Q1243" s="13" t="s">
        <v>2298</v>
      </c>
      <c r="R1243" s="17">
        <v>53.493000000000009</v>
      </c>
      <c r="S1243" s="26">
        <v>2</v>
      </c>
      <c r="T1243" s="17">
        <v>0.45</v>
      </c>
      <c r="U1243" s="17">
        <v>2.15</v>
      </c>
      <c r="V1243" s="27">
        <v>-32.127000000000002</v>
      </c>
      <c r="W1243" s="13" t="s">
        <v>88</v>
      </c>
      <c r="X1243" s="8">
        <f>$T1243*$R1243</f>
        <v>24.071850000000005</v>
      </c>
      <c r="Y1243" s="29">
        <f>R1243-V1243-U1243-X1243</f>
        <v>59.398149999999994</v>
      </c>
    </row>
    <row r="1244" spans="2:25" x14ac:dyDescent="0.3">
      <c r="B1244" s="16"/>
      <c r="C1244" s="8" t="str">
        <f>_xlfn.CONCAT(S1244,_xlfn.TEXTBEFORE(Q1244,","))</f>
        <v>2Ibico 3-Hole Punch</v>
      </c>
      <c r="D1244" s="13" t="s">
        <v>7350</v>
      </c>
      <c r="E1244" s="25">
        <v>44149</v>
      </c>
      <c r="F1244" s="25">
        <v>44154</v>
      </c>
      <c r="G1244" s="13" t="s">
        <v>50</v>
      </c>
      <c r="H1244" s="13" t="s">
        <v>5515</v>
      </c>
      <c r="I1244" s="13" t="s">
        <v>24</v>
      </c>
      <c r="J1244" s="13" t="s">
        <v>2119</v>
      </c>
      <c r="K1244" s="13" t="s">
        <v>2120</v>
      </c>
      <c r="L1244" s="13" t="s">
        <v>100</v>
      </c>
      <c r="M1244" s="13" t="s">
        <v>55</v>
      </c>
      <c r="N1244" s="13" t="s">
        <v>3809</v>
      </c>
      <c r="O1244" s="13" t="s">
        <v>30</v>
      </c>
      <c r="P1244" s="13" t="s">
        <v>1121</v>
      </c>
      <c r="Q1244" s="13" t="s">
        <v>3810</v>
      </c>
      <c r="R1244" s="17">
        <v>52.377000000000002</v>
      </c>
      <c r="S1244" s="26">
        <v>2</v>
      </c>
      <c r="T1244" s="17">
        <v>0.15000000000000002</v>
      </c>
      <c r="U1244" s="17">
        <v>3.83</v>
      </c>
      <c r="V1244" s="27">
        <v>19.677</v>
      </c>
      <c r="W1244" s="13" t="s">
        <v>88</v>
      </c>
      <c r="X1244" s="8">
        <f>$T1244*$R1244</f>
        <v>7.8565500000000013</v>
      </c>
      <c r="Y1244" s="29">
        <f>R1244-V1244-U1244-X1244</f>
        <v>21.013450000000002</v>
      </c>
    </row>
    <row r="1245" spans="2:25" x14ac:dyDescent="0.3">
      <c r="B1245" s="16"/>
      <c r="C1245" s="8" t="str">
        <f>_xlfn.CONCAT(S1245,_xlfn.TEXTBEFORE(Q1245,","))</f>
        <v>5Cuisinart Microwave</v>
      </c>
      <c r="D1245" s="13" t="s">
        <v>7351</v>
      </c>
      <c r="E1245" s="25">
        <v>43110</v>
      </c>
      <c r="F1245" s="25">
        <v>43114</v>
      </c>
      <c r="G1245" s="13" t="s">
        <v>22</v>
      </c>
      <c r="H1245" s="13" t="s">
        <v>769</v>
      </c>
      <c r="I1245" s="13" t="s">
        <v>36</v>
      </c>
      <c r="J1245" s="13" t="s">
        <v>508</v>
      </c>
      <c r="K1245" s="13" t="s">
        <v>509</v>
      </c>
      <c r="L1245" s="13" t="s">
        <v>100</v>
      </c>
      <c r="M1245" s="13" t="s">
        <v>55</v>
      </c>
      <c r="N1245" s="13" t="s">
        <v>553</v>
      </c>
      <c r="O1245" s="13" t="s">
        <v>30</v>
      </c>
      <c r="P1245" s="13" t="s">
        <v>31</v>
      </c>
      <c r="Q1245" s="13" t="s">
        <v>554</v>
      </c>
      <c r="R1245" s="17">
        <v>1181.0324999999998</v>
      </c>
      <c r="S1245" s="26">
        <v>5</v>
      </c>
      <c r="T1245" s="17">
        <v>0.15000000000000002</v>
      </c>
      <c r="U1245" s="17">
        <v>167.74</v>
      </c>
      <c r="V1245" s="27">
        <v>138.83249999999992</v>
      </c>
      <c r="W1245" s="13" t="s">
        <v>88</v>
      </c>
      <c r="X1245" s="8">
        <f>$T1245*$R1245</f>
        <v>177.154875</v>
      </c>
      <c r="Y1245" s="29">
        <f>R1245-V1245-U1245-X1245</f>
        <v>697.30512499999986</v>
      </c>
    </row>
    <row r="1246" spans="2:25" x14ac:dyDescent="0.3">
      <c r="B1246" s="16"/>
      <c r="C1246" s="8" t="str">
        <f>_xlfn.CONCAT(S1246,_xlfn.TEXTBEFORE(Q1246,","))</f>
        <v>3Office Star Steel Folding Chair</v>
      </c>
      <c r="D1246" s="13" t="s">
        <v>7352</v>
      </c>
      <c r="E1246" s="25">
        <v>43110</v>
      </c>
      <c r="F1246" s="25">
        <v>43114</v>
      </c>
      <c r="G1246" s="13" t="s">
        <v>22</v>
      </c>
      <c r="H1246" s="13" t="s">
        <v>769</v>
      </c>
      <c r="I1246" s="13" t="s">
        <v>36</v>
      </c>
      <c r="J1246" s="13" t="s">
        <v>508</v>
      </c>
      <c r="K1246" s="13" t="s">
        <v>509</v>
      </c>
      <c r="L1246" s="13" t="s">
        <v>100</v>
      </c>
      <c r="M1246" s="13" t="s">
        <v>55</v>
      </c>
      <c r="N1246" s="13" t="s">
        <v>710</v>
      </c>
      <c r="O1246" s="13" t="s">
        <v>40</v>
      </c>
      <c r="P1246" s="13" t="s">
        <v>41</v>
      </c>
      <c r="Q1246" s="13" t="s">
        <v>711</v>
      </c>
      <c r="R1246" s="17">
        <v>206.3475</v>
      </c>
      <c r="S1246" s="26">
        <v>3</v>
      </c>
      <c r="T1246" s="17">
        <v>0.25</v>
      </c>
      <c r="U1246" s="17">
        <v>28.06</v>
      </c>
      <c r="V1246" s="27">
        <v>-52.3125</v>
      </c>
      <c r="W1246" s="13" t="s">
        <v>88</v>
      </c>
      <c r="X1246" s="8">
        <f>$T1246*$R1246</f>
        <v>51.586874999999999</v>
      </c>
      <c r="Y1246" s="29">
        <f>R1246-V1246-U1246-X1246</f>
        <v>179.01312499999997</v>
      </c>
    </row>
    <row r="1247" spans="2:25" x14ac:dyDescent="0.3">
      <c r="B1247" s="16"/>
      <c r="C1247" s="8" t="str">
        <f>_xlfn.CONCAT(S1247,_xlfn.TEXTBEFORE(Q1247,","))</f>
        <v>3Sharp Fax and Copier</v>
      </c>
      <c r="D1247" s="13" t="s">
        <v>7353</v>
      </c>
      <c r="E1247" s="25">
        <v>43071</v>
      </c>
      <c r="F1247" s="25">
        <v>43076</v>
      </c>
      <c r="G1247" s="13" t="s">
        <v>50</v>
      </c>
      <c r="H1247" s="13" t="s">
        <v>2507</v>
      </c>
      <c r="I1247" s="13" t="s">
        <v>36</v>
      </c>
      <c r="J1247" s="13" t="s">
        <v>271</v>
      </c>
      <c r="K1247" s="13" t="s">
        <v>271</v>
      </c>
      <c r="L1247" s="13" t="s">
        <v>271</v>
      </c>
      <c r="M1247" s="13" t="s">
        <v>55</v>
      </c>
      <c r="N1247" s="13" t="s">
        <v>479</v>
      </c>
      <c r="O1247" s="13" t="s">
        <v>57</v>
      </c>
      <c r="P1247" s="13" t="s">
        <v>86</v>
      </c>
      <c r="Q1247" s="13" t="s">
        <v>480</v>
      </c>
      <c r="R1247" s="17">
        <v>504.72</v>
      </c>
      <c r="S1247" s="26">
        <v>3</v>
      </c>
      <c r="T1247" s="17">
        <v>0</v>
      </c>
      <c r="U1247" s="17">
        <v>42.12</v>
      </c>
      <c r="V1247" s="27">
        <v>232.11</v>
      </c>
      <c r="W1247" s="13" t="s">
        <v>60</v>
      </c>
      <c r="X1247" s="8">
        <f>$T1247*$R1247</f>
        <v>0</v>
      </c>
      <c r="Y1247" s="29">
        <f>R1247-V1247-U1247-X1247</f>
        <v>230.49</v>
      </c>
    </row>
    <row r="1248" spans="2:25" x14ac:dyDescent="0.3">
      <c r="B1248" s="16"/>
      <c r="C1248" s="8" t="str">
        <f>_xlfn.CONCAT(S1248,_xlfn.TEXTBEFORE(Q1248,","))</f>
        <v>8Enermax Note Cards</v>
      </c>
      <c r="D1248" s="13" t="s">
        <v>7354</v>
      </c>
      <c r="E1248" s="25">
        <v>43071</v>
      </c>
      <c r="F1248" s="25">
        <v>43076</v>
      </c>
      <c r="G1248" s="13" t="s">
        <v>50</v>
      </c>
      <c r="H1248" s="13" t="s">
        <v>2507</v>
      </c>
      <c r="I1248" s="13" t="s">
        <v>36</v>
      </c>
      <c r="J1248" s="13" t="s">
        <v>271</v>
      </c>
      <c r="K1248" s="13" t="s">
        <v>271</v>
      </c>
      <c r="L1248" s="13" t="s">
        <v>271</v>
      </c>
      <c r="M1248" s="13" t="s">
        <v>55</v>
      </c>
      <c r="N1248" s="13" t="s">
        <v>3077</v>
      </c>
      <c r="O1248" s="13" t="s">
        <v>30</v>
      </c>
      <c r="P1248" s="13" t="s">
        <v>1567</v>
      </c>
      <c r="Q1248" s="13" t="s">
        <v>3078</v>
      </c>
      <c r="R1248" s="17">
        <v>228</v>
      </c>
      <c r="S1248" s="26">
        <v>8</v>
      </c>
      <c r="T1248" s="17">
        <v>0</v>
      </c>
      <c r="U1248" s="17">
        <v>28.01</v>
      </c>
      <c r="V1248" s="27">
        <v>91.199999999999989</v>
      </c>
      <c r="W1248" s="13" t="s">
        <v>60</v>
      </c>
      <c r="X1248" s="8">
        <f>$T1248*$R1248</f>
        <v>0</v>
      </c>
      <c r="Y1248" s="29">
        <f>R1248-V1248-U1248-X1248</f>
        <v>108.79</v>
      </c>
    </row>
    <row r="1249" spans="2:25" x14ac:dyDescent="0.3">
      <c r="B1249" s="16"/>
      <c r="C1249" s="8" t="str">
        <f>_xlfn.CONCAT(S1249,_xlfn.TEXTBEFORE(Q1249,","))</f>
        <v>7Tenex Clock</v>
      </c>
      <c r="D1249" s="13" t="s">
        <v>7355</v>
      </c>
      <c r="E1249" s="25">
        <v>43281</v>
      </c>
      <c r="F1249" s="25">
        <v>43286</v>
      </c>
      <c r="G1249" s="13" t="s">
        <v>50</v>
      </c>
      <c r="H1249" s="13" t="s">
        <v>2597</v>
      </c>
      <c r="I1249" s="13" t="s">
        <v>24</v>
      </c>
      <c r="J1249" s="13" t="s">
        <v>98</v>
      </c>
      <c r="K1249" s="13" t="s">
        <v>99</v>
      </c>
      <c r="L1249" s="13" t="s">
        <v>100</v>
      </c>
      <c r="M1249" s="13" t="s">
        <v>55</v>
      </c>
      <c r="N1249" s="13" t="s">
        <v>2598</v>
      </c>
      <c r="O1249" s="13" t="s">
        <v>40</v>
      </c>
      <c r="P1249" s="13" t="s">
        <v>906</v>
      </c>
      <c r="Q1249" s="13" t="s">
        <v>2599</v>
      </c>
      <c r="R1249" s="17">
        <v>248.22</v>
      </c>
      <c r="S1249" s="26">
        <v>7</v>
      </c>
      <c r="T1249" s="17">
        <v>0.25</v>
      </c>
      <c r="U1249" s="17">
        <v>39.369999999999997</v>
      </c>
      <c r="V1249" s="27">
        <v>56.069999999999993</v>
      </c>
      <c r="W1249" s="13" t="s">
        <v>60</v>
      </c>
      <c r="X1249" s="8">
        <f>$T1249*$R1249</f>
        <v>62.055</v>
      </c>
      <c r="Y1249" s="29">
        <f>R1249-V1249-U1249-X1249</f>
        <v>90.724999999999994</v>
      </c>
    </row>
    <row r="1250" spans="2:25" x14ac:dyDescent="0.3">
      <c r="B1250" s="16"/>
      <c r="C1250" s="8" t="str">
        <f>_xlfn.CONCAT(S1250,_xlfn.TEXTBEFORE(Q1250,","))</f>
        <v>9OIC Thumb Tacks</v>
      </c>
      <c r="D1250" s="13" t="s">
        <v>7356</v>
      </c>
      <c r="E1250" s="25">
        <v>43555</v>
      </c>
      <c r="F1250" s="25">
        <v>43562</v>
      </c>
      <c r="G1250" s="13" t="s">
        <v>50</v>
      </c>
      <c r="H1250" s="13" t="s">
        <v>5754</v>
      </c>
      <c r="I1250" s="13" t="s">
        <v>36</v>
      </c>
      <c r="J1250" s="13" t="s">
        <v>98</v>
      </c>
      <c r="K1250" s="13" t="s">
        <v>99</v>
      </c>
      <c r="L1250" s="13" t="s">
        <v>100</v>
      </c>
      <c r="M1250" s="13" t="s">
        <v>55</v>
      </c>
      <c r="N1250" s="13" t="s">
        <v>5242</v>
      </c>
      <c r="O1250" s="13" t="s">
        <v>30</v>
      </c>
      <c r="P1250" s="13" t="s">
        <v>2177</v>
      </c>
      <c r="Q1250" s="13" t="s">
        <v>5243</v>
      </c>
      <c r="R1250" s="17">
        <v>66.825000000000003</v>
      </c>
      <c r="S1250" s="26">
        <v>9</v>
      </c>
      <c r="T1250" s="17">
        <v>0.45</v>
      </c>
      <c r="U1250" s="17">
        <v>2.74</v>
      </c>
      <c r="V1250" s="27">
        <v>-42.525000000000006</v>
      </c>
      <c r="W1250" s="13" t="s">
        <v>88</v>
      </c>
      <c r="X1250" s="8">
        <f>$T1250*$R1250</f>
        <v>30.071250000000003</v>
      </c>
      <c r="Y1250" s="29">
        <f>R1250-V1250-U1250-X1250</f>
        <v>76.538750000000007</v>
      </c>
    </row>
    <row r="1251" spans="2:25" x14ac:dyDescent="0.3">
      <c r="B1251" s="16"/>
      <c r="C1251" s="8" t="str">
        <f>_xlfn.CONCAT(S1251,_xlfn.TEXTBEFORE(Q1251,","))</f>
        <v>3OIC Push Pins</v>
      </c>
      <c r="D1251" s="13" t="s">
        <v>7357</v>
      </c>
      <c r="E1251" s="25">
        <v>43555</v>
      </c>
      <c r="F1251" s="25">
        <v>43562</v>
      </c>
      <c r="G1251" s="13" t="s">
        <v>50</v>
      </c>
      <c r="H1251" s="13" t="s">
        <v>5754</v>
      </c>
      <c r="I1251" s="13" t="s">
        <v>36</v>
      </c>
      <c r="J1251" s="13" t="s">
        <v>98</v>
      </c>
      <c r="K1251" s="13" t="s">
        <v>99</v>
      </c>
      <c r="L1251" s="13" t="s">
        <v>100</v>
      </c>
      <c r="M1251" s="13" t="s">
        <v>55</v>
      </c>
      <c r="N1251" s="13" t="s">
        <v>5238</v>
      </c>
      <c r="O1251" s="13" t="s">
        <v>30</v>
      </c>
      <c r="P1251" s="13" t="s">
        <v>2177</v>
      </c>
      <c r="Q1251" s="13" t="s">
        <v>5239</v>
      </c>
      <c r="R1251" s="17">
        <v>24.799500000000002</v>
      </c>
      <c r="S1251" s="26">
        <v>3</v>
      </c>
      <c r="T1251" s="17">
        <v>0.45</v>
      </c>
      <c r="U1251" s="17">
        <v>1.95</v>
      </c>
      <c r="V1251" s="27">
        <v>0.85950000000000415</v>
      </c>
      <c r="W1251" s="13" t="s">
        <v>88</v>
      </c>
      <c r="X1251" s="8">
        <f>$T1251*$R1251</f>
        <v>11.159775000000002</v>
      </c>
      <c r="Y1251" s="29">
        <f>R1251-V1251-U1251-X1251</f>
        <v>10.830224999999997</v>
      </c>
    </row>
    <row r="1252" spans="2:25" x14ac:dyDescent="0.3">
      <c r="B1252" s="16"/>
      <c r="C1252" s="8" t="str">
        <f>_xlfn.CONCAT(S1252,_xlfn.TEXTBEFORE(Q1252,","))</f>
        <v>3Nokia Smart Phone</v>
      </c>
      <c r="D1252" s="13" t="s">
        <v>7358</v>
      </c>
      <c r="E1252" s="25">
        <v>44175</v>
      </c>
      <c r="F1252" s="25">
        <v>44179</v>
      </c>
      <c r="G1252" s="13" t="s">
        <v>50</v>
      </c>
      <c r="H1252" s="13" t="s">
        <v>583</v>
      </c>
      <c r="I1252" s="13" t="s">
        <v>36</v>
      </c>
      <c r="J1252" s="13" t="s">
        <v>128</v>
      </c>
      <c r="K1252" s="13" t="s">
        <v>128</v>
      </c>
      <c r="L1252" s="13" t="s">
        <v>129</v>
      </c>
      <c r="M1252" s="13" t="s">
        <v>55</v>
      </c>
      <c r="N1252" s="13" t="s">
        <v>463</v>
      </c>
      <c r="O1252" s="13" t="s">
        <v>57</v>
      </c>
      <c r="P1252" s="13" t="s">
        <v>58</v>
      </c>
      <c r="Q1252" s="13" t="s">
        <v>464</v>
      </c>
      <c r="R1252" s="17">
        <v>1587.0014999999999</v>
      </c>
      <c r="S1252" s="26">
        <v>3</v>
      </c>
      <c r="T1252" s="17">
        <v>0.17</v>
      </c>
      <c r="U1252" s="17">
        <v>203.08</v>
      </c>
      <c r="V1252" s="27">
        <v>-76.558499999999981</v>
      </c>
      <c r="W1252" s="13" t="s">
        <v>88</v>
      </c>
      <c r="X1252" s="8">
        <f>$T1252*$R1252</f>
        <v>269.790255</v>
      </c>
      <c r="Y1252" s="29">
        <f>R1252-V1252-U1252-X1252</f>
        <v>1190.6897450000001</v>
      </c>
    </row>
    <row r="1253" spans="2:25" x14ac:dyDescent="0.3">
      <c r="B1253" s="16"/>
      <c r="C1253" s="8" t="str">
        <f>_xlfn.CONCAT(S1253,_xlfn.TEXTBEFORE(Q1253,","))</f>
        <v>2Logitech Flash Drive</v>
      </c>
      <c r="D1253" s="13" t="s">
        <v>7359</v>
      </c>
      <c r="E1253" s="25">
        <v>44054</v>
      </c>
      <c r="F1253" s="25">
        <v>44059</v>
      </c>
      <c r="G1253" s="13" t="s">
        <v>22</v>
      </c>
      <c r="H1253" s="13" t="s">
        <v>6016</v>
      </c>
      <c r="I1253" s="13" t="s">
        <v>24</v>
      </c>
      <c r="J1253" s="13" t="s">
        <v>2636</v>
      </c>
      <c r="K1253" s="13" t="s">
        <v>2120</v>
      </c>
      <c r="L1253" s="13" t="s">
        <v>100</v>
      </c>
      <c r="M1253" s="13" t="s">
        <v>55</v>
      </c>
      <c r="N1253" s="13" t="s">
        <v>4205</v>
      </c>
      <c r="O1253" s="13" t="s">
        <v>57</v>
      </c>
      <c r="P1253" s="13" t="s">
        <v>121</v>
      </c>
      <c r="Q1253" s="13" t="s">
        <v>4206</v>
      </c>
      <c r="R1253" s="17">
        <v>31.152000000000005</v>
      </c>
      <c r="S1253" s="26">
        <v>2</v>
      </c>
      <c r="T1253" s="17">
        <v>0.45</v>
      </c>
      <c r="U1253" s="17">
        <v>1.58</v>
      </c>
      <c r="V1253" s="27">
        <v>-0.58799999999999741</v>
      </c>
      <c r="W1253" s="13" t="s">
        <v>88</v>
      </c>
      <c r="X1253" s="8">
        <f>$T1253*$R1253</f>
        <v>14.018400000000002</v>
      </c>
      <c r="Y1253" s="29">
        <f>R1253-V1253-U1253-X1253</f>
        <v>16.141600000000004</v>
      </c>
    </row>
    <row r="1254" spans="2:25" x14ac:dyDescent="0.3">
      <c r="B1254" s="16"/>
      <c r="C1254" s="8" t="str">
        <f>_xlfn.CONCAT(S1254,_xlfn.TEXTBEFORE(Q1254,","))</f>
        <v>3Cisco Office Telephone</v>
      </c>
      <c r="D1254" s="13" t="s">
        <v>7360</v>
      </c>
      <c r="E1254" s="25">
        <v>43509</v>
      </c>
      <c r="F1254" s="25">
        <v>43513</v>
      </c>
      <c r="G1254" s="13" t="s">
        <v>50</v>
      </c>
      <c r="H1254" s="13" t="s">
        <v>3735</v>
      </c>
      <c r="I1254" s="13" t="s">
        <v>24</v>
      </c>
      <c r="J1254" s="13" t="s">
        <v>271</v>
      </c>
      <c r="K1254" s="13" t="s">
        <v>271</v>
      </c>
      <c r="L1254" s="13" t="s">
        <v>271</v>
      </c>
      <c r="M1254" s="13" t="s">
        <v>55</v>
      </c>
      <c r="N1254" s="13" t="s">
        <v>3736</v>
      </c>
      <c r="O1254" s="13" t="s">
        <v>57</v>
      </c>
      <c r="P1254" s="13" t="s">
        <v>58</v>
      </c>
      <c r="Q1254" s="13" t="s">
        <v>3737</v>
      </c>
      <c r="R1254" s="17">
        <v>241.65000000000003</v>
      </c>
      <c r="S1254" s="26">
        <v>3</v>
      </c>
      <c r="T1254" s="17">
        <v>0</v>
      </c>
      <c r="U1254" s="17">
        <v>18.52</v>
      </c>
      <c r="V1254" s="27">
        <v>21.69</v>
      </c>
      <c r="W1254" s="13" t="s">
        <v>88</v>
      </c>
      <c r="X1254" s="8">
        <f>$T1254*$R1254</f>
        <v>0</v>
      </c>
      <c r="Y1254" s="29">
        <f>R1254-V1254-U1254-X1254</f>
        <v>201.44000000000003</v>
      </c>
    </row>
    <row r="1255" spans="2:25" x14ac:dyDescent="0.3">
      <c r="B1255" s="16"/>
      <c r="C1255" s="8" t="str">
        <f>_xlfn.CONCAT(S1255,_xlfn.TEXTBEFORE(Q1255,","))</f>
        <v>4Panasonic Calculator</v>
      </c>
      <c r="D1255" s="13" t="s">
        <v>7361</v>
      </c>
      <c r="E1255" s="25">
        <v>43509</v>
      </c>
      <c r="F1255" s="25">
        <v>43513</v>
      </c>
      <c r="G1255" s="13" t="s">
        <v>50</v>
      </c>
      <c r="H1255" s="13" t="s">
        <v>3735</v>
      </c>
      <c r="I1255" s="13" t="s">
        <v>24</v>
      </c>
      <c r="J1255" s="13" t="s">
        <v>271</v>
      </c>
      <c r="K1255" s="13" t="s">
        <v>271</v>
      </c>
      <c r="L1255" s="13" t="s">
        <v>271</v>
      </c>
      <c r="M1255" s="13" t="s">
        <v>55</v>
      </c>
      <c r="N1255" s="13" t="s">
        <v>4048</v>
      </c>
      <c r="O1255" s="13" t="s">
        <v>57</v>
      </c>
      <c r="P1255" s="13" t="s">
        <v>138</v>
      </c>
      <c r="Q1255" s="13" t="s">
        <v>4049</v>
      </c>
      <c r="R1255" s="17">
        <v>189.72</v>
      </c>
      <c r="S1255" s="26">
        <v>4</v>
      </c>
      <c r="T1255" s="17">
        <v>0</v>
      </c>
      <c r="U1255" s="17">
        <v>14.44</v>
      </c>
      <c r="V1255" s="27">
        <v>66.36</v>
      </c>
      <c r="W1255" s="13" t="s">
        <v>88</v>
      </c>
      <c r="X1255" s="8">
        <f>$T1255*$R1255</f>
        <v>0</v>
      </c>
      <c r="Y1255" s="29">
        <f>R1255-V1255-U1255-X1255</f>
        <v>108.92</v>
      </c>
    </row>
    <row r="1256" spans="2:25" x14ac:dyDescent="0.3">
      <c r="B1256" s="16"/>
      <c r="C1256" s="8" t="str">
        <f>_xlfn.CONCAT(S1256,_xlfn.TEXTBEFORE(Q1256,","))</f>
        <v>10Novimex Color Coded Labels</v>
      </c>
      <c r="D1256" s="13" t="s">
        <v>7362</v>
      </c>
      <c r="E1256" s="25">
        <v>43509</v>
      </c>
      <c r="F1256" s="25">
        <v>43513</v>
      </c>
      <c r="G1256" s="13" t="s">
        <v>50</v>
      </c>
      <c r="H1256" s="13" t="s">
        <v>3735</v>
      </c>
      <c r="I1256" s="13" t="s">
        <v>24</v>
      </c>
      <c r="J1256" s="13" t="s">
        <v>271</v>
      </c>
      <c r="K1256" s="13" t="s">
        <v>271</v>
      </c>
      <c r="L1256" s="13" t="s">
        <v>271</v>
      </c>
      <c r="M1256" s="13" t="s">
        <v>55</v>
      </c>
      <c r="N1256" s="13" t="s">
        <v>4734</v>
      </c>
      <c r="O1256" s="13" t="s">
        <v>30</v>
      </c>
      <c r="P1256" s="13" t="s">
        <v>2751</v>
      </c>
      <c r="Q1256" s="13" t="s">
        <v>4735</v>
      </c>
      <c r="R1256" s="17">
        <v>103.19999999999999</v>
      </c>
      <c r="S1256" s="26">
        <v>10</v>
      </c>
      <c r="T1256" s="17">
        <v>0</v>
      </c>
      <c r="U1256" s="17">
        <v>8.5399999999999991</v>
      </c>
      <c r="V1256" s="27">
        <v>14.399999999999999</v>
      </c>
      <c r="W1256" s="13" t="s">
        <v>88</v>
      </c>
      <c r="X1256" s="8">
        <f>$T1256*$R1256</f>
        <v>0</v>
      </c>
      <c r="Y1256" s="29">
        <f>R1256-V1256-U1256-X1256</f>
        <v>80.259999999999991</v>
      </c>
    </row>
    <row r="1257" spans="2:25" x14ac:dyDescent="0.3">
      <c r="B1257" s="16"/>
      <c r="C1257" s="8" t="str">
        <f>_xlfn.CONCAT(S1257,_xlfn.TEXTBEFORE(Q1257,","))</f>
        <v>2SanDisk Mouse</v>
      </c>
      <c r="D1257" s="13" t="s">
        <v>7363</v>
      </c>
      <c r="E1257" s="25">
        <v>43509</v>
      </c>
      <c r="F1257" s="25">
        <v>43513</v>
      </c>
      <c r="G1257" s="13" t="s">
        <v>50</v>
      </c>
      <c r="H1257" s="13" t="s">
        <v>3735</v>
      </c>
      <c r="I1257" s="13" t="s">
        <v>24</v>
      </c>
      <c r="J1257" s="13" t="s">
        <v>271</v>
      </c>
      <c r="K1257" s="13" t="s">
        <v>271</v>
      </c>
      <c r="L1257" s="13" t="s">
        <v>271</v>
      </c>
      <c r="M1257" s="13" t="s">
        <v>55</v>
      </c>
      <c r="N1257" s="13" t="s">
        <v>4662</v>
      </c>
      <c r="O1257" s="13" t="s">
        <v>57</v>
      </c>
      <c r="P1257" s="13" t="s">
        <v>121</v>
      </c>
      <c r="Q1257" s="13" t="s">
        <v>4663</v>
      </c>
      <c r="R1257" s="17">
        <v>79.62</v>
      </c>
      <c r="S1257" s="26">
        <v>2</v>
      </c>
      <c r="T1257" s="17">
        <v>0</v>
      </c>
      <c r="U1257" s="17">
        <v>6.19</v>
      </c>
      <c r="V1257" s="27">
        <v>1.56</v>
      </c>
      <c r="W1257" s="13" t="s">
        <v>88</v>
      </c>
      <c r="X1257" s="8">
        <f>$T1257*$R1257</f>
        <v>0</v>
      </c>
      <c r="Y1257" s="29">
        <f>R1257-V1257-U1257-X1257</f>
        <v>71.87</v>
      </c>
    </row>
    <row r="1258" spans="2:25" x14ac:dyDescent="0.3">
      <c r="B1258" s="16"/>
      <c r="C1258" s="8" t="str">
        <f>_xlfn.CONCAT(S1258,_xlfn.TEXTBEFORE(Q1258,","))</f>
        <v>6Hon Removable Labels</v>
      </c>
      <c r="D1258" s="13" t="s">
        <v>7364</v>
      </c>
      <c r="E1258" s="25">
        <v>43509</v>
      </c>
      <c r="F1258" s="25">
        <v>43513</v>
      </c>
      <c r="G1258" s="13" t="s">
        <v>50</v>
      </c>
      <c r="H1258" s="13" t="s">
        <v>3735</v>
      </c>
      <c r="I1258" s="13" t="s">
        <v>24</v>
      </c>
      <c r="J1258" s="13" t="s">
        <v>271</v>
      </c>
      <c r="K1258" s="13" t="s">
        <v>271</v>
      </c>
      <c r="L1258" s="13" t="s">
        <v>271</v>
      </c>
      <c r="M1258" s="13" t="s">
        <v>55</v>
      </c>
      <c r="N1258" s="13" t="s">
        <v>5177</v>
      </c>
      <c r="O1258" s="13" t="s">
        <v>30</v>
      </c>
      <c r="P1258" s="13" t="s">
        <v>2751</v>
      </c>
      <c r="Q1258" s="13" t="s">
        <v>5178</v>
      </c>
      <c r="R1258" s="17">
        <v>60.480000000000004</v>
      </c>
      <c r="S1258" s="26">
        <v>6</v>
      </c>
      <c r="T1258" s="17">
        <v>0</v>
      </c>
      <c r="U1258" s="17">
        <v>5.64</v>
      </c>
      <c r="V1258" s="27">
        <v>10.799999999999999</v>
      </c>
      <c r="W1258" s="13" t="s">
        <v>88</v>
      </c>
      <c r="X1258" s="8">
        <f>$T1258*$R1258</f>
        <v>0</v>
      </c>
      <c r="Y1258" s="29">
        <f>R1258-V1258-U1258-X1258</f>
        <v>44.040000000000006</v>
      </c>
    </row>
    <row r="1259" spans="2:25" x14ac:dyDescent="0.3">
      <c r="B1259" s="16"/>
      <c r="C1259" s="8" t="str">
        <f>_xlfn.CONCAT(S1259,_xlfn.TEXTBEFORE(Q1259,","))</f>
        <v>8Harbour Creations Legal Exhibit Labels</v>
      </c>
      <c r="D1259" s="13" t="s">
        <v>7365</v>
      </c>
      <c r="E1259" s="25">
        <v>43509</v>
      </c>
      <c r="F1259" s="25">
        <v>43513</v>
      </c>
      <c r="G1259" s="13" t="s">
        <v>50</v>
      </c>
      <c r="H1259" s="13" t="s">
        <v>3735</v>
      </c>
      <c r="I1259" s="13" t="s">
        <v>24</v>
      </c>
      <c r="J1259" s="13" t="s">
        <v>271</v>
      </c>
      <c r="K1259" s="13" t="s">
        <v>271</v>
      </c>
      <c r="L1259" s="13" t="s">
        <v>271</v>
      </c>
      <c r="M1259" s="13" t="s">
        <v>55</v>
      </c>
      <c r="N1259" s="13" t="s">
        <v>4751</v>
      </c>
      <c r="O1259" s="13" t="s">
        <v>30</v>
      </c>
      <c r="P1259" s="13" t="s">
        <v>2751</v>
      </c>
      <c r="Q1259" s="13" t="s">
        <v>4752</v>
      </c>
      <c r="R1259" s="17">
        <v>87.6</v>
      </c>
      <c r="S1259" s="26">
        <v>8</v>
      </c>
      <c r="T1259" s="17">
        <v>0</v>
      </c>
      <c r="U1259" s="17">
        <v>4.59</v>
      </c>
      <c r="V1259" s="27">
        <v>25.200000000000003</v>
      </c>
      <c r="W1259" s="13" t="s">
        <v>88</v>
      </c>
      <c r="X1259" s="8">
        <f>$T1259*$R1259</f>
        <v>0</v>
      </c>
      <c r="Y1259" s="29">
        <f>R1259-V1259-U1259-X1259</f>
        <v>57.809999999999988</v>
      </c>
    </row>
    <row r="1260" spans="2:25" x14ac:dyDescent="0.3">
      <c r="B1260" s="16"/>
      <c r="C1260" s="8" t="str">
        <f>_xlfn.CONCAT(S1260,_xlfn.TEXTBEFORE(Q1260,","))</f>
        <v>3Wilson Jones Binder Covers</v>
      </c>
      <c r="D1260" s="13" t="s">
        <v>7366</v>
      </c>
      <c r="E1260" s="25">
        <v>43509</v>
      </c>
      <c r="F1260" s="25">
        <v>43513</v>
      </c>
      <c r="G1260" s="13" t="s">
        <v>50</v>
      </c>
      <c r="H1260" s="13" t="s">
        <v>3735</v>
      </c>
      <c r="I1260" s="13" t="s">
        <v>24</v>
      </c>
      <c r="J1260" s="13" t="s">
        <v>271</v>
      </c>
      <c r="K1260" s="13" t="s">
        <v>271</v>
      </c>
      <c r="L1260" s="13" t="s">
        <v>271</v>
      </c>
      <c r="M1260" s="13" t="s">
        <v>55</v>
      </c>
      <c r="N1260" s="13" t="s">
        <v>4452</v>
      </c>
      <c r="O1260" s="13" t="s">
        <v>30</v>
      </c>
      <c r="P1260" s="13" t="s">
        <v>1121</v>
      </c>
      <c r="Q1260" s="13" t="s">
        <v>4453</v>
      </c>
      <c r="R1260" s="17">
        <v>38.069999999999993</v>
      </c>
      <c r="S1260" s="26">
        <v>3</v>
      </c>
      <c r="T1260" s="17">
        <v>0</v>
      </c>
      <c r="U1260" s="17">
        <v>2.41</v>
      </c>
      <c r="V1260" s="27">
        <v>14.76</v>
      </c>
      <c r="W1260" s="13" t="s">
        <v>88</v>
      </c>
      <c r="X1260" s="8">
        <f>$T1260*$R1260</f>
        <v>0</v>
      </c>
      <c r="Y1260" s="29">
        <f>R1260-V1260-U1260-X1260</f>
        <v>20.899999999999995</v>
      </c>
    </row>
    <row r="1261" spans="2:25" x14ac:dyDescent="0.3">
      <c r="B1261" s="16"/>
      <c r="C1261" s="8" t="str">
        <f>_xlfn.CONCAT(S1261,_xlfn.TEXTBEFORE(Q1261,","))</f>
        <v>4Avery Legal Exhibit Labels</v>
      </c>
      <c r="D1261" s="13" t="s">
        <v>7367</v>
      </c>
      <c r="E1261" s="25">
        <v>43509</v>
      </c>
      <c r="F1261" s="25">
        <v>43513</v>
      </c>
      <c r="G1261" s="13" t="s">
        <v>50</v>
      </c>
      <c r="H1261" s="13" t="s">
        <v>3735</v>
      </c>
      <c r="I1261" s="13" t="s">
        <v>24</v>
      </c>
      <c r="J1261" s="13" t="s">
        <v>271</v>
      </c>
      <c r="K1261" s="13" t="s">
        <v>271</v>
      </c>
      <c r="L1261" s="13" t="s">
        <v>271</v>
      </c>
      <c r="M1261" s="13" t="s">
        <v>55</v>
      </c>
      <c r="N1261" s="13" t="s">
        <v>5821</v>
      </c>
      <c r="O1261" s="13" t="s">
        <v>30</v>
      </c>
      <c r="P1261" s="13" t="s">
        <v>2751</v>
      </c>
      <c r="Q1261" s="13" t="s">
        <v>5822</v>
      </c>
      <c r="R1261" s="17">
        <v>36.96</v>
      </c>
      <c r="S1261" s="26">
        <v>4</v>
      </c>
      <c r="T1261" s="17">
        <v>0</v>
      </c>
      <c r="U1261" s="17">
        <v>2.37</v>
      </c>
      <c r="V1261" s="27">
        <v>4.8000000000000007</v>
      </c>
      <c r="W1261" s="13" t="s">
        <v>88</v>
      </c>
      <c r="X1261" s="8">
        <f>$T1261*$R1261</f>
        <v>0</v>
      </c>
      <c r="Y1261" s="29">
        <f>R1261-V1261-U1261-X1261</f>
        <v>29.789999999999996</v>
      </c>
    </row>
    <row r="1262" spans="2:25" x14ac:dyDescent="0.3">
      <c r="B1262" s="16"/>
      <c r="C1262" s="8" t="str">
        <f>_xlfn.CONCAT(S1262,_xlfn.TEXTBEFORE(Q1262,","))</f>
        <v>3Bush Stackable Bookrack</v>
      </c>
      <c r="D1262" s="13" t="s">
        <v>7368</v>
      </c>
      <c r="E1262" s="25">
        <v>44195</v>
      </c>
      <c r="F1262" s="25">
        <v>44200</v>
      </c>
      <c r="G1262" s="13" t="s">
        <v>50</v>
      </c>
      <c r="H1262" s="13" t="s">
        <v>3847</v>
      </c>
      <c r="I1262" s="13" t="s">
        <v>24</v>
      </c>
      <c r="J1262" s="13" t="s">
        <v>128</v>
      </c>
      <c r="K1262" s="13" t="s">
        <v>128</v>
      </c>
      <c r="L1262" s="13" t="s">
        <v>129</v>
      </c>
      <c r="M1262" s="13" t="s">
        <v>55</v>
      </c>
      <c r="N1262" s="13" t="s">
        <v>260</v>
      </c>
      <c r="O1262" s="13" t="s">
        <v>40</v>
      </c>
      <c r="P1262" s="13" t="s">
        <v>67</v>
      </c>
      <c r="Q1262" s="13" t="s">
        <v>261</v>
      </c>
      <c r="R1262" s="17">
        <v>232.41329999999999</v>
      </c>
      <c r="S1262" s="26">
        <v>3</v>
      </c>
      <c r="T1262" s="17">
        <v>0.37</v>
      </c>
      <c r="U1262" s="17">
        <v>16.899999999999999</v>
      </c>
      <c r="V1262" s="27">
        <v>-107.06669999999997</v>
      </c>
      <c r="W1262" s="13" t="s">
        <v>88</v>
      </c>
      <c r="X1262" s="8">
        <f>$T1262*$R1262</f>
        <v>85.992920999999996</v>
      </c>
      <c r="Y1262" s="29">
        <f>R1262-V1262-U1262-X1262</f>
        <v>236.58707899999999</v>
      </c>
    </row>
    <row r="1263" spans="2:25" x14ac:dyDescent="0.3">
      <c r="B1263" s="16"/>
      <c r="C1263" s="8" t="str">
        <f>_xlfn.CONCAT(S1263,_xlfn.TEXTBEFORE(Q1263,","))</f>
        <v>5Avery Binder Covers</v>
      </c>
      <c r="D1263" s="13" t="s">
        <v>7369</v>
      </c>
      <c r="E1263" s="25">
        <v>44195</v>
      </c>
      <c r="F1263" s="25">
        <v>44200</v>
      </c>
      <c r="G1263" s="13" t="s">
        <v>50</v>
      </c>
      <c r="H1263" s="13" t="s">
        <v>3847</v>
      </c>
      <c r="I1263" s="13" t="s">
        <v>24</v>
      </c>
      <c r="J1263" s="13" t="s">
        <v>128</v>
      </c>
      <c r="K1263" s="13" t="s">
        <v>128</v>
      </c>
      <c r="L1263" s="13" t="s">
        <v>129</v>
      </c>
      <c r="M1263" s="13" t="s">
        <v>55</v>
      </c>
      <c r="N1263" s="13" t="s">
        <v>4972</v>
      </c>
      <c r="O1263" s="13" t="s">
        <v>30</v>
      </c>
      <c r="P1263" s="13" t="s">
        <v>1121</v>
      </c>
      <c r="Q1263" s="13" t="s">
        <v>4973</v>
      </c>
      <c r="R1263" s="17">
        <v>43.699499999999993</v>
      </c>
      <c r="S1263" s="26">
        <v>5</v>
      </c>
      <c r="T1263" s="17">
        <v>0.17</v>
      </c>
      <c r="U1263" s="17">
        <v>2.56</v>
      </c>
      <c r="V1263" s="27">
        <v>-0.10050000000000026</v>
      </c>
      <c r="W1263" s="13" t="s">
        <v>88</v>
      </c>
      <c r="X1263" s="8">
        <f>$T1263*$R1263</f>
        <v>7.428914999999999</v>
      </c>
      <c r="Y1263" s="29">
        <f>R1263-V1263-U1263-X1263</f>
        <v>33.811084999999999</v>
      </c>
    </row>
    <row r="1264" spans="2:25" x14ac:dyDescent="0.3">
      <c r="B1264" s="16"/>
      <c r="C1264" s="8" t="str">
        <f>_xlfn.CONCAT(S1264,_xlfn.TEXTBEFORE(Q1264,","))</f>
        <v>1Rubbermaid Stacking Tray</v>
      </c>
      <c r="D1264" s="13" t="s">
        <v>7370</v>
      </c>
      <c r="E1264" s="25">
        <v>44195</v>
      </c>
      <c r="F1264" s="25">
        <v>44200</v>
      </c>
      <c r="G1264" s="13" t="s">
        <v>50</v>
      </c>
      <c r="H1264" s="13" t="s">
        <v>3847</v>
      </c>
      <c r="I1264" s="13" t="s">
        <v>24</v>
      </c>
      <c r="J1264" s="13" t="s">
        <v>128</v>
      </c>
      <c r="K1264" s="13" t="s">
        <v>128</v>
      </c>
      <c r="L1264" s="13" t="s">
        <v>129</v>
      </c>
      <c r="M1264" s="13" t="s">
        <v>55</v>
      </c>
      <c r="N1264" s="13" t="s">
        <v>5314</v>
      </c>
      <c r="O1264" s="13" t="s">
        <v>40</v>
      </c>
      <c r="P1264" s="13" t="s">
        <v>906</v>
      </c>
      <c r="Q1264" s="13" t="s">
        <v>5315</v>
      </c>
      <c r="R1264" s="17">
        <v>18.396000000000001</v>
      </c>
      <c r="S1264" s="26">
        <v>1</v>
      </c>
      <c r="T1264" s="17">
        <v>0.27</v>
      </c>
      <c r="U1264" s="17">
        <v>1.6600000000000001</v>
      </c>
      <c r="V1264" s="27">
        <v>-1.2840000000000007</v>
      </c>
      <c r="W1264" s="13" t="s">
        <v>88</v>
      </c>
      <c r="X1264" s="8">
        <f>$T1264*$R1264</f>
        <v>4.9669200000000009</v>
      </c>
      <c r="Y1264" s="29">
        <f>R1264-V1264-U1264-X1264</f>
        <v>13.053079999999998</v>
      </c>
    </row>
    <row r="1265" spans="2:25" x14ac:dyDescent="0.3">
      <c r="B1265" s="16"/>
      <c r="C1265" s="8" t="str">
        <f>_xlfn.CONCAT(S1265,_xlfn.TEXTBEFORE(Q1265,","))</f>
        <v>5Safco 3-Shelf Cabinet</v>
      </c>
      <c r="D1265" s="13" t="s">
        <v>7371</v>
      </c>
      <c r="E1265" s="25">
        <v>43802</v>
      </c>
      <c r="F1265" s="25">
        <v>43808</v>
      </c>
      <c r="G1265" s="13" t="s">
        <v>50</v>
      </c>
      <c r="H1265" s="13" t="s">
        <v>2231</v>
      </c>
      <c r="I1265" s="13" t="s">
        <v>36</v>
      </c>
      <c r="J1265" s="13" t="s">
        <v>128</v>
      </c>
      <c r="K1265" s="13" t="s">
        <v>128</v>
      </c>
      <c r="L1265" s="13" t="s">
        <v>129</v>
      </c>
      <c r="M1265" s="13" t="s">
        <v>55</v>
      </c>
      <c r="N1265" s="13" t="s">
        <v>1954</v>
      </c>
      <c r="O1265" s="13" t="s">
        <v>40</v>
      </c>
      <c r="P1265" s="13" t="s">
        <v>67</v>
      </c>
      <c r="Q1265" s="13" t="s">
        <v>1955</v>
      </c>
      <c r="R1265" s="17">
        <v>530.1450000000001</v>
      </c>
      <c r="S1265" s="26">
        <v>5</v>
      </c>
      <c r="T1265" s="17">
        <v>0.37</v>
      </c>
      <c r="U1265" s="17">
        <v>51.16</v>
      </c>
      <c r="V1265" s="27">
        <v>84.044999999999959</v>
      </c>
      <c r="W1265" s="13" t="s">
        <v>88</v>
      </c>
      <c r="X1265" s="8">
        <f>$T1265*$R1265</f>
        <v>196.15365000000003</v>
      </c>
      <c r="Y1265" s="29">
        <f>R1265-V1265-U1265-X1265</f>
        <v>198.78635000000014</v>
      </c>
    </row>
    <row r="1266" spans="2:25" x14ac:dyDescent="0.3">
      <c r="B1266" s="16"/>
      <c r="C1266" s="8" t="str">
        <f>_xlfn.CONCAT(S1266,_xlfn.TEXTBEFORE(Q1266,","))</f>
        <v>7Office Star Steel Folding Chair</v>
      </c>
      <c r="D1266" s="13" t="s">
        <v>7372</v>
      </c>
      <c r="E1266" s="25">
        <v>43802</v>
      </c>
      <c r="F1266" s="25">
        <v>43808</v>
      </c>
      <c r="G1266" s="13" t="s">
        <v>50</v>
      </c>
      <c r="H1266" s="13" t="s">
        <v>2231</v>
      </c>
      <c r="I1266" s="13" t="s">
        <v>36</v>
      </c>
      <c r="J1266" s="13" t="s">
        <v>128</v>
      </c>
      <c r="K1266" s="13" t="s">
        <v>128</v>
      </c>
      <c r="L1266" s="13" t="s">
        <v>129</v>
      </c>
      <c r="M1266" s="13" t="s">
        <v>55</v>
      </c>
      <c r="N1266" s="13" t="s">
        <v>3043</v>
      </c>
      <c r="O1266" s="13" t="s">
        <v>40</v>
      </c>
      <c r="P1266" s="13" t="s">
        <v>41</v>
      </c>
      <c r="Q1266" s="13" t="s">
        <v>3044</v>
      </c>
      <c r="R1266" s="17">
        <v>480.13560000000001</v>
      </c>
      <c r="S1266" s="26">
        <v>7</v>
      </c>
      <c r="T1266" s="17">
        <v>0.27</v>
      </c>
      <c r="U1266" s="17">
        <v>28.63</v>
      </c>
      <c r="V1266" s="27">
        <v>105.07560000000001</v>
      </c>
      <c r="W1266" s="13" t="s">
        <v>88</v>
      </c>
      <c r="X1266" s="8">
        <f>$T1266*$R1266</f>
        <v>129.63661200000001</v>
      </c>
      <c r="Y1266" s="29">
        <f>R1266-V1266-U1266-X1266</f>
        <v>216.79338799999999</v>
      </c>
    </row>
    <row r="1267" spans="2:25" x14ac:dyDescent="0.3">
      <c r="B1267" s="16"/>
      <c r="C1267" s="8" t="str">
        <f>_xlfn.CONCAT(S1267,_xlfn.TEXTBEFORE(Q1267,","))</f>
        <v>8Xerox Message Books</v>
      </c>
      <c r="D1267" s="13" t="s">
        <v>7373</v>
      </c>
      <c r="E1267" s="25">
        <v>43802</v>
      </c>
      <c r="F1267" s="25">
        <v>43808</v>
      </c>
      <c r="G1267" s="13" t="s">
        <v>50</v>
      </c>
      <c r="H1267" s="13" t="s">
        <v>2231</v>
      </c>
      <c r="I1267" s="13" t="s">
        <v>36</v>
      </c>
      <c r="J1267" s="13" t="s">
        <v>128</v>
      </c>
      <c r="K1267" s="13" t="s">
        <v>128</v>
      </c>
      <c r="L1267" s="13" t="s">
        <v>129</v>
      </c>
      <c r="M1267" s="13" t="s">
        <v>55</v>
      </c>
      <c r="N1267" s="13" t="s">
        <v>5557</v>
      </c>
      <c r="O1267" s="13" t="s">
        <v>30</v>
      </c>
      <c r="P1267" s="13" t="s">
        <v>1567</v>
      </c>
      <c r="Q1267" s="13" t="s">
        <v>5558</v>
      </c>
      <c r="R1267" s="17">
        <v>85.987200000000016</v>
      </c>
      <c r="S1267" s="26">
        <v>8</v>
      </c>
      <c r="T1267" s="17">
        <v>0.47000000000000003</v>
      </c>
      <c r="U1267" s="17">
        <v>3.69</v>
      </c>
      <c r="V1267" s="27">
        <v>-64.972800000000007</v>
      </c>
      <c r="W1267" s="13" t="s">
        <v>88</v>
      </c>
      <c r="X1267" s="8">
        <f>$T1267*$R1267</f>
        <v>40.413984000000006</v>
      </c>
      <c r="Y1267" s="29">
        <f>R1267-V1267-U1267-X1267</f>
        <v>106.85601600000004</v>
      </c>
    </row>
    <row r="1268" spans="2:25" x14ac:dyDescent="0.3">
      <c r="B1268" s="16"/>
      <c r="C1268" s="8" t="str">
        <f>_xlfn.CONCAT(S1268,_xlfn.TEXTBEFORE(Q1268,","))</f>
        <v>3Breville Microwave</v>
      </c>
      <c r="D1268" s="13" t="s">
        <v>7374</v>
      </c>
      <c r="E1268" s="25">
        <v>43820</v>
      </c>
      <c r="F1268" s="25">
        <v>43822</v>
      </c>
      <c r="G1268" s="13" t="s">
        <v>34</v>
      </c>
      <c r="H1268" s="13" t="s">
        <v>1767</v>
      </c>
      <c r="I1268" s="13" t="s">
        <v>24</v>
      </c>
      <c r="J1268" s="13" t="s">
        <v>243</v>
      </c>
      <c r="K1268" s="13" t="s">
        <v>244</v>
      </c>
      <c r="L1268" s="13" t="s">
        <v>245</v>
      </c>
      <c r="M1268" s="13" t="s">
        <v>55</v>
      </c>
      <c r="N1268" s="13" t="s">
        <v>217</v>
      </c>
      <c r="O1268" s="13" t="s">
        <v>30</v>
      </c>
      <c r="P1268" s="13" t="s">
        <v>31</v>
      </c>
      <c r="Q1268" s="13" t="s">
        <v>218</v>
      </c>
      <c r="R1268" s="17">
        <v>751.25789999999984</v>
      </c>
      <c r="S1268" s="26">
        <v>3</v>
      </c>
      <c r="T1268" s="17">
        <v>0.17</v>
      </c>
      <c r="U1268" s="17">
        <v>71.709999999999994</v>
      </c>
      <c r="V1268" s="27">
        <v>144.74790000000002</v>
      </c>
      <c r="W1268" s="13" t="s">
        <v>88</v>
      </c>
      <c r="X1268" s="8">
        <f>$T1268*$R1268</f>
        <v>127.71384299999998</v>
      </c>
      <c r="Y1268" s="29">
        <f>R1268-V1268-U1268-X1268</f>
        <v>407.08615699999973</v>
      </c>
    </row>
    <row r="1269" spans="2:25" x14ac:dyDescent="0.3">
      <c r="B1269" s="16"/>
      <c r="C1269" s="8" t="str">
        <f>_xlfn.CONCAT(S1269,_xlfn.TEXTBEFORE(Q1269,","))</f>
        <v>3Xerox Note Cards</v>
      </c>
      <c r="D1269" s="13" t="s">
        <v>7375</v>
      </c>
      <c r="E1269" s="25">
        <v>43820</v>
      </c>
      <c r="F1269" s="25">
        <v>43822</v>
      </c>
      <c r="G1269" s="13" t="s">
        <v>34</v>
      </c>
      <c r="H1269" s="13" t="s">
        <v>1767</v>
      </c>
      <c r="I1269" s="13" t="s">
        <v>24</v>
      </c>
      <c r="J1269" s="13" t="s">
        <v>243</v>
      </c>
      <c r="K1269" s="13" t="s">
        <v>244</v>
      </c>
      <c r="L1269" s="13" t="s">
        <v>245</v>
      </c>
      <c r="M1269" s="13" t="s">
        <v>55</v>
      </c>
      <c r="N1269" s="13" t="s">
        <v>3542</v>
      </c>
      <c r="O1269" s="13" t="s">
        <v>30</v>
      </c>
      <c r="P1269" s="13" t="s">
        <v>1567</v>
      </c>
      <c r="Q1269" s="13" t="s">
        <v>3543</v>
      </c>
      <c r="R1269" s="17">
        <v>65.661299999999983</v>
      </c>
      <c r="S1269" s="26">
        <v>3</v>
      </c>
      <c r="T1269" s="17">
        <v>0.17</v>
      </c>
      <c r="U1269" s="17">
        <v>7.86</v>
      </c>
      <c r="V1269" s="27">
        <v>10.221299999999999</v>
      </c>
      <c r="W1269" s="13" t="s">
        <v>88</v>
      </c>
      <c r="X1269" s="8">
        <f>$T1269*$R1269</f>
        <v>11.162420999999998</v>
      </c>
      <c r="Y1269" s="29">
        <f>R1269-V1269-U1269-X1269</f>
        <v>36.417578999999989</v>
      </c>
    </row>
    <row r="1270" spans="2:25" x14ac:dyDescent="0.3">
      <c r="B1270" s="16"/>
      <c r="C1270" s="8" t="str">
        <f>_xlfn.CONCAT(S1270,_xlfn.TEXTBEFORE(Q1270,","))</f>
        <v>3Deflect-O Clock</v>
      </c>
      <c r="D1270" s="13" t="s">
        <v>7376</v>
      </c>
      <c r="E1270" s="25">
        <v>43712</v>
      </c>
      <c r="F1270" s="25">
        <v>43717</v>
      </c>
      <c r="G1270" s="13" t="s">
        <v>50</v>
      </c>
      <c r="H1270" s="13" t="s">
        <v>3947</v>
      </c>
      <c r="I1270" s="13" t="s">
        <v>24</v>
      </c>
      <c r="J1270" s="13" t="s">
        <v>1858</v>
      </c>
      <c r="K1270" s="13" t="s">
        <v>99</v>
      </c>
      <c r="L1270" s="13" t="s">
        <v>100</v>
      </c>
      <c r="M1270" s="13" t="s">
        <v>55</v>
      </c>
      <c r="N1270" s="13" t="s">
        <v>3119</v>
      </c>
      <c r="O1270" s="13" t="s">
        <v>40</v>
      </c>
      <c r="P1270" s="13" t="s">
        <v>906</v>
      </c>
      <c r="Q1270" s="13" t="s">
        <v>3120</v>
      </c>
      <c r="R1270" s="17">
        <v>113.19750000000001</v>
      </c>
      <c r="S1270" s="26">
        <v>3</v>
      </c>
      <c r="T1270" s="17">
        <v>0.25</v>
      </c>
      <c r="U1270" s="17">
        <v>15.87</v>
      </c>
      <c r="V1270" s="27">
        <v>-27.202500000000001</v>
      </c>
      <c r="W1270" s="13" t="s">
        <v>60</v>
      </c>
      <c r="X1270" s="8">
        <f>$T1270*$R1270</f>
        <v>28.299375000000001</v>
      </c>
      <c r="Y1270" s="29">
        <f>R1270-V1270-U1270-X1270</f>
        <v>96.230625000000003</v>
      </c>
    </row>
    <row r="1271" spans="2:25" x14ac:dyDescent="0.3">
      <c r="B1271" s="16"/>
      <c r="C1271" s="8" t="str">
        <f>_xlfn.CONCAT(S1271,_xlfn.TEXTBEFORE(Q1271,","))</f>
        <v>5Wilson Jones Binding Machine</v>
      </c>
      <c r="D1271" s="13" t="s">
        <v>7377</v>
      </c>
      <c r="E1271" s="25">
        <v>43712</v>
      </c>
      <c r="F1271" s="25">
        <v>43717</v>
      </c>
      <c r="G1271" s="13" t="s">
        <v>50</v>
      </c>
      <c r="H1271" s="13" t="s">
        <v>3947</v>
      </c>
      <c r="I1271" s="13" t="s">
        <v>24</v>
      </c>
      <c r="J1271" s="13" t="s">
        <v>1858</v>
      </c>
      <c r="K1271" s="13" t="s">
        <v>99</v>
      </c>
      <c r="L1271" s="13" t="s">
        <v>100</v>
      </c>
      <c r="M1271" s="13" t="s">
        <v>55</v>
      </c>
      <c r="N1271" s="13" t="s">
        <v>3406</v>
      </c>
      <c r="O1271" s="13" t="s">
        <v>30</v>
      </c>
      <c r="P1271" s="13" t="s">
        <v>1121</v>
      </c>
      <c r="Q1271" s="13" t="s">
        <v>3407</v>
      </c>
      <c r="R1271" s="17">
        <v>208.07999999999998</v>
      </c>
      <c r="S1271" s="26">
        <v>5</v>
      </c>
      <c r="T1271" s="17">
        <v>0.15000000000000002</v>
      </c>
      <c r="U1271" s="17">
        <v>14.77</v>
      </c>
      <c r="V1271" s="27">
        <v>-31.920000000000005</v>
      </c>
      <c r="W1271" s="13" t="s">
        <v>60</v>
      </c>
      <c r="X1271" s="8">
        <f>$T1271*$R1271</f>
        <v>31.212000000000003</v>
      </c>
      <c r="Y1271" s="29">
        <f>R1271-V1271-U1271-X1271</f>
        <v>194.01799999999997</v>
      </c>
    </row>
    <row r="1272" spans="2:25" x14ac:dyDescent="0.3">
      <c r="B1272" s="16"/>
      <c r="C1272" s="8" t="str">
        <f>_xlfn.CONCAT(S1272,_xlfn.TEXTBEFORE(Q1272,","))</f>
        <v>3Smead Trays</v>
      </c>
      <c r="D1272" s="13" t="s">
        <v>7378</v>
      </c>
      <c r="E1272" s="25">
        <v>43712</v>
      </c>
      <c r="F1272" s="25">
        <v>43717</v>
      </c>
      <c r="G1272" s="13" t="s">
        <v>50</v>
      </c>
      <c r="H1272" s="13" t="s">
        <v>3947</v>
      </c>
      <c r="I1272" s="13" t="s">
        <v>24</v>
      </c>
      <c r="J1272" s="13" t="s">
        <v>1858</v>
      </c>
      <c r="K1272" s="13" t="s">
        <v>99</v>
      </c>
      <c r="L1272" s="13" t="s">
        <v>100</v>
      </c>
      <c r="M1272" s="13" t="s">
        <v>55</v>
      </c>
      <c r="N1272" s="13" t="s">
        <v>2526</v>
      </c>
      <c r="O1272" s="13" t="s">
        <v>30</v>
      </c>
      <c r="P1272" s="13" t="s">
        <v>289</v>
      </c>
      <c r="Q1272" s="13" t="s">
        <v>2527</v>
      </c>
      <c r="R1272" s="17">
        <v>80.041499999999999</v>
      </c>
      <c r="S1272" s="26">
        <v>3</v>
      </c>
      <c r="T1272" s="17">
        <v>0.45</v>
      </c>
      <c r="U1272" s="17">
        <v>8.2899999999999991</v>
      </c>
      <c r="V1272" s="27">
        <v>-39.29849999999999</v>
      </c>
      <c r="W1272" s="13" t="s">
        <v>60</v>
      </c>
      <c r="X1272" s="8">
        <f>$T1272*$R1272</f>
        <v>36.018675000000002</v>
      </c>
      <c r="Y1272" s="29">
        <f>R1272-V1272-U1272-X1272</f>
        <v>75.031324999999981</v>
      </c>
    </row>
    <row r="1273" spans="2:25" x14ac:dyDescent="0.3">
      <c r="B1273" s="16"/>
      <c r="C1273" s="8" t="str">
        <f>_xlfn.CONCAT(S1273,_xlfn.TEXTBEFORE(Q1273,","))</f>
        <v>1Eldon Stacking Tray</v>
      </c>
      <c r="D1273" s="13" t="s">
        <v>7379</v>
      </c>
      <c r="E1273" s="25">
        <v>43712</v>
      </c>
      <c r="F1273" s="25">
        <v>43717</v>
      </c>
      <c r="G1273" s="13" t="s">
        <v>50</v>
      </c>
      <c r="H1273" s="13" t="s">
        <v>3947</v>
      </c>
      <c r="I1273" s="13" t="s">
        <v>24</v>
      </c>
      <c r="J1273" s="13" t="s">
        <v>1858</v>
      </c>
      <c r="K1273" s="13" t="s">
        <v>99</v>
      </c>
      <c r="L1273" s="13" t="s">
        <v>100</v>
      </c>
      <c r="M1273" s="13" t="s">
        <v>55</v>
      </c>
      <c r="N1273" s="13" t="s">
        <v>3464</v>
      </c>
      <c r="O1273" s="13" t="s">
        <v>40</v>
      </c>
      <c r="P1273" s="13" t="s">
        <v>906</v>
      </c>
      <c r="Q1273" s="13" t="s">
        <v>3465</v>
      </c>
      <c r="R1273" s="17">
        <v>21.397500000000001</v>
      </c>
      <c r="S1273" s="26">
        <v>1</v>
      </c>
      <c r="T1273" s="17">
        <v>0.25</v>
      </c>
      <c r="U1273" s="17">
        <v>2.99</v>
      </c>
      <c r="V1273" s="27">
        <v>0.54749999999999943</v>
      </c>
      <c r="W1273" s="13" t="s">
        <v>60</v>
      </c>
      <c r="X1273" s="8">
        <f>$T1273*$R1273</f>
        <v>5.3493750000000002</v>
      </c>
      <c r="Y1273" s="29">
        <f>R1273-V1273-U1273-X1273</f>
        <v>12.510624999999999</v>
      </c>
    </row>
    <row r="1274" spans="2:25" x14ac:dyDescent="0.3">
      <c r="B1274" s="16"/>
      <c r="C1274" s="8" t="str">
        <f>_xlfn.CONCAT(S1274,_xlfn.TEXTBEFORE(Q1274,","))</f>
        <v>1Hon Bag Chairs</v>
      </c>
      <c r="D1274" s="13" t="s">
        <v>7380</v>
      </c>
      <c r="E1274" s="25">
        <v>43712</v>
      </c>
      <c r="F1274" s="25">
        <v>43717</v>
      </c>
      <c r="G1274" s="13" t="s">
        <v>50</v>
      </c>
      <c r="H1274" s="13" t="s">
        <v>3947</v>
      </c>
      <c r="I1274" s="13" t="s">
        <v>24</v>
      </c>
      <c r="J1274" s="13" t="s">
        <v>1858</v>
      </c>
      <c r="K1274" s="13" t="s">
        <v>99</v>
      </c>
      <c r="L1274" s="13" t="s">
        <v>100</v>
      </c>
      <c r="M1274" s="13" t="s">
        <v>55</v>
      </c>
      <c r="N1274" s="13" t="s">
        <v>3016</v>
      </c>
      <c r="O1274" s="13" t="s">
        <v>40</v>
      </c>
      <c r="P1274" s="13" t="s">
        <v>41</v>
      </c>
      <c r="Q1274" s="13" t="s">
        <v>3017</v>
      </c>
      <c r="R1274" s="17">
        <v>35.549999999999997</v>
      </c>
      <c r="S1274" s="26">
        <v>1</v>
      </c>
      <c r="T1274" s="17">
        <v>0.25</v>
      </c>
      <c r="U1274" s="17">
        <v>2.17</v>
      </c>
      <c r="V1274" s="27">
        <v>-0.47999999999999865</v>
      </c>
      <c r="W1274" s="13" t="s">
        <v>60</v>
      </c>
      <c r="X1274" s="8">
        <f>$T1274*$R1274</f>
        <v>8.8874999999999993</v>
      </c>
      <c r="Y1274" s="29">
        <f>R1274-V1274-U1274-X1274</f>
        <v>24.972499999999993</v>
      </c>
    </row>
    <row r="1275" spans="2:25" x14ac:dyDescent="0.3">
      <c r="B1275" s="16"/>
      <c r="C1275" s="8" t="str">
        <f>_xlfn.CONCAT(S1275,_xlfn.TEXTBEFORE(Q1275,","))</f>
        <v>6Kleencut Box Cutter</v>
      </c>
      <c r="D1275" s="13" t="s">
        <v>7381</v>
      </c>
      <c r="E1275" s="25">
        <v>43237</v>
      </c>
      <c r="F1275" s="25">
        <v>43242</v>
      </c>
      <c r="G1275" s="13" t="s">
        <v>50</v>
      </c>
      <c r="H1275" s="13" t="s">
        <v>4481</v>
      </c>
      <c r="I1275" s="13" t="s">
        <v>82</v>
      </c>
      <c r="J1275" s="13" t="s">
        <v>98</v>
      </c>
      <c r="K1275" s="13" t="s">
        <v>99</v>
      </c>
      <c r="L1275" s="13" t="s">
        <v>100</v>
      </c>
      <c r="M1275" s="13" t="s">
        <v>55</v>
      </c>
      <c r="N1275" s="13" t="s">
        <v>4214</v>
      </c>
      <c r="O1275" s="13" t="s">
        <v>30</v>
      </c>
      <c r="P1275" s="13" t="s">
        <v>1228</v>
      </c>
      <c r="Q1275" s="13" t="s">
        <v>4215</v>
      </c>
      <c r="R1275" s="17">
        <v>114.345</v>
      </c>
      <c r="S1275" s="26">
        <v>6</v>
      </c>
      <c r="T1275" s="17">
        <v>0.45</v>
      </c>
      <c r="U1275" s="17">
        <v>7.57</v>
      </c>
      <c r="V1275" s="27">
        <v>-43.694999999999993</v>
      </c>
      <c r="W1275" s="13" t="s">
        <v>88</v>
      </c>
      <c r="X1275" s="8">
        <f>$T1275*$R1275</f>
        <v>51.455249999999999</v>
      </c>
      <c r="Y1275" s="29">
        <f>R1275-V1275-U1275-X1275</f>
        <v>99.014749999999992</v>
      </c>
    </row>
    <row r="1276" spans="2:25" x14ac:dyDescent="0.3">
      <c r="B1276" s="16"/>
      <c r="C1276" s="8" t="str">
        <f>_xlfn.CONCAT(S1276,_xlfn.TEXTBEFORE(Q1276,","))</f>
        <v>2Bush Stackable Bookrack</v>
      </c>
      <c r="D1276" s="13" t="s">
        <v>7382</v>
      </c>
      <c r="E1276" s="25">
        <v>43237</v>
      </c>
      <c r="F1276" s="25">
        <v>43242</v>
      </c>
      <c r="G1276" s="13" t="s">
        <v>50</v>
      </c>
      <c r="H1276" s="13" t="s">
        <v>4481</v>
      </c>
      <c r="I1276" s="13" t="s">
        <v>82</v>
      </c>
      <c r="J1276" s="13" t="s">
        <v>98</v>
      </c>
      <c r="K1276" s="13" t="s">
        <v>99</v>
      </c>
      <c r="L1276" s="13" t="s">
        <v>100</v>
      </c>
      <c r="M1276" s="13" t="s">
        <v>55</v>
      </c>
      <c r="N1276" s="13" t="s">
        <v>2494</v>
      </c>
      <c r="O1276" s="13" t="s">
        <v>40</v>
      </c>
      <c r="P1276" s="13" t="s">
        <v>67</v>
      </c>
      <c r="Q1276" s="13" t="s">
        <v>2495</v>
      </c>
      <c r="R1276" s="17">
        <v>163.839</v>
      </c>
      <c r="S1276" s="26">
        <v>2</v>
      </c>
      <c r="T1276" s="17">
        <v>0.35</v>
      </c>
      <c r="U1276" s="17">
        <v>7.14</v>
      </c>
      <c r="V1276" s="27">
        <v>-75.620999999999981</v>
      </c>
      <c r="W1276" s="13" t="s">
        <v>88</v>
      </c>
      <c r="X1276" s="8">
        <f>$T1276*$R1276</f>
        <v>57.343649999999997</v>
      </c>
      <c r="Y1276" s="29">
        <f>R1276-V1276-U1276-X1276</f>
        <v>174.97635</v>
      </c>
    </row>
    <row r="1277" spans="2:25" x14ac:dyDescent="0.3">
      <c r="B1277" s="16"/>
      <c r="C1277" s="8" t="str">
        <f>_xlfn.CONCAT(S1277,_xlfn.TEXTBEFORE(Q1277,","))</f>
        <v>1SanDisk Computer Printout Paper</v>
      </c>
      <c r="D1277" s="13" t="s">
        <v>7383</v>
      </c>
      <c r="E1277" s="25">
        <v>43237</v>
      </c>
      <c r="F1277" s="25">
        <v>43242</v>
      </c>
      <c r="G1277" s="13" t="s">
        <v>50</v>
      </c>
      <c r="H1277" s="13" t="s">
        <v>4481</v>
      </c>
      <c r="I1277" s="13" t="s">
        <v>82</v>
      </c>
      <c r="J1277" s="13" t="s">
        <v>98</v>
      </c>
      <c r="K1277" s="13" t="s">
        <v>99</v>
      </c>
      <c r="L1277" s="13" t="s">
        <v>100</v>
      </c>
      <c r="M1277" s="13" t="s">
        <v>55</v>
      </c>
      <c r="N1277" s="13" t="s">
        <v>5950</v>
      </c>
      <c r="O1277" s="13" t="s">
        <v>30</v>
      </c>
      <c r="P1277" s="13" t="s">
        <v>1567</v>
      </c>
      <c r="Q1277" s="13" t="s">
        <v>5951</v>
      </c>
      <c r="R1277" s="17">
        <v>16.335000000000004</v>
      </c>
      <c r="S1277" s="26">
        <v>1</v>
      </c>
      <c r="T1277" s="17">
        <v>0.45</v>
      </c>
      <c r="U1277" s="17">
        <v>1.38</v>
      </c>
      <c r="V1277" s="27">
        <v>-6.5550000000000015</v>
      </c>
      <c r="W1277" s="13" t="s">
        <v>88</v>
      </c>
      <c r="X1277" s="8">
        <f>$T1277*$R1277</f>
        <v>7.3507500000000023</v>
      </c>
      <c r="Y1277" s="29">
        <f>R1277-V1277-U1277-X1277</f>
        <v>14.159250000000007</v>
      </c>
    </row>
    <row r="1278" spans="2:25" x14ac:dyDescent="0.3">
      <c r="B1278" s="16"/>
      <c r="C1278" s="8" t="str">
        <f>_xlfn.CONCAT(S1278,_xlfn.TEXTBEFORE(Q1278,","))</f>
        <v>2Green Bar Message Books</v>
      </c>
      <c r="D1278" s="13" t="s">
        <v>7384</v>
      </c>
      <c r="E1278" s="25">
        <v>43380</v>
      </c>
      <c r="F1278" s="25">
        <v>43385</v>
      </c>
      <c r="G1278" s="13" t="s">
        <v>50</v>
      </c>
      <c r="H1278" s="13" t="s">
        <v>4481</v>
      </c>
      <c r="I1278" s="13" t="s">
        <v>82</v>
      </c>
      <c r="J1278" s="13" t="s">
        <v>1858</v>
      </c>
      <c r="K1278" s="13" t="s">
        <v>99</v>
      </c>
      <c r="L1278" s="13" t="s">
        <v>100</v>
      </c>
      <c r="M1278" s="13" t="s">
        <v>55</v>
      </c>
      <c r="N1278" s="13" t="s">
        <v>5570</v>
      </c>
      <c r="O1278" s="13" t="s">
        <v>30</v>
      </c>
      <c r="P1278" s="13" t="s">
        <v>1567</v>
      </c>
      <c r="Q1278" s="13" t="s">
        <v>5571</v>
      </c>
      <c r="R1278" s="17">
        <v>26.169</v>
      </c>
      <c r="S1278" s="26">
        <v>2</v>
      </c>
      <c r="T1278" s="17">
        <v>0.45</v>
      </c>
      <c r="U1278" s="17">
        <v>2.17</v>
      </c>
      <c r="V1278" s="27">
        <v>-6.2310000000000016</v>
      </c>
      <c r="W1278" s="13" t="s">
        <v>60</v>
      </c>
      <c r="X1278" s="8">
        <f>$T1278*$R1278</f>
        <v>11.77605</v>
      </c>
      <c r="Y1278" s="29">
        <f>R1278-V1278-U1278-X1278</f>
        <v>18.453950000000006</v>
      </c>
    </row>
    <row r="1279" spans="2:25" x14ac:dyDescent="0.3">
      <c r="B1279" s="16"/>
      <c r="C1279" s="8" t="str">
        <f>_xlfn.CONCAT(S1279,_xlfn.TEXTBEFORE(Q1279,","))</f>
        <v>7Rogers Folders</v>
      </c>
      <c r="D1279" s="13" t="s">
        <v>7385</v>
      </c>
      <c r="E1279" s="25">
        <v>43693</v>
      </c>
      <c r="F1279" s="25">
        <v>43695</v>
      </c>
      <c r="G1279" s="13" t="s">
        <v>22</v>
      </c>
      <c r="H1279" s="13" t="s">
        <v>4481</v>
      </c>
      <c r="I1279" s="13" t="s">
        <v>82</v>
      </c>
      <c r="J1279" s="13" t="s">
        <v>631</v>
      </c>
      <c r="K1279" s="13" t="s">
        <v>99</v>
      </c>
      <c r="L1279" s="13" t="s">
        <v>100</v>
      </c>
      <c r="M1279" s="13" t="s">
        <v>55</v>
      </c>
      <c r="N1279" s="13" t="s">
        <v>3854</v>
      </c>
      <c r="O1279" s="13" t="s">
        <v>30</v>
      </c>
      <c r="P1279" s="13" t="s">
        <v>289</v>
      </c>
      <c r="Q1279" s="13" t="s">
        <v>3855</v>
      </c>
      <c r="R1279" s="17">
        <v>118.15649999999999</v>
      </c>
      <c r="S1279" s="26">
        <v>7</v>
      </c>
      <c r="T1279" s="17">
        <v>0.45</v>
      </c>
      <c r="U1279" s="17">
        <v>10.65</v>
      </c>
      <c r="V1279" s="27">
        <v>8.5365000000000038</v>
      </c>
      <c r="W1279" s="13" t="s">
        <v>88</v>
      </c>
      <c r="X1279" s="8">
        <f>$T1279*$R1279</f>
        <v>53.170425000000002</v>
      </c>
      <c r="Y1279" s="29">
        <f>R1279-V1279-U1279-X1279</f>
        <v>45.799574999999983</v>
      </c>
    </row>
    <row r="1280" spans="2:25" x14ac:dyDescent="0.3">
      <c r="B1280" s="16"/>
      <c r="C1280" s="8" t="str">
        <f>_xlfn.CONCAT(S1280,_xlfn.TEXTBEFORE(Q1280,","))</f>
        <v>5Jiffy Mailers</v>
      </c>
      <c r="D1280" s="13" t="s">
        <v>7386</v>
      </c>
      <c r="E1280" s="25">
        <v>43693</v>
      </c>
      <c r="F1280" s="25">
        <v>43695</v>
      </c>
      <c r="G1280" s="13" t="s">
        <v>22</v>
      </c>
      <c r="H1280" s="13" t="s">
        <v>4481</v>
      </c>
      <c r="I1280" s="13" t="s">
        <v>82</v>
      </c>
      <c r="J1280" s="13" t="s">
        <v>631</v>
      </c>
      <c r="K1280" s="13" t="s">
        <v>99</v>
      </c>
      <c r="L1280" s="13" t="s">
        <v>100</v>
      </c>
      <c r="M1280" s="13" t="s">
        <v>55</v>
      </c>
      <c r="N1280" s="13" t="s">
        <v>4617</v>
      </c>
      <c r="O1280" s="13" t="s">
        <v>30</v>
      </c>
      <c r="P1280" s="13" t="s">
        <v>1607</v>
      </c>
      <c r="Q1280" s="13" t="s">
        <v>4618</v>
      </c>
      <c r="R1280" s="17">
        <v>98.917500000000004</v>
      </c>
      <c r="S1280" s="26">
        <v>5</v>
      </c>
      <c r="T1280" s="17">
        <v>0.45</v>
      </c>
      <c r="U1280" s="17">
        <v>9.3699999999999992</v>
      </c>
      <c r="V1280" s="27">
        <v>-54.082499999999989</v>
      </c>
      <c r="W1280" s="13" t="s">
        <v>88</v>
      </c>
      <c r="X1280" s="8">
        <f>$T1280*$R1280</f>
        <v>44.512875000000001</v>
      </c>
      <c r="Y1280" s="29">
        <f>R1280-V1280-U1280-X1280</f>
        <v>99.117124999999987</v>
      </c>
    </row>
    <row r="1281" spans="2:25" x14ac:dyDescent="0.3">
      <c r="B1281" s="16"/>
      <c r="C1281" s="8" t="str">
        <f>_xlfn.CONCAT(S1281,_xlfn.TEXTBEFORE(Q1281,","))</f>
        <v>2Cuisinart Blender</v>
      </c>
      <c r="D1281" s="13" t="s">
        <v>7387</v>
      </c>
      <c r="E1281" s="25">
        <v>42823</v>
      </c>
      <c r="F1281" s="25">
        <v>42825</v>
      </c>
      <c r="G1281" s="13" t="s">
        <v>34</v>
      </c>
      <c r="H1281" s="13" t="s">
        <v>4482</v>
      </c>
      <c r="I1281" s="13" t="s">
        <v>82</v>
      </c>
      <c r="J1281" s="13" t="s">
        <v>128</v>
      </c>
      <c r="K1281" s="13" t="s">
        <v>128</v>
      </c>
      <c r="L1281" s="13" t="s">
        <v>129</v>
      </c>
      <c r="M1281" s="13" t="s">
        <v>55</v>
      </c>
      <c r="N1281" s="13" t="s">
        <v>2061</v>
      </c>
      <c r="O1281" s="13" t="s">
        <v>30</v>
      </c>
      <c r="P1281" s="13" t="s">
        <v>31</v>
      </c>
      <c r="Q1281" s="13" t="s">
        <v>2062</v>
      </c>
      <c r="R1281" s="17">
        <v>110.2572</v>
      </c>
      <c r="S1281" s="26">
        <v>2</v>
      </c>
      <c r="T1281" s="17">
        <v>0.17</v>
      </c>
      <c r="U1281" s="17">
        <v>10.64</v>
      </c>
      <c r="V1281" s="27">
        <v>19.897200000000002</v>
      </c>
      <c r="W1281" s="13" t="s">
        <v>88</v>
      </c>
      <c r="X1281" s="8">
        <f>$T1281*$R1281</f>
        <v>18.743724</v>
      </c>
      <c r="Y1281" s="29">
        <f>R1281-V1281-U1281-X1281</f>
        <v>60.976275999999999</v>
      </c>
    </row>
    <row r="1282" spans="2:25" x14ac:dyDescent="0.3">
      <c r="B1282" s="16"/>
      <c r="C1282" s="8" t="str">
        <f>_xlfn.CONCAT(S1282,_xlfn.TEXTBEFORE(Q1282,","))</f>
        <v>5Fellowes Trays</v>
      </c>
      <c r="D1282" s="13" t="s">
        <v>7388</v>
      </c>
      <c r="E1282" s="25">
        <v>42744</v>
      </c>
      <c r="F1282" s="25">
        <v>42748</v>
      </c>
      <c r="G1282" s="13" t="s">
        <v>50</v>
      </c>
      <c r="H1282" s="13" t="s">
        <v>4548</v>
      </c>
      <c r="I1282" s="13" t="s">
        <v>82</v>
      </c>
      <c r="J1282" s="13" t="s">
        <v>4549</v>
      </c>
      <c r="K1282" s="13" t="s">
        <v>647</v>
      </c>
      <c r="L1282" s="13" t="s">
        <v>100</v>
      </c>
      <c r="M1282" s="13" t="s">
        <v>55</v>
      </c>
      <c r="N1282" s="13" t="s">
        <v>4373</v>
      </c>
      <c r="O1282" s="13" t="s">
        <v>30</v>
      </c>
      <c r="P1282" s="13" t="s">
        <v>289</v>
      </c>
      <c r="Q1282" s="13" t="s">
        <v>4374</v>
      </c>
      <c r="R1282" s="17">
        <v>157.82250000000002</v>
      </c>
      <c r="S1282" s="26">
        <v>5</v>
      </c>
      <c r="T1282" s="17">
        <v>0.45</v>
      </c>
      <c r="U1282" s="17">
        <v>10.08</v>
      </c>
      <c r="V1282" s="27">
        <v>-2.977499999999992</v>
      </c>
      <c r="W1282" s="13" t="s">
        <v>60</v>
      </c>
      <c r="X1282" s="8">
        <f>$T1282*$R1282</f>
        <v>71.020125000000007</v>
      </c>
      <c r="Y1282" s="29">
        <f>R1282-V1282-U1282-X1282</f>
        <v>79.699874999999992</v>
      </c>
    </row>
    <row r="1283" spans="2:25" x14ac:dyDescent="0.3">
      <c r="B1283" s="16"/>
      <c r="C1283" s="8" t="str">
        <f>_xlfn.CONCAT(S1283,_xlfn.TEXTBEFORE(Q1283,","))</f>
        <v>7Stockwell Push Pins</v>
      </c>
      <c r="D1283" s="13" t="s">
        <v>7389</v>
      </c>
      <c r="E1283" s="25">
        <v>42744</v>
      </c>
      <c r="F1283" s="25">
        <v>42748</v>
      </c>
      <c r="G1283" s="13" t="s">
        <v>50</v>
      </c>
      <c r="H1283" s="13" t="s">
        <v>4548</v>
      </c>
      <c r="I1283" s="13" t="s">
        <v>82</v>
      </c>
      <c r="J1283" s="13" t="s">
        <v>4549</v>
      </c>
      <c r="K1283" s="13" t="s">
        <v>647</v>
      </c>
      <c r="L1283" s="13" t="s">
        <v>100</v>
      </c>
      <c r="M1283" s="13" t="s">
        <v>55</v>
      </c>
      <c r="N1283" s="13" t="s">
        <v>4531</v>
      </c>
      <c r="O1283" s="13" t="s">
        <v>30</v>
      </c>
      <c r="P1283" s="13" t="s">
        <v>2177</v>
      </c>
      <c r="Q1283" s="13" t="s">
        <v>4532</v>
      </c>
      <c r="R1283" s="17">
        <v>51.628500000000003</v>
      </c>
      <c r="S1283" s="26">
        <v>7</v>
      </c>
      <c r="T1283" s="17">
        <v>0.45</v>
      </c>
      <c r="U1283" s="17">
        <v>5.55</v>
      </c>
      <c r="V1283" s="27">
        <v>4.5884999999999962</v>
      </c>
      <c r="W1283" s="13" t="s">
        <v>60</v>
      </c>
      <c r="X1283" s="8">
        <f>$T1283*$R1283</f>
        <v>23.232825000000002</v>
      </c>
      <c r="Y1283" s="29">
        <f>R1283-V1283-U1283-X1283</f>
        <v>18.257175000000007</v>
      </c>
    </row>
    <row r="1284" spans="2:25" x14ac:dyDescent="0.3">
      <c r="B1284" s="16"/>
      <c r="C1284" s="8" t="str">
        <f>_xlfn.CONCAT(S1284,_xlfn.TEXTBEFORE(Q1284,","))</f>
        <v>1Green Bar Memo Slips</v>
      </c>
      <c r="D1284" s="13" t="s">
        <v>7390</v>
      </c>
      <c r="E1284" s="25">
        <v>42744</v>
      </c>
      <c r="F1284" s="25">
        <v>42748</v>
      </c>
      <c r="G1284" s="13" t="s">
        <v>50</v>
      </c>
      <c r="H1284" s="13" t="s">
        <v>4548</v>
      </c>
      <c r="I1284" s="13" t="s">
        <v>82</v>
      </c>
      <c r="J1284" s="13" t="s">
        <v>4549</v>
      </c>
      <c r="K1284" s="13" t="s">
        <v>647</v>
      </c>
      <c r="L1284" s="13" t="s">
        <v>100</v>
      </c>
      <c r="M1284" s="13" t="s">
        <v>55</v>
      </c>
      <c r="N1284" s="13" t="s">
        <v>5920</v>
      </c>
      <c r="O1284" s="13" t="s">
        <v>30</v>
      </c>
      <c r="P1284" s="13" t="s">
        <v>1567</v>
      </c>
      <c r="Q1284" s="13" t="s">
        <v>5921</v>
      </c>
      <c r="R1284" s="17">
        <v>9.3225000000000016</v>
      </c>
      <c r="S1284" s="26">
        <v>1</v>
      </c>
      <c r="T1284" s="17">
        <v>0.45</v>
      </c>
      <c r="U1284" s="17">
        <v>1.69</v>
      </c>
      <c r="V1284" s="27">
        <v>-1.7175000000000011</v>
      </c>
      <c r="W1284" s="13" t="s">
        <v>60</v>
      </c>
      <c r="X1284" s="8">
        <f>$T1284*$R1284</f>
        <v>4.1951250000000009</v>
      </c>
      <c r="Y1284" s="29">
        <f>R1284-V1284-U1284-X1284</f>
        <v>5.1548750000000023</v>
      </c>
    </row>
    <row r="1285" spans="2:25" x14ac:dyDescent="0.3">
      <c r="B1285" s="16"/>
      <c r="C1285" s="8" t="str">
        <f>_xlfn.CONCAT(S1285,_xlfn.TEXTBEFORE(Q1285,","))</f>
        <v>3Bush Corner Shelving</v>
      </c>
      <c r="D1285" s="13" t="s">
        <v>7391</v>
      </c>
      <c r="E1285" s="25">
        <v>43270</v>
      </c>
      <c r="F1285" s="25">
        <v>43271</v>
      </c>
      <c r="G1285" s="13" t="s">
        <v>34</v>
      </c>
      <c r="H1285" s="13" t="s">
        <v>1689</v>
      </c>
      <c r="I1285" s="13" t="s">
        <v>24</v>
      </c>
      <c r="J1285" s="13" t="s">
        <v>271</v>
      </c>
      <c r="K1285" s="13" t="s">
        <v>271</v>
      </c>
      <c r="L1285" s="13" t="s">
        <v>271</v>
      </c>
      <c r="M1285" s="13" t="s">
        <v>55</v>
      </c>
      <c r="N1285" s="13" t="s">
        <v>1690</v>
      </c>
      <c r="O1285" s="13" t="s">
        <v>40</v>
      </c>
      <c r="P1285" s="13" t="s">
        <v>67</v>
      </c>
      <c r="Q1285" s="13" t="s">
        <v>1691</v>
      </c>
      <c r="R1285" s="17">
        <v>370.34999999999997</v>
      </c>
      <c r="S1285" s="26">
        <v>3</v>
      </c>
      <c r="T1285" s="17">
        <v>0</v>
      </c>
      <c r="U1285" s="17">
        <v>76.7</v>
      </c>
      <c r="V1285" s="27">
        <v>151.82999999999998</v>
      </c>
      <c r="W1285" s="13" t="s">
        <v>60</v>
      </c>
      <c r="X1285" s="8">
        <f>$T1285*$R1285</f>
        <v>0</v>
      </c>
      <c r="Y1285" s="29">
        <f>R1285-V1285-U1285-X1285</f>
        <v>141.82</v>
      </c>
    </row>
    <row r="1286" spans="2:25" x14ac:dyDescent="0.3">
      <c r="B1286" s="16"/>
      <c r="C1286" s="8" t="str">
        <f>_xlfn.CONCAT(S1286,_xlfn.TEXTBEFORE(Q1286,","))</f>
        <v>3Ames Peel and Seal</v>
      </c>
      <c r="D1286" s="13" t="s">
        <v>7392</v>
      </c>
      <c r="E1286" s="25">
        <v>43270</v>
      </c>
      <c r="F1286" s="25">
        <v>43271</v>
      </c>
      <c r="G1286" s="13" t="s">
        <v>34</v>
      </c>
      <c r="H1286" s="13" t="s">
        <v>1689</v>
      </c>
      <c r="I1286" s="13" t="s">
        <v>24</v>
      </c>
      <c r="J1286" s="13" t="s">
        <v>271</v>
      </c>
      <c r="K1286" s="13" t="s">
        <v>271</v>
      </c>
      <c r="L1286" s="13" t="s">
        <v>271</v>
      </c>
      <c r="M1286" s="13" t="s">
        <v>55</v>
      </c>
      <c r="N1286" s="13" t="s">
        <v>4375</v>
      </c>
      <c r="O1286" s="13" t="s">
        <v>30</v>
      </c>
      <c r="P1286" s="13" t="s">
        <v>1607</v>
      </c>
      <c r="Q1286" s="13" t="s">
        <v>4376</v>
      </c>
      <c r="R1286" s="17">
        <v>63.269999999999996</v>
      </c>
      <c r="S1286" s="26">
        <v>3</v>
      </c>
      <c r="T1286" s="17">
        <v>0</v>
      </c>
      <c r="U1286" s="17">
        <v>3.45</v>
      </c>
      <c r="V1286" s="27">
        <v>11.97</v>
      </c>
      <c r="W1286" s="13" t="s">
        <v>60</v>
      </c>
      <c r="X1286" s="8">
        <f>$T1286*$R1286</f>
        <v>0</v>
      </c>
      <c r="Y1286" s="29">
        <f>R1286-V1286-U1286-X1286</f>
        <v>47.849999999999994</v>
      </c>
    </row>
    <row r="1287" spans="2:25" x14ac:dyDescent="0.3">
      <c r="B1287" s="16"/>
      <c r="C1287" s="8" t="str">
        <f>_xlfn.CONCAT(S1287,_xlfn.TEXTBEFORE(Q1287,","))</f>
        <v>5Advantus Photo Frame</v>
      </c>
      <c r="D1287" s="13" t="s">
        <v>7393</v>
      </c>
      <c r="E1287" s="25">
        <v>42867</v>
      </c>
      <c r="F1287" s="25">
        <v>42872</v>
      </c>
      <c r="G1287" s="13" t="s">
        <v>50</v>
      </c>
      <c r="H1287" s="13" t="s">
        <v>4879</v>
      </c>
      <c r="I1287" s="13" t="s">
        <v>24</v>
      </c>
      <c r="J1287" s="13" t="s">
        <v>44</v>
      </c>
      <c r="K1287" s="13" t="s">
        <v>45</v>
      </c>
      <c r="L1287" s="13" t="s">
        <v>46</v>
      </c>
      <c r="M1287" s="13" t="s">
        <v>28</v>
      </c>
      <c r="N1287" s="13" t="s">
        <v>3308</v>
      </c>
      <c r="O1287" s="13" t="s">
        <v>40</v>
      </c>
      <c r="P1287" s="13" t="s">
        <v>906</v>
      </c>
      <c r="Q1287" s="13" t="s">
        <v>3309</v>
      </c>
      <c r="R1287" s="17">
        <v>258</v>
      </c>
      <c r="S1287" s="26">
        <v>5</v>
      </c>
      <c r="T1287" s="17">
        <v>0</v>
      </c>
      <c r="U1287" s="17">
        <v>7.58</v>
      </c>
      <c r="V1287" s="27">
        <v>110.85</v>
      </c>
      <c r="W1287" s="13" t="s">
        <v>88</v>
      </c>
      <c r="X1287" s="8">
        <f>$T1287*$R1287</f>
        <v>0</v>
      </c>
      <c r="Y1287" s="29">
        <f>R1287-V1287-U1287-X1287</f>
        <v>139.57</v>
      </c>
    </row>
    <row r="1288" spans="2:25" x14ac:dyDescent="0.3">
      <c r="B1288" s="16"/>
      <c r="C1288" s="8" t="str">
        <f>_xlfn.CONCAT(S1288,_xlfn.TEXTBEFORE(Q1288,","))</f>
        <v>2GlobeWeis Peel and Seal</v>
      </c>
      <c r="D1288" s="13" t="s">
        <v>7394</v>
      </c>
      <c r="E1288" s="25">
        <v>42867</v>
      </c>
      <c r="F1288" s="25">
        <v>42872</v>
      </c>
      <c r="G1288" s="13" t="s">
        <v>50</v>
      </c>
      <c r="H1288" s="13" t="s">
        <v>4879</v>
      </c>
      <c r="I1288" s="13" t="s">
        <v>24</v>
      </c>
      <c r="J1288" s="13" t="s">
        <v>44</v>
      </c>
      <c r="K1288" s="13" t="s">
        <v>45</v>
      </c>
      <c r="L1288" s="13" t="s">
        <v>46</v>
      </c>
      <c r="M1288" s="13" t="s">
        <v>28</v>
      </c>
      <c r="N1288" s="13" t="s">
        <v>4939</v>
      </c>
      <c r="O1288" s="13" t="s">
        <v>30</v>
      </c>
      <c r="P1288" s="13" t="s">
        <v>1607</v>
      </c>
      <c r="Q1288" s="13" t="s">
        <v>4940</v>
      </c>
      <c r="R1288" s="17">
        <v>47.58</v>
      </c>
      <c r="S1288" s="26">
        <v>2</v>
      </c>
      <c r="T1288" s="17">
        <v>0</v>
      </c>
      <c r="U1288" s="17">
        <v>3.86</v>
      </c>
      <c r="V1288" s="27">
        <v>18.059999999999999</v>
      </c>
      <c r="W1288" s="13" t="s">
        <v>88</v>
      </c>
      <c r="X1288" s="8">
        <f>$T1288*$R1288</f>
        <v>0</v>
      </c>
      <c r="Y1288" s="29">
        <f>R1288-V1288-U1288-X1288</f>
        <v>25.66</v>
      </c>
    </row>
    <row r="1289" spans="2:25" x14ac:dyDescent="0.3">
      <c r="B1289" s="16"/>
      <c r="C1289" s="8" t="str">
        <f>_xlfn.CONCAT(S1289,_xlfn.TEXTBEFORE(Q1289,","))</f>
        <v>6Enermax Keyboard</v>
      </c>
      <c r="D1289" s="13" t="s">
        <v>7395</v>
      </c>
      <c r="E1289" s="25">
        <v>43148</v>
      </c>
      <c r="F1289" s="25">
        <v>43152</v>
      </c>
      <c r="G1289" s="13" t="s">
        <v>50</v>
      </c>
      <c r="H1289" s="13" t="s">
        <v>2299</v>
      </c>
      <c r="I1289" s="13" t="s">
        <v>24</v>
      </c>
      <c r="J1289" s="13" t="s">
        <v>271</v>
      </c>
      <c r="K1289" s="13" t="s">
        <v>271</v>
      </c>
      <c r="L1289" s="13" t="s">
        <v>271</v>
      </c>
      <c r="M1289" s="13" t="s">
        <v>55</v>
      </c>
      <c r="N1289" s="13" t="s">
        <v>2517</v>
      </c>
      <c r="O1289" s="13" t="s">
        <v>57</v>
      </c>
      <c r="P1289" s="13" t="s">
        <v>121</v>
      </c>
      <c r="Q1289" s="13" t="s">
        <v>2518</v>
      </c>
      <c r="R1289" s="17">
        <v>502.02</v>
      </c>
      <c r="S1289" s="26">
        <v>6</v>
      </c>
      <c r="T1289" s="17">
        <v>0</v>
      </c>
      <c r="U1289" s="17">
        <v>41.6</v>
      </c>
      <c r="V1289" s="27">
        <v>125.46000000000001</v>
      </c>
      <c r="W1289" s="13" t="s">
        <v>60</v>
      </c>
      <c r="X1289" s="8">
        <f>$T1289*$R1289</f>
        <v>0</v>
      </c>
      <c r="Y1289" s="29">
        <f>R1289-V1289-U1289-X1289</f>
        <v>334.95999999999992</v>
      </c>
    </row>
    <row r="1290" spans="2:25" x14ac:dyDescent="0.3">
      <c r="B1290" s="16"/>
      <c r="C1290" s="8" t="str">
        <f>_xlfn.CONCAT(S1290,_xlfn.TEXTBEFORE(Q1290,","))</f>
        <v>1Office Star Executive Leather Armchair</v>
      </c>
      <c r="D1290" s="13" t="s">
        <v>7396</v>
      </c>
      <c r="E1290" s="25">
        <v>43853</v>
      </c>
      <c r="F1290" s="25">
        <v>43855</v>
      </c>
      <c r="G1290" s="13" t="s">
        <v>34</v>
      </c>
      <c r="H1290" s="13" t="s">
        <v>2299</v>
      </c>
      <c r="I1290" s="13" t="s">
        <v>24</v>
      </c>
      <c r="J1290" s="13" t="s">
        <v>271</v>
      </c>
      <c r="K1290" s="13" t="s">
        <v>271</v>
      </c>
      <c r="L1290" s="13" t="s">
        <v>271</v>
      </c>
      <c r="M1290" s="13" t="s">
        <v>55</v>
      </c>
      <c r="N1290" s="13" t="s">
        <v>429</v>
      </c>
      <c r="O1290" s="13" t="s">
        <v>40</v>
      </c>
      <c r="P1290" s="13" t="s">
        <v>41</v>
      </c>
      <c r="Q1290" s="13" t="s">
        <v>430</v>
      </c>
      <c r="R1290" s="17">
        <v>467.42999999999995</v>
      </c>
      <c r="S1290" s="26">
        <v>1</v>
      </c>
      <c r="T1290" s="17">
        <v>0</v>
      </c>
      <c r="U1290" s="17">
        <v>49.06</v>
      </c>
      <c r="V1290" s="27">
        <v>219.69</v>
      </c>
      <c r="W1290" s="13" t="s">
        <v>88</v>
      </c>
      <c r="X1290" s="8">
        <f>$T1290*$R1290</f>
        <v>0</v>
      </c>
      <c r="Y1290" s="29">
        <f>R1290-V1290-U1290-X1290</f>
        <v>198.67999999999995</v>
      </c>
    </row>
    <row r="1291" spans="2:25" x14ac:dyDescent="0.3">
      <c r="B1291" s="16"/>
      <c r="C1291" s="8" t="str">
        <f>_xlfn.CONCAT(S1291,_xlfn.TEXTBEFORE(Q1291,","))</f>
        <v>4Binney &amp; Smith Sketch Pad</v>
      </c>
      <c r="D1291" s="13" t="s">
        <v>7397</v>
      </c>
      <c r="E1291" s="25">
        <v>43853</v>
      </c>
      <c r="F1291" s="25">
        <v>43855</v>
      </c>
      <c r="G1291" s="13" t="s">
        <v>34</v>
      </c>
      <c r="H1291" s="13" t="s">
        <v>2299</v>
      </c>
      <c r="I1291" s="13" t="s">
        <v>24</v>
      </c>
      <c r="J1291" s="13" t="s">
        <v>271</v>
      </c>
      <c r="K1291" s="13" t="s">
        <v>271</v>
      </c>
      <c r="L1291" s="13" t="s">
        <v>271</v>
      </c>
      <c r="M1291" s="13" t="s">
        <v>55</v>
      </c>
      <c r="N1291" s="13" t="s">
        <v>2758</v>
      </c>
      <c r="O1291" s="13" t="s">
        <v>30</v>
      </c>
      <c r="P1291" s="13" t="s">
        <v>1789</v>
      </c>
      <c r="Q1291" s="13" t="s">
        <v>2759</v>
      </c>
      <c r="R1291" s="17">
        <v>190.32</v>
      </c>
      <c r="S1291" s="26">
        <v>4</v>
      </c>
      <c r="T1291" s="17">
        <v>0</v>
      </c>
      <c r="U1291" s="17">
        <v>26.43</v>
      </c>
      <c r="V1291" s="27">
        <v>53.28</v>
      </c>
      <c r="W1291" s="13" t="s">
        <v>88</v>
      </c>
      <c r="X1291" s="8">
        <f>$T1291*$R1291</f>
        <v>0</v>
      </c>
      <c r="Y1291" s="29">
        <f>R1291-V1291-U1291-X1291</f>
        <v>110.60999999999999</v>
      </c>
    </row>
    <row r="1292" spans="2:25" x14ac:dyDescent="0.3">
      <c r="B1292" s="16"/>
      <c r="C1292" s="8" t="str">
        <f>_xlfn.CONCAT(S1292,_xlfn.TEXTBEFORE(Q1292,","))</f>
        <v>2BIC Pens</v>
      </c>
      <c r="D1292" s="13" t="s">
        <v>7398</v>
      </c>
      <c r="E1292" s="25">
        <v>43853</v>
      </c>
      <c r="F1292" s="25">
        <v>43855</v>
      </c>
      <c r="G1292" s="13" t="s">
        <v>34</v>
      </c>
      <c r="H1292" s="13" t="s">
        <v>2299</v>
      </c>
      <c r="I1292" s="13" t="s">
        <v>24</v>
      </c>
      <c r="J1292" s="13" t="s">
        <v>271</v>
      </c>
      <c r="K1292" s="13" t="s">
        <v>271</v>
      </c>
      <c r="L1292" s="13" t="s">
        <v>271</v>
      </c>
      <c r="M1292" s="13" t="s">
        <v>55</v>
      </c>
      <c r="N1292" s="13" t="s">
        <v>4155</v>
      </c>
      <c r="O1292" s="13" t="s">
        <v>30</v>
      </c>
      <c r="P1292" s="13" t="s">
        <v>1789</v>
      </c>
      <c r="Q1292" s="13" t="s">
        <v>4156</v>
      </c>
      <c r="R1292" s="17">
        <v>31.08</v>
      </c>
      <c r="S1292" s="26">
        <v>2</v>
      </c>
      <c r="T1292" s="17">
        <v>0</v>
      </c>
      <c r="U1292" s="17">
        <v>6.74</v>
      </c>
      <c r="V1292" s="27">
        <v>9</v>
      </c>
      <c r="W1292" s="13" t="s">
        <v>88</v>
      </c>
      <c r="X1292" s="8">
        <f>$T1292*$R1292</f>
        <v>0</v>
      </c>
      <c r="Y1292" s="29">
        <f>R1292-V1292-U1292-X1292</f>
        <v>15.339999999999998</v>
      </c>
    </row>
    <row r="1293" spans="2:25" x14ac:dyDescent="0.3">
      <c r="B1293" s="16"/>
      <c r="C1293" s="8" t="str">
        <f>_xlfn.CONCAT(S1293,_xlfn.TEXTBEFORE(Q1293,","))</f>
        <v>2Fiskars Box Cutter</v>
      </c>
      <c r="D1293" s="13" t="s">
        <v>7399</v>
      </c>
      <c r="E1293" s="25">
        <v>43517</v>
      </c>
      <c r="F1293" s="25">
        <v>43523</v>
      </c>
      <c r="G1293" s="13" t="s">
        <v>50</v>
      </c>
      <c r="H1293" s="13" t="s">
        <v>5522</v>
      </c>
      <c r="I1293" s="13" t="s">
        <v>82</v>
      </c>
      <c r="J1293" s="13" t="s">
        <v>98</v>
      </c>
      <c r="K1293" s="13" t="s">
        <v>99</v>
      </c>
      <c r="L1293" s="13" t="s">
        <v>100</v>
      </c>
      <c r="M1293" s="13" t="s">
        <v>55</v>
      </c>
      <c r="N1293" s="13" t="s">
        <v>3603</v>
      </c>
      <c r="O1293" s="13" t="s">
        <v>30</v>
      </c>
      <c r="P1293" s="13" t="s">
        <v>1228</v>
      </c>
      <c r="Q1293" s="13" t="s">
        <v>3604</v>
      </c>
      <c r="R1293" s="17">
        <v>38.412000000000006</v>
      </c>
      <c r="S1293" s="26">
        <v>2</v>
      </c>
      <c r="T1293" s="17">
        <v>0.45</v>
      </c>
      <c r="U1293" s="17">
        <v>3.8</v>
      </c>
      <c r="V1293" s="27">
        <v>-3.5279999999999987</v>
      </c>
      <c r="W1293" s="13" t="s">
        <v>266</v>
      </c>
      <c r="X1293" s="8">
        <f>$T1293*$R1293</f>
        <v>17.285400000000003</v>
      </c>
      <c r="Y1293" s="29">
        <f>R1293-V1293-U1293-X1293</f>
        <v>20.854600000000005</v>
      </c>
    </row>
    <row r="1294" spans="2:25" x14ac:dyDescent="0.3">
      <c r="B1294" s="16"/>
      <c r="C1294" s="8" t="str">
        <f>_xlfn.CONCAT(S1294,_xlfn.TEXTBEFORE(Q1294,","))</f>
        <v>7Hon Rocking Chair</v>
      </c>
      <c r="D1294" s="13" t="s">
        <v>7400</v>
      </c>
      <c r="E1294" s="25">
        <v>43993</v>
      </c>
      <c r="F1294" s="25">
        <v>43997</v>
      </c>
      <c r="G1294" s="13" t="s">
        <v>50</v>
      </c>
      <c r="H1294" s="13" t="s">
        <v>2588</v>
      </c>
      <c r="I1294" s="13" t="s">
        <v>36</v>
      </c>
      <c r="J1294" s="13" t="s">
        <v>98</v>
      </c>
      <c r="K1294" s="13" t="s">
        <v>99</v>
      </c>
      <c r="L1294" s="13" t="s">
        <v>100</v>
      </c>
      <c r="M1294" s="13" t="s">
        <v>55</v>
      </c>
      <c r="N1294" s="13" t="s">
        <v>1294</v>
      </c>
      <c r="O1294" s="13" t="s">
        <v>40</v>
      </c>
      <c r="P1294" s="13" t="s">
        <v>41</v>
      </c>
      <c r="Q1294" s="13" t="s">
        <v>1295</v>
      </c>
      <c r="R1294" s="17">
        <v>685.755</v>
      </c>
      <c r="S1294" s="26">
        <v>7</v>
      </c>
      <c r="T1294" s="17">
        <v>0.25</v>
      </c>
      <c r="U1294" s="17">
        <v>39.6</v>
      </c>
      <c r="V1294" s="27">
        <v>127.99499999999998</v>
      </c>
      <c r="W1294" s="13" t="s">
        <v>88</v>
      </c>
      <c r="X1294" s="8">
        <f>$T1294*$R1294</f>
        <v>171.43875</v>
      </c>
      <c r="Y1294" s="29">
        <f>R1294-V1294-U1294-X1294</f>
        <v>346.72124999999994</v>
      </c>
    </row>
    <row r="1295" spans="2:25" x14ac:dyDescent="0.3">
      <c r="B1295" s="16"/>
      <c r="C1295" s="8" t="str">
        <f>_xlfn.CONCAT(S1295,_xlfn.TEXTBEFORE(Q1295,","))</f>
        <v>2Cardinal Hole Reinforcements</v>
      </c>
      <c r="D1295" s="13" t="s">
        <v>7401</v>
      </c>
      <c r="E1295" s="25">
        <v>44006</v>
      </c>
      <c r="F1295" s="25">
        <v>44011</v>
      </c>
      <c r="G1295" s="13" t="s">
        <v>50</v>
      </c>
      <c r="H1295" s="13" t="s">
        <v>2588</v>
      </c>
      <c r="I1295" s="13" t="s">
        <v>36</v>
      </c>
      <c r="J1295" s="13" t="s">
        <v>98</v>
      </c>
      <c r="K1295" s="13" t="s">
        <v>99</v>
      </c>
      <c r="L1295" s="13" t="s">
        <v>100</v>
      </c>
      <c r="M1295" s="13" t="s">
        <v>55</v>
      </c>
      <c r="N1295" s="13" t="s">
        <v>5747</v>
      </c>
      <c r="O1295" s="13" t="s">
        <v>30</v>
      </c>
      <c r="P1295" s="13" t="s">
        <v>1121</v>
      </c>
      <c r="Q1295" s="13" t="s">
        <v>5748</v>
      </c>
      <c r="R1295" s="17">
        <v>9.69</v>
      </c>
      <c r="S1295" s="26">
        <v>2</v>
      </c>
      <c r="T1295" s="17">
        <v>0.15000000000000002</v>
      </c>
      <c r="U1295" s="17">
        <v>1.5699999999999998</v>
      </c>
      <c r="V1295" s="27">
        <v>1.1099999999999994</v>
      </c>
      <c r="W1295" s="13" t="s">
        <v>88</v>
      </c>
      <c r="X1295" s="8">
        <f>$T1295*$R1295</f>
        <v>1.4535000000000002</v>
      </c>
      <c r="Y1295" s="29">
        <f>R1295-V1295-U1295-X1295</f>
        <v>5.5564999999999998</v>
      </c>
    </row>
    <row r="1296" spans="2:25" x14ac:dyDescent="0.3">
      <c r="B1296" s="16"/>
      <c r="C1296" s="8" t="str">
        <f>_xlfn.CONCAT(S1296,_xlfn.TEXTBEFORE(Q1296,","))</f>
        <v>2Eaton Note Cards</v>
      </c>
      <c r="D1296" s="13" t="s">
        <v>7402</v>
      </c>
      <c r="E1296" s="25">
        <v>43656</v>
      </c>
      <c r="F1296" s="25">
        <v>43660</v>
      </c>
      <c r="G1296" s="13" t="s">
        <v>50</v>
      </c>
      <c r="H1296" s="13" t="s">
        <v>5750</v>
      </c>
      <c r="I1296" s="13" t="s">
        <v>36</v>
      </c>
      <c r="J1296" s="13" t="s">
        <v>848</v>
      </c>
      <c r="K1296" s="13" t="s">
        <v>849</v>
      </c>
      <c r="L1296" s="13" t="s">
        <v>245</v>
      </c>
      <c r="M1296" s="13" t="s">
        <v>55</v>
      </c>
      <c r="N1296" s="13" t="s">
        <v>5065</v>
      </c>
      <c r="O1296" s="13" t="s">
        <v>30</v>
      </c>
      <c r="P1296" s="13" t="s">
        <v>1567</v>
      </c>
      <c r="Q1296" s="13" t="s">
        <v>5066</v>
      </c>
      <c r="R1296" s="17">
        <v>46.4634</v>
      </c>
      <c r="S1296" s="26">
        <v>2</v>
      </c>
      <c r="T1296" s="17">
        <v>0.17</v>
      </c>
      <c r="U1296" s="17">
        <v>2.75</v>
      </c>
      <c r="V1296" s="27">
        <v>18.443399999999997</v>
      </c>
      <c r="W1296" s="13" t="s">
        <v>60</v>
      </c>
      <c r="X1296" s="8">
        <f>$T1296*$R1296</f>
        <v>7.898778000000001</v>
      </c>
      <c r="Y1296" s="29">
        <f>R1296-V1296-U1296-X1296</f>
        <v>17.371222000000003</v>
      </c>
    </row>
    <row r="1297" spans="2:25" x14ac:dyDescent="0.3">
      <c r="B1297" s="16"/>
      <c r="C1297" s="8" t="str">
        <f>_xlfn.CONCAT(S1297,_xlfn.TEXTBEFORE(Q1297,","))</f>
        <v>2Sauder Corner Shelving</v>
      </c>
      <c r="D1297" s="13" t="s">
        <v>7403</v>
      </c>
      <c r="E1297" s="25">
        <v>43411</v>
      </c>
      <c r="F1297" s="25">
        <v>43416</v>
      </c>
      <c r="G1297" s="13" t="s">
        <v>50</v>
      </c>
      <c r="H1297" s="13" t="s">
        <v>3991</v>
      </c>
      <c r="I1297" s="13" t="s">
        <v>82</v>
      </c>
      <c r="J1297" s="13" t="s">
        <v>98</v>
      </c>
      <c r="K1297" s="13" t="s">
        <v>99</v>
      </c>
      <c r="L1297" s="13" t="s">
        <v>100</v>
      </c>
      <c r="M1297" s="13" t="s">
        <v>55</v>
      </c>
      <c r="N1297" s="13" t="s">
        <v>1623</v>
      </c>
      <c r="O1297" s="13" t="s">
        <v>40</v>
      </c>
      <c r="P1297" s="13" t="s">
        <v>67</v>
      </c>
      <c r="Q1297" s="13" t="s">
        <v>1624</v>
      </c>
      <c r="R1297" s="17">
        <v>193.245</v>
      </c>
      <c r="S1297" s="26">
        <v>2</v>
      </c>
      <c r="T1297" s="17">
        <v>0.35</v>
      </c>
      <c r="U1297" s="17">
        <v>15.26</v>
      </c>
      <c r="V1297" s="27">
        <v>-50.594999999999992</v>
      </c>
      <c r="W1297" s="13" t="s">
        <v>88</v>
      </c>
      <c r="X1297" s="8">
        <f>$T1297*$R1297</f>
        <v>67.635750000000002</v>
      </c>
      <c r="Y1297" s="29">
        <f>R1297-V1297-U1297-X1297</f>
        <v>160.94425000000001</v>
      </c>
    </row>
    <row r="1298" spans="2:25" x14ac:dyDescent="0.3">
      <c r="B1298" s="16"/>
      <c r="C1298" s="8" t="str">
        <f>_xlfn.CONCAT(S1298,_xlfn.TEXTBEFORE(Q1298,","))</f>
        <v>3Cuisinart Refrigerator</v>
      </c>
      <c r="D1298" s="13" t="s">
        <v>7404</v>
      </c>
      <c r="E1298" s="25">
        <v>43260</v>
      </c>
      <c r="F1298" s="25">
        <v>43262</v>
      </c>
      <c r="G1298" s="13" t="s">
        <v>22</v>
      </c>
      <c r="H1298" s="13" t="s">
        <v>1181</v>
      </c>
      <c r="I1298" s="13" t="s">
        <v>24</v>
      </c>
      <c r="J1298" s="13" t="s">
        <v>1182</v>
      </c>
      <c r="K1298" s="13" t="s">
        <v>1183</v>
      </c>
      <c r="L1298" s="13" t="s">
        <v>483</v>
      </c>
      <c r="M1298" s="13" t="s">
        <v>28</v>
      </c>
      <c r="N1298" s="13" t="s">
        <v>1184</v>
      </c>
      <c r="O1298" s="13" t="s">
        <v>30</v>
      </c>
      <c r="P1298" s="13" t="s">
        <v>31</v>
      </c>
      <c r="Q1298" s="13" t="s">
        <v>1185</v>
      </c>
      <c r="R1298" s="17">
        <v>743.26499999999999</v>
      </c>
      <c r="S1298" s="26">
        <v>3</v>
      </c>
      <c r="T1298" s="17">
        <v>0.5</v>
      </c>
      <c r="U1298" s="17">
        <v>112.21</v>
      </c>
      <c r="V1298" s="27">
        <v>-520.33500000000004</v>
      </c>
      <c r="W1298" s="13" t="s">
        <v>60</v>
      </c>
      <c r="X1298" s="8">
        <f>$T1298*$R1298</f>
        <v>371.63249999999999</v>
      </c>
      <c r="Y1298" s="29">
        <f>R1298-V1298-U1298-X1298</f>
        <v>779.75749999999994</v>
      </c>
    </row>
    <row r="1299" spans="2:25" x14ac:dyDescent="0.3">
      <c r="B1299" s="16"/>
      <c r="C1299" s="8" t="str">
        <f>_xlfn.CONCAT(S1299,_xlfn.TEXTBEFORE(Q1299,","))</f>
        <v>11Novimex Bag Chairs</v>
      </c>
      <c r="D1299" s="13" t="s">
        <v>7405</v>
      </c>
      <c r="E1299" s="25">
        <v>43260</v>
      </c>
      <c r="F1299" s="25">
        <v>43262</v>
      </c>
      <c r="G1299" s="13" t="s">
        <v>22</v>
      </c>
      <c r="H1299" s="13" t="s">
        <v>1181</v>
      </c>
      <c r="I1299" s="13" t="s">
        <v>24</v>
      </c>
      <c r="J1299" s="13" t="s">
        <v>1182</v>
      </c>
      <c r="K1299" s="13" t="s">
        <v>1183</v>
      </c>
      <c r="L1299" s="13" t="s">
        <v>483</v>
      </c>
      <c r="M1299" s="13" t="s">
        <v>28</v>
      </c>
      <c r="N1299" s="13" t="s">
        <v>1905</v>
      </c>
      <c r="O1299" s="13" t="s">
        <v>40</v>
      </c>
      <c r="P1299" s="13" t="s">
        <v>41</v>
      </c>
      <c r="Q1299" s="13" t="s">
        <v>1906</v>
      </c>
      <c r="R1299" s="17">
        <v>426.36000000000007</v>
      </c>
      <c r="S1299" s="26">
        <v>11</v>
      </c>
      <c r="T1299" s="17">
        <v>0.2</v>
      </c>
      <c r="U1299" s="17">
        <v>65.61</v>
      </c>
      <c r="V1299" s="27">
        <v>122.42999999999999</v>
      </c>
      <c r="W1299" s="13" t="s">
        <v>60</v>
      </c>
      <c r="X1299" s="8">
        <f>$T1299*$R1299</f>
        <v>85.27200000000002</v>
      </c>
      <c r="Y1299" s="29">
        <f>R1299-V1299-U1299-X1299</f>
        <v>153.04800000000003</v>
      </c>
    </row>
    <row r="1300" spans="2:25" x14ac:dyDescent="0.3">
      <c r="B1300" s="16"/>
      <c r="C1300" s="8" t="str">
        <f>_xlfn.CONCAT(S1300,_xlfn.TEXTBEFORE(Q1300,","))</f>
        <v>9SanDisk Numeric Keypad</v>
      </c>
      <c r="D1300" s="13" t="s">
        <v>7406</v>
      </c>
      <c r="E1300" s="25">
        <v>43260</v>
      </c>
      <c r="F1300" s="25">
        <v>43262</v>
      </c>
      <c r="G1300" s="13" t="s">
        <v>22</v>
      </c>
      <c r="H1300" s="13" t="s">
        <v>1181</v>
      </c>
      <c r="I1300" s="13" t="s">
        <v>24</v>
      </c>
      <c r="J1300" s="13" t="s">
        <v>1182</v>
      </c>
      <c r="K1300" s="13" t="s">
        <v>1183</v>
      </c>
      <c r="L1300" s="13" t="s">
        <v>483</v>
      </c>
      <c r="M1300" s="13" t="s">
        <v>28</v>
      </c>
      <c r="N1300" s="13" t="s">
        <v>2993</v>
      </c>
      <c r="O1300" s="13" t="s">
        <v>57</v>
      </c>
      <c r="P1300" s="13" t="s">
        <v>121</v>
      </c>
      <c r="Q1300" s="13" t="s">
        <v>2994</v>
      </c>
      <c r="R1300" s="17">
        <v>239.22000000000006</v>
      </c>
      <c r="S1300" s="26">
        <v>9</v>
      </c>
      <c r="T1300" s="17">
        <v>0.5</v>
      </c>
      <c r="U1300" s="17">
        <v>21.32</v>
      </c>
      <c r="V1300" s="27">
        <v>-100.71000000000006</v>
      </c>
      <c r="W1300" s="13" t="s">
        <v>60</v>
      </c>
      <c r="X1300" s="8">
        <f>$T1300*$R1300</f>
        <v>119.61000000000003</v>
      </c>
      <c r="Y1300" s="29">
        <f>R1300-V1300-U1300-X1300</f>
        <v>199.00000000000011</v>
      </c>
    </row>
    <row r="1301" spans="2:25" x14ac:dyDescent="0.3">
      <c r="B1301" s="16"/>
      <c r="C1301" s="8" t="str">
        <f>_xlfn.CONCAT(S1301,_xlfn.TEXTBEFORE(Q1301,","))</f>
        <v>5Stanley Sketch Pad</v>
      </c>
      <c r="D1301" s="13" t="s">
        <v>7407</v>
      </c>
      <c r="E1301" s="25">
        <v>43260</v>
      </c>
      <c r="F1301" s="25">
        <v>43262</v>
      </c>
      <c r="G1301" s="13" t="s">
        <v>22</v>
      </c>
      <c r="H1301" s="13" t="s">
        <v>1181</v>
      </c>
      <c r="I1301" s="13" t="s">
        <v>24</v>
      </c>
      <c r="J1301" s="13" t="s">
        <v>1182</v>
      </c>
      <c r="K1301" s="13" t="s">
        <v>1183</v>
      </c>
      <c r="L1301" s="13" t="s">
        <v>483</v>
      </c>
      <c r="M1301" s="13" t="s">
        <v>28</v>
      </c>
      <c r="N1301" s="13" t="s">
        <v>2308</v>
      </c>
      <c r="O1301" s="13" t="s">
        <v>30</v>
      </c>
      <c r="P1301" s="13" t="s">
        <v>1789</v>
      </c>
      <c r="Q1301" s="13" t="s">
        <v>2309</v>
      </c>
      <c r="R1301" s="17">
        <v>114.22499999999999</v>
      </c>
      <c r="S1301" s="26">
        <v>5</v>
      </c>
      <c r="T1301" s="17">
        <v>0.5</v>
      </c>
      <c r="U1301" s="17">
        <v>8.94</v>
      </c>
      <c r="V1301" s="27">
        <v>-20.625</v>
      </c>
      <c r="W1301" s="13" t="s">
        <v>60</v>
      </c>
      <c r="X1301" s="8">
        <f>$T1301*$R1301</f>
        <v>57.112499999999997</v>
      </c>
      <c r="Y1301" s="29">
        <f>R1301-V1301-U1301-X1301</f>
        <v>68.797499999999999</v>
      </c>
    </row>
    <row r="1302" spans="2:25" x14ac:dyDescent="0.3">
      <c r="B1302" s="16"/>
      <c r="C1302" s="8" t="str">
        <f>_xlfn.CONCAT(S1302,_xlfn.TEXTBEFORE(Q1302,","))</f>
        <v>2Novimex Round Labels</v>
      </c>
      <c r="D1302" s="13" t="s">
        <v>7408</v>
      </c>
      <c r="E1302" s="25">
        <v>43260</v>
      </c>
      <c r="F1302" s="25">
        <v>43262</v>
      </c>
      <c r="G1302" s="13" t="s">
        <v>22</v>
      </c>
      <c r="H1302" s="13" t="s">
        <v>1181</v>
      </c>
      <c r="I1302" s="13" t="s">
        <v>24</v>
      </c>
      <c r="J1302" s="13" t="s">
        <v>1182</v>
      </c>
      <c r="K1302" s="13" t="s">
        <v>1183</v>
      </c>
      <c r="L1302" s="13" t="s">
        <v>483</v>
      </c>
      <c r="M1302" s="13" t="s">
        <v>28</v>
      </c>
      <c r="N1302" s="13" t="s">
        <v>5953</v>
      </c>
      <c r="O1302" s="13" t="s">
        <v>30</v>
      </c>
      <c r="P1302" s="13" t="s">
        <v>2751</v>
      </c>
      <c r="Q1302" s="13" t="s">
        <v>5954</v>
      </c>
      <c r="R1302" s="17">
        <v>6.09</v>
      </c>
      <c r="S1302" s="26">
        <v>2</v>
      </c>
      <c r="T1302" s="17">
        <v>0.5</v>
      </c>
      <c r="U1302" s="17">
        <v>1.48</v>
      </c>
      <c r="V1302" s="27">
        <v>-4.29</v>
      </c>
      <c r="W1302" s="13" t="s">
        <v>60</v>
      </c>
      <c r="X1302" s="8">
        <f>$T1302*$R1302</f>
        <v>3.0449999999999999</v>
      </c>
      <c r="Y1302" s="29">
        <f>R1302-V1302-U1302-X1302</f>
        <v>5.8549999999999986</v>
      </c>
    </row>
    <row r="1303" spans="2:25" x14ac:dyDescent="0.3">
      <c r="B1303" s="16"/>
      <c r="C1303" s="8" t="str">
        <f>_xlfn.CONCAT(S1303,_xlfn.TEXTBEFORE(Q1303,","))</f>
        <v>5Samsung Office Telephone</v>
      </c>
      <c r="D1303" s="13" t="s">
        <v>7409</v>
      </c>
      <c r="E1303" s="25">
        <v>43272</v>
      </c>
      <c r="F1303" s="25">
        <v>43277</v>
      </c>
      <c r="G1303" s="13" t="s">
        <v>22</v>
      </c>
      <c r="H1303" s="13" t="s">
        <v>4210</v>
      </c>
      <c r="I1303" s="13" t="s">
        <v>24</v>
      </c>
      <c r="J1303" s="13" t="s">
        <v>2338</v>
      </c>
      <c r="K1303" s="13" t="s">
        <v>2338</v>
      </c>
      <c r="L1303" s="13" t="s">
        <v>483</v>
      </c>
      <c r="M1303" s="13" t="s">
        <v>28</v>
      </c>
      <c r="N1303" s="13" t="s">
        <v>3196</v>
      </c>
      <c r="O1303" s="13" t="s">
        <v>57</v>
      </c>
      <c r="P1303" s="13" t="s">
        <v>58</v>
      </c>
      <c r="Q1303" s="13" t="s">
        <v>3197</v>
      </c>
      <c r="R1303" s="17">
        <v>163.05000000000001</v>
      </c>
      <c r="S1303" s="26">
        <v>5</v>
      </c>
      <c r="T1303" s="17">
        <v>0.5</v>
      </c>
      <c r="U1303" s="17">
        <v>13.12</v>
      </c>
      <c r="V1303" s="27">
        <v>-146.85000000000002</v>
      </c>
      <c r="W1303" s="13" t="s">
        <v>88</v>
      </c>
      <c r="X1303" s="8">
        <f>$T1303*$R1303</f>
        <v>81.525000000000006</v>
      </c>
      <c r="Y1303" s="29">
        <f>R1303-V1303-U1303-X1303</f>
        <v>215.25500000000002</v>
      </c>
    </row>
    <row r="1304" spans="2:25" x14ac:dyDescent="0.3">
      <c r="B1304" s="16"/>
      <c r="C1304" s="8" t="str">
        <f>_xlfn.CONCAT(S1304,_xlfn.TEXTBEFORE(Q1304,","))</f>
        <v>3Tenex Box</v>
      </c>
      <c r="D1304" s="13" t="s">
        <v>7410</v>
      </c>
      <c r="E1304" s="25">
        <v>43868</v>
      </c>
      <c r="F1304" s="25">
        <v>43873</v>
      </c>
      <c r="G1304" s="13" t="s">
        <v>50</v>
      </c>
      <c r="H1304" s="13" t="s">
        <v>5575</v>
      </c>
      <c r="I1304" s="13" t="s">
        <v>24</v>
      </c>
      <c r="J1304" s="13" t="s">
        <v>44</v>
      </c>
      <c r="K1304" s="13" t="s">
        <v>45</v>
      </c>
      <c r="L1304" s="13" t="s">
        <v>46</v>
      </c>
      <c r="M1304" s="13" t="s">
        <v>28</v>
      </c>
      <c r="N1304" s="13" t="s">
        <v>3415</v>
      </c>
      <c r="O1304" s="13" t="s">
        <v>30</v>
      </c>
      <c r="P1304" s="13" t="s">
        <v>289</v>
      </c>
      <c r="Q1304" s="13" t="s">
        <v>3416</v>
      </c>
      <c r="R1304" s="17">
        <v>49.5</v>
      </c>
      <c r="S1304" s="26">
        <v>3</v>
      </c>
      <c r="T1304" s="17">
        <v>0</v>
      </c>
      <c r="U1304" s="17">
        <v>3.62</v>
      </c>
      <c r="V1304" s="27">
        <v>1.44</v>
      </c>
      <c r="W1304" s="13" t="s">
        <v>88</v>
      </c>
      <c r="X1304" s="8">
        <f>$T1304*$R1304</f>
        <v>0</v>
      </c>
      <c r="Y1304" s="29">
        <f>R1304-V1304-U1304-X1304</f>
        <v>44.440000000000005</v>
      </c>
    </row>
    <row r="1305" spans="2:25" x14ac:dyDescent="0.3">
      <c r="B1305" s="16"/>
      <c r="C1305" s="8" t="str">
        <f>_xlfn.CONCAT(S1305,_xlfn.TEXTBEFORE(Q1305,","))</f>
        <v>8Harbour Creations Steel Folding Chair</v>
      </c>
      <c r="D1305" s="13" t="s">
        <v>7411</v>
      </c>
      <c r="E1305" s="25">
        <v>42927</v>
      </c>
      <c r="F1305" s="25">
        <v>42931</v>
      </c>
      <c r="G1305" s="13" t="s">
        <v>50</v>
      </c>
      <c r="H1305" s="13" t="s">
        <v>1930</v>
      </c>
      <c r="I1305" s="13" t="s">
        <v>24</v>
      </c>
      <c r="J1305" s="13" t="s">
        <v>98</v>
      </c>
      <c r="K1305" s="13" t="s">
        <v>99</v>
      </c>
      <c r="L1305" s="13" t="s">
        <v>100</v>
      </c>
      <c r="M1305" s="13" t="s">
        <v>55</v>
      </c>
      <c r="N1305" s="13" t="s">
        <v>1252</v>
      </c>
      <c r="O1305" s="13" t="s">
        <v>40</v>
      </c>
      <c r="P1305" s="13" t="s">
        <v>41</v>
      </c>
      <c r="Q1305" s="13" t="s">
        <v>1253</v>
      </c>
      <c r="R1305" s="17">
        <v>600.84000000000015</v>
      </c>
      <c r="S1305" s="26">
        <v>8</v>
      </c>
      <c r="T1305" s="17">
        <v>0.25</v>
      </c>
      <c r="U1305" s="17">
        <v>63.81</v>
      </c>
      <c r="V1305" s="27">
        <v>-152.28000000000003</v>
      </c>
      <c r="W1305" s="13" t="s">
        <v>60</v>
      </c>
      <c r="X1305" s="8">
        <f>$T1305*$R1305</f>
        <v>150.21000000000004</v>
      </c>
      <c r="Y1305" s="29">
        <f>R1305-V1305-U1305-X1305</f>
        <v>539.10000000000014</v>
      </c>
    </row>
    <row r="1306" spans="2:25" x14ac:dyDescent="0.3">
      <c r="B1306" s="16"/>
      <c r="C1306" s="8" t="str">
        <f>_xlfn.CONCAT(S1306,_xlfn.TEXTBEFORE(Q1306,","))</f>
        <v>6Motorola Speaker Phone</v>
      </c>
      <c r="D1306" s="13" t="s">
        <v>7412</v>
      </c>
      <c r="E1306" s="25">
        <v>42927</v>
      </c>
      <c r="F1306" s="25">
        <v>42931</v>
      </c>
      <c r="G1306" s="13" t="s">
        <v>50</v>
      </c>
      <c r="H1306" s="13" t="s">
        <v>1930</v>
      </c>
      <c r="I1306" s="13" t="s">
        <v>24</v>
      </c>
      <c r="J1306" s="13" t="s">
        <v>98</v>
      </c>
      <c r="K1306" s="13" t="s">
        <v>99</v>
      </c>
      <c r="L1306" s="13" t="s">
        <v>100</v>
      </c>
      <c r="M1306" s="13" t="s">
        <v>55</v>
      </c>
      <c r="N1306" s="13" t="s">
        <v>1972</v>
      </c>
      <c r="O1306" s="13" t="s">
        <v>57</v>
      </c>
      <c r="P1306" s="13" t="s">
        <v>58</v>
      </c>
      <c r="Q1306" s="13" t="s">
        <v>1973</v>
      </c>
      <c r="R1306" s="17">
        <v>589.81499999999994</v>
      </c>
      <c r="S1306" s="26">
        <v>6</v>
      </c>
      <c r="T1306" s="17">
        <v>0.25</v>
      </c>
      <c r="U1306" s="17">
        <v>61.81</v>
      </c>
      <c r="V1306" s="27">
        <v>23.534999999999997</v>
      </c>
      <c r="W1306" s="13" t="s">
        <v>60</v>
      </c>
      <c r="X1306" s="8">
        <f>$T1306*$R1306</f>
        <v>147.45374999999999</v>
      </c>
      <c r="Y1306" s="29">
        <f>R1306-V1306-U1306-X1306</f>
        <v>357.01625000000001</v>
      </c>
    </row>
    <row r="1307" spans="2:25" x14ac:dyDescent="0.3">
      <c r="B1307" s="16"/>
      <c r="C1307" s="8" t="str">
        <f>_xlfn.CONCAT(S1307,_xlfn.TEXTBEFORE(Q1307,","))</f>
        <v>9Wilson Jones 3-Hole Punch</v>
      </c>
      <c r="D1307" s="13" t="s">
        <v>7413</v>
      </c>
      <c r="E1307" s="25">
        <v>42927</v>
      </c>
      <c r="F1307" s="25">
        <v>42931</v>
      </c>
      <c r="G1307" s="13" t="s">
        <v>50</v>
      </c>
      <c r="H1307" s="13" t="s">
        <v>1930</v>
      </c>
      <c r="I1307" s="13" t="s">
        <v>24</v>
      </c>
      <c r="J1307" s="13" t="s">
        <v>98</v>
      </c>
      <c r="K1307" s="13" t="s">
        <v>99</v>
      </c>
      <c r="L1307" s="13" t="s">
        <v>100</v>
      </c>
      <c r="M1307" s="13" t="s">
        <v>55</v>
      </c>
      <c r="N1307" s="13" t="s">
        <v>2982</v>
      </c>
      <c r="O1307" s="13" t="s">
        <v>30</v>
      </c>
      <c r="P1307" s="13" t="s">
        <v>1121</v>
      </c>
      <c r="Q1307" s="13" t="s">
        <v>2983</v>
      </c>
      <c r="R1307" s="17">
        <v>216.8775</v>
      </c>
      <c r="S1307" s="26">
        <v>9</v>
      </c>
      <c r="T1307" s="17">
        <v>0.15000000000000002</v>
      </c>
      <c r="U1307" s="17">
        <v>29.7</v>
      </c>
      <c r="V1307" s="27">
        <v>86.737499999999997</v>
      </c>
      <c r="W1307" s="13" t="s">
        <v>60</v>
      </c>
      <c r="X1307" s="8">
        <f>$T1307*$R1307</f>
        <v>32.531625000000005</v>
      </c>
      <c r="Y1307" s="29">
        <f>R1307-V1307-U1307-X1307</f>
        <v>67.908374999999978</v>
      </c>
    </row>
    <row r="1308" spans="2:25" x14ac:dyDescent="0.3">
      <c r="B1308" s="16"/>
      <c r="C1308" s="8" t="str">
        <f>_xlfn.CONCAT(S1308,_xlfn.TEXTBEFORE(Q1308,","))</f>
        <v>3Fiskars Box Cutter</v>
      </c>
      <c r="D1308" s="13" t="s">
        <v>7414</v>
      </c>
      <c r="E1308" s="25">
        <v>42927</v>
      </c>
      <c r="F1308" s="25">
        <v>42931</v>
      </c>
      <c r="G1308" s="13" t="s">
        <v>50</v>
      </c>
      <c r="H1308" s="13" t="s">
        <v>1930</v>
      </c>
      <c r="I1308" s="13" t="s">
        <v>24</v>
      </c>
      <c r="J1308" s="13" t="s">
        <v>98</v>
      </c>
      <c r="K1308" s="13" t="s">
        <v>99</v>
      </c>
      <c r="L1308" s="13" t="s">
        <v>100</v>
      </c>
      <c r="M1308" s="13" t="s">
        <v>55</v>
      </c>
      <c r="N1308" s="13" t="s">
        <v>3166</v>
      </c>
      <c r="O1308" s="13" t="s">
        <v>30</v>
      </c>
      <c r="P1308" s="13" t="s">
        <v>1228</v>
      </c>
      <c r="Q1308" s="13" t="s">
        <v>3167</v>
      </c>
      <c r="R1308" s="17">
        <v>61.281000000000006</v>
      </c>
      <c r="S1308" s="26">
        <v>3</v>
      </c>
      <c r="T1308" s="17">
        <v>0.45</v>
      </c>
      <c r="U1308" s="17">
        <v>7.2</v>
      </c>
      <c r="V1308" s="27">
        <v>-25.659000000000002</v>
      </c>
      <c r="W1308" s="13" t="s">
        <v>60</v>
      </c>
      <c r="X1308" s="8">
        <f>$T1308*$R1308</f>
        <v>27.576450000000005</v>
      </c>
      <c r="Y1308" s="29">
        <f>R1308-V1308-U1308-X1308</f>
        <v>52.163550000000001</v>
      </c>
    </row>
    <row r="1309" spans="2:25" x14ac:dyDescent="0.3">
      <c r="B1309" s="16"/>
      <c r="C1309" s="8" t="str">
        <f>_xlfn.CONCAT(S1309,_xlfn.TEXTBEFORE(Q1309,","))</f>
        <v>5Jiffy Peel and Seal</v>
      </c>
      <c r="D1309" s="13" t="s">
        <v>7415</v>
      </c>
      <c r="E1309" s="25">
        <v>42927</v>
      </c>
      <c r="F1309" s="25">
        <v>42931</v>
      </c>
      <c r="G1309" s="13" t="s">
        <v>50</v>
      </c>
      <c r="H1309" s="13" t="s">
        <v>1930</v>
      </c>
      <c r="I1309" s="13" t="s">
        <v>24</v>
      </c>
      <c r="J1309" s="13" t="s">
        <v>98</v>
      </c>
      <c r="K1309" s="13" t="s">
        <v>99</v>
      </c>
      <c r="L1309" s="13" t="s">
        <v>100</v>
      </c>
      <c r="M1309" s="13" t="s">
        <v>55</v>
      </c>
      <c r="N1309" s="13" t="s">
        <v>5580</v>
      </c>
      <c r="O1309" s="13" t="s">
        <v>30</v>
      </c>
      <c r="P1309" s="13" t="s">
        <v>1607</v>
      </c>
      <c r="Q1309" s="13" t="s">
        <v>5581</v>
      </c>
      <c r="R1309" s="17">
        <v>51.727499999999999</v>
      </c>
      <c r="S1309" s="26">
        <v>5</v>
      </c>
      <c r="T1309" s="17">
        <v>0.45</v>
      </c>
      <c r="U1309" s="17">
        <v>3.59</v>
      </c>
      <c r="V1309" s="27">
        <v>-5.7224999999999966</v>
      </c>
      <c r="W1309" s="13" t="s">
        <v>60</v>
      </c>
      <c r="X1309" s="8">
        <f>$T1309*$R1309</f>
        <v>23.277374999999999</v>
      </c>
      <c r="Y1309" s="29">
        <f>R1309-V1309-U1309-X1309</f>
        <v>30.582625</v>
      </c>
    </row>
    <row r="1310" spans="2:25" x14ac:dyDescent="0.3">
      <c r="B1310" s="16"/>
      <c r="C1310" s="8" t="str">
        <f>_xlfn.CONCAT(S1310,_xlfn.TEXTBEFORE(Q1310,","))</f>
        <v>3Enermax Note Cards</v>
      </c>
      <c r="D1310" s="13" t="s">
        <v>7416</v>
      </c>
      <c r="E1310" s="25">
        <v>43258</v>
      </c>
      <c r="F1310" s="25">
        <v>43263</v>
      </c>
      <c r="G1310" s="13" t="s">
        <v>50</v>
      </c>
      <c r="H1310" s="13" t="s">
        <v>5179</v>
      </c>
      <c r="I1310" s="13" t="s">
        <v>36</v>
      </c>
      <c r="J1310" s="13" t="s">
        <v>98</v>
      </c>
      <c r="K1310" s="13" t="s">
        <v>99</v>
      </c>
      <c r="L1310" s="13" t="s">
        <v>100</v>
      </c>
      <c r="M1310" s="13" t="s">
        <v>55</v>
      </c>
      <c r="N1310" s="13" t="s">
        <v>3077</v>
      </c>
      <c r="O1310" s="13" t="s">
        <v>30</v>
      </c>
      <c r="P1310" s="13" t="s">
        <v>1567</v>
      </c>
      <c r="Q1310" s="13" t="s">
        <v>3078</v>
      </c>
      <c r="R1310" s="17">
        <v>47.025000000000006</v>
      </c>
      <c r="S1310" s="26">
        <v>3</v>
      </c>
      <c r="T1310" s="17">
        <v>0.45</v>
      </c>
      <c r="U1310" s="17">
        <v>5.62</v>
      </c>
      <c r="V1310" s="27">
        <v>-4.2750000000000057</v>
      </c>
      <c r="W1310" s="13" t="s">
        <v>88</v>
      </c>
      <c r="X1310" s="8">
        <f>$T1310*$R1310</f>
        <v>21.161250000000003</v>
      </c>
      <c r="Y1310" s="29">
        <f>R1310-V1310-U1310-X1310</f>
        <v>24.518750000000011</v>
      </c>
    </row>
    <row r="1311" spans="2:25" x14ac:dyDescent="0.3">
      <c r="B1311" s="16"/>
      <c r="C1311" s="8" t="str">
        <f>_xlfn.CONCAT(S1311,_xlfn.TEXTBEFORE(Q1311,","))</f>
        <v>1Advantus Staples</v>
      </c>
      <c r="D1311" s="13" t="s">
        <v>7417</v>
      </c>
      <c r="E1311" s="25">
        <v>43258</v>
      </c>
      <c r="F1311" s="25">
        <v>43263</v>
      </c>
      <c r="G1311" s="13" t="s">
        <v>50</v>
      </c>
      <c r="H1311" s="13" t="s">
        <v>5179</v>
      </c>
      <c r="I1311" s="13" t="s">
        <v>36</v>
      </c>
      <c r="J1311" s="13" t="s">
        <v>98</v>
      </c>
      <c r="K1311" s="13" t="s">
        <v>99</v>
      </c>
      <c r="L1311" s="13" t="s">
        <v>100</v>
      </c>
      <c r="M1311" s="13" t="s">
        <v>55</v>
      </c>
      <c r="N1311" s="13" t="s">
        <v>5256</v>
      </c>
      <c r="O1311" s="13" t="s">
        <v>30</v>
      </c>
      <c r="P1311" s="13" t="s">
        <v>2177</v>
      </c>
      <c r="Q1311" s="13" t="s">
        <v>5257</v>
      </c>
      <c r="R1311" s="17">
        <v>4.5705000000000009</v>
      </c>
      <c r="S1311" s="26">
        <v>1</v>
      </c>
      <c r="T1311" s="17">
        <v>0.45</v>
      </c>
      <c r="U1311" s="17">
        <v>1.2</v>
      </c>
      <c r="V1311" s="27">
        <v>-3.1695000000000002</v>
      </c>
      <c r="W1311" s="13" t="s">
        <v>88</v>
      </c>
      <c r="X1311" s="8">
        <f>$T1311*$R1311</f>
        <v>2.0567250000000006</v>
      </c>
      <c r="Y1311" s="29">
        <f>R1311-V1311-U1311-X1311</f>
        <v>4.4832750000000008</v>
      </c>
    </row>
    <row r="1312" spans="2:25" x14ac:dyDescent="0.3">
      <c r="B1312" s="16"/>
      <c r="C1312" s="8" t="str">
        <f>_xlfn.CONCAT(S1312,_xlfn.TEXTBEFORE(Q1312,","))</f>
        <v>7Tenex Clock</v>
      </c>
      <c r="D1312" s="13" t="s">
        <v>7418</v>
      </c>
      <c r="E1312" s="25">
        <v>43859</v>
      </c>
      <c r="F1312" s="25">
        <v>43864</v>
      </c>
      <c r="G1312" s="13" t="s">
        <v>22</v>
      </c>
      <c r="H1312" s="13" t="s">
        <v>3813</v>
      </c>
      <c r="I1312" s="13" t="s">
        <v>36</v>
      </c>
      <c r="J1312" s="13" t="s">
        <v>128</v>
      </c>
      <c r="K1312" s="13" t="s">
        <v>128</v>
      </c>
      <c r="L1312" s="13" t="s">
        <v>129</v>
      </c>
      <c r="M1312" s="13" t="s">
        <v>55</v>
      </c>
      <c r="N1312" s="13" t="s">
        <v>2598</v>
      </c>
      <c r="O1312" s="13" t="s">
        <v>40</v>
      </c>
      <c r="P1312" s="13" t="s">
        <v>906</v>
      </c>
      <c r="Q1312" s="13" t="s">
        <v>2599</v>
      </c>
      <c r="R1312" s="17">
        <v>241.60080000000002</v>
      </c>
      <c r="S1312" s="26">
        <v>7</v>
      </c>
      <c r="T1312" s="17">
        <v>0.27</v>
      </c>
      <c r="U1312" s="17">
        <v>17.579999999999998</v>
      </c>
      <c r="V1312" s="27">
        <v>49.450800000000001</v>
      </c>
      <c r="W1312" s="13" t="s">
        <v>88</v>
      </c>
      <c r="X1312" s="8">
        <f>$T1312*$R1312</f>
        <v>65.232216000000008</v>
      </c>
      <c r="Y1312" s="29">
        <f>R1312-V1312-U1312-X1312</f>
        <v>109.33778400000004</v>
      </c>
    </row>
    <row r="1313" spans="2:25" x14ac:dyDescent="0.3">
      <c r="B1313" s="16"/>
      <c r="C1313" s="8" t="str">
        <f>_xlfn.CONCAT(S1313,_xlfn.TEXTBEFORE(Q1313,","))</f>
        <v>5Eldon Clock</v>
      </c>
      <c r="D1313" s="13" t="s">
        <v>7419</v>
      </c>
      <c r="E1313" s="25">
        <v>43754</v>
      </c>
      <c r="F1313" s="25">
        <v>43758</v>
      </c>
      <c r="G1313" s="13" t="s">
        <v>50</v>
      </c>
      <c r="H1313" s="13" t="s">
        <v>2916</v>
      </c>
      <c r="I1313" s="13" t="s">
        <v>36</v>
      </c>
      <c r="J1313" s="13" t="s">
        <v>243</v>
      </c>
      <c r="K1313" s="13" t="s">
        <v>244</v>
      </c>
      <c r="L1313" s="13" t="s">
        <v>245</v>
      </c>
      <c r="M1313" s="13" t="s">
        <v>55</v>
      </c>
      <c r="N1313" s="13" t="s">
        <v>2917</v>
      </c>
      <c r="O1313" s="13" t="s">
        <v>40</v>
      </c>
      <c r="P1313" s="13" t="s">
        <v>906</v>
      </c>
      <c r="Q1313" s="13" t="s">
        <v>2918</v>
      </c>
      <c r="R1313" s="17">
        <v>206.517</v>
      </c>
      <c r="S1313" s="26">
        <v>5</v>
      </c>
      <c r="T1313" s="17">
        <v>0.27</v>
      </c>
      <c r="U1313" s="17">
        <v>31.1</v>
      </c>
      <c r="V1313" s="27">
        <v>56.516999999999982</v>
      </c>
      <c r="W1313" s="13" t="s">
        <v>60</v>
      </c>
      <c r="X1313" s="8">
        <f>$T1313*$R1313</f>
        <v>55.759590000000003</v>
      </c>
      <c r="Y1313" s="29">
        <f>R1313-V1313-U1313-X1313</f>
        <v>63.140410000000003</v>
      </c>
    </row>
    <row r="1314" spans="2:25" x14ac:dyDescent="0.3">
      <c r="B1314" s="16"/>
      <c r="C1314" s="8" t="str">
        <f>_xlfn.CONCAT(S1314,_xlfn.TEXTBEFORE(Q1314,","))</f>
        <v>7Cardinal Binding Machine</v>
      </c>
      <c r="D1314" s="13" t="s">
        <v>7420</v>
      </c>
      <c r="E1314" s="25">
        <v>43754</v>
      </c>
      <c r="F1314" s="25">
        <v>43758</v>
      </c>
      <c r="G1314" s="13" t="s">
        <v>50</v>
      </c>
      <c r="H1314" s="13" t="s">
        <v>2916</v>
      </c>
      <c r="I1314" s="13" t="s">
        <v>36</v>
      </c>
      <c r="J1314" s="13" t="s">
        <v>243</v>
      </c>
      <c r="K1314" s="13" t="s">
        <v>244</v>
      </c>
      <c r="L1314" s="13" t="s">
        <v>245</v>
      </c>
      <c r="M1314" s="13" t="s">
        <v>55</v>
      </c>
      <c r="N1314" s="13" t="s">
        <v>3153</v>
      </c>
      <c r="O1314" s="13" t="s">
        <v>30</v>
      </c>
      <c r="P1314" s="13" t="s">
        <v>1121</v>
      </c>
      <c r="Q1314" s="13" t="s">
        <v>3154</v>
      </c>
      <c r="R1314" s="17">
        <v>286.02630000000005</v>
      </c>
      <c r="S1314" s="26">
        <v>7</v>
      </c>
      <c r="T1314" s="17">
        <v>0.17</v>
      </c>
      <c r="U1314" s="17">
        <v>26.46</v>
      </c>
      <c r="V1314" s="27">
        <v>99.756299999999982</v>
      </c>
      <c r="W1314" s="13" t="s">
        <v>60</v>
      </c>
      <c r="X1314" s="8">
        <f>$T1314*$R1314</f>
        <v>48.624471000000014</v>
      </c>
      <c r="Y1314" s="29">
        <f>R1314-V1314-U1314-X1314</f>
        <v>111.18552900000005</v>
      </c>
    </row>
    <row r="1315" spans="2:25" x14ac:dyDescent="0.3">
      <c r="B1315" s="16"/>
      <c r="C1315" s="8" t="str">
        <f>_xlfn.CONCAT(S1315,_xlfn.TEXTBEFORE(Q1315,","))</f>
        <v>2Tenex Shelving</v>
      </c>
      <c r="D1315" s="13" t="s">
        <v>7421</v>
      </c>
      <c r="E1315" s="25">
        <v>43754</v>
      </c>
      <c r="F1315" s="25">
        <v>43758</v>
      </c>
      <c r="G1315" s="13" t="s">
        <v>50</v>
      </c>
      <c r="H1315" s="13" t="s">
        <v>2916</v>
      </c>
      <c r="I1315" s="13" t="s">
        <v>36</v>
      </c>
      <c r="J1315" s="13" t="s">
        <v>243</v>
      </c>
      <c r="K1315" s="13" t="s">
        <v>244</v>
      </c>
      <c r="L1315" s="13" t="s">
        <v>245</v>
      </c>
      <c r="M1315" s="13" t="s">
        <v>55</v>
      </c>
      <c r="N1315" s="13" t="s">
        <v>2799</v>
      </c>
      <c r="O1315" s="13" t="s">
        <v>30</v>
      </c>
      <c r="P1315" s="13" t="s">
        <v>289</v>
      </c>
      <c r="Q1315" s="13" t="s">
        <v>2800</v>
      </c>
      <c r="R1315" s="17">
        <v>90.785399999999996</v>
      </c>
      <c r="S1315" s="26">
        <v>2</v>
      </c>
      <c r="T1315" s="17">
        <v>0.17</v>
      </c>
      <c r="U1315" s="17">
        <v>17.649999999999999</v>
      </c>
      <c r="V1315" s="27">
        <v>-4.4345999999999997</v>
      </c>
      <c r="W1315" s="13" t="s">
        <v>60</v>
      </c>
      <c r="X1315" s="8">
        <f>$T1315*$R1315</f>
        <v>15.433518000000001</v>
      </c>
      <c r="Y1315" s="29">
        <f>R1315-V1315-U1315-X1315</f>
        <v>62.136481999999994</v>
      </c>
    </row>
    <row r="1316" spans="2:25" x14ac:dyDescent="0.3">
      <c r="B1316" s="16"/>
      <c r="C1316" s="8" t="str">
        <f>_xlfn.CONCAT(S1316,_xlfn.TEXTBEFORE(Q1316,","))</f>
        <v>2Binney &amp; Smith Markers</v>
      </c>
      <c r="D1316" s="13" t="s">
        <v>7422</v>
      </c>
      <c r="E1316" s="25">
        <v>43754</v>
      </c>
      <c r="F1316" s="25">
        <v>43758</v>
      </c>
      <c r="G1316" s="13" t="s">
        <v>50</v>
      </c>
      <c r="H1316" s="13" t="s">
        <v>2916</v>
      </c>
      <c r="I1316" s="13" t="s">
        <v>36</v>
      </c>
      <c r="J1316" s="13" t="s">
        <v>243</v>
      </c>
      <c r="K1316" s="13" t="s">
        <v>244</v>
      </c>
      <c r="L1316" s="13" t="s">
        <v>245</v>
      </c>
      <c r="M1316" s="13" t="s">
        <v>55</v>
      </c>
      <c r="N1316" s="13" t="s">
        <v>4930</v>
      </c>
      <c r="O1316" s="13" t="s">
        <v>30</v>
      </c>
      <c r="P1316" s="13" t="s">
        <v>1789</v>
      </c>
      <c r="Q1316" s="13" t="s">
        <v>4931</v>
      </c>
      <c r="R1316" s="17">
        <v>45.2682</v>
      </c>
      <c r="S1316" s="26">
        <v>2</v>
      </c>
      <c r="T1316" s="17">
        <v>0.17</v>
      </c>
      <c r="U1316" s="17">
        <v>7.12</v>
      </c>
      <c r="V1316" s="27">
        <v>13.588199999999999</v>
      </c>
      <c r="W1316" s="13" t="s">
        <v>60</v>
      </c>
      <c r="X1316" s="8">
        <f>$T1316*$R1316</f>
        <v>7.6955940000000007</v>
      </c>
      <c r="Y1316" s="29">
        <f>R1316-V1316-U1316-X1316</f>
        <v>16.864405999999999</v>
      </c>
    </row>
    <row r="1317" spans="2:25" x14ac:dyDescent="0.3">
      <c r="B1317" s="16"/>
      <c r="C1317" s="8" t="str">
        <f>_xlfn.CONCAT(S1317,_xlfn.TEXTBEFORE(Q1317,","))</f>
        <v>2Belkin Mouse</v>
      </c>
      <c r="D1317" s="13" t="s">
        <v>7423</v>
      </c>
      <c r="E1317" s="25">
        <v>43754</v>
      </c>
      <c r="F1317" s="25">
        <v>43758</v>
      </c>
      <c r="G1317" s="13" t="s">
        <v>50</v>
      </c>
      <c r="H1317" s="13" t="s">
        <v>2916</v>
      </c>
      <c r="I1317" s="13" t="s">
        <v>36</v>
      </c>
      <c r="J1317" s="13" t="s">
        <v>243</v>
      </c>
      <c r="K1317" s="13" t="s">
        <v>244</v>
      </c>
      <c r="L1317" s="13" t="s">
        <v>245</v>
      </c>
      <c r="M1317" s="13" t="s">
        <v>55</v>
      </c>
      <c r="N1317" s="13" t="s">
        <v>4490</v>
      </c>
      <c r="O1317" s="13" t="s">
        <v>57</v>
      </c>
      <c r="P1317" s="13" t="s">
        <v>121</v>
      </c>
      <c r="Q1317" s="13" t="s">
        <v>4491</v>
      </c>
      <c r="R1317" s="17">
        <v>40.831199999999995</v>
      </c>
      <c r="S1317" s="26">
        <v>2</v>
      </c>
      <c r="T1317" s="17">
        <v>0.47000000000000003</v>
      </c>
      <c r="U1317" s="17">
        <v>5.48</v>
      </c>
      <c r="V1317" s="27">
        <v>-19.288799999999998</v>
      </c>
      <c r="W1317" s="13" t="s">
        <v>60</v>
      </c>
      <c r="X1317" s="8">
        <f>$T1317*$R1317</f>
        <v>19.190663999999998</v>
      </c>
      <c r="Y1317" s="29">
        <f>R1317-V1317-U1317-X1317</f>
        <v>35.449335999999988</v>
      </c>
    </row>
    <row r="1318" spans="2:25" x14ac:dyDescent="0.3">
      <c r="B1318" s="16"/>
      <c r="C1318" s="8" t="str">
        <f>_xlfn.CONCAT(S1318,_xlfn.TEXTBEFORE(Q1318,","))</f>
        <v>3Ibico Index Tab</v>
      </c>
      <c r="D1318" s="13" t="s">
        <v>7424</v>
      </c>
      <c r="E1318" s="25">
        <v>43754</v>
      </c>
      <c r="F1318" s="25">
        <v>43758</v>
      </c>
      <c r="G1318" s="13" t="s">
        <v>50</v>
      </c>
      <c r="H1318" s="13" t="s">
        <v>2916</v>
      </c>
      <c r="I1318" s="13" t="s">
        <v>36</v>
      </c>
      <c r="J1318" s="13" t="s">
        <v>243</v>
      </c>
      <c r="K1318" s="13" t="s">
        <v>244</v>
      </c>
      <c r="L1318" s="13" t="s">
        <v>245</v>
      </c>
      <c r="M1318" s="13" t="s">
        <v>55</v>
      </c>
      <c r="N1318" s="13" t="s">
        <v>5337</v>
      </c>
      <c r="O1318" s="13" t="s">
        <v>30</v>
      </c>
      <c r="P1318" s="13" t="s">
        <v>1121</v>
      </c>
      <c r="Q1318" s="13" t="s">
        <v>5338</v>
      </c>
      <c r="R1318" s="17">
        <v>23.0823</v>
      </c>
      <c r="S1318" s="26">
        <v>3</v>
      </c>
      <c r="T1318" s="17">
        <v>0.17</v>
      </c>
      <c r="U1318" s="17">
        <v>1.43</v>
      </c>
      <c r="V1318" s="27">
        <v>2.2022999999999993</v>
      </c>
      <c r="W1318" s="13" t="s">
        <v>60</v>
      </c>
      <c r="X1318" s="8">
        <f>$T1318*$R1318</f>
        <v>3.9239910000000005</v>
      </c>
      <c r="Y1318" s="29">
        <f>R1318-V1318-U1318-X1318</f>
        <v>15.526009000000002</v>
      </c>
    </row>
    <row r="1319" spans="2:25" x14ac:dyDescent="0.3">
      <c r="B1319" s="16"/>
      <c r="C1319" s="8" t="str">
        <f>_xlfn.CONCAT(S1319,_xlfn.TEXTBEFORE(Q1319,","))</f>
        <v>7Eaton Note Cards</v>
      </c>
      <c r="D1319" s="13" t="s">
        <v>7425</v>
      </c>
      <c r="E1319" s="25">
        <v>43728</v>
      </c>
      <c r="F1319" s="25">
        <v>43730</v>
      </c>
      <c r="G1319" s="13" t="s">
        <v>34</v>
      </c>
      <c r="H1319" s="13" t="s">
        <v>3389</v>
      </c>
      <c r="I1319" s="13" t="s">
        <v>24</v>
      </c>
      <c r="J1319" s="13" t="s">
        <v>2571</v>
      </c>
      <c r="K1319" s="13" t="s">
        <v>647</v>
      </c>
      <c r="L1319" s="13" t="s">
        <v>100</v>
      </c>
      <c r="M1319" s="13" t="s">
        <v>55</v>
      </c>
      <c r="N1319" s="13" t="s">
        <v>3390</v>
      </c>
      <c r="O1319" s="13" t="s">
        <v>30</v>
      </c>
      <c r="P1319" s="13" t="s">
        <v>1567</v>
      </c>
      <c r="Q1319" s="13" t="s">
        <v>3391</v>
      </c>
      <c r="R1319" s="17">
        <v>118.27200000000001</v>
      </c>
      <c r="S1319" s="26">
        <v>7</v>
      </c>
      <c r="T1319" s="17">
        <v>0.45</v>
      </c>
      <c r="U1319" s="17">
        <v>22.79</v>
      </c>
      <c r="V1319" s="27">
        <v>-43.008000000000003</v>
      </c>
      <c r="W1319" s="13" t="s">
        <v>60</v>
      </c>
      <c r="X1319" s="8">
        <f>$T1319*$R1319</f>
        <v>53.2224</v>
      </c>
      <c r="Y1319" s="29">
        <f>R1319-V1319-U1319-X1319</f>
        <v>85.267600000000016</v>
      </c>
    </row>
    <row r="1320" spans="2:25" x14ac:dyDescent="0.3">
      <c r="B1320" s="16"/>
      <c r="C1320" s="8" t="str">
        <f>_xlfn.CONCAT(S1320,_xlfn.TEXTBEFORE(Q1320,","))</f>
        <v>3Enermax Keyboard</v>
      </c>
      <c r="D1320" s="13" t="s">
        <v>7426</v>
      </c>
      <c r="E1320" s="25">
        <v>43728</v>
      </c>
      <c r="F1320" s="25">
        <v>43730</v>
      </c>
      <c r="G1320" s="13" t="s">
        <v>34</v>
      </c>
      <c r="H1320" s="13" t="s">
        <v>3389</v>
      </c>
      <c r="I1320" s="13" t="s">
        <v>24</v>
      </c>
      <c r="J1320" s="13" t="s">
        <v>2571</v>
      </c>
      <c r="K1320" s="13" t="s">
        <v>647</v>
      </c>
      <c r="L1320" s="13" t="s">
        <v>100</v>
      </c>
      <c r="M1320" s="13" t="s">
        <v>55</v>
      </c>
      <c r="N1320" s="13" t="s">
        <v>3440</v>
      </c>
      <c r="O1320" s="13" t="s">
        <v>57</v>
      </c>
      <c r="P1320" s="13" t="s">
        <v>121</v>
      </c>
      <c r="Q1320" s="13" t="s">
        <v>3441</v>
      </c>
      <c r="R1320" s="17">
        <v>134.09550000000002</v>
      </c>
      <c r="S1320" s="26">
        <v>3</v>
      </c>
      <c r="T1320" s="17">
        <v>0.45</v>
      </c>
      <c r="U1320" s="17">
        <v>15.01</v>
      </c>
      <c r="V1320" s="27">
        <v>-82.984499999999997</v>
      </c>
      <c r="W1320" s="13" t="s">
        <v>60</v>
      </c>
      <c r="X1320" s="8">
        <f>$T1320*$R1320</f>
        <v>60.34297500000001</v>
      </c>
      <c r="Y1320" s="29">
        <f>R1320-V1320-U1320-X1320</f>
        <v>141.72702500000003</v>
      </c>
    </row>
    <row r="1321" spans="2:25" x14ac:dyDescent="0.3">
      <c r="B1321" s="16"/>
      <c r="C1321" s="8" t="str">
        <f>_xlfn.CONCAT(S1321,_xlfn.TEXTBEFORE(Q1321,","))</f>
        <v>4Hamilton Beach Stove</v>
      </c>
      <c r="D1321" s="13" t="s">
        <v>7427</v>
      </c>
      <c r="E1321" s="25">
        <v>42914</v>
      </c>
      <c r="F1321" s="25">
        <v>42918</v>
      </c>
      <c r="G1321" s="13" t="s">
        <v>50</v>
      </c>
      <c r="H1321" s="13" t="s">
        <v>929</v>
      </c>
      <c r="I1321" s="13" t="s">
        <v>36</v>
      </c>
      <c r="J1321" s="13" t="s">
        <v>243</v>
      </c>
      <c r="K1321" s="13" t="s">
        <v>244</v>
      </c>
      <c r="L1321" s="13" t="s">
        <v>245</v>
      </c>
      <c r="M1321" s="13" t="s">
        <v>55</v>
      </c>
      <c r="N1321" s="13" t="s">
        <v>349</v>
      </c>
      <c r="O1321" s="13" t="s">
        <v>30</v>
      </c>
      <c r="P1321" s="13" t="s">
        <v>31</v>
      </c>
      <c r="Q1321" s="13" t="s">
        <v>350</v>
      </c>
      <c r="R1321" s="17">
        <v>1798.6763999999998</v>
      </c>
      <c r="S1321" s="26">
        <v>4</v>
      </c>
      <c r="T1321" s="17">
        <v>0.17</v>
      </c>
      <c r="U1321" s="17">
        <v>146.76</v>
      </c>
      <c r="V1321" s="27">
        <v>86.636399999999981</v>
      </c>
      <c r="W1321" s="13" t="s">
        <v>88</v>
      </c>
      <c r="X1321" s="8">
        <f>$T1321*$R1321</f>
        <v>305.77498800000001</v>
      </c>
      <c r="Y1321" s="29">
        <f>R1321-V1321-U1321-X1321</f>
        <v>1259.5050120000001</v>
      </c>
    </row>
    <row r="1322" spans="2:25" x14ac:dyDescent="0.3">
      <c r="B1322" s="16"/>
      <c r="C1322" s="8" t="str">
        <f>_xlfn.CONCAT(S1322,_xlfn.TEXTBEFORE(Q1322,","))</f>
        <v>2Konica Calculator</v>
      </c>
      <c r="D1322" s="13" t="s">
        <v>7428</v>
      </c>
      <c r="E1322" s="25">
        <v>42914</v>
      </c>
      <c r="F1322" s="25">
        <v>42918</v>
      </c>
      <c r="G1322" s="13" t="s">
        <v>50</v>
      </c>
      <c r="H1322" s="13" t="s">
        <v>929</v>
      </c>
      <c r="I1322" s="13" t="s">
        <v>36</v>
      </c>
      <c r="J1322" s="13" t="s">
        <v>243</v>
      </c>
      <c r="K1322" s="13" t="s">
        <v>244</v>
      </c>
      <c r="L1322" s="13" t="s">
        <v>245</v>
      </c>
      <c r="M1322" s="13" t="s">
        <v>55</v>
      </c>
      <c r="N1322" s="13" t="s">
        <v>6096</v>
      </c>
      <c r="O1322" s="13" t="s">
        <v>57</v>
      </c>
      <c r="P1322" s="13" t="s">
        <v>138</v>
      </c>
      <c r="Q1322" s="13" t="s">
        <v>6097</v>
      </c>
      <c r="R1322" s="17">
        <v>83.066400000000002</v>
      </c>
      <c r="S1322" s="26">
        <v>2</v>
      </c>
      <c r="T1322" s="17">
        <v>0.17</v>
      </c>
      <c r="U1322" s="17">
        <v>1.1599999999999999</v>
      </c>
      <c r="V1322" s="27">
        <v>4.9464000000000006</v>
      </c>
      <c r="W1322" s="13" t="s">
        <v>88</v>
      </c>
      <c r="X1322" s="8">
        <f>$T1322*$R1322</f>
        <v>14.121288000000002</v>
      </c>
      <c r="Y1322" s="29">
        <f>R1322-V1322-U1322-X1322</f>
        <v>62.838712000000008</v>
      </c>
    </row>
    <row r="1323" spans="2:25" x14ac:dyDescent="0.3">
      <c r="B1323" s="16"/>
      <c r="C1323" s="8" t="str">
        <f>_xlfn.CONCAT(S1323,_xlfn.TEXTBEFORE(Q1323,","))</f>
        <v>5Stanley Highlighters</v>
      </c>
      <c r="D1323" s="13" t="s">
        <v>7429</v>
      </c>
      <c r="E1323" s="25">
        <v>42894</v>
      </c>
      <c r="F1323" s="25">
        <v>42898</v>
      </c>
      <c r="G1323" s="13" t="s">
        <v>50</v>
      </c>
      <c r="H1323" s="13" t="s">
        <v>5937</v>
      </c>
      <c r="I1323" s="13" t="s">
        <v>82</v>
      </c>
      <c r="J1323" s="13" t="s">
        <v>128</v>
      </c>
      <c r="K1323" s="13" t="s">
        <v>128</v>
      </c>
      <c r="L1323" s="13" t="s">
        <v>129</v>
      </c>
      <c r="M1323" s="13" t="s">
        <v>55</v>
      </c>
      <c r="N1323" s="13" t="s">
        <v>4948</v>
      </c>
      <c r="O1323" s="13" t="s">
        <v>30</v>
      </c>
      <c r="P1323" s="13" t="s">
        <v>1789</v>
      </c>
      <c r="Q1323" s="13" t="s">
        <v>4949</v>
      </c>
      <c r="R1323" s="17">
        <v>38.954999999999998</v>
      </c>
      <c r="S1323" s="26">
        <v>5</v>
      </c>
      <c r="T1323" s="17">
        <v>0.47000000000000003</v>
      </c>
      <c r="U1323" s="17">
        <v>1.8399999999999999</v>
      </c>
      <c r="V1323" s="27">
        <v>-12.495000000000001</v>
      </c>
      <c r="W1323" s="13" t="s">
        <v>60</v>
      </c>
      <c r="X1323" s="8">
        <f>$T1323*$R1323</f>
        <v>18.30885</v>
      </c>
      <c r="Y1323" s="29">
        <f>R1323-V1323-U1323-X1323</f>
        <v>31.30115</v>
      </c>
    </row>
    <row r="1324" spans="2:25" x14ac:dyDescent="0.3">
      <c r="B1324" s="16"/>
      <c r="C1324" s="8" t="str">
        <f>_xlfn.CONCAT(S1324,_xlfn.TEXTBEFORE(Q1324,","))</f>
        <v>2KitchenAid Coffee Grinder</v>
      </c>
      <c r="D1324" s="13" t="s">
        <v>7430</v>
      </c>
      <c r="E1324" s="25">
        <v>44006</v>
      </c>
      <c r="F1324" s="25">
        <v>44012</v>
      </c>
      <c r="G1324" s="13" t="s">
        <v>50</v>
      </c>
      <c r="H1324" s="13" t="s">
        <v>4293</v>
      </c>
      <c r="I1324" s="13" t="s">
        <v>24</v>
      </c>
      <c r="J1324" s="13" t="s">
        <v>191</v>
      </c>
      <c r="K1324" s="13" t="s">
        <v>99</v>
      </c>
      <c r="L1324" s="13" t="s">
        <v>100</v>
      </c>
      <c r="M1324" s="13" t="s">
        <v>55</v>
      </c>
      <c r="N1324" s="13" t="s">
        <v>2925</v>
      </c>
      <c r="O1324" s="13" t="s">
        <v>30</v>
      </c>
      <c r="P1324" s="13" t="s">
        <v>31</v>
      </c>
      <c r="Q1324" s="13" t="s">
        <v>2926</v>
      </c>
      <c r="R1324" s="17">
        <v>121.074</v>
      </c>
      <c r="S1324" s="26">
        <v>2</v>
      </c>
      <c r="T1324" s="17">
        <v>0.15000000000000002</v>
      </c>
      <c r="U1324" s="17">
        <v>12.35</v>
      </c>
      <c r="V1324" s="27">
        <v>37.013999999999996</v>
      </c>
      <c r="W1324" s="13" t="s">
        <v>88</v>
      </c>
      <c r="X1324" s="8">
        <f>$T1324*$R1324</f>
        <v>18.161100000000001</v>
      </c>
      <c r="Y1324" s="29">
        <f>R1324-V1324-U1324-X1324</f>
        <v>53.548900000000003</v>
      </c>
    </row>
    <row r="1325" spans="2:25" x14ac:dyDescent="0.3">
      <c r="B1325" s="16"/>
      <c r="C1325" s="8" t="str">
        <f>_xlfn.CONCAT(S1325,_xlfn.TEXTBEFORE(Q1325,","))</f>
        <v>2Rogers Folders</v>
      </c>
      <c r="D1325" s="13" t="s">
        <v>7431</v>
      </c>
      <c r="E1325" s="25">
        <v>43936</v>
      </c>
      <c r="F1325" s="25">
        <v>43941</v>
      </c>
      <c r="G1325" s="13" t="s">
        <v>50</v>
      </c>
      <c r="H1325" s="13" t="s">
        <v>5417</v>
      </c>
      <c r="I1325" s="13" t="s">
        <v>24</v>
      </c>
      <c r="J1325" s="13" t="s">
        <v>243</v>
      </c>
      <c r="K1325" s="13" t="s">
        <v>244</v>
      </c>
      <c r="L1325" s="13" t="s">
        <v>245</v>
      </c>
      <c r="M1325" s="13" t="s">
        <v>55</v>
      </c>
      <c r="N1325" s="13" t="s">
        <v>4999</v>
      </c>
      <c r="O1325" s="13" t="s">
        <v>30</v>
      </c>
      <c r="P1325" s="13" t="s">
        <v>289</v>
      </c>
      <c r="Q1325" s="13" t="s">
        <v>5000</v>
      </c>
      <c r="R1325" s="17">
        <v>50.99519999999999</v>
      </c>
      <c r="S1325" s="26">
        <v>2</v>
      </c>
      <c r="T1325" s="17">
        <v>0.17</v>
      </c>
      <c r="U1325" s="17">
        <v>4.3499999999999996</v>
      </c>
      <c r="V1325" s="27">
        <v>7.9751999999999992</v>
      </c>
      <c r="W1325" s="13" t="s">
        <v>88</v>
      </c>
      <c r="X1325" s="8">
        <f>$T1325*$R1325</f>
        <v>8.6691839999999996</v>
      </c>
      <c r="Y1325" s="29">
        <f>R1325-V1325-U1325-X1325</f>
        <v>30.000815999999986</v>
      </c>
    </row>
    <row r="1326" spans="2:25" x14ac:dyDescent="0.3">
      <c r="B1326" s="16"/>
      <c r="C1326" s="8" t="str">
        <f>_xlfn.CONCAT(S1326,_xlfn.TEXTBEFORE(Q1326,","))</f>
        <v>5Ibico Hole Reinforcements</v>
      </c>
      <c r="D1326" s="13" t="s">
        <v>7432</v>
      </c>
      <c r="E1326" s="25">
        <v>43936</v>
      </c>
      <c r="F1326" s="25">
        <v>43941</v>
      </c>
      <c r="G1326" s="13" t="s">
        <v>50</v>
      </c>
      <c r="H1326" s="13" t="s">
        <v>5417</v>
      </c>
      <c r="I1326" s="13" t="s">
        <v>24</v>
      </c>
      <c r="J1326" s="13" t="s">
        <v>243</v>
      </c>
      <c r="K1326" s="13" t="s">
        <v>244</v>
      </c>
      <c r="L1326" s="13" t="s">
        <v>245</v>
      </c>
      <c r="M1326" s="13" t="s">
        <v>55</v>
      </c>
      <c r="N1326" s="13" t="s">
        <v>5770</v>
      </c>
      <c r="O1326" s="13" t="s">
        <v>30</v>
      </c>
      <c r="P1326" s="13" t="s">
        <v>1121</v>
      </c>
      <c r="Q1326" s="13" t="s">
        <v>5771</v>
      </c>
      <c r="R1326" s="17">
        <v>35.233499999999999</v>
      </c>
      <c r="S1326" s="26">
        <v>5</v>
      </c>
      <c r="T1326" s="17">
        <v>0.17</v>
      </c>
      <c r="U1326" s="17">
        <v>1.5</v>
      </c>
      <c r="V1326" s="27">
        <v>1.1834999999999987</v>
      </c>
      <c r="W1326" s="13" t="s">
        <v>88</v>
      </c>
      <c r="X1326" s="8">
        <f>$T1326*$R1326</f>
        <v>5.9896950000000002</v>
      </c>
      <c r="Y1326" s="29">
        <f>R1326-V1326-U1326-X1326</f>
        <v>26.560304999999996</v>
      </c>
    </row>
    <row r="1327" spans="2:25" x14ac:dyDescent="0.3">
      <c r="B1327" s="16"/>
      <c r="C1327" s="8" t="str">
        <f>_xlfn.CONCAT(S1327,_xlfn.TEXTBEFORE(Q1327,","))</f>
        <v>9Hon Swivel Stool</v>
      </c>
      <c r="D1327" s="13" t="s">
        <v>7433</v>
      </c>
      <c r="E1327" s="25">
        <v>43596</v>
      </c>
      <c r="F1327" s="25">
        <v>43602</v>
      </c>
      <c r="G1327" s="13" t="s">
        <v>50</v>
      </c>
      <c r="H1327" s="13" t="s">
        <v>1332</v>
      </c>
      <c r="I1327" s="13" t="s">
        <v>82</v>
      </c>
      <c r="J1327" s="13" t="s">
        <v>98</v>
      </c>
      <c r="K1327" s="13" t="s">
        <v>99</v>
      </c>
      <c r="L1327" s="13" t="s">
        <v>100</v>
      </c>
      <c r="M1327" s="13" t="s">
        <v>55</v>
      </c>
      <c r="N1327" s="13" t="s">
        <v>1333</v>
      </c>
      <c r="O1327" s="13" t="s">
        <v>40</v>
      </c>
      <c r="P1327" s="13" t="s">
        <v>41</v>
      </c>
      <c r="Q1327" s="13" t="s">
        <v>1334</v>
      </c>
      <c r="R1327" s="17">
        <v>1088.2350000000001</v>
      </c>
      <c r="S1327" s="26">
        <v>9</v>
      </c>
      <c r="T1327" s="17">
        <v>0.25</v>
      </c>
      <c r="U1327" s="17">
        <v>100.21</v>
      </c>
      <c r="V1327" s="27">
        <v>333.58499999999998</v>
      </c>
      <c r="W1327" s="13" t="s">
        <v>266</v>
      </c>
      <c r="X1327" s="8">
        <f>$T1327*$R1327</f>
        <v>272.05875000000003</v>
      </c>
      <c r="Y1327" s="29">
        <f>R1327-V1327-U1327-X1327</f>
        <v>382.38125000000002</v>
      </c>
    </row>
    <row r="1328" spans="2:25" x14ac:dyDescent="0.3">
      <c r="B1328" s="16"/>
      <c r="C1328" s="8" t="str">
        <f>_xlfn.CONCAT(S1328,_xlfn.TEXTBEFORE(Q1328,","))</f>
        <v>9Harbour Creations Round Labels</v>
      </c>
      <c r="D1328" s="13" t="s">
        <v>7434</v>
      </c>
      <c r="E1328" s="25">
        <v>43713</v>
      </c>
      <c r="F1328" s="25">
        <v>43715</v>
      </c>
      <c r="G1328" s="13" t="s">
        <v>22</v>
      </c>
      <c r="H1328" s="13" t="s">
        <v>4821</v>
      </c>
      <c r="I1328" s="13" t="s">
        <v>24</v>
      </c>
      <c r="J1328" s="13" t="s">
        <v>482</v>
      </c>
      <c r="K1328" s="13" t="s">
        <v>482</v>
      </c>
      <c r="L1328" s="13" t="s">
        <v>483</v>
      </c>
      <c r="M1328" s="13" t="s">
        <v>28</v>
      </c>
      <c r="N1328" s="13" t="s">
        <v>4822</v>
      </c>
      <c r="O1328" s="13" t="s">
        <v>30</v>
      </c>
      <c r="P1328" s="13" t="s">
        <v>2751</v>
      </c>
      <c r="Q1328" s="13" t="s">
        <v>4823</v>
      </c>
      <c r="R1328" s="17">
        <v>29.565000000000001</v>
      </c>
      <c r="S1328" s="26">
        <v>9</v>
      </c>
      <c r="T1328" s="17">
        <v>0.5</v>
      </c>
      <c r="U1328" s="17">
        <v>7.97</v>
      </c>
      <c r="V1328" s="27">
        <v>-23.895000000000003</v>
      </c>
      <c r="W1328" s="13" t="s">
        <v>33</v>
      </c>
      <c r="X1328" s="8">
        <f>$T1328*$R1328</f>
        <v>14.782500000000001</v>
      </c>
      <c r="Y1328" s="29">
        <f>R1328-V1328-U1328-X1328</f>
        <v>30.70750000000001</v>
      </c>
    </row>
    <row r="1329" spans="2:25" x14ac:dyDescent="0.3">
      <c r="B1329" s="16"/>
      <c r="C1329" s="8" t="str">
        <f>_xlfn.CONCAT(S1329,_xlfn.TEXTBEFORE(Q1329,","))</f>
        <v>1Rubbermaid Light Bulb</v>
      </c>
      <c r="D1329" s="13" t="s">
        <v>7435</v>
      </c>
      <c r="E1329" s="25">
        <v>43713</v>
      </c>
      <c r="F1329" s="25">
        <v>43715</v>
      </c>
      <c r="G1329" s="13" t="s">
        <v>22</v>
      </c>
      <c r="H1329" s="13" t="s">
        <v>4821</v>
      </c>
      <c r="I1329" s="13" t="s">
        <v>24</v>
      </c>
      <c r="J1329" s="13" t="s">
        <v>482</v>
      </c>
      <c r="K1329" s="13" t="s">
        <v>482</v>
      </c>
      <c r="L1329" s="13" t="s">
        <v>483</v>
      </c>
      <c r="M1329" s="13" t="s">
        <v>28</v>
      </c>
      <c r="N1329" s="13" t="s">
        <v>4174</v>
      </c>
      <c r="O1329" s="13" t="s">
        <v>40</v>
      </c>
      <c r="P1329" s="13" t="s">
        <v>906</v>
      </c>
      <c r="Q1329" s="13" t="s">
        <v>4175</v>
      </c>
      <c r="R1329" s="17">
        <v>15.071999999999997</v>
      </c>
      <c r="S1329" s="26">
        <v>1</v>
      </c>
      <c r="T1329" s="17">
        <v>0.2</v>
      </c>
      <c r="U1329" s="17">
        <v>4.21</v>
      </c>
      <c r="V1329" s="27">
        <v>4.5120000000000005</v>
      </c>
      <c r="W1329" s="13" t="s">
        <v>33</v>
      </c>
      <c r="X1329" s="8">
        <f>$T1329*$R1329</f>
        <v>3.0143999999999997</v>
      </c>
      <c r="Y1329" s="29">
        <f>R1329-V1329-U1329-X1329</f>
        <v>3.3355999999999972</v>
      </c>
    </row>
    <row r="1330" spans="2:25" x14ac:dyDescent="0.3">
      <c r="B1330" s="16"/>
      <c r="C1330" s="8" t="str">
        <f>_xlfn.CONCAT(S1330,_xlfn.TEXTBEFORE(Q1330,","))</f>
        <v>2Eldon Photo Frame</v>
      </c>
      <c r="D1330" s="13" t="s">
        <v>7436</v>
      </c>
      <c r="E1330" s="25">
        <v>43188</v>
      </c>
      <c r="F1330" s="25">
        <v>43195</v>
      </c>
      <c r="G1330" s="13" t="s">
        <v>50</v>
      </c>
      <c r="H1330" s="13" t="s">
        <v>3161</v>
      </c>
      <c r="I1330" s="13" t="s">
        <v>24</v>
      </c>
      <c r="J1330" s="13" t="s">
        <v>128</v>
      </c>
      <c r="K1330" s="13" t="s">
        <v>128</v>
      </c>
      <c r="L1330" s="13" t="s">
        <v>129</v>
      </c>
      <c r="M1330" s="13" t="s">
        <v>55</v>
      </c>
      <c r="N1330" s="13" t="s">
        <v>2224</v>
      </c>
      <c r="O1330" s="13" t="s">
        <v>40</v>
      </c>
      <c r="P1330" s="13" t="s">
        <v>906</v>
      </c>
      <c r="Q1330" s="13" t="s">
        <v>2225</v>
      </c>
      <c r="R1330" s="17">
        <v>82.825800000000001</v>
      </c>
      <c r="S1330" s="26">
        <v>2</v>
      </c>
      <c r="T1330" s="17">
        <v>0.27</v>
      </c>
      <c r="U1330" s="17">
        <v>4.18</v>
      </c>
      <c r="V1330" s="27">
        <v>-2.3142000000000031</v>
      </c>
      <c r="W1330" s="13" t="s">
        <v>88</v>
      </c>
      <c r="X1330" s="8">
        <f>$T1330*$R1330</f>
        <v>22.362966</v>
      </c>
      <c r="Y1330" s="29">
        <f>R1330-V1330-U1330-X1330</f>
        <v>58.597034000000008</v>
      </c>
    </row>
    <row r="1331" spans="2:25" x14ac:dyDescent="0.3">
      <c r="B1331" s="16"/>
      <c r="C1331" s="8" t="str">
        <f>_xlfn.CONCAT(S1331,_xlfn.TEXTBEFORE(Q1331,","))</f>
        <v>5Dania Floating Shelf Set</v>
      </c>
      <c r="D1331" s="13" t="s">
        <v>7437</v>
      </c>
      <c r="E1331" s="25">
        <v>44000</v>
      </c>
      <c r="F1331" s="25">
        <v>44005</v>
      </c>
      <c r="G1331" s="13" t="s">
        <v>50</v>
      </c>
      <c r="H1331" s="13" t="s">
        <v>3161</v>
      </c>
      <c r="I1331" s="13" t="s">
        <v>24</v>
      </c>
      <c r="J1331" s="13" t="s">
        <v>128</v>
      </c>
      <c r="K1331" s="13" t="s">
        <v>128</v>
      </c>
      <c r="L1331" s="13" t="s">
        <v>129</v>
      </c>
      <c r="M1331" s="13" t="s">
        <v>55</v>
      </c>
      <c r="N1331" s="13" t="s">
        <v>2074</v>
      </c>
      <c r="O1331" s="13" t="s">
        <v>40</v>
      </c>
      <c r="P1331" s="13" t="s">
        <v>67</v>
      </c>
      <c r="Q1331" s="13" t="s">
        <v>2075</v>
      </c>
      <c r="R1331" s="17">
        <v>537.70499999999993</v>
      </c>
      <c r="S1331" s="26">
        <v>5</v>
      </c>
      <c r="T1331" s="17">
        <v>0.37</v>
      </c>
      <c r="U1331" s="17">
        <v>26.33</v>
      </c>
      <c r="V1331" s="27">
        <v>-213.49499999999995</v>
      </c>
      <c r="W1331" s="13" t="s">
        <v>88</v>
      </c>
      <c r="X1331" s="8">
        <f>$T1331*$R1331</f>
        <v>198.95084999999997</v>
      </c>
      <c r="Y1331" s="29">
        <f>R1331-V1331-U1331-X1331</f>
        <v>525.91914999999983</v>
      </c>
    </row>
    <row r="1332" spans="2:25" x14ac:dyDescent="0.3">
      <c r="B1332" s="16"/>
      <c r="C1332" s="8" t="str">
        <f>_xlfn.CONCAT(S1332,_xlfn.TEXTBEFORE(Q1332,","))</f>
        <v>3Apple Signal Booster</v>
      </c>
      <c r="D1332" s="13" t="s">
        <v>7438</v>
      </c>
      <c r="E1332" s="25">
        <v>44000</v>
      </c>
      <c r="F1332" s="25">
        <v>44005</v>
      </c>
      <c r="G1332" s="13" t="s">
        <v>50</v>
      </c>
      <c r="H1332" s="13" t="s">
        <v>3161</v>
      </c>
      <c r="I1332" s="13" t="s">
        <v>24</v>
      </c>
      <c r="J1332" s="13" t="s">
        <v>128</v>
      </c>
      <c r="K1332" s="13" t="s">
        <v>128</v>
      </c>
      <c r="L1332" s="13" t="s">
        <v>129</v>
      </c>
      <c r="M1332" s="13" t="s">
        <v>55</v>
      </c>
      <c r="N1332" s="13" t="s">
        <v>3100</v>
      </c>
      <c r="O1332" s="13" t="s">
        <v>57</v>
      </c>
      <c r="P1332" s="13" t="s">
        <v>58</v>
      </c>
      <c r="Q1332" s="13" t="s">
        <v>3101</v>
      </c>
      <c r="R1332" s="17">
        <v>340.25850000000003</v>
      </c>
      <c r="S1332" s="26">
        <v>3</v>
      </c>
      <c r="T1332" s="17">
        <v>0.17</v>
      </c>
      <c r="U1332" s="17">
        <v>24.57</v>
      </c>
      <c r="V1332" s="27">
        <v>32.728499999999997</v>
      </c>
      <c r="W1332" s="13" t="s">
        <v>88</v>
      </c>
      <c r="X1332" s="8">
        <f>$T1332*$R1332</f>
        <v>57.843945000000012</v>
      </c>
      <c r="Y1332" s="29">
        <f>R1332-V1332-U1332-X1332</f>
        <v>225.11605500000002</v>
      </c>
    </row>
    <row r="1333" spans="2:25" x14ac:dyDescent="0.3">
      <c r="B1333" s="16"/>
      <c r="C1333" s="8" t="str">
        <f>_xlfn.CONCAT(S1333,_xlfn.TEXTBEFORE(Q1333,","))</f>
        <v>3Hamilton Beach Blender</v>
      </c>
      <c r="D1333" s="13" t="s">
        <v>7439</v>
      </c>
      <c r="E1333" s="25">
        <v>44000</v>
      </c>
      <c r="F1333" s="25">
        <v>44005</v>
      </c>
      <c r="G1333" s="13" t="s">
        <v>50</v>
      </c>
      <c r="H1333" s="13" t="s">
        <v>3161</v>
      </c>
      <c r="I1333" s="13" t="s">
        <v>24</v>
      </c>
      <c r="J1333" s="13" t="s">
        <v>128</v>
      </c>
      <c r="K1333" s="13" t="s">
        <v>128</v>
      </c>
      <c r="L1333" s="13" t="s">
        <v>129</v>
      </c>
      <c r="M1333" s="13" t="s">
        <v>55</v>
      </c>
      <c r="N1333" s="13" t="s">
        <v>4690</v>
      </c>
      <c r="O1333" s="13" t="s">
        <v>30</v>
      </c>
      <c r="P1333" s="13" t="s">
        <v>31</v>
      </c>
      <c r="Q1333" s="13" t="s">
        <v>4691</v>
      </c>
      <c r="R1333" s="17">
        <v>175.47030000000001</v>
      </c>
      <c r="S1333" s="26">
        <v>3</v>
      </c>
      <c r="T1333" s="17">
        <v>0.17</v>
      </c>
      <c r="U1333" s="17">
        <v>8.81</v>
      </c>
      <c r="V1333" s="27">
        <v>35.880300000000005</v>
      </c>
      <c r="W1333" s="13" t="s">
        <v>88</v>
      </c>
      <c r="X1333" s="8">
        <f>$T1333*$R1333</f>
        <v>29.829951000000005</v>
      </c>
      <c r="Y1333" s="29">
        <f>R1333-V1333-U1333-X1333</f>
        <v>100.95004899999999</v>
      </c>
    </row>
    <row r="1334" spans="2:25" x14ac:dyDescent="0.3">
      <c r="B1334" s="16"/>
      <c r="C1334" s="8" t="str">
        <f>_xlfn.CONCAT(S1334,_xlfn.TEXTBEFORE(Q1334,","))</f>
        <v>5Tenex Trays</v>
      </c>
      <c r="D1334" s="13" t="s">
        <v>7440</v>
      </c>
      <c r="E1334" s="25">
        <v>44000</v>
      </c>
      <c r="F1334" s="25">
        <v>44005</v>
      </c>
      <c r="G1334" s="13" t="s">
        <v>50</v>
      </c>
      <c r="H1334" s="13" t="s">
        <v>3161</v>
      </c>
      <c r="I1334" s="13" t="s">
        <v>24</v>
      </c>
      <c r="J1334" s="13" t="s">
        <v>128</v>
      </c>
      <c r="K1334" s="13" t="s">
        <v>128</v>
      </c>
      <c r="L1334" s="13" t="s">
        <v>129</v>
      </c>
      <c r="M1334" s="13" t="s">
        <v>55</v>
      </c>
      <c r="N1334" s="13" t="s">
        <v>1949</v>
      </c>
      <c r="O1334" s="13" t="s">
        <v>30</v>
      </c>
      <c r="P1334" s="13" t="s">
        <v>289</v>
      </c>
      <c r="Q1334" s="13" t="s">
        <v>1950</v>
      </c>
      <c r="R1334" s="17">
        <v>143.73599999999999</v>
      </c>
      <c r="S1334" s="26">
        <v>5</v>
      </c>
      <c r="T1334" s="17">
        <v>0.47000000000000003</v>
      </c>
      <c r="U1334" s="17">
        <v>5.84</v>
      </c>
      <c r="V1334" s="27">
        <v>-13.614000000000004</v>
      </c>
      <c r="W1334" s="13" t="s">
        <v>88</v>
      </c>
      <c r="X1334" s="8">
        <f>$T1334*$R1334</f>
        <v>67.55592</v>
      </c>
      <c r="Y1334" s="29">
        <f>R1334-V1334-U1334-X1334</f>
        <v>83.95407999999999</v>
      </c>
    </row>
    <row r="1335" spans="2:25" x14ac:dyDescent="0.3">
      <c r="B1335" s="16"/>
      <c r="C1335" s="8" t="str">
        <f>_xlfn.CONCAT(S1335,_xlfn.TEXTBEFORE(Q1335,","))</f>
        <v>8Harbour Creations Color Coded Labels</v>
      </c>
      <c r="D1335" s="13" t="s">
        <v>7441</v>
      </c>
      <c r="E1335" s="25">
        <v>44000</v>
      </c>
      <c r="F1335" s="25">
        <v>44005</v>
      </c>
      <c r="G1335" s="13" t="s">
        <v>50</v>
      </c>
      <c r="H1335" s="13" t="s">
        <v>3161</v>
      </c>
      <c r="I1335" s="13" t="s">
        <v>24</v>
      </c>
      <c r="J1335" s="13" t="s">
        <v>128</v>
      </c>
      <c r="K1335" s="13" t="s">
        <v>128</v>
      </c>
      <c r="L1335" s="13" t="s">
        <v>129</v>
      </c>
      <c r="M1335" s="13" t="s">
        <v>55</v>
      </c>
      <c r="N1335" s="13" t="s">
        <v>5682</v>
      </c>
      <c r="O1335" s="13" t="s">
        <v>30</v>
      </c>
      <c r="P1335" s="13" t="s">
        <v>2751</v>
      </c>
      <c r="Q1335" s="13" t="s">
        <v>5683</v>
      </c>
      <c r="R1335" s="17">
        <v>45.791999999999994</v>
      </c>
      <c r="S1335" s="26">
        <v>8</v>
      </c>
      <c r="T1335" s="17">
        <v>0.47000000000000003</v>
      </c>
      <c r="U1335" s="17">
        <v>3.05</v>
      </c>
      <c r="V1335" s="27">
        <v>-35.567999999999998</v>
      </c>
      <c r="W1335" s="13" t="s">
        <v>88</v>
      </c>
      <c r="X1335" s="8">
        <f>$T1335*$R1335</f>
        <v>21.52224</v>
      </c>
      <c r="Y1335" s="29">
        <f>R1335-V1335-U1335-X1335</f>
        <v>56.787759999999992</v>
      </c>
    </row>
    <row r="1336" spans="2:25" x14ac:dyDescent="0.3">
      <c r="B1336" s="16"/>
      <c r="C1336" s="8" t="str">
        <f>_xlfn.CONCAT(S1336,_xlfn.TEXTBEFORE(Q1336,","))</f>
        <v>3Breville Stove</v>
      </c>
      <c r="D1336" s="13" t="s">
        <v>7442</v>
      </c>
      <c r="E1336" s="25">
        <v>43992</v>
      </c>
      <c r="F1336" s="25">
        <v>43993</v>
      </c>
      <c r="G1336" s="13" t="s">
        <v>34</v>
      </c>
      <c r="H1336" s="13" t="s">
        <v>190</v>
      </c>
      <c r="I1336" s="13" t="s">
        <v>24</v>
      </c>
      <c r="J1336" s="13" t="s">
        <v>191</v>
      </c>
      <c r="K1336" s="13" t="s">
        <v>99</v>
      </c>
      <c r="L1336" s="13" t="s">
        <v>100</v>
      </c>
      <c r="M1336" s="13" t="s">
        <v>55</v>
      </c>
      <c r="N1336" s="13" t="s">
        <v>192</v>
      </c>
      <c r="O1336" s="13" t="s">
        <v>30</v>
      </c>
      <c r="P1336" s="13" t="s">
        <v>31</v>
      </c>
      <c r="Q1336" s="13" t="s">
        <v>193</v>
      </c>
      <c r="R1336" s="17">
        <v>1433.8394999999998</v>
      </c>
      <c r="S1336" s="26">
        <v>3</v>
      </c>
      <c r="T1336" s="17">
        <v>0.15000000000000002</v>
      </c>
      <c r="U1336" s="17">
        <v>424.81</v>
      </c>
      <c r="V1336" s="27">
        <v>-84.370500000000021</v>
      </c>
      <c r="W1336" s="13" t="s">
        <v>60</v>
      </c>
      <c r="X1336" s="8">
        <f>$T1336*$R1336</f>
        <v>215.07592500000001</v>
      </c>
      <c r="Y1336" s="29">
        <f>R1336-V1336-U1336-X1336</f>
        <v>878.32407499999988</v>
      </c>
    </row>
    <row r="1337" spans="2:25" x14ac:dyDescent="0.3">
      <c r="B1337" s="16"/>
      <c r="C1337" s="8" t="str">
        <f>_xlfn.CONCAT(S1337,_xlfn.TEXTBEFORE(Q1337,","))</f>
        <v>3Tenex Lockers</v>
      </c>
      <c r="D1337" s="13" t="s">
        <v>7443</v>
      </c>
      <c r="E1337" s="25">
        <v>43021</v>
      </c>
      <c r="F1337" s="25">
        <v>43025</v>
      </c>
      <c r="G1337" s="13" t="s">
        <v>50</v>
      </c>
      <c r="H1337" s="13" t="s">
        <v>3144</v>
      </c>
      <c r="I1337" s="13" t="s">
        <v>24</v>
      </c>
      <c r="J1337" s="13" t="s">
        <v>128</v>
      </c>
      <c r="K1337" s="13" t="s">
        <v>128</v>
      </c>
      <c r="L1337" s="13" t="s">
        <v>129</v>
      </c>
      <c r="M1337" s="13" t="s">
        <v>55</v>
      </c>
      <c r="N1337" s="13" t="s">
        <v>1310</v>
      </c>
      <c r="O1337" s="13" t="s">
        <v>30</v>
      </c>
      <c r="P1337" s="13" t="s">
        <v>289</v>
      </c>
      <c r="Q1337" s="13" t="s">
        <v>1311</v>
      </c>
      <c r="R1337" s="17">
        <v>325.36170000000004</v>
      </c>
      <c r="S1337" s="26">
        <v>3</v>
      </c>
      <c r="T1337" s="17">
        <v>0.47000000000000003</v>
      </c>
      <c r="U1337" s="17">
        <v>26.62</v>
      </c>
      <c r="V1337" s="27">
        <v>-135.07829999999998</v>
      </c>
      <c r="W1337" s="13" t="s">
        <v>88</v>
      </c>
      <c r="X1337" s="8">
        <f>$T1337*$R1337</f>
        <v>152.91999900000002</v>
      </c>
      <c r="Y1337" s="29">
        <f>R1337-V1337-U1337-X1337</f>
        <v>280.90000100000003</v>
      </c>
    </row>
    <row r="1338" spans="2:25" x14ac:dyDescent="0.3">
      <c r="B1338" s="16"/>
      <c r="C1338" s="8" t="str">
        <f>_xlfn.CONCAT(S1338,_xlfn.TEXTBEFORE(Q1338,","))</f>
        <v>3Eaton Memo Slips</v>
      </c>
      <c r="D1338" s="13" t="s">
        <v>7444</v>
      </c>
      <c r="E1338" s="25">
        <v>43852</v>
      </c>
      <c r="F1338" s="25">
        <v>43856</v>
      </c>
      <c r="G1338" s="13" t="s">
        <v>50</v>
      </c>
      <c r="H1338" s="13" t="s">
        <v>5719</v>
      </c>
      <c r="I1338" s="13" t="s">
        <v>24</v>
      </c>
      <c r="J1338" s="13" t="s">
        <v>243</v>
      </c>
      <c r="K1338" s="13" t="s">
        <v>244</v>
      </c>
      <c r="L1338" s="13" t="s">
        <v>245</v>
      </c>
      <c r="M1338" s="13" t="s">
        <v>55</v>
      </c>
      <c r="N1338" s="13" t="s">
        <v>3521</v>
      </c>
      <c r="O1338" s="13" t="s">
        <v>30</v>
      </c>
      <c r="P1338" s="13" t="s">
        <v>1567</v>
      </c>
      <c r="Q1338" s="13" t="s">
        <v>3522</v>
      </c>
      <c r="R1338" s="17">
        <v>34.212599999999995</v>
      </c>
      <c r="S1338" s="26">
        <v>3</v>
      </c>
      <c r="T1338" s="17">
        <v>0.17</v>
      </c>
      <c r="U1338" s="17">
        <v>2.83</v>
      </c>
      <c r="V1338" s="27">
        <v>11.532599999999999</v>
      </c>
      <c r="W1338" s="13" t="s">
        <v>60</v>
      </c>
      <c r="X1338" s="8">
        <f>$T1338*$R1338</f>
        <v>5.8161419999999993</v>
      </c>
      <c r="Y1338" s="29">
        <f>R1338-V1338-U1338-X1338</f>
        <v>14.033857999999995</v>
      </c>
    </row>
    <row r="1339" spans="2:25" x14ac:dyDescent="0.3">
      <c r="B1339" s="16"/>
      <c r="C1339" s="8" t="str">
        <f>_xlfn.CONCAT(S1339,_xlfn.TEXTBEFORE(Q1339,","))</f>
        <v>8Enermax Numeric Keypad</v>
      </c>
      <c r="D1339" s="13" t="s">
        <v>7445</v>
      </c>
      <c r="E1339" s="25">
        <v>43398</v>
      </c>
      <c r="F1339" s="25">
        <v>43404</v>
      </c>
      <c r="G1339" s="13" t="s">
        <v>50</v>
      </c>
      <c r="H1339" s="13" t="s">
        <v>3514</v>
      </c>
      <c r="I1339" s="13" t="s">
        <v>24</v>
      </c>
      <c r="J1339" s="13" t="s">
        <v>98</v>
      </c>
      <c r="K1339" s="13" t="s">
        <v>99</v>
      </c>
      <c r="L1339" s="13" t="s">
        <v>100</v>
      </c>
      <c r="M1339" s="13" t="s">
        <v>55</v>
      </c>
      <c r="N1339" s="13" t="s">
        <v>3515</v>
      </c>
      <c r="O1339" s="13" t="s">
        <v>57</v>
      </c>
      <c r="P1339" s="13" t="s">
        <v>121</v>
      </c>
      <c r="Q1339" s="13" t="s">
        <v>3516</v>
      </c>
      <c r="R1339" s="17">
        <v>258.85200000000003</v>
      </c>
      <c r="S1339" s="26">
        <v>8</v>
      </c>
      <c r="T1339" s="17">
        <v>0.45</v>
      </c>
      <c r="U1339" s="17">
        <v>21.22</v>
      </c>
      <c r="V1339" s="27">
        <v>-0.10800000000000409</v>
      </c>
      <c r="W1339" s="13" t="s">
        <v>88</v>
      </c>
      <c r="X1339" s="8">
        <f>$T1339*$R1339</f>
        <v>116.48340000000002</v>
      </c>
      <c r="Y1339" s="29">
        <f>R1339-V1339-U1339-X1339</f>
        <v>121.25660000000002</v>
      </c>
    </row>
    <row r="1340" spans="2:25" x14ac:dyDescent="0.3">
      <c r="B1340" s="16"/>
      <c r="C1340" s="8" t="str">
        <f>_xlfn.CONCAT(S1340,_xlfn.TEXTBEFORE(Q1340,","))</f>
        <v>3Sanford Pencil Sharpener</v>
      </c>
      <c r="D1340" s="13" t="s">
        <v>7446</v>
      </c>
      <c r="E1340" s="25">
        <v>43398</v>
      </c>
      <c r="F1340" s="25">
        <v>43404</v>
      </c>
      <c r="G1340" s="13" t="s">
        <v>50</v>
      </c>
      <c r="H1340" s="13" t="s">
        <v>3514</v>
      </c>
      <c r="I1340" s="13" t="s">
        <v>24</v>
      </c>
      <c r="J1340" s="13" t="s">
        <v>98</v>
      </c>
      <c r="K1340" s="13" t="s">
        <v>99</v>
      </c>
      <c r="L1340" s="13" t="s">
        <v>100</v>
      </c>
      <c r="M1340" s="13" t="s">
        <v>55</v>
      </c>
      <c r="N1340" s="13" t="s">
        <v>4788</v>
      </c>
      <c r="O1340" s="13" t="s">
        <v>30</v>
      </c>
      <c r="P1340" s="13" t="s">
        <v>1789</v>
      </c>
      <c r="Q1340" s="13" t="s">
        <v>4789</v>
      </c>
      <c r="R1340" s="17">
        <v>43.064999999999998</v>
      </c>
      <c r="S1340" s="26">
        <v>3</v>
      </c>
      <c r="T1340" s="17">
        <v>0.45</v>
      </c>
      <c r="U1340" s="17">
        <v>4.76</v>
      </c>
      <c r="V1340" s="27">
        <v>-7.0649999999999977</v>
      </c>
      <c r="W1340" s="13" t="s">
        <v>88</v>
      </c>
      <c r="X1340" s="8">
        <f>$T1340*$R1340</f>
        <v>19.379249999999999</v>
      </c>
      <c r="Y1340" s="29">
        <f>R1340-V1340-U1340-X1340</f>
        <v>25.990749999999998</v>
      </c>
    </row>
    <row r="1341" spans="2:25" x14ac:dyDescent="0.3">
      <c r="B1341" s="16"/>
      <c r="C1341" s="8" t="str">
        <f>_xlfn.CONCAT(S1341,_xlfn.TEXTBEFORE(Q1341,","))</f>
        <v>10Stockwell Paper Clips</v>
      </c>
      <c r="D1341" s="13" t="s">
        <v>7447</v>
      </c>
      <c r="E1341" s="25">
        <v>44015</v>
      </c>
      <c r="F1341" s="25">
        <v>44022</v>
      </c>
      <c r="G1341" s="13" t="s">
        <v>50</v>
      </c>
      <c r="H1341" s="13" t="s">
        <v>2435</v>
      </c>
      <c r="I1341" s="13" t="s">
        <v>82</v>
      </c>
      <c r="J1341" s="13" t="s">
        <v>999</v>
      </c>
      <c r="K1341" s="13" t="s">
        <v>999</v>
      </c>
      <c r="L1341" s="13" t="s">
        <v>483</v>
      </c>
      <c r="M1341" s="13" t="s">
        <v>28</v>
      </c>
      <c r="N1341" s="13" t="s">
        <v>4476</v>
      </c>
      <c r="O1341" s="13" t="s">
        <v>30</v>
      </c>
      <c r="P1341" s="13" t="s">
        <v>2177</v>
      </c>
      <c r="Q1341" s="13" t="s">
        <v>4477</v>
      </c>
      <c r="R1341" s="17">
        <v>67.5</v>
      </c>
      <c r="S1341" s="26">
        <v>10</v>
      </c>
      <c r="T1341" s="17">
        <v>0.5</v>
      </c>
      <c r="U1341" s="17">
        <v>5.2</v>
      </c>
      <c r="V1341" s="27">
        <v>-54</v>
      </c>
      <c r="W1341" s="13" t="s">
        <v>266</v>
      </c>
      <c r="X1341" s="8">
        <f>$T1341*$R1341</f>
        <v>33.75</v>
      </c>
      <c r="Y1341" s="29">
        <f>R1341-V1341-U1341-X1341</f>
        <v>82.55</v>
      </c>
    </row>
    <row r="1342" spans="2:25" x14ac:dyDescent="0.3">
      <c r="B1342" s="16"/>
      <c r="C1342" s="8" t="str">
        <f>_xlfn.CONCAT(S1342,_xlfn.TEXTBEFORE(Q1342,","))</f>
        <v>2Kleencut Shears</v>
      </c>
      <c r="D1342" s="13" t="s">
        <v>7448</v>
      </c>
      <c r="E1342" s="25">
        <v>44015</v>
      </c>
      <c r="F1342" s="25">
        <v>44022</v>
      </c>
      <c r="G1342" s="13" t="s">
        <v>50</v>
      </c>
      <c r="H1342" s="13" t="s">
        <v>2435</v>
      </c>
      <c r="I1342" s="13" t="s">
        <v>82</v>
      </c>
      <c r="J1342" s="13" t="s">
        <v>999</v>
      </c>
      <c r="K1342" s="13" t="s">
        <v>999</v>
      </c>
      <c r="L1342" s="13" t="s">
        <v>483</v>
      </c>
      <c r="M1342" s="13" t="s">
        <v>28</v>
      </c>
      <c r="N1342" s="13" t="s">
        <v>3724</v>
      </c>
      <c r="O1342" s="13" t="s">
        <v>30</v>
      </c>
      <c r="P1342" s="13" t="s">
        <v>1228</v>
      </c>
      <c r="Q1342" s="13" t="s">
        <v>3725</v>
      </c>
      <c r="R1342" s="17">
        <v>46.17</v>
      </c>
      <c r="S1342" s="26">
        <v>2</v>
      </c>
      <c r="T1342" s="17">
        <v>0.5</v>
      </c>
      <c r="U1342" s="17">
        <v>3.56</v>
      </c>
      <c r="V1342" s="27">
        <v>-28.650000000000002</v>
      </c>
      <c r="W1342" s="13" t="s">
        <v>266</v>
      </c>
      <c r="X1342" s="8">
        <f>$T1342*$R1342</f>
        <v>23.085000000000001</v>
      </c>
      <c r="Y1342" s="29">
        <f>R1342-V1342-U1342-X1342</f>
        <v>48.175000000000004</v>
      </c>
    </row>
    <row r="1343" spans="2:25" x14ac:dyDescent="0.3">
      <c r="B1343" s="16"/>
      <c r="C1343" s="8" t="str">
        <f>_xlfn.CONCAT(S1343,_xlfn.TEXTBEFORE(Q1343,","))</f>
        <v>3Accos Push Pins</v>
      </c>
      <c r="D1343" s="13" t="s">
        <v>7449</v>
      </c>
      <c r="E1343" s="25">
        <v>44015</v>
      </c>
      <c r="F1343" s="25">
        <v>44022</v>
      </c>
      <c r="G1343" s="13" t="s">
        <v>50</v>
      </c>
      <c r="H1343" s="13" t="s">
        <v>2435</v>
      </c>
      <c r="I1343" s="13" t="s">
        <v>82</v>
      </c>
      <c r="J1343" s="13" t="s">
        <v>999</v>
      </c>
      <c r="K1343" s="13" t="s">
        <v>999</v>
      </c>
      <c r="L1343" s="13" t="s">
        <v>483</v>
      </c>
      <c r="M1343" s="13" t="s">
        <v>28</v>
      </c>
      <c r="N1343" s="13" t="s">
        <v>5729</v>
      </c>
      <c r="O1343" s="13" t="s">
        <v>30</v>
      </c>
      <c r="P1343" s="13" t="s">
        <v>2177</v>
      </c>
      <c r="Q1343" s="13" t="s">
        <v>5730</v>
      </c>
      <c r="R1343" s="17">
        <v>21.96</v>
      </c>
      <c r="S1343" s="26">
        <v>3</v>
      </c>
      <c r="T1343" s="17">
        <v>0.5</v>
      </c>
      <c r="U1343" s="17">
        <v>2.8</v>
      </c>
      <c r="V1343" s="27">
        <v>-4.860000000000003</v>
      </c>
      <c r="W1343" s="13" t="s">
        <v>266</v>
      </c>
      <c r="X1343" s="8">
        <f>$T1343*$R1343</f>
        <v>10.98</v>
      </c>
      <c r="Y1343" s="29">
        <f>R1343-V1343-U1343-X1343</f>
        <v>13.040000000000003</v>
      </c>
    </row>
    <row r="1344" spans="2:25" x14ac:dyDescent="0.3">
      <c r="B1344" s="16"/>
      <c r="C1344" s="8" t="str">
        <f>_xlfn.CONCAT(S1344,_xlfn.TEXTBEFORE(Q1344,","))</f>
        <v>2Stiletto Shears</v>
      </c>
      <c r="D1344" s="13" t="s">
        <v>7450</v>
      </c>
      <c r="E1344" s="25">
        <v>44015</v>
      </c>
      <c r="F1344" s="25">
        <v>44022</v>
      </c>
      <c r="G1344" s="13" t="s">
        <v>50</v>
      </c>
      <c r="H1344" s="13" t="s">
        <v>2435</v>
      </c>
      <c r="I1344" s="13" t="s">
        <v>82</v>
      </c>
      <c r="J1344" s="13" t="s">
        <v>999</v>
      </c>
      <c r="K1344" s="13" t="s">
        <v>999</v>
      </c>
      <c r="L1344" s="13" t="s">
        <v>483</v>
      </c>
      <c r="M1344" s="13" t="s">
        <v>28</v>
      </c>
      <c r="N1344" s="13" t="s">
        <v>4585</v>
      </c>
      <c r="O1344" s="13" t="s">
        <v>30</v>
      </c>
      <c r="P1344" s="13" t="s">
        <v>1228</v>
      </c>
      <c r="Q1344" s="13" t="s">
        <v>4586</v>
      </c>
      <c r="R1344" s="17">
        <v>44.790000000000006</v>
      </c>
      <c r="S1344" s="26">
        <v>2</v>
      </c>
      <c r="T1344" s="17">
        <v>0.5</v>
      </c>
      <c r="U1344" s="17">
        <v>2.77</v>
      </c>
      <c r="V1344" s="27">
        <v>-6.3300000000000054</v>
      </c>
      <c r="W1344" s="13" t="s">
        <v>266</v>
      </c>
      <c r="X1344" s="8">
        <f>$T1344*$R1344</f>
        <v>22.395000000000003</v>
      </c>
      <c r="Y1344" s="29">
        <f>R1344-V1344-U1344-X1344</f>
        <v>25.955000000000005</v>
      </c>
    </row>
    <row r="1345" spans="2:25" x14ac:dyDescent="0.3">
      <c r="B1345" s="16"/>
      <c r="C1345" s="8" t="str">
        <f>_xlfn.CONCAT(S1345,_xlfn.TEXTBEFORE(Q1345,","))</f>
        <v>3Advantus Paper Clips</v>
      </c>
      <c r="D1345" s="13" t="s">
        <v>7451</v>
      </c>
      <c r="E1345" s="25">
        <v>44015</v>
      </c>
      <c r="F1345" s="25">
        <v>44022</v>
      </c>
      <c r="G1345" s="13" t="s">
        <v>50</v>
      </c>
      <c r="H1345" s="13" t="s">
        <v>2435</v>
      </c>
      <c r="I1345" s="13" t="s">
        <v>82</v>
      </c>
      <c r="J1345" s="13" t="s">
        <v>999</v>
      </c>
      <c r="K1345" s="13" t="s">
        <v>999</v>
      </c>
      <c r="L1345" s="13" t="s">
        <v>483</v>
      </c>
      <c r="M1345" s="13" t="s">
        <v>28</v>
      </c>
      <c r="N1345" s="13" t="s">
        <v>4478</v>
      </c>
      <c r="O1345" s="13" t="s">
        <v>30</v>
      </c>
      <c r="P1345" s="13" t="s">
        <v>2177</v>
      </c>
      <c r="Q1345" s="13" t="s">
        <v>4479</v>
      </c>
      <c r="R1345" s="17">
        <v>17.100000000000001</v>
      </c>
      <c r="S1345" s="26">
        <v>3</v>
      </c>
      <c r="T1345" s="17">
        <v>0.5</v>
      </c>
      <c r="U1345" s="17">
        <v>2.11</v>
      </c>
      <c r="V1345" s="27">
        <v>-16.830000000000002</v>
      </c>
      <c r="W1345" s="13" t="s">
        <v>266</v>
      </c>
      <c r="X1345" s="8">
        <f>$T1345*$R1345</f>
        <v>8.5500000000000007</v>
      </c>
      <c r="Y1345" s="29">
        <f>R1345-V1345-U1345-X1345</f>
        <v>23.270000000000007</v>
      </c>
    </row>
    <row r="1346" spans="2:25" x14ac:dyDescent="0.3">
      <c r="B1346" s="16"/>
      <c r="C1346" s="8" t="str">
        <f>_xlfn.CONCAT(S1346,_xlfn.TEXTBEFORE(Q1346,","))</f>
        <v>2Kleencut Ruler</v>
      </c>
      <c r="D1346" s="13" t="s">
        <v>7452</v>
      </c>
      <c r="E1346" s="25">
        <v>44015</v>
      </c>
      <c r="F1346" s="25">
        <v>44022</v>
      </c>
      <c r="G1346" s="13" t="s">
        <v>50</v>
      </c>
      <c r="H1346" s="13" t="s">
        <v>2435</v>
      </c>
      <c r="I1346" s="13" t="s">
        <v>82</v>
      </c>
      <c r="J1346" s="13" t="s">
        <v>999</v>
      </c>
      <c r="K1346" s="13" t="s">
        <v>999</v>
      </c>
      <c r="L1346" s="13" t="s">
        <v>483</v>
      </c>
      <c r="M1346" s="13" t="s">
        <v>28</v>
      </c>
      <c r="N1346" s="13" t="s">
        <v>5149</v>
      </c>
      <c r="O1346" s="13" t="s">
        <v>30</v>
      </c>
      <c r="P1346" s="13" t="s">
        <v>1228</v>
      </c>
      <c r="Q1346" s="13" t="s">
        <v>5150</v>
      </c>
      <c r="R1346" s="17">
        <v>12.96</v>
      </c>
      <c r="S1346" s="26">
        <v>2</v>
      </c>
      <c r="T1346" s="17">
        <v>0.5</v>
      </c>
      <c r="U1346" s="17">
        <v>1.56</v>
      </c>
      <c r="V1346" s="27">
        <v>-7.5600000000000005</v>
      </c>
      <c r="W1346" s="13" t="s">
        <v>266</v>
      </c>
      <c r="X1346" s="8">
        <f>$T1346*$R1346</f>
        <v>6.48</v>
      </c>
      <c r="Y1346" s="29">
        <f>R1346-V1346-U1346-X1346</f>
        <v>12.480000000000004</v>
      </c>
    </row>
    <row r="1347" spans="2:25" x14ac:dyDescent="0.3">
      <c r="B1347" s="16"/>
      <c r="C1347" s="8" t="str">
        <f>_xlfn.CONCAT(S1347,_xlfn.TEXTBEFORE(Q1347,","))</f>
        <v>3Rubbermaid Frame</v>
      </c>
      <c r="D1347" s="13" t="s">
        <v>7453</v>
      </c>
      <c r="E1347" s="25">
        <v>44062</v>
      </c>
      <c r="F1347" s="25">
        <v>44066</v>
      </c>
      <c r="G1347" s="13" t="s">
        <v>22</v>
      </c>
      <c r="H1347" s="13" t="s">
        <v>2435</v>
      </c>
      <c r="I1347" s="13" t="s">
        <v>82</v>
      </c>
      <c r="J1347" s="13" t="s">
        <v>482</v>
      </c>
      <c r="K1347" s="13" t="s">
        <v>482</v>
      </c>
      <c r="L1347" s="13" t="s">
        <v>483</v>
      </c>
      <c r="M1347" s="13" t="s">
        <v>28</v>
      </c>
      <c r="N1347" s="13" t="s">
        <v>2436</v>
      </c>
      <c r="O1347" s="13" t="s">
        <v>40</v>
      </c>
      <c r="P1347" s="13" t="s">
        <v>906</v>
      </c>
      <c r="Q1347" s="13" t="s">
        <v>2437</v>
      </c>
      <c r="R1347" s="17">
        <v>263.73600000000005</v>
      </c>
      <c r="S1347" s="26">
        <v>3</v>
      </c>
      <c r="T1347" s="17">
        <v>0.2</v>
      </c>
      <c r="U1347" s="17">
        <v>44.36</v>
      </c>
      <c r="V1347" s="27">
        <v>23.075999999999993</v>
      </c>
      <c r="W1347" s="13" t="s">
        <v>60</v>
      </c>
      <c r="X1347" s="8">
        <f>$T1347*$R1347</f>
        <v>52.747200000000014</v>
      </c>
      <c r="Y1347" s="29">
        <f>R1347-V1347-U1347-X1347</f>
        <v>143.55280000000005</v>
      </c>
    </row>
    <row r="1348" spans="2:25" x14ac:dyDescent="0.3">
      <c r="B1348" s="16"/>
      <c r="C1348" s="8" t="str">
        <f>_xlfn.CONCAT(S1348,_xlfn.TEXTBEFORE(Q1348,","))</f>
        <v>4Cisco Headset</v>
      </c>
      <c r="D1348" s="13" t="s">
        <v>7454</v>
      </c>
      <c r="E1348" s="25">
        <v>44062</v>
      </c>
      <c r="F1348" s="25">
        <v>44066</v>
      </c>
      <c r="G1348" s="13" t="s">
        <v>22</v>
      </c>
      <c r="H1348" s="13" t="s">
        <v>2435</v>
      </c>
      <c r="I1348" s="13" t="s">
        <v>82</v>
      </c>
      <c r="J1348" s="13" t="s">
        <v>482</v>
      </c>
      <c r="K1348" s="13" t="s">
        <v>482</v>
      </c>
      <c r="L1348" s="13" t="s">
        <v>483</v>
      </c>
      <c r="M1348" s="13" t="s">
        <v>28</v>
      </c>
      <c r="N1348" s="13" t="s">
        <v>2776</v>
      </c>
      <c r="O1348" s="13" t="s">
        <v>57</v>
      </c>
      <c r="P1348" s="13" t="s">
        <v>58</v>
      </c>
      <c r="Q1348" s="13" t="s">
        <v>2777</v>
      </c>
      <c r="R1348" s="17">
        <v>176.88</v>
      </c>
      <c r="S1348" s="26">
        <v>4</v>
      </c>
      <c r="T1348" s="17">
        <v>0.5</v>
      </c>
      <c r="U1348" s="17">
        <v>29.05</v>
      </c>
      <c r="V1348" s="27">
        <v>-28.319999999999993</v>
      </c>
      <c r="W1348" s="13" t="s">
        <v>60</v>
      </c>
      <c r="X1348" s="8">
        <f>$T1348*$R1348</f>
        <v>88.44</v>
      </c>
      <c r="Y1348" s="29">
        <f>R1348-V1348-U1348-X1348</f>
        <v>87.70999999999998</v>
      </c>
    </row>
    <row r="1349" spans="2:25" x14ac:dyDescent="0.3">
      <c r="B1349" s="16"/>
      <c r="C1349" s="8" t="str">
        <f>_xlfn.CONCAT(S1349,_xlfn.TEXTBEFORE(Q1349,","))</f>
        <v>3Hon Shipping Labels</v>
      </c>
      <c r="D1349" s="13" t="s">
        <v>7455</v>
      </c>
      <c r="E1349" s="25">
        <v>44062</v>
      </c>
      <c r="F1349" s="25">
        <v>44066</v>
      </c>
      <c r="G1349" s="13" t="s">
        <v>22</v>
      </c>
      <c r="H1349" s="13" t="s">
        <v>2435</v>
      </c>
      <c r="I1349" s="13" t="s">
        <v>82</v>
      </c>
      <c r="J1349" s="13" t="s">
        <v>482</v>
      </c>
      <c r="K1349" s="13" t="s">
        <v>482</v>
      </c>
      <c r="L1349" s="13" t="s">
        <v>483</v>
      </c>
      <c r="M1349" s="13" t="s">
        <v>28</v>
      </c>
      <c r="N1349" s="13" t="s">
        <v>4600</v>
      </c>
      <c r="O1349" s="13" t="s">
        <v>30</v>
      </c>
      <c r="P1349" s="13" t="s">
        <v>2751</v>
      </c>
      <c r="Q1349" s="13" t="s">
        <v>4601</v>
      </c>
      <c r="R1349" s="17">
        <v>17.64</v>
      </c>
      <c r="S1349" s="26">
        <v>3</v>
      </c>
      <c r="T1349" s="17">
        <v>0.5</v>
      </c>
      <c r="U1349" s="17">
        <v>2.4500000000000002</v>
      </c>
      <c r="V1349" s="27">
        <v>-10.620000000000001</v>
      </c>
      <c r="W1349" s="13" t="s">
        <v>60</v>
      </c>
      <c r="X1349" s="8">
        <f>$T1349*$R1349</f>
        <v>8.82</v>
      </c>
      <c r="Y1349" s="29">
        <f>R1349-V1349-U1349-X1349</f>
        <v>16.990000000000002</v>
      </c>
    </row>
    <row r="1350" spans="2:25" x14ac:dyDescent="0.3">
      <c r="B1350" s="16"/>
      <c r="C1350" s="8" t="str">
        <f>_xlfn.CONCAT(S1350,_xlfn.TEXTBEFORE(Q1350,","))</f>
        <v>1Bush Classic Bookcase</v>
      </c>
      <c r="D1350" s="13" t="s">
        <v>7456</v>
      </c>
      <c r="E1350" s="25">
        <v>44131</v>
      </c>
      <c r="F1350" s="25">
        <v>44135</v>
      </c>
      <c r="G1350" s="13" t="s">
        <v>50</v>
      </c>
      <c r="H1350" s="13" t="s">
        <v>2922</v>
      </c>
      <c r="I1350" s="13" t="s">
        <v>24</v>
      </c>
      <c r="J1350" s="13" t="s">
        <v>482</v>
      </c>
      <c r="K1350" s="13" t="s">
        <v>482</v>
      </c>
      <c r="L1350" s="13" t="s">
        <v>483</v>
      </c>
      <c r="M1350" s="13" t="s">
        <v>28</v>
      </c>
      <c r="N1350" s="13" t="s">
        <v>704</v>
      </c>
      <c r="O1350" s="13" t="s">
        <v>40</v>
      </c>
      <c r="P1350" s="13" t="s">
        <v>67</v>
      </c>
      <c r="Q1350" s="13" t="s">
        <v>705</v>
      </c>
      <c r="R1350" s="17">
        <v>329.71199999999999</v>
      </c>
      <c r="S1350" s="26">
        <v>1</v>
      </c>
      <c r="T1350" s="17">
        <v>0.2</v>
      </c>
      <c r="U1350" s="17">
        <v>31</v>
      </c>
      <c r="V1350" s="27">
        <v>94.782000000000011</v>
      </c>
      <c r="W1350" s="13" t="s">
        <v>88</v>
      </c>
      <c r="X1350" s="8">
        <f>$T1350*$R1350</f>
        <v>65.942400000000006</v>
      </c>
      <c r="Y1350" s="29">
        <f>R1350-V1350-U1350-X1350</f>
        <v>137.98759999999999</v>
      </c>
    </row>
    <row r="1351" spans="2:25" x14ac:dyDescent="0.3">
      <c r="B1351" s="16"/>
      <c r="C1351" s="8" t="str">
        <f>_xlfn.CONCAT(S1351,_xlfn.TEXTBEFORE(Q1351,","))</f>
        <v>1Rubbermaid Photo Frame</v>
      </c>
      <c r="D1351" s="13" t="s">
        <v>7457</v>
      </c>
      <c r="E1351" s="25">
        <v>42740</v>
      </c>
      <c r="F1351" s="25">
        <v>42746</v>
      </c>
      <c r="G1351" s="13" t="s">
        <v>50</v>
      </c>
      <c r="H1351" s="13" t="s">
        <v>5158</v>
      </c>
      <c r="I1351" s="13" t="s">
        <v>24</v>
      </c>
      <c r="J1351" s="13" t="s">
        <v>44</v>
      </c>
      <c r="K1351" s="13" t="s">
        <v>45</v>
      </c>
      <c r="L1351" s="13" t="s">
        <v>46</v>
      </c>
      <c r="M1351" s="13" t="s">
        <v>28</v>
      </c>
      <c r="N1351" s="13" t="s">
        <v>2501</v>
      </c>
      <c r="O1351" s="13" t="s">
        <v>40</v>
      </c>
      <c r="P1351" s="13" t="s">
        <v>906</v>
      </c>
      <c r="Q1351" s="13" t="s">
        <v>2502</v>
      </c>
      <c r="R1351" s="17">
        <v>48.779999999999994</v>
      </c>
      <c r="S1351" s="26">
        <v>1</v>
      </c>
      <c r="T1351" s="17">
        <v>0</v>
      </c>
      <c r="U1351" s="17">
        <v>5.82</v>
      </c>
      <c r="V1351" s="27">
        <v>22.919999999999998</v>
      </c>
      <c r="W1351" s="13" t="s">
        <v>266</v>
      </c>
      <c r="X1351" s="8">
        <f>$T1351*$R1351</f>
        <v>0</v>
      </c>
      <c r="Y1351" s="29">
        <f>R1351-V1351-U1351-X1351</f>
        <v>20.039999999999996</v>
      </c>
    </row>
    <row r="1352" spans="2:25" x14ac:dyDescent="0.3">
      <c r="B1352" s="16"/>
      <c r="C1352" s="8" t="str">
        <f>_xlfn.CONCAT(S1352,_xlfn.TEXTBEFORE(Q1352,","))</f>
        <v>3Acme Shears</v>
      </c>
      <c r="D1352" s="13" t="s">
        <v>7458</v>
      </c>
      <c r="E1352" s="25">
        <v>43011</v>
      </c>
      <c r="F1352" s="25">
        <v>43013</v>
      </c>
      <c r="G1352" s="13" t="s">
        <v>34</v>
      </c>
      <c r="H1352" s="13" t="s">
        <v>2948</v>
      </c>
      <c r="I1352" s="13" t="s">
        <v>82</v>
      </c>
      <c r="J1352" s="13" t="s">
        <v>1454</v>
      </c>
      <c r="K1352" s="13" t="s">
        <v>99</v>
      </c>
      <c r="L1352" s="13" t="s">
        <v>100</v>
      </c>
      <c r="M1352" s="13" t="s">
        <v>55</v>
      </c>
      <c r="N1352" s="13" t="s">
        <v>2949</v>
      </c>
      <c r="O1352" s="13" t="s">
        <v>30</v>
      </c>
      <c r="P1352" s="13" t="s">
        <v>1228</v>
      </c>
      <c r="Q1352" s="13" t="s">
        <v>2950</v>
      </c>
      <c r="R1352" s="17">
        <v>82.368000000000009</v>
      </c>
      <c r="S1352" s="26">
        <v>3</v>
      </c>
      <c r="T1352" s="17">
        <v>0.45</v>
      </c>
      <c r="U1352" s="17">
        <v>30.65</v>
      </c>
      <c r="V1352" s="27">
        <v>-15.012000000000008</v>
      </c>
      <c r="W1352" s="13" t="s">
        <v>33</v>
      </c>
      <c r="X1352" s="8">
        <f>$T1352*$R1352</f>
        <v>37.065600000000003</v>
      </c>
      <c r="Y1352" s="29">
        <f>R1352-V1352-U1352-X1352</f>
        <v>29.664400000000015</v>
      </c>
    </row>
    <row r="1353" spans="2:25" x14ac:dyDescent="0.3">
      <c r="B1353" s="16"/>
      <c r="C1353" s="8" t="str">
        <f>_xlfn.CONCAT(S1353,_xlfn.TEXTBEFORE(Q1353,","))</f>
        <v>7Eldon Stacking Tray</v>
      </c>
      <c r="D1353" s="13" t="s">
        <v>7459</v>
      </c>
      <c r="E1353" s="25">
        <v>43984</v>
      </c>
      <c r="F1353" s="25">
        <v>43988</v>
      </c>
      <c r="G1353" s="13" t="s">
        <v>22</v>
      </c>
      <c r="H1353" s="13" t="s">
        <v>3462</v>
      </c>
      <c r="I1353" s="13" t="s">
        <v>82</v>
      </c>
      <c r="J1353" s="13" t="s">
        <v>3463</v>
      </c>
      <c r="K1353" s="13" t="s">
        <v>3463</v>
      </c>
      <c r="L1353" s="13" t="s">
        <v>483</v>
      </c>
      <c r="M1353" s="13" t="s">
        <v>28</v>
      </c>
      <c r="N1353" s="13" t="s">
        <v>3464</v>
      </c>
      <c r="O1353" s="13" t="s">
        <v>40</v>
      </c>
      <c r="P1353" s="13" t="s">
        <v>906</v>
      </c>
      <c r="Q1353" s="13" t="s">
        <v>3465</v>
      </c>
      <c r="R1353" s="17">
        <v>159.768</v>
      </c>
      <c r="S1353" s="26">
        <v>7</v>
      </c>
      <c r="T1353" s="17">
        <v>0.2</v>
      </c>
      <c r="U1353" s="17">
        <v>21.72</v>
      </c>
      <c r="V1353" s="27">
        <v>13.817999999999998</v>
      </c>
      <c r="W1353" s="13" t="s">
        <v>88</v>
      </c>
      <c r="X1353" s="8">
        <f>$T1353*$R1353</f>
        <v>31.953600000000002</v>
      </c>
      <c r="Y1353" s="29">
        <f>R1353-V1353-U1353-X1353</f>
        <v>92.276399999999995</v>
      </c>
    </row>
    <row r="1354" spans="2:25" x14ac:dyDescent="0.3">
      <c r="B1354" s="16"/>
      <c r="C1354" s="8" t="str">
        <f>_xlfn.CONCAT(S1354,_xlfn.TEXTBEFORE(Q1354,","))</f>
        <v>9Rubbermaid Stacking Tray</v>
      </c>
      <c r="D1354" s="13" t="s">
        <v>7460</v>
      </c>
      <c r="E1354" s="25">
        <v>43984</v>
      </c>
      <c r="F1354" s="25">
        <v>43988</v>
      </c>
      <c r="G1354" s="13" t="s">
        <v>22</v>
      </c>
      <c r="H1354" s="13" t="s">
        <v>3462</v>
      </c>
      <c r="I1354" s="13" t="s">
        <v>82</v>
      </c>
      <c r="J1354" s="13" t="s">
        <v>3463</v>
      </c>
      <c r="K1354" s="13" t="s">
        <v>3463</v>
      </c>
      <c r="L1354" s="13" t="s">
        <v>483</v>
      </c>
      <c r="M1354" s="13" t="s">
        <v>28</v>
      </c>
      <c r="N1354" s="13" t="s">
        <v>2666</v>
      </c>
      <c r="O1354" s="13" t="s">
        <v>40</v>
      </c>
      <c r="P1354" s="13" t="s">
        <v>906</v>
      </c>
      <c r="Q1354" s="13" t="s">
        <v>2667</v>
      </c>
      <c r="R1354" s="17">
        <v>181.00800000000001</v>
      </c>
      <c r="S1354" s="26">
        <v>9</v>
      </c>
      <c r="T1354" s="17">
        <v>0.2</v>
      </c>
      <c r="U1354" s="17">
        <v>15.07</v>
      </c>
      <c r="V1354" s="27">
        <v>33.858000000000011</v>
      </c>
      <c r="W1354" s="13" t="s">
        <v>88</v>
      </c>
      <c r="X1354" s="8">
        <f>$T1354*$R1354</f>
        <v>36.201600000000006</v>
      </c>
      <c r="Y1354" s="29">
        <f>R1354-V1354-U1354-X1354</f>
        <v>95.878399999999999</v>
      </c>
    </row>
    <row r="1355" spans="2:25" x14ac:dyDescent="0.3">
      <c r="B1355" s="16"/>
      <c r="C1355" s="8" t="str">
        <f>_xlfn.CONCAT(S1355,_xlfn.TEXTBEFORE(Q1355,","))</f>
        <v>2HP Personal Copier</v>
      </c>
      <c r="D1355" s="13" t="s">
        <v>7461</v>
      </c>
      <c r="E1355" s="25">
        <v>42973</v>
      </c>
      <c r="F1355" s="25">
        <v>42977</v>
      </c>
      <c r="G1355" s="13" t="s">
        <v>50</v>
      </c>
      <c r="H1355" s="13" t="s">
        <v>4328</v>
      </c>
      <c r="I1355" s="13" t="s">
        <v>82</v>
      </c>
      <c r="J1355" s="13" t="s">
        <v>128</v>
      </c>
      <c r="K1355" s="13" t="s">
        <v>128</v>
      </c>
      <c r="L1355" s="13" t="s">
        <v>129</v>
      </c>
      <c r="M1355" s="13" t="s">
        <v>55</v>
      </c>
      <c r="N1355" s="13" t="s">
        <v>2657</v>
      </c>
      <c r="O1355" s="13" t="s">
        <v>57</v>
      </c>
      <c r="P1355" s="13" t="s">
        <v>86</v>
      </c>
      <c r="Q1355" s="13" t="s">
        <v>2658</v>
      </c>
      <c r="R1355" s="17">
        <v>154.3374</v>
      </c>
      <c r="S1355" s="26">
        <v>2</v>
      </c>
      <c r="T1355" s="17">
        <v>0.37</v>
      </c>
      <c r="U1355" s="17">
        <v>12.01</v>
      </c>
      <c r="V1355" s="27">
        <v>-88.242599999999996</v>
      </c>
      <c r="W1355" s="13" t="s">
        <v>88</v>
      </c>
      <c r="X1355" s="8">
        <f>$T1355*$R1355</f>
        <v>57.104838000000001</v>
      </c>
      <c r="Y1355" s="29">
        <f>R1355-V1355-U1355-X1355</f>
        <v>173.46516199999999</v>
      </c>
    </row>
    <row r="1356" spans="2:25" x14ac:dyDescent="0.3">
      <c r="B1356" s="16"/>
      <c r="C1356" s="8" t="str">
        <f>_xlfn.CONCAT(S1356,_xlfn.TEXTBEFORE(Q1356,","))</f>
        <v>5Rubbermaid Door Stop</v>
      </c>
      <c r="D1356" s="13" t="s">
        <v>7462</v>
      </c>
      <c r="E1356" s="25">
        <v>42973</v>
      </c>
      <c r="F1356" s="25">
        <v>42977</v>
      </c>
      <c r="G1356" s="13" t="s">
        <v>50</v>
      </c>
      <c r="H1356" s="13" t="s">
        <v>4328</v>
      </c>
      <c r="I1356" s="13" t="s">
        <v>82</v>
      </c>
      <c r="J1356" s="13" t="s">
        <v>128</v>
      </c>
      <c r="K1356" s="13" t="s">
        <v>128</v>
      </c>
      <c r="L1356" s="13" t="s">
        <v>129</v>
      </c>
      <c r="M1356" s="13" t="s">
        <v>55</v>
      </c>
      <c r="N1356" s="13" t="s">
        <v>4512</v>
      </c>
      <c r="O1356" s="13" t="s">
        <v>40</v>
      </c>
      <c r="P1356" s="13" t="s">
        <v>906</v>
      </c>
      <c r="Q1356" s="13" t="s">
        <v>4513</v>
      </c>
      <c r="R1356" s="17">
        <v>160.089</v>
      </c>
      <c r="S1356" s="26">
        <v>5</v>
      </c>
      <c r="T1356" s="17">
        <v>0.27</v>
      </c>
      <c r="U1356" s="17">
        <v>10.37</v>
      </c>
      <c r="V1356" s="27">
        <v>-32.960999999999999</v>
      </c>
      <c r="W1356" s="13" t="s">
        <v>88</v>
      </c>
      <c r="X1356" s="8">
        <f>$T1356*$R1356</f>
        <v>43.224029999999999</v>
      </c>
      <c r="Y1356" s="29">
        <f>R1356-V1356-U1356-X1356</f>
        <v>139.45597000000001</v>
      </c>
    </row>
    <row r="1357" spans="2:25" x14ac:dyDescent="0.3">
      <c r="B1357" s="16"/>
      <c r="C1357" s="8" t="str">
        <f>_xlfn.CONCAT(S1357,_xlfn.TEXTBEFORE(Q1357,","))</f>
        <v>2Novimex Steel Folding Chair</v>
      </c>
      <c r="D1357" s="13" t="s">
        <v>7463</v>
      </c>
      <c r="E1357" s="25">
        <v>42973</v>
      </c>
      <c r="F1357" s="25">
        <v>42977</v>
      </c>
      <c r="G1357" s="13" t="s">
        <v>50</v>
      </c>
      <c r="H1357" s="13" t="s">
        <v>4328</v>
      </c>
      <c r="I1357" s="13" t="s">
        <v>82</v>
      </c>
      <c r="J1357" s="13" t="s">
        <v>128</v>
      </c>
      <c r="K1357" s="13" t="s">
        <v>128</v>
      </c>
      <c r="L1357" s="13" t="s">
        <v>129</v>
      </c>
      <c r="M1357" s="13" t="s">
        <v>55</v>
      </c>
      <c r="N1357" s="13" t="s">
        <v>3454</v>
      </c>
      <c r="O1357" s="13" t="s">
        <v>40</v>
      </c>
      <c r="P1357" s="13" t="s">
        <v>41</v>
      </c>
      <c r="Q1357" s="13" t="s">
        <v>3455</v>
      </c>
      <c r="R1357" s="17">
        <v>116.508</v>
      </c>
      <c r="S1357" s="26">
        <v>2</v>
      </c>
      <c r="T1357" s="17">
        <v>0.27</v>
      </c>
      <c r="U1357" s="17">
        <v>8.11</v>
      </c>
      <c r="V1357" s="27">
        <v>-14.411999999999999</v>
      </c>
      <c r="W1357" s="13" t="s">
        <v>88</v>
      </c>
      <c r="X1357" s="8">
        <f>$T1357*$R1357</f>
        <v>31.457160000000002</v>
      </c>
      <c r="Y1357" s="29">
        <f>R1357-V1357-U1357-X1357</f>
        <v>91.352839999999986</v>
      </c>
    </row>
    <row r="1358" spans="2:25" x14ac:dyDescent="0.3">
      <c r="B1358" s="16"/>
      <c r="C1358" s="8" t="str">
        <f>_xlfn.CONCAT(S1358,_xlfn.TEXTBEFORE(Q1358,","))</f>
        <v>7GlobeWeis Clasp Envelope</v>
      </c>
      <c r="D1358" s="13" t="s">
        <v>7464</v>
      </c>
      <c r="E1358" s="25">
        <v>42973</v>
      </c>
      <c r="F1358" s="25">
        <v>42977</v>
      </c>
      <c r="G1358" s="13" t="s">
        <v>50</v>
      </c>
      <c r="H1358" s="13" t="s">
        <v>4328</v>
      </c>
      <c r="I1358" s="13" t="s">
        <v>82</v>
      </c>
      <c r="J1358" s="13" t="s">
        <v>128</v>
      </c>
      <c r="K1358" s="13" t="s">
        <v>128</v>
      </c>
      <c r="L1358" s="13" t="s">
        <v>129</v>
      </c>
      <c r="M1358" s="13" t="s">
        <v>55</v>
      </c>
      <c r="N1358" s="13" t="s">
        <v>5615</v>
      </c>
      <c r="O1358" s="13" t="s">
        <v>30</v>
      </c>
      <c r="P1358" s="13" t="s">
        <v>1607</v>
      </c>
      <c r="Q1358" s="13" t="s">
        <v>5616</v>
      </c>
      <c r="R1358" s="17">
        <v>45.633000000000003</v>
      </c>
      <c r="S1358" s="26">
        <v>7</v>
      </c>
      <c r="T1358" s="17">
        <v>0.47000000000000003</v>
      </c>
      <c r="U1358" s="17">
        <v>3.33</v>
      </c>
      <c r="V1358" s="27">
        <v>-31.016999999999996</v>
      </c>
      <c r="W1358" s="13" t="s">
        <v>88</v>
      </c>
      <c r="X1358" s="8">
        <f>$T1358*$R1358</f>
        <v>21.447510000000001</v>
      </c>
      <c r="Y1358" s="29">
        <f>R1358-V1358-U1358-X1358</f>
        <v>51.872490000000006</v>
      </c>
    </row>
    <row r="1359" spans="2:25" x14ac:dyDescent="0.3">
      <c r="B1359" s="16"/>
      <c r="C1359" s="8" t="str">
        <f>_xlfn.CONCAT(S1359,_xlfn.TEXTBEFORE(Q1359,","))</f>
        <v>5Hon File Folder Labels</v>
      </c>
      <c r="D1359" s="13" t="s">
        <v>7465</v>
      </c>
      <c r="E1359" s="25">
        <v>42973</v>
      </c>
      <c r="F1359" s="25">
        <v>42977</v>
      </c>
      <c r="G1359" s="13" t="s">
        <v>50</v>
      </c>
      <c r="H1359" s="13" t="s">
        <v>4328</v>
      </c>
      <c r="I1359" s="13" t="s">
        <v>82</v>
      </c>
      <c r="J1359" s="13" t="s">
        <v>128</v>
      </c>
      <c r="K1359" s="13" t="s">
        <v>128</v>
      </c>
      <c r="L1359" s="13" t="s">
        <v>129</v>
      </c>
      <c r="M1359" s="13" t="s">
        <v>55</v>
      </c>
      <c r="N1359" s="13" t="s">
        <v>4984</v>
      </c>
      <c r="O1359" s="13" t="s">
        <v>30</v>
      </c>
      <c r="P1359" s="13" t="s">
        <v>2751</v>
      </c>
      <c r="Q1359" s="13" t="s">
        <v>4985</v>
      </c>
      <c r="R1359" s="17">
        <v>22.418999999999997</v>
      </c>
      <c r="S1359" s="26">
        <v>5</v>
      </c>
      <c r="T1359" s="17">
        <v>0.47000000000000003</v>
      </c>
      <c r="U1359" s="17">
        <v>1.8599999999999999</v>
      </c>
      <c r="V1359" s="27">
        <v>-0.53099999999999881</v>
      </c>
      <c r="W1359" s="13" t="s">
        <v>88</v>
      </c>
      <c r="X1359" s="8">
        <f>$T1359*$R1359</f>
        <v>10.53693</v>
      </c>
      <c r="Y1359" s="29">
        <f>R1359-V1359-U1359-X1359</f>
        <v>10.553069999999996</v>
      </c>
    </row>
    <row r="1360" spans="2:25" x14ac:dyDescent="0.3">
      <c r="B1360" s="16"/>
      <c r="C1360" s="8" t="str">
        <f>_xlfn.CONCAT(S1360,_xlfn.TEXTBEFORE(Q1360,","))</f>
        <v>5Stockwell Push Pins</v>
      </c>
      <c r="D1360" s="13" t="s">
        <v>7466</v>
      </c>
      <c r="E1360" s="25">
        <v>42973</v>
      </c>
      <c r="F1360" s="25">
        <v>42977</v>
      </c>
      <c r="G1360" s="13" t="s">
        <v>50</v>
      </c>
      <c r="H1360" s="13" t="s">
        <v>4328</v>
      </c>
      <c r="I1360" s="13" t="s">
        <v>82</v>
      </c>
      <c r="J1360" s="13" t="s">
        <v>128</v>
      </c>
      <c r="K1360" s="13" t="s">
        <v>128</v>
      </c>
      <c r="L1360" s="13" t="s">
        <v>129</v>
      </c>
      <c r="M1360" s="13" t="s">
        <v>55</v>
      </c>
      <c r="N1360" s="13" t="s">
        <v>4819</v>
      </c>
      <c r="O1360" s="13" t="s">
        <v>30</v>
      </c>
      <c r="P1360" s="13" t="s">
        <v>2177</v>
      </c>
      <c r="Q1360" s="13" t="s">
        <v>4820</v>
      </c>
      <c r="R1360" s="17">
        <v>38.398499999999999</v>
      </c>
      <c r="S1360" s="26">
        <v>5</v>
      </c>
      <c r="T1360" s="17">
        <v>0.47000000000000003</v>
      </c>
      <c r="U1360" s="17">
        <v>1.71</v>
      </c>
      <c r="V1360" s="27">
        <v>-3.0015000000000072</v>
      </c>
      <c r="W1360" s="13" t="s">
        <v>88</v>
      </c>
      <c r="X1360" s="8">
        <f>$T1360*$R1360</f>
        <v>18.047295000000002</v>
      </c>
      <c r="Y1360" s="29">
        <f>R1360-V1360-U1360-X1360</f>
        <v>21.642705000000003</v>
      </c>
    </row>
    <row r="1361" spans="2:25" x14ac:dyDescent="0.3">
      <c r="B1361" s="16"/>
      <c r="C1361" s="8" t="str">
        <f>_xlfn.CONCAT(S1361,_xlfn.TEXTBEFORE(Q1361,","))</f>
        <v>5Dania Stackable Bookrack</v>
      </c>
      <c r="D1361" s="13" t="s">
        <v>7467</v>
      </c>
      <c r="E1361" s="25">
        <v>42965</v>
      </c>
      <c r="F1361" s="25">
        <v>42969</v>
      </c>
      <c r="G1361" s="13" t="s">
        <v>50</v>
      </c>
      <c r="H1361" s="13" t="s">
        <v>2097</v>
      </c>
      <c r="I1361" s="13" t="s">
        <v>24</v>
      </c>
      <c r="J1361" s="13" t="s">
        <v>271</v>
      </c>
      <c r="K1361" s="13" t="s">
        <v>271</v>
      </c>
      <c r="L1361" s="13" t="s">
        <v>271</v>
      </c>
      <c r="M1361" s="13" t="s">
        <v>55</v>
      </c>
      <c r="N1361" s="13" t="s">
        <v>2098</v>
      </c>
      <c r="O1361" s="13" t="s">
        <v>40</v>
      </c>
      <c r="P1361" s="13" t="s">
        <v>67</v>
      </c>
      <c r="Q1361" s="13" t="s">
        <v>2099</v>
      </c>
      <c r="R1361" s="17">
        <v>605.24999999999989</v>
      </c>
      <c r="S1361" s="26">
        <v>5</v>
      </c>
      <c r="T1361" s="17">
        <v>0</v>
      </c>
      <c r="U1361" s="17">
        <v>56.38</v>
      </c>
      <c r="V1361" s="27">
        <v>266.25</v>
      </c>
      <c r="W1361" s="13" t="s">
        <v>88</v>
      </c>
      <c r="X1361" s="8">
        <f>$T1361*$R1361</f>
        <v>0</v>
      </c>
      <c r="Y1361" s="29">
        <f>R1361-V1361-U1361-X1361</f>
        <v>282.61999999999989</v>
      </c>
    </row>
    <row r="1362" spans="2:25" x14ac:dyDescent="0.3">
      <c r="B1362" s="16"/>
      <c r="C1362" s="8" t="str">
        <f>_xlfn.CONCAT(S1362,_xlfn.TEXTBEFORE(Q1362,","))</f>
        <v>4Motorola Speaker Phone</v>
      </c>
      <c r="D1362" s="13" t="s">
        <v>7468</v>
      </c>
      <c r="E1362" s="25">
        <v>42965</v>
      </c>
      <c r="F1362" s="25">
        <v>42969</v>
      </c>
      <c r="G1362" s="13" t="s">
        <v>50</v>
      </c>
      <c r="H1362" s="13" t="s">
        <v>2097</v>
      </c>
      <c r="I1362" s="13" t="s">
        <v>24</v>
      </c>
      <c r="J1362" s="13" t="s">
        <v>271</v>
      </c>
      <c r="K1362" s="13" t="s">
        <v>271</v>
      </c>
      <c r="L1362" s="13" t="s">
        <v>271</v>
      </c>
      <c r="M1362" s="13" t="s">
        <v>55</v>
      </c>
      <c r="N1362" s="13" t="s">
        <v>1972</v>
      </c>
      <c r="O1362" s="13" t="s">
        <v>57</v>
      </c>
      <c r="P1362" s="13" t="s">
        <v>58</v>
      </c>
      <c r="Q1362" s="13" t="s">
        <v>1973</v>
      </c>
      <c r="R1362" s="17">
        <v>524.28</v>
      </c>
      <c r="S1362" s="26">
        <v>4</v>
      </c>
      <c r="T1362" s="17">
        <v>0</v>
      </c>
      <c r="U1362" s="17">
        <v>31.75</v>
      </c>
      <c r="V1362" s="27">
        <v>146.76</v>
      </c>
      <c r="W1362" s="13" t="s">
        <v>88</v>
      </c>
      <c r="X1362" s="8">
        <f>$T1362*$R1362</f>
        <v>0</v>
      </c>
      <c r="Y1362" s="29">
        <f>R1362-V1362-U1362-X1362</f>
        <v>345.77</v>
      </c>
    </row>
    <row r="1363" spans="2:25" x14ac:dyDescent="0.3">
      <c r="B1363" s="16"/>
      <c r="C1363" s="8" t="str">
        <f>_xlfn.CONCAT(S1363,_xlfn.TEXTBEFORE(Q1363,","))</f>
        <v>2Motorola Speaker Phone</v>
      </c>
      <c r="D1363" s="13" t="s">
        <v>7469</v>
      </c>
      <c r="E1363" s="25">
        <v>42965</v>
      </c>
      <c r="F1363" s="25">
        <v>42969</v>
      </c>
      <c r="G1363" s="13" t="s">
        <v>50</v>
      </c>
      <c r="H1363" s="13" t="s">
        <v>2097</v>
      </c>
      <c r="I1363" s="13" t="s">
        <v>24</v>
      </c>
      <c r="J1363" s="13" t="s">
        <v>271</v>
      </c>
      <c r="K1363" s="13" t="s">
        <v>271</v>
      </c>
      <c r="L1363" s="13" t="s">
        <v>271</v>
      </c>
      <c r="M1363" s="13" t="s">
        <v>55</v>
      </c>
      <c r="N1363" s="13" t="s">
        <v>1972</v>
      </c>
      <c r="O1363" s="13" t="s">
        <v>57</v>
      </c>
      <c r="P1363" s="13" t="s">
        <v>58</v>
      </c>
      <c r="Q1363" s="13" t="s">
        <v>1973</v>
      </c>
      <c r="R1363" s="17">
        <v>262.14</v>
      </c>
      <c r="S1363" s="26">
        <v>2</v>
      </c>
      <c r="T1363" s="17">
        <v>0</v>
      </c>
      <c r="U1363" s="17">
        <v>22.27</v>
      </c>
      <c r="V1363" s="27">
        <v>73.38</v>
      </c>
      <c r="W1363" s="13" t="s">
        <v>88</v>
      </c>
      <c r="X1363" s="8">
        <f>$T1363*$R1363</f>
        <v>0</v>
      </c>
      <c r="Y1363" s="29">
        <f>R1363-V1363-U1363-X1363</f>
        <v>166.48999999999998</v>
      </c>
    </row>
    <row r="1364" spans="2:25" x14ac:dyDescent="0.3">
      <c r="B1364" s="16"/>
      <c r="C1364" s="8" t="str">
        <f>_xlfn.CONCAT(S1364,_xlfn.TEXTBEFORE(Q1364,","))</f>
        <v>2Epson Phone</v>
      </c>
      <c r="D1364" s="13" t="s">
        <v>7470</v>
      </c>
      <c r="E1364" s="25">
        <v>42965</v>
      </c>
      <c r="F1364" s="25">
        <v>42969</v>
      </c>
      <c r="G1364" s="13" t="s">
        <v>50</v>
      </c>
      <c r="H1364" s="13" t="s">
        <v>2097</v>
      </c>
      <c r="I1364" s="13" t="s">
        <v>24</v>
      </c>
      <c r="J1364" s="13" t="s">
        <v>271</v>
      </c>
      <c r="K1364" s="13" t="s">
        <v>271</v>
      </c>
      <c r="L1364" s="13" t="s">
        <v>271</v>
      </c>
      <c r="M1364" s="13" t="s">
        <v>55</v>
      </c>
      <c r="N1364" s="13" t="s">
        <v>2403</v>
      </c>
      <c r="O1364" s="13" t="s">
        <v>57</v>
      </c>
      <c r="P1364" s="13" t="s">
        <v>138</v>
      </c>
      <c r="Q1364" s="13" t="s">
        <v>2404</v>
      </c>
      <c r="R1364" s="17">
        <v>161.94</v>
      </c>
      <c r="S1364" s="26">
        <v>2</v>
      </c>
      <c r="T1364" s="17">
        <v>0</v>
      </c>
      <c r="U1364" s="17">
        <v>9.65</v>
      </c>
      <c r="V1364" s="27">
        <v>74.460000000000008</v>
      </c>
      <c r="W1364" s="13" t="s">
        <v>88</v>
      </c>
      <c r="X1364" s="8">
        <f>$T1364*$R1364</f>
        <v>0</v>
      </c>
      <c r="Y1364" s="29">
        <f>R1364-V1364-U1364-X1364</f>
        <v>77.829999999999984</v>
      </c>
    </row>
    <row r="1365" spans="2:25" x14ac:dyDescent="0.3">
      <c r="B1365" s="16"/>
      <c r="C1365" s="8" t="str">
        <f>_xlfn.CONCAT(S1365,_xlfn.TEXTBEFORE(Q1365,","))</f>
        <v>1Hoover Coffee Grinder</v>
      </c>
      <c r="D1365" s="13" t="s">
        <v>7471</v>
      </c>
      <c r="E1365" s="25">
        <v>43477</v>
      </c>
      <c r="F1365" s="25">
        <v>43481</v>
      </c>
      <c r="G1365" s="13" t="s">
        <v>22</v>
      </c>
      <c r="H1365" s="13" t="s">
        <v>4894</v>
      </c>
      <c r="I1365" s="13" t="s">
        <v>82</v>
      </c>
      <c r="J1365" s="13" t="s">
        <v>1454</v>
      </c>
      <c r="K1365" s="13" t="s">
        <v>99</v>
      </c>
      <c r="L1365" s="13" t="s">
        <v>100</v>
      </c>
      <c r="M1365" s="13" t="s">
        <v>55</v>
      </c>
      <c r="N1365" s="13" t="s">
        <v>2846</v>
      </c>
      <c r="O1365" s="13" t="s">
        <v>30</v>
      </c>
      <c r="P1365" s="13" t="s">
        <v>31</v>
      </c>
      <c r="Q1365" s="13" t="s">
        <v>2847</v>
      </c>
      <c r="R1365" s="17">
        <v>56.890500000000003</v>
      </c>
      <c r="S1365" s="26">
        <v>1</v>
      </c>
      <c r="T1365" s="17">
        <v>0.15000000000000002</v>
      </c>
      <c r="U1365" s="17">
        <v>7.49</v>
      </c>
      <c r="V1365" s="27">
        <v>-7.3695000000000022</v>
      </c>
      <c r="W1365" s="13" t="s">
        <v>88</v>
      </c>
      <c r="X1365" s="8">
        <f>$T1365*$R1365</f>
        <v>8.5335750000000026</v>
      </c>
      <c r="Y1365" s="29">
        <f>R1365-V1365-U1365-X1365</f>
        <v>48.236424999999997</v>
      </c>
    </row>
    <row r="1366" spans="2:25" x14ac:dyDescent="0.3">
      <c r="B1366" s="16"/>
      <c r="C1366" s="8" t="str">
        <f>_xlfn.CONCAT(S1366,_xlfn.TEXTBEFORE(Q1366,","))</f>
        <v>4Smead Removable Labels</v>
      </c>
      <c r="D1366" s="13" t="s">
        <v>7472</v>
      </c>
      <c r="E1366" s="25">
        <v>44113</v>
      </c>
      <c r="F1366" s="25">
        <v>44119</v>
      </c>
      <c r="G1366" s="13" t="s">
        <v>50</v>
      </c>
      <c r="H1366" s="13" t="s">
        <v>6071</v>
      </c>
      <c r="I1366" s="13" t="s">
        <v>82</v>
      </c>
      <c r="J1366" s="13" t="s">
        <v>482</v>
      </c>
      <c r="K1366" s="13" t="s">
        <v>482</v>
      </c>
      <c r="L1366" s="13" t="s">
        <v>483</v>
      </c>
      <c r="M1366" s="13" t="s">
        <v>28</v>
      </c>
      <c r="N1366" s="13" t="s">
        <v>5550</v>
      </c>
      <c r="O1366" s="13" t="s">
        <v>30</v>
      </c>
      <c r="P1366" s="13" t="s">
        <v>2751</v>
      </c>
      <c r="Q1366" s="13" t="s">
        <v>5551</v>
      </c>
      <c r="R1366" s="17">
        <v>21.78</v>
      </c>
      <c r="S1366" s="26">
        <v>4</v>
      </c>
      <c r="T1366" s="17">
        <v>0.5</v>
      </c>
      <c r="U1366" s="17">
        <v>1.36</v>
      </c>
      <c r="V1366" s="27">
        <v>-6.0000000000002274E-2</v>
      </c>
      <c r="W1366" s="13" t="s">
        <v>88</v>
      </c>
      <c r="X1366" s="8">
        <f>$T1366*$R1366</f>
        <v>10.89</v>
      </c>
      <c r="Y1366" s="29">
        <f>R1366-V1366-U1366-X1366</f>
        <v>9.5900000000000034</v>
      </c>
    </row>
    <row r="1367" spans="2:25" x14ac:dyDescent="0.3">
      <c r="B1367" s="16"/>
      <c r="C1367" s="8" t="str">
        <f>_xlfn.CONCAT(S1367,_xlfn.TEXTBEFORE(Q1367,","))</f>
        <v>2Hon Swivel Stool</v>
      </c>
      <c r="D1367" s="13" t="s">
        <v>7473</v>
      </c>
      <c r="E1367" s="25">
        <v>43249</v>
      </c>
      <c r="F1367" s="25">
        <v>43254</v>
      </c>
      <c r="G1367" s="13" t="s">
        <v>50</v>
      </c>
      <c r="H1367" s="13" t="s">
        <v>2892</v>
      </c>
      <c r="I1367" s="13" t="s">
        <v>24</v>
      </c>
      <c r="J1367" s="13" t="s">
        <v>271</v>
      </c>
      <c r="K1367" s="13" t="s">
        <v>271</v>
      </c>
      <c r="L1367" s="13" t="s">
        <v>271</v>
      </c>
      <c r="M1367" s="13" t="s">
        <v>55</v>
      </c>
      <c r="N1367" s="13" t="s">
        <v>1240</v>
      </c>
      <c r="O1367" s="13" t="s">
        <v>40</v>
      </c>
      <c r="P1367" s="13" t="s">
        <v>41</v>
      </c>
      <c r="Q1367" s="13" t="s">
        <v>1241</v>
      </c>
      <c r="R1367" s="17">
        <v>332.28000000000009</v>
      </c>
      <c r="S1367" s="26">
        <v>2</v>
      </c>
      <c r="T1367" s="17">
        <v>0</v>
      </c>
      <c r="U1367" s="17">
        <v>31.49</v>
      </c>
      <c r="V1367" s="27">
        <v>29.880000000000003</v>
      </c>
      <c r="W1367" s="13" t="s">
        <v>88</v>
      </c>
      <c r="X1367" s="8">
        <f>$T1367*$R1367</f>
        <v>0</v>
      </c>
      <c r="Y1367" s="29">
        <f>R1367-V1367-U1367-X1367</f>
        <v>270.91000000000008</v>
      </c>
    </row>
    <row r="1368" spans="2:25" x14ac:dyDescent="0.3">
      <c r="B1368" s="16"/>
      <c r="C1368" s="8" t="str">
        <f>_xlfn.CONCAT(S1368,_xlfn.TEXTBEFORE(Q1368,","))</f>
        <v>1Advantus Paper Clips</v>
      </c>
      <c r="D1368" s="13" t="s">
        <v>7474</v>
      </c>
      <c r="E1368" s="25">
        <v>43326</v>
      </c>
      <c r="F1368" s="25">
        <v>43329</v>
      </c>
      <c r="G1368" s="13" t="s">
        <v>22</v>
      </c>
      <c r="H1368" s="13" t="s">
        <v>6085</v>
      </c>
      <c r="I1368" s="13" t="s">
        <v>24</v>
      </c>
      <c r="J1368" s="13" t="s">
        <v>98</v>
      </c>
      <c r="K1368" s="13" t="s">
        <v>99</v>
      </c>
      <c r="L1368" s="13" t="s">
        <v>100</v>
      </c>
      <c r="M1368" s="13" t="s">
        <v>55</v>
      </c>
      <c r="N1368" s="13" t="s">
        <v>5245</v>
      </c>
      <c r="O1368" s="13" t="s">
        <v>30</v>
      </c>
      <c r="P1368" s="13" t="s">
        <v>2177</v>
      </c>
      <c r="Q1368" s="13" t="s">
        <v>5246</v>
      </c>
      <c r="R1368" s="17">
        <v>7.738500000000001</v>
      </c>
      <c r="S1368" s="26">
        <v>1</v>
      </c>
      <c r="T1368" s="17">
        <v>0.45</v>
      </c>
      <c r="U1368" s="17">
        <v>1.24</v>
      </c>
      <c r="V1368" s="27">
        <v>-3.8115000000000001</v>
      </c>
      <c r="W1368" s="13" t="s">
        <v>33</v>
      </c>
      <c r="X1368" s="8">
        <f>$T1368*$R1368</f>
        <v>3.4823250000000003</v>
      </c>
      <c r="Y1368" s="29">
        <f>R1368-V1368-U1368-X1368</f>
        <v>6.8276750000000002</v>
      </c>
    </row>
    <row r="1369" spans="2:25" x14ac:dyDescent="0.3">
      <c r="B1369" s="16"/>
      <c r="C1369" s="8" t="str">
        <f>_xlfn.CONCAT(S1369,_xlfn.TEXTBEFORE(Q1369,","))</f>
        <v>2HP Personal Copier</v>
      </c>
      <c r="D1369" s="13" t="s">
        <v>7475</v>
      </c>
      <c r="E1369" s="25">
        <v>43636</v>
      </c>
      <c r="F1369" s="25">
        <v>43641</v>
      </c>
      <c r="G1369" s="13" t="s">
        <v>22</v>
      </c>
      <c r="H1369" s="13" t="s">
        <v>4785</v>
      </c>
      <c r="I1369" s="13" t="s">
        <v>24</v>
      </c>
      <c r="J1369" s="13" t="s">
        <v>128</v>
      </c>
      <c r="K1369" s="13" t="s">
        <v>128</v>
      </c>
      <c r="L1369" s="13" t="s">
        <v>129</v>
      </c>
      <c r="M1369" s="13" t="s">
        <v>55</v>
      </c>
      <c r="N1369" s="13" t="s">
        <v>2976</v>
      </c>
      <c r="O1369" s="13" t="s">
        <v>57</v>
      </c>
      <c r="P1369" s="13" t="s">
        <v>86</v>
      </c>
      <c r="Q1369" s="13" t="s">
        <v>2977</v>
      </c>
      <c r="R1369" s="17">
        <v>158.41980000000004</v>
      </c>
      <c r="S1369" s="26">
        <v>2</v>
      </c>
      <c r="T1369" s="17">
        <v>0.37</v>
      </c>
      <c r="U1369" s="17">
        <v>8.2200000000000006</v>
      </c>
      <c r="V1369" s="27">
        <v>2.4797999999999831</v>
      </c>
      <c r="W1369" s="13" t="s">
        <v>88</v>
      </c>
      <c r="X1369" s="8">
        <f>$T1369*$R1369</f>
        <v>58.61532600000001</v>
      </c>
      <c r="Y1369" s="29">
        <f>R1369-V1369-U1369-X1369</f>
        <v>89.104674000000045</v>
      </c>
    </row>
    <row r="1370" spans="2:25" x14ac:dyDescent="0.3">
      <c r="B1370" s="16"/>
      <c r="C1370" s="8" t="str">
        <f>_xlfn.CONCAT(S1370,_xlfn.TEXTBEFORE(Q1370,","))</f>
        <v>4Avery Color Coded Labels</v>
      </c>
      <c r="D1370" s="13" t="s">
        <v>7476</v>
      </c>
      <c r="E1370" s="25">
        <v>44113</v>
      </c>
      <c r="F1370" s="25">
        <v>44116</v>
      </c>
      <c r="G1370" s="13" t="s">
        <v>34</v>
      </c>
      <c r="H1370" s="13" t="s">
        <v>4762</v>
      </c>
      <c r="I1370" s="13" t="s">
        <v>24</v>
      </c>
      <c r="J1370" s="13" t="s">
        <v>848</v>
      </c>
      <c r="K1370" s="13" t="s">
        <v>849</v>
      </c>
      <c r="L1370" s="13" t="s">
        <v>245</v>
      </c>
      <c r="M1370" s="13" t="s">
        <v>55</v>
      </c>
      <c r="N1370" s="13" t="s">
        <v>4763</v>
      </c>
      <c r="O1370" s="13" t="s">
        <v>30</v>
      </c>
      <c r="P1370" s="13" t="s">
        <v>2751</v>
      </c>
      <c r="Q1370" s="13" t="s">
        <v>4764</v>
      </c>
      <c r="R1370" s="17">
        <v>45.4176</v>
      </c>
      <c r="S1370" s="26">
        <v>4</v>
      </c>
      <c r="T1370" s="17">
        <v>0.17</v>
      </c>
      <c r="U1370" s="17">
        <v>8.4</v>
      </c>
      <c r="V1370" s="27">
        <v>-1.1424000000000003</v>
      </c>
      <c r="W1370" s="13" t="s">
        <v>60</v>
      </c>
      <c r="X1370" s="8">
        <f>$T1370*$R1370</f>
        <v>7.7209920000000007</v>
      </c>
      <c r="Y1370" s="29">
        <f>R1370-V1370-U1370-X1370</f>
        <v>30.439008000000001</v>
      </c>
    </row>
    <row r="1371" spans="2:25" x14ac:dyDescent="0.3">
      <c r="B1371" s="16"/>
      <c r="C1371" s="8" t="str">
        <f>_xlfn.CONCAT(S1371,_xlfn.TEXTBEFORE(Q1371,","))</f>
        <v>2Green Bar Parchment Paper</v>
      </c>
      <c r="D1371" s="13" t="s">
        <v>7477</v>
      </c>
      <c r="E1371" s="25">
        <v>44113</v>
      </c>
      <c r="F1371" s="25">
        <v>44116</v>
      </c>
      <c r="G1371" s="13" t="s">
        <v>34</v>
      </c>
      <c r="H1371" s="13" t="s">
        <v>4762</v>
      </c>
      <c r="I1371" s="13" t="s">
        <v>24</v>
      </c>
      <c r="J1371" s="13" t="s">
        <v>848</v>
      </c>
      <c r="K1371" s="13" t="s">
        <v>849</v>
      </c>
      <c r="L1371" s="13" t="s">
        <v>245</v>
      </c>
      <c r="M1371" s="13" t="s">
        <v>55</v>
      </c>
      <c r="N1371" s="13" t="s">
        <v>4919</v>
      </c>
      <c r="O1371" s="13" t="s">
        <v>30</v>
      </c>
      <c r="P1371" s="13" t="s">
        <v>1567</v>
      </c>
      <c r="Q1371" s="13" t="s">
        <v>4920</v>
      </c>
      <c r="R1371" s="17">
        <v>27.688799999999997</v>
      </c>
      <c r="S1371" s="26">
        <v>2</v>
      </c>
      <c r="T1371" s="17">
        <v>0.17</v>
      </c>
      <c r="U1371" s="17">
        <v>7.25</v>
      </c>
      <c r="V1371" s="27">
        <v>-2.6712000000000007</v>
      </c>
      <c r="W1371" s="13" t="s">
        <v>60</v>
      </c>
      <c r="X1371" s="8">
        <f>$T1371*$R1371</f>
        <v>4.7070959999999999</v>
      </c>
      <c r="Y1371" s="29">
        <f>R1371-V1371-U1371-X1371</f>
        <v>18.402903999999999</v>
      </c>
    </row>
    <row r="1372" spans="2:25" x14ac:dyDescent="0.3">
      <c r="B1372" s="16"/>
      <c r="C1372" s="8" t="str">
        <f>_xlfn.CONCAT(S1372,_xlfn.TEXTBEFORE(Q1372,","))</f>
        <v>9Advantus Clock</v>
      </c>
      <c r="D1372" s="13" t="s">
        <v>7478</v>
      </c>
      <c r="E1372" s="25">
        <v>43706</v>
      </c>
      <c r="F1372" s="25">
        <v>43713</v>
      </c>
      <c r="G1372" s="13" t="s">
        <v>50</v>
      </c>
      <c r="H1372" s="13" t="s">
        <v>1857</v>
      </c>
      <c r="I1372" s="13" t="s">
        <v>36</v>
      </c>
      <c r="J1372" s="13" t="s">
        <v>2450</v>
      </c>
      <c r="K1372" s="13" t="s">
        <v>99</v>
      </c>
      <c r="L1372" s="13" t="s">
        <v>100</v>
      </c>
      <c r="M1372" s="13" t="s">
        <v>55</v>
      </c>
      <c r="N1372" s="13" t="s">
        <v>2474</v>
      </c>
      <c r="O1372" s="13" t="s">
        <v>40</v>
      </c>
      <c r="P1372" s="13" t="s">
        <v>906</v>
      </c>
      <c r="Q1372" s="13" t="s">
        <v>2475</v>
      </c>
      <c r="R1372" s="17">
        <v>347.28750000000002</v>
      </c>
      <c r="S1372" s="26">
        <v>9</v>
      </c>
      <c r="T1372" s="17">
        <v>0.25</v>
      </c>
      <c r="U1372" s="17">
        <v>43.08</v>
      </c>
      <c r="V1372" s="27">
        <v>-46.372500000000016</v>
      </c>
      <c r="W1372" s="13" t="s">
        <v>266</v>
      </c>
      <c r="X1372" s="8">
        <f>$T1372*$R1372</f>
        <v>86.821875000000006</v>
      </c>
      <c r="Y1372" s="29">
        <f>R1372-V1372-U1372-X1372</f>
        <v>263.75812500000006</v>
      </c>
    </row>
    <row r="1373" spans="2:25" x14ac:dyDescent="0.3">
      <c r="B1373" s="16"/>
      <c r="C1373" s="8" t="str">
        <f>_xlfn.CONCAT(S1373,_xlfn.TEXTBEFORE(Q1373,","))</f>
        <v>9Smead Shelving</v>
      </c>
      <c r="D1373" s="13" t="s">
        <v>7479</v>
      </c>
      <c r="E1373" s="25">
        <v>43706</v>
      </c>
      <c r="F1373" s="25">
        <v>43713</v>
      </c>
      <c r="G1373" s="13" t="s">
        <v>50</v>
      </c>
      <c r="H1373" s="13" t="s">
        <v>1857</v>
      </c>
      <c r="I1373" s="13" t="s">
        <v>36</v>
      </c>
      <c r="J1373" s="13" t="s">
        <v>2450</v>
      </c>
      <c r="K1373" s="13" t="s">
        <v>99</v>
      </c>
      <c r="L1373" s="13" t="s">
        <v>100</v>
      </c>
      <c r="M1373" s="13" t="s">
        <v>55</v>
      </c>
      <c r="N1373" s="13" t="s">
        <v>2650</v>
      </c>
      <c r="O1373" s="13" t="s">
        <v>30</v>
      </c>
      <c r="P1373" s="13" t="s">
        <v>289</v>
      </c>
      <c r="Q1373" s="13" t="s">
        <v>2651</v>
      </c>
      <c r="R1373" s="17">
        <v>242.20349999999996</v>
      </c>
      <c r="S1373" s="26">
        <v>9</v>
      </c>
      <c r="T1373" s="17">
        <v>0.45</v>
      </c>
      <c r="U1373" s="17">
        <v>26.23</v>
      </c>
      <c r="V1373" s="27">
        <v>-4.5764999999999816</v>
      </c>
      <c r="W1373" s="13" t="s">
        <v>266</v>
      </c>
      <c r="X1373" s="8">
        <f>$T1373*$R1373</f>
        <v>108.99157499999998</v>
      </c>
      <c r="Y1373" s="29">
        <f>R1373-V1373-U1373-X1373</f>
        <v>111.55842499999997</v>
      </c>
    </row>
    <row r="1374" spans="2:25" x14ac:dyDescent="0.3">
      <c r="B1374" s="16"/>
      <c r="C1374" s="8" t="str">
        <f>_xlfn.CONCAT(S1374,_xlfn.TEXTBEFORE(Q1374,","))</f>
        <v>5Rogers Trays</v>
      </c>
      <c r="D1374" s="13" t="s">
        <v>7480</v>
      </c>
      <c r="E1374" s="25">
        <v>43706</v>
      </c>
      <c r="F1374" s="25">
        <v>43713</v>
      </c>
      <c r="G1374" s="13" t="s">
        <v>50</v>
      </c>
      <c r="H1374" s="13" t="s">
        <v>1857</v>
      </c>
      <c r="I1374" s="13" t="s">
        <v>36</v>
      </c>
      <c r="J1374" s="13" t="s">
        <v>2450</v>
      </c>
      <c r="K1374" s="13" t="s">
        <v>99</v>
      </c>
      <c r="L1374" s="13" t="s">
        <v>100</v>
      </c>
      <c r="M1374" s="13" t="s">
        <v>55</v>
      </c>
      <c r="N1374" s="13" t="s">
        <v>3346</v>
      </c>
      <c r="O1374" s="13" t="s">
        <v>30</v>
      </c>
      <c r="P1374" s="13" t="s">
        <v>289</v>
      </c>
      <c r="Q1374" s="13" t="s">
        <v>3347</v>
      </c>
      <c r="R1374" s="17">
        <v>170.94</v>
      </c>
      <c r="S1374" s="26">
        <v>5</v>
      </c>
      <c r="T1374" s="17">
        <v>0.45</v>
      </c>
      <c r="U1374" s="17">
        <v>19.7</v>
      </c>
      <c r="V1374" s="27">
        <v>-34.259999999999977</v>
      </c>
      <c r="W1374" s="13" t="s">
        <v>266</v>
      </c>
      <c r="X1374" s="8">
        <f>$T1374*$R1374</f>
        <v>76.923000000000002</v>
      </c>
      <c r="Y1374" s="29">
        <f>R1374-V1374-U1374-X1374</f>
        <v>108.577</v>
      </c>
    </row>
    <row r="1375" spans="2:25" x14ac:dyDescent="0.3">
      <c r="B1375" s="16"/>
      <c r="C1375" s="8" t="str">
        <f>_xlfn.CONCAT(S1375,_xlfn.TEXTBEFORE(Q1375,","))</f>
        <v>2Cameo Business Envelopes</v>
      </c>
      <c r="D1375" s="13" t="s">
        <v>7481</v>
      </c>
      <c r="E1375" s="25">
        <v>43706</v>
      </c>
      <c r="F1375" s="25">
        <v>43713</v>
      </c>
      <c r="G1375" s="13" t="s">
        <v>50</v>
      </c>
      <c r="H1375" s="13" t="s">
        <v>1857</v>
      </c>
      <c r="I1375" s="13" t="s">
        <v>36</v>
      </c>
      <c r="J1375" s="13" t="s">
        <v>2450</v>
      </c>
      <c r="K1375" s="13" t="s">
        <v>99</v>
      </c>
      <c r="L1375" s="13" t="s">
        <v>100</v>
      </c>
      <c r="M1375" s="13" t="s">
        <v>55</v>
      </c>
      <c r="N1375" s="13" t="s">
        <v>4959</v>
      </c>
      <c r="O1375" s="13" t="s">
        <v>30</v>
      </c>
      <c r="P1375" s="13" t="s">
        <v>1607</v>
      </c>
      <c r="Q1375" s="13" t="s">
        <v>4960</v>
      </c>
      <c r="R1375" s="17">
        <v>21.285000000000004</v>
      </c>
      <c r="S1375" s="26">
        <v>2</v>
      </c>
      <c r="T1375" s="17">
        <v>0.45</v>
      </c>
      <c r="U1375" s="17">
        <v>3.28</v>
      </c>
      <c r="V1375" s="27">
        <v>-17.055000000000003</v>
      </c>
      <c r="W1375" s="13" t="s">
        <v>266</v>
      </c>
      <c r="X1375" s="8">
        <f>$T1375*$R1375</f>
        <v>9.5782500000000024</v>
      </c>
      <c r="Y1375" s="29">
        <f>R1375-V1375-U1375-X1375</f>
        <v>25.481749999999998</v>
      </c>
    </row>
    <row r="1376" spans="2:25" x14ac:dyDescent="0.3">
      <c r="B1376" s="16"/>
      <c r="C1376" s="8" t="str">
        <f>_xlfn.CONCAT(S1376,_xlfn.TEXTBEFORE(Q1376,","))</f>
        <v>2Ibico Hole Reinforcements</v>
      </c>
      <c r="D1376" s="13" t="s">
        <v>7482</v>
      </c>
      <c r="E1376" s="25">
        <v>43706</v>
      </c>
      <c r="F1376" s="25">
        <v>43713</v>
      </c>
      <c r="G1376" s="13" t="s">
        <v>50</v>
      </c>
      <c r="H1376" s="13" t="s">
        <v>1857</v>
      </c>
      <c r="I1376" s="13" t="s">
        <v>36</v>
      </c>
      <c r="J1376" s="13" t="s">
        <v>2450</v>
      </c>
      <c r="K1376" s="13" t="s">
        <v>99</v>
      </c>
      <c r="L1376" s="13" t="s">
        <v>100</v>
      </c>
      <c r="M1376" s="13" t="s">
        <v>55</v>
      </c>
      <c r="N1376" s="13" t="s">
        <v>5770</v>
      </c>
      <c r="O1376" s="13" t="s">
        <v>30</v>
      </c>
      <c r="P1376" s="13" t="s">
        <v>1121</v>
      </c>
      <c r="Q1376" s="13" t="s">
        <v>5771</v>
      </c>
      <c r="R1376" s="17">
        <v>14.433</v>
      </c>
      <c r="S1376" s="26">
        <v>2</v>
      </c>
      <c r="T1376" s="17">
        <v>0.15000000000000002</v>
      </c>
      <c r="U1376" s="17">
        <v>1.86</v>
      </c>
      <c r="V1376" s="27">
        <v>0.81299999999999972</v>
      </c>
      <c r="W1376" s="13" t="s">
        <v>266</v>
      </c>
      <c r="X1376" s="8">
        <f>$T1376*$R1376</f>
        <v>2.1649500000000002</v>
      </c>
      <c r="Y1376" s="29">
        <f>R1376-V1376-U1376-X1376</f>
        <v>9.5950500000000005</v>
      </c>
    </row>
    <row r="1377" spans="2:25" x14ac:dyDescent="0.3">
      <c r="B1377" s="16"/>
      <c r="C1377" s="8" t="str">
        <f>_xlfn.CONCAT(S1377,_xlfn.TEXTBEFORE(Q1377,","))</f>
        <v>7Eldon Photo Frame</v>
      </c>
      <c r="D1377" s="13" t="s">
        <v>7483</v>
      </c>
      <c r="E1377" s="25">
        <v>43846</v>
      </c>
      <c r="F1377" s="25">
        <v>43846</v>
      </c>
      <c r="G1377" s="13" t="s">
        <v>126</v>
      </c>
      <c r="H1377" s="13" t="s">
        <v>1857</v>
      </c>
      <c r="I1377" s="13" t="s">
        <v>36</v>
      </c>
      <c r="J1377" s="13" t="s">
        <v>1858</v>
      </c>
      <c r="K1377" s="13" t="s">
        <v>99</v>
      </c>
      <c r="L1377" s="13" t="s">
        <v>100</v>
      </c>
      <c r="M1377" s="13" t="s">
        <v>55</v>
      </c>
      <c r="N1377" s="13" t="s">
        <v>1859</v>
      </c>
      <c r="O1377" s="13" t="s">
        <v>40</v>
      </c>
      <c r="P1377" s="13" t="s">
        <v>906</v>
      </c>
      <c r="Q1377" s="13" t="s">
        <v>1860</v>
      </c>
      <c r="R1377" s="17">
        <v>305.39249999999998</v>
      </c>
      <c r="S1377" s="26">
        <v>7</v>
      </c>
      <c r="T1377" s="17">
        <v>0.25</v>
      </c>
      <c r="U1377" s="17">
        <v>67.430000000000007</v>
      </c>
      <c r="V1377" s="27">
        <v>8.0325000000000131</v>
      </c>
      <c r="W1377" s="13" t="s">
        <v>60</v>
      </c>
      <c r="X1377" s="8">
        <f>$T1377*$R1377</f>
        <v>76.348124999999996</v>
      </c>
      <c r="Y1377" s="29">
        <f>R1377-V1377-U1377-X1377</f>
        <v>153.58187499999997</v>
      </c>
    </row>
    <row r="1378" spans="2:25" x14ac:dyDescent="0.3">
      <c r="B1378" s="16"/>
      <c r="C1378" s="8" t="str">
        <f>_xlfn.CONCAT(S1378,_xlfn.TEXTBEFORE(Q1378,","))</f>
        <v>2Jiffy Mailers</v>
      </c>
      <c r="D1378" s="13" t="s">
        <v>7484</v>
      </c>
      <c r="E1378" s="25">
        <v>43054</v>
      </c>
      <c r="F1378" s="25">
        <v>43056</v>
      </c>
      <c r="G1378" s="13" t="s">
        <v>34</v>
      </c>
      <c r="H1378" s="13" t="s">
        <v>5183</v>
      </c>
      <c r="I1378" s="13" t="s">
        <v>36</v>
      </c>
      <c r="J1378" s="13" t="s">
        <v>631</v>
      </c>
      <c r="K1378" s="13" t="s">
        <v>99</v>
      </c>
      <c r="L1378" s="13" t="s">
        <v>100</v>
      </c>
      <c r="M1378" s="13" t="s">
        <v>55</v>
      </c>
      <c r="N1378" s="13" t="s">
        <v>4520</v>
      </c>
      <c r="O1378" s="13" t="s">
        <v>30</v>
      </c>
      <c r="P1378" s="13" t="s">
        <v>1607</v>
      </c>
      <c r="Q1378" s="13" t="s">
        <v>4521</v>
      </c>
      <c r="R1378" s="17">
        <v>44.781000000000006</v>
      </c>
      <c r="S1378" s="26">
        <v>2</v>
      </c>
      <c r="T1378" s="17">
        <v>0.45</v>
      </c>
      <c r="U1378" s="17">
        <v>5.58</v>
      </c>
      <c r="V1378" s="27">
        <v>-4.8990000000000009</v>
      </c>
      <c r="W1378" s="13" t="s">
        <v>60</v>
      </c>
      <c r="X1378" s="8">
        <f>$T1378*$R1378</f>
        <v>20.151450000000004</v>
      </c>
      <c r="Y1378" s="29">
        <f>R1378-V1378-U1378-X1378</f>
        <v>23.948550000000004</v>
      </c>
    </row>
    <row r="1379" spans="2:25" x14ac:dyDescent="0.3">
      <c r="B1379" s="16"/>
      <c r="C1379" s="8" t="str">
        <f>_xlfn.CONCAT(S1379,_xlfn.TEXTBEFORE(Q1379,","))</f>
        <v>3Sharp Wireless Fax</v>
      </c>
      <c r="D1379" s="13" t="s">
        <v>7485</v>
      </c>
      <c r="E1379" s="25">
        <v>42746</v>
      </c>
      <c r="F1379" s="25">
        <v>42751</v>
      </c>
      <c r="G1379" s="13" t="s">
        <v>50</v>
      </c>
      <c r="H1379" s="13" t="s">
        <v>2570</v>
      </c>
      <c r="I1379" s="13" t="s">
        <v>82</v>
      </c>
      <c r="J1379" s="13" t="s">
        <v>2571</v>
      </c>
      <c r="K1379" s="13" t="s">
        <v>647</v>
      </c>
      <c r="L1379" s="13" t="s">
        <v>100</v>
      </c>
      <c r="M1379" s="13" t="s">
        <v>55</v>
      </c>
      <c r="N1379" s="13" t="s">
        <v>346</v>
      </c>
      <c r="O1379" s="13" t="s">
        <v>57</v>
      </c>
      <c r="P1379" s="13" t="s">
        <v>86</v>
      </c>
      <c r="Q1379" s="13" t="s">
        <v>347</v>
      </c>
      <c r="R1379" s="17">
        <v>696.85199999999998</v>
      </c>
      <c r="S1379" s="26">
        <v>3</v>
      </c>
      <c r="T1379" s="17">
        <v>0.35</v>
      </c>
      <c r="U1379" s="17">
        <v>40.159999999999997</v>
      </c>
      <c r="V1379" s="27">
        <v>-343.09799999999996</v>
      </c>
      <c r="W1379" s="13" t="s">
        <v>88</v>
      </c>
      <c r="X1379" s="8">
        <f>$T1379*$R1379</f>
        <v>243.89819999999997</v>
      </c>
      <c r="Y1379" s="29">
        <f>R1379-V1379-U1379-X1379</f>
        <v>755.89179999999988</v>
      </c>
    </row>
    <row r="1380" spans="2:25" x14ac:dyDescent="0.3">
      <c r="B1380" s="16"/>
      <c r="C1380" s="8" t="str">
        <f>_xlfn.CONCAT(S1380,_xlfn.TEXTBEFORE(Q1380,","))</f>
        <v>2Rubbermaid Photo Frame</v>
      </c>
      <c r="D1380" s="13" t="s">
        <v>7486</v>
      </c>
      <c r="E1380" s="25">
        <v>42746</v>
      </c>
      <c r="F1380" s="25">
        <v>42751</v>
      </c>
      <c r="G1380" s="13" t="s">
        <v>50</v>
      </c>
      <c r="H1380" s="13" t="s">
        <v>2570</v>
      </c>
      <c r="I1380" s="13" t="s">
        <v>82</v>
      </c>
      <c r="J1380" s="13" t="s">
        <v>2571</v>
      </c>
      <c r="K1380" s="13" t="s">
        <v>647</v>
      </c>
      <c r="L1380" s="13" t="s">
        <v>100</v>
      </c>
      <c r="M1380" s="13" t="s">
        <v>55</v>
      </c>
      <c r="N1380" s="13" t="s">
        <v>3289</v>
      </c>
      <c r="O1380" s="13" t="s">
        <v>40</v>
      </c>
      <c r="P1380" s="13" t="s">
        <v>906</v>
      </c>
      <c r="Q1380" s="13" t="s">
        <v>3290</v>
      </c>
      <c r="R1380" s="17">
        <v>77.715000000000003</v>
      </c>
      <c r="S1380" s="26">
        <v>2</v>
      </c>
      <c r="T1380" s="17">
        <v>0.25</v>
      </c>
      <c r="U1380" s="17">
        <v>7.09</v>
      </c>
      <c r="V1380" s="27">
        <v>23.774999999999991</v>
      </c>
      <c r="W1380" s="13" t="s">
        <v>88</v>
      </c>
      <c r="X1380" s="8">
        <f>$T1380*$R1380</f>
        <v>19.428750000000001</v>
      </c>
      <c r="Y1380" s="29">
        <f>R1380-V1380-U1380-X1380</f>
        <v>27.421250000000008</v>
      </c>
    </row>
    <row r="1381" spans="2:25" x14ac:dyDescent="0.3">
      <c r="B1381" s="16"/>
      <c r="C1381" s="8" t="str">
        <f>_xlfn.CONCAT(S1381,_xlfn.TEXTBEFORE(Q1381,","))</f>
        <v>6Harbour Creations Swivel Stool</v>
      </c>
      <c r="D1381" s="13" t="s">
        <v>7487</v>
      </c>
      <c r="E1381" s="25">
        <v>43169</v>
      </c>
      <c r="F1381" s="25">
        <v>43171</v>
      </c>
      <c r="G1381" s="13" t="s">
        <v>22</v>
      </c>
      <c r="H1381" s="13" t="s">
        <v>1361</v>
      </c>
      <c r="I1381" s="13" t="s">
        <v>82</v>
      </c>
      <c r="J1381" s="13" t="s">
        <v>243</v>
      </c>
      <c r="K1381" s="13" t="s">
        <v>244</v>
      </c>
      <c r="L1381" s="13" t="s">
        <v>245</v>
      </c>
      <c r="M1381" s="13" t="s">
        <v>55</v>
      </c>
      <c r="N1381" s="13" t="s">
        <v>1362</v>
      </c>
      <c r="O1381" s="13" t="s">
        <v>40</v>
      </c>
      <c r="P1381" s="13" t="s">
        <v>41</v>
      </c>
      <c r="Q1381" s="13" t="s">
        <v>1363</v>
      </c>
      <c r="R1381" s="17">
        <v>788.92559999999992</v>
      </c>
      <c r="S1381" s="26">
        <v>6</v>
      </c>
      <c r="T1381" s="17">
        <v>0.27</v>
      </c>
      <c r="U1381" s="17">
        <v>97.73</v>
      </c>
      <c r="V1381" s="27">
        <v>-259.39440000000002</v>
      </c>
      <c r="W1381" s="13" t="s">
        <v>88</v>
      </c>
      <c r="X1381" s="8">
        <f>$T1381*$R1381</f>
        <v>213.00991199999999</v>
      </c>
      <c r="Y1381" s="29">
        <f>R1381-V1381-U1381-X1381</f>
        <v>737.58008799999993</v>
      </c>
    </row>
    <row r="1382" spans="2:25" x14ac:dyDescent="0.3">
      <c r="B1382" s="16"/>
      <c r="C1382" s="8" t="str">
        <f>_xlfn.CONCAT(S1382,_xlfn.TEXTBEFORE(Q1382,","))</f>
        <v>4Nokia Signal Booster</v>
      </c>
      <c r="D1382" s="13" t="s">
        <v>7488</v>
      </c>
      <c r="E1382" s="25">
        <v>43169</v>
      </c>
      <c r="F1382" s="25">
        <v>43171</v>
      </c>
      <c r="G1382" s="13" t="s">
        <v>22</v>
      </c>
      <c r="H1382" s="13" t="s">
        <v>1361</v>
      </c>
      <c r="I1382" s="13" t="s">
        <v>82</v>
      </c>
      <c r="J1382" s="13" t="s">
        <v>243</v>
      </c>
      <c r="K1382" s="13" t="s">
        <v>244</v>
      </c>
      <c r="L1382" s="13" t="s">
        <v>245</v>
      </c>
      <c r="M1382" s="13" t="s">
        <v>55</v>
      </c>
      <c r="N1382" s="13" t="s">
        <v>1046</v>
      </c>
      <c r="O1382" s="13" t="s">
        <v>57</v>
      </c>
      <c r="P1382" s="13" t="s">
        <v>58</v>
      </c>
      <c r="Q1382" s="13" t="s">
        <v>1047</v>
      </c>
      <c r="R1382" s="17">
        <v>457.46279999999996</v>
      </c>
      <c r="S1382" s="26">
        <v>4</v>
      </c>
      <c r="T1382" s="17">
        <v>0.17</v>
      </c>
      <c r="U1382" s="17">
        <v>42.58</v>
      </c>
      <c r="V1382" s="27">
        <v>60.622799999999998</v>
      </c>
      <c r="W1382" s="13" t="s">
        <v>88</v>
      </c>
      <c r="X1382" s="8">
        <f>$T1382*$R1382</f>
        <v>77.768675999999999</v>
      </c>
      <c r="Y1382" s="29">
        <f>R1382-V1382-U1382-X1382</f>
        <v>276.49132399999996</v>
      </c>
    </row>
    <row r="1383" spans="2:25" x14ac:dyDescent="0.3">
      <c r="B1383" s="16"/>
      <c r="C1383" s="8" t="str">
        <f>_xlfn.CONCAT(S1383,_xlfn.TEXTBEFORE(Q1383,","))</f>
        <v>4Tenex Clock</v>
      </c>
      <c r="D1383" s="13" t="s">
        <v>7489</v>
      </c>
      <c r="E1383" s="25">
        <v>43169</v>
      </c>
      <c r="F1383" s="25">
        <v>43171</v>
      </c>
      <c r="G1383" s="13" t="s">
        <v>22</v>
      </c>
      <c r="H1383" s="13" t="s">
        <v>1361</v>
      </c>
      <c r="I1383" s="13" t="s">
        <v>82</v>
      </c>
      <c r="J1383" s="13" t="s">
        <v>243</v>
      </c>
      <c r="K1383" s="13" t="s">
        <v>244</v>
      </c>
      <c r="L1383" s="13" t="s">
        <v>245</v>
      </c>
      <c r="M1383" s="13" t="s">
        <v>55</v>
      </c>
      <c r="N1383" s="13" t="s">
        <v>3004</v>
      </c>
      <c r="O1383" s="13" t="s">
        <v>40</v>
      </c>
      <c r="P1383" s="13" t="s">
        <v>906</v>
      </c>
      <c r="Q1383" s="13" t="s">
        <v>3005</v>
      </c>
      <c r="R1383" s="17">
        <v>146.90520000000001</v>
      </c>
      <c r="S1383" s="26">
        <v>4</v>
      </c>
      <c r="T1383" s="17">
        <v>0.27</v>
      </c>
      <c r="U1383" s="17">
        <v>1.79</v>
      </c>
      <c r="V1383" s="27">
        <v>24.145199999999996</v>
      </c>
      <c r="W1383" s="13" t="s">
        <v>88</v>
      </c>
      <c r="X1383" s="8">
        <f>$T1383*$R1383</f>
        <v>39.664404000000005</v>
      </c>
      <c r="Y1383" s="29">
        <f>R1383-V1383-U1383-X1383</f>
        <v>81.305596000000008</v>
      </c>
    </row>
    <row r="1384" spans="2:25" x14ac:dyDescent="0.3">
      <c r="B1384" s="16"/>
      <c r="C1384" s="8" t="str">
        <f>_xlfn.CONCAT(S1384,_xlfn.TEXTBEFORE(Q1384,","))</f>
        <v>1Stiletto Ruler</v>
      </c>
      <c r="D1384" s="13" t="s">
        <v>7490</v>
      </c>
      <c r="E1384" s="25">
        <v>43169</v>
      </c>
      <c r="F1384" s="25">
        <v>43171</v>
      </c>
      <c r="G1384" s="13" t="s">
        <v>22</v>
      </c>
      <c r="H1384" s="13" t="s">
        <v>1361</v>
      </c>
      <c r="I1384" s="13" t="s">
        <v>82</v>
      </c>
      <c r="J1384" s="13" t="s">
        <v>243</v>
      </c>
      <c r="K1384" s="13" t="s">
        <v>244</v>
      </c>
      <c r="L1384" s="13" t="s">
        <v>245</v>
      </c>
      <c r="M1384" s="13" t="s">
        <v>55</v>
      </c>
      <c r="N1384" s="13" t="s">
        <v>4980</v>
      </c>
      <c r="O1384" s="13" t="s">
        <v>30</v>
      </c>
      <c r="P1384" s="13" t="s">
        <v>1228</v>
      </c>
      <c r="Q1384" s="13" t="s">
        <v>4981</v>
      </c>
      <c r="R1384" s="17">
        <v>11.852399999999999</v>
      </c>
      <c r="S1384" s="26">
        <v>1</v>
      </c>
      <c r="T1384" s="17">
        <v>0.17</v>
      </c>
      <c r="U1384" s="17">
        <v>1.77</v>
      </c>
      <c r="V1384" s="27">
        <v>1.5624000000000002</v>
      </c>
      <c r="W1384" s="13" t="s">
        <v>88</v>
      </c>
      <c r="X1384" s="8">
        <f>$T1384*$R1384</f>
        <v>2.0149080000000001</v>
      </c>
      <c r="Y1384" s="29">
        <f>R1384-V1384-U1384-X1384</f>
        <v>6.5050919999999994</v>
      </c>
    </row>
    <row r="1385" spans="2:25" x14ac:dyDescent="0.3">
      <c r="B1385" s="16"/>
      <c r="C1385" s="8" t="str">
        <f>_xlfn.CONCAT(S1385,_xlfn.TEXTBEFORE(Q1385,","))</f>
        <v>10Acme Trimmer</v>
      </c>
      <c r="D1385" s="13" t="s">
        <v>7491</v>
      </c>
      <c r="E1385" s="25">
        <v>43507</v>
      </c>
      <c r="F1385" s="25">
        <v>43513</v>
      </c>
      <c r="G1385" s="13" t="s">
        <v>50</v>
      </c>
      <c r="H1385" s="13" t="s">
        <v>1361</v>
      </c>
      <c r="I1385" s="13" t="s">
        <v>82</v>
      </c>
      <c r="J1385" s="13" t="s">
        <v>243</v>
      </c>
      <c r="K1385" s="13" t="s">
        <v>244</v>
      </c>
      <c r="L1385" s="13" t="s">
        <v>245</v>
      </c>
      <c r="M1385" s="13" t="s">
        <v>55</v>
      </c>
      <c r="N1385" s="13" t="s">
        <v>2594</v>
      </c>
      <c r="O1385" s="13" t="s">
        <v>30</v>
      </c>
      <c r="P1385" s="13" t="s">
        <v>1228</v>
      </c>
      <c r="Q1385" s="13" t="s">
        <v>2595</v>
      </c>
      <c r="R1385" s="17">
        <v>342.62400000000002</v>
      </c>
      <c r="S1385" s="26">
        <v>10</v>
      </c>
      <c r="T1385" s="17">
        <v>0.17</v>
      </c>
      <c r="U1385" s="17">
        <v>39.5</v>
      </c>
      <c r="V1385" s="27">
        <v>36.923999999999992</v>
      </c>
      <c r="W1385" s="13" t="s">
        <v>266</v>
      </c>
      <c r="X1385" s="8">
        <f>$T1385*$R1385</f>
        <v>58.246080000000006</v>
      </c>
      <c r="Y1385" s="29">
        <f>R1385-V1385-U1385-X1385</f>
        <v>207.95392000000004</v>
      </c>
    </row>
    <row r="1386" spans="2:25" x14ac:dyDescent="0.3">
      <c r="B1386" s="16"/>
      <c r="C1386" s="8" t="str">
        <f>_xlfn.CONCAT(S1386,_xlfn.TEXTBEFORE(Q1386,","))</f>
        <v>8Sanford Canvas</v>
      </c>
      <c r="D1386" s="13" t="s">
        <v>7492</v>
      </c>
      <c r="E1386" s="25">
        <v>43507</v>
      </c>
      <c r="F1386" s="25">
        <v>43513</v>
      </c>
      <c r="G1386" s="13" t="s">
        <v>50</v>
      </c>
      <c r="H1386" s="13" t="s">
        <v>1361</v>
      </c>
      <c r="I1386" s="13" t="s">
        <v>82</v>
      </c>
      <c r="J1386" s="13" t="s">
        <v>243</v>
      </c>
      <c r="K1386" s="13" t="s">
        <v>244</v>
      </c>
      <c r="L1386" s="13" t="s">
        <v>245</v>
      </c>
      <c r="M1386" s="13" t="s">
        <v>55</v>
      </c>
      <c r="N1386" s="13" t="s">
        <v>2652</v>
      </c>
      <c r="O1386" s="13" t="s">
        <v>30</v>
      </c>
      <c r="P1386" s="13" t="s">
        <v>1789</v>
      </c>
      <c r="Q1386" s="13" t="s">
        <v>2653</v>
      </c>
      <c r="R1386" s="17">
        <v>337.24559999999997</v>
      </c>
      <c r="S1386" s="26">
        <v>8</v>
      </c>
      <c r="T1386" s="17">
        <v>0.17</v>
      </c>
      <c r="U1386" s="17">
        <v>37.57</v>
      </c>
      <c r="V1386" s="27">
        <v>52.60560000000001</v>
      </c>
      <c r="W1386" s="13" t="s">
        <v>266</v>
      </c>
      <c r="X1386" s="8">
        <f>$T1386*$R1386</f>
        <v>57.331752000000002</v>
      </c>
      <c r="Y1386" s="29">
        <f>R1386-V1386-U1386-X1386</f>
        <v>189.738248</v>
      </c>
    </row>
    <row r="1387" spans="2:25" x14ac:dyDescent="0.3">
      <c r="B1387" s="16"/>
      <c r="C1387" s="8" t="str">
        <f>_xlfn.CONCAT(S1387,_xlfn.TEXTBEFORE(Q1387,","))</f>
        <v>1Belkin Flash Drive</v>
      </c>
      <c r="D1387" s="13" t="s">
        <v>7493</v>
      </c>
      <c r="E1387" s="25">
        <v>43507</v>
      </c>
      <c r="F1387" s="25">
        <v>43513</v>
      </c>
      <c r="G1387" s="13" t="s">
        <v>50</v>
      </c>
      <c r="H1387" s="13" t="s">
        <v>1361</v>
      </c>
      <c r="I1387" s="13" t="s">
        <v>82</v>
      </c>
      <c r="J1387" s="13" t="s">
        <v>243</v>
      </c>
      <c r="K1387" s="13" t="s">
        <v>244</v>
      </c>
      <c r="L1387" s="13" t="s">
        <v>245</v>
      </c>
      <c r="M1387" s="13" t="s">
        <v>55</v>
      </c>
      <c r="N1387" s="13" t="s">
        <v>4464</v>
      </c>
      <c r="O1387" s="13" t="s">
        <v>57</v>
      </c>
      <c r="P1387" s="13" t="s">
        <v>121</v>
      </c>
      <c r="Q1387" s="13" t="s">
        <v>4465</v>
      </c>
      <c r="R1387" s="17">
        <v>22.228200000000001</v>
      </c>
      <c r="S1387" s="26">
        <v>1</v>
      </c>
      <c r="T1387" s="17">
        <v>0.47000000000000003</v>
      </c>
      <c r="U1387" s="17">
        <v>2.72</v>
      </c>
      <c r="V1387" s="27">
        <v>-7.5618000000000016</v>
      </c>
      <c r="W1387" s="13" t="s">
        <v>266</v>
      </c>
      <c r="X1387" s="8">
        <f>$T1387*$R1387</f>
        <v>10.447254000000001</v>
      </c>
      <c r="Y1387" s="29">
        <f>R1387-V1387-U1387-X1387</f>
        <v>16.622746000000003</v>
      </c>
    </row>
    <row r="1388" spans="2:25" x14ac:dyDescent="0.3">
      <c r="B1388" s="16"/>
      <c r="C1388" s="8" t="str">
        <f>_xlfn.CONCAT(S1388,_xlfn.TEXTBEFORE(Q1388,","))</f>
        <v>7Office Star Executive Leather Armchair</v>
      </c>
      <c r="D1388" s="13" t="s">
        <v>7494</v>
      </c>
      <c r="E1388" s="25">
        <v>43494</v>
      </c>
      <c r="F1388" s="25">
        <v>43496</v>
      </c>
      <c r="G1388" s="13" t="s">
        <v>34</v>
      </c>
      <c r="H1388" s="13" t="s">
        <v>97</v>
      </c>
      <c r="I1388" s="13" t="s">
        <v>36</v>
      </c>
      <c r="J1388" s="13" t="s">
        <v>98</v>
      </c>
      <c r="K1388" s="13" t="s">
        <v>99</v>
      </c>
      <c r="L1388" s="13" t="s">
        <v>100</v>
      </c>
      <c r="M1388" s="13" t="s">
        <v>55</v>
      </c>
      <c r="N1388" s="13" t="s">
        <v>101</v>
      </c>
      <c r="O1388" s="13" t="s">
        <v>40</v>
      </c>
      <c r="P1388" s="13" t="s">
        <v>41</v>
      </c>
      <c r="Q1388" s="13" t="s">
        <v>102</v>
      </c>
      <c r="R1388" s="17">
        <v>2465.8199999999997</v>
      </c>
      <c r="S1388" s="26">
        <v>7</v>
      </c>
      <c r="T1388" s="17">
        <v>0.25</v>
      </c>
      <c r="U1388" s="17">
        <v>546.49</v>
      </c>
      <c r="V1388" s="27">
        <v>197.19000000000005</v>
      </c>
      <c r="W1388" s="13" t="s">
        <v>60</v>
      </c>
      <c r="X1388" s="8">
        <f>$T1388*$R1388</f>
        <v>616.45499999999993</v>
      </c>
      <c r="Y1388" s="29">
        <f>R1388-V1388-U1388-X1388</f>
        <v>1105.6849999999997</v>
      </c>
    </row>
    <row r="1389" spans="2:25" x14ac:dyDescent="0.3">
      <c r="B1389" s="16"/>
      <c r="C1389" s="8" t="str">
        <f>_xlfn.CONCAT(S1389,_xlfn.TEXTBEFORE(Q1389,","))</f>
        <v>6Sharp Personal Copier</v>
      </c>
      <c r="D1389" s="13" t="s">
        <v>7495</v>
      </c>
      <c r="E1389" s="25">
        <v>43494</v>
      </c>
      <c r="F1389" s="25">
        <v>43496</v>
      </c>
      <c r="G1389" s="13" t="s">
        <v>34</v>
      </c>
      <c r="H1389" s="13" t="s">
        <v>97</v>
      </c>
      <c r="I1389" s="13" t="s">
        <v>36</v>
      </c>
      <c r="J1389" s="13" t="s">
        <v>98</v>
      </c>
      <c r="K1389" s="13" t="s">
        <v>99</v>
      </c>
      <c r="L1389" s="13" t="s">
        <v>100</v>
      </c>
      <c r="M1389" s="13" t="s">
        <v>55</v>
      </c>
      <c r="N1389" s="13" t="s">
        <v>1118</v>
      </c>
      <c r="O1389" s="13" t="s">
        <v>57</v>
      </c>
      <c r="P1389" s="13" t="s">
        <v>86</v>
      </c>
      <c r="Q1389" s="13" t="s">
        <v>1119</v>
      </c>
      <c r="R1389" s="17">
        <v>460.98</v>
      </c>
      <c r="S1389" s="26">
        <v>6</v>
      </c>
      <c r="T1389" s="17">
        <v>0.35</v>
      </c>
      <c r="U1389" s="17">
        <v>122.23</v>
      </c>
      <c r="V1389" s="27">
        <v>-241.19999999999993</v>
      </c>
      <c r="W1389" s="13" t="s">
        <v>60</v>
      </c>
      <c r="X1389" s="8">
        <f>$T1389*$R1389</f>
        <v>161.34299999999999</v>
      </c>
      <c r="Y1389" s="29">
        <f>R1389-V1389-U1389-X1389</f>
        <v>418.60699999999997</v>
      </c>
    </row>
    <row r="1390" spans="2:25" x14ac:dyDescent="0.3">
      <c r="B1390" s="16"/>
      <c r="C1390" s="8" t="str">
        <f>_xlfn.CONCAT(S1390,_xlfn.TEXTBEFORE(Q1390,","))</f>
        <v>2Nokia Signal Booster</v>
      </c>
      <c r="D1390" s="13" t="s">
        <v>7496</v>
      </c>
      <c r="E1390" s="25">
        <v>43494</v>
      </c>
      <c r="F1390" s="25">
        <v>43496</v>
      </c>
      <c r="G1390" s="13" t="s">
        <v>34</v>
      </c>
      <c r="H1390" s="13" t="s">
        <v>97</v>
      </c>
      <c r="I1390" s="13" t="s">
        <v>36</v>
      </c>
      <c r="J1390" s="13" t="s">
        <v>98</v>
      </c>
      <c r="K1390" s="13" t="s">
        <v>99</v>
      </c>
      <c r="L1390" s="13" t="s">
        <v>100</v>
      </c>
      <c r="M1390" s="13" t="s">
        <v>55</v>
      </c>
      <c r="N1390" s="13" t="s">
        <v>1073</v>
      </c>
      <c r="O1390" s="13" t="s">
        <v>57</v>
      </c>
      <c r="P1390" s="13" t="s">
        <v>58</v>
      </c>
      <c r="Q1390" s="13" t="s">
        <v>1074</v>
      </c>
      <c r="R1390" s="17">
        <v>204.75</v>
      </c>
      <c r="S1390" s="26">
        <v>2</v>
      </c>
      <c r="T1390" s="17">
        <v>0.25</v>
      </c>
      <c r="U1390" s="17">
        <v>42.74</v>
      </c>
      <c r="V1390" s="27">
        <v>-38.25</v>
      </c>
      <c r="W1390" s="13" t="s">
        <v>60</v>
      </c>
      <c r="X1390" s="8">
        <f>$T1390*$R1390</f>
        <v>51.1875</v>
      </c>
      <c r="Y1390" s="29">
        <f>R1390-V1390-U1390-X1390</f>
        <v>149.07249999999999</v>
      </c>
    </row>
    <row r="1391" spans="2:25" x14ac:dyDescent="0.3">
      <c r="B1391" s="16"/>
      <c r="C1391" s="8" t="str">
        <f>_xlfn.CONCAT(S1391,_xlfn.TEXTBEFORE(Q1391,","))</f>
        <v>3HP Ink</v>
      </c>
      <c r="D1391" s="13" t="s">
        <v>7497</v>
      </c>
      <c r="E1391" s="25">
        <v>43494</v>
      </c>
      <c r="F1391" s="25">
        <v>43496</v>
      </c>
      <c r="G1391" s="13" t="s">
        <v>34</v>
      </c>
      <c r="H1391" s="13" t="s">
        <v>97</v>
      </c>
      <c r="I1391" s="13" t="s">
        <v>36</v>
      </c>
      <c r="J1391" s="13" t="s">
        <v>98</v>
      </c>
      <c r="K1391" s="13" t="s">
        <v>99</v>
      </c>
      <c r="L1391" s="13" t="s">
        <v>100</v>
      </c>
      <c r="M1391" s="13" t="s">
        <v>55</v>
      </c>
      <c r="N1391" s="13" t="s">
        <v>2020</v>
      </c>
      <c r="O1391" s="13" t="s">
        <v>57</v>
      </c>
      <c r="P1391" s="13" t="s">
        <v>86</v>
      </c>
      <c r="Q1391" s="13" t="s">
        <v>2021</v>
      </c>
      <c r="R1391" s="17">
        <v>250.26300000000003</v>
      </c>
      <c r="S1391" s="26">
        <v>3</v>
      </c>
      <c r="T1391" s="17">
        <v>0.35</v>
      </c>
      <c r="U1391" s="17">
        <v>39.93</v>
      </c>
      <c r="V1391" s="27">
        <v>-7.7670000000000101</v>
      </c>
      <c r="W1391" s="13" t="s">
        <v>60</v>
      </c>
      <c r="X1391" s="8">
        <f>$T1391*$R1391</f>
        <v>87.59205</v>
      </c>
      <c r="Y1391" s="29">
        <f>R1391-V1391-U1391-X1391</f>
        <v>130.50795000000002</v>
      </c>
    </row>
    <row r="1392" spans="2:25" x14ac:dyDescent="0.3">
      <c r="B1392" s="16"/>
      <c r="C1392" s="8" t="str">
        <f>_xlfn.CONCAT(S1392,_xlfn.TEXTBEFORE(Q1392,","))</f>
        <v>2Kraft Interoffice Envelope</v>
      </c>
      <c r="D1392" s="13" t="s">
        <v>7498</v>
      </c>
      <c r="E1392" s="25">
        <v>43494</v>
      </c>
      <c r="F1392" s="25">
        <v>43496</v>
      </c>
      <c r="G1392" s="13" t="s">
        <v>34</v>
      </c>
      <c r="H1392" s="13" t="s">
        <v>97</v>
      </c>
      <c r="I1392" s="13" t="s">
        <v>36</v>
      </c>
      <c r="J1392" s="13" t="s">
        <v>98</v>
      </c>
      <c r="K1392" s="13" t="s">
        <v>99</v>
      </c>
      <c r="L1392" s="13" t="s">
        <v>100</v>
      </c>
      <c r="M1392" s="13" t="s">
        <v>55</v>
      </c>
      <c r="N1392" s="13" t="s">
        <v>4646</v>
      </c>
      <c r="O1392" s="13" t="s">
        <v>30</v>
      </c>
      <c r="P1392" s="13" t="s">
        <v>1607</v>
      </c>
      <c r="Q1392" s="13" t="s">
        <v>4647</v>
      </c>
      <c r="R1392" s="17">
        <v>55.506000000000007</v>
      </c>
      <c r="S1392" s="26">
        <v>2</v>
      </c>
      <c r="T1392" s="17">
        <v>0.45</v>
      </c>
      <c r="U1392" s="17">
        <v>9.1999999999999993</v>
      </c>
      <c r="V1392" s="27">
        <v>-10.134</v>
      </c>
      <c r="W1392" s="13" t="s">
        <v>60</v>
      </c>
      <c r="X1392" s="8">
        <f>$T1392*$R1392</f>
        <v>24.977700000000002</v>
      </c>
      <c r="Y1392" s="29">
        <f>R1392-V1392-U1392-X1392</f>
        <v>31.46230000000001</v>
      </c>
    </row>
    <row r="1393" spans="2:25" x14ac:dyDescent="0.3">
      <c r="B1393" s="16"/>
      <c r="C1393" s="8" t="str">
        <f>_xlfn.CONCAT(S1393,_xlfn.TEXTBEFORE(Q1393,","))</f>
        <v>2Logitech Memory Card</v>
      </c>
      <c r="D1393" s="13" t="s">
        <v>7499</v>
      </c>
      <c r="E1393" s="25">
        <v>43494</v>
      </c>
      <c r="F1393" s="25">
        <v>43496</v>
      </c>
      <c r="G1393" s="13" t="s">
        <v>34</v>
      </c>
      <c r="H1393" s="13" t="s">
        <v>97</v>
      </c>
      <c r="I1393" s="13" t="s">
        <v>36</v>
      </c>
      <c r="J1393" s="13" t="s">
        <v>98</v>
      </c>
      <c r="K1393" s="13" t="s">
        <v>99</v>
      </c>
      <c r="L1393" s="13" t="s">
        <v>100</v>
      </c>
      <c r="M1393" s="13" t="s">
        <v>55</v>
      </c>
      <c r="N1393" s="13" t="s">
        <v>4065</v>
      </c>
      <c r="O1393" s="13" t="s">
        <v>57</v>
      </c>
      <c r="P1393" s="13" t="s">
        <v>121</v>
      </c>
      <c r="Q1393" s="13" t="s">
        <v>4066</v>
      </c>
      <c r="R1393" s="17">
        <v>113.94900000000001</v>
      </c>
      <c r="S1393" s="26">
        <v>2</v>
      </c>
      <c r="T1393" s="17">
        <v>0.45</v>
      </c>
      <c r="U1393" s="17">
        <v>7.9</v>
      </c>
      <c r="V1393" s="27">
        <v>-49.731000000000009</v>
      </c>
      <c r="W1393" s="13" t="s">
        <v>60</v>
      </c>
      <c r="X1393" s="8">
        <f>$T1393*$R1393</f>
        <v>51.27705000000001</v>
      </c>
      <c r="Y1393" s="29">
        <f>R1393-V1393-U1393-X1393</f>
        <v>104.50295</v>
      </c>
    </row>
    <row r="1394" spans="2:25" x14ac:dyDescent="0.3">
      <c r="B1394" s="16"/>
      <c r="C1394" s="8" t="str">
        <f>_xlfn.CONCAT(S1394,_xlfn.TEXTBEFORE(Q1394,","))</f>
        <v>3Cameo Interoffice Envelope</v>
      </c>
      <c r="D1394" s="13" t="s">
        <v>7500</v>
      </c>
      <c r="E1394" s="25">
        <v>43494</v>
      </c>
      <c r="F1394" s="25">
        <v>43496</v>
      </c>
      <c r="G1394" s="13" t="s">
        <v>34</v>
      </c>
      <c r="H1394" s="13" t="s">
        <v>97</v>
      </c>
      <c r="I1394" s="13" t="s">
        <v>36</v>
      </c>
      <c r="J1394" s="13" t="s">
        <v>98</v>
      </c>
      <c r="K1394" s="13" t="s">
        <v>99</v>
      </c>
      <c r="L1394" s="13" t="s">
        <v>100</v>
      </c>
      <c r="M1394" s="13" t="s">
        <v>55</v>
      </c>
      <c r="N1394" s="13" t="s">
        <v>5291</v>
      </c>
      <c r="O1394" s="13" t="s">
        <v>30</v>
      </c>
      <c r="P1394" s="13" t="s">
        <v>1607</v>
      </c>
      <c r="Q1394" s="13" t="s">
        <v>5292</v>
      </c>
      <c r="R1394" s="17">
        <v>84.100500000000025</v>
      </c>
      <c r="S1394" s="26">
        <v>3</v>
      </c>
      <c r="T1394" s="17">
        <v>0.45</v>
      </c>
      <c r="U1394" s="17">
        <v>4.93</v>
      </c>
      <c r="V1394" s="27">
        <v>-50.539500000000018</v>
      </c>
      <c r="W1394" s="13" t="s">
        <v>60</v>
      </c>
      <c r="X1394" s="8">
        <f>$T1394*$R1394</f>
        <v>37.845225000000013</v>
      </c>
      <c r="Y1394" s="29">
        <f>R1394-V1394-U1394-X1394</f>
        <v>91.864775000000023</v>
      </c>
    </row>
    <row r="1395" spans="2:25" x14ac:dyDescent="0.3">
      <c r="B1395" s="16"/>
      <c r="C1395" s="8" t="str">
        <f>_xlfn.CONCAT(S1395,_xlfn.TEXTBEFORE(Q1395,","))</f>
        <v>3Stockwell Paper Clips</v>
      </c>
      <c r="D1395" s="13" t="s">
        <v>7501</v>
      </c>
      <c r="E1395" s="25">
        <v>43494</v>
      </c>
      <c r="F1395" s="25">
        <v>43496</v>
      </c>
      <c r="G1395" s="13" t="s">
        <v>34</v>
      </c>
      <c r="H1395" s="13" t="s">
        <v>97</v>
      </c>
      <c r="I1395" s="13" t="s">
        <v>36</v>
      </c>
      <c r="J1395" s="13" t="s">
        <v>98</v>
      </c>
      <c r="K1395" s="13" t="s">
        <v>99</v>
      </c>
      <c r="L1395" s="13" t="s">
        <v>100</v>
      </c>
      <c r="M1395" s="13" t="s">
        <v>55</v>
      </c>
      <c r="N1395" s="13" t="s">
        <v>4476</v>
      </c>
      <c r="O1395" s="13" t="s">
        <v>30</v>
      </c>
      <c r="P1395" s="13" t="s">
        <v>2177</v>
      </c>
      <c r="Q1395" s="13" t="s">
        <v>4477</v>
      </c>
      <c r="R1395" s="17">
        <v>22.275000000000002</v>
      </c>
      <c r="S1395" s="26">
        <v>3</v>
      </c>
      <c r="T1395" s="17">
        <v>0.45</v>
      </c>
      <c r="U1395" s="17">
        <v>4.22</v>
      </c>
      <c r="V1395" s="27">
        <v>-14.175000000000001</v>
      </c>
      <c r="W1395" s="13" t="s">
        <v>60</v>
      </c>
      <c r="X1395" s="8">
        <f>$T1395*$R1395</f>
        <v>10.023750000000001</v>
      </c>
      <c r="Y1395" s="29">
        <f>R1395-V1395-U1395-X1395</f>
        <v>22.206250000000004</v>
      </c>
    </row>
    <row r="1396" spans="2:25" x14ac:dyDescent="0.3">
      <c r="B1396" s="16"/>
      <c r="C1396" s="8" t="str">
        <f>_xlfn.CONCAT(S1396,_xlfn.TEXTBEFORE(Q1396,","))</f>
        <v>5Stockwell Staples</v>
      </c>
      <c r="D1396" s="13" t="s">
        <v>7502</v>
      </c>
      <c r="E1396" s="25">
        <v>43494</v>
      </c>
      <c r="F1396" s="25">
        <v>43496</v>
      </c>
      <c r="G1396" s="13" t="s">
        <v>34</v>
      </c>
      <c r="H1396" s="13" t="s">
        <v>97</v>
      </c>
      <c r="I1396" s="13" t="s">
        <v>36</v>
      </c>
      <c r="J1396" s="13" t="s">
        <v>98</v>
      </c>
      <c r="K1396" s="13" t="s">
        <v>99</v>
      </c>
      <c r="L1396" s="13" t="s">
        <v>100</v>
      </c>
      <c r="M1396" s="13" t="s">
        <v>55</v>
      </c>
      <c r="N1396" s="13" t="s">
        <v>5548</v>
      </c>
      <c r="O1396" s="13" t="s">
        <v>30</v>
      </c>
      <c r="P1396" s="13" t="s">
        <v>2177</v>
      </c>
      <c r="Q1396" s="13" t="s">
        <v>5549</v>
      </c>
      <c r="R1396" s="17">
        <v>21.615000000000002</v>
      </c>
      <c r="S1396" s="26">
        <v>5</v>
      </c>
      <c r="T1396" s="17">
        <v>0.45</v>
      </c>
      <c r="U1396" s="17">
        <v>1.96</v>
      </c>
      <c r="V1396" s="27">
        <v>-8.6850000000000023</v>
      </c>
      <c r="W1396" s="13" t="s">
        <v>60</v>
      </c>
      <c r="X1396" s="8">
        <f>$T1396*$R1396</f>
        <v>9.7267500000000009</v>
      </c>
      <c r="Y1396" s="29">
        <f>R1396-V1396-U1396-X1396</f>
        <v>18.613250000000001</v>
      </c>
    </row>
    <row r="1397" spans="2:25" x14ac:dyDescent="0.3">
      <c r="B1397" s="16"/>
      <c r="C1397" s="8" t="str">
        <f>_xlfn.CONCAT(S1397,_xlfn.TEXTBEFORE(Q1397,","))</f>
        <v>5Dania Floating Shelf Set</v>
      </c>
      <c r="D1397" s="13" t="s">
        <v>7503</v>
      </c>
      <c r="E1397" s="25">
        <v>43664</v>
      </c>
      <c r="F1397" s="25">
        <v>43668</v>
      </c>
      <c r="G1397" s="13" t="s">
        <v>50</v>
      </c>
      <c r="H1397" s="13" t="s">
        <v>2348</v>
      </c>
      <c r="I1397" s="13" t="s">
        <v>36</v>
      </c>
      <c r="J1397" s="13" t="s">
        <v>243</v>
      </c>
      <c r="K1397" s="13" t="s">
        <v>244</v>
      </c>
      <c r="L1397" s="13" t="s">
        <v>245</v>
      </c>
      <c r="M1397" s="13" t="s">
        <v>55</v>
      </c>
      <c r="N1397" s="13" t="s">
        <v>2074</v>
      </c>
      <c r="O1397" s="13" t="s">
        <v>40</v>
      </c>
      <c r="P1397" s="13" t="s">
        <v>67</v>
      </c>
      <c r="Q1397" s="13" t="s">
        <v>2075</v>
      </c>
      <c r="R1397" s="17">
        <v>537.70499999999993</v>
      </c>
      <c r="S1397" s="26">
        <v>5</v>
      </c>
      <c r="T1397" s="17">
        <v>0.37</v>
      </c>
      <c r="U1397" s="17">
        <v>47.66</v>
      </c>
      <c r="V1397" s="27">
        <v>-213.49499999999995</v>
      </c>
      <c r="W1397" s="13" t="s">
        <v>88</v>
      </c>
      <c r="X1397" s="8">
        <f>$T1397*$R1397</f>
        <v>198.95084999999997</v>
      </c>
      <c r="Y1397" s="29">
        <f>R1397-V1397-U1397-X1397</f>
        <v>504.5891499999999</v>
      </c>
    </row>
    <row r="1398" spans="2:25" x14ac:dyDescent="0.3">
      <c r="B1398" s="16"/>
      <c r="C1398" s="8" t="str">
        <f>_xlfn.CONCAT(S1398,_xlfn.TEXTBEFORE(Q1398,","))</f>
        <v>2Enermax Router</v>
      </c>
      <c r="D1398" s="13" t="s">
        <v>7504</v>
      </c>
      <c r="E1398" s="25">
        <v>43664</v>
      </c>
      <c r="F1398" s="25">
        <v>43668</v>
      </c>
      <c r="G1398" s="13" t="s">
        <v>50</v>
      </c>
      <c r="H1398" s="13" t="s">
        <v>2348</v>
      </c>
      <c r="I1398" s="13" t="s">
        <v>36</v>
      </c>
      <c r="J1398" s="13" t="s">
        <v>243</v>
      </c>
      <c r="K1398" s="13" t="s">
        <v>244</v>
      </c>
      <c r="L1398" s="13" t="s">
        <v>245</v>
      </c>
      <c r="M1398" s="13" t="s">
        <v>55</v>
      </c>
      <c r="N1398" s="13" t="s">
        <v>2485</v>
      </c>
      <c r="O1398" s="13" t="s">
        <v>57</v>
      </c>
      <c r="P1398" s="13" t="s">
        <v>121</v>
      </c>
      <c r="Q1398" s="13" t="s">
        <v>2486</v>
      </c>
      <c r="R1398" s="17">
        <v>273.82979999999998</v>
      </c>
      <c r="S1398" s="26">
        <v>2</v>
      </c>
      <c r="T1398" s="17">
        <v>0.47000000000000003</v>
      </c>
      <c r="U1398" s="17">
        <v>29.1</v>
      </c>
      <c r="V1398" s="27">
        <v>-77.530199999999979</v>
      </c>
      <c r="W1398" s="13" t="s">
        <v>88</v>
      </c>
      <c r="X1398" s="8">
        <f>$T1398*$R1398</f>
        <v>128.700006</v>
      </c>
      <c r="Y1398" s="29">
        <f>R1398-V1398-U1398-X1398</f>
        <v>193.55999399999993</v>
      </c>
    </row>
    <row r="1399" spans="2:25" x14ac:dyDescent="0.3">
      <c r="B1399" s="16"/>
      <c r="C1399" s="8" t="str">
        <f>_xlfn.CONCAT(S1399,_xlfn.TEXTBEFORE(Q1399,","))</f>
        <v>3Tenex Folders</v>
      </c>
      <c r="D1399" s="13" t="s">
        <v>7505</v>
      </c>
      <c r="E1399" s="25">
        <v>43664</v>
      </c>
      <c r="F1399" s="25">
        <v>43668</v>
      </c>
      <c r="G1399" s="13" t="s">
        <v>50</v>
      </c>
      <c r="H1399" s="13" t="s">
        <v>2348</v>
      </c>
      <c r="I1399" s="13" t="s">
        <v>36</v>
      </c>
      <c r="J1399" s="13" t="s">
        <v>243</v>
      </c>
      <c r="K1399" s="13" t="s">
        <v>244</v>
      </c>
      <c r="L1399" s="13" t="s">
        <v>245</v>
      </c>
      <c r="M1399" s="13" t="s">
        <v>55</v>
      </c>
      <c r="N1399" s="13" t="s">
        <v>3450</v>
      </c>
      <c r="O1399" s="13" t="s">
        <v>30</v>
      </c>
      <c r="P1399" s="13" t="s">
        <v>289</v>
      </c>
      <c r="Q1399" s="13" t="s">
        <v>3451</v>
      </c>
      <c r="R1399" s="17">
        <v>57.892499999999998</v>
      </c>
      <c r="S1399" s="26">
        <v>3</v>
      </c>
      <c r="T1399" s="17">
        <v>0.17</v>
      </c>
      <c r="U1399" s="17">
        <v>5.67</v>
      </c>
      <c r="V1399" s="27">
        <v>2.0925000000000011</v>
      </c>
      <c r="W1399" s="13" t="s">
        <v>88</v>
      </c>
      <c r="X1399" s="8">
        <f>$T1399*$R1399</f>
        <v>9.8417250000000003</v>
      </c>
      <c r="Y1399" s="29">
        <f>R1399-V1399-U1399-X1399</f>
        <v>40.288274999999999</v>
      </c>
    </row>
    <row r="1400" spans="2:25" x14ac:dyDescent="0.3">
      <c r="B1400" s="16"/>
      <c r="C1400" s="8" t="str">
        <f>_xlfn.CONCAT(S1400,_xlfn.TEXTBEFORE(Q1400,","))</f>
        <v>3Tenex Trays</v>
      </c>
      <c r="D1400" s="13" t="s">
        <v>7506</v>
      </c>
      <c r="E1400" s="25">
        <v>43664</v>
      </c>
      <c r="F1400" s="25">
        <v>43668</v>
      </c>
      <c r="G1400" s="13" t="s">
        <v>50</v>
      </c>
      <c r="H1400" s="13" t="s">
        <v>2348</v>
      </c>
      <c r="I1400" s="13" t="s">
        <v>36</v>
      </c>
      <c r="J1400" s="13" t="s">
        <v>243</v>
      </c>
      <c r="K1400" s="13" t="s">
        <v>244</v>
      </c>
      <c r="L1400" s="13" t="s">
        <v>245</v>
      </c>
      <c r="M1400" s="13" t="s">
        <v>55</v>
      </c>
      <c r="N1400" s="13" t="s">
        <v>1949</v>
      </c>
      <c r="O1400" s="13" t="s">
        <v>30</v>
      </c>
      <c r="P1400" s="13" t="s">
        <v>289</v>
      </c>
      <c r="Q1400" s="13" t="s">
        <v>1950</v>
      </c>
      <c r="R1400" s="17">
        <v>135.05759999999998</v>
      </c>
      <c r="S1400" s="26">
        <v>3</v>
      </c>
      <c r="T1400" s="17">
        <v>0.17</v>
      </c>
      <c r="U1400" s="17">
        <v>4.16</v>
      </c>
      <c r="V1400" s="27">
        <v>40.647599999999997</v>
      </c>
      <c r="W1400" s="13" t="s">
        <v>88</v>
      </c>
      <c r="X1400" s="8">
        <f>$T1400*$R1400</f>
        <v>22.959791999999997</v>
      </c>
      <c r="Y1400" s="29">
        <f>R1400-V1400-U1400-X1400</f>
        <v>67.290207999999993</v>
      </c>
    </row>
    <row r="1401" spans="2:25" x14ac:dyDescent="0.3">
      <c r="B1401" s="16"/>
      <c r="C1401" s="8" t="str">
        <f>_xlfn.CONCAT(S1401,_xlfn.TEXTBEFORE(Q1401,","))</f>
        <v>3Canon Fax Machine</v>
      </c>
      <c r="D1401" s="13" t="s">
        <v>7507</v>
      </c>
      <c r="E1401" s="25">
        <v>43308</v>
      </c>
      <c r="F1401" s="25">
        <v>43308</v>
      </c>
      <c r="G1401" s="13" t="s">
        <v>126</v>
      </c>
      <c r="H1401" s="13" t="s">
        <v>1048</v>
      </c>
      <c r="I1401" s="13" t="s">
        <v>36</v>
      </c>
      <c r="J1401" s="13" t="s">
        <v>98</v>
      </c>
      <c r="K1401" s="13" t="s">
        <v>99</v>
      </c>
      <c r="L1401" s="13" t="s">
        <v>100</v>
      </c>
      <c r="M1401" s="13" t="s">
        <v>55</v>
      </c>
      <c r="N1401" s="13" t="s">
        <v>1049</v>
      </c>
      <c r="O1401" s="13" t="s">
        <v>57</v>
      </c>
      <c r="P1401" s="13" t="s">
        <v>86</v>
      </c>
      <c r="Q1401" s="13" t="s">
        <v>1050</v>
      </c>
      <c r="R1401" s="17">
        <v>620.15850000000012</v>
      </c>
      <c r="S1401" s="26">
        <v>3</v>
      </c>
      <c r="T1401" s="17">
        <v>0.35</v>
      </c>
      <c r="U1401" s="17">
        <v>129.71</v>
      </c>
      <c r="V1401" s="27">
        <v>-314.85150000000004</v>
      </c>
      <c r="W1401" s="13" t="s">
        <v>88</v>
      </c>
      <c r="X1401" s="8">
        <f>$T1401*$R1401</f>
        <v>217.05547500000003</v>
      </c>
      <c r="Y1401" s="29">
        <f>R1401-V1401-U1401-X1401</f>
        <v>588.24452500000018</v>
      </c>
    </row>
    <row r="1402" spans="2:25" x14ac:dyDescent="0.3">
      <c r="B1402" s="16"/>
      <c r="C1402" s="8" t="str">
        <f>_xlfn.CONCAT(S1402,_xlfn.TEXTBEFORE(Q1402,","))</f>
        <v>2Novimex Bag Chairs</v>
      </c>
      <c r="D1402" s="13" t="s">
        <v>7508</v>
      </c>
      <c r="E1402" s="25">
        <v>43308</v>
      </c>
      <c r="F1402" s="25">
        <v>43308</v>
      </c>
      <c r="G1402" s="13" t="s">
        <v>126</v>
      </c>
      <c r="H1402" s="13" t="s">
        <v>1048</v>
      </c>
      <c r="I1402" s="13" t="s">
        <v>36</v>
      </c>
      <c r="J1402" s="13" t="s">
        <v>98</v>
      </c>
      <c r="K1402" s="13" t="s">
        <v>99</v>
      </c>
      <c r="L1402" s="13" t="s">
        <v>100</v>
      </c>
      <c r="M1402" s="13" t="s">
        <v>55</v>
      </c>
      <c r="N1402" s="13" t="s">
        <v>1905</v>
      </c>
      <c r="O1402" s="13" t="s">
        <v>40</v>
      </c>
      <c r="P1402" s="13" t="s">
        <v>41</v>
      </c>
      <c r="Q1402" s="13" t="s">
        <v>1906</v>
      </c>
      <c r="R1402" s="17">
        <v>72.675000000000011</v>
      </c>
      <c r="S1402" s="26">
        <v>2</v>
      </c>
      <c r="T1402" s="17">
        <v>0.25</v>
      </c>
      <c r="U1402" s="17">
        <v>10.62</v>
      </c>
      <c r="V1402" s="27">
        <v>17.414999999999999</v>
      </c>
      <c r="W1402" s="13" t="s">
        <v>88</v>
      </c>
      <c r="X1402" s="8">
        <f>$T1402*$R1402</f>
        <v>18.168750000000003</v>
      </c>
      <c r="Y1402" s="29">
        <f>R1402-V1402-U1402-X1402</f>
        <v>26.471250000000012</v>
      </c>
    </row>
    <row r="1403" spans="2:25" x14ac:dyDescent="0.3">
      <c r="B1403" s="16"/>
      <c r="C1403" s="8" t="str">
        <f>_xlfn.CONCAT(S1403,_xlfn.TEXTBEFORE(Q1403,","))</f>
        <v>3GlobeWeis Business Envelopes</v>
      </c>
      <c r="D1403" s="13" t="s">
        <v>7509</v>
      </c>
      <c r="E1403" s="25">
        <v>43308</v>
      </c>
      <c r="F1403" s="25">
        <v>43308</v>
      </c>
      <c r="G1403" s="13" t="s">
        <v>126</v>
      </c>
      <c r="H1403" s="13" t="s">
        <v>1048</v>
      </c>
      <c r="I1403" s="13" t="s">
        <v>36</v>
      </c>
      <c r="J1403" s="13" t="s">
        <v>98</v>
      </c>
      <c r="K1403" s="13" t="s">
        <v>99</v>
      </c>
      <c r="L1403" s="13" t="s">
        <v>100</v>
      </c>
      <c r="M1403" s="13" t="s">
        <v>55</v>
      </c>
      <c r="N1403" s="13" t="s">
        <v>5270</v>
      </c>
      <c r="O1403" s="13" t="s">
        <v>30</v>
      </c>
      <c r="P1403" s="13" t="s">
        <v>1607</v>
      </c>
      <c r="Q1403" s="13" t="s">
        <v>5271</v>
      </c>
      <c r="R1403" s="17">
        <v>28.611000000000004</v>
      </c>
      <c r="S1403" s="26">
        <v>3</v>
      </c>
      <c r="T1403" s="17">
        <v>0.45</v>
      </c>
      <c r="U1403" s="17">
        <v>5.05</v>
      </c>
      <c r="V1403" s="27">
        <v>-23.408999999999999</v>
      </c>
      <c r="W1403" s="13" t="s">
        <v>88</v>
      </c>
      <c r="X1403" s="8">
        <f>$T1403*$R1403</f>
        <v>12.874950000000002</v>
      </c>
      <c r="Y1403" s="29">
        <f>R1403-V1403-U1403-X1403</f>
        <v>34.095050000000001</v>
      </c>
    </row>
    <row r="1404" spans="2:25" x14ac:dyDescent="0.3">
      <c r="B1404" s="16"/>
      <c r="C1404" s="8" t="str">
        <f>_xlfn.CONCAT(S1404,_xlfn.TEXTBEFORE(Q1404,","))</f>
        <v>5SAFCO Chairmat</v>
      </c>
      <c r="D1404" s="13" t="s">
        <v>7510</v>
      </c>
      <c r="E1404" s="25">
        <v>43308</v>
      </c>
      <c r="F1404" s="25">
        <v>43308</v>
      </c>
      <c r="G1404" s="13" t="s">
        <v>126</v>
      </c>
      <c r="H1404" s="13" t="s">
        <v>1048</v>
      </c>
      <c r="I1404" s="13" t="s">
        <v>36</v>
      </c>
      <c r="J1404" s="13" t="s">
        <v>98</v>
      </c>
      <c r="K1404" s="13" t="s">
        <v>99</v>
      </c>
      <c r="L1404" s="13" t="s">
        <v>100</v>
      </c>
      <c r="M1404" s="13" t="s">
        <v>55</v>
      </c>
      <c r="N1404" s="13" t="s">
        <v>3756</v>
      </c>
      <c r="O1404" s="13" t="s">
        <v>40</v>
      </c>
      <c r="P1404" s="13" t="s">
        <v>41</v>
      </c>
      <c r="Q1404" s="13" t="s">
        <v>3757</v>
      </c>
      <c r="R1404" s="17">
        <v>233.66250000000002</v>
      </c>
      <c r="S1404" s="26">
        <v>5</v>
      </c>
      <c r="T1404" s="17">
        <v>0.25</v>
      </c>
      <c r="U1404" s="17">
        <v>4.96</v>
      </c>
      <c r="V1404" s="27">
        <v>-28.087500000000006</v>
      </c>
      <c r="W1404" s="13" t="s">
        <v>88</v>
      </c>
      <c r="X1404" s="8">
        <f>$T1404*$R1404</f>
        <v>58.415625000000006</v>
      </c>
      <c r="Y1404" s="29">
        <f>R1404-V1404-U1404-X1404</f>
        <v>198.37437500000001</v>
      </c>
    </row>
    <row r="1405" spans="2:25" x14ac:dyDescent="0.3">
      <c r="B1405" s="16"/>
      <c r="C1405" s="8" t="str">
        <f>_xlfn.CONCAT(S1405,_xlfn.TEXTBEFORE(Q1405,","))</f>
        <v>5Barricks Coffee Table</v>
      </c>
      <c r="D1405" s="13" t="s">
        <v>7511</v>
      </c>
      <c r="E1405" s="25">
        <v>43439</v>
      </c>
      <c r="F1405" s="25">
        <v>43443</v>
      </c>
      <c r="G1405" s="13" t="s">
        <v>50</v>
      </c>
      <c r="H1405" s="13" t="s">
        <v>1160</v>
      </c>
      <c r="I1405" s="13" t="s">
        <v>36</v>
      </c>
      <c r="J1405" s="13" t="s">
        <v>271</v>
      </c>
      <c r="K1405" s="13" t="s">
        <v>271</v>
      </c>
      <c r="L1405" s="13" t="s">
        <v>271</v>
      </c>
      <c r="M1405" s="13" t="s">
        <v>55</v>
      </c>
      <c r="N1405" s="13" t="s">
        <v>1161</v>
      </c>
      <c r="O1405" s="13" t="s">
        <v>40</v>
      </c>
      <c r="P1405" s="13" t="s">
        <v>48</v>
      </c>
      <c r="Q1405" s="13" t="s">
        <v>1162</v>
      </c>
      <c r="R1405" s="17">
        <v>1495.35</v>
      </c>
      <c r="S1405" s="26">
        <v>5</v>
      </c>
      <c r="T1405" s="17">
        <v>0</v>
      </c>
      <c r="U1405" s="17">
        <v>117.16</v>
      </c>
      <c r="V1405" s="27">
        <v>164.4</v>
      </c>
      <c r="W1405" s="13" t="s">
        <v>88</v>
      </c>
      <c r="X1405" s="8">
        <f>$T1405*$R1405</f>
        <v>0</v>
      </c>
      <c r="Y1405" s="29">
        <f>R1405-V1405-U1405-X1405</f>
        <v>1213.7899999999997</v>
      </c>
    </row>
    <row r="1406" spans="2:25" x14ac:dyDescent="0.3">
      <c r="B1406" s="16"/>
      <c r="C1406" s="8" t="str">
        <f>_xlfn.CONCAT(S1406,_xlfn.TEXTBEFORE(Q1406,","))</f>
        <v>2Wilson Jones 3-Hole Punch</v>
      </c>
      <c r="D1406" s="13" t="s">
        <v>7512</v>
      </c>
      <c r="E1406" s="25">
        <v>44000</v>
      </c>
      <c r="F1406" s="25">
        <v>44002</v>
      </c>
      <c r="G1406" s="13" t="s">
        <v>22</v>
      </c>
      <c r="H1406" s="13" t="s">
        <v>4672</v>
      </c>
      <c r="I1406" s="13" t="s">
        <v>36</v>
      </c>
      <c r="J1406" s="13" t="s">
        <v>98</v>
      </c>
      <c r="K1406" s="13" t="s">
        <v>99</v>
      </c>
      <c r="L1406" s="13" t="s">
        <v>100</v>
      </c>
      <c r="M1406" s="13" t="s">
        <v>55</v>
      </c>
      <c r="N1406" s="13" t="s">
        <v>2982</v>
      </c>
      <c r="O1406" s="13" t="s">
        <v>30</v>
      </c>
      <c r="P1406" s="13" t="s">
        <v>1121</v>
      </c>
      <c r="Q1406" s="13" t="s">
        <v>2983</v>
      </c>
      <c r="R1406" s="17">
        <v>48.195</v>
      </c>
      <c r="S1406" s="26">
        <v>2</v>
      </c>
      <c r="T1406" s="17">
        <v>0.15000000000000002</v>
      </c>
      <c r="U1406" s="17">
        <v>8.98</v>
      </c>
      <c r="V1406" s="27">
        <v>19.274999999999999</v>
      </c>
      <c r="W1406" s="13" t="s">
        <v>60</v>
      </c>
      <c r="X1406" s="8">
        <f>$T1406*$R1406</f>
        <v>7.2292500000000013</v>
      </c>
      <c r="Y1406" s="29">
        <f>R1406-V1406-U1406-X1406</f>
        <v>12.710750000000001</v>
      </c>
    </row>
    <row r="1407" spans="2:25" x14ac:dyDescent="0.3">
      <c r="B1407" s="16"/>
      <c r="C1407" s="8" t="str">
        <f>_xlfn.CONCAT(S1407,_xlfn.TEXTBEFORE(Q1407,","))</f>
        <v>10Tenex Lockers</v>
      </c>
      <c r="D1407" s="13" t="s">
        <v>7513</v>
      </c>
      <c r="E1407" s="25">
        <v>43781</v>
      </c>
      <c r="F1407" s="25">
        <v>43784</v>
      </c>
      <c r="G1407" s="13" t="s">
        <v>34</v>
      </c>
      <c r="H1407" s="13" t="s">
        <v>2090</v>
      </c>
      <c r="I1407" s="13" t="s">
        <v>36</v>
      </c>
      <c r="J1407" s="13" t="s">
        <v>128</v>
      </c>
      <c r="K1407" s="13" t="s">
        <v>128</v>
      </c>
      <c r="L1407" s="13" t="s">
        <v>129</v>
      </c>
      <c r="M1407" s="13" t="s">
        <v>55</v>
      </c>
      <c r="N1407" s="13" t="s">
        <v>1889</v>
      </c>
      <c r="O1407" s="13" t="s">
        <v>30</v>
      </c>
      <c r="P1407" s="13" t="s">
        <v>289</v>
      </c>
      <c r="Q1407" s="13" t="s">
        <v>1890</v>
      </c>
      <c r="R1407" s="17">
        <v>1077.066</v>
      </c>
      <c r="S1407" s="26">
        <v>10</v>
      </c>
      <c r="T1407" s="17">
        <v>0.47000000000000003</v>
      </c>
      <c r="U1407" s="17">
        <v>57.08</v>
      </c>
      <c r="V1407" s="27">
        <v>-61.133999999999901</v>
      </c>
      <c r="W1407" s="13" t="s">
        <v>88</v>
      </c>
      <c r="X1407" s="8">
        <f>$T1407*$R1407</f>
        <v>506.22102000000007</v>
      </c>
      <c r="Y1407" s="29">
        <f>R1407-V1407-U1407-X1407</f>
        <v>574.89897999999982</v>
      </c>
    </row>
    <row r="1408" spans="2:25" x14ac:dyDescent="0.3">
      <c r="B1408" s="16"/>
      <c r="C1408" s="8" t="str">
        <f>_xlfn.CONCAT(S1408,_xlfn.TEXTBEFORE(Q1408,","))</f>
        <v>2Kraft Clasp Envelope</v>
      </c>
      <c r="D1408" s="13" t="s">
        <v>7514</v>
      </c>
      <c r="E1408" s="25">
        <v>43792</v>
      </c>
      <c r="F1408" s="25">
        <v>43798</v>
      </c>
      <c r="G1408" s="13" t="s">
        <v>50</v>
      </c>
      <c r="H1408" s="13" t="s">
        <v>5892</v>
      </c>
      <c r="I1408" s="13" t="s">
        <v>24</v>
      </c>
      <c r="J1408" s="13" t="s">
        <v>243</v>
      </c>
      <c r="K1408" s="13" t="s">
        <v>244</v>
      </c>
      <c r="L1408" s="13" t="s">
        <v>245</v>
      </c>
      <c r="M1408" s="13" t="s">
        <v>55</v>
      </c>
      <c r="N1408" s="13" t="s">
        <v>5893</v>
      </c>
      <c r="O1408" s="13" t="s">
        <v>30</v>
      </c>
      <c r="P1408" s="13" t="s">
        <v>1607</v>
      </c>
      <c r="Q1408" s="13" t="s">
        <v>5894</v>
      </c>
      <c r="R1408" s="17">
        <v>14.94</v>
      </c>
      <c r="S1408" s="26">
        <v>2</v>
      </c>
      <c r="T1408" s="17">
        <v>0.17</v>
      </c>
      <c r="U1408" s="17">
        <v>1.97</v>
      </c>
      <c r="V1408" s="27">
        <v>-2.7</v>
      </c>
      <c r="W1408" s="13" t="s">
        <v>88</v>
      </c>
      <c r="X1408" s="8">
        <f>$T1408*$R1408</f>
        <v>2.5398000000000001</v>
      </c>
      <c r="Y1408" s="29">
        <f>R1408-V1408-U1408-X1408</f>
        <v>13.1302</v>
      </c>
    </row>
    <row r="1409" spans="2:25" x14ac:dyDescent="0.3">
      <c r="B1409" s="16"/>
      <c r="C1409" s="8" t="str">
        <f>_xlfn.CONCAT(S1409,_xlfn.TEXTBEFORE(Q1409,","))</f>
        <v>3Avery Binder Covers</v>
      </c>
      <c r="D1409" s="13" t="s">
        <v>7515</v>
      </c>
      <c r="E1409" s="25">
        <v>43792</v>
      </c>
      <c r="F1409" s="25">
        <v>43798</v>
      </c>
      <c r="G1409" s="13" t="s">
        <v>50</v>
      </c>
      <c r="H1409" s="13" t="s">
        <v>5892</v>
      </c>
      <c r="I1409" s="13" t="s">
        <v>24</v>
      </c>
      <c r="J1409" s="13" t="s">
        <v>243</v>
      </c>
      <c r="K1409" s="13" t="s">
        <v>244</v>
      </c>
      <c r="L1409" s="13" t="s">
        <v>245</v>
      </c>
      <c r="M1409" s="13" t="s">
        <v>55</v>
      </c>
      <c r="N1409" s="13" t="s">
        <v>4775</v>
      </c>
      <c r="O1409" s="13" t="s">
        <v>30</v>
      </c>
      <c r="P1409" s="13" t="s">
        <v>1121</v>
      </c>
      <c r="Q1409" s="13" t="s">
        <v>4776</v>
      </c>
      <c r="R1409" s="17">
        <v>28.460699999999996</v>
      </c>
      <c r="S1409" s="26">
        <v>3</v>
      </c>
      <c r="T1409" s="17">
        <v>0.17</v>
      </c>
      <c r="U1409" s="17">
        <v>1.66</v>
      </c>
      <c r="V1409" s="27">
        <v>10.2807</v>
      </c>
      <c r="W1409" s="13" t="s">
        <v>88</v>
      </c>
      <c r="X1409" s="8">
        <f>$T1409*$R1409</f>
        <v>4.8383189999999994</v>
      </c>
      <c r="Y1409" s="29">
        <f>R1409-V1409-U1409-X1409</f>
        <v>11.681680999999998</v>
      </c>
    </row>
    <row r="1410" spans="2:25" x14ac:dyDescent="0.3">
      <c r="B1410" s="16"/>
      <c r="C1410" s="8" t="str">
        <f>_xlfn.CONCAT(S1410,_xlfn.TEXTBEFORE(Q1410,","))</f>
        <v>7Sanford Pens</v>
      </c>
      <c r="D1410" s="13" t="s">
        <v>7516</v>
      </c>
      <c r="E1410" s="25">
        <v>42809</v>
      </c>
      <c r="F1410" s="25">
        <v>42813</v>
      </c>
      <c r="G1410" s="13" t="s">
        <v>50</v>
      </c>
      <c r="H1410" s="13" t="s">
        <v>5113</v>
      </c>
      <c r="I1410" s="13" t="s">
        <v>24</v>
      </c>
      <c r="J1410" s="13" t="s">
        <v>365</v>
      </c>
      <c r="K1410" s="13" t="s">
        <v>366</v>
      </c>
      <c r="L1410" s="13" t="s">
        <v>100</v>
      </c>
      <c r="M1410" s="13" t="s">
        <v>55</v>
      </c>
      <c r="N1410" s="13" t="s">
        <v>4420</v>
      </c>
      <c r="O1410" s="13" t="s">
        <v>30</v>
      </c>
      <c r="P1410" s="13" t="s">
        <v>1789</v>
      </c>
      <c r="Q1410" s="13" t="s">
        <v>4421</v>
      </c>
      <c r="R1410" s="17">
        <v>47.585999999999999</v>
      </c>
      <c r="S1410" s="26">
        <v>7</v>
      </c>
      <c r="T1410" s="17">
        <v>0.45</v>
      </c>
      <c r="U1410" s="17">
        <v>6.13</v>
      </c>
      <c r="V1410" s="27">
        <v>-13.944000000000006</v>
      </c>
      <c r="W1410" s="13" t="s">
        <v>60</v>
      </c>
      <c r="X1410" s="8">
        <f>$T1410*$R1410</f>
        <v>21.413699999999999</v>
      </c>
      <c r="Y1410" s="29">
        <f>R1410-V1410-U1410-X1410</f>
        <v>33.9863</v>
      </c>
    </row>
    <row r="1411" spans="2:25" x14ac:dyDescent="0.3">
      <c r="B1411" s="16"/>
      <c r="C1411" s="8" t="str">
        <f>_xlfn.CONCAT(S1411,_xlfn.TEXTBEFORE(Q1411,","))</f>
        <v>3Bevis Round Table</v>
      </c>
      <c r="D1411" s="13" t="s">
        <v>7517</v>
      </c>
      <c r="E1411" s="25">
        <v>43076</v>
      </c>
      <c r="F1411" s="25">
        <v>43080</v>
      </c>
      <c r="G1411" s="13" t="s">
        <v>50</v>
      </c>
      <c r="H1411" s="13" t="s">
        <v>2742</v>
      </c>
      <c r="I1411" s="13" t="s">
        <v>24</v>
      </c>
      <c r="J1411" s="13" t="s">
        <v>482</v>
      </c>
      <c r="K1411" s="13" t="s">
        <v>482</v>
      </c>
      <c r="L1411" s="13" t="s">
        <v>483</v>
      </c>
      <c r="M1411" s="13" t="s">
        <v>28</v>
      </c>
      <c r="N1411" s="13" t="s">
        <v>2743</v>
      </c>
      <c r="O1411" s="13" t="s">
        <v>40</v>
      </c>
      <c r="P1411" s="13" t="s">
        <v>48</v>
      </c>
      <c r="Q1411" s="13" t="s">
        <v>2744</v>
      </c>
      <c r="R1411" s="17">
        <v>312.22799999999984</v>
      </c>
      <c r="S1411" s="26">
        <v>3</v>
      </c>
      <c r="T1411" s="17">
        <v>0.8</v>
      </c>
      <c r="U1411" s="17">
        <v>34.99</v>
      </c>
      <c r="V1411" s="27">
        <v>-780.64199999999983</v>
      </c>
      <c r="W1411" s="13" t="s">
        <v>60</v>
      </c>
      <c r="X1411" s="8">
        <f>$T1411*$R1411</f>
        <v>249.78239999999988</v>
      </c>
      <c r="Y1411" s="29">
        <f>R1411-V1411-U1411-X1411</f>
        <v>808.09759999999983</v>
      </c>
    </row>
    <row r="1412" spans="2:25" x14ac:dyDescent="0.3">
      <c r="B1412" s="16"/>
      <c r="C1412" s="8" t="str">
        <f>_xlfn.CONCAT(S1412,_xlfn.TEXTBEFORE(Q1412,","))</f>
        <v>2Kraft Manila Envelope</v>
      </c>
      <c r="D1412" s="13" t="s">
        <v>7518</v>
      </c>
      <c r="E1412" s="25">
        <v>43076</v>
      </c>
      <c r="F1412" s="25">
        <v>43080</v>
      </c>
      <c r="G1412" s="13" t="s">
        <v>50</v>
      </c>
      <c r="H1412" s="13" t="s">
        <v>2742</v>
      </c>
      <c r="I1412" s="13" t="s">
        <v>24</v>
      </c>
      <c r="J1412" s="13" t="s">
        <v>482</v>
      </c>
      <c r="K1412" s="13" t="s">
        <v>482</v>
      </c>
      <c r="L1412" s="13" t="s">
        <v>483</v>
      </c>
      <c r="M1412" s="13" t="s">
        <v>28</v>
      </c>
      <c r="N1412" s="13" t="s">
        <v>5006</v>
      </c>
      <c r="O1412" s="13" t="s">
        <v>30</v>
      </c>
      <c r="P1412" s="13" t="s">
        <v>1607</v>
      </c>
      <c r="Q1412" s="13" t="s">
        <v>5007</v>
      </c>
      <c r="R1412" s="17">
        <v>25.29</v>
      </c>
      <c r="S1412" s="26">
        <v>2</v>
      </c>
      <c r="T1412" s="17">
        <v>0.5</v>
      </c>
      <c r="U1412" s="17">
        <v>4.3600000000000003</v>
      </c>
      <c r="V1412" s="27">
        <v>-9.629999999999999</v>
      </c>
      <c r="W1412" s="13" t="s">
        <v>60</v>
      </c>
      <c r="X1412" s="8">
        <f>$T1412*$R1412</f>
        <v>12.645</v>
      </c>
      <c r="Y1412" s="29">
        <f>R1412-V1412-U1412-X1412</f>
        <v>17.915000000000003</v>
      </c>
    </row>
    <row r="1413" spans="2:25" x14ac:dyDescent="0.3">
      <c r="B1413" s="16"/>
      <c r="C1413" s="8" t="str">
        <f>_xlfn.CONCAT(S1413,_xlfn.TEXTBEFORE(Q1413,","))</f>
        <v>3Xerox Memo Slips</v>
      </c>
      <c r="D1413" s="13" t="s">
        <v>7519</v>
      </c>
      <c r="E1413" s="25">
        <v>44152</v>
      </c>
      <c r="F1413" s="25">
        <v>44156</v>
      </c>
      <c r="G1413" s="13" t="s">
        <v>50</v>
      </c>
      <c r="H1413" s="13" t="s">
        <v>6008</v>
      </c>
      <c r="I1413" s="13" t="s">
        <v>24</v>
      </c>
      <c r="J1413" s="13" t="s">
        <v>98</v>
      </c>
      <c r="K1413" s="13" t="s">
        <v>99</v>
      </c>
      <c r="L1413" s="13" t="s">
        <v>100</v>
      </c>
      <c r="M1413" s="13" t="s">
        <v>55</v>
      </c>
      <c r="N1413" s="13" t="s">
        <v>4410</v>
      </c>
      <c r="O1413" s="13" t="s">
        <v>30</v>
      </c>
      <c r="P1413" s="13" t="s">
        <v>1567</v>
      </c>
      <c r="Q1413" s="13" t="s">
        <v>4411</v>
      </c>
      <c r="R1413" s="17">
        <v>29.155500000000007</v>
      </c>
      <c r="S1413" s="26">
        <v>3</v>
      </c>
      <c r="T1413" s="17">
        <v>0.45</v>
      </c>
      <c r="U1413" s="17">
        <v>1.61</v>
      </c>
      <c r="V1413" s="27">
        <v>-22.3245</v>
      </c>
      <c r="W1413" s="13" t="s">
        <v>60</v>
      </c>
      <c r="X1413" s="8">
        <f>$T1413*$R1413</f>
        <v>13.119975000000004</v>
      </c>
      <c r="Y1413" s="29">
        <f>R1413-V1413-U1413-X1413</f>
        <v>36.750025000000001</v>
      </c>
    </row>
    <row r="1414" spans="2:25" x14ac:dyDescent="0.3">
      <c r="B1414" s="16"/>
      <c r="C1414" s="8" t="str">
        <f>_xlfn.CONCAT(S1414,_xlfn.TEXTBEFORE(Q1414,","))</f>
        <v>1Ikea 3-Shelf Cabinet</v>
      </c>
      <c r="D1414" s="13" t="s">
        <v>7520</v>
      </c>
      <c r="E1414" s="25">
        <v>43623</v>
      </c>
      <c r="F1414" s="25">
        <v>43628</v>
      </c>
      <c r="G1414" s="13" t="s">
        <v>50</v>
      </c>
      <c r="H1414" s="13" t="s">
        <v>4668</v>
      </c>
      <c r="I1414" s="13" t="s">
        <v>36</v>
      </c>
      <c r="J1414" s="13" t="s">
        <v>128</v>
      </c>
      <c r="K1414" s="13" t="s">
        <v>128</v>
      </c>
      <c r="L1414" s="13" t="s">
        <v>129</v>
      </c>
      <c r="M1414" s="13" t="s">
        <v>55</v>
      </c>
      <c r="N1414" s="13" t="s">
        <v>1845</v>
      </c>
      <c r="O1414" s="13" t="s">
        <v>40</v>
      </c>
      <c r="P1414" s="13" t="s">
        <v>67</v>
      </c>
      <c r="Q1414" s="13" t="s">
        <v>1846</v>
      </c>
      <c r="R1414" s="17">
        <v>90.587700000000012</v>
      </c>
      <c r="S1414" s="26">
        <v>1</v>
      </c>
      <c r="T1414" s="17">
        <v>0.37</v>
      </c>
      <c r="U1414" s="17">
        <v>9</v>
      </c>
      <c r="V1414" s="27">
        <v>-23.022300000000008</v>
      </c>
      <c r="W1414" s="13" t="s">
        <v>88</v>
      </c>
      <c r="X1414" s="8">
        <f>$T1414*$R1414</f>
        <v>33.517449000000006</v>
      </c>
      <c r="Y1414" s="29">
        <f>R1414-V1414-U1414-X1414</f>
        <v>71.092551000000014</v>
      </c>
    </row>
    <row r="1415" spans="2:25" x14ac:dyDescent="0.3">
      <c r="B1415" s="16"/>
      <c r="C1415" s="8" t="str">
        <f>_xlfn.CONCAT(S1415,_xlfn.TEXTBEFORE(Q1415,","))</f>
        <v>2Acco 3-Hole Punch</v>
      </c>
      <c r="D1415" s="13" t="s">
        <v>7521</v>
      </c>
      <c r="E1415" s="25">
        <v>43623</v>
      </c>
      <c r="F1415" s="25">
        <v>43628</v>
      </c>
      <c r="G1415" s="13" t="s">
        <v>50</v>
      </c>
      <c r="H1415" s="13" t="s">
        <v>4668</v>
      </c>
      <c r="I1415" s="13" t="s">
        <v>36</v>
      </c>
      <c r="J1415" s="13" t="s">
        <v>128</v>
      </c>
      <c r="K1415" s="13" t="s">
        <v>128</v>
      </c>
      <c r="L1415" s="13" t="s">
        <v>129</v>
      </c>
      <c r="M1415" s="13" t="s">
        <v>55</v>
      </c>
      <c r="N1415" s="13" t="s">
        <v>3644</v>
      </c>
      <c r="O1415" s="13" t="s">
        <v>30</v>
      </c>
      <c r="P1415" s="13" t="s">
        <v>1121</v>
      </c>
      <c r="Q1415" s="13" t="s">
        <v>3645</v>
      </c>
      <c r="R1415" s="17">
        <v>52.489200000000004</v>
      </c>
      <c r="S1415" s="26">
        <v>2</v>
      </c>
      <c r="T1415" s="17">
        <v>0.17</v>
      </c>
      <c r="U1415" s="17">
        <v>3.88</v>
      </c>
      <c r="V1415" s="27">
        <v>-10.150800000000002</v>
      </c>
      <c r="W1415" s="13" t="s">
        <v>88</v>
      </c>
      <c r="X1415" s="8">
        <f>$T1415*$R1415</f>
        <v>8.9231640000000016</v>
      </c>
      <c r="Y1415" s="29">
        <f>R1415-V1415-U1415-X1415</f>
        <v>49.836836000000005</v>
      </c>
    </row>
    <row r="1416" spans="2:25" x14ac:dyDescent="0.3">
      <c r="B1416" s="16"/>
      <c r="C1416" s="8" t="str">
        <f>_xlfn.CONCAT(S1416,_xlfn.TEXTBEFORE(Q1416,","))</f>
        <v>2Hamilton Beach Stove</v>
      </c>
      <c r="D1416" s="13" t="s">
        <v>7522</v>
      </c>
      <c r="E1416" s="25">
        <v>43694</v>
      </c>
      <c r="F1416" s="25">
        <v>43701</v>
      </c>
      <c r="G1416" s="13" t="s">
        <v>50</v>
      </c>
      <c r="H1416" s="13" t="s">
        <v>1882</v>
      </c>
      <c r="I1416" s="13" t="s">
        <v>24</v>
      </c>
      <c r="J1416" s="13" t="s">
        <v>98</v>
      </c>
      <c r="K1416" s="13" t="s">
        <v>99</v>
      </c>
      <c r="L1416" s="13" t="s">
        <v>100</v>
      </c>
      <c r="M1416" s="13" t="s">
        <v>55</v>
      </c>
      <c r="N1416" s="13" t="s">
        <v>1883</v>
      </c>
      <c r="O1416" s="13" t="s">
        <v>30</v>
      </c>
      <c r="P1416" s="13" t="s">
        <v>31</v>
      </c>
      <c r="Q1416" s="13" t="s">
        <v>1884</v>
      </c>
      <c r="R1416" s="17">
        <v>921.97800000000007</v>
      </c>
      <c r="S1416" s="26">
        <v>2</v>
      </c>
      <c r="T1416" s="17">
        <v>0.15000000000000002</v>
      </c>
      <c r="U1416" s="17">
        <v>66.23</v>
      </c>
      <c r="V1416" s="27">
        <v>216.91799999999998</v>
      </c>
      <c r="W1416" s="13" t="s">
        <v>266</v>
      </c>
      <c r="X1416" s="8">
        <f>$T1416*$R1416</f>
        <v>138.29670000000004</v>
      </c>
      <c r="Y1416" s="29">
        <f>R1416-V1416-U1416-X1416</f>
        <v>500.5333</v>
      </c>
    </row>
    <row r="1417" spans="2:25" x14ac:dyDescent="0.3">
      <c r="B1417" s="16"/>
      <c r="C1417" s="8" t="str">
        <f>_xlfn.CONCAT(S1417,_xlfn.TEXTBEFORE(Q1417,","))</f>
        <v>4Avery Binder</v>
      </c>
      <c r="D1417" s="13" t="s">
        <v>7523</v>
      </c>
      <c r="E1417" s="25">
        <v>43694</v>
      </c>
      <c r="F1417" s="25">
        <v>43701</v>
      </c>
      <c r="G1417" s="13" t="s">
        <v>50</v>
      </c>
      <c r="H1417" s="13" t="s">
        <v>1882</v>
      </c>
      <c r="I1417" s="13" t="s">
        <v>24</v>
      </c>
      <c r="J1417" s="13" t="s">
        <v>98</v>
      </c>
      <c r="K1417" s="13" t="s">
        <v>99</v>
      </c>
      <c r="L1417" s="13" t="s">
        <v>100</v>
      </c>
      <c r="M1417" s="13" t="s">
        <v>55</v>
      </c>
      <c r="N1417" s="13" t="s">
        <v>4678</v>
      </c>
      <c r="O1417" s="13" t="s">
        <v>30</v>
      </c>
      <c r="P1417" s="13" t="s">
        <v>1121</v>
      </c>
      <c r="Q1417" s="13" t="s">
        <v>4679</v>
      </c>
      <c r="R1417" s="17">
        <v>48.959999999999994</v>
      </c>
      <c r="S1417" s="26">
        <v>4</v>
      </c>
      <c r="T1417" s="17">
        <v>0.15000000000000002</v>
      </c>
      <c r="U1417" s="17">
        <v>8.94</v>
      </c>
      <c r="V1417" s="27">
        <v>-4.6800000000000006</v>
      </c>
      <c r="W1417" s="13" t="s">
        <v>266</v>
      </c>
      <c r="X1417" s="8">
        <f>$T1417*$R1417</f>
        <v>7.3440000000000003</v>
      </c>
      <c r="Y1417" s="29">
        <f>R1417-V1417-U1417-X1417</f>
        <v>37.355999999999995</v>
      </c>
    </row>
    <row r="1418" spans="2:25" x14ac:dyDescent="0.3">
      <c r="B1418" s="16"/>
      <c r="C1418" s="8" t="str">
        <f>_xlfn.CONCAT(S1418,_xlfn.TEXTBEFORE(Q1418,","))</f>
        <v>1Enermax Numeric Keypad</v>
      </c>
      <c r="D1418" s="13" t="s">
        <v>7524</v>
      </c>
      <c r="E1418" s="25">
        <v>43711</v>
      </c>
      <c r="F1418" s="25">
        <v>43715</v>
      </c>
      <c r="G1418" s="13" t="s">
        <v>50</v>
      </c>
      <c r="H1418" s="13" t="s">
        <v>5407</v>
      </c>
      <c r="I1418" s="13" t="s">
        <v>24</v>
      </c>
      <c r="J1418" s="13" t="s">
        <v>271</v>
      </c>
      <c r="K1418" s="13" t="s">
        <v>271</v>
      </c>
      <c r="L1418" s="13" t="s">
        <v>271</v>
      </c>
      <c r="M1418" s="13" t="s">
        <v>55</v>
      </c>
      <c r="N1418" s="13" t="s">
        <v>3630</v>
      </c>
      <c r="O1418" s="13" t="s">
        <v>57</v>
      </c>
      <c r="P1418" s="13" t="s">
        <v>121</v>
      </c>
      <c r="Q1418" s="13" t="s">
        <v>3631</v>
      </c>
      <c r="R1418" s="17">
        <v>57.33</v>
      </c>
      <c r="S1418" s="26">
        <v>1</v>
      </c>
      <c r="T1418" s="17">
        <v>0</v>
      </c>
      <c r="U1418" s="17">
        <v>4.3600000000000003</v>
      </c>
      <c r="V1418" s="27">
        <v>2.2800000000000002</v>
      </c>
      <c r="W1418" s="13" t="s">
        <v>60</v>
      </c>
      <c r="X1418" s="8">
        <f>$T1418*$R1418</f>
        <v>0</v>
      </c>
      <c r="Y1418" s="29">
        <f>R1418-V1418-U1418-X1418</f>
        <v>50.69</v>
      </c>
    </row>
    <row r="1419" spans="2:25" x14ac:dyDescent="0.3">
      <c r="B1419" s="16"/>
      <c r="C1419" s="8" t="str">
        <f>_xlfn.CONCAT(S1419,_xlfn.TEXTBEFORE(Q1419,","))</f>
        <v>3Avery Index Tab</v>
      </c>
      <c r="D1419" s="13" t="s">
        <v>7525</v>
      </c>
      <c r="E1419" s="25">
        <v>43711</v>
      </c>
      <c r="F1419" s="25">
        <v>43715</v>
      </c>
      <c r="G1419" s="13" t="s">
        <v>50</v>
      </c>
      <c r="H1419" s="13" t="s">
        <v>5407</v>
      </c>
      <c r="I1419" s="13" t="s">
        <v>24</v>
      </c>
      <c r="J1419" s="13" t="s">
        <v>271</v>
      </c>
      <c r="K1419" s="13" t="s">
        <v>271</v>
      </c>
      <c r="L1419" s="13" t="s">
        <v>271</v>
      </c>
      <c r="M1419" s="13" t="s">
        <v>55</v>
      </c>
      <c r="N1419" s="13" t="s">
        <v>5782</v>
      </c>
      <c r="O1419" s="13" t="s">
        <v>30</v>
      </c>
      <c r="P1419" s="13" t="s">
        <v>1121</v>
      </c>
      <c r="Q1419" s="13" t="s">
        <v>5783</v>
      </c>
      <c r="R1419" s="17">
        <v>23.490000000000002</v>
      </c>
      <c r="S1419" s="26">
        <v>3</v>
      </c>
      <c r="T1419" s="17">
        <v>0</v>
      </c>
      <c r="U1419" s="17">
        <v>2.38</v>
      </c>
      <c r="V1419" s="27">
        <v>5.13</v>
      </c>
      <c r="W1419" s="13" t="s">
        <v>60</v>
      </c>
      <c r="X1419" s="8">
        <f>$T1419*$R1419</f>
        <v>0</v>
      </c>
      <c r="Y1419" s="29">
        <f>R1419-V1419-U1419-X1419</f>
        <v>15.980000000000004</v>
      </c>
    </row>
    <row r="1420" spans="2:25" x14ac:dyDescent="0.3">
      <c r="B1420" s="16"/>
      <c r="C1420" s="8" t="str">
        <f>_xlfn.CONCAT(S1420,_xlfn.TEXTBEFORE(Q1420,","))</f>
        <v>2Ibico Binder</v>
      </c>
      <c r="D1420" s="13" t="s">
        <v>7526</v>
      </c>
      <c r="E1420" s="25">
        <v>44159</v>
      </c>
      <c r="F1420" s="25">
        <v>44159</v>
      </c>
      <c r="G1420" s="13" t="s">
        <v>126</v>
      </c>
      <c r="H1420" s="13" t="s">
        <v>5813</v>
      </c>
      <c r="I1420" s="13" t="s">
        <v>24</v>
      </c>
      <c r="J1420" s="13" t="s">
        <v>128</v>
      </c>
      <c r="K1420" s="13" t="s">
        <v>128</v>
      </c>
      <c r="L1420" s="13" t="s">
        <v>129</v>
      </c>
      <c r="M1420" s="13" t="s">
        <v>55</v>
      </c>
      <c r="N1420" s="13" t="s">
        <v>4805</v>
      </c>
      <c r="O1420" s="13" t="s">
        <v>30</v>
      </c>
      <c r="P1420" s="13" t="s">
        <v>1121</v>
      </c>
      <c r="Q1420" s="13" t="s">
        <v>4806</v>
      </c>
      <c r="R1420" s="17">
        <v>26.294399999999996</v>
      </c>
      <c r="S1420" s="26">
        <v>2</v>
      </c>
      <c r="T1420" s="17">
        <v>0.17</v>
      </c>
      <c r="U1420" s="17">
        <v>2.46</v>
      </c>
      <c r="V1420" s="27">
        <v>6.9143999999999988</v>
      </c>
      <c r="W1420" s="13" t="s">
        <v>60</v>
      </c>
      <c r="X1420" s="8">
        <f>$T1420*$R1420</f>
        <v>4.4700479999999994</v>
      </c>
      <c r="Y1420" s="29">
        <f>R1420-V1420-U1420-X1420</f>
        <v>12.449951999999996</v>
      </c>
    </row>
    <row r="1421" spans="2:25" x14ac:dyDescent="0.3">
      <c r="B1421" s="16"/>
      <c r="C1421" s="8" t="str">
        <f>_xlfn.CONCAT(S1421,_xlfn.TEXTBEFORE(Q1421,","))</f>
        <v>7Samsung Smart Phone</v>
      </c>
      <c r="D1421" s="13" t="s">
        <v>7527</v>
      </c>
      <c r="E1421" s="25">
        <v>43635</v>
      </c>
      <c r="F1421" s="25">
        <v>43641</v>
      </c>
      <c r="G1421" s="13" t="s">
        <v>50</v>
      </c>
      <c r="H1421" s="13" t="s">
        <v>335</v>
      </c>
      <c r="I1421" s="13" t="s">
        <v>24</v>
      </c>
      <c r="J1421" s="13" t="s">
        <v>128</v>
      </c>
      <c r="K1421" s="13" t="s">
        <v>128</v>
      </c>
      <c r="L1421" s="13" t="s">
        <v>129</v>
      </c>
      <c r="M1421" s="13" t="s">
        <v>55</v>
      </c>
      <c r="N1421" s="13" t="s">
        <v>336</v>
      </c>
      <c r="O1421" s="13" t="s">
        <v>57</v>
      </c>
      <c r="P1421" s="13" t="s">
        <v>58</v>
      </c>
      <c r="Q1421" s="13" t="s">
        <v>337</v>
      </c>
      <c r="R1421" s="17">
        <v>3712.5900000000011</v>
      </c>
      <c r="S1421" s="26">
        <v>7</v>
      </c>
      <c r="T1421" s="17">
        <v>0.17</v>
      </c>
      <c r="U1421" s="17">
        <v>302.99</v>
      </c>
      <c r="V1421" s="27">
        <v>849.87</v>
      </c>
      <c r="W1421" s="13" t="s">
        <v>88</v>
      </c>
      <c r="X1421" s="8">
        <f>$T1421*$R1421</f>
        <v>631.14030000000025</v>
      </c>
      <c r="Y1421" s="29">
        <f>R1421-V1421-U1421-X1421</f>
        <v>1928.5897000000011</v>
      </c>
    </row>
    <row r="1422" spans="2:25" x14ac:dyDescent="0.3">
      <c r="B1422" s="16"/>
      <c r="C1422" s="8" t="str">
        <f>_xlfn.CONCAT(S1422,_xlfn.TEXTBEFORE(Q1422,","))</f>
        <v>5Epson Printer</v>
      </c>
      <c r="D1422" s="13" t="s">
        <v>7528</v>
      </c>
      <c r="E1422" s="25">
        <v>43635</v>
      </c>
      <c r="F1422" s="25">
        <v>43641</v>
      </c>
      <c r="G1422" s="13" t="s">
        <v>50</v>
      </c>
      <c r="H1422" s="13" t="s">
        <v>335</v>
      </c>
      <c r="I1422" s="13" t="s">
        <v>24</v>
      </c>
      <c r="J1422" s="13" t="s">
        <v>128</v>
      </c>
      <c r="K1422" s="13" t="s">
        <v>128</v>
      </c>
      <c r="L1422" s="13" t="s">
        <v>129</v>
      </c>
      <c r="M1422" s="13" t="s">
        <v>55</v>
      </c>
      <c r="N1422" s="13" t="s">
        <v>1455</v>
      </c>
      <c r="O1422" s="13" t="s">
        <v>57</v>
      </c>
      <c r="P1422" s="13" t="s">
        <v>138</v>
      </c>
      <c r="Q1422" s="13" t="s">
        <v>1456</v>
      </c>
      <c r="R1422" s="17">
        <v>1078.0454999999999</v>
      </c>
      <c r="S1422" s="26">
        <v>5</v>
      </c>
      <c r="T1422" s="17">
        <v>0.17</v>
      </c>
      <c r="U1422" s="17">
        <v>81.42</v>
      </c>
      <c r="V1422" s="27">
        <v>-103.95449999999998</v>
      </c>
      <c r="W1422" s="13" t="s">
        <v>88</v>
      </c>
      <c r="X1422" s="8">
        <f>$T1422*$R1422</f>
        <v>183.26773500000002</v>
      </c>
      <c r="Y1422" s="29">
        <f>R1422-V1422-U1422-X1422</f>
        <v>917.31226499999991</v>
      </c>
    </row>
    <row r="1423" spans="2:25" x14ac:dyDescent="0.3">
      <c r="B1423" s="16"/>
      <c r="C1423" s="8" t="str">
        <f>_xlfn.CONCAT(S1423,_xlfn.TEXTBEFORE(Q1423,","))</f>
        <v>3Motorola Signal Booster</v>
      </c>
      <c r="D1423" s="13" t="s">
        <v>7529</v>
      </c>
      <c r="E1423" s="25">
        <v>43635</v>
      </c>
      <c r="F1423" s="25">
        <v>43641</v>
      </c>
      <c r="G1423" s="13" t="s">
        <v>50</v>
      </c>
      <c r="H1423" s="13" t="s">
        <v>335</v>
      </c>
      <c r="I1423" s="13" t="s">
        <v>24</v>
      </c>
      <c r="J1423" s="13" t="s">
        <v>128</v>
      </c>
      <c r="K1423" s="13" t="s">
        <v>128</v>
      </c>
      <c r="L1423" s="13" t="s">
        <v>129</v>
      </c>
      <c r="M1423" s="13" t="s">
        <v>55</v>
      </c>
      <c r="N1423" s="13" t="s">
        <v>1126</v>
      </c>
      <c r="O1423" s="13" t="s">
        <v>57</v>
      </c>
      <c r="P1423" s="13" t="s">
        <v>58</v>
      </c>
      <c r="Q1423" s="13" t="s">
        <v>1127</v>
      </c>
      <c r="R1423" s="17">
        <v>356.61779999999999</v>
      </c>
      <c r="S1423" s="26">
        <v>3</v>
      </c>
      <c r="T1423" s="17">
        <v>0.17</v>
      </c>
      <c r="U1423" s="17">
        <v>25.4</v>
      </c>
      <c r="V1423" s="27">
        <v>133.14779999999999</v>
      </c>
      <c r="W1423" s="13" t="s">
        <v>88</v>
      </c>
      <c r="X1423" s="8">
        <f>$T1423*$R1423</f>
        <v>60.625026000000005</v>
      </c>
      <c r="Y1423" s="29">
        <f>R1423-V1423-U1423-X1423</f>
        <v>137.444974</v>
      </c>
    </row>
    <row r="1424" spans="2:25" x14ac:dyDescent="0.3">
      <c r="B1424" s="16"/>
      <c r="C1424" s="8" t="str">
        <f>_xlfn.CONCAT(S1424,_xlfn.TEXTBEFORE(Q1424,","))</f>
        <v>2Advantus Frame</v>
      </c>
      <c r="D1424" s="13" t="s">
        <v>7530</v>
      </c>
      <c r="E1424" s="25">
        <v>43635</v>
      </c>
      <c r="F1424" s="25">
        <v>43641</v>
      </c>
      <c r="G1424" s="13" t="s">
        <v>50</v>
      </c>
      <c r="H1424" s="13" t="s">
        <v>335</v>
      </c>
      <c r="I1424" s="13" t="s">
        <v>24</v>
      </c>
      <c r="J1424" s="13" t="s">
        <v>128</v>
      </c>
      <c r="K1424" s="13" t="s">
        <v>128</v>
      </c>
      <c r="L1424" s="13" t="s">
        <v>129</v>
      </c>
      <c r="M1424" s="13" t="s">
        <v>55</v>
      </c>
      <c r="N1424" s="13" t="s">
        <v>3041</v>
      </c>
      <c r="O1424" s="13" t="s">
        <v>40</v>
      </c>
      <c r="P1424" s="13" t="s">
        <v>906</v>
      </c>
      <c r="Q1424" s="13" t="s">
        <v>3042</v>
      </c>
      <c r="R1424" s="17">
        <v>162.3228</v>
      </c>
      <c r="S1424" s="26">
        <v>2</v>
      </c>
      <c r="T1424" s="17">
        <v>0.27</v>
      </c>
      <c r="U1424" s="17">
        <v>10.29</v>
      </c>
      <c r="V1424" s="27">
        <v>-2.2572000000000045</v>
      </c>
      <c r="W1424" s="13" t="s">
        <v>88</v>
      </c>
      <c r="X1424" s="8">
        <f>$T1424*$R1424</f>
        <v>43.827156000000002</v>
      </c>
      <c r="Y1424" s="29">
        <f>R1424-V1424-U1424-X1424</f>
        <v>110.46284400000002</v>
      </c>
    </row>
    <row r="1425" spans="2:25" x14ac:dyDescent="0.3">
      <c r="B1425" s="16"/>
      <c r="C1425" s="8" t="str">
        <f>_xlfn.CONCAT(S1425,_xlfn.TEXTBEFORE(Q1425,","))</f>
        <v>2Harbour Creations Swivel Stool</v>
      </c>
      <c r="D1425" s="13" t="s">
        <v>7531</v>
      </c>
      <c r="E1425" s="25">
        <v>43804</v>
      </c>
      <c r="F1425" s="25">
        <v>43810</v>
      </c>
      <c r="G1425" s="13" t="s">
        <v>50</v>
      </c>
      <c r="H1425" s="13" t="s">
        <v>335</v>
      </c>
      <c r="I1425" s="13" t="s">
        <v>24</v>
      </c>
      <c r="J1425" s="13" t="s">
        <v>128</v>
      </c>
      <c r="K1425" s="13" t="s">
        <v>128</v>
      </c>
      <c r="L1425" s="13" t="s">
        <v>129</v>
      </c>
      <c r="M1425" s="13" t="s">
        <v>55</v>
      </c>
      <c r="N1425" s="13" t="s">
        <v>587</v>
      </c>
      <c r="O1425" s="13" t="s">
        <v>40</v>
      </c>
      <c r="P1425" s="13" t="s">
        <v>41</v>
      </c>
      <c r="Q1425" s="13" t="s">
        <v>588</v>
      </c>
      <c r="R1425" s="17">
        <v>259.42739999999998</v>
      </c>
      <c r="S1425" s="26">
        <v>2</v>
      </c>
      <c r="T1425" s="17">
        <v>0.27</v>
      </c>
      <c r="U1425" s="17">
        <v>29.44</v>
      </c>
      <c r="V1425" s="27">
        <v>74.62739999999998</v>
      </c>
      <c r="W1425" s="13" t="s">
        <v>88</v>
      </c>
      <c r="X1425" s="8">
        <f>$T1425*$R1425</f>
        <v>70.045397999999992</v>
      </c>
      <c r="Y1425" s="29">
        <f>R1425-V1425-U1425-X1425</f>
        <v>85.314602000000022</v>
      </c>
    </row>
    <row r="1426" spans="2:25" x14ac:dyDescent="0.3">
      <c r="B1426" s="16"/>
      <c r="C1426" s="8" t="str">
        <f>_xlfn.CONCAT(S1426,_xlfn.TEXTBEFORE(Q1426,","))</f>
        <v>2SanDisk Router</v>
      </c>
      <c r="D1426" s="13" t="s">
        <v>7532</v>
      </c>
      <c r="E1426" s="25">
        <v>43092</v>
      </c>
      <c r="F1426" s="25">
        <v>43096</v>
      </c>
      <c r="G1426" s="13" t="s">
        <v>50</v>
      </c>
      <c r="H1426" s="13" t="s">
        <v>3687</v>
      </c>
      <c r="I1426" s="13" t="s">
        <v>24</v>
      </c>
      <c r="J1426" s="13" t="s">
        <v>98</v>
      </c>
      <c r="K1426" s="13" t="s">
        <v>99</v>
      </c>
      <c r="L1426" s="13" t="s">
        <v>100</v>
      </c>
      <c r="M1426" s="13" t="s">
        <v>55</v>
      </c>
      <c r="N1426" s="13" t="s">
        <v>1874</v>
      </c>
      <c r="O1426" s="13" t="s">
        <v>57</v>
      </c>
      <c r="P1426" s="13" t="s">
        <v>121</v>
      </c>
      <c r="Q1426" s="13" t="s">
        <v>1875</v>
      </c>
      <c r="R1426" s="17">
        <v>279.57600000000002</v>
      </c>
      <c r="S1426" s="26">
        <v>2</v>
      </c>
      <c r="T1426" s="17">
        <v>0.45</v>
      </c>
      <c r="U1426" s="17">
        <v>18.95</v>
      </c>
      <c r="V1426" s="27">
        <v>-147.44399999999999</v>
      </c>
      <c r="W1426" s="13" t="s">
        <v>88</v>
      </c>
      <c r="X1426" s="8">
        <f>$T1426*$R1426</f>
        <v>125.80920000000002</v>
      </c>
      <c r="Y1426" s="29">
        <f>R1426-V1426-U1426-X1426</f>
        <v>282.26079999999996</v>
      </c>
    </row>
    <row r="1427" spans="2:25" x14ac:dyDescent="0.3">
      <c r="B1427" s="16"/>
      <c r="C1427" s="8" t="str">
        <f>_xlfn.CONCAT(S1427,_xlfn.TEXTBEFORE(Q1427,","))</f>
        <v>4SanDisk Mouse</v>
      </c>
      <c r="D1427" s="13" t="s">
        <v>7533</v>
      </c>
      <c r="E1427" s="25">
        <v>43092</v>
      </c>
      <c r="F1427" s="25">
        <v>43096</v>
      </c>
      <c r="G1427" s="13" t="s">
        <v>50</v>
      </c>
      <c r="H1427" s="13" t="s">
        <v>3687</v>
      </c>
      <c r="I1427" s="13" t="s">
        <v>24</v>
      </c>
      <c r="J1427" s="13" t="s">
        <v>98</v>
      </c>
      <c r="K1427" s="13" t="s">
        <v>99</v>
      </c>
      <c r="L1427" s="13" t="s">
        <v>100</v>
      </c>
      <c r="M1427" s="13" t="s">
        <v>55</v>
      </c>
      <c r="N1427" s="13" t="s">
        <v>4662</v>
      </c>
      <c r="O1427" s="13" t="s">
        <v>57</v>
      </c>
      <c r="P1427" s="13" t="s">
        <v>121</v>
      </c>
      <c r="Q1427" s="13" t="s">
        <v>4663</v>
      </c>
      <c r="R1427" s="17">
        <v>87.582000000000008</v>
      </c>
      <c r="S1427" s="26">
        <v>4</v>
      </c>
      <c r="T1427" s="17">
        <v>0.45</v>
      </c>
      <c r="U1427" s="17">
        <v>9.1</v>
      </c>
      <c r="V1427" s="27">
        <v>-68.537999999999997</v>
      </c>
      <c r="W1427" s="13" t="s">
        <v>88</v>
      </c>
      <c r="X1427" s="8">
        <f>$T1427*$R1427</f>
        <v>39.411900000000003</v>
      </c>
      <c r="Y1427" s="29">
        <f>R1427-V1427-U1427-X1427</f>
        <v>107.60810000000001</v>
      </c>
    </row>
    <row r="1428" spans="2:25" x14ac:dyDescent="0.3">
      <c r="B1428" s="16"/>
      <c r="C1428" s="8" t="str">
        <f>_xlfn.CONCAT(S1428,_xlfn.TEXTBEFORE(Q1428,","))</f>
        <v>3Kleencut Letter Opener</v>
      </c>
      <c r="D1428" s="13" t="s">
        <v>7534</v>
      </c>
      <c r="E1428" s="25">
        <v>43092</v>
      </c>
      <c r="F1428" s="25">
        <v>43096</v>
      </c>
      <c r="G1428" s="13" t="s">
        <v>50</v>
      </c>
      <c r="H1428" s="13" t="s">
        <v>3687</v>
      </c>
      <c r="I1428" s="13" t="s">
        <v>24</v>
      </c>
      <c r="J1428" s="13" t="s">
        <v>98</v>
      </c>
      <c r="K1428" s="13" t="s">
        <v>99</v>
      </c>
      <c r="L1428" s="13" t="s">
        <v>100</v>
      </c>
      <c r="M1428" s="13" t="s">
        <v>55</v>
      </c>
      <c r="N1428" s="13" t="s">
        <v>3951</v>
      </c>
      <c r="O1428" s="13" t="s">
        <v>30</v>
      </c>
      <c r="P1428" s="13" t="s">
        <v>1228</v>
      </c>
      <c r="Q1428" s="13" t="s">
        <v>3952</v>
      </c>
      <c r="R1428" s="17">
        <v>44.649000000000001</v>
      </c>
      <c r="S1428" s="26">
        <v>3</v>
      </c>
      <c r="T1428" s="17">
        <v>0.45</v>
      </c>
      <c r="U1428" s="17">
        <v>2.08</v>
      </c>
      <c r="V1428" s="27">
        <v>-0.89099999999999824</v>
      </c>
      <c r="W1428" s="13" t="s">
        <v>88</v>
      </c>
      <c r="X1428" s="8">
        <f>$T1428*$R1428</f>
        <v>20.09205</v>
      </c>
      <c r="Y1428" s="29">
        <f>R1428-V1428-U1428-X1428</f>
        <v>23.36795</v>
      </c>
    </row>
    <row r="1429" spans="2:25" x14ac:dyDescent="0.3">
      <c r="B1429" s="16"/>
      <c r="C1429" s="8" t="str">
        <f>_xlfn.CONCAT(S1429,_xlfn.TEXTBEFORE(Q1429,","))</f>
        <v>2Tenex Lockers</v>
      </c>
      <c r="D1429" s="13" t="s">
        <v>7535</v>
      </c>
      <c r="E1429" s="25">
        <v>43945</v>
      </c>
      <c r="F1429" s="25">
        <v>43950</v>
      </c>
      <c r="G1429" s="13" t="s">
        <v>50</v>
      </c>
      <c r="H1429" s="13" t="s">
        <v>3687</v>
      </c>
      <c r="I1429" s="13" t="s">
        <v>24</v>
      </c>
      <c r="J1429" s="13" t="s">
        <v>98</v>
      </c>
      <c r="K1429" s="13" t="s">
        <v>99</v>
      </c>
      <c r="L1429" s="13" t="s">
        <v>100</v>
      </c>
      <c r="M1429" s="13" t="s">
        <v>55</v>
      </c>
      <c r="N1429" s="13" t="s">
        <v>628</v>
      </c>
      <c r="O1429" s="13" t="s">
        <v>30</v>
      </c>
      <c r="P1429" s="13" t="s">
        <v>289</v>
      </c>
      <c r="Q1429" s="13" t="s">
        <v>629</v>
      </c>
      <c r="R1429" s="17">
        <v>224.565</v>
      </c>
      <c r="S1429" s="26">
        <v>2</v>
      </c>
      <c r="T1429" s="17">
        <v>0.45</v>
      </c>
      <c r="U1429" s="17">
        <v>11.89</v>
      </c>
      <c r="V1429" s="27">
        <v>-77.59499999999997</v>
      </c>
      <c r="W1429" s="13" t="s">
        <v>88</v>
      </c>
      <c r="X1429" s="8">
        <f>$T1429*$R1429</f>
        <v>101.05425</v>
      </c>
      <c r="Y1429" s="29">
        <f>R1429-V1429-U1429-X1429</f>
        <v>189.21574999999999</v>
      </c>
    </row>
    <row r="1430" spans="2:25" x14ac:dyDescent="0.3">
      <c r="B1430" s="16"/>
      <c r="C1430" s="8" t="str">
        <f>_xlfn.CONCAT(S1430,_xlfn.TEXTBEFORE(Q1430,","))</f>
        <v>4Wilson Jones Binder</v>
      </c>
      <c r="D1430" s="13" t="s">
        <v>7536</v>
      </c>
      <c r="E1430" s="25">
        <v>43945</v>
      </c>
      <c r="F1430" s="25">
        <v>43950</v>
      </c>
      <c r="G1430" s="13" t="s">
        <v>50</v>
      </c>
      <c r="H1430" s="13" t="s">
        <v>3687</v>
      </c>
      <c r="I1430" s="13" t="s">
        <v>24</v>
      </c>
      <c r="J1430" s="13" t="s">
        <v>98</v>
      </c>
      <c r="K1430" s="13" t="s">
        <v>99</v>
      </c>
      <c r="L1430" s="13" t="s">
        <v>100</v>
      </c>
      <c r="M1430" s="13" t="s">
        <v>55</v>
      </c>
      <c r="N1430" s="13" t="s">
        <v>5373</v>
      </c>
      <c r="O1430" s="13" t="s">
        <v>30</v>
      </c>
      <c r="P1430" s="13" t="s">
        <v>1121</v>
      </c>
      <c r="Q1430" s="13" t="s">
        <v>5374</v>
      </c>
      <c r="R1430" s="17">
        <v>45.491999999999997</v>
      </c>
      <c r="S1430" s="26">
        <v>4</v>
      </c>
      <c r="T1430" s="17">
        <v>0.15000000000000002</v>
      </c>
      <c r="U1430" s="17">
        <v>3.46</v>
      </c>
      <c r="V1430" s="27">
        <v>15.491999999999999</v>
      </c>
      <c r="W1430" s="13" t="s">
        <v>88</v>
      </c>
      <c r="X1430" s="8">
        <f>$T1430*$R1430</f>
        <v>6.8238000000000003</v>
      </c>
      <c r="Y1430" s="29">
        <f>R1430-V1430-U1430-X1430</f>
        <v>19.716200000000001</v>
      </c>
    </row>
    <row r="1431" spans="2:25" x14ac:dyDescent="0.3">
      <c r="B1431" s="16"/>
      <c r="C1431" s="8" t="str">
        <f>_xlfn.CONCAT(S1431,_xlfn.TEXTBEFORE(Q1431,","))</f>
        <v>2Avery Index Tab</v>
      </c>
      <c r="D1431" s="13" t="s">
        <v>7537</v>
      </c>
      <c r="E1431" s="25">
        <v>43945</v>
      </c>
      <c r="F1431" s="25">
        <v>43950</v>
      </c>
      <c r="G1431" s="13" t="s">
        <v>50</v>
      </c>
      <c r="H1431" s="13" t="s">
        <v>3687</v>
      </c>
      <c r="I1431" s="13" t="s">
        <v>24</v>
      </c>
      <c r="J1431" s="13" t="s">
        <v>98</v>
      </c>
      <c r="K1431" s="13" t="s">
        <v>99</v>
      </c>
      <c r="L1431" s="13" t="s">
        <v>100</v>
      </c>
      <c r="M1431" s="13" t="s">
        <v>55</v>
      </c>
      <c r="N1431" s="13" t="s">
        <v>5153</v>
      </c>
      <c r="O1431" s="13" t="s">
        <v>30</v>
      </c>
      <c r="P1431" s="13" t="s">
        <v>1121</v>
      </c>
      <c r="Q1431" s="13" t="s">
        <v>5154</v>
      </c>
      <c r="R1431" s="17">
        <v>10.760999999999999</v>
      </c>
      <c r="S1431" s="26">
        <v>2</v>
      </c>
      <c r="T1431" s="17">
        <v>0.15000000000000002</v>
      </c>
      <c r="U1431" s="17">
        <v>1.0900000000000001</v>
      </c>
      <c r="V1431" s="27">
        <v>4.1610000000000005</v>
      </c>
      <c r="W1431" s="13" t="s">
        <v>88</v>
      </c>
      <c r="X1431" s="8">
        <f>$T1431*$R1431</f>
        <v>1.6141500000000002</v>
      </c>
      <c r="Y1431" s="29">
        <f>R1431-V1431-U1431-X1431</f>
        <v>3.8958499999999985</v>
      </c>
    </row>
    <row r="1432" spans="2:25" x14ac:dyDescent="0.3">
      <c r="B1432" s="16"/>
      <c r="C1432" s="8" t="str">
        <f>_xlfn.CONCAT(S1432,_xlfn.TEXTBEFORE(Q1432,","))</f>
        <v>1Epson Calculator</v>
      </c>
      <c r="D1432" s="13" t="s">
        <v>7538</v>
      </c>
      <c r="E1432" s="25">
        <v>44118</v>
      </c>
      <c r="F1432" s="25">
        <v>44118</v>
      </c>
      <c r="G1432" s="13" t="s">
        <v>126</v>
      </c>
      <c r="H1432" s="13" t="s">
        <v>5276</v>
      </c>
      <c r="I1432" s="13" t="s">
        <v>36</v>
      </c>
      <c r="J1432" s="13" t="s">
        <v>5277</v>
      </c>
      <c r="K1432" s="13" t="s">
        <v>5278</v>
      </c>
      <c r="L1432" s="13" t="s">
        <v>483</v>
      </c>
      <c r="M1432" s="13" t="s">
        <v>28</v>
      </c>
      <c r="N1432" s="13" t="s">
        <v>5279</v>
      </c>
      <c r="O1432" s="13" t="s">
        <v>57</v>
      </c>
      <c r="P1432" s="13" t="s">
        <v>138</v>
      </c>
      <c r="Q1432" s="13" t="s">
        <v>5280</v>
      </c>
      <c r="R1432" s="17">
        <v>22.41</v>
      </c>
      <c r="S1432" s="26">
        <v>1</v>
      </c>
      <c r="T1432" s="17">
        <v>0.5</v>
      </c>
      <c r="U1432" s="17">
        <v>5.0199999999999996</v>
      </c>
      <c r="V1432" s="27">
        <v>-16.59</v>
      </c>
      <c r="W1432" s="13" t="s">
        <v>33</v>
      </c>
      <c r="X1432" s="8">
        <f>$T1432*$R1432</f>
        <v>11.205</v>
      </c>
      <c r="Y1432" s="29">
        <f>R1432-V1432-U1432-X1432</f>
        <v>22.775000000000006</v>
      </c>
    </row>
    <row r="1433" spans="2:25" x14ac:dyDescent="0.3">
      <c r="B1433" s="16"/>
      <c r="C1433" s="8" t="str">
        <f>_xlfn.CONCAT(S1433,_xlfn.TEXTBEFORE(Q1433,","))</f>
        <v>4Rubbermaid Frame</v>
      </c>
      <c r="D1433" s="13" t="s">
        <v>7539</v>
      </c>
      <c r="E1433" s="25">
        <v>43436</v>
      </c>
      <c r="F1433" s="25">
        <v>43442</v>
      </c>
      <c r="G1433" s="13" t="s">
        <v>50</v>
      </c>
      <c r="H1433" s="13" t="s">
        <v>3311</v>
      </c>
      <c r="I1433" s="13" t="s">
        <v>24</v>
      </c>
      <c r="J1433" s="13" t="s">
        <v>128</v>
      </c>
      <c r="K1433" s="13" t="s">
        <v>128</v>
      </c>
      <c r="L1433" s="13" t="s">
        <v>129</v>
      </c>
      <c r="M1433" s="13" t="s">
        <v>55</v>
      </c>
      <c r="N1433" s="13" t="s">
        <v>3312</v>
      </c>
      <c r="O1433" s="13" t="s">
        <v>40</v>
      </c>
      <c r="P1433" s="13" t="s">
        <v>906</v>
      </c>
      <c r="Q1433" s="13" t="s">
        <v>3313</v>
      </c>
      <c r="R1433" s="17">
        <v>316.8492</v>
      </c>
      <c r="S1433" s="26">
        <v>4</v>
      </c>
      <c r="T1433" s="17">
        <v>0.27</v>
      </c>
      <c r="U1433" s="17">
        <v>23.93</v>
      </c>
      <c r="V1433" s="27">
        <v>13.009199999999979</v>
      </c>
      <c r="W1433" s="13" t="s">
        <v>88</v>
      </c>
      <c r="X1433" s="8">
        <f>$T1433*$R1433</f>
        <v>85.549284</v>
      </c>
      <c r="Y1433" s="29">
        <f>R1433-V1433-U1433-X1433</f>
        <v>194.36071600000002</v>
      </c>
    </row>
    <row r="1434" spans="2:25" x14ac:dyDescent="0.3">
      <c r="B1434" s="16"/>
      <c r="C1434" s="8" t="str">
        <f>_xlfn.CONCAT(S1434,_xlfn.TEXTBEFORE(Q1434,","))</f>
        <v>1Motorola Speaker Phone</v>
      </c>
      <c r="D1434" s="13" t="s">
        <v>7540</v>
      </c>
      <c r="E1434" s="25">
        <v>43436</v>
      </c>
      <c r="F1434" s="25">
        <v>43442</v>
      </c>
      <c r="G1434" s="13" t="s">
        <v>50</v>
      </c>
      <c r="H1434" s="13" t="s">
        <v>3311</v>
      </c>
      <c r="I1434" s="13" t="s">
        <v>24</v>
      </c>
      <c r="J1434" s="13" t="s">
        <v>128</v>
      </c>
      <c r="K1434" s="13" t="s">
        <v>128</v>
      </c>
      <c r="L1434" s="13" t="s">
        <v>129</v>
      </c>
      <c r="M1434" s="13" t="s">
        <v>55</v>
      </c>
      <c r="N1434" s="13" t="s">
        <v>1972</v>
      </c>
      <c r="O1434" s="13" t="s">
        <v>57</v>
      </c>
      <c r="P1434" s="13" t="s">
        <v>58</v>
      </c>
      <c r="Q1434" s="13" t="s">
        <v>1973</v>
      </c>
      <c r="R1434" s="17">
        <v>108.78809999999999</v>
      </c>
      <c r="S1434" s="26">
        <v>1</v>
      </c>
      <c r="T1434" s="17">
        <v>0.17</v>
      </c>
      <c r="U1434" s="17">
        <v>5.84</v>
      </c>
      <c r="V1434" s="27">
        <v>14.408099999999997</v>
      </c>
      <c r="W1434" s="13" t="s">
        <v>88</v>
      </c>
      <c r="X1434" s="8">
        <f>$T1434*$R1434</f>
        <v>18.493976999999997</v>
      </c>
      <c r="Y1434" s="29">
        <f>R1434-V1434-U1434-X1434</f>
        <v>70.046022999999991</v>
      </c>
    </row>
    <row r="1435" spans="2:25" x14ac:dyDescent="0.3">
      <c r="B1435" s="16"/>
      <c r="C1435" s="8" t="str">
        <f>_xlfn.CONCAT(S1435,_xlfn.TEXTBEFORE(Q1435,","))</f>
        <v>3Eaton Parchment Paper</v>
      </c>
      <c r="D1435" s="13" t="s">
        <v>7541</v>
      </c>
      <c r="E1435" s="25">
        <v>43436</v>
      </c>
      <c r="F1435" s="25">
        <v>43442</v>
      </c>
      <c r="G1435" s="13" t="s">
        <v>50</v>
      </c>
      <c r="H1435" s="13" t="s">
        <v>3311</v>
      </c>
      <c r="I1435" s="13" t="s">
        <v>24</v>
      </c>
      <c r="J1435" s="13" t="s">
        <v>128</v>
      </c>
      <c r="K1435" s="13" t="s">
        <v>128</v>
      </c>
      <c r="L1435" s="13" t="s">
        <v>129</v>
      </c>
      <c r="M1435" s="13" t="s">
        <v>55</v>
      </c>
      <c r="N1435" s="13" t="s">
        <v>5962</v>
      </c>
      <c r="O1435" s="13" t="s">
        <v>30</v>
      </c>
      <c r="P1435" s="13" t="s">
        <v>1567</v>
      </c>
      <c r="Q1435" s="13" t="s">
        <v>5963</v>
      </c>
      <c r="R1435" s="17">
        <v>21.274199999999997</v>
      </c>
      <c r="S1435" s="26">
        <v>3</v>
      </c>
      <c r="T1435" s="17">
        <v>0.47000000000000003</v>
      </c>
      <c r="U1435" s="17">
        <v>1.76</v>
      </c>
      <c r="V1435" s="27">
        <v>-1.6757999999999988</v>
      </c>
      <c r="W1435" s="13" t="s">
        <v>88</v>
      </c>
      <c r="X1435" s="8">
        <f>$T1435*$R1435</f>
        <v>9.9988739999999989</v>
      </c>
      <c r="Y1435" s="29">
        <f>R1435-V1435-U1435-X1435</f>
        <v>11.191125999999995</v>
      </c>
    </row>
    <row r="1436" spans="2:25" x14ac:dyDescent="0.3">
      <c r="B1436" s="16"/>
      <c r="C1436" s="8" t="str">
        <f>_xlfn.CONCAT(S1436,_xlfn.TEXTBEFORE(Q1436,","))</f>
        <v>1Epson Card Printer</v>
      </c>
      <c r="D1436" s="13" t="s">
        <v>7542</v>
      </c>
      <c r="E1436" s="25">
        <v>44051</v>
      </c>
      <c r="F1436" s="25">
        <v>44054</v>
      </c>
      <c r="G1436" s="13" t="s">
        <v>34</v>
      </c>
      <c r="H1436" s="13" t="s">
        <v>3719</v>
      </c>
      <c r="I1436" s="13" t="s">
        <v>82</v>
      </c>
      <c r="J1436" s="13" t="s">
        <v>243</v>
      </c>
      <c r="K1436" s="13" t="s">
        <v>244</v>
      </c>
      <c r="L1436" s="13" t="s">
        <v>245</v>
      </c>
      <c r="M1436" s="13" t="s">
        <v>55</v>
      </c>
      <c r="N1436" s="13" t="s">
        <v>2133</v>
      </c>
      <c r="O1436" s="13" t="s">
        <v>57</v>
      </c>
      <c r="P1436" s="13" t="s">
        <v>138</v>
      </c>
      <c r="Q1436" s="13" t="s">
        <v>2134</v>
      </c>
      <c r="R1436" s="17">
        <v>138.69300000000001</v>
      </c>
      <c r="S1436" s="26">
        <v>1</v>
      </c>
      <c r="T1436" s="17">
        <v>0.17</v>
      </c>
      <c r="U1436" s="17">
        <v>18.72</v>
      </c>
      <c r="V1436" s="27">
        <v>31.742999999999999</v>
      </c>
      <c r="W1436" s="13" t="s">
        <v>60</v>
      </c>
      <c r="X1436" s="8">
        <f>$T1436*$R1436</f>
        <v>23.577810000000003</v>
      </c>
      <c r="Y1436" s="29">
        <f>R1436-V1436-U1436-X1436</f>
        <v>64.652190000000019</v>
      </c>
    </row>
    <row r="1437" spans="2:25" x14ac:dyDescent="0.3">
      <c r="B1437" s="16"/>
      <c r="C1437" s="8" t="str">
        <f>_xlfn.CONCAT(S1437,_xlfn.TEXTBEFORE(Q1437,","))</f>
        <v>1KitchenAid Refrigerator</v>
      </c>
      <c r="D1437" s="13" t="s">
        <v>7543</v>
      </c>
      <c r="E1437" s="25">
        <v>43389</v>
      </c>
      <c r="F1437" s="25">
        <v>43395</v>
      </c>
      <c r="G1437" s="13" t="s">
        <v>50</v>
      </c>
      <c r="H1437" s="13" t="s">
        <v>2809</v>
      </c>
      <c r="I1437" s="13" t="s">
        <v>24</v>
      </c>
      <c r="J1437" s="13" t="s">
        <v>271</v>
      </c>
      <c r="K1437" s="13" t="s">
        <v>271</v>
      </c>
      <c r="L1437" s="13" t="s">
        <v>271</v>
      </c>
      <c r="M1437" s="13" t="s">
        <v>55</v>
      </c>
      <c r="N1437" s="13" t="s">
        <v>1158</v>
      </c>
      <c r="O1437" s="13" t="s">
        <v>30</v>
      </c>
      <c r="P1437" s="13" t="s">
        <v>31</v>
      </c>
      <c r="Q1437" s="13" t="s">
        <v>1159</v>
      </c>
      <c r="R1437" s="17">
        <v>526.07999999999993</v>
      </c>
      <c r="S1437" s="26">
        <v>1</v>
      </c>
      <c r="T1437" s="17">
        <v>0</v>
      </c>
      <c r="U1437" s="17">
        <v>33.590000000000003</v>
      </c>
      <c r="V1437" s="27">
        <v>173.57999999999998</v>
      </c>
      <c r="W1437" s="13" t="s">
        <v>88</v>
      </c>
      <c r="X1437" s="8">
        <f>$T1437*$R1437</f>
        <v>0</v>
      </c>
      <c r="Y1437" s="29">
        <f>R1437-V1437-U1437-X1437</f>
        <v>318.90999999999997</v>
      </c>
    </row>
    <row r="1438" spans="2:25" x14ac:dyDescent="0.3">
      <c r="B1438" s="16"/>
      <c r="C1438" s="8" t="str">
        <f>_xlfn.CONCAT(S1438,_xlfn.TEXTBEFORE(Q1438,","))</f>
        <v>2SAFCO Bag Chairs</v>
      </c>
      <c r="D1438" s="13" t="s">
        <v>7552</v>
      </c>
      <c r="E1438" s="25">
        <v>43389</v>
      </c>
      <c r="F1438" s="25">
        <v>43395</v>
      </c>
      <c r="G1438" s="13" t="s">
        <v>50</v>
      </c>
      <c r="H1438" s="13" t="s">
        <v>2809</v>
      </c>
      <c r="I1438" s="13" t="s">
        <v>24</v>
      </c>
      <c r="J1438" s="13" t="s">
        <v>271</v>
      </c>
      <c r="K1438" s="13" t="s">
        <v>271</v>
      </c>
      <c r="L1438" s="13" t="s">
        <v>271</v>
      </c>
      <c r="M1438" s="13" t="s">
        <v>55</v>
      </c>
      <c r="N1438" s="13" t="s">
        <v>2810</v>
      </c>
      <c r="O1438" s="13" t="s">
        <v>40</v>
      </c>
      <c r="P1438" s="13" t="s">
        <v>41</v>
      </c>
      <c r="Q1438" s="13" t="s">
        <v>2811</v>
      </c>
      <c r="R1438" s="17">
        <v>103.38</v>
      </c>
      <c r="S1438" s="26">
        <v>2</v>
      </c>
      <c r="T1438" s="17">
        <v>0</v>
      </c>
      <c r="U1438" s="17">
        <v>3.35</v>
      </c>
      <c r="V1438" s="27">
        <v>40.26</v>
      </c>
      <c r="W1438" s="13" t="s">
        <v>88</v>
      </c>
      <c r="X1438" s="8">
        <f>$T1438*$R1438</f>
        <v>0</v>
      </c>
      <c r="Y1438" s="29">
        <f>R1438-V1438-U1438-X1438</f>
        <v>59.769999999999996</v>
      </c>
    </row>
    <row r="1439" spans="2:25" x14ac:dyDescent="0.3">
      <c r="B1439" s="16"/>
      <c r="C1439" s="8" t="str">
        <f>_xlfn.CONCAT(S1439,_xlfn.TEXTBEFORE(Q1439,","))</f>
        <v>2Harbour Creations Round Labels</v>
      </c>
      <c r="D1439" s="13" t="s">
        <v>7553</v>
      </c>
      <c r="E1439" s="25">
        <v>43389</v>
      </c>
      <c r="F1439" s="25">
        <v>43395</v>
      </c>
      <c r="G1439" s="13" t="s">
        <v>50</v>
      </c>
      <c r="H1439" s="13" t="s">
        <v>2809</v>
      </c>
      <c r="I1439" s="13" t="s">
        <v>24</v>
      </c>
      <c r="J1439" s="13" t="s">
        <v>271</v>
      </c>
      <c r="K1439" s="13" t="s">
        <v>271</v>
      </c>
      <c r="L1439" s="13" t="s">
        <v>271</v>
      </c>
      <c r="M1439" s="13" t="s">
        <v>55</v>
      </c>
      <c r="N1439" s="13" t="s">
        <v>5700</v>
      </c>
      <c r="O1439" s="13" t="s">
        <v>30</v>
      </c>
      <c r="P1439" s="13" t="s">
        <v>2751</v>
      </c>
      <c r="Q1439" s="13" t="s">
        <v>5701</v>
      </c>
      <c r="R1439" s="17">
        <v>9.3000000000000007</v>
      </c>
      <c r="S1439" s="26">
        <v>2</v>
      </c>
      <c r="T1439" s="17">
        <v>0</v>
      </c>
      <c r="U1439" s="17">
        <v>1.77</v>
      </c>
      <c r="V1439" s="27">
        <v>2.46</v>
      </c>
      <c r="W1439" s="13" t="s">
        <v>88</v>
      </c>
      <c r="X1439" s="8">
        <f>$T1439*$R1439</f>
        <v>0</v>
      </c>
      <c r="Y1439" s="29">
        <f>R1439-V1439-U1439-X1439</f>
        <v>5.07</v>
      </c>
    </row>
    <row r="1440" spans="2:25" x14ac:dyDescent="0.3">
      <c r="B1440" s="16"/>
      <c r="C1440" s="8" t="str">
        <f>_xlfn.CONCAT(S1440,_xlfn.TEXTBEFORE(Q1440,","))</f>
        <v>12Wilson Jones Hole Reinforcements</v>
      </c>
      <c r="D1440" s="13" t="s">
        <v>7554</v>
      </c>
      <c r="E1440" s="25">
        <v>43389</v>
      </c>
      <c r="F1440" s="25">
        <v>43395</v>
      </c>
      <c r="G1440" s="13" t="s">
        <v>50</v>
      </c>
      <c r="H1440" s="13" t="s">
        <v>2809</v>
      </c>
      <c r="I1440" s="13" t="s">
        <v>24</v>
      </c>
      <c r="J1440" s="13" t="s">
        <v>271</v>
      </c>
      <c r="K1440" s="13" t="s">
        <v>271</v>
      </c>
      <c r="L1440" s="13" t="s">
        <v>271</v>
      </c>
      <c r="M1440" s="13" t="s">
        <v>55</v>
      </c>
      <c r="N1440" s="13" t="s">
        <v>5947</v>
      </c>
      <c r="O1440" s="13" t="s">
        <v>30</v>
      </c>
      <c r="P1440" s="13" t="s">
        <v>1121</v>
      </c>
      <c r="Q1440" s="13" t="s">
        <v>5948</v>
      </c>
      <c r="R1440" s="17">
        <v>54.360000000000014</v>
      </c>
      <c r="S1440" s="26">
        <v>12</v>
      </c>
      <c r="T1440" s="17">
        <v>0</v>
      </c>
      <c r="U1440" s="17">
        <v>1.69</v>
      </c>
      <c r="V1440" s="27">
        <v>23.04</v>
      </c>
      <c r="W1440" s="13" t="s">
        <v>88</v>
      </c>
      <c r="X1440" s="8">
        <f>$T1440*$R1440</f>
        <v>0</v>
      </c>
      <c r="Y1440" s="29">
        <f>R1440-V1440-U1440-X1440</f>
        <v>29.630000000000013</v>
      </c>
    </row>
    <row r="1441" spans="2:25" x14ac:dyDescent="0.3">
      <c r="B1441" s="16"/>
      <c r="C1441" s="8" t="str">
        <f>_xlfn.CONCAT(S1441,_xlfn.TEXTBEFORE(Q1441,","))</f>
        <v>3Novimex Removable Labels</v>
      </c>
      <c r="D1441" s="13" t="s">
        <v>7555</v>
      </c>
      <c r="E1441" s="25">
        <v>43389</v>
      </c>
      <c r="F1441" s="25">
        <v>43395</v>
      </c>
      <c r="G1441" s="13" t="s">
        <v>50</v>
      </c>
      <c r="H1441" s="13" t="s">
        <v>2809</v>
      </c>
      <c r="I1441" s="13" t="s">
        <v>24</v>
      </c>
      <c r="J1441" s="13" t="s">
        <v>271</v>
      </c>
      <c r="K1441" s="13" t="s">
        <v>271</v>
      </c>
      <c r="L1441" s="13" t="s">
        <v>271</v>
      </c>
      <c r="M1441" s="13" t="s">
        <v>55</v>
      </c>
      <c r="N1441" s="13" t="s">
        <v>5254</v>
      </c>
      <c r="O1441" s="13" t="s">
        <v>30</v>
      </c>
      <c r="P1441" s="13" t="s">
        <v>2751</v>
      </c>
      <c r="Q1441" s="13" t="s">
        <v>5255</v>
      </c>
      <c r="R1441" s="17">
        <v>23.31</v>
      </c>
      <c r="S1441" s="26">
        <v>3</v>
      </c>
      <c r="T1441" s="17">
        <v>0</v>
      </c>
      <c r="U1441" s="17">
        <v>1.47</v>
      </c>
      <c r="V1441" s="27">
        <v>4.8600000000000003</v>
      </c>
      <c r="W1441" s="13" t="s">
        <v>88</v>
      </c>
      <c r="X1441" s="8">
        <f>$T1441*$R1441</f>
        <v>0</v>
      </c>
      <c r="Y1441" s="29">
        <f>R1441-V1441-U1441-X1441</f>
        <v>16.98</v>
      </c>
    </row>
    <row r="1442" spans="2:25" x14ac:dyDescent="0.3">
      <c r="B1442" s="16"/>
      <c r="C1442" s="8" t="str">
        <f>_xlfn.CONCAT(S1442,_xlfn.TEXTBEFORE(Q1442,","))</f>
        <v>7Eldon File Cart</v>
      </c>
      <c r="D1442" s="13" t="s">
        <v>7544</v>
      </c>
      <c r="E1442" s="25">
        <v>43389</v>
      </c>
      <c r="F1442" s="25">
        <v>43395</v>
      </c>
      <c r="G1442" s="13" t="s">
        <v>50</v>
      </c>
      <c r="H1442" s="13" t="s">
        <v>2809</v>
      </c>
      <c r="I1442" s="13" t="s">
        <v>24</v>
      </c>
      <c r="J1442" s="13" t="s">
        <v>271</v>
      </c>
      <c r="K1442" s="13" t="s">
        <v>271</v>
      </c>
      <c r="L1442" s="13" t="s">
        <v>271</v>
      </c>
      <c r="M1442" s="13" t="s">
        <v>55</v>
      </c>
      <c r="N1442" s="13" t="s">
        <v>613</v>
      </c>
      <c r="O1442" s="13" t="s">
        <v>30</v>
      </c>
      <c r="P1442" s="13" t="s">
        <v>289</v>
      </c>
      <c r="Q1442" s="13" t="s">
        <v>614</v>
      </c>
      <c r="R1442" s="17">
        <v>888.72000000000014</v>
      </c>
      <c r="S1442" s="26">
        <v>7</v>
      </c>
      <c r="T1442" s="17">
        <v>0</v>
      </c>
      <c r="U1442" s="17">
        <v>33.57</v>
      </c>
      <c r="V1442" s="27">
        <v>239.82</v>
      </c>
      <c r="W1442" s="13" t="s">
        <v>88</v>
      </c>
      <c r="X1442" s="8">
        <f>$T1442*$R1442</f>
        <v>0</v>
      </c>
      <c r="Y1442" s="29">
        <f>R1442-V1442-U1442-X1442</f>
        <v>615.33000000000004</v>
      </c>
    </row>
    <row r="1443" spans="2:25" x14ac:dyDescent="0.3">
      <c r="B1443" s="16"/>
      <c r="C1443" s="8" t="str">
        <f>_xlfn.CONCAT(S1443,_xlfn.TEXTBEFORE(Q1443,","))</f>
        <v>3Sauder Floating Shelf Set</v>
      </c>
      <c r="D1443" s="13" t="s">
        <v>7545</v>
      </c>
      <c r="E1443" s="25">
        <v>43389</v>
      </c>
      <c r="F1443" s="25">
        <v>43395</v>
      </c>
      <c r="G1443" s="13" t="s">
        <v>50</v>
      </c>
      <c r="H1443" s="13" t="s">
        <v>2809</v>
      </c>
      <c r="I1443" s="13" t="s">
        <v>24</v>
      </c>
      <c r="J1443" s="13" t="s">
        <v>271</v>
      </c>
      <c r="K1443" s="13" t="s">
        <v>271</v>
      </c>
      <c r="L1443" s="13" t="s">
        <v>271</v>
      </c>
      <c r="M1443" s="13" t="s">
        <v>55</v>
      </c>
      <c r="N1443" s="13" t="s">
        <v>3193</v>
      </c>
      <c r="O1443" s="13" t="s">
        <v>40</v>
      </c>
      <c r="P1443" s="13" t="s">
        <v>67</v>
      </c>
      <c r="Q1443" s="13" t="s">
        <v>3194</v>
      </c>
      <c r="R1443" s="17">
        <v>587.79</v>
      </c>
      <c r="S1443" s="26">
        <v>3</v>
      </c>
      <c r="T1443" s="17">
        <v>0</v>
      </c>
      <c r="U1443" s="17">
        <v>25.77</v>
      </c>
      <c r="V1443" s="27">
        <v>58.769999999999996</v>
      </c>
      <c r="W1443" s="13" t="s">
        <v>88</v>
      </c>
      <c r="X1443" s="8">
        <f>$T1443*$R1443</f>
        <v>0</v>
      </c>
      <c r="Y1443" s="29">
        <f>R1443-V1443-U1443-X1443</f>
        <v>503.25</v>
      </c>
    </row>
    <row r="1444" spans="2:25" x14ac:dyDescent="0.3">
      <c r="B1444" s="16"/>
      <c r="C1444" s="8" t="str">
        <f>_xlfn.CONCAT(S1444,_xlfn.TEXTBEFORE(Q1444,","))</f>
        <v>2HP Ink</v>
      </c>
      <c r="D1444" s="13" t="s">
        <v>7546</v>
      </c>
      <c r="E1444" s="25">
        <v>43389</v>
      </c>
      <c r="F1444" s="25">
        <v>43395</v>
      </c>
      <c r="G1444" s="13" t="s">
        <v>50</v>
      </c>
      <c r="H1444" s="13" t="s">
        <v>2809</v>
      </c>
      <c r="I1444" s="13" t="s">
        <v>24</v>
      </c>
      <c r="J1444" s="13" t="s">
        <v>271</v>
      </c>
      <c r="K1444" s="13" t="s">
        <v>271</v>
      </c>
      <c r="L1444" s="13" t="s">
        <v>271</v>
      </c>
      <c r="M1444" s="13" t="s">
        <v>55</v>
      </c>
      <c r="N1444" s="13" t="s">
        <v>1592</v>
      </c>
      <c r="O1444" s="13" t="s">
        <v>57</v>
      </c>
      <c r="P1444" s="13" t="s">
        <v>86</v>
      </c>
      <c r="Q1444" s="13" t="s">
        <v>1593</v>
      </c>
      <c r="R1444" s="17">
        <v>253.79999999999998</v>
      </c>
      <c r="S1444" s="26">
        <v>2</v>
      </c>
      <c r="T1444" s="17">
        <v>0</v>
      </c>
      <c r="U1444" s="17">
        <v>16.07</v>
      </c>
      <c r="V1444" s="27">
        <v>109.08</v>
      </c>
      <c r="W1444" s="13" t="s">
        <v>88</v>
      </c>
      <c r="X1444" s="8">
        <f>$T1444*$R1444</f>
        <v>0</v>
      </c>
      <c r="Y1444" s="29">
        <f>R1444-V1444-U1444-X1444</f>
        <v>128.64999999999998</v>
      </c>
    </row>
    <row r="1445" spans="2:25" x14ac:dyDescent="0.3">
      <c r="B1445" s="16"/>
      <c r="C1445" s="8" t="str">
        <f>_xlfn.CONCAT(S1445,_xlfn.TEXTBEFORE(Q1445,","))</f>
        <v>5Cuisinart Coffee Grinder</v>
      </c>
      <c r="D1445" s="13" t="s">
        <v>7547</v>
      </c>
      <c r="E1445" s="25">
        <v>43389</v>
      </c>
      <c r="F1445" s="25">
        <v>43395</v>
      </c>
      <c r="G1445" s="13" t="s">
        <v>50</v>
      </c>
      <c r="H1445" s="13" t="s">
        <v>2809</v>
      </c>
      <c r="I1445" s="13" t="s">
        <v>24</v>
      </c>
      <c r="J1445" s="13" t="s">
        <v>271</v>
      </c>
      <c r="K1445" s="13" t="s">
        <v>271</v>
      </c>
      <c r="L1445" s="13" t="s">
        <v>271</v>
      </c>
      <c r="M1445" s="13" t="s">
        <v>55</v>
      </c>
      <c r="N1445" s="13" t="s">
        <v>4201</v>
      </c>
      <c r="O1445" s="13" t="s">
        <v>30</v>
      </c>
      <c r="P1445" s="13" t="s">
        <v>31</v>
      </c>
      <c r="Q1445" s="13" t="s">
        <v>4202</v>
      </c>
      <c r="R1445" s="17">
        <v>193.05</v>
      </c>
      <c r="S1445" s="26">
        <v>5</v>
      </c>
      <c r="T1445" s="17">
        <v>0</v>
      </c>
      <c r="U1445" s="17">
        <v>13.16</v>
      </c>
      <c r="V1445" s="27">
        <v>34.65</v>
      </c>
      <c r="W1445" s="13" t="s">
        <v>88</v>
      </c>
      <c r="X1445" s="8">
        <f>$T1445*$R1445</f>
        <v>0</v>
      </c>
      <c r="Y1445" s="29">
        <f>R1445-V1445-U1445-X1445</f>
        <v>145.24</v>
      </c>
    </row>
    <row r="1446" spans="2:25" x14ac:dyDescent="0.3">
      <c r="B1446" s="16"/>
      <c r="C1446" s="8" t="str">
        <f>_xlfn.CONCAT(S1446,_xlfn.TEXTBEFORE(Q1446,","))</f>
        <v>5Deflect-O Stacking Tray</v>
      </c>
      <c r="D1446" s="13" t="s">
        <v>7548</v>
      </c>
      <c r="E1446" s="25">
        <v>43389</v>
      </c>
      <c r="F1446" s="25">
        <v>43395</v>
      </c>
      <c r="G1446" s="13" t="s">
        <v>50</v>
      </c>
      <c r="H1446" s="13" t="s">
        <v>2809</v>
      </c>
      <c r="I1446" s="13" t="s">
        <v>24</v>
      </c>
      <c r="J1446" s="13" t="s">
        <v>271</v>
      </c>
      <c r="K1446" s="13" t="s">
        <v>271</v>
      </c>
      <c r="L1446" s="13" t="s">
        <v>271</v>
      </c>
      <c r="M1446" s="13" t="s">
        <v>55</v>
      </c>
      <c r="N1446" s="13" t="s">
        <v>2736</v>
      </c>
      <c r="O1446" s="13" t="s">
        <v>40</v>
      </c>
      <c r="P1446" s="13" t="s">
        <v>906</v>
      </c>
      <c r="Q1446" s="13" t="s">
        <v>2737</v>
      </c>
      <c r="R1446" s="17">
        <v>126.74999999999999</v>
      </c>
      <c r="S1446" s="26">
        <v>5</v>
      </c>
      <c r="T1446" s="17">
        <v>0</v>
      </c>
      <c r="U1446" s="17">
        <v>9.2799999999999994</v>
      </c>
      <c r="V1446" s="27">
        <v>18.900000000000002</v>
      </c>
      <c r="W1446" s="13" t="s">
        <v>88</v>
      </c>
      <c r="X1446" s="8">
        <f>$T1446*$R1446</f>
        <v>0</v>
      </c>
      <c r="Y1446" s="29">
        <f>R1446-V1446-U1446-X1446</f>
        <v>98.569999999999979</v>
      </c>
    </row>
    <row r="1447" spans="2:25" x14ac:dyDescent="0.3">
      <c r="B1447" s="16"/>
      <c r="C1447" s="8" t="str">
        <f>_xlfn.CONCAT(S1447,_xlfn.TEXTBEFORE(Q1447,","))</f>
        <v>4Stanley Pencil Sharpener</v>
      </c>
      <c r="D1447" s="13" t="s">
        <v>7549</v>
      </c>
      <c r="E1447" s="25">
        <v>43389</v>
      </c>
      <c r="F1447" s="25">
        <v>43395</v>
      </c>
      <c r="G1447" s="13" t="s">
        <v>50</v>
      </c>
      <c r="H1447" s="13" t="s">
        <v>2809</v>
      </c>
      <c r="I1447" s="13" t="s">
        <v>24</v>
      </c>
      <c r="J1447" s="13" t="s">
        <v>271</v>
      </c>
      <c r="K1447" s="13" t="s">
        <v>271</v>
      </c>
      <c r="L1447" s="13" t="s">
        <v>271</v>
      </c>
      <c r="M1447" s="13" t="s">
        <v>55</v>
      </c>
      <c r="N1447" s="13" t="s">
        <v>3879</v>
      </c>
      <c r="O1447" s="13" t="s">
        <v>30</v>
      </c>
      <c r="P1447" s="13" t="s">
        <v>1789</v>
      </c>
      <c r="Q1447" s="13" t="s">
        <v>3880</v>
      </c>
      <c r="R1447" s="17">
        <v>100.19999999999999</v>
      </c>
      <c r="S1447" s="26">
        <v>4</v>
      </c>
      <c r="T1447" s="17">
        <v>0</v>
      </c>
      <c r="U1447" s="17">
        <v>9.2100000000000009</v>
      </c>
      <c r="V1447" s="27">
        <v>33.96</v>
      </c>
      <c r="W1447" s="13" t="s">
        <v>88</v>
      </c>
      <c r="X1447" s="8">
        <f>$T1447*$R1447</f>
        <v>0</v>
      </c>
      <c r="Y1447" s="29">
        <f>R1447-V1447-U1447-X1447</f>
        <v>57.02999999999998</v>
      </c>
    </row>
    <row r="1448" spans="2:25" x14ac:dyDescent="0.3">
      <c r="B1448" s="16"/>
      <c r="C1448" s="8" t="str">
        <f>_xlfn.CONCAT(S1448,_xlfn.TEXTBEFORE(Q1448,","))</f>
        <v>2Green Bar Computer Printout Paper</v>
      </c>
      <c r="D1448" s="13" t="s">
        <v>7550</v>
      </c>
      <c r="E1448" s="25">
        <v>43389</v>
      </c>
      <c r="F1448" s="25">
        <v>43395</v>
      </c>
      <c r="G1448" s="13" t="s">
        <v>50</v>
      </c>
      <c r="H1448" s="13" t="s">
        <v>2809</v>
      </c>
      <c r="I1448" s="13" t="s">
        <v>24</v>
      </c>
      <c r="J1448" s="13" t="s">
        <v>271</v>
      </c>
      <c r="K1448" s="13" t="s">
        <v>271</v>
      </c>
      <c r="L1448" s="13" t="s">
        <v>271</v>
      </c>
      <c r="M1448" s="13" t="s">
        <v>55</v>
      </c>
      <c r="N1448" s="13" t="s">
        <v>1566</v>
      </c>
      <c r="O1448" s="13" t="s">
        <v>30</v>
      </c>
      <c r="P1448" s="13" t="s">
        <v>1567</v>
      </c>
      <c r="Q1448" s="13" t="s">
        <v>1568</v>
      </c>
      <c r="R1448" s="17">
        <v>67.800000000000011</v>
      </c>
      <c r="S1448" s="26">
        <v>2</v>
      </c>
      <c r="T1448" s="17">
        <v>0</v>
      </c>
      <c r="U1448" s="17">
        <v>4.3600000000000003</v>
      </c>
      <c r="V1448" s="27">
        <v>17.580000000000002</v>
      </c>
      <c r="W1448" s="13" t="s">
        <v>88</v>
      </c>
      <c r="X1448" s="8">
        <f>$T1448*$R1448</f>
        <v>0</v>
      </c>
      <c r="Y1448" s="29">
        <f>R1448-V1448-U1448-X1448</f>
        <v>45.860000000000014</v>
      </c>
    </row>
    <row r="1449" spans="2:25" x14ac:dyDescent="0.3">
      <c r="B1449" s="16"/>
      <c r="C1449" s="8" t="str">
        <f>_xlfn.CONCAT(S1449,_xlfn.TEXTBEFORE(Q1449,","))</f>
        <v>7Stockwell Staples</v>
      </c>
      <c r="D1449" s="13" t="s">
        <v>7551</v>
      </c>
      <c r="E1449" s="25">
        <v>43389</v>
      </c>
      <c r="F1449" s="25">
        <v>43395</v>
      </c>
      <c r="G1449" s="13" t="s">
        <v>50</v>
      </c>
      <c r="H1449" s="13" t="s">
        <v>2809</v>
      </c>
      <c r="I1449" s="13" t="s">
        <v>24</v>
      </c>
      <c r="J1449" s="13" t="s">
        <v>271</v>
      </c>
      <c r="K1449" s="13" t="s">
        <v>271</v>
      </c>
      <c r="L1449" s="13" t="s">
        <v>271</v>
      </c>
      <c r="M1449" s="13" t="s">
        <v>55</v>
      </c>
      <c r="N1449" s="13" t="s">
        <v>5516</v>
      </c>
      <c r="O1449" s="13" t="s">
        <v>30</v>
      </c>
      <c r="P1449" s="13" t="s">
        <v>2177</v>
      </c>
      <c r="Q1449" s="13" t="s">
        <v>5517</v>
      </c>
      <c r="R1449" s="17">
        <v>68.88</v>
      </c>
      <c r="S1449" s="26">
        <v>7</v>
      </c>
      <c r="T1449" s="17">
        <v>0</v>
      </c>
      <c r="U1449" s="17">
        <v>3.83</v>
      </c>
      <c r="V1449" s="27">
        <v>5.46</v>
      </c>
      <c r="W1449" s="13" t="s">
        <v>88</v>
      </c>
      <c r="X1449" s="8">
        <f>$T1449*$R1449</f>
        <v>0</v>
      </c>
      <c r="Y1449" s="29">
        <f>R1449-V1449-U1449-X1449</f>
        <v>59.589999999999996</v>
      </c>
    </row>
    <row r="1450" spans="2:25" x14ac:dyDescent="0.3">
      <c r="B1450" s="16"/>
      <c r="C1450" s="8" t="str">
        <f>_xlfn.CONCAT(S1450,_xlfn.TEXTBEFORE(Q1450,","))</f>
        <v>2Eaton Computer Printout Paper</v>
      </c>
      <c r="D1450" s="13" t="s">
        <v>7556</v>
      </c>
      <c r="E1450" s="25">
        <v>44104</v>
      </c>
      <c r="F1450" s="25">
        <v>44108</v>
      </c>
      <c r="G1450" s="13" t="s">
        <v>22</v>
      </c>
      <c r="H1450" s="13" t="s">
        <v>5593</v>
      </c>
      <c r="I1450" s="13" t="s">
        <v>24</v>
      </c>
      <c r="J1450" s="13" t="s">
        <v>98</v>
      </c>
      <c r="K1450" s="13" t="s">
        <v>99</v>
      </c>
      <c r="L1450" s="13" t="s">
        <v>100</v>
      </c>
      <c r="M1450" s="13" t="s">
        <v>55</v>
      </c>
      <c r="N1450" s="13" t="s">
        <v>4446</v>
      </c>
      <c r="O1450" s="13" t="s">
        <v>30</v>
      </c>
      <c r="P1450" s="13" t="s">
        <v>1567</v>
      </c>
      <c r="Q1450" s="13" t="s">
        <v>4447</v>
      </c>
      <c r="R1450" s="17">
        <v>30.756000000000004</v>
      </c>
      <c r="S1450" s="26">
        <v>2</v>
      </c>
      <c r="T1450" s="17">
        <v>0.45</v>
      </c>
      <c r="U1450" s="17">
        <v>3.49</v>
      </c>
      <c r="V1450" s="27">
        <v>-4.5240000000000009</v>
      </c>
      <c r="W1450" s="13" t="s">
        <v>60</v>
      </c>
      <c r="X1450" s="8">
        <f>$T1450*$R1450</f>
        <v>13.840200000000001</v>
      </c>
      <c r="Y1450" s="29">
        <f>R1450-V1450-U1450-X1450</f>
        <v>17.949799999999996</v>
      </c>
    </row>
    <row r="1451" spans="2:25" x14ac:dyDescent="0.3">
      <c r="B1451" s="16"/>
      <c r="C1451" s="8" t="str">
        <f>_xlfn.CONCAT(S1451,_xlfn.TEXTBEFORE(Q1451,","))</f>
        <v>3Stanley Markers</v>
      </c>
      <c r="D1451" s="13" t="s">
        <v>7557</v>
      </c>
      <c r="E1451" s="25">
        <v>43404</v>
      </c>
      <c r="F1451" s="25">
        <v>43409</v>
      </c>
      <c r="G1451" s="13" t="s">
        <v>50</v>
      </c>
      <c r="H1451" s="13" t="s">
        <v>5138</v>
      </c>
      <c r="I1451" s="13" t="s">
        <v>24</v>
      </c>
      <c r="J1451" s="13" t="s">
        <v>822</v>
      </c>
      <c r="K1451" s="13" t="s">
        <v>823</v>
      </c>
      <c r="L1451" s="13" t="s">
        <v>245</v>
      </c>
      <c r="M1451" s="13" t="s">
        <v>55</v>
      </c>
      <c r="N1451" s="13" t="s">
        <v>5139</v>
      </c>
      <c r="O1451" s="13" t="s">
        <v>30</v>
      </c>
      <c r="P1451" s="13" t="s">
        <v>1789</v>
      </c>
      <c r="Q1451" s="13" t="s">
        <v>5140</v>
      </c>
      <c r="R1451" s="17">
        <v>55.277999999999992</v>
      </c>
      <c r="S1451" s="26">
        <v>3</v>
      </c>
      <c r="T1451" s="17">
        <v>0.17</v>
      </c>
      <c r="U1451" s="17">
        <v>5.94</v>
      </c>
      <c r="V1451" s="27">
        <v>20.627999999999997</v>
      </c>
      <c r="W1451" s="13" t="s">
        <v>88</v>
      </c>
      <c r="X1451" s="8">
        <f>$T1451*$R1451</f>
        <v>9.3972599999999993</v>
      </c>
      <c r="Y1451" s="29">
        <f>R1451-V1451-U1451-X1451</f>
        <v>19.312739999999991</v>
      </c>
    </row>
    <row r="1452" spans="2:25" x14ac:dyDescent="0.3">
      <c r="B1452" s="16"/>
      <c r="C1452" s="8" t="str">
        <f>_xlfn.CONCAT(S1452,_xlfn.TEXTBEFORE(Q1452,","))</f>
        <v>2Logitech Keyboard</v>
      </c>
      <c r="D1452" s="13" t="s">
        <v>7558</v>
      </c>
      <c r="E1452" s="25">
        <v>43404</v>
      </c>
      <c r="F1452" s="25">
        <v>43409</v>
      </c>
      <c r="G1452" s="13" t="s">
        <v>50</v>
      </c>
      <c r="H1452" s="13" t="s">
        <v>5138</v>
      </c>
      <c r="I1452" s="13" t="s">
        <v>24</v>
      </c>
      <c r="J1452" s="13" t="s">
        <v>822</v>
      </c>
      <c r="K1452" s="13" t="s">
        <v>823</v>
      </c>
      <c r="L1452" s="13" t="s">
        <v>245</v>
      </c>
      <c r="M1452" s="13" t="s">
        <v>55</v>
      </c>
      <c r="N1452" s="13" t="s">
        <v>1937</v>
      </c>
      <c r="O1452" s="13" t="s">
        <v>57</v>
      </c>
      <c r="P1452" s="13" t="s">
        <v>121</v>
      </c>
      <c r="Q1452" s="13" t="s">
        <v>1938</v>
      </c>
      <c r="R1452" s="17">
        <v>74.475600000000014</v>
      </c>
      <c r="S1452" s="26">
        <v>2</v>
      </c>
      <c r="T1452" s="17">
        <v>0.47000000000000003</v>
      </c>
      <c r="U1452" s="17">
        <v>5.73</v>
      </c>
      <c r="V1452" s="27">
        <v>-8.4444000000000159</v>
      </c>
      <c r="W1452" s="13" t="s">
        <v>88</v>
      </c>
      <c r="X1452" s="8">
        <f>$T1452*$R1452</f>
        <v>35.003532000000007</v>
      </c>
      <c r="Y1452" s="29">
        <f>R1452-V1452-U1452-X1452</f>
        <v>42.186468000000019</v>
      </c>
    </row>
    <row r="1453" spans="2:25" x14ac:dyDescent="0.3">
      <c r="B1453" s="16"/>
      <c r="C1453" s="8" t="str">
        <f>_xlfn.CONCAT(S1453,_xlfn.TEXTBEFORE(Q1453,","))</f>
        <v>4Eldon Photo Frame</v>
      </c>
      <c r="D1453" s="13" t="s">
        <v>7559</v>
      </c>
      <c r="E1453" s="25">
        <v>42980</v>
      </c>
      <c r="F1453" s="25">
        <v>42982</v>
      </c>
      <c r="G1453" s="13" t="s">
        <v>22</v>
      </c>
      <c r="H1453" s="13" t="s">
        <v>3791</v>
      </c>
      <c r="I1453" s="13" t="s">
        <v>24</v>
      </c>
      <c r="J1453" s="13" t="s">
        <v>98</v>
      </c>
      <c r="K1453" s="13" t="s">
        <v>99</v>
      </c>
      <c r="L1453" s="13" t="s">
        <v>100</v>
      </c>
      <c r="M1453" s="13" t="s">
        <v>55</v>
      </c>
      <c r="N1453" s="13" t="s">
        <v>3220</v>
      </c>
      <c r="O1453" s="13" t="s">
        <v>40</v>
      </c>
      <c r="P1453" s="13" t="s">
        <v>906</v>
      </c>
      <c r="Q1453" s="13" t="s">
        <v>3221</v>
      </c>
      <c r="R1453" s="17">
        <v>174.32999999999998</v>
      </c>
      <c r="S1453" s="26">
        <v>4</v>
      </c>
      <c r="T1453" s="17">
        <v>0.25</v>
      </c>
      <c r="U1453" s="17">
        <v>17.829999999999998</v>
      </c>
      <c r="V1453" s="27">
        <v>27.810000000000002</v>
      </c>
      <c r="W1453" s="13" t="s">
        <v>88</v>
      </c>
      <c r="X1453" s="8">
        <f>$T1453*$R1453</f>
        <v>43.582499999999996</v>
      </c>
      <c r="Y1453" s="29">
        <f>R1453-V1453-U1453-X1453</f>
        <v>85.107500000000002</v>
      </c>
    </row>
    <row r="1454" spans="2:25" x14ac:dyDescent="0.3">
      <c r="B1454" s="16"/>
      <c r="C1454" s="8" t="str">
        <f>_xlfn.CONCAT(S1454,_xlfn.TEXTBEFORE(Q1454,","))</f>
        <v>5Rogers Box</v>
      </c>
      <c r="D1454" s="13" t="s">
        <v>7560</v>
      </c>
      <c r="E1454" s="25">
        <v>42952</v>
      </c>
      <c r="F1454" s="25">
        <v>42958</v>
      </c>
      <c r="G1454" s="13" t="s">
        <v>50</v>
      </c>
      <c r="H1454" s="13" t="s">
        <v>5490</v>
      </c>
      <c r="I1454" s="13" t="s">
        <v>24</v>
      </c>
      <c r="J1454" s="13" t="s">
        <v>482</v>
      </c>
      <c r="K1454" s="13" t="s">
        <v>482</v>
      </c>
      <c r="L1454" s="13" t="s">
        <v>483</v>
      </c>
      <c r="M1454" s="13" t="s">
        <v>28</v>
      </c>
      <c r="N1454" s="13" t="s">
        <v>4529</v>
      </c>
      <c r="O1454" s="13" t="s">
        <v>30</v>
      </c>
      <c r="P1454" s="13" t="s">
        <v>289</v>
      </c>
      <c r="Q1454" s="13" t="s">
        <v>4530</v>
      </c>
      <c r="R1454" s="17">
        <v>60</v>
      </c>
      <c r="S1454" s="26">
        <v>5</v>
      </c>
      <c r="T1454" s="17">
        <v>0.5</v>
      </c>
      <c r="U1454" s="17">
        <v>3.99</v>
      </c>
      <c r="V1454" s="27">
        <v>-52.8</v>
      </c>
      <c r="W1454" s="13" t="s">
        <v>88</v>
      </c>
      <c r="X1454" s="8">
        <f>$T1454*$R1454</f>
        <v>30</v>
      </c>
      <c r="Y1454" s="29">
        <f>R1454-V1454-U1454-X1454</f>
        <v>78.81</v>
      </c>
    </row>
    <row r="1455" spans="2:25" x14ac:dyDescent="0.3">
      <c r="B1455" s="16"/>
      <c r="C1455" s="8" t="str">
        <f>_xlfn.CONCAT(S1455,_xlfn.TEXTBEFORE(Q1455,","))</f>
        <v>3Dania Corner Shelving</v>
      </c>
      <c r="D1455" s="13" t="s">
        <v>7561</v>
      </c>
      <c r="E1455" s="25">
        <v>43113</v>
      </c>
      <c r="F1455" s="25">
        <v>43117</v>
      </c>
      <c r="G1455" s="13" t="s">
        <v>50</v>
      </c>
      <c r="H1455" s="13" t="s">
        <v>3680</v>
      </c>
      <c r="I1455" s="13" t="s">
        <v>36</v>
      </c>
      <c r="J1455" s="13" t="s">
        <v>98</v>
      </c>
      <c r="K1455" s="13" t="s">
        <v>99</v>
      </c>
      <c r="L1455" s="13" t="s">
        <v>100</v>
      </c>
      <c r="M1455" s="13" t="s">
        <v>55</v>
      </c>
      <c r="N1455" s="13" t="s">
        <v>2703</v>
      </c>
      <c r="O1455" s="13" t="s">
        <v>40</v>
      </c>
      <c r="P1455" s="13" t="s">
        <v>67</v>
      </c>
      <c r="Q1455" s="13" t="s">
        <v>2704</v>
      </c>
      <c r="R1455" s="17">
        <v>240.66899999999998</v>
      </c>
      <c r="S1455" s="26">
        <v>3</v>
      </c>
      <c r="T1455" s="17">
        <v>0.35</v>
      </c>
      <c r="U1455" s="17">
        <v>19.03</v>
      </c>
      <c r="V1455" s="27">
        <v>-26.000999999999976</v>
      </c>
      <c r="W1455" s="13" t="s">
        <v>60</v>
      </c>
      <c r="X1455" s="8">
        <f>$T1455*$R1455</f>
        <v>84.234149999999985</v>
      </c>
      <c r="Y1455" s="29">
        <f>R1455-V1455-U1455-X1455</f>
        <v>163.40584999999999</v>
      </c>
    </row>
    <row r="1456" spans="2:25" x14ac:dyDescent="0.3">
      <c r="B1456" s="16"/>
      <c r="C1456" s="8" t="str">
        <f>_xlfn.CONCAT(S1456,_xlfn.TEXTBEFORE(Q1456,","))</f>
        <v>3GlobeWeis Interoffice Envelope</v>
      </c>
      <c r="D1456" s="13" t="s">
        <v>7562</v>
      </c>
      <c r="E1456" s="25">
        <v>43113</v>
      </c>
      <c r="F1456" s="25">
        <v>43117</v>
      </c>
      <c r="G1456" s="13" t="s">
        <v>50</v>
      </c>
      <c r="H1456" s="13" t="s">
        <v>3680</v>
      </c>
      <c r="I1456" s="13" t="s">
        <v>36</v>
      </c>
      <c r="J1456" s="13" t="s">
        <v>98</v>
      </c>
      <c r="K1456" s="13" t="s">
        <v>99</v>
      </c>
      <c r="L1456" s="13" t="s">
        <v>100</v>
      </c>
      <c r="M1456" s="13" t="s">
        <v>55</v>
      </c>
      <c r="N1456" s="13" t="s">
        <v>4592</v>
      </c>
      <c r="O1456" s="13" t="s">
        <v>30</v>
      </c>
      <c r="P1456" s="13" t="s">
        <v>1607</v>
      </c>
      <c r="Q1456" s="13" t="s">
        <v>4593</v>
      </c>
      <c r="R1456" s="17">
        <v>82.863</v>
      </c>
      <c r="S1456" s="26">
        <v>3</v>
      </c>
      <c r="T1456" s="17">
        <v>0.45</v>
      </c>
      <c r="U1456" s="17">
        <v>9.2100000000000009</v>
      </c>
      <c r="V1456" s="27">
        <v>-58.796999999999997</v>
      </c>
      <c r="W1456" s="13" t="s">
        <v>60</v>
      </c>
      <c r="X1456" s="8">
        <f>$T1456*$R1456</f>
        <v>37.288350000000001</v>
      </c>
      <c r="Y1456" s="29">
        <f>R1456-V1456-U1456-X1456</f>
        <v>95.16164999999998</v>
      </c>
    </row>
    <row r="1457" spans="2:25" x14ac:dyDescent="0.3">
      <c r="B1457" s="16"/>
      <c r="C1457" s="8" t="str">
        <f>_xlfn.CONCAT(S1457,_xlfn.TEXTBEFORE(Q1457,","))</f>
        <v>2Nokia Smart Phone</v>
      </c>
      <c r="D1457" s="13" t="s">
        <v>7563</v>
      </c>
      <c r="E1457" s="25">
        <v>43023</v>
      </c>
      <c r="F1457" s="25">
        <v>43026</v>
      </c>
      <c r="G1457" s="13" t="s">
        <v>34</v>
      </c>
      <c r="H1457" s="13" t="s">
        <v>2170</v>
      </c>
      <c r="I1457" s="13" t="s">
        <v>24</v>
      </c>
      <c r="J1457" s="13" t="s">
        <v>482</v>
      </c>
      <c r="K1457" s="13" t="s">
        <v>482</v>
      </c>
      <c r="L1457" s="13" t="s">
        <v>483</v>
      </c>
      <c r="M1457" s="13" t="s">
        <v>28</v>
      </c>
      <c r="N1457" s="13" t="s">
        <v>463</v>
      </c>
      <c r="O1457" s="13" t="s">
        <v>57</v>
      </c>
      <c r="P1457" s="13" t="s">
        <v>58</v>
      </c>
      <c r="Q1457" s="13" t="s">
        <v>464</v>
      </c>
      <c r="R1457" s="17">
        <v>637.35</v>
      </c>
      <c r="S1457" s="26">
        <v>2</v>
      </c>
      <c r="T1457" s="17">
        <v>0.5</v>
      </c>
      <c r="U1457" s="17">
        <v>52.81</v>
      </c>
      <c r="V1457" s="27">
        <v>-471.69000000000005</v>
      </c>
      <c r="W1457" s="13" t="s">
        <v>88</v>
      </c>
      <c r="X1457" s="8">
        <f>$T1457*$R1457</f>
        <v>318.67500000000001</v>
      </c>
      <c r="Y1457" s="29">
        <f>R1457-V1457-U1457-X1457</f>
        <v>737.55500000000006</v>
      </c>
    </row>
    <row r="1458" spans="2:25" x14ac:dyDescent="0.3">
      <c r="B1458" s="16"/>
      <c r="C1458" s="8" t="str">
        <f>_xlfn.CONCAT(S1458,_xlfn.TEXTBEFORE(Q1458,","))</f>
        <v>3Safco 3-Shelf Cabinet</v>
      </c>
      <c r="D1458" s="13" t="s">
        <v>7564</v>
      </c>
      <c r="E1458" s="25">
        <v>44048</v>
      </c>
      <c r="F1458" s="25">
        <v>44052</v>
      </c>
      <c r="G1458" s="13" t="s">
        <v>50</v>
      </c>
      <c r="H1458" s="13" t="s">
        <v>2942</v>
      </c>
      <c r="I1458" s="13" t="s">
        <v>24</v>
      </c>
      <c r="J1458" s="13" t="s">
        <v>128</v>
      </c>
      <c r="K1458" s="13" t="s">
        <v>128</v>
      </c>
      <c r="L1458" s="13" t="s">
        <v>129</v>
      </c>
      <c r="M1458" s="13" t="s">
        <v>55</v>
      </c>
      <c r="N1458" s="13" t="s">
        <v>1487</v>
      </c>
      <c r="O1458" s="13" t="s">
        <v>40</v>
      </c>
      <c r="P1458" s="13" t="s">
        <v>67</v>
      </c>
      <c r="Q1458" s="13" t="s">
        <v>1488</v>
      </c>
      <c r="R1458" s="17">
        <v>321.65910000000002</v>
      </c>
      <c r="S1458" s="26">
        <v>3</v>
      </c>
      <c r="T1458" s="17">
        <v>0.37</v>
      </c>
      <c r="U1458" s="17">
        <v>30.79</v>
      </c>
      <c r="V1458" s="27">
        <v>-132.7509</v>
      </c>
      <c r="W1458" s="13" t="s">
        <v>88</v>
      </c>
      <c r="X1458" s="8">
        <f>$T1458*$R1458</f>
        <v>119.013867</v>
      </c>
      <c r="Y1458" s="29">
        <f>R1458-V1458-U1458-X1458</f>
        <v>304.606133</v>
      </c>
    </row>
    <row r="1459" spans="2:25" x14ac:dyDescent="0.3">
      <c r="B1459" s="16"/>
      <c r="C1459" s="8" t="str">
        <f>_xlfn.CONCAT(S1459,_xlfn.TEXTBEFORE(Q1459,","))</f>
        <v>2Motorola Office Telephone</v>
      </c>
      <c r="D1459" s="13" t="s">
        <v>7565</v>
      </c>
      <c r="E1459" s="25">
        <v>44048</v>
      </c>
      <c r="F1459" s="25">
        <v>44052</v>
      </c>
      <c r="G1459" s="13" t="s">
        <v>50</v>
      </c>
      <c r="H1459" s="13" t="s">
        <v>2942</v>
      </c>
      <c r="I1459" s="13" t="s">
        <v>24</v>
      </c>
      <c r="J1459" s="13" t="s">
        <v>128</v>
      </c>
      <c r="K1459" s="13" t="s">
        <v>128</v>
      </c>
      <c r="L1459" s="13" t="s">
        <v>129</v>
      </c>
      <c r="M1459" s="13" t="s">
        <v>55</v>
      </c>
      <c r="N1459" s="13" t="s">
        <v>3485</v>
      </c>
      <c r="O1459" s="13" t="s">
        <v>57</v>
      </c>
      <c r="P1459" s="13" t="s">
        <v>58</v>
      </c>
      <c r="Q1459" s="13" t="s">
        <v>3486</v>
      </c>
      <c r="R1459" s="17">
        <v>123.85259999999997</v>
      </c>
      <c r="S1459" s="26">
        <v>2</v>
      </c>
      <c r="T1459" s="17">
        <v>0.17</v>
      </c>
      <c r="U1459" s="17">
        <v>9.06</v>
      </c>
      <c r="V1459" s="27">
        <v>7.4526000000000039</v>
      </c>
      <c r="W1459" s="13" t="s">
        <v>88</v>
      </c>
      <c r="X1459" s="8">
        <f>$T1459*$R1459</f>
        <v>21.054941999999997</v>
      </c>
      <c r="Y1459" s="29">
        <f>R1459-V1459-U1459-X1459</f>
        <v>86.285057999999964</v>
      </c>
    </row>
    <row r="1460" spans="2:25" x14ac:dyDescent="0.3">
      <c r="B1460" s="16"/>
      <c r="C1460" s="8" t="str">
        <f>_xlfn.CONCAT(S1460,_xlfn.TEXTBEFORE(Q1460,","))</f>
        <v>6BIC Canvas</v>
      </c>
      <c r="D1460" s="13" t="s">
        <v>7566</v>
      </c>
      <c r="E1460" s="25">
        <v>44048</v>
      </c>
      <c r="F1460" s="25">
        <v>44052</v>
      </c>
      <c r="G1460" s="13" t="s">
        <v>50</v>
      </c>
      <c r="H1460" s="13" t="s">
        <v>2942</v>
      </c>
      <c r="I1460" s="13" t="s">
        <v>24</v>
      </c>
      <c r="J1460" s="13" t="s">
        <v>128</v>
      </c>
      <c r="K1460" s="13" t="s">
        <v>128</v>
      </c>
      <c r="L1460" s="13" t="s">
        <v>129</v>
      </c>
      <c r="M1460" s="13" t="s">
        <v>55</v>
      </c>
      <c r="N1460" s="13" t="s">
        <v>3931</v>
      </c>
      <c r="O1460" s="13" t="s">
        <v>30</v>
      </c>
      <c r="P1460" s="13" t="s">
        <v>1789</v>
      </c>
      <c r="Q1460" s="13" t="s">
        <v>3932</v>
      </c>
      <c r="R1460" s="17">
        <v>174.77280000000002</v>
      </c>
      <c r="S1460" s="26">
        <v>6</v>
      </c>
      <c r="T1460" s="17">
        <v>0.47000000000000003</v>
      </c>
      <c r="U1460" s="17">
        <v>8.0299999999999994</v>
      </c>
      <c r="V1460" s="27">
        <v>-46.267200000000031</v>
      </c>
      <c r="W1460" s="13" t="s">
        <v>88</v>
      </c>
      <c r="X1460" s="8">
        <f>$T1460*$R1460</f>
        <v>82.14321600000001</v>
      </c>
      <c r="Y1460" s="29">
        <f>R1460-V1460-U1460-X1460</f>
        <v>130.86678400000005</v>
      </c>
    </row>
    <row r="1461" spans="2:25" x14ac:dyDescent="0.3">
      <c r="B1461" s="16"/>
      <c r="C1461" s="8" t="str">
        <f>_xlfn.CONCAT(S1461,_xlfn.TEXTBEFORE(Q1461,","))</f>
        <v>2SAFCO Chairmat</v>
      </c>
      <c r="D1461" s="13" t="s">
        <v>7567</v>
      </c>
      <c r="E1461" s="25">
        <v>44048</v>
      </c>
      <c r="F1461" s="25">
        <v>44052</v>
      </c>
      <c r="G1461" s="13" t="s">
        <v>50</v>
      </c>
      <c r="H1461" s="13" t="s">
        <v>2942</v>
      </c>
      <c r="I1461" s="13" t="s">
        <v>24</v>
      </c>
      <c r="J1461" s="13" t="s">
        <v>128</v>
      </c>
      <c r="K1461" s="13" t="s">
        <v>128</v>
      </c>
      <c r="L1461" s="13" t="s">
        <v>129</v>
      </c>
      <c r="M1461" s="13" t="s">
        <v>55</v>
      </c>
      <c r="N1461" s="13" t="s">
        <v>2682</v>
      </c>
      <c r="O1461" s="13" t="s">
        <v>40</v>
      </c>
      <c r="P1461" s="13" t="s">
        <v>41</v>
      </c>
      <c r="Q1461" s="13" t="s">
        <v>2683</v>
      </c>
      <c r="R1461" s="17">
        <v>90.622200000000007</v>
      </c>
      <c r="S1461" s="26">
        <v>2</v>
      </c>
      <c r="T1461" s="17">
        <v>0.27</v>
      </c>
      <c r="U1461" s="17">
        <v>5.5</v>
      </c>
      <c r="V1461" s="27">
        <v>9.9221999999999895</v>
      </c>
      <c r="W1461" s="13" t="s">
        <v>88</v>
      </c>
      <c r="X1461" s="8">
        <f>$T1461*$R1461</f>
        <v>24.467994000000004</v>
      </c>
      <c r="Y1461" s="29">
        <f>R1461-V1461-U1461-X1461</f>
        <v>50.732006000000013</v>
      </c>
    </row>
    <row r="1462" spans="2:25" x14ac:dyDescent="0.3">
      <c r="B1462" s="16"/>
      <c r="C1462" s="8" t="str">
        <f>_xlfn.CONCAT(S1462,_xlfn.TEXTBEFORE(Q1462,","))</f>
        <v>2Enermax Keyboard</v>
      </c>
      <c r="D1462" s="13" t="s">
        <v>7568</v>
      </c>
      <c r="E1462" s="25">
        <v>44048</v>
      </c>
      <c r="F1462" s="25">
        <v>44052</v>
      </c>
      <c r="G1462" s="13" t="s">
        <v>50</v>
      </c>
      <c r="H1462" s="13" t="s">
        <v>2942</v>
      </c>
      <c r="I1462" s="13" t="s">
        <v>24</v>
      </c>
      <c r="J1462" s="13" t="s">
        <v>128</v>
      </c>
      <c r="K1462" s="13" t="s">
        <v>128</v>
      </c>
      <c r="L1462" s="13" t="s">
        <v>129</v>
      </c>
      <c r="M1462" s="13" t="s">
        <v>55</v>
      </c>
      <c r="N1462" s="13" t="s">
        <v>2128</v>
      </c>
      <c r="O1462" s="13" t="s">
        <v>57</v>
      </c>
      <c r="P1462" s="13" t="s">
        <v>121</v>
      </c>
      <c r="Q1462" s="13" t="s">
        <v>2129</v>
      </c>
      <c r="R1462" s="17">
        <v>90.057600000000008</v>
      </c>
      <c r="S1462" s="26">
        <v>2</v>
      </c>
      <c r="T1462" s="17">
        <v>0.47000000000000003</v>
      </c>
      <c r="U1462" s="17">
        <v>5.41</v>
      </c>
      <c r="V1462" s="27">
        <v>-28.92240000000001</v>
      </c>
      <c r="W1462" s="13" t="s">
        <v>88</v>
      </c>
      <c r="X1462" s="8">
        <f>$T1462*$R1462</f>
        <v>42.327072000000008</v>
      </c>
      <c r="Y1462" s="29">
        <f>R1462-V1462-U1462-X1462</f>
        <v>71.242928000000006</v>
      </c>
    </row>
    <row r="1463" spans="2:25" x14ac:dyDescent="0.3">
      <c r="B1463" s="16"/>
      <c r="C1463" s="8" t="str">
        <f>_xlfn.CONCAT(S1463,_xlfn.TEXTBEFORE(Q1463,","))</f>
        <v>3HP Fax and Copier</v>
      </c>
      <c r="D1463" s="13" t="s">
        <v>7569</v>
      </c>
      <c r="E1463" s="25">
        <v>44048</v>
      </c>
      <c r="F1463" s="25">
        <v>44052</v>
      </c>
      <c r="G1463" s="13" t="s">
        <v>50</v>
      </c>
      <c r="H1463" s="13" t="s">
        <v>2942</v>
      </c>
      <c r="I1463" s="13" t="s">
        <v>24</v>
      </c>
      <c r="J1463" s="13" t="s">
        <v>128</v>
      </c>
      <c r="K1463" s="13" t="s">
        <v>128</v>
      </c>
      <c r="L1463" s="13" t="s">
        <v>129</v>
      </c>
      <c r="M1463" s="13" t="s">
        <v>55</v>
      </c>
      <c r="N1463" s="13" t="s">
        <v>2201</v>
      </c>
      <c r="O1463" s="13" t="s">
        <v>57</v>
      </c>
      <c r="P1463" s="13" t="s">
        <v>86</v>
      </c>
      <c r="Q1463" s="13" t="s">
        <v>2202</v>
      </c>
      <c r="R1463" s="17">
        <v>323.36009999999993</v>
      </c>
      <c r="S1463" s="26">
        <v>3</v>
      </c>
      <c r="T1463" s="17">
        <v>0.37</v>
      </c>
      <c r="U1463" s="17">
        <v>2.99</v>
      </c>
      <c r="V1463" s="27">
        <v>-66.789899999999989</v>
      </c>
      <c r="W1463" s="13" t="s">
        <v>88</v>
      </c>
      <c r="X1463" s="8">
        <f>$T1463*$R1463</f>
        <v>119.64323699999997</v>
      </c>
      <c r="Y1463" s="29">
        <f>R1463-V1463-U1463-X1463</f>
        <v>267.51676299999997</v>
      </c>
    </row>
    <row r="1464" spans="2:25" x14ac:dyDescent="0.3">
      <c r="B1464" s="16"/>
      <c r="C1464" s="8" t="str">
        <f>_xlfn.CONCAT(S1464,_xlfn.TEXTBEFORE(Q1464,","))</f>
        <v>3Stockwell Thumb Tacks</v>
      </c>
      <c r="D1464" s="13" t="s">
        <v>7570</v>
      </c>
      <c r="E1464" s="25">
        <v>44048</v>
      </c>
      <c r="F1464" s="25">
        <v>44052</v>
      </c>
      <c r="G1464" s="13" t="s">
        <v>50</v>
      </c>
      <c r="H1464" s="13" t="s">
        <v>2942</v>
      </c>
      <c r="I1464" s="13" t="s">
        <v>24</v>
      </c>
      <c r="J1464" s="13" t="s">
        <v>128</v>
      </c>
      <c r="K1464" s="13" t="s">
        <v>128</v>
      </c>
      <c r="L1464" s="13" t="s">
        <v>129</v>
      </c>
      <c r="M1464" s="13" t="s">
        <v>55</v>
      </c>
      <c r="N1464" s="13" t="s">
        <v>5223</v>
      </c>
      <c r="O1464" s="13" t="s">
        <v>30</v>
      </c>
      <c r="P1464" s="13" t="s">
        <v>2177</v>
      </c>
      <c r="Q1464" s="13" t="s">
        <v>5224</v>
      </c>
      <c r="R1464" s="17">
        <v>20.606400000000004</v>
      </c>
      <c r="S1464" s="26">
        <v>3</v>
      </c>
      <c r="T1464" s="17">
        <v>0.47000000000000003</v>
      </c>
      <c r="U1464" s="17">
        <v>1.49</v>
      </c>
      <c r="V1464" s="27">
        <v>-5.8536000000000037</v>
      </c>
      <c r="W1464" s="13" t="s">
        <v>88</v>
      </c>
      <c r="X1464" s="8">
        <f>$T1464*$R1464</f>
        <v>9.6850080000000034</v>
      </c>
      <c r="Y1464" s="29">
        <f>R1464-V1464-U1464-X1464</f>
        <v>15.284992000000006</v>
      </c>
    </row>
    <row r="1465" spans="2:25" x14ac:dyDescent="0.3">
      <c r="B1465" s="16"/>
      <c r="C1465" s="8" t="str">
        <f>_xlfn.CONCAT(S1465,_xlfn.TEXTBEFORE(Q1465,","))</f>
        <v>3Stockwell Thumb Tacks</v>
      </c>
      <c r="D1465" s="13" t="s">
        <v>7571</v>
      </c>
      <c r="E1465" s="25">
        <v>44048</v>
      </c>
      <c r="F1465" s="25">
        <v>44052</v>
      </c>
      <c r="G1465" s="13" t="s">
        <v>50</v>
      </c>
      <c r="H1465" s="13" t="s">
        <v>2942</v>
      </c>
      <c r="I1465" s="13" t="s">
        <v>24</v>
      </c>
      <c r="J1465" s="13" t="s">
        <v>128</v>
      </c>
      <c r="K1465" s="13" t="s">
        <v>128</v>
      </c>
      <c r="L1465" s="13" t="s">
        <v>129</v>
      </c>
      <c r="M1465" s="13" t="s">
        <v>55</v>
      </c>
      <c r="N1465" s="13" t="s">
        <v>4251</v>
      </c>
      <c r="O1465" s="13" t="s">
        <v>30</v>
      </c>
      <c r="P1465" s="13" t="s">
        <v>2177</v>
      </c>
      <c r="Q1465" s="13" t="s">
        <v>4252</v>
      </c>
      <c r="R1465" s="17">
        <v>21.703499999999998</v>
      </c>
      <c r="S1465" s="26">
        <v>3</v>
      </c>
      <c r="T1465" s="17">
        <v>0.47000000000000003</v>
      </c>
      <c r="U1465" s="17">
        <v>1.27</v>
      </c>
      <c r="V1465" s="27">
        <v>-5.7464999999999975</v>
      </c>
      <c r="W1465" s="13" t="s">
        <v>88</v>
      </c>
      <c r="X1465" s="8">
        <f>$T1465*$R1465</f>
        <v>10.200645</v>
      </c>
      <c r="Y1465" s="29">
        <f>R1465-V1465-U1465-X1465</f>
        <v>15.979354999999996</v>
      </c>
    </row>
    <row r="1466" spans="2:25" x14ac:dyDescent="0.3">
      <c r="B1466" s="16"/>
      <c r="C1466" s="8" t="str">
        <f>_xlfn.CONCAT(S1466,_xlfn.TEXTBEFORE(Q1466,","))</f>
        <v>4Fellowes Box</v>
      </c>
      <c r="D1466" s="13" t="s">
        <v>7572</v>
      </c>
      <c r="E1466" s="25">
        <v>44048</v>
      </c>
      <c r="F1466" s="25">
        <v>44052</v>
      </c>
      <c r="G1466" s="13" t="s">
        <v>50</v>
      </c>
      <c r="H1466" s="13" t="s">
        <v>2942</v>
      </c>
      <c r="I1466" s="13" t="s">
        <v>24</v>
      </c>
      <c r="J1466" s="13" t="s">
        <v>128</v>
      </c>
      <c r="K1466" s="13" t="s">
        <v>128</v>
      </c>
      <c r="L1466" s="13" t="s">
        <v>129</v>
      </c>
      <c r="M1466" s="13" t="s">
        <v>55</v>
      </c>
      <c r="N1466" s="13" t="s">
        <v>5632</v>
      </c>
      <c r="O1466" s="13" t="s">
        <v>30</v>
      </c>
      <c r="P1466" s="13" t="s">
        <v>289</v>
      </c>
      <c r="Q1466" s="13" t="s">
        <v>5633</v>
      </c>
      <c r="R1466" s="17">
        <v>41.721600000000002</v>
      </c>
      <c r="S1466" s="26">
        <v>4</v>
      </c>
      <c r="T1466" s="17">
        <v>0.47000000000000003</v>
      </c>
      <c r="U1466" s="17">
        <v>1.1299999999999999</v>
      </c>
      <c r="V1466" s="27">
        <v>1.5215999999999923</v>
      </c>
      <c r="W1466" s="13" t="s">
        <v>88</v>
      </c>
      <c r="X1466" s="8">
        <f>$T1466*$R1466</f>
        <v>19.609152000000002</v>
      </c>
      <c r="Y1466" s="29">
        <f>R1466-V1466-U1466-X1466</f>
        <v>19.460848000000006</v>
      </c>
    </row>
    <row r="1467" spans="2:25" x14ac:dyDescent="0.3">
      <c r="B1467" s="16"/>
      <c r="C1467" s="8" t="str">
        <f>_xlfn.CONCAT(S1467,_xlfn.TEXTBEFORE(Q1467,","))</f>
        <v>8Novimex Rocking Chair</v>
      </c>
      <c r="D1467" s="13" t="s">
        <v>7573</v>
      </c>
      <c r="E1467" s="25">
        <v>43050</v>
      </c>
      <c r="F1467" s="25">
        <v>43053</v>
      </c>
      <c r="G1467" s="13" t="s">
        <v>34</v>
      </c>
      <c r="H1467" s="13" t="s">
        <v>671</v>
      </c>
      <c r="I1467" s="13" t="s">
        <v>24</v>
      </c>
      <c r="J1467" s="13" t="s">
        <v>243</v>
      </c>
      <c r="K1467" s="13" t="s">
        <v>244</v>
      </c>
      <c r="L1467" s="13" t="s">
        <v>245</v>
      </c>
      <c r="M1467" s="13" t="s">
        <v>55</v>
      </c>
      <c r="N1467" s="13" t="s">
        <v>672</v>
      </c>
      <c r="O1467" s="13" t="s">
        <v>40</v>
      </c>
      <c r="P1467" s="13" t="s">
        <v>41</v>
      </c>
      <c r="Q1467" s="13" t="s">
        <v>673</v>
      </c>
      <c r="R1467" s="17">
        <v>780.69119999999987</v>
      </c>
      <c r="S1467" s="26">
        <v>8</v>
      </c>
      <c r="T1467" s="17">
        <v>0.27</v>
      </c>
      <c r="U1467" s="17">
        <v>184.98</v>
      </c>
      <c r="V1467" s="27">
        <v>181.65120000000007</v>
      </c>
      <c r="W1467" s="13" t="s">
        <v>33</v>
      </c>
      <c r="X1467" s="8">
        <f>$T1467*$R1467</f>
        <v>210.78662399999999</v>
      </c>
      <c r="Y1467" s="29">
        <f>R1467-V1467-U1467-X1467</f>
        <v>203.27337599999973</v>
      </c>
    </row>
    <row r="1468" spans="2:25" x14ac:dyDescent="0.3">
      <c r="B1468" s="16"/>
      <c r="C1468" s="8" t="str">
        <f>_xlfn.CONCAT(S1468,_xlfn.TEXTBEFORE(Q1468,","))</f>
        <v>8Tenex File Cart</v>
      </c>
      <c r="D1468" s="13" t="s">
        <v>7574</v>
      </c>
      <c r="E1468" s="25">
        <v>43050</v>
      </c>
      <c r="F1468" s="25">
        <v>43053</v>
      </c>
      <c r="G1468" s="13" t="s">
        <v>34</v>
      </c>
      <c r="H1468" s="13" t="s">
        <v>671</v>
      </c>
      <c r="I1468" s="13" t="s">
        <v>24</v>
      </c>
      <c r="J1468" s="13" t="s">
        <v>243</v>
      </c>
      <c r="K1468" s="13" t="s">
        <v>244</v>
      </c>
      <c r="L1468" s="13" t="s">
        <v>245</v>
      </c>
      <c r="M1468" s="13" t="s">
        <v>55</v>
      </c>
      <c r="N1468" s="13" t="s">
        <v>900</v>
      </c>
      <c r="O1468" s="13" t="s">
        <v>30</v>
      </c>
      <c r="P1468" s="13" t="s">
        <v>289</v>
      </c>
      <c r="Q1468" s="13" t="s">
        <v>901</v>
      </c>
      <c r="R1468" s="17">
        <v>893.81040000000007</v>
      </c>
      <c r="S1468" s="26">
        <v>8</v>
      </c>
      <c r="T1468" s="17">
        <v>0.17</v>
      </c>
      <c r="U1468" s="17">
        <v>150.07</v>
      </c>
      <c r="V1468" s="27">
        <v>129.17039999999997</v>
      </c>
      <c r="W1468" s="13" t="s">
        <v>33</v>
      </c>
      <c r="X1468" s="8">
        <f>$T1468*$R1468</f>
        <v>151.94776800000002</v>
      </c>
      <c r="Y1468" s="29">
        <f>R1468-V1468-U1468-X1468</f>
        <v>462.62223200000017</v>
      </c>
    </row>
    <row r="1469" spans="2:25" x14ac:dyDescent="0.3">
      <c r="B1469" s="16"/>
      <c r="C1469" s="8" t="str">
        <f>_xlfn.CONCAT(S1469,_xlfn.TEXTBEFORE(Q1469,","))</f>
        <v>3Logitech Router</v>
      </c>
      <c r="D1469" s="13" t="s">
        <v>7575</v>
      </c>
      <c r="E1469" s="25">
        <v>43050</v>
      </c>
      <c r="F1469" s="25">
        <v>43053</v>
      </c>
      <c r="G1469" s="13" t="s">
        <v>34</v>
      </c>
      <c r="H1469" s="13" t="s">
        <v>671</v>
      </c>
      <c r="I1469" s="13" t="s">
        <v>24</v>
      </c>
      <c r="J1469" s="13" t="s">
        <v>243</v>
      </c>
      <c r="K1469" s="13" t="s">
        <v>244</v>
      </c>
      <c r="L1469" s="13" t="s">
        <v>245</v>
      </c>
      <c r="M1469" s="13" t="s">
        <v>55</v>
      </c>
      <c r="N1469" s="13" t="s">
        <v>911</v>
      </c>
      <c r="O1469" s="13" t="s">
        <v>57</v>
      </c>
      <c r="P1469" s="13" t="s">
        <v>121</v>
      </c>
      <c r="Q1469" s="13" t="s">
        <v>912</v>
      </c>
      <c r="R1469" s="17">
        <v>393.23879999999997</v>
      </c>
      <c r="S1469" s="26">
        <v>3</v>
      </c>
      <c r="T1469" s="17">
        <v>0.47000000000000003</v>
      </c>
      <c r="U1469" s="17">
        <v>148.72999999999999</v>
      </c>
      <c r="V1469" s="27">
        <v>-341.34120000000001</v>
      </c>
      <c r="W1469" s="13" t="s">
        <v>33</v>
      </c>
      <c r="X1469" s="8">
        <f>$T1469*$R1469</f>
        <v>184.822236</v>
      </c>
      <c r="Y1469" s="29">
        <f>R1469-V1469-U1469-X1469</f>
        <v>401.02776399999993</v>
      </c>
    </row>
    <row r="1470" spans="2:25" x14ac:dyDescent="0.3">
      <c r="B1470" s="16"/>
      <c r="C1470" s="8" t="str">
        <f>_xlfn.CONCAT(S1470,_xlfn.TEXTBEFORE(Q1470,","))</f>
        <v>3GlobeWeis Manila Envelope</v>
      </c>
      <c r="D1470" s="13" t="s">
        <v>7576</v>
      </c>
      <c r="E1470" s="25">
        <v>43050</v>
      </c>
      <c r="F1470" s="25">
        <v>43053</v>
      </c>
      <c r="G1470" s="13" t="s">
        <v>34</v>
      </c>
      <c r="H1470" s="13" t="s">
        <v>671</v>
      </c>
      <c r="I1470" s="13" t="s">
        <v>24</v>
      </c>
      <c r="J1470" s="13" t="s">
        <v>243</v>
      </c>
      <c r="K1470" s="13" t="s">
        <v>244</v>
      </c>
      <c r="L1470" s="13" t="s">
        <v>245</v>
      </c>
      <c r="M1470" s="13" t="s">
        <v>55</v>
      </c>
      <c r="N1470" s="13" t="s">
        <v>2923</v>
      </c>
      <c r="O1470" s="13" t="s">
        <v>30</v>
      </c>
      <c r="P1470" s="13" t="s">
        <v>1607</v>
      </c>
      <c r="Q1470" s="13" t="s">
        <v>2924</v>
      </c>
      <c r="R1470" s="17">
        <v>68.201099999999997</v>
      </c>
      <c r="S1470" s="26">
        <v>3</v>
      </c>
      <c r="T1470" s="17">
        <v>0.17</v>
      </c>
      <c r="U1470" s="17">
        <v>21.37</v>
      </c>
      <c r="V1470" s="27">
        <v>10.601099999999999</v>
      </c>
      <c r="W1470" s="13" t="s">
        <v>33</v>
      </c>
      <c r="X1470" s="8">
        <f>$T1470*$R1470</f>
        <v>11.594187</v>
      </c>
      <c r="Y1470" s="29">
        <f>R1470-V1470-U1470-X1470</f>
        <v>24.635812999999992</v>
      </c>
    </row>
    <row r="1471" spans="2:25" x14ac:dyDescent="0.3">
      <c r="B1471" s="16"/>
      <c r="C1471" s="8" t="str">
        <f>_xlfn.CONCAT(S1471,_xlfn.TEXTBEFORE(Q1471,","))</f>
        <v>3Avery Removable Labels</v>
      </c>
      <c r="D1471" s="13" t="s">
        <v>7577</v>
      </c>
      <c r="E1471" s="25">
        <v>43050</v>
      </c>
      <c r="F1471" s="25">
        <v>43053</v>
      </c>
      <c r="G1471" s="13" t="s">
        <v>34</v>
      </c>
      <c r="H1471" s="13" t="s">
        <v>671</v>
      </c>
      <c r="I1471" s="13" t="s">
        <v>24</v>
      </c>
      <c r="J1471" s="13" t="s">
        <v>243</v>
      </c>
      <c r="K1471" s="13" t="s">
        <v>244</v>
      </c>
      <c r="L1471" s="13" t="s">
        <v>245</v>
      </c>
      <c r="M1471" s="13" t="s">
        <v>55</v>
      </c>
      <c r="N1471" s="13" t="s">
        <v>5215</v>
      </c>
      <c r="O1471" s="13" t="s">
        <v>30</v>
      </c>
      <c r="P1471" s="13" t="s">
        <v>2751</v>
      </c>
      <c r="Q1471" s="13" t="s">
        <v>5216</v>
      </c>
      <c r="R1471" s="17">
        <v>26.294399999999996</v>
      </c>
      <c r="S1471" s="26">
        <v>3</v>
      </c>
      <c r="T1471" s="17">
        <v>0.17</v>
      </c>
      <c r="U1471" s="17">
        <v>5.32</v>
      </c>
      <c r="V1471" s="27">
        <v>0.91439999999999877</v>
      </c>
      <c r="W1471" s="13" t="s">
        <v>33</v>
      </c>
      <c r="X1471" s="8">
        <f>$T1471*$R1471</f>
        <v>4.4700479999999994</v>
      </c>
      <c r="Y1471" s="29">
        <f>R1471-V1471-U1471-X1471</f>
        <v>15.589951999999997</v>
      </c>
    </row>
    <row r="1472" spans="2:25" x14ac:dyDescent="0.3">
      <c r="B1472" s="16"/>
      <c r="C1472" s="8" t="str">
        <f>_xlfn.CONCAT(S1472,_xlfn.TEXTBEFORE(Q1472,","))</f>
        <v>6Hon Rocking Chair</v>
      </c>
      <c r="D1472" s="13" t="s">
        <v>7578</v>
      </c>
      <c r="E1472" s="25">
        <v>43418</v>
      </c>
      <c r="F1472" s="25">
        <v>43421</v>
      </c>
      <c r="G1472" s="13" t="s">
        <v>34</v>
      </c>
      <c r="H1472" s="13" t="s">
        <v>507</v>
      </c>
      <c r="I1472" s="13" t="s">
        <v>36</v>
      </c>
      <c r="J1472" s="13" t="s">
        <v>98</v>
      </c>
      <c r="K1472" s="13" t="s">
        <v>99</v>
      </c>
      <c r="L1472" s="13" t="s">
        <v>100</v>
      </c>
      <c r="M1472" s="13" t="s">
        <v>55</v>
      </c>
      <c r="N1472" s="13" t="s">
        <v>1421</v>
      </c>
      <c r="O1472" s="13" t="s">
        <v>40</v>
      </c>
      <c r="P1472" s="13" t="s">
        <v>41</v>
      </c>
      <c r="Q1472" s="13" t="s">
        <v>1422</v>
      </c>
      <c r="R1472" s="17">
        <v>597.91499999999996</v>
      </c>
      <c r="S1472" s="26">
        <v>6</v>
      </c>
      <c r="T1472" s="17">
        <v>0.25</v>
      </c>
      <c r="U1472" s="17">
        <v>75.53</v>
      </c>
      <c r="V1472" s="27">
        <v>-167.44499999999999</v>
      </c>
      <c r="W1472" s="13" t="s">
        <v>88</v>
      </c>
      <c r="X1472" s="8">
        <f>$T1472*$R1472</f>
        <v>149.47874999999999</v>
      </c>
      <c r="Y1472" s="29">
        <f>R1472-V1472-U1472-X1472</f>
        <v>540.35124999999994</v>
      </c>
    </row>
    <row r="1473" spans="2:25" x14ac:dyDescent="0.3">
      <c r="B1473" s="16"/>
      <c r="C1473" s="8" t="str">
        <f>_xlfn.CONCAT(S1473,_xlfn.TEXTBEFORE(Q1473,","))</f>
        <v>1Safco Corner Shelving</v>
      </c>
      <c r="D1473" s="13" t="s">
        <v>7579</v>
      </c>
      <c r="E1473" s="25">
        <v>43418</v>
      </c>
      <c r="F1473" s="25">
        <v>43421</v>
      </c>
      <c r="G1473" s="13" t="s">
        <v>34</v>
      </c>
      <c r="H1473" s="13" t="s">
        <v>507</v>
      </c>
      <c r="I1473" s="13" t="s">
        <v>36</v>
      </c>
      <c r="J1473" s="13" t="s">
        <v>98</v>
      </c>
      <c r="K1473" s="13" t="s">
        <v>99</v>
      </c>
      <c r="L1473" s="13" t="s">
        <v>100</v>
      </c>
      <c r="M1473" s="13" t="s">
        <v>55</v>
      </c>
      <c r="N1473" s="13" t="s">
        <v>3909</v>
      </c>
      <c r="O1473" s="13" t="s">
        <v>40</v>
      </c>
      <c r="P1473" s="13" t="s">
        <v>67</v>
      </c>
      <c r="Q1473" s="13" t="s">
        <v>3910</v>
      </c>
      <c r="R1473" s="17">
        <v>96.798000000000016</v>
      </c>
      <c r="S1473" s="26">
        <v>1</v>
      </c>
      <c r="T1473" s="17">
        <v>0.35</v>
      </c>
      <c r="U1473" s="17">
        <v>11.21</v>
      </c>
      <c r="V1473" s="27">
        <v>-52.122</v>
      </c>
      <c r="W1473" s="13" t="s">
        <v>88</v>
      </c>
      <c r="X1473" s="8">
        <f>$T1473*$R1473</f>
        <v>33.879300000000001</v>
      </c>
      <c r="Y1473" s="29">
        <f>R1473-V1473-U1473-X1473</f>
        <v>103.83070000000001</v>
      </c>
    </row>
    <row r="1474" spans="2:25" x14ac:dyDescent="0.3">
      <c r="B1474" s="16"/>
      <c r="C1474" s="8" t="str">
        <f>_xlfn.CONCAT(S1474,_xlfn.TEXTBEFORE(Q1474,","))</f>
        <v>2Harbour Creations Bag Chairs</v>
      </c>
      <c r="D1474" s="13" t="s">
        <v>7580</v>
      </c>
      <c r="E1474" s="25">
        <v>43418</v>
      </c>
      <c r="F1474" s="25">
        <v>43421</v>
      </c>
      <c r="G1474" s="13" t="s">
        <v>34</v>
      </c>
      <c r="H1474" s="13" t="s">
        <v>507</v>
      </c>
      <c r="I1474" s="13" t="s">
        <v>36</v>
      </c>
      <c r="J1474" s="13" t="s">
        <v>98</v>
      </c>
      <c r="K1474" s="13" t="s">
        <v>99</v>
      </c>
      <c r="L1474" s="13" t="s">
        <v>100</v>
      </c>
      <c r="M1474" s="13" t="s">
        <v>55</v>
      </c>
      <c r="N1474" s="13" t="s">
        <v>3826</v>
      </c>
      <c r="O1474" s="13" t="s">
        <v>40</v>
      </c>
      <c r="P1474" s="13" t="s">
        <v>41</v>
      </c>
      <c r="Q1474" s="13" t="s">
        <v>3827</v>
      </c>
      <c r="R1474" s="17">
        <v>88.784999999999997</v>
      </c>
      <c r="S1474" s="26">
        <v>2</v>
      </c>
      <c r="T1474" s="17">
        <v>0.25</v>
      </c>
      <c r="U1474" s="17">
        <v>7.66</v>
      </c>
      <c r="V1474" s="27">
        <v>28.365000000000002</v>
      </c>
      <c r="W1474" s="13" t="s">
        <v>88</v>
      </c>
      <c r="X1474" s="8">
        <f>$T1474*$R1474</f>
        <v>22.196249999999999</v>
      </c>
      <c r="Y1474" s="29">
        <f>R1474-V1474-U1474-X1474</f>
        <v>30.563749999999992</v>
      </c>
    </row>
    <row r="1475" spans="2:25" x14ac:dyDescent="0.3">
      <c r="B1475" s="16"/>
      <c r="C1475" s="8" t="str">
        <f>_xlfn.CONCAT(S1475,_xlfn.TEXTBEFORE(Q1475,","))</f>
        <v>7Memorex Flash Drive</v>
      </c>
      <c r="D1475" s="13" t="s">
        <v>7581</v>
      </c>
      <c r="E1475" s="25">
        <v>43418</v>
      </c>
      <c r="F1475" s="25">
        <v>43421</v>
      </c>
      <c r="G1475" s="13" t="s">
        <v>34</v>
      </c>
      <c r="H1475" s="13" t="s">
        <v>507</v>
      </c>
      <c r="I1475" s="13" t="s">
        <v>36</v>
      </c>
      <c r="J1475" s="13" t="s">
        <v>98</v>
      </c>
      <c r="K1475" s="13" t="s">
        <v>99</v>
      </c>
      <c r="L1475" s="13" t="s">
        <v>100</v>
      </c>
      <c r="M1475" s="13" t="s">
        <v>55</v>
      </c>
      <c r="N1475" s="13" t="s">
        <v>4697</v>
      </c>
      <c r="O1475" s="13" t="s">
        <v>57</v>
      </c>
      <c r="P1475" s="13" t="s">
        <v>121</v>
      </c>
      <c r="Q1475" s="13" t="s">
        <v>4698</v>
      </c>
      <c r="R1475" s="17">
        <v>118.965</v>
      </c>
      <c r="S1475" s="26">
        <v>7</v>
      </c>
      <c r="T1475" s="17">
        <v>0.45</v>
      </c>
      <c r="U1475" s="17">
        <v>6.63</v>
      </c>
      <c r="V1475" s="27">
        <v>-45.465000000000003</v>
      </c>
      <c r="W1475" s="13" t="s">
        <v>88</v>
      </c>
      <c r="X1475" s="8">
        <f>$T1475*$R1475</f>
        <v>53.53425</v>
      </c>
      <c r="Y1475" s="29">
        <f>R1475-V1475-U1475-X1475</f>
        <v>104.26575000000001</v>
      </c>
    </row>
    <row r="1476" spans="2:25" x14ac:dyDescent="0.3">
      <c r="B1476" s="16"/>
      <c r="C1476" s="8" t="str">
        <f>_xlfn.CONCAT(S1476,_xlfn.TEXTBEFORE(Q1476,","))</f>
        <v>6Avery Color Coded Labels</v>
      </c>
      <c r="D1476" s="13" t="s">
        <v>7582</v>
      </c>
      <c r="E1476" s="25">
        <v>43418</v>
      </c>
      <c r="F1476" s="25">
        <v>43421</v>
      </c>
      <c r="G1476" s="13" t="s">
        <v>34</v>
      </c>
      <c r="H1476" s="13" t="s">
        <v>507</v>
      </c>
      <c r="I1476" s="13" t="s">
        <v>36</v>
      </c>
      <c r="J1476" s="13" t="s">
        <v>98</v>
      </c>
      <c r="K1476" s="13" t="s">
        <v>99</v>
      </c>
      <c r="L1476" s="13" t="s">
        <v>100</v>
      </c>
      <c r="M1476" s="13" t="s">
        <v>55</v>
      </c>
      <c r="N1476" s="13" t="s">
        <v>5080</v>
      </c>
      <c r="O1476" s="13" t="s">
        <v>30</v>
      </c>
      <c r="P1476" s="13" t="s">
        <v>2751</v>
      </c>
      <c r="Q1476" s="13" t="s">
        <v>5081</v>
      </c>
      <c r="R1476" s="17">
        <v>43.856999999999999</v>
      </c>
      <c r="S1476" s="26">
        <v>6</v>
      </c>
      <c r="T1476" s="17">
        <v>0.45</v>
      </c>
      <c r="U1476" s="17">
        <v>3.49</v>
      </c>
      <c r="V1476" s="27">
        <v>-18.423000000000002</v>
      </c>
      <c r="W1476" s="13" t="s">
        <v>88</v>
      </c>
      <c r="X1476" s="8">
        <f>$T1476*$R1476</f>
        <v>19.73565</v>
      </c>
      <c r="Y1476" s="29">
        <f>R1476-V1476-U1476-X1476</f>
        <v>39.054349999999999</v>
      </c>
    </row>
    <row r="1477" spans="2:25" x14ac:dyDescent="0.3">
      <c r="B1477" s="16"/>
      <c r="C1477" s="8" t="str">
        <f>_xlfn.CONCAT(S1477,_xlfn.TEXTBEFORE(Q1477,","))</f>
        <v>3BIC Pens</v>
      </c>
      <c r="D1477" s="13" t="s">
        <v>7583</v>
      </c>
      <c r="E1477" s="25">
        <v>43418</v>
      </c>
      <c r="F1477" s="25">
        <v>43421</v>
      </c>
      <c r="G1477" s="13" t="s">
        <v>34</v>
      </c>
      <c r="H1477" s="13" t="s">
        <v>507</v>
      </c>
      <c r="I1477" s="13" t="s">
        <v>36</v>
      </c>
      <c r="J1477" s="13" t="s">
        <v>98</v>
      </c>
      <c r="K1477" s="13" t="s">
        <v>99</v>
      </c>
      <c r="L1477" s="13" t="s">
        <v>100</v>
      </c>
      <c r="M1477" s="13" t="s">
        <v>55</v>
      </c>
      <c r="N1477" s="13" t="s">
        <v>5651</v>
      </c>
      <c r="O1477" s="13" t="s">
        <v>30</v>
      </c>
      <c r="P1477" s="13" t="s">
        <v>1789</v>
      </c>
      <c r="Q1477" s="13" t="s">
        <v>5652</v>
      </c>
      <c r="R1477" s="17">
        <v>28.809000000000005</v>
      </c>
      <c r="S1477" s="26">
        <v>3</v>
      </c>
      <c r="T1477" s="17">
        <v>0.45</v>
      </c>
      <c r="U1477" s="17">
        <v>2.0099999999999998</v>
      </c>
      <c r="V1477" s="27">
        <v>-10.521000000000003</v>
      </c>
      <c r="W1477" s="13" t="s">
        <v>88</v>
      </c>
      <c r="X1477" s="8">
        <f>$T1477*$R1477</f>
        <v>12.964050000000002</v>
      </c>
      <c r="Y1477" s="29">
        <f>R1477-V1477-U1477-X1477</f>
        <v>24.355950000000007</v>
      </c>
    </row>
    <row r="1478" spans="2:25" x14ac:dyDescent="0.3">
      <c r="B1478" s="16"/>
      <c r="C1478" s="8" t="str">
        <f>_xlfn.CONCAT(S1478,_xlfn.TEXTBEFORE(Q1478,","))</f>
        <v>9Office Star Swivel Stool</v>
      </c>
      <c r="D1478" s="13" t="s">
        <v>7584</v>
      </c>
      <c r="E1478" s="25">
        <v>44185</v>
      </c>
      <c r="F1478" s="25">
        <v>44189</v>
      </c>
      <c r="G1478" s="13" t="s">
        <v>50</v>
      </c>
      <c r="H1478" s="13" t="s">
        <v>507</v>
      </c>
      <c r="I1478" s="13" t="s">
        <v>36</v>
      </c>
      <c r="J1478" s="13" t="s">
        <v>508</v>
      </c>
      <c r="K1478" s="13" t="s">
        <v>509</v>
      </c>
      <c r="L1478" s="13" t="s">
        <v>100</v>
      </c>
      <c r="M1478" s="13" t="s">
        <v>55</v>
      </c>
      <c r="N1478" s="13" t="s">
        <v>510</v>
      </c>
      <c r="O1478" s="13" t="s">
        <v>40</v>
      </c>
      <c r="P1478" s="13" t="s">
        <v>41</v>
      </c>
      <c r="Q1478" s="13" t="s">
        <v>511</v>
      </c>
      <c r="R1478" s="17">
        <v>1189.2824999999998</v>
      </c>
      <c r="S1478" s="26">
        <v>9</v>
      </c>
      <c r="T1478" s="17">
        <v>0.25</v>
      </c>
      <c r="U1478" s="17">
        <v>225.78</v>
      </c>
      <c r="V1478" s="27">
        <v>-396.42750000000001</v>
      </c>
      <c r="W1478" s="13" t="s">
        <v>60</v>
      </c>
      <c r="X1478" s="8">
        <f>$T1478*$R1478</f>
        <v>297.32062499999995</v>
      </c>
      <c r="Y1478" s="29">
        <f>R1478-V1478-U1478-X1478</f>
        <v>1062.609375</v>
      </c>
    </row>
    <row r="1479" spans="2:25" x14ac:dyDescent="0.3">
      <c r="B1479" s="16"/>
      <c r="C1479" s="8" t="str">
        <f>_xlfn.CONCAT(S1479,_xlfn.TEXTBEFORE(Q1479,","))</f>
        <v>3Hewlett Personal Copier</v>
      </c>
      <c r="D1479" s="13" t="s">
        <v>7585</v>
      </c>
      <c r="E1479" s="25">
        <v>44185</v>
      </c>
      <c r="F1479" s="25">
        <v>44189</v>
      </c>
      <c r="G1479" s="13" t="s">
        <v>50</v>
      </c>
      <c r="H1479" s="13" t="s">
        <v>507</v>
      </c>
      <c r="I1479" s="13" t="s">
        <v>36</v>
      </c>
      <c r="J1479" s="13" t="s">
        <v>508</v>
      </c>
      <c r="K1479" s="13" t="s">
        <v>509</v>
      </c>
      <c r="L1479" s="13" t="s">
        <v>100</v>
      </c>
      <c r="M1479" s="13" t="s">
        <v>55</v>
      </c>
      <c r="N1479" s="13" t="s">
        <v>1397</v>
      </c>
      <c r="O1479" s="13" t="s">
        <v>57</v>
      </c>
      <c r="P1479" s="13" t="s">
        <v>86</v>
      </c>
      <c r="Q1479" s="13" t="s">
        <v>1398</v>
      </c>
      <c r="R1479" s="17">
        <v>281.32650000000001</v>
      </c>
      <c r="S1479" s="26">
        <v>3</v>
      </c>
      <c r="T1479" s="17">
        <v>0.35</v>
      </c>
      <c r="U1479" s="17">
        <v>35.99</v>
      </c>
      <c r="V1479" s="27">
        <v>-134.20349999999996</v>
      </c>
      <c r="W1479" s="13" t="s">
        <v>60</v>
      </c>
      <c r="X1479" s="8">
        <f>$T1479*$R1479</f>
        <v>98.464275000000001</v>
      </c>
      <c r="Y1479" s="29">
        <f>R1479-V1479-U1479-X1479</f>
        <v>281.07572499999998</v>
      </c>
    </row>
    <row r="1480" spans="2:25" x14ac:dyDescent="0.3">
      <c r="B1480" s="16"/>
      <c r="C1480" s="8" t="str">
        <f>_xlfn.CONCAT(S1480,_xlfn.TEXTBEFORE(Q1480,","))</f>
        <v>4Office Star Executive Leather Armchair</v>
      </c>
      <c r="D1480" s="13" t="s">
        <v>7586</v>
      </c>
      <c r="E1480" s="25">
        <v>43034</v>
      </c>
      <c r="F1480" s="25">
        <v>43040</v>
      </c>
      <c r="G1480" s="13" t="s">
        <v>50</v>
      </c>
      <c r="H1480" s="13" t="s">
        <v>870</v>
      </c>
      <c r="I1480" s="13" t="s">
        <v>36</v>
      </c>
      <c r="J1480" s="13" t="s">
        <v>98</v>
      </c>
      <c r="K1480" s="13" t="s">
        <v>99</v>
      </c>
      <c r="L1480" s="13" t="s">
        <v>100</v>
      </c>
      <c r="M1480" s="13" t="s">
        <v>55</v>
      </c>
      <c r="N1480" s="13" t="s">
        <v>429</v>
      </c>
      <c r="O1480" s="13" t="s">
        <v>40</v>
      </c>
      <c r="P1480" s="13" t="s">
        <v>41</v>
      </c>
      <c r="Q1480" s="13" t="s">
        <v>430</v>
      </c>
      <c r="R1480" s="17">
        <v>1402.29</v>
      </c>
      <c r="S1480" s="26">
        <v>4</v>
      </c>
      <c r="T1480" s="17">
        <v>0.25</v>
      </c>
      <c r="U1480" s="17">
        <v>154.04</v>
      </c>
      <c r="V1480" s="27">
        <v>411.33000000000004</v>
      </c>
      <c r="W1480" s="13" t="s">
        <v>88</v>
      </c>
      <c r="X1480" s="8">
        <f>$T1480*$R1480</f>
        <v>350.57249999999999</v>
      </c>
      <c r="Y1480" s="29">
        <f>R1480-V1480-U1480-X1480</f>
        <v>486.34749999999997</v>
      </c>
    </row>
    <row r="1481" spans="2:25" x14ac:dyDescent="0.3">
      <c r="B1481" s="16"/>
      <c r="C1481" s="8" t="str">
        <f>_xlfn.CONCAT(S1481,_xlfn.TEXTBEFORE(Q1481,","))</f>
        <v>4Eldon Light Bulb</v>
      </c>
      <c r="D1481" s="13" t="s">
        <v>7587</v>
      </c>
      <c r="E1481" s="25">
        <v>43034</v>
      </c>
      <c r="F1481" s="25">
        <v>43040</v>
      </c>
      <c r="G1481" s="13" t="s">
        <v>50</v>
      </c>
      <c r="H1481" s="13" t="s">
        <v>870</v>
      </c>
      <c r="I1481" s="13" t="s">
        <v>36</v>
      </c>
      <c r="J1481" s="13" t="s">
        <v>98</v>
      </c>
      <c r="K1481" s="13" t="s">
        <v>99</v>
      </c>
      <c r="L1481" s="13" t="s">
        <v>100</v>
      </c>
      <c r="M1481" s="13" t="s">
        <v>55</v>
      </c>
      <c r="N1481" s="13" t="s">
        <v>5218</v>
      </c>
      <c r="O1481" s="13" t="s">
        <v>40</v>
      </c>
      <c r="P1481" s="13" t="s">
        <v>906</v>
      </c>
      <c r="Q1481" s="13" t="s">
        <v>5219</v>
      </c>
      <c r="R1481" s="17">
        <v>75.78</v>
      </c>
      <c r="S1481" s="26">
        <v>4</v>
      </c>
      <c r="T1481" s="17">
        <v>0.25</v>
      </c>
      <c r="U1481" s="17">
        <v>5.3</v>
      </c>
      <c r="V1481" s="27">
        <v>15.060000000000002</v>
      </c>
      <c r="W1481" s="13" t="s">
        <v>88</v>
      </c>
      <c r="X1481" s="8">
        <f>$T1481*$R1481</f>
        <v>18.945</v>
      </c>
      <c r="Y1481" s="29">
        <f>R1481-V1481-U1481-X1481</f>
        <v>36.475000000000001</v>
      </c>
    </row>
    <row r="1482" spans="2:25" x14ac:dyDescent="0.3">
      <c r="B1482" s="16"/>
      <c r="C1482" s="8" t="str">
        <f>_xlfn.CONCAT(S1482,_xlfn.TEXTBEFORE(Q1482,","))</f>
        <v>3Novimex Legal Exhibit Labels</v>
      </c>
      <c r="D1482" s="13" t="s">
        <v>7588</v>
      </c>
      <c r="E1482" s="25">
        <v>43034</v>
      </c>
      <c r="F1482" s="25">
        <v>43040</v>
      </c>
      <c r="G1482" s="13" t="s">
        <v>50</v>
      </c>
      <c r="H1482" s="13" t="s">
        <v>870</v>
      </c>
      <c r="I1482" s="13" t="s">
        <v>36</v>
      </c>
      <c r="J1482" s="13" t="s">
        <v>98</v>
      </c>
      <c r="K1482" s="13" t="s">
        <v>99</v>
      </c>
      <c r="L1482" s="13" t="s">
        <v>100</v>
      </c>
      <c r="M1482" s="13" t="s">
        <v>55</v>
      </c>
      <c r="N1482" s="13" t="s">
        <v>5520</v>
      </c>
      <c r="O1482" s="13" t="s">
        <v>30</v>
      </c>
      <c r="P1482" s="13" t="s">
        <v>2751</v>
      </c>
      <c r="Q1482" s="13" t="s">
        <v>5521</v>
      </c>
      <c r="R1482" s="17">
        <v>17.275500000000001</v>
      </c>
      <c r="S1482" s="26">
        <v>3</v>
      </c>
      <c r="T1482" s="17">
        <v>0.45</v>
      </c>
      <c r="U1482" s="17">
        <v>1.97</v>
      </c>
      <c r="V1482" s="27">
        <v>-9.4544999999999995</v>
      </c>
      <c r="W1482" s="13" t="s">
        <v>88</v>
      </c>
      <c r="X1482" s="8">
        <f>$T1482*$R1482</f>
        <v>7.773975000000001</v>
      </c>
      <c r="Y1482" s="29">
        <f>R1482-V1482-U1482-X1482</f>
        <v>16.986025000000001</v>
      </c>
    </row>
    <row r="1483" spans="2:25" x14ac:dyDescent="0.3">
      <c r="B1483" s="16"/>
      <c r="C1483" s="8" t="str">
        <f>_xlfn.CONCAT(S1483,_xlfn.TEXTBEFORE(Q1483,","))</f>
        <v>2Xerox Memo Slips</v>
      </c>
      <c r="D1483" s="13" t="s">
        <v>7589</v>
      </c>
      <c r="E1483" s="25">
        <v>43034</v>
      </c>
      <c r="F1483" s="25">
        <v>43040</v>
      </c>
      <c r="G1483" s="13" t="s">
        <v>50</v>
      </c>
      <c r="H1483" s="13" t="s">
        <v>870</v>
      </c>
      <c r="I1483" s="13" t="s">
        <v>36</v>
      </c>
      <c r="J1483" s="13" t="s">
        <v>98</v>
      </c>
      <c r="K1483" s="13" t="s">
        <v>99</v>
      </c>
      <c r="L1483" s="13" t="s">
        <v>100</v>
      </c>
      <c r="M1483" s="13" t="s">
        <v>55</v>
      </c>
      <c r="N1483" s="13" t="s">
        <v>5286</v>
      </c>
      <c r="O1483" s="13" t="s">
        <v>30</v>
      </c>
      <c r="P1483" s="13" t="s">
        <v>1567</v>
      </c>
      <c r="Q1483" s="13" t="s">
        <v>5287</v>
      </c>
      <c r="R1483" s="17">
        <v>14.784000000000002</v>
      </c>
      <c r="S1483" s="26">
        <v>2</v>
      </c>
      <c r="T1483" s="17">
        <v>0.45</v>
      </c>
      <c r="U1483" s="17">
        <v>1.25</v>
      </c>
      <c r="V1483" s="27">
        <v>-2.1960000000000033</v>
      </c>
      <c r="W1483" s="13" t="s">
        <v>88</v>
      </c>
      <c r="X1483" s="8">
        <f>$T1483*$R1483</f>
        <v>6.6528000000000009</v>
      </c>
      <c r="Y1483" s="29">
        <f>R1483-V1483-U1483-X1483</f>
        <v>9.077200000000003</v>
      </c>
    </row>
    <row r="1484" spans="2:25" x14ac:dyDescent="0.3">
      <c r="B1484" s="16"/>
      <c r="C1484" s="8" t="str">
        <f>_xlfn.CONCAT(S1484,_xlfn.TEXTBEFORE(Q1484,","))</f>
        <v>5Belkin Memory Card</v>
      </c>
      <c r="D1484" s="13" t="s">
        <v>7590</v>
      </c>
      <c r="E1484" s="25">
        <v>43292</v>
      </c>
      <c r="F1484" s="25">
        <v>43297</v>
      </c>
      <c r="G1484" s="13" t="s">
        <v>50</v>
      </c>
      <c r="H1484" s="13" t="s">
        <v>870</v>
      </c>
      <c r="I1484" s="13" t="s">
        <v>36</v>
      </c>
      <c r="J1484" s="13" t="s">
        <v>1858</v>
      </c>
      <c r="K1484" s="13" t="s">
        <v>99</v>
      </c>
      <c r="L1484" s="13" t="s">
        <v>100</v>
      </c>
      <c r="M1484" s="13" t="s">
        <v>55</v>
      </c>
      <c r="N1484" s="13" t="s">
        <v>3035</v>
      </c>
      <c r="O1484" s="13" t="s">
        <v>57</v>
      </c>
      <c r="P1484" s="13" t="s">
        <v>121</v>
      </c>
      <c r="Q1484" s="13" t="s">
        <v>3036</v>
      </c>
      <c r="R1484" s="17">
        <v>316.30499999999995</v>
      </c>
      <c r="S1484" s="26">
        <v>5</v>
      </c>
      <c r="T1484" s="17">
        <v>0.45</v>
      </c>
      <c r="U1484" s="17">
        <v>28.83</v>
      </c>
      <c r="V1484" s="27">
        <v>-241.54499999999996</v>
      </c>
      <c r="W1484" s="13" t="s">
        <v>88</v>
      </c>
      <c r="X1484" s="8">
        <f>$T1484*$R1484</f>
        <v>142.33724999999998</v>
      </c>
      <c r="Y1484" s="29">
        <f>R1484-V1484-U1484-X1484</f>
        <v>386.68274999999988</v>
      </c>
    </row>
    <row r="1485" spans="2:25" x14ac:dyDescent="0.3">
      <c r="B1485" s="16"/>
      <c r="C1485" s="8" t="str">
        <f>_xlfn.CONCAT(S1485,_xlfn.TEXTBEFORE(Q1485,","))</f>
        <v>3Binney &amp; Smith Sketch Pad</v>
      </c>
      <c r="D1485" s="13" t="s">
        <v>7591</v>
      </c>
      <c r="E1485" s="25">
        <v>43292</v>
      </c>
      <c r="F1485" s="25">
        <v>43297</v>
      </c>
      <c r="G1485" s="13" t="s">
        <v>50</v>
      </c>
      <c r="H1485" s="13" t="s">
        <v>870</v>
      </c>
      <c r="I1485" s="13" t="s">
        <v>36</v>
      </c>
      <c r="J1485" s="13" t="s">
        <v>1858</v>
      </c>
      <c r="K1485" s="13" t="s">
        <v>99</v>
      </c>
      <c r="L1485" s="13" t="s">
        <v>100</v>
      </c>
      <c r="M1485" s="13" t="s">
        <v>55</v>
      </c>
      <c r="N1485" s="13" t="s">
        <v>2758</v>
      </c>
      <c r="O1485" s="13" t="s">
        <v>30</v>
      </c>
      <c r="P1485" s="13" t="s">
        <v>1789</v>
      </c>
      <c r="Q1485" s="13" t="s">
        <v>2759</v>
      </c>
      <c r="R1485" s="17">
        <v>78.507000000000005</v>
      </c>
      <c r="S1485" s="26">
        <v>3</v>
      </c>
      <c r="T1485" s="17">
        <v>0.45</v>
      </c>
      <c r="U1485" s="17">
        <v>7.84</v>
      </c>
      <c r="V1485" s="27">
        <v>-24.273000000000003</v>
      </c>
      <c r="W1485" s="13" t="s">
        <v>88</v>
      </c>
      <c r="X1485" s="8">
        <f>$T1485*$R1485</f>
        <v>35.328150000000001</v>
      </c>
      <c r="Y1485" s="29">
        <f>R1485-V1485-U1485-X1485</f>
        <v>59.611849999999997</v>
      </c>
    </row>
    <row r="1486" spans="2:25" x14ac:dyDescent="0.3">
      <c r="B1486" s="16"/>
      <c r="C1486" s="8" t="str">
        <f>_xlfn.CONCAT(S1486,_xlfn.TEXTBEFORE(Q1486,","))</f>
        <v>3Elite Shears</v>
      </c>
      <c r="D1486" s="13" t="s">
        <v>7592</v>
      </c>
      <c r="E1486" s="25">
        <v>43292</v>
      </c>
      <c r="F1486" s="25">
        <v>43297</v>
      </c>
      <c r="G1486" s="13" t="s">
        <v>50</v>
      </c>
      <c r="H1486" s="13" t="s">
        <v>870</v>
      </c>
      <c r="I1486" s="13" t="s">
        <v>36</v>
      </c>
      <c r="J1486" s="13" t="s">
        <v>1858</v>
      </c>
      <c r="K1486" s="13" t="s">
        <v>99</v>
      </c>
      <c r="L1486" s="13" t="s">
        <v>100</v>
      </c>
      <c r="M1486" s="13" t="s">
        <v>55</v>
      </c>
      <c r="N1486" s="13" t="s">
        <v>2297</v>
      </c>
      <c r="O1486" s="13" t="s">
        <v>30</v>
      </c>
      <c r="P1486" s="13" t="s">
        <v>1228</v>
      </c>
      <c r="Q1486" s="13" t="s">
        <v>2298</v>
      </c>
      <c r="R1486" s="17">
        <v>80.239500000000021</v>
      </c>
      <c r="S1486" s="26">
        <v>3</v>
      </c>
      <c r="T1486" s="17">
        <v>0.45</v>
      </c>
      <c r="U1486" s="17">
        <v>5.18</v>
      </c>
      <c r="V1486" s="27">
        <v>-48.190500000000007</v>
      </c>
      <c r="W1486" s="13" t="s">
        <v>88</v>
      </c>
      <c r="X1486" s="8">
        <f>$T1486*$R1486</f>
        <v>36.107775000000011</v>
      </c>
      <c r="Y1486" s="29">
        <f>R1486-V1486-U1486-X1486</f>
        <v>87.142225000000025</v>
      </c>
    </row>
    <row r="1487" spans="2:25" x14ac:dyDescent="0.3">
      <c r="B1487" s="16"/>
      <c r="C1487" s="8" t="str">
        <f>_xlfn.CONCAT(S1487,_xlfn.TEXTBEFORE(Q1487,","))</f>
        <v>1Motorola Speaker Phone</v>
      </c>
      <c r="D1487" s="13" t="s">
        <v>7593</v>
      </c>
      <c r="E1487" s="25">
        <v>44103</v>
      </c>
      <c r="F1487" s="25">
        <v>44108</v>
      </c>
      <c r="G1487" s="13" t="s">
        <v>50</v>
      </c>
      <c r="H1487" s="13" t="s">
        <v>4767</v>
      </c>
      <c r="I1487" s="13" t="s">
        <v>24</v>
      </c>
      <c r="J1487" s="13" t="s">
        <v>848</v>
      </c>
      <c r="K1487" s="13" t="s">
        <v>849</v>
      </c>
      <c r="L1487" s="13" t="s">
        <v>245</v>
      </c>
      <c r="M1487" s="13" t="s">
        <v>55</v>
      </c>
      <c r="N1487" s="13" t="s">
        <v>1972</v>
      </c>
      <c r="O1487" s="13" t="s">
        <v>57</v>
      </c>
      <c r="P1487" s="13" t="s">
        <v>58</v>
      </c>
      <c r="Q1487" s="13" t="s">
        <v>1973</v>
      </c>
      <c r="R1487" s="17">
        <v>108.78809999999999</v>
      </c>
      <c r="S1487" s="26">
        <v>1</v>
      </c>
      <c r="T1487" s="17">
        <v>0.17</v>
      </c>
      <c r="U1487" s="17">
        <v>8.33</v>
      </c>
      <c r="V1487" s="27">
        <v>14.408099999999997</v>
      </c>
      <c r="W1487" s="13" t="s">
        <v>88</v>
      </c>
      <c r="X1487" s="8">
        <f>$T1487*$R1487</f>
        <v>18.493976999999997</v>
      </c>
      <c r="Y1487" s="29">
        <f>R1487-V1487-U1487-X1487</f>
        <v>67.556022999999996</v>
      </c>
    </row>
    <row r="1488" spans="2:25" x14ac:dyDescent="0.3">
      <c r="B1488" s="16"/>
      <c r="C1488" s="8" t="str">
        <f>_xlfn.CONCAT(S1488,_xlfn.TEXTBEFORE(Q1488,","))</f>
        <v>4SanDisk Message Books</v>
      </c>
      <c r="D1488" s="13" t="s">
        <v>7594</v>
      </c>
      <c r="E1488" s="25">
        <v>43098</v>
      </c>
      <c r="F1488" s="25">
        <v>43103</v>
      </c>
      <c r="G1488" s="13" t="s">
        <v>50</v>
      </c>
      <c r="H1488" s="13" t="s">
        <v>5769</v>
      </c>
      <c r="I1488" s="13" t="s">
        <v>36</v>
      </c>
      <c r="J1488" s="13" t="s">
        <v>98</v>
      </c>
      <c r="K1488" s="13" t="s">
        <v>99</v>
      </c>
      <c r="L1488" s="13" t="s">
        <v>100</v>
      </c>
      <c r="M1488" s="13" t="s">
        <v>55</v>
      </c>
      <c r="N1488" s="13" t="s">
        <v>4935</v>
      </c>
      <c r="O1488" s="13" t="s">
        <v>30</v>
      </c>
      <c r="P1488" s="13" t="s">
        <v>1567</v>
      </c>
      <c r="Q1488" s="13" t="s">
        <v>4936</v>
      </c>
      <c r="R1488" s="17">
        <v>61.512000000000008</v>
      </c>
      <c r="S1488" s="26">
        <v>4</v>
      </c>
      <c r="T1488" s="17">
        <v>0.45</v>
      </c>
      <c r="U1488" s="17">
        <v>2.63</v>
      </c>
      <c r="V1488" s="27">
        <v>-47.088000000000001</v>
      </c>
      <c r="W1488" s="13" t="s">
        <v>88</v>
      </c>
      <c r="X1488" s="8">
        <f>$T1488*$R1488</f>
        <v>27.680400000000002</v>
      </c>
      <c r="Y1488" s="29">
        <f>R1488-V1488-U1488-X1488</f>
        <v>78.289600000000007</v>
      </c>
    </row>
    <row r="1489" spans="2:25" x14ac:dyDescent="0.3">
      <c r="B1489" s="16"/>
      <c r="C1489" s="8" t="str">
        <f>_xlfn.CONCAT(S1489,_xlfn.TEXTBEFORE(Q1489,","))</f>
        <v>1Cisco Speaker Phone</v>
      </c>
      <c r="D1489" s="13" t="s">
        <v>7595</v>
      </c>
      <c r="E1489" s="25">
        <v>43711</v>
      </c>
      <c r="F1489" s="25">
        <v>43716</v>
      </c>
      <c r="G1489" s="13" t="s">
        <v>50</v>
      </c>
      <c r="H1489" s="13" t="s">
        <v>4152</v>
      </c>
      <c r="I1489" s="13" t="s">
        <v>24</v>
      </c>
      <c r="J1489" s="13" t="s">
        <v>128</v>
      </c>
      <c r="K1489" s="13" t="s">
        <v>128</v>
      </c>
      <c r="L1489" s="13" t="s">
        <v>129</v>
      </c>
      <c r="M1489" s="13" t="s">
        <v>55</v>
      </c>
      <c r="N1489" s="13" t="s">
        <v>3334</v>
      </c>
      <c r="O1489" s="13" t="s">
        <v>57</v>
      </c>
      <c r="P1489" s="13" t="s">
        <v>58</v>
      </c>
      <c r="Q1489" s="13" t="s">
        <v>3335</v>
      </c>
      <c r="R1489" s="17">
        <v>115.01309999999999</v>
      </c>
      <c r="S1489" s="26">
        <v>1</v>
      </c>
      <c r="T1489" s="17">
        <v>0.17</v>
      </c>
      <c r="U1489" s="17">
        <v>13.6</v>
      </c>
      <c r="V1489" s="27">
        <v>-4.1768999999999998</v>
      </c>
      <c r="W1489" s="13" t="s">
        <v>88</v>
      </c>
      <c r="X1489" s="8">
        <f>$T1489*$R1489</f>
        <v>19.552227000000002</v>
      </c>
      <c r="Y1489" s="29">
        <f>R1489-V1489-U1489-X1489</f>
        <v>86.037773000000001</v>
      </c>
    </row>
    <row r="1490" spans="2:25" x14ac:dyDescent="0.3">
      <c r="B1490" s="16"/>
      <c r="C1490" s="8" t="str">
        <f>_xlfn.CONCAT(S1490,_xlfn.TEXTBEFORE(Q1490,","))</f>
        <v>5Deflect-O Stacking Tray</v>
      </c>
      <c r="D1490" s="13" t="s">
        <v>7596</v>
      </c>
      <c r="E1490" s="25">
        <v>43711</v>
      </c>
      <c r="F1490" s="25">
        <v>43716</v>
      </c>
      <c r="G1490" s="13" t="s">
        <v>50</v>
      </c>
      <c r="H1490" s="13" t="s">
        <v>4152</v>
      </c>
      <c r="I1490" s="13" t="s">
        <v>24</v>
      </c>
      <c r="J1490" s="13" t="s">
        <v>128</v>
      </c>
      <c r="K1490" s="13" t="s">
        <v>128</v>
      </c>
      <c r="L1490" s="13" t="s">
        <v>129</v>
      </c>
      <c r="M1490" s="13" t="s">
        <v>55</v>
      </c>
      <c r="N1490" s="13" t="s">
        <v>2736</v>
      </c>
      <c r="O1490" s="13" t="s">
        <v>40</v>
      </c>
      <c r="P1490" s="13" t="s">
        <v>906</v>
      </c>
      <c r="Q1490" s="13" t="s">
        <v>2737</v>
      </c>
      <c r="R1490" s="17">
        <v>92.527499999999989</v>
      </c>
      <c r="S1490" s="26">
        <v>5</v>
      </c>
      <c r="T1490" s="17">
        <v>0.27</v>
      </c>
      <c r="U1490" s="17">
        <v>5.64</v>
      </c>
      <c r="V1490" s="27">
        <v>-15.322499999999994</v>
      </c>
      <c r="W1490" s="13" t="s">
        <v>88</v>
      </c>
      <c r="X1490" s="8">
        <f>$T1490*$R1490</f>
        <v>24.982424999999999</v>
      </c>
      <c r="Y1490" s="29">
        <f>R1490-V1490-U1490-X1490</f>
        <v>77.227574999999973</v>
      </c>
    </row>
    <row r="1491" spans="2:25" x14ac:dyDescent="0.3">
      <c r="B1491" s="16"/>
      <c r="C1491" s="8" t="str">
        <f>_xlfn.CONCAT(S1491,_xlfn.TEXTBEFORE(Q1491,","))</f>
        <v>8Advantus Clock</v>
      </c>
      <c r="D1491" s="13" t="s">
        <v>7597</v>
      </c>
      <c r="E1491" s="25">
        <v>43736</v>
      </c>
      <c r="F1491" s="25">
        <v>43739</v>
      </c>
      <c r="G1491" s="13" t="s">
        <v>22</v>
      </c>
      <c r="H1491" s="13" t="s">
        <v>2701</v>
      </c>
      <c r="I1491" s="13" t="s">
        <v>24</v>
      </c>
      <c r="J1491" s="13" t="s">
        <v>98</v>
      </c>
      <c r="K1491" s="13" t="s">
        <v>99</v>
      </c>
      <c r="L1491" s="13" t="s">
        <v>100</v>
      </c>
      <c r="M1491" s="13" t="s">
        <v>55</v>
      </c>
      <c r="N1491" s="13" t="s">
        <v>2474</v>
      </c>
      <c r="O1491" s="13" t="s">
        <v>40</v>
      </c>
      <c r="P1491" s="13" t="s">
        <v>906</v>
      </c>
      <c r="Q1491" s="13" t="s">
        <v>2475</v>
      </c>
      <c r="R1491" s="17">
        <v>308.70000000000005</v>
      </c>
      <c r="S1491" s="26">
        <v>8</v>
      </c>
      <c r="T1491" s="17">
        <v>0.25</v>
      </c>
      <c r="U1491" s="17">
        <v>36.43</v>
      </c>
      <c r="V1491" s="27">
        <v>-41.220000000000013</v>
      </c>
      <c r="W1491" s="13" t="s">
        <v>88</v>
      </c>
      <c r="X1491" s="8">
        <f>$T1491*$R1491</f>
        <v>77.175000000000011</v>
      </c>
      <c r="Y1491" s="29">
        <f>R1491-V1491-U1491-X1491</f>
        <v>236.31500000000005</v>
      </c>
    </row>
    <row r="1492" spans="2:25" x14ac:dyDescent="0.3">
      <c r="B1492" s="16"/>
      <c r="C1492" s="8" t="str">
        <f>_xlfn.CONCAT(S1492,_xlfn.TEXTBEFORE(Q1492,","))</f>
        <v>4Hamilton Beach Stove</v>
      </c>
      <c r="D1492" s="13" t="s">
        <v>7598</v>
      </c>
      <c r="E1492" s="25">
        <v>43789</v>
      </c>
      <c r="F1492" s="25">
        <v>43789</v>
      </c>
      <c r="G1492" s="13" t="s">
        <v>126</v>
      </c>
      <c r="H1492" s="13" t="s">
        <v>348</v>
      </c>
      <c r="I1492" s="13" t="s">
        <v>24</v>
      </c>
      <c r="J1492" s="13" t="s">
        <v>128</v>
      </c>
      <c r="K1492" s="13" t="s">
        <v>128</v>
      </c>
      <c r="L1492" s="13" t="s">
        <v>129</v>
      </c>
      <c r="M1492" s="13" t="s">
        <v>55</v>
      </c>
      <c r="N1492" s="13" t="s">
        <v>349</v>
      </c>
      <c r="O1492" s="13" t="s">
        <v>30</v>
      </c>
      <c r="P1492" s="13" t="s">
        <v>31</v>
      </c>
      <c r="Q1492" s="13" t="s">
        <v>350</v>
      </c>
      <c r="R1492" s="17">
        <v>1798.6763999999998</v>
      </c>
      <c r="S1492" s="26">
        <v>4</v>
      </c>
      <c r="T1492" s="17">
        <v>0.17</v>
      </c>
      <c r="U1492" s="17">
        <v>300.5</v>
      </c>
      <c r="V1492" s="27">
        <v>86.636399999999981</v>
      </c>
      <c r="W1492" s="13" t="s">
        <v>60</v>
      </c>
      <c r="X1492" s="8">
        <f>$T1492*$R1492</f>
        <v>305.77498800000001</v>
      </c>
      <c r="Y1492" s="29">
        <f>R1492-V1492-U1492-X1492</f>
        <v>1105.7650119999998</v>
      </c>
    </row>
    <row r="1493" spans="2:25" x14ac:dyDescent="0.3">
      <c r="B1493" s="16"/>
      <c r="C1493" s="8" t="str">
        <f>_xlfn.CONCAT(S1493,_xlfn.TEXTBEFORE(Q1493,","))</f>
        <v>3Cisco Speaker Phone</v>
      </c>
      <c r="D1493" s="13" t="s">
        <v>7599</v>
      </c>
      <c r="E1493" s="25">
        <v>43789</v>
      </c>
      <c r="F1493" s="25">
        <v>43789</v>
      </c>
      <c r="G1493" s="13" t="s">
        <v>126</v>
      </c>
      <c r="H1493" s="13" t="s">
        <v>348</v>
      </c>
      <c r="I1493" s="13" t="s">
        <v>24</v>
      </c>
      <c r="J1493" s="13" t="s">
        <v>128</v>
      </c>
      <c r="K1493" s="13" t="s">
        <v>128</v>
      </c>
      <c r="L1493" s="13" t="s">
        <v>129</v>
      </c>
      <c r="M1493" s="13" t="s">
        <v>55</v>
      </c>
      <c r="N1493" s="13" t="s">
        <v>2313</v>
      </c>
      <c r="O1493" s="13" t="s">
        <v>57</v>
      </c>
      <c r="P1493" s="13" t="s">
        <v>58</v>
      </c>
      <c r="Q1493" s="13" t="s">
        <v>2314</v>
      </c>
      <c r="R1493" s="17">
        <v>344.81519999999995</v>
      </c>
      <c r="S1493" s="26">
        <v>3</v>
      </c>
      <c r="T1493" s="17">
        <v>0.17</v>
      </c>
      <c r="U1493" s="17">
        <v>48.71</v>
      </c>
      <c r="V1493" s="27">
        <v>99.655200000000036</v>
      </c>
      <c r="W1493" s="13" t="s">
        <v>60</v>
      </c>
      <c r="X1493" s="8">
        <f>$T1493*$R1493</f>
        <v>58.618583999999998</v>
      </c>
      <c r="Y1493" s="29">
        <f>R1493-V1493-U1493-X1493</f>
        <v>137.8314159999999</v>
      </c>
    </row>
    <row r="1494" spans="2:25" x14ac:dyDescent="0.3">
      <c r="B1494" s="16"/>
      <c r="C1494" s="8" t="str">
        <f>_xlfn.CONCAT(S1494,_xlfn.TEXTBEFORE(Q1494,","))</f>
        <v>9Harbour Creations Legal Exhibit Labels</v>
      </c>
      <c r="D1494" s="13" t="s">
        <v>7600</v>
      </c>
      <c r="E1494" s="25">
        <v>43789</v>
      </c>
      <c r="F1494" s="25">
        <v>43789</v>
      </c>
      <c r="G1494" s="13" t="s">
        <v>126</v>
      </c>
      <c r="H1494" s="13" t="s">
        <v>348</v>
      </c>
      <c r="I1494" s="13" t="s">
        <v>24</v>
      </c>
      <c r="J1494" s="13" t="s">
        <v>128</v>
      </c>
      <c r="K1494" s="13" t="s">
        <v>128</v>
      </c>
      <c r="L1494" s="13" t="s">
        <v>129</v>
      </c>
      <c r="M1494" s="13" t="s">
        <v>55</v>
      </c>
      <c r="N1494" s="13" t="s">
        <v>4751</v>
      </c>
      <c r="O1494" s="13" t="s">
        <v>30</v>
      </c>
      <c r="P1494" s="13" t="s">
        <v>2751</v>
      </c>
      <c r="Q1494" s="13" t="s">
        <v>4752</v>
      </c>
      <c r="R1494" s="17">
        <v>52.231499999999997</v>
      </c>
      <c r="S1494" s="26">
        <v>9</v>
      </c>
      <c r="T1494" s="17">
        <v>0.47000000000000003</v>
      </c>
      <c r="U1494" s="17">
        <v>6.82</v>
      </c>
      <c r="V1494" s="27">
        <v>-17.968499999999999</v>
      </c>
      <c r="W1494" s="13" t="s">
        <v>60</v>
      </c>
      <c r="X1494" s="8">
        <f>$T1494*$R1494</f>
        <v>24.548805000000002</v>
      </c>
      <c r="Y1494" s="29">
        <f>R1494-V1494-U1494-X1494</f>
        <v>38.831194999999987</v>
      </c>
    </row>
    <row r="1495" spans="2:25" x14ac:dyDescent="0.3">
      <c r="B1495" s="16"/>
      <c r="C1495" s="8" t="str">
        <f>_xlfn.CONCAT(S1495,_xlfn.TEXTBEFORE(Q1495,","))</f>
        <v>2Sharp Wireless Fax</v>
      </c>
      <c r="D1495" s="13" t="s">
        <v>7601</v>
      </c>
      <c r="E1495" s="25">
        <v>43624</v>
      </c>
      <c r="F1495" s="25">
        <v>43629</v>
      </c>
      <c r="G1495" s="13" t="s">
        <v>50</v>
      </c>
      <c r="H1495" s="13" t="s">
        <v>3602</v>
      </c>
      <c r="I1495" s="13" t="s">
        <v>24</v>
      </c>
      <c r="J1495" s="13" t="s">
        <v>98</v>
      </c>
      <c r="K1495" s="13" t="s">
        <v>99</v>
      </c>
      <c r="L1495" s="13" t="s">
        <v>100</v>
      </c>
      <c r="M1495" s="13" t="s">
        <v>55</v>
      </c>
      <c r="N1495" s="13" t="s">
        <v>1970</v>
      </c>
      <c r="O1495" s="13" t="s">
        <v>57</v>
      </c>
      <c r="P1495" s="13" t="s">
        <v>86</v>
      </c>
      <c r="Q1495" s="13" t="s">
        <v>1971</v>
      </c>
      <c r="R1495" s="17">
        <v>460.35599999999999</v>
      </c>
      <c r="S1495" s="26">
        <v>2</v>
      </c>
      <c r="T1495" s="17">
        <v>0.35</v>
      </c>
      <c r="U1495" s="17">
        <v>20.149999999999999</v>
      </c>
      <c r="V1495" s="27">
        <v>-49.584000000000003</v>
      </c>
      <c r="W1495" s="13" t="s">
        <v>88</v>
      </c>
      <c r="X1495" s="8">
        <f>$T1495*$R1495</f>
        <v>161.12459999999999</v>
      </c>
      <c r="Y1495" s="29">
        <f>R1495-V1495-U1495-X1495</f>
        <v>328.66540000000003</v>
      </c>
    </row>
    <row r="1496" spans="2:25" x14ac:dyDescent="0.3">
      <c r="B1496" s="16"/>
      <c r="C1496" s="8" t="str">
        <f>_xlfn.CONCAT(S1496,_xlfn.TEXTBEFORE(Q1496,","))</f>
        <v>7Wilson Jones 3-Hole Punch</v>
      </c>
      <c r="D1496" s="13" t="s">
        <v>7602</v>
      </c>
      <c r="E1496" s="25">
        <v>43624</v>
      </c>
      <c r="F1496" s="25">
        <v>43629</v>
      </c>
      <c r="G1496" s="13" t="s">
        <v>50</v>
      </c>
      <c r="H1496" s="13" t="s">
        <v>3602</v>
      </c>
      <c r="I1496" s="13" t="s">
        <v>24</v>
      </c>
      <c r="J1496" s="13" t="s">
        <v>98</v>
      </c>
      <c r="K1496" s="13" t="s">
        <v>99</v>
      </c>
      <c r="L1496" s="13" t="s">
        <v>100</v>
      </c>
      <c r="M1496" s="13" t="s">
        <v>55</v>
      </c>
      <c r="N1496" s="13" t="s">
        <v>2150</v>
      </c>
      <c r="O1496" s="13" t="s">
        <v>30</v>
      </c>
      <c r="P1496" s="13" t="s">
        <v>1121</v>
      </c>
      <c r="Q1496" s="13" t="s">
        <v>2151</v>
      </c>
      <c r="R1496" s="17">
        <v>163.32750000000001</v>
      </c>
      <c r="S1496" s="26">
        <v>7</v>
      </c>
      <c r="T1496" s="17">
        <v>0.15000000000000002</v>
      </c>
      <c r="U1496" s="17">
        <v>10.85</v>
      </c>
      <c r="V1496" s="27">
        <v>1.837499999999995</v>
      </c>
      <c r="W1496" s="13" t="s">
        <v>88</v>
      </c>
      <c r="X1496" s="8">
        <f>$T1496*$R1496</f>
        <v>24.499125000000006</v>
      </c>
      <c r="Y1496" s="29">
        <f>R1496-V1496-U1496-X1496</f>
        <v>126.14087500000001</v>
      </c>
    </row>
    <row r="1497" spans="2:25" x14ac:dyDescent="0.3">
      <c r="B1497" s="16"/>
      <c r="C1497" s="8" t="str">
        <f>_xlfn.CONCAT(S1497,_xlfn.TEXTBEFORE(Q1497,","))</f>
        <v>1Rogers Lockers</v>
      </c>
      <c r="D1497" s="13" t="s">
        <v>7603</v>
      </c>
      <c r="E1497" s="25">
        <v>43624</v>
      </c>
      <c r="F1497" s="25">
        <v>43629</v>
      </c>
      <c r="G1497" s="13" t="s">
        <v>50</v>
      </c>
      <c r="H1497" s="13" t="s">
        <v>3602</v>
      </c>
      <c r="I1497" s="13" t="s">
        <v>24</v>
      </c>
      <c r="J1497" s="13" t="s">
        <v>98</v>
      </c>
      <c r="K1497" s="13" t="s">
        <v>99</v>
      </c>
      <c r="L1497" s="13" t="s">
        <v>100</v>
      </c>
      <c r="M1497" s="13" t="s">
        <v>55</v>
      </c>
      <c r="N1497" s="13" t="s">
        <v>528</v>
      </c>
      <c r="O1497" s="13" t="s">
        <v>30</v>
      </c>
      <c r="P1497" s="13" t="s">
        <v>289</v>
      </c>
      <c r="Q1497" s="13" t="s">
        <v>529</v>
      </c>
      <c r="R1497" s="17">
        <v>116.39100000000001</v>
      </c>
      <c r="S1497" s="26">
        <v>1</v>
      </c>
      <c r="T1497" s="17">
        <v>0.45</v>
      </c>
      <c r="U1497" s="17">
        <v>7.91</v>
      </c>
      <c r="V1497" s="27">
        <v>-84.668999999999997</v>
      </c>
      <c r="W1497" s="13" t="s">
        <v>88</v>
      </c>
      <c r="X1497" s="8">
        <f>$T1497*$R1497</f>
        <v>52.375950000000003</v>
      </c>
      <c r="Y1497" s="29">
        <f>R1497-V1497-U1497-X1497</f>
        <v>140.77404999999999</v>
      </c>
    </row>
    <row r="1498" spans="2:25" x14ac:dyDescent="0.3">
      <c r="B1498" s="16"/>
      <c r="C1498" s="8" t="str">
        <f>_xlfn.CONCAT(S1498,_xlfn.TEXTBEFORE(Q1498,","))</f>
        <v>2Sanford Canvas</v>
      </c>
      <c r="D1498" s="13" t="s">
        <v>7604</v>
      </c>
      <c r="E1498" s="25">
        <v>43624</v>
      </c>
      <c r="F1498" s="25">
        <v>43629</v>
      </c>
      <c r="G1498" s="13" t="s">
        <v>50</v>
      </c>
      <c r="H1498" s="13" t="s">
        <v>3602</v>
      </c>
      <c r="I1498" s="13" t="s">
        <v>24</v>
      </c>
      <c r="J1498" s="13" t="s">
        <v>98</v>
      </c>
      <c r="K1498" s="13" t="s">
        <v>99</v>
      </c>
      <c r="L1498" s="13" t="s">
        <v>100</v>
      </c>
      <c r="M1498" s="13" t="s">
        <v>55</v>
      </c>
      <c r="N1498" s="13" t="s">
        <v>2565</v>
      </c>
      <c r="O1498" s="13" t="s">
        <v>30</v>
      </c>
      <c r="P1498" s="13" t="s">
        <v>1789</v>
      </c>
      <c r="Q1498" s="13" t="s">
        <v>2566</v>
      </c>
      <c r="R1498" s="17">
        <v>55.572000000000003</v>
      </c>
      <c r="S1498" s="26">
        <v>2</v>
      </c>
      <c r="T1498" s="17">
        <v>0.45</v>
      </c>
      <c r="U1498" s="17">
        <v>6.35</v>
      </c>
      <c r="V1498" s="27">
        <v>-19.247999999999998</v>
      </c>
      <c r="W1498" s="13" t="s">
        <v>88</v>
      </c>
      <c r="X1498" s="8">
        <f>$T1498*$R1498</f>
        <v>25.007400000000001</v>
      </c>
      <c r="Y1498" s="29">
        <f>R1498-V1498-U1498-X1498</f>
        <v>43.462599999999995</v>
      </c>
    </row>
    <row r="1499" spans="2:25" x14ac:dyDescent="0.3">
      <c r="B1499" s="16"/>
      <c r="C1499" s="8" t="str">
        <f>_xlfn.CONCAT(S1499,_xlfn.TEXTBEFORE(Q1499,","))</f>
        <v>7Hoover Stove</v>
      </c>
      <c r="D1499" s="13" t="s">
        <v>7605</v>
      </c>
      <c r="E1499" s="25">
        <v>43481</v>
      </c>
      <c r="F1499" s="25">
        <v>43487</v>
      </c>
      <c r="G1499" s="13" t="s">
        <v>50</v>
      </c>
      <c r="H1499" s="13" t="s">
        <v>431</v>
      </c>
      <c r="I1499" s="13" t="s">
        <v>82</v>
      </c>
      <c r="J1499" s="13" t="s">
        <v>98</v>
      </c>
      <c r="K1499" s="13" t="s">
        <v>99</v>
      </c>
      <c r="L1499" s="13" t="s">
        <v>100</v>
      </c>
      <c r="M1499" s="13" t="s">
        <v>55</v>
      </c>
      <c r="N1499" s="13" t="s">
        <v>432</v>
      </c>
      <c r="O1499" s="13" t="s">
        <v>30</v>
      </c>
      <c r="P1499" s="13" t="s">
        <v>31</v>
      </c>
      <c r="Q1499" s="13" t="s">
        <v>433</v>
      </c>
      <c r="R1499" s="17">
        <v>3386.8589999999999</v>
      </c>
      <c r="S1499" s="26">
        <v>7</v>
      </c>
      <c r="T1499" s="17">
        <v>0.15000000000000002</v>
      </c>
      <c r="U1499" s="17">
        <v>257.24</v>
      </c>
      <c r="V1499" s="27">
        <v>-597.68100000000004</v>
      </c>
      <c r="W1499" s="13" t="s">
        <v>266</v>
      </c>
      <c r="X1499" s="8">
        <f>$T1499*$R1499</f>
        <v>508.02885000000009</v>
      </c>
      <c r="Y1499" s="29">
        <f>R1499-V1499-U1499-X1499</f>
        <v>3219.27115</v>
      </c>
    </row>
    <row r="1500" spans="2:25" x14ac:dyDescent="0.3">
      <c r="B1500" s="16"/>
      <c r="C1500" s="8" t="str">
        <f>_xlfn.CONCAT(S1500,_xlfn.TEXTBEFORE(Q1500,","))</f>
        <v>1Office Star Swivel Stool</v>
      </c>
      <c r="D1500" s="13" t="s">
        <v>7606</v>
      </c>
      <c r="E1500" s="25">
        <v>43481</v>
      </c>
      <c r="F1500" s="25">
        <v>43487</v>
      </c>
      <c r="G1500" s="13" t="s">
        <v>50</v>
      </c>
      <c r="H1500" s="13" t="s">
        <v>431</v>
      </c>
      <c r="I1500" s="13" t="s">
        <v>82</v>
      </c>
      <c r="J1500" s="13" t="s">
        <v>98</v>
      </c>
      <c r="K1500" s="13" t="s">
        <v>99</v>
      </c>
      <c r="L1500" s="13" t="s">
        <v>100</v>
      </c>
      <c r="M1500" s="13" t="s">
        <v>55</v>
      </c>
      <c r="N1500" s="13" t="s">
        <v>510</v>
      </c>
      <c r="O1500" s="13" t="s">
        <v>40</v>
      </c>
      <c r="P1500" s="13" t="s">
        <v>41</v>
      </c>
      <c r="Q1500" s="13" t="s">
        <v>511</v>
      </c>
      <c r="R1500" s="17">
        <v>132.14249999999998</v>
      </c>
      <c r="S1500" s="26">
        <v>1</v>
      </c>
      <c r="T1500" s="17">
        <v>0.25</v>
      </c>
      <c r="U1500" s="17">
        <v>5.55</v>
      </c>
      <c r="V1500" s="27">
        <v>-44.047499999999999</v>
      </c>
      <c r="W1500" s="13" t="s">
        <v>266</v>
      </c>
      <c r="X1500" s="8">
        <f>$T1500*$R1500</f>
        <v>33.035624999999996</v>
      </c>
      <c r="Y1500" s="29">
        <f>R1500-V1500-U1500-X1500</f>
        <v>137.604375</v>
      </c>
    </row>
    <row r="1501" spans="2:25" x14ac:dyDescent="0.3">
      <c r="B1501" s="16"/>
      <c r="C1501" s="8" t="str">
        <f>_xlfn.CONCAT(S1501,_xlfn.TEXTBEFORE(Q1501,","))</f>
        <v>2Advantus Clamps</v>
      </c>
      <c r="D1501" s="13" t="s">
        <v>7607</v>
      </c>
      <c r="E1501" s="25">
        <v>43481</v>
      </c>
      <c r="F1501" s="25">
        <v>43487</v>
      </c>
      <c r="G1501" s="13" t="s">
        <v>50</v>
      </c>
      <c r="H1501" s="13" t="s">
        <v>431</v>
      </c>
      <c r="I1501" s="13" t="s">
        <v>82</v>
      </c>
      <c r="J1501" s="13" t="s">
        <v>98</v>
      </c>
      <c r="K1501" s="13" t="s">
        <v>99</v>
      </c>
      <c r="L1501" s="13" t="s">
        <v>100</v>
      </c>
      <c r="M1501" s="13" t="s">
        <v>55</v>
      </c>
      <c r="N1501" s="13" t="s">
        <v>4907</v>
      </c>
      <c r="O1501" s="13" t="s">
        <v>30</v>
      </c>
      <c r="P1501" s="13" t="s">
        <v>2177</v>
      </c>
      <c r="Q1501" s="13" t="s">
        <v>4908</v>
      </c>
      <c r="R1501" s="17">
        <v>21.219000000000005</v>
      </c>
      <c r="S1501" s="26">
        <v>2</v>
      </c>
      <c r="T1501" s="17">
        <v>0.45</v>
      </c>
      <c r="U1501" s="17">
        <v>3.13</v>
      </c>
      <c r="V1501" s="27">
        <v>-1.9410000000000061</v>
      </c>
      <c r="W1501" s="13" t="s">
        <v>266</v>
      </c>
      <c r="X1501" s="8">
        <f>$T1501*$R1501</f>
        <v>9.5485500000000023</v>
      </c>
      <c r="Y1501" s="29">
        <f>R1501-V1501-U1501-X1501</f>
        <v>10.481450000000009</v>
      </c>
    </row>
    <row r="1502" spans="2:25" x14ac:dyDescent="0.3">
      <c r="B1502" s="16"/>
      <c r="C1502" s="8" t="str">
        <f>_xlfn.CONCAT(S1502,_xlfn.TEXTBEFORE(Q1502,","))</f>
        <v>3Stockwell Paper Clips</v>
      </c>
      <c r="D1502" s="13" t="s">
        <v>7608</v>
      </c>
      <c r="E1502" s="25">
        <v>43481</v>
      </c>
      <c r="F1502" s="25">
        <v>43487</v>
      </c>
      <c r="G1502" s="13" t="s">
        <v>50</v>
      </c>
      <c r="H1502" s="13" t="s">
        <v>431</v>
      </c>
      <c r="I1502" s="13" t="s">
        <v>82</v>
      </c>
      <c r="J1502" s="13" t="s">
        <v>98</v>
      </c>
      <c r="K1502" s="13" t="s">
        <v>99</v>
      </c>
      <c r="L1502" s="13" t="s">
        <v>100</v>
      </c>
      <c r="M1502" s="13" t="s">
        <v>55</v>
      </c>
      <c r="N1502" s="13" t="s">
        <v>4476</v>
      </c>
      <c r="O1502" s="13" t="s">
        <v>30</v>
      </c>
      <c r="P1502" s="13" t="s">
        <v>2177</v>
      </c>
      <c r="Q1502" s="13" t="s">
        <v>4477</v>
      </c>
      <c r="R1502" s="17">
        <v>18.710999999999999</v>
      </c>
      <c r="S1502" s="26">
        <v>3</v>
      </c>
      <c r="T1502" s="17">
        <v>0.45</v>
      </c>
      <c r="U1502" s="17">
        <v>1.95</v>
      </c>
      <c r="V1502" s="27">
        <v>-10.629</v>
      </c>
      <c r="W1502" s="13" t="s">
        <v>266</v>
      </c>
      <c r="X1502" s="8">
        <f>$T1502*$R1502</f>
        <v>8.41995</v>
      </c>
      <c r="Y1502" s="29">
        <f>R1502-V1502-U1502-X1502</f>
        <v>18.970049999999997</v>
      </c>
    </row>
    <row r="1503" spans="2:25" x14ac:dyDescent="0.3">
      <c r="B1503" s="16"/>
      <c r="C1503" s="8" t="str">
        <f>_xlfn.CONCAT(S1503,_xlfn.TEXTBEFORE(Q1503,","))</f>
        <v>3Elite Scissors</v>
      </c>
      <c r="D1503" s="13" t="s">
        <v>7609</v>
      </c>
      <c r="E1503" s="25">
        <v>43481</v>
      </c>
      <c r="F1503" s="25">
        <v>43487</v>
      </c>
      <c r="G1503" s="13" t="s">
        <v>50</v>
      </c>
      <c r="H1503" s="13" t="s">
        <v>431</v>
      </c>
      <c r="I1503" s="13" t="s">
        <v>82</v>
      </c>
      <c r="J1503" s="13" t="s">
        <v>98</v>
      </c>
      <c r="K1503" s="13" t="s">
        <v>99</v>
      </c>
      <c r="L1503" s="13" t="s">
        <v>100</v>
      </c>
      <c r="M1503" s="13" t="s">
        <v>55</v>
      </c>
      <c r="N1503" s="13" t="s">
        <v>5205</v>
      </c>
      <c r="O1503" s="13" t="s">
        <v>30</v>
      </c>
      <c r="P1503" s="13" t="s">
        <v>1228</v>
      </c>
      <c r="Q1503" s="13" t="s">
        <v>5206</v>
      </c>
      <c r="R1503" s="17">
        <v>39.847500000000004</v>
      </c>
      <c r="S1503" s="26">
        <v>3</v>
      </c>
      <c r="T1503" s="17">
        <v>0.45</v>
      </c>
      <c r="U1503" s="17">
        <v>1.86</v>
      </c>
      <c r="V1503" s="27">
        <v>-19.642499999999998</v>
      </c>
      <c r="W1503" s="13" t="s">
        <v>266</v>
      </c>
      <c r="X1503" s="8">
        <f>$T1503*$R1503</f>
        <v>17.931375000000003</v>
      </c>
      <c r="Y1503" s="29">
        <f>R1503-V1503-U1503-X1503</f>
        <v>39.698625</v>
      </c>
    </row>
    <row r="1504" spans="2:25" x14ac:dyDescent="0.3">
      <c r="B1504" s="16"/>
      <c r="C1504" s="8" t="str">
        <f>_xlfn.CONCAT(S1504,_xlfn.TEXTBEFORE(Q1504,","))</f>
        <v>3Office Star Executive Leather Armchair</v>
      </c>
      <c r="D1504" s="13" t="s">
        <v>7610</v>
      </c>
      <c r="E1504" s="25">
        <v>43876</v>
      </c>
      <c r="F1504" s="25">
        <v>43881</v>
      </c>
      <c r="G1504" s="13" t="s">
        <v>50</v>
      </c>
      <c r="H1504" s="13" t="s">
        <v>1271</v>
      </c>
      <c r="I1504" s="13" t="s">
        <v>24</v>
      </c>
      <c r="J1504" s="13" t="s">
        <v>98</v>
      </c>
      <c r="K1504" s="13" t="s">
        <v>99</v>
      </c>
      <c r="L1504" s="13" t="s">
        <v>100</v>
      </c>
      <c r="M1504" s="13" t="s">
        <v>55</v>
      </c>
      <c r="N1504" s="13" t="s">
        <v>429</v>
      </c>
      <c r="O1504" s="13" t="s">
        <v>40</v>
      </c>
      <c r="P1504" s="13" t="s">
        <v>41</v>
      </c>
      <c r="Q1504" s="13" t="s">
        <v>430</v>
      </c>
      <c r="R1504" s="17">
        <v>1051.7175</v>
      </c>
      <c r="S1504" s="26">
        <v>3</v>
      </c>
      <c r="T1504" s="17">
        <v>0.25</v>
      </c>
      <c r="U1504" s="17">
        <v>103.58</v>
      </c>
      <c r="V1504" s="27">
        <v>308.49749999999995</v>
      </c>
      <c r="W1504" s="13" t="s">
        <v>88</v>
      </c>
      <c r="X1504" s="8">
        <f>$T1504*$R1504</f>
        <v>262.92937499999999</v>
      </c>
      <c r="Y1504" s="29">
        <f>R1504-V1504-U1504-X1504</f>
        <v>376.71062499999999</v>
      </c>
    </row>
    <row r="1505" spans="2:25" x14ac:dyDescent="0.3">
      <c r="B1505" s="16"/>
      <c r="C1505" s="8" t="str">
        <f>_xlfn.CONCAT(S1505,_xlfn.TEXTBEFORE(Q1505,","))</f>
        <v>5Hon Swivel Stool</v>
      </c>
      <c r="D1505" s="13" t="s">
        <v>7611</v>
      </c>
      <c r="E1505" s="25">
        <v>43876</v>
      </c>
      <c r="F1505" s="25">
        <v>43881</v>
      </c>
      <c r="G1505" s="13" t="s">
        <v>50</v>
      </c>
      <c r="H1505" s="13" t="s">
        <v>1271</v>
      </c>
      <c r="I1505" s="13" t="s">
        <v>24</v>
      </c>
      <c r="J1505" s="13" t="s">
        <v>98</v>
      </c>
      <c r="K1505" s="13" t="s">
        <v>99</v>
      </c>
      <c r="L1505" s="13" t="s">
        <v>100</v>
      </c>
      <c r="M1505" s="13" t="s">
        <v>55</v>
      </c>
      <c r="N1505" s="13" t="s">
        <v>1333</v>
      </c>
      <c r="O1505" s="13" t="s">
        <v>40</v>
      </c>
      <c r="P1505" s="13" t="s">
        <v>41</v>
      </c>
      <c r="Q1505" s="13" t="s">
        <v>1334</v>
      </c>
      <c r="R1505" s="17">
        <v>604.57500000000005</v>
      </c>
      <c r="S1505" s="26">
        <v>5</v>
      </c>
      <c r="T1505" s="17">
        <v>0.25</v>
      </c>
      <c r="U1505" s="17">
        <v>39.57</v>
      </c>
      <c r="V1505" s="27">
        <v>185.32499999999999</v>
      </c>
      <c r="W1505" s="13" t="s">
        <v>88</v>
      </c>
      <c r="X1505" s="8">
        <f>$T1505*$R1505</f>
        <v>151.14375000000001</v>
      </c>
      <c r="Y1505" s="29">
        <f>R1505-V1505-U1505-X1505</f>
        <v>228.53625000000005</v>
      </c>
    </row>
    <row r="1506" spans="2:25" x14ac:dyDescent="0.3">
      <c r="B1506" s="16"/>
      <c r="C1506" s="8" t="str">
        <f>_xlfn.CONCAT(S1506,_xlfn.TEXTBEFORE(Q1506,","))</f>
        <v>2Advantus Photo Frame</v>
      </c>
      <c r="D1506" s="13" t="s">
        <v>7612</v>
      </c>
      <c r="E1506" s="25">
        <v>43876</v>
      </c>
      <c r="F1506" s="25">
        <v>43881</v>
      </c>
      <c r="G1506" s="13" t="s">
        <v>50</v>
      </c>
      <c r="H1506" s="13" t="s">
        <v>1271</v>
      </c>
      <c r="I1506" s="13" t="s">
        <v>24</v>
      </c>
      <c r="J1506" s="13" t="s">
        <v>98</v>
      </c>
      <c r="K1506" s="13" t="s">
        <v>99</v>
      </c>
      <c r="L1506" s="13" t="s">
        <v>100</v>
      </c>
      <c r="M1506" s="13" t="s">
        <v>55</v>
      </c>
      <c r="N1506" s="13" t="s">
        <v>3326</v>
      </c>
      <c r="O1506" s="13" t="s">
        <v>40</v>
      </c>
      <c r="P1506" s="13" t="s">
        <v>906</v>
      </c>
      <c r="Q1506" s="13" t="s">
        <v>3327</v>
      </c>
      <c r="R1506" s="17">
        <v>79.56</v>
      </c>
      <c r="S1506" s="26">
        <v>2</v>
      </c>
      <c r="T1506" s="17">
        <v>0.25</v>
      </c>
      <c r="U1506" s="17">
        <v>5.0999999999999996</v>
      </c>
      <c r="V1506" s="27">
        <v>13.739999999999998</v>
      </c>
      <c r="W1506" s="13" t="s">
        <v>88</v>
      </c>
      <c r="X1506" s="8">
        <f>$T1506*$R1506</f>
        <v>19.89</v>
      </c>
      <c r="Y1506" s="29">
        <f>R1506-V1506-U1506-X1506</f>
        <v>40.830000000000005</v>
      </c>
    </row>
    <row r="1507" spans="2:25" x14ac:dyDescent="0.3">
      <c r="B1507" s="16"/>
      <c r="C1507" s="8" t="str">
        <f>_xlfn.CONCAT(S1507,_xlfn.TEXTBEFORE(Q1507,","))</f>
        <v>6Boston Markers</v>
      </c>
      <c r="D1507" s="13" t="s">
        <v>7613</v>
      </c>
      <c r="E1507" s="25">
        <v>43876</v>
      </c>
      <c r="F1507" s="25">
        <v>43881</v>
      </c>
      <c r="G1507" s="13" t="s">
        <v>50</v>
      </c>
      <c r="H1507" s="13" t="s">
        <v>1271</v>
      </c>
      <c r="I1507" s="13" t="s">
        <v>24</v>
      </c>
      <c r="J1507" s="13" t="s">
        <v>98</v>
      </c>
      <c r="K1507" s="13" t="s">
        <v>99</v>
      </c>
      <c r="L1507" s="13" t="s">
        <v>100</v>
      </c>
      <c r="M1507" s="13" t="s">
        <v>55</v>
      </c>
      <c r="N1507" s="13" t="s">
        <v>4218</v>
      </c>
      <c r="O1507" s="13" t="s">
        <v>30</v>
      </c>
      <c r="P1507" s="13" t="s">
        <v>1789</v>
      </c>
      <c r="Q1507" s="13" t="s">
        <v>4219</v>
      </c>
      <c r="R1507" s="17">
        <v>87.912000000000006</v>
      </c>
      <c r="S1507" s="26">
        <v>6</v>
      </c>
      <c r="T1507" s="17">
        <v>0.45</v>
      </c>
      <c r="U1507" s="17">
        <v>4.55</v>
      </c>
      <c r="V1507" s="27">
        <v>-60.768000000000015</v>
      </c>
      <c r="W1507" s="13" t="s">
        <v>88</v>
      </c>
      <c r="X1507" s="8">
        <f>$T1507*$R1507</f>
        <v>39.560400000000001</v>
      </c>
      <c r="Y1507" s="29">
        <f>R1507-V1507-U1507-X1507</f>
        <v>104.56959999999999</v>
      </c>
    </row>
    <row r="1508" spans="2:25" x14ac:dyDescent="0.3">
      <c r="B1508" s="16"/>
      <c r="C1508" s="8" t="str">
        <f>_xlfn.CONCAT(S1508,_xlfn.TEXTBEFORE(Q1508,","))</f>
        <v>2Ibico Binder Covers</v>
      </c>
      <c r="D1508" s="13" t="s">
        <v>7614</v>
      </c>
      <c r="E1508" s="25">
        <v>43876</v>
      </c>
      <c r="F1508" s="25">
        <v>43881</v>
      </c>
      <c r="G1508" s="13" t="s">
        <v>50</v>
      </c>
      <c r="H1508" s="13" t="s">
        <v>1271</v>
      </c>
      <c r="I1508" s="13" t="s">
        <v>24</v>
      </c>
      <c r="J1508" s="13" t="s">
        <v>98</v>
      </c>
      <c r="K1508" s="13" t="s">
        <v>99</v>
      </c>
      <c r="L1508" s="13" t="s">
        <v>100</v>
      </c>
      <c r="M1508" s="13" t="s">
        <v>55</v>
      </c>
      <c r="N1508" s="13" t="s">
        <v>4628</v>
      </c>
      <c r="O1508" s="13" t="s">
        <v>30</v>
      </c>
      <c r="P1508" s="13" t="s">
        <v>1121</v>
      </c>
      <c r="Q1508" s="13" t="s">
        <v>4629</v>
      </c>
      <c r="R1508" s="17">
        <v>23.817</v>
      </c>
      <c r="S1508" s="26">
        <v>2</v>
      </c>
      <c r="T1508" s="17">
        <v>0.15000000000000002</v>
      </c>
      <c r="U1508" s="17">
        <v>2.19</v>
      </c>
      <c r="V1508" s="27">
        <v>-3.1230000000000002</v>
      </c>
      <c r="W1508" s="13" t="s">
        <v>88</v>
      </c>
      <c r="X1508" s="8">
        <f>$T1508*$R1508</f>
        <v>3.5725500000000006</v>
      </c>
      <c r="Y1508" s="29">
        <f>R1508-V1508-U1508-X1508</f>
        <v>21.17745</v>
      </c>
    </row>
    <row r="1509" spans="2:25" x14ac:dyDescent="0.3">
      <c r="B1509" s="16"/>
      <c r="C1509" s="8" t="str">
        <f>_xlfn.CONCAT(S1509,_xlfn.TEXTBEFORE(Q1509,","))</f>
        <v>3Hamilton Beach Toaster</v>
      </c>
      <c r="D1509" s="13" t="s">
        <v>7615</v>
      </c>
      <c r="E1509" s="25">
        <v>43630</v>
      </c>
      <c r="F1509" s="25">
        <v>43634</v>
      </c>
      <c r="G1509" s="13" t="s">
        <v>50</v>
      </c>
      <c r="H1509" s="13" t="s">
        <v>4117</v>
      </c>
      <c r="I1509" s="13" t="s">
        <v>24</v>
      </c>
      <c r="J1509" s="13" t="s">
        <v>128</v>
      </c>
      <c r="K1509" s="13" t="s">
        <v>128</v>
      </c>
      <c r="L1509" s="13" t="s">
        <v>129</v>
      </c>
      <c r="M1509" s="13" t="s">
        <v>55</v>
      </c>
      <c r="N1509" s="13" t="s">
        <v>4118</v>
      </c>
      <c r="O1509" s="13" t="s">
        <v>30</v>
      </c>
      <c r="P1509" s="13" t="s">
        <v>31</v>
      </c>
      <c r="Q1509" s="13" t="s">
        <v>4119</v>
      </c>
      <c r="R1509" s="17">
        <v>145.06740000000002</v>
      </c>
      <c r="S1509" s="26">
        <v>3</v>
      </c>
      <c r="T1509" s="17">
        <v>0.17</v>
      </c>
      <c r="U1509" s="17">
        <v>13.88</v>
      </c>
      <c r="V1509" s="27">
        <v>-15.762600000000001</v>
      </c>
      <c r="W1509" s="13" t="s">
        <v>88</v>
      </c>
      <c r="X1509" s="8">
        <f>$T1509*$R1509</f>
        <v>24.661458000000007</v>
      </c>
      <c r="Y1509" s="29">
        <f>R1509-V1509-U1509-X1509</f>
        <v>122.28854200000001</v>
      </c>
    </row>
    <row r="1510" spans="2:25" x14ac:dyDescent="0.3">
      <c r="B1510" s="16"/>
      <c r="C1510" s="8" t="str">
        <f>_xlfn.CONCAT(S1510,_xlfn.TEXTBEFORE(Q1510,","))</f>
        <v>1Avery Binder</v>
      </c>
      <c r="D1510" s="13" t="s">
        <v>7616</v>
      </c>
      <c r="E1510" s="25">
        <v>43630</v>
      </c>
      <c r="F1510" s="25">
        <v>43634</v>
      </c>
      <c r="G1510" s="13" t="s">
        <v>50</v>
      </c>
      <c r="H1510" s="13" t="s">
        <v>4117</v>
      </c>
      <c r="I1510" s="13" t="s">
        <v>24</v>
      </c>
      <c r="J1510" s="13" t="s">
        <v>128</v>
      </c>
      <c r="K1510" s="13" t="s">
        <v>128</v>
      </c>
      <c r="L1510" s="13" t="s">
        <v>129</v>
      </c>
      <c r="M1510" s="13" t="s">
        <v>55</v>
      </c>
      <c r="N1510" s="13" t="s">
        <v>5630</v>
      </c>
      <c r="O1510" s="13" t="s">
        <v>30</v>
      </c>
      <c r="P1510" s="13" t="s">
        <v>1121</v>
      </c>
      <c r="Q1510" s="13" t="s">
        <v>5631</v>
      </c>
      <c r="R1510" s="17">
        <v>10.258799999999999</v>
      </c>
      <c r="S1510" s="26">
        <v>1</v>
      </c>
      <c r="T1510" s="17">
        <v>0.17</v>
      </c>
      <c r="U1510" s="17">
        <v>1.94</v>
      </c>
      <c r="V1510" s="27">
        <v>3.8088000000000002</v>
      </c>
      <c r="W1510" s="13" t="s">
        <v>88</v>
      </c>
      <c r="X1510" s="8">
        <f>$T1510*$R1510</f>
        <v>1.7439959999999999</v>
      </c>
      <c r="Y1510" s="29">
        <f>R1510-V1510-U1510-X1510</f>
        <v>2.7660039999999997</v>
      </c>
    </row>
    <row r="1511" spans="2:25" x14ac:dyDescent="0.3">
      <c r="B1511" s="16"/>
      <c r="C1511" s="8" t="str">
        <f>_xlfn.CONCAT(S1511,_xlfn.TEXTBEFORE(Q1511,","))</f>
        <v>7Wilson Jones Binding Machine</v>
      </c>
      <c r="D1511" s="13" t="s">
        <v>7617</v>
      </c>
      <c r="E1511" s="25">
        <v>43294</v>
      </c>
      <c r="F1511" s="25">
        <v>43300</v>
      </c>
      <c r="G1511" s="13" t="s">
        <v>50</v>
      </c>
      <c r="H1511" s="13" t="s">
        <v>4168</v>
      </c>
      <c r="I1511" s="13" t="s">
        <v>24</v>
      </c>
      <c r="J1511" s="13" t="s">
        <v>482</v>
      </c>
      <c r="K1511" s="13" t="s">
        <v>482</v>
      </c>
      <c r="L1511" s="13" t="s">
        <v>483</v>
      </c>
      <c r="M1511" s="13" t="s">
        <v>28</v>
      </c>
      <c r="N1511" s="13" t="s">
        <v>4169</v>
      </c>
      <c r="O1511" s="13" t="s">
        <v>30</v>
      </c>
      <c r="P1511" s="13" t="s">
        <v>1121</v>
      </c>
      <c r="Q1511" s="13" t="s">
        <v>4170</v>
      </c>
      <c r="R1511" s="17">
        <v>172.62000000000003</v>
      </c>
      <c r="S1511" s="26">
        <v>7</v>
      </c>
      <c r="T1511" s="17">
        <v>0.5</v>
      </c>
      <c r="U1511" s="17">
        <v>13.39</v>
      </c>
      <c r="V1511" s="27">
        <v>-62.160000000000039</v>
      </c>
      <c r="W1511" s="13" t="s">
        <v>88</v>
      </c>
      <c r="X1511" s="8">
        <f>$T1511*$R1511</f>
        <v>86.310000000000016</v>
      </c>
      <c r="Y1511" s="29">
        <f>R1511-V1511-U1511-X1511</f>
        <v>135.0800000000001</v>
      </c>
    </row>
    <row r="1512" spans="2:25" x14ac:dyDescent="0.3">
      <c r="B1512" s="16"/>
      <c r="C1512" s="8" t="str">
        <f>_xlfn.CONCAT(S1512,_xlfn.TEXTBEFORE(Q1512,","))</f>
        <v>3Advantus Staples</v>
      </c>
      <c r="D1512" s="13" t="s">
        <v>7618</v>
      </c>
      <c r="E1512" s="25">
        <v>43294</v>
      </c>
      <c r="F1512" s="25">
        <v>43300</v>
      </c>
      <c r="G1512" s="13" t="s">
        <v>50</v>
      </c>
      <c r="H1512" s="13" t="s">
        <v>4168</v>
      </c>
      <c r="I1512" s="13" t="s">
        <v>24</v>
      </c>
      <c r="J1512" s="13" t="s">
        <v>482</v>
      </c>
      <c r="K1512" s="13" t="s">
        <v>482</v>
      </c>
      <c r="L1512" s="13" t="s">
        <v>483</v>
      </c>
      <c r="M1512" s="13" t="s">
        <v>28</v>
      </c>
      <c r="N1512" s="13" t="s">
        <v>4835</v>
      </c>
      <c r="O1512" s="13" t="s">
        <v>30</v>
      </c>
      <c r="P1512" s="13" t="s">
        <v>2177</v>
      </c>
      <c r="Q1512" s="13" t="s">
        <v>4836</v>
      </c>
      <c r="R1512" s="17">
        <v>16.29</v>
      </c>
      <c r="S1512" s="26">
        <v>3</v>
      </c>
      <c r="T1512" s="17">
        <v>0.5</v>
      </c>
      <c r="U1512" s="17">
        <v>1.95</v>
      </c>
      <c r="V1512" s="27">
        <v>-5.2199999999999989</v>
      </c>
      <c r="W1512" s="13" t="s">
        <v>88</v>
      </c>
      <c r="X1512" s="8">
        <f>$T1512*$R1512</f>
        <v>8.1449999999999996</v>
      </c>
      <c r="Y1512" s="29">
        <f>R1512-V1512-U1512-X1512</f>
        <v>11.414999999999999</v>
      </c>
    </row>
    <row r="1513" spans="2:25" x14ac:dyDescent="0.3">
      <c r="B1513" s="16"/>
      <c r="C1513" s="8" t="str">
        <f>_xlfn.CONCAT(S1513,_xlfn.TEXTBEFORE(Q1513,","))</f>
        <v>2Eldon Photo Frame</v>
      </c>
      <c r="D1513" s="13" t="s">
        <v>7619</v>
      </c>
      <c r="E1513" s="25">
        <v>43656</v>
      </c>
      <c r="F1513" s="25">
        <v>43658</v>
      </c>
      <c r="G1513" s="13" t="s">
        <v>34</v>
      </c>
      <c r="H1513" s="13" t="s">
        <v>3219</v>
      </c>
      <c r="I1513" s="13" t="s">
        <v>24</v>
      </c>
      <c r="J1513" s="13" t="s">
        <v>128</v>
      </c>
      <c r="K1513" s="13" t="s">
        <v>128</v>
      </c>
      <c r="L1513" s="13" t="s">
        <v>129</v>
      </c>
      <c r="M1513" s="13" t="s">
        <v>55</v>
      </c>
      <c r="N1513" s="13" t="s">
        <v>3220</v>
      </c>
      <c r="O1513" s="13" t="s">
        <v>40</v>
      </c>
      <c r="P1513" s="13" t="s">
        <v>906</v>
      </c>
      <c r="Q1513" s="13" t="s">
        <v>3221</v>
      </c>
      <c r="R1513" s="17">
        <v>84.840599999999995</v>
      </c>
      <c r="S1513" s="26">
        <v>2</v>
      </c>
      <c r="T1513" s="17">
        <v>0.27</v>
      </c>
      <c r="U1513" s="17">
        <v>25.36</v>
      </c>
      <c r="V1513" s="27">
        <v>11.5806</v>
      </c>
      <c r="W1513" s="13" t="s">
        <v>33</v>
      </c>
      <c r="X1513" s="8">
        <f>$T1513*$R1513</f>
        <v>22.906962</v>
      </c>
      <c r="Y1513" s="29">
        <f>R1513-V1513-U1513-X1513</f>
        <v>24.993037999999991</v>
      </c>
    </row>
    <row r="1514" spans="2:25" x14ac:dyDescent="0.3">
      <c r="B1514" s="16"/>
      <c r="C1514" s="8" t="str">
        <f>_xlfn.CONCAT(S1514,_xlfn.TEXTBEFORE(Q1514,","))</f>
        <v>2Ames Mailers</v>
      </c>
      <c r="D1514" s="13" t="s">
        <v>7620</v>
      </c>
      <c r="E1514" s="25">
        <v>44101</v>
      </c>
      <c r="F1514" s="25">
        <v>44108</v>
      </c>
      <c r="G1514" s="13" t="s">
        <v>50</v>
      </c>
      <c r="H1514" s="13" t="s">
        <v>5463</v>
      </c>
      <c r="I1514" s="13" t="s">
        <v>36</v>
      </c>
      <c r="J1514" s="13" t="s">
        <v>98</v>
      </c>
      <c r="K1514" s="13" t="s">
        <v>99</v>
      </c>
      <c r="L1514" s="13" t="s">
        <v>100</v>
      </c>
      <c r="M1514" s="13" t="s">
        <v>55</v>
      </c>
      <c r="N1514" s="13" t="s">
        <v>3057</v>
      </c>
      <c r="O1514" s="13" t="s">
        <v>30</v>
      </c>
      <c r="P1514" s="13" t="s">
        <v>1607</v>
      </c>
      <c r="Q1514" s="13" t="s">
        <v>3058</v>
      </c>
      <c r="R1514" s="17">
        <v>43.329000000000001</v>
      </c>
      <c r="S1514" s="26">
        <v>2</v>
      </c>
      <c r="T1514" s="17">
        <v>0.45</v>
      </c>
      <c r="U1514" s="17">
        <v>4.1399999999999997</v>
      </c>
      <c r="V1514" s="27">
        <v>-18.170999999999999</v>
      </c>
      <c r="W1514" s="13" t="s">
        <v>88</v>
      </c>
      <c r="X1514" s="8">
        <f>$T1514*$R1514</f>
        <v>19.498049999999999</v>
      </c>
      <c r="Y1514" s="29">
        <f>R1514-V1514-U1514-X1514</f>
        <v>37.86195</v>
      </c>
    </row>
    <row r="1515" spans="2:25" x14ac:dyDescent="0.3">
      <c r="B1515" s="16"/>
      <c r="C1515" s="8" t="str">
        <f>_xlfn.CONCAT(S1515,_xlfn.TEXTBEFORE(Q1515,","))</f>
        <v>3Sanford Markers</v>
      </c>
      <c r="D1515" s="13" t="s">
        <v>7621</v>
      </c>
      <c r="E1515" s="25">
        <v>44101</v>
      </c>
      <c r="F1515" s="25">
        <v>44108</v>
      </c>
      <c r="G1515" s="13" t="s">
        <v>50</v>
      </c>
      <c r="H1515" s="13" t="s">
        <v>5463</v>
      </c>
      <c r="I1515" s="13" t="s">
        <v>36</v>
      </c>
      <c r="J1515" s="13" t="s">
        <v>98</v>
      </c>
      <c r="K1515" s="13" t="s">
        <v>99</v>
      </c>
      <c r="L1515" s="13" t="s">
        <v>100</v>
      </c>
      <c r="M1515" s="13" t="s">
        <v>55</v>
      </c>
      <c r="N1515" s="13" t="s">
        <v>3626</v>
      </c>
      <c r="O1515" s="13" t="s">
        <v>30</v>
      </c>
      <c r="P1515" s="13" t="s">
        <v>1789</v>
      </c>
      <c r="Q1515" s="13" t="s">
        <v>3627</v>
      </c>
      <c r="R1515" s="17">
        <v>38.362499999999997</v>
      </c>
      <c r="S1515" s="26">
        <v>3</v>
      </c>
      <c r="T1515" s="17">
        <v>0.45</v>
      </c>
      <c r="U1515" s="17">
        <v>2.77</v>
      </c>
      <c r="V1515" s="27">
        <v>-18.877499999999998</v>
      </c>
      <c r="W1515" s="13" t="s">
        <v>88</v>
      </c>
      <c r="X1515" s="8">
        <f>$T1515*$R1515</f>
        <v>17.263124999999999</v>
      </c>
      <c r="Y1515" s="29">
        <f>R1515-V1515-U1515-X1515</f>
        <v>37.206874999999997</v>
      </c>
    </row>
    <row r="1516" spans="2:25" x14ac:dyDescent="0.3">
      <c r="B1516" s="16"/>
      <c r="C1516" s="8" t="str">
        <f>_xlfn.CONCAT(S1516,_xlfn.TEXTBEFORE(Q1516,","))</f>
        <v>5Elite Scissors</v>
      </c>
      <c r="D1516" s="13" t="s">
        <v>7622</v>
      </c>
      <c r="E1516" s="25">
        <v>44101</v>
      </c>
      <c r="F1516" s="25">
        <v>44108</v>
      </c>
      <c r="G1516" s="13" t="s">
        <v>50</v>
      </c>
      <c r="H1516" s="13" t="s">
        <v>5463</v>
      </c>
      <c r="I1516" s="13" t="s">
        <v>36</v>
      </c>
      <c r="J1516" s="13" t="s">
        <v>98</v>
      </c>
      <c r="K1516" s="13" t="s">
        <v>99</v>
      </c>
      <c r="L1516" s="13" t="s">
        <v>100</v>
      </c>
      <c r="M1516" s="13" t="s">
        <v>55</v>
      </c>
      <c r="N1516" s="13" t="s">
        <v>1721</v>
      </c>
      <c r="O1516" s="13" t="s">
        <v>30</v>
      </c>
      <c r="P1516" s="13" t="s">
        <v>1228</v>
      </c>
      <c r="Q1516" s="13" t="s">
        <v>1722</v>
      </c>
      <c r="R1516" s="17">
        <v>52.882499999999993</v>
      </c>
      <c r="S1516" s="26">
        <v>5</v>
      </c>
      <c r="T1516" s="17">
        <v>0.45</v>
      </c>
      <c r="U1516" s="17">
        <v>2.58</v>
      </c>
      <c r="V1516" s="27">
        <v>-2.9174999999999969</v>
      </c>
      <c r="W1516" s="13" t="s">
        <v>88</v>
      </c>
      <c r="X1516" s="8">
        <f>$T1516*$R1516</f>
        <v>23.797124999999998</v>
      </c>
      <c r="Y1516" s="29">
        <f>R1516-V1516-U1516-X1516</f>
        <v>29.422874999999994</v>
      </c>
    </row>
    <row r="1517" spans="2:25" x14ac:dyDescent="0.3">
      <c r="B1517" s="16"/>
      <c r="C1517" s="8" t="str">
        <f>_xlfn.CONCAT(S1517,_xlfn.TEXTBEFORE(Q1517,","))</f>
        <v>4Elite Ruler</v>
      </c>
      <c r="D1517" s="13" t="s">
        <v>7623</v>
      </c>
      <c r="E1517" s="25">
        <v>44101</v>
      </c>
      <c r="F1517" s="25">
        <v>44108</v>
      </c>
      <c r="G1517" s="13" t="s">
        <v>50</v>
      </c>
      <c r="H1517" s="13" t="s">
        <v>5463</v>
      </c>
      <c r="I1517" s="13" t="s">
        <v>36</v>
      </c>
      <c r="J1517" s="13" t="s">
        <v>98</v>
      </c>
      <c r="K1517" s="13" t="s">
        <v>99</v>
      </c>
      <c r="L1517" s="13" t="s">
        <v>100</v>
      </c>
      <c r="M1517" s="13" t="s">
        <v>55</v>
      </c>
      <c r="N1517" s="13" t="s">
        <v>4765</v>
      </c>
      <c r="O1517" s="13" t="s">
        <v>30</v>
      </c>
      <c r="P1517" s="13" t="s">
        <v>1228</v>
      </c>
      <c r="Q1517" s="13" t="s">
        <v>4766</v>
      </c>
      <c r="R1517" s="17">
        <v>33.923999999999999</v>
      </c>
      <c r="S1517" s="26">
        <v>4</v>
      </c>
      <c r="T1517" s="17">
        <v>0.45</v>
      </c>
      <c r="U1517" s="17">
        <v>1.95</v>
      </c>
      <c r="V1517" s="27">
        <v>-12.995999999999997</v>
      </c>
      <c r="W1517" s="13" t="s">
        <v>88</v>
      </c>
      <c r="X1517" s="8">
        <f>$T1517*$R1517</f>
        <v>15.2658</v>
      </c>
      <c r="Y1517" s="29">
        <f>R1517-V1517-U1517-X1517</f>
        <v>29.704199999999993</v>
      </c>
    </row>
    <row r="1518" spans="2:25" x14ac:dyDescent="0.3">
      <c r="B1518" s="16"/>
      <c r="C1518" s="8" t="str">
        <f>_xlfn.CONCAT(S1518,_xlfn.TEXTBEFORE(Q1518,","))</f>
        <v>3Binney &amp; Smith Highlighters</v>
      </c>
      <c r="D1518" s="13" t="s">
        <v>7624</v>
      </c>
      <c r="E1518" s="25">
        <v>44101</v>
      </c>
      <c r="F1518" s="25">
        <v>44108</v>
      </c>
      <c r="G1518" s="13" t="s">
        <v>50</v>
      </c>
      <c r="H1518" s="13" t="s">
        <v>5463</v>
      </c>
      <c r="I1518" s="13" t="s">
        <v>36</v>
      </c>
      <c r="J1518" s="13" t="s">
        <v>98</v>
      </c>
      <c r="K1518" s="13" t="s">
        <v>99</v>
      </c>
      <c r="L1518" s="13" t="s">
        <v>100</v>
      </c>
      <c r="M1518" s="13" t="s">
        <v>55</v>
      </c>
      <c r="N1518" s="13" t="s">
        <v>5924</v>
      </c>
      <c r="O1518" s="13" t="s">
        <v>30</v>
      </c>
      <c r="P1518" s="13" t="s">
        <v>1789</v>
      </c>
      <c r="Q1518" s="13" t="s">
        <v>5925</v>
      </c>
      <c r="R1518" s="17">
        <v>27.3735</v>
      </c>
      <c r="S1518" s="26">
        <v>3</v>
      </c>
      <c r="T1518" s="17">
        <v>0.45</v>
      </c>
      <c r="U1518" s="17">
        <v>1.72</v>
      </c>
      <c r="V1518" s="27">
        <v>-19.426499999999997</v>
      </c>
      <c r="W1518" s="13" t="s">
        <v>88</v>
      </c>
      <c r="X1518" s="8">
        <f>$T1518*$R1518</f>
        <v>12.318075</v>
      </c>
      <c r="Y1518" s="29">
        <f>R1518-V1518-U1518-X1518</f>
        <v>32.761924999999998</v>
      </c>
    </row>
    <row r="1519" spans="2:25" x14ac:dyDescent="0.3">
      <c r="B1519" s="16"/>
      <c r="C1519" s="8" t="str">
        <f>_xlfn.CONCAT(S1519,_xlfn.TEXTBEFORE(Q1519,","))</f>
        <v>2Advantus Light Bulb</v>
      </c>
      <c r="D1519" s="13" t="s">
        <v>7625</v>
      </c>
      <c r="E1519" s="25">
        <v>44101</v>
      </c>
      <c r="F1519" s="25">
        <v>44108</v>
      </c>
      <c r="G1519" s="13" t="s">
        <v>50</v>
      </c>
      <c r="H1519" s="13" t="s">
        <v>5463</v>
      </c>
      <c r="I1519" s="13" t="s">
        <v>36</v>
      </c>
      <c r="J1519" s="13" t="s">
        <v>98</v>
      </c>
      <c r="K1519" s="13" t="s">
        <v>99</v>
      </c>
      <c r="L1519" s="13" t="s">
        <v>100</v>
      </c>
      <c r="M1519" s="13" t="s">
        <v>55</v>
      </c>
      <c r="N1519" s="13" t="s">
        <v>3842</v>
      </c>
      <c r="O1519" s="13" t="s">
        <v>40</v>
      </c>
      <c r="P1519" s="13" t="s">
        <v>906</v>
      </c>
      <c r="Q1519" s="13" t="s">
        <v>3843</v>
      </c>
      <c r="R1519" s="17">
        <v>28.034999999999997</v>
      </c>
      <c r="S1519" s="26">
        <v>2</v>
      </c>
      <c r="T1519" s="17">
        <v>0.25</v>
      </c>
      <c r="U1519" s="17">
        <v>1.67</v>
      </c>
      <c r="V1519" s="27">
        <v>5.1750000000000007</v>
      </c>
      <c r="W1519" s="13" t="s">
        <v>88</v>
      </c>
      <c r="X1519" s="8">
        <f>$T1519*$R1519</f>
        <v>7.0087499999999991</v>
      </c>
      <c r="Y1519" s="29">
        <f>R1519-V1519-U1519-X1519</f>
        <v>14.181249999999999</v>
      </c>
    </row>
    <row r="1520" spans="2:25" x14ac:dyDescent="0.3">
      <c r="B1520" s="16"/>
      <c r="C1520" s="8" t="str">
        <f>_xlfn.CONCAT(S1520,_xlfn.TEXTBEFORE(Q1520,","))</f>
        <v>5Hon Round Labels</v>
      </c>
      <c r="D1520" s="13" t="s">
        <v>7626</v>
      </c>
      <c r="E1520" s="25">
        <v>43726</v>
      </c>
      <c r="F1520" s="25">
        <v>43727</v>
      </c>
      <c r="G1520" s="13" t="s">
        <v>34</v>
      </c>
      <c r="H1520" s="13" t="s">
        <v>5559</v>
      </c>
      <c r="I1520" s="13" t="s">
        <v>36</v>
      </c>
      <c r="J1520" s="13" t="s">
        <v>271</v>
      </c>
      <c r="K1520" s="13" t="s">
        <v>271</v>
      </c>
      <c r="L1520" s="13" t="s">
        <v>271</v>
      </c>
      <c r="M1520" s="13" t="s">
        <v>55</v>
      </c>
      <c r="N1520" s="13" t="s">
        <v>5560</v>
      </c>
      <c r="O1520" s="13" t="s">
        <v>30</v>
      </c>
      <c r="P1520" s="13" t="s">
        <v>2751</v>
      </c>
      <c r="Q1520" s="13" t="s">
        <v>5561</v>
      </c>
      <c r="R1520" s="17">
        <v>22.800000000000004</v>
      </c>
      <c r="S1520" s="26">
        <v>5</v>
      </c>
      <c r="T1520" s="17">
        <v>0</v>
      </c>
      <c r="U1520" s="17">
        <v>3.68</v>
      </c>
      <c r="V1520" s="27">
        <v>7.65</v>
      </c>
      <c r="W1520" s="13" t="s">
        <v>88</v>
      </c>
      <c r="X1520" s="8">
        <f>$T1520*$R1520</f>
        <v>0</v>
      </c>
      <c r="Y1520" s="29">
        <f>R1520-V1520-U1520-X1520</f>
        <v>11.470000000000004</v>
      </c>
    </row>
    <row r="1521" spans="2:25" x14ac:dyDescent="0.3">
      <c r="B1521" s="16"/>
      <c r="C1521" s="8" t="str">
        <f>_xlfn.CONCAT(S1521,_xlfn.TEXTBEFORE(Q1521,","))</f>
        <v>3Tenex Shelving</v>
      </c>
      <c r="D1521" s="13" t="s">
        <v>7627</v>
      </c>
      <c r="E1521" s="25">
        <v>42976</v>
      </c>
      <c r="F1521" s="25">
        <v>42981</v>
      </c>
      <c r="G1521" s="13" t="s">
        <v>50</v>
      </c>
      <c r="H1521" s="13" t="s">
        <v>3936</v>
      </c>
      <c r="I1521" s="13" t="s">
        <v>36</v>
      </c>
      <c r="J1521" s="13" t="s">
        <v>271</v>
      </c>
      <c r="K1521" s="13" t="s">
        <v>271</v>
      </c>
      <c r="L1521" s="13" t="s">
        <v>271</v>
      </c>
      <c r="M1521" s="13" t="s">
        <v>55</v>
      </c>
      <c r="N1521" s="13" t="s">
        <v>3876</v>
      </c>
      <c r="O1521" s="13" t="s">
        <v>30</v>
      </c>
      <c r="P1521" s="13" t="s">
        <v>289</v>
      </c>
      <c r="Q1521" s="13" t="s">
        <v>3877</v>
      </c>
      <c r="R1521" s="17">
        <v>163.98</v>
      </c>
      <c r="S1521" s="26">
        <v>3</v>
      </c>
      <c r="T1521" s="17">
        <v>0</v>
      </c>
      <c r="U1521" s="17">
        <v>15.98</v>
      </c>
      <c r="V1521" s="27">
        <v>0</v>
      </c>
      <c r="W1521" s="13" t="s">
        <v>88</v>
      </c>
      <c r="X1521" s="8">
        <f>$T1521*$R1521</f>
        <v>0</v>
      </c>
      <c r="Y1521" s="29">
        <f>R1521-V1521-U1521-X1521</f>
        <v>148</v>
      </c>
    </row>
    <row r="1522" spans="2:25" x14ac:dyDescent="0.3">
      <c r="B1522" s="16"/>
      <c r="C1522" s="8" t="str">
        <f>_xlfn.CONCAT(S1522,_xlfn.TEXTBEFORE(Q1522,","))</f>
        <v>3Accos Push Pins</v>
      </c>
      <c r="D1522" s="13" t="s">
        <v>7628</v>
      </c>
      <c r="E1522" s="25">
        <v>42976</v>
      </c>
      <c r="F1522" s="25">
        <v>42981</v>
      </c>
      <c r="G1522" s="13" t="s">
        <v>50</v>
      </c>
      <c r="H1522" s="13" t="s">
        <v>3936</v>
      </c>
      <c r="I1522" s="13" t="s">
        <v>36</v>
      </c>
      <c r="J1522" s="13" t="s">
        <v>271</v>
      </c>
      <c r="K1522" s="13" t="s">
        <v>271</v>
      </c>
      <c r="L1522" s="13" t="s">
        <v>271</v>
      </c>
      <c r="M1522" s="13" t="s">
        <v>55</v>
      </c>
      <c r="N1522" s="13" t="s">
        <v>4917</v>
      </c>
      <c r="O1522" s="13" t="s">
        <v>30</v>
      </c>
      <c r="P1522" s="13" t="s">
        <v>2177</v>
      </c>
      <c r="Q1522" s="13" t="s">
        <v>4918</v>
      </c>
      <c r="R1522" s="17">
        <v>43.56</v>
      </c>
      <c r="S1522" s="26">
        <v>3</v>
      </c>
      <c r="T1522" s="17">
        <v>0</v>
      </c>
      <c r="U1522" s="17">
        <v>2.86</v>
      </c>
      <c r="V1522" s="27">
        <v>14.310000000000002</v>
      </c>
      <c r="W1522" s="13" t="s">
        <v>88</v>
      </c>
      <c r="X1522" s="8">
        <f>$T1522*$R1522</f>
        <v>0</v>
      </c>
      <c r="Y1522" s="29">
        <f>R1522-V1522-U1522-X1522</f>
        <v>26.39</v>
      </c>
    </row>
    <row r="1523" spans="2:25" x14ac:dyDescent="0.3">
      <c r="B1523" s="16"/>
      <c r="C1523" s="8" t="str">
        <f>_xlfn.CONCAT(S1523,_xlfn.TEXTBEFORE(Q1523,","))</f>
        <v>2BIC Pens</v>
      </c>
      <c r="D1523" s="13" t="s">
        <v>7629</v>
      </c>
      <c r="E1523" s="25">
        <v>42976</v>
      </c>
      <c r="F1523" s="25">
        <v>42981</v>
      </c>
      <c r="G1523" s="13" t="s">
        <v>50</v>
      </c>
      <c r="H1523" s="13" t="s">
        <v>3936</v>
      </c>
      <c r="I1523" s="13" t="s">
        <v>36</v>
      </c>
      <c r="J1523" s="13" t="s">
        <v>271</v>
      </c>
      <c r="K1523" s="13" t="s">
        <v>271</v>
      </c>
      <c r="L1523" s="13" t="s">
        <v>271</v>
      </c>
      <c r="M1523" s="13" t="s">
        <v>55</v>
      </c>
      <c r="N1523" s="13" t="s">
        <v>4155</v>
      </c>
      <c r="O1523" s="13" t="s">
        <v>30</v>
      </c>
      <c r="P1523" s="13" t="s">
        <v>1789</v>
      </c>
      <c r="Q1523" s="13" t="s">
        <v>4156</v>
      </c>
      <c r="R1523" s="17">
        <v>31.08</v>
      </c>
      <c r="S1523" s="26">
        <v>2</v>
      </c>
      <c r="T1523" s="17">
        <v>0</v>
      </c>
      <c r="U1523" s="17">
        <v>2.0499999999999998</v>
      </c>
      <c r="V1523" s="27">
        <v>9</v>
      </c>
      <c r="W1523" s="13" t="s">
        <v>88</v>
      </c>
      <c r="X1523" s="8">
        <f>$T1523*$R1523</f>
        <v>0</v>
      </c>
      <c r="Y1523" s="29">
        <f>R1523-V1523-U1523-X1523</f>
        <v>20.029999999999998</v>
      </c>
    </row>
    <row r="1524" spans="2:25" x14ac:dyDescent="0.3">
      <c r="B1524" s="16"/>
      <c r="C1524" s="8" t="str">
        <f>_xlfn.CONCAT(S1524,_xlfn.TEXTBEFORE(Q1524,","))</f>
        <v>9Logitech Keyboard</v>
      </c>
      <c r="D1524" s="13" t="s">
        <v>7630</v>
      </c>
      <c r="E1524" s="25">
        <v>43958</v>
      </c>
      <c r="F1524" s="25">
        <v>43962</v>
      </c>
      <c r="G1524" s="13" t="s">
        <v>50</v>
      </c>
      <c r="H1524" s="13" t="s">
        <v>3528</v>
      </c>
      <c r="I1524" s="13" t="s">
        <v>82</v>
      </c>
      <c r="J1524" s="13" t="s">
        <v>128</v>
      </c>
      <c r="K1524" s="13" t="s">
        <v>128</v>
      </c>
      <c r="L1524" s="13" t="s">
        <v>129</v>
      </c>
      <c r="M1524" s="13" t="s">
        <v>55</v>
      </c>
      <c r="N1524" s="13" t="s">
        <v>3529</v>
      </c>
      <c r="O1524" s="13" t="s">
        <v>57</v>
      </c>
      <c r="P1524" s="13" t="s">
        <v>121</v>
      </c>
      <c r="Q1524" s="13" t="s">
        <v>3530</v>
      </c>
      <c r="R1524" s="17">
        <v>346.58820000000003</v>
      </c>
      <c r="S1524" s="26">
        <v>9</v>
      </c>
      <c r="T1524" s="17">
        <v>0.47000000000000003</v>
      </c>
      <c r="U1524" s="17">
        <v>21.13</v>
      </c>
      <c r="V1524" s="27">
        <v>-104.85180000000003</v>
      </c>
      <c r="W1524" s="13" t="s">
        <v>60</v>
      </c>
      <c r="X1524" s="8">
        <f>$T1524*$R1524</f>
        <v>162.89645400000003</v>
      </c>
      <c r="Y1524" s="29">
        <f>R1524-V1524-U1524-X1524</f>
        <v>267.413546</v>
      </c>
    </row>
    <row r="1525" spans="2:25" x14ac:dyDescent="0.3">
      <c r="B1525" s="16"/>
      <c r="C1525" s="8" t="str">
        <f>_xlfn.CONCAT(S1525,_xlfn.TEXTBEFORE(Q1525,","))</f>
        <v>1Tenex Clock</v>
      </c>
      <c r="D1525" s="13" t="s">
        <v>7631</v>
      </c>
      <c r="E1525" s="25">
        <v>43958</v>
      </c>
      <c r="F1525" s="25">
        <v>43962</v>
      </c>
      <c r="G1525" s="13" t="s">
        <v>50</v>
      </c>
      <c r="H1525" s="13" t="s">
        <v>3528</v>
      </c>
      <c r="I1525" s="13" t="s">
        <v>82</v>
      </c>
      <c r="J1525" s="13" t="s">
        <v>128</v>
      </c>
      <c r="K1525" s="13" t="s">
        <v>128</v>
      </c>
      <c r="L1525" s="13" t="s">
        <v>129</v>
      </c>
      <c r="M1525" s="13" t="s">
        <v>55</v>
      </c>
      <c r="N1525" s="13" t="s">
        <v>3004</v>
      </c>
      <c r="O1525" s="13" t="s">
        <v>40</v>
      </c>
      <c r="P1525" s="13" t="s">
        <v>906</v>
      </c>
      <c r="Q1525" s="13" t="s">
        <v>3005</v>
      </c>
      <c r="R1525" s="17">
        <v>36.726300000000002</v>
      </c>
      <c r="S1525" s="26">
        <v>1</v>
      </c>
      <c r="T1525" s="17">
        <v>0.27</v>
      </c>
      <c r="U1525" s="17">
        <v>2.81</v>
      </c>
      <c r="V1525" s="27">
        <v>6.0362999999999989</v>
      </c>
      <c r="W1525" s="13" t="s">
        <v>60</v>
      </c>
      <c r="X1525" s="8">
        <f>$T1525*$R1525</f>
        <v>9.9161010000000012</v>
      </c>
      <c r="Y1525" s="29">
        <f>R1525-V1525-U1525-X1525</f>
        <v>17.963899000000005</v>
      </c>
    </row>
    <row r="1526" spans="2:25" x14ac:dyDescent="0.3">
      <c r="B1526" s="16"/>
      <c r="C1526" s="8" t="str">
        <f>_xlfn.CONCAT(S1526,_xlfn.TEXTBEFORE(Q1526,","))</f>
        <v>3Sanford Pencil Sharpener</v>
      </c>
      <c r="D1526" s="13" t="s">
        <v>7632</v>
      </c>
      <c r="E1526" s="25">
        <v>44038</v>
      </c>
      <c r="F1526" s="25">
        <v>44043</v>
      </c>
      <c r="G1526" s="13" t="s">
        <v>50</v>
      </c>
      <c r="H1526" s="13" t="s">
        <v>3528</v>
      </c>
      <c r="I1526" s="13" t="s">
        <v>82</v>
      </c>
      <c r="J1526" s="13" t="s">
        <v>128</v>
      </c>
      <c r="K1526" s="13" t="s">
        <v>128</v>
      </c>
      <c r="L1526" s="13" t="s">
        <v>129</v>
      </c>
      <c r="M1526" s="13" t="s">
        <v>55</v>
      </c>
      <c r="N1526" s="13" t="s">
        <v>5119</v>
      </c>
      <c r="O1526" s="13" t="s">
        <v>30</v>
      </c>
      <c r="P1526" s="13" t="s">
        <v>1789</v>
      </c>
      <c r="Q1526" s="13" t="s">
        <v>5120</v>
      </c>
      <c r="R1526" s="17">
        <v>41.069699999999997</v>
      </c>
      <c r="S1526" s="26">
        <v>3</v>
      </c>
      <c r="T1526" s="17">
        <v>0.47000000000000003</v>
      </c>
      <c r="U1526" s="17">
        <v>2</v>
      </c>
      <c r="V1526" s="27">
        <v>-10.140299999999996</v>
      </c>
      <c r="W1526" s="13" t="s">
        <v>88</v>
      </c>
      <c r="X1526" s="8">
        <f>$T1526*$R1526</f>
        <v>19.302758999999998</v>
      </c>
      <c r="Y1526" s="29">
        <f>R1526-V1526-U1526-X1526</f>
        <v>29.907240999999996</v>
      </c>
    </row>
    <row r="1527" spans="2:25" x14ac:dyDescent="0.3">
      <c r="B1527" s="16"/>
      <c r="C1527" s="8" t="str">
        <f>_xlfn.CONCAT(S1527,_xlfn.TEXTBEFORE(Q1527,","))</f>
        <v>1Harbour Creations Steel Folding Chair</v>
      </c>
      <c r="D1527" s="13" t="s">
        <v>7633</v>
      </c>
      <c r="E1527" s="25">
        <v>42998</v>
      </c>
      <c r="F1527" s="25">
        <v>43000</v>
      </c>
      <c r="G1527" s="13" t="s">
        <v>22</v>
      </c>
      <c r="H1527" s="13" t="s">
        <v>4810</v>
      </c>
      <c r="I1527" s="13" t="s">
        <v>24</v>
      </c>
      <c r="J1527" s="13" t="s">
        <v>271</v>
      </c>
      <c r="K1527" s="13" t="s">
        <v>271</v>
      </c>
      <c r="L1527" s="13" t="s">
        <v>271</v>
      </c>
      <c r="M1527" s="13" t="s">
        <v>55</v>
      </c>
      <c r="N1527" s="13" t="s">
        <v>819</v>
      </c>
      <c r="O1527" s="13" t="s">
        <v>40</v>
      </c>
      <c r="P1527" s="13" t="s">
        <v>41</v>
      </c>
      <c r="Q1527" s="13" t="s">
        <v>820</v>
      </c>
      <c r="R1527" s="17">
        <v>100.38</v>
      </c>
      <c r="S1527" s="26">
        <v>1</v>
      </c>
      <c r="T1527" s="17">
        <v>0</v>
      </c>
      <c r="U1527" s="17">
        <v>8.06</v>
      </c>
      <c r="V1527" s="27">
        <v>43.14</v>
      </c>
      <c r="W1527" s="13" t="s">
        <v>60</v>
      </c>
      <c r="X1527" s="8">
        <f>$T1527*$R1527</f>
        <v>0</v>
      </c>
      <c r="Y1527" s="29">
        <f>R1527-V1527-U1527-X1527</f>
        <v>49.179999999999993</v>
      </c>
    </row>
    <row r="1528" spans="2:25" x14ac:dyDescent="0.3">
      <c r="B1528" s="16"/>
      <c r="C1528" s="8" t="str">
        <f>_xlfn.CONCAT(S1528,_xlfn.TEXTBEFORE(Q1528,","))</f>
        <v>1Dania Corner Shelving</v>
      </c>
      <c r="D1528" s="13" t="s">
        <v>7634</v>
      </c>
      <c r="E1528" s="25">
        <v>43379</v>
      </c>
      <c r="F1528" s="25">
        <v>43385</v>
      </c>
      <c r="G1528" s="13" t="s">
        <v>50</v>
      </c>
      <c r="H1528" s="13" t="s">
        <v>5014</v>
      </c>
      <c r="I1528" s="13" t="s">
        <v>82</v>
      </c>
      <c r="J1528" s="13" t="s">
        <v>128</v>
      </c>
      <c r="K1528" s="13" t="s">
        <v>128</v>
      </c>
      <c r="L1528" s="13" t="s">
        <v>129</v>
      </c>
      <c r="M1528" s="13" t="s">
        <v>55</v>
      </c>
      <c r="N1528" s="13" t="s">
        <v>1502</v>
      </c>
      <c r="O1528" s="13" t="s">
        <v>40</v>
      </c>
      <c r="P1528" s="13" t="s">
        <v>67</v>
      </c>
      <c r="Q1528" s="13" t="s">
        <v>1503</v>
      </c>
      <c r="R1528" s="17">
        <v>78.491700000000009</v>
      </c>
      <c r="S1528" s="26">
        <v>1</v>
      </c>
      <c r="T1528" s="17">
        <v>0.37</v>
      </c>
      <c r="U1528" s="17">
        <v>6.71</v>
      </c>
      <c r="V1528" s="27">
        <v>-44.868300000000005</v>
      </c>
      <c r="W1528" s="13" t="s">
        <v>88</v>
      </c>
      <c r="X1528" s="8">
        <f>$T1528*$R1528</f>
        <v>29.041929000000003</v>
      </c>
      <c r="Y1528" s="29">
        <f>R1528-V1528-U1528-X1528</f>
        <v>87.608071000000024</v>
      </c>
    </row>
    <row r="1529" spans="2:25" x14ac:dyDescent="0.3">
      <c r="B1529" s="16"/>
      <c r="C1529" s="8" t="str">
        <f>_xlfn.CONCAT(S1529,_xlfn.TEXTBEFORE(Q1529,","))</f>
        <v>2GlobeWeis Business Envelopes</v>
      </c>
      <c r="D1529" s="13" t="s">
        <v>7635</v>
      </c>
      <c r="E1529" s="25">
        <v>43379</v>
      </c>
      <c r="F1529" s="25">
        <v>43385</v>
      </c>
      <c r="G1529" s="13" t="s">
        <v>50</v>
      </c>
      <c r="H1529" s="13" t="s">
        <v>5014</v>
      </c>
      <c r="I1529" s="13" t="s">
        <v>82</v>
      </c>
      <c r="J1529" s="13" t="s">
        <v>128</v>
      </c>
      <c r="K1529" s="13" t="s">
        <v>128</v>
      </c>
      <c r="L1529" s="13" t="s">
        <v>129</v>
      </c>
      <c r="M1529" s="13" t="s">
        <v>55</v>
      </c>
      <c r="N1529" s="13" t="s">
        <v>4583</v>
      </c>
      <c r="O1529" s="13" t="s">
        <v>30</v>
      </c>
      <c r="P1529" s="13" t="s">
        <v>1607</v>
      </c>
      <c r="Q1529" s="13" t="s">
        <v>4584</v>
      </c>
      <c r="R1529" s="17">
        <v>20.924400000000002</v>
      </c>
      <c r="S1529" s="26">
        <v>2</v>
      </c>
      <c r="T1529" s="17">
        <v>0.47000000000000003</v>
      </c>
      <c r="U1529" s="17">
        <v>1.1299999999999999</v>
      </c>
      <c r="V1529" s="27">
        <v>-14.235600000000002</v>
      </c>
      <c r="W1529" s="13" t="s">
        <v>88</v>
      </c>
      <c r="X1529" s="8">
        <f>$T1529*$R1529</f>
        <v>9.8344680000000011</v>
      </c>
      <c r="Y1529" s="29">
        <f>R1529-V1529-U1529-X1529</f>
        <v>24.195532</v>
      </c>
    </row>
    <row r="1530" spans="2:25" x14ac:dyDescent="0.3">
      <c r="B1530" s="16"/>
      <c r="C1530" s="8" t="str">
        <f>_xlfn.CONCAT(S1530,_xlfn.TEXTBEFORE(Q1530,","))</f>
        <v>9Barricks Computer Table</v>
      </c>
      <c r="D1530" s="13" t="s">
        <v>7636</v>
      </c>
      <c r="E1530" s="25">
        <v>43461</v>
      </c>
      <c r="F1530" s="25">
        <v>43463</v>
      </c>
      <c r="G1530" s="13" t="s">
        <v>22</v>
      </c>
      <c r="H1530" s="13" t="s">
        <v>512</v>
      </c>
      <c r="I1530" s="13" t="s">
        <v>82</v>
      </c>
      <c r="J1530" s="13" t="s">
        <v>128</v>
      </c>
      <c r="K1530" s="13" t="s">
        <v>128</v>
      </c>
      <c r="L1530" s="13" t="s">
        <v>129</v>
      </c>
      <c r="M1530" s="13" t="s">
        <v>55</v>
      </c>
      <c r="N1530" s="13" t="s">
        <v>513</v>
      </c>
      <c r="O1530" s="13" t="s">
        <v>40</v>
      </c>
      <c r="P1530" s="13" t="s">
        <v>48</v>
      </c>
      <c r="Q1530" s="13" t="s">
        <v>514</v>
      </c>
      <c r="R1530" s="17">
        <v>1854.9296999999999</v>
      </c>
      <c r="S1530" s="26">
        <v>9</v>
      </c>
      <c r="T1530" s="17">
        <v>0.57000000000000006</v>
      </c>
      <c r="U1530" s="17">
        <v>225.02</v>
      </c>
      <c r="V1530" s="27">
        <v>-1294.3503000000005</v>
      </c>
      <c r="W1530" s="13" t="s">
        <v>60</v>
      </c>
      <c r="X1530" s="8">
        <f>$T1530*$R1530</f>
        <v>1057.309929</v>
      </c>
      <c r="Y1530" s="29">
        <f>R1530-V1530-U1530-X1530</f>
        <v>1866.9500710000007</v>
      </c>
    </row>
    <row r="1531" spans="2:25" x14ac:dyDescent="0.3">
      <c r="B1531" s="16"/>
      <c r="C1531" s="8" t="str">
        <f>_xlfn.CONCAT(S1531,_xlfn.TEXTBEFORE(Q1531,","))</f>
        <v>5Stanley Canvas</v>
      </c>
      <c r="D1531" s="13" t="s">
        <v>7637</v>
      </c>
      <c r="E1531" s="25">
        <v>43461</v>
      </c>
      <c r="F1531" s="25">
        <v>43463</v>
      </c>
      <c r="G1531" s="13" t="s">
        <v>22</v>
      </c>
      <c r="H1531" s="13" t="s">
        <v>512</v>
      </c>
      <c r="I1531" s="13" t="s">
        <v>82</v>
      </c>
      <c r="J1531" s="13" t="s">
        <v>128</v>
      </c>
      <c r="K1531" s="13" t="s">
        <v>128</v>
      </c>
      <c r="L1531" s="13" t="s">
        <v>129</v>
      </c>
      <c r="M1531" s="13" t="s">
        <v>55</v>
      </c>
      <c r="N1531" s="13" t="s">
        <v>3572</v>
      </c>
      <c r="O1531" s="13" t="s">
        <v>30</v>
      </c>
      <c r="P1531" s="13" t="s">
        <v>1789</v>
      </c>
      <c r="Q1531" s="13" t="s">
        <v>3573</v>
      </c>
      <c r="R1531" s="17">
        <v>131.81099999999998</v>
      </c>
      <c r="S1531" s="26">
        <v>5</v>
      </c>
      <c r="T1531" s="17">
        <v>0.47000000000000003</v>
      </c>
      <c r="U1531" s="17">
        <v>20.57</v>
      </c>
      <c r="V1531" s="27">
        <v>-24.939000000000007</v>
      </c>
      <c r="W1531" s="13" t="s">
        <v>60</v>
      </c>
      <c r="X1531" s="8">
        <f>$T1531*$R1531</f>
        <v>61.951169999999991</v>
      </c>
      <c r="Y1531" s="29">
        <f>R1531-V1531-U1531-X1531</f>
        <v>74.228830000000016</v>
      </c>
    </row>
    <row r="1532" spans="2:25" x14ac:dyDescent="0.3">
      <c r="B1532" s="16"/>
      <c r="C1532" s="8" t="str">
        <f>_xlfn.CONCAT(S1532,_xlfn.TEXTBEFORE(Q1532,","))</f>
        <v>4Novimex Removable Labels</v>
      </c>
      <c r="D1532" s="13" t="s">
        <v>7638</v>
      </c>
      <c r="E1532" s="25">
        <v>43461</v>
      </c>
      <c r="F1532" s="25">
        <v>43463</v>
      </c>
      <c r="G1532" s="13" t="s">
        <v>22</v>
      </c>
      <c r="H1532" s="13" t="s">
        <v>512</v>
      </c>
      <c r="I1532" s="13" t="s">
        <v>82</v>
      </c>
      <c r="J1532" s="13" t="s">
        <v>128</v>
      </c>
      <c r="K1532" s="13" t="s">
        <v>128</v>
      </c>
      <c r="L1532" s="13" t="s">
        <v>129</v>
      </c>
      <c r="M1532" s="13" t="s">
        <v>55</v>
      </c>
      <c r="N1532" s="13" t="s">
        <v>5408</v>
      </c>
      <c r="O1532" s="13" t="s">
        <v>30</v>
      </c>
      <c r="P1532" s="13" t="s">
        <v>2751</v>
      </c>
      <c r="Q1532" s="13" t="s">
        <v>5409</v>
      </c>
      <c r="R1532" s="17">
        <v>20.924400000000002</v>
      </c>
      <c r="S1532" s="26">
        <v>4</v>
      </c>
      <c r="T1532" s="17">
        <v>0.47000000000000003</v>
      </c>
      <c r="U1532" s="17">
        <v>4.3600000000000003</v>
      </c>
      <c r="V1532" s="27">
        <v>-18.195600000000002</v>
      </c>
      <c r="W1532" s="13" t="s">
        <v>60</v>
      </c>
      <c r="X1532" s="8">
        <f>$T1532*$R1532</f>
        <v>9.8344680000000011</v>
      </c>
      <c r="Y1532" s="29">
        <f>R1532-V1532-U1532-X1532</f>
        <v>24.925532000000004</v>
      </c>
    </row>
    <row r="1533" spans="2:25" x14ac:dyDescent="0.3">
      <c r="B1533" s="16"/>
      <c r="C1533" s="8" t="str">
        <f>_xlfn.CONCAT(S1533,_xlfn.TEXTBEFORE(Q1533,","))</f>
        <v>3Hon Shipping Labels</v>
      </c>
      <c r="D1533" s="13" t="s">
        <v>7639</v>
      </c>
      <c r="E1533" s="25">
        <v>43461</v>
      </c>
      <c r="F1533" s="25">
        <v>43463</v>
      </c>
      <c r="G1533" s="13" t="s">
        <v>22</v>
      </c>
      <c r="H1533" s="13" t="s">
        <v>512</v>
      </c>
      <c r="I1533" s="13" t="s">
        <v>82</v>
      </c>
      <c r="J1533" s="13" t="s">
        <v>128</v>
      </c>
      <c r="K1533" s="13" t="s">
        <v>128</v>
      </c>
      <c r="L1533" s="13" t="s">
        <v>129</v>
      </c>
      <c r="M1533" s="13" t="s">
        <v>55</v>
      </c>
      <c r="N1533" s="13" t="s">
        <v>5693</v>
      </c>
      <c r="O1533" s="13" t="s">
        <v>30</v>
      </c>
      <c r="P1533" s="13" t="s">
        <v>2751</v>
      </c>
      <c r="Q1533" s="13" t="s">
        <v>5694</v>
      </c>
      <c r="R1533" s="17">
        <v>17.792099999999998</v>
      </c>
      <c r="S1533" s="26">
        <v>3</v>
      </c>
      <c r="T1533" s="17">
        <v>0.47000000000000003</v>
      </c>
      <c r="U1533" s="17">
        <v>2.06</v>
      </c>
      <c r="V1533" s="27">
        <v>-0.74790000000000312</v>
      </c>
      <c r="W1533" s="13" t="s">
        <v>60</v>
      </c>
      <c r="X1533" s="8">
        <f>$T1533*$R1533</f>
        <v>8.3622870000000002</v>
      </c>
      <c r="Y1533" s="29">
        <f>R1533-V1533-U1533-X1533</f>
        <v>8.1177130000000002</v>
      </c>
    </row>
    <row r="1534" spans="2:25" x14ac:dyDescent="0.3">
      <c r="B1534" s="16"/>
      <c r="C1534" s="8" t="str">
        <f>_xlfn.CONCAT(S1534,_xlfn.TEXTBEFORE(Q1534,","))</f>
        <v>2Motorola Headset</v>
      </c>
      <c r="D1534" s="13" t="s">
        <v>7640</v>
      </c>
      <c r="E1534" s="25">
        <v>43588</v>
      </c>
      <c r="F1534" s="25">
        <v>43592</v>
      </c>
      <c r="G1534" s="13" t="s">
        <v>50</v>
      </c>
      <c r="H1534" s="13" t="s">
        <v>5085</v>
      </c>
      <c r="I1534" s="13" t="s">
        <v>24</v>
      </c>
      <c r="J1534" s="13" t="s">
        <v>128</v>
      </c>
      <c r="K1534" s="13" t="s">
        <v>128</v>
      </c>
      <c r="L1534" s="13" t="s">
        <v>129</v>
      </c>
      <c r="M1534" s="13" t="s">
        <v>55</v>
      </c>
      <c r="N1534" s="13" t="s">
        <v>3588</v>
      </c>
      <c r="O1534" s="13" t="s">
        <v>57</v>
      </c>
      <c r="P1534" s="13" t="s">
        <v>58</v>
      </c>
      <c r="Q1534" s="13" t="s">
        <v>3589</v>
      </c>
      <c r="R1534" s="17">
        <v>132.51779999999999</v>
      </c>
      <c r="S1534" s="26">
        <v>2</v>
      </c>
      <c r="T1534" s="17">
        <v>0.17</v>
      </c>
      <c r="U1534" s="17">
        <v>6.24</v>
      </c>
      <c r="V1534" s="27">
        <v>-6.4421999999999997</v>
      </c>
      <c r="W1534" s="13" t="s">
        <v>88</v>
      </c>
      <c r="X1534" s="8">
        <f>$T1534*$R1534</f>
        <v>22.528026000000001</v>
      </c>
      <c r="Y1534" s="29">
        <f>R1534-V1534-U1534-X1534</f>
        <v>110.19197399999997</v>
      </c>
    </row>
    <row r="1535" spans="2:25" x14ac:dyDescent="0.3">
      <c r="B1535" s="16"/>
      <c r="C1535" s="8" t="str">
        <f>_xlfn.CONCAT(S1535,_xlfn.TEXTBEFORE(Q1535,","))</f>
        <v>3SanDisk Numeric Keypad</v>
      </c>
      <c r="D1535" s="13" t="s">
        <v>7641</v>
      </c>
      <c r="E1535" s="25">
        <v>43147</v>
      </c>
      <c r="F1535" s="25">
        <v>43152</v>
      </c>
      <c r="G1535" s="13" t="s">
        <v>50</v>
      </c>
      <c r="H1535" s="13" t="s">
        <v>4047</v>
      </c>
      <c r="I1535" s="13" t="s">
        <v>24</v>
      </c>
      <c r="J1535" s="13" t="s">
        <v>271</v>
      </c>
      <c r="K1535" s="13" t="s">
        <v>271</v>
      </c>
      <c r="L1535" s="13" t="s">
        <v>271</v>
      </c>
      <c r="M1535" s="13" t="s">
        <v>55</v>
      </c>
      <c r="N1535" s="13" t="s">
        <v>3385</v>
      </c>
      <c r="O1535" s="13" t="s">
        <v>57</v>
      </c>
      <c r="P1535" s="13" t="s">
        <v>121</v>
      </c>
      <c r="Q1535" s="13" t="s">
        <v>3386</v>
      </c>
      <c r="R1535" s="17">
        <v>170.55</v>
      </c>
      <c r="S1535" s="26">
        <v>3</v>
      </c>
      <c r="T1535" s="17">
        <v>0</v>
      </c>
      <c r="U1535" s="17">
        <v>14.46</v>
      </c>
      <c r="V1535" s="27">
        <v>17.009999999999998</v>
      </c>
      <c r="W1535" s="13" t="s">
        <v>88</v>
      </c>
      <c r="X1535" s="8">
        <f>$T1535*$R1535</f>
        <v>0</v>
      </c>
      <c r="Y1535" s="29">
        <f>R1535-V1535-U1535-X1535</f>
        <v>139.08000000000001</v>
      </c>
    </row>
    <row r="1536" spans="2:25" x14ac:dyDescent="0.3">
      <c r="B1536" s="16"/>
      <c r="C1536" s="8" t="str">
        <f>_xlfn.CONCAT(S1536,_xlfn.TEXTBEFORE(Q1536,","))</f>
        <v>3GlobeWeis Interoffice Envelope</v>
      </c>
      <c r="D1536" s="13" t="s">
        <v>7642</v>
      </c>
      <c r="E1536" s="25">
        <v>43147</v>
      </c>
      <c r="F1536" s="25">
        <v>43152</v>
      </c>
      <c r="G1536" s="13" t="s">
        <v>50</v>
      </c>
      <c r="H1536" s="13" t="s">
        <v>4047</v>
      </c>
      <c r="I1536" s="13" t="s">
        <v>24</v>
      </c>
      <c r="J1536" s="13" t="s">
        <v>271</v>
      </c>
      <c r="K1536" s="13" t="s">
        <v>271</v>
      </c>
      <c r="L1536" s="13" t="s">
        <v>271</v>
      </c>
      <c r="M1536" s="13" t="s">
        <v>55</v>
      </c>
      <c r="N1536" s="13" t="s">
        <v>4592</v>
      </c>
      <c r="O1536" s="13" t="s">
        <v>30</v>
      </c>
      <c r="P1536" s="13" t="s">
        <v>1607</v>
      </c>
      <c r="Q1536" s="13" t="s">
        <v>4593</v>
      </c>
      <c r="R1536" s="17">
        <v>150.66</v>
      </c>
      <c r="S1536" s="26">
        <v>3</v>
      </c>
      <c r="T1536" s="17">
        <v>0</v>
      </c>
      <c r="U1536" s="17">
        <v>9.56</v>
      </c>
      <c r="V1536" s="27">
        <v>9</v>
      </c>
      <c r="W1536" s="13" t="s">
        <v>88</v>
      </c>
      <c r="X1536" s="8">
        <f>$T1536*$R1536</f>
        <v>0</v>
      </c>
      <c r="Y1536" s="29">
        <f>R1536-V1536-U1536-X1536</f>
        <v>132.1</v>
      </c>
    </row>
    <row r="1537" spans="2:25" x14ac:dyDescent="0.3">
      <c r="B1537" s="16"/>
      <c r="C1537" s="8" t="str">
        <f>_xlfn.CONCAT(S1537,_xlfn.TEXTBEFORE(Q1537,","))</f>
        <v>2Harbour Creations Bag Chairs</v>
      </c>
      <c r="D1537" s="13" t="s">
        <v>7643</v>
      </c>
      <c r="E1537" s="25">
        <v>43147</v>
      </c>
      <c r="F1537" s="25">
        <v>43152</v>
      </c>
      <c r="G1537" s="13" t="s">
        <v>50</v>
      </c>
      <c r="H1537" s="13" t="s">
        <v>4047</v>
      </c>
      <c r="I1537" s="13" t="s">
        <v>24</v>
      </c>
      <c r="J1537" s="13" t="s">
        <v>271</v>
      </c>
      <c r="K1537" s="13" t="s">
        <v>271</v>
      </c>
      <c r="L1537" s="13" t="s">
        <v>271</v>
      </c>
      <c r="M1537" s="13" t="s">
        <v>55</v>
      </c>
      <c r="N1537" s="13" t="s">
        <v>3594</v>
      </c>
      <c r="O1537" s="13" t="s">
        <v>40</v>
      </c>
      <c r="P1537" s="13" t="s">
        <v>41</v>
      </c>
      <c r="Q1537" s="13" t="s">
        <v>3595</v>
      </c>
      <c r="R1537" s="17">
        <v>127.74000000000001</v>
      </c>
      <c r="S1537" s="26">
        <v>2</v>
      </c>
      <c r="T1537" s="17">
        <v>0</v>
      </c>
      <c r="U1537" s="17">
        <v>4.26</v>
      </c>
      <c r="V1537" s="27">
        <v>37.019999999999996</v>
      </c>
      <c r="W1537" s="13" t="s">
        <v>88</v>
      </c>
      <c r="X1537" s="8">
        <f>$T1537*$R1537</f>
        <v>0</v>
      </c>
      <c r="Y1537" s="29">
        <f>R1537-V1537-U1537-X1537</f>
        <v>86.460000000000008</v>
      </c>
    </row>
    <row r="1538" spans="2:25" x14ac:dyDescent="0.3">
      <c r="B1538" s="16"/>
      <c r="C1538" s="8" t="str">
        <f>_xlfn.CONCAT(S1538,_xlfn.TEXTBEFORE(Q1538,","))</f>
        <v>3Ikea 3-Shelf Cabinet</v>
      </c>
      <c r="D1538" s="13" t="s">
        <v>7644</v>
      </c>
      <c r="E1538" s="25">
        <v>43604</v>
      </c>
      <c r="F1538" s="25">
        <v>43608</v>
      </c>
      <c r="G1538" s="13" t="s">
        <v>50</v>
      </c>
      <c r="H1538" s="13" t="s">
        <v>2372</v>
      </c>
      <c r="I1538" s="13" t="s">
        <v>24</v>
      </c>
      <c r="J1538" s="13" t="s">
        <v>482</v>
      </c>
      <c r="K1538" s="13" t="s">
        <v>482</v>
      </c>
      <c r="L1538" s="13" t="s">
        <v>483</v>
      </c>
      <c r="M1538" s="13" t="s">
        <v>28</v>
      </c>
      <c r="N1538" s="13" t="s">
        <v>1845</v>
      </c>
      <c r="O1538" s="13" t="s">
        <v>40</v>
      </c>
      <c r="P1538" s="13" t="s">
        <v>67</v>
      </c>
      <c r="Q1538" s="13" t="s">
        <v>1846</v>
      </c>
      <c r="R1538" s="17">
        <v>345.09600000000006</v>
      </c>
      <c r="S1538" s="26">
        <v>3</v>
      </c>
      <c r="T1538" s="17">
        <v>0.2</v>
      </c>
      <c r="U1538" s="17">
        <v>46.55</v>
      </c>
      <c r="V1538" s="27">
        <v>4.2659999999999769</v>
      </c>
      <c r="W1538" s="13" t="s">
        <v>60</v>
      </c>
      <c r="X1538" s="8">
        <f>$T1538*$R1538</f>
        <v>69.019200000000012</v>
      </c>
      <c r="Y1538" s="29">
        <f>R1538-V1538-U1538-X1538</f>
        <v>225.26080000000007</v>
      </c>
    </row>
    <row r="1539" spans="2:25" x14ac:dyDescent="0.3">
      <c r="B1539" s="16"/>
      <c r="C1539" s="8" t="str">
        <f>_xlfn.CONCAT(S1539,_xlfn.TEXTBEFORE(Q1539,","))</f>
        <v>7Stockwell Staples</v>
      </c>
      <c r="D1539" s="13" t="s">
        <v>7645</v>
      </c>
      <c r="E1539" s="25">
        <v>43604</v>
      </c>
      <c r="F1539" s="25">
        <v>43608</v>
      </c>
      <c r="G1539" s="13" t="s">
        <v>50</v>
      </c>
      <c r="H1539" s="13" t="s">
        <v>2372</v>
      </c>
      <c r="I1539" s="13" t="s">
        <v>24</v>
      </c>
      <c r="J1539" s="13" t="s">
        <v>482</v>
      </c>
      <c r="K1539" s="13" t="s">
        <v>482</v>
      </c>
      <c r="L1539" s="13" t="s">
        <v>483</v>
      </c>
      <c r="M1539" s="13" t="s">
        <v>28</v>
      </c>
      <c r="N1539" s="13" t="s">
        <v>5344</v>
      </c>
      <c r="O1539" s="13" t="s">
        <v>30</v>
      </c>
      <c r="P1539" s="13" t="s">
        <v>2177</v>
      </c>
      <c r="Q1539" s="13" t="s">
        <v>5345</v>
      </c>
      <c r="R1539" s="17">
        <v>36.854999999999997</v>
      </c>
      <c r="S1539" s="26">
        <v>7</v>
      </c>
      <c r="T1539" s="17">
        <v>0.5</v>
      </c>
      <c r="U1539" s="17">
        <v>3.96</v>
      </c>
      <c r="V1539" s="27">
        <v>-34.754999999999995</v>
      </c>
      <c r="W1539" s="13" t="s">
        <v>60</v>
      </c>
      <c r="X1539" s="8">
        <f>$T1539*$R1539</f>
        <v>18.427499999999998</v>
      </c>
      <c r="Y1539" s="29">
        <f>R1539-V1539-U1539-X1539</f>
        <v>49.222499999999997</v>
      </c>
    </row>
    <row r="1540" spans="2:25" x14ac:dyDescent="0.3">
      <c r="B1540" s="16"/>
      <c r="C1540" s="8" t="str">
        <f>_xlfn.CONCAT(S1540,_xlfn.TEXTBEFORE(Q1540,","))</f>
        <v>7Bush Floating Shelf Set</v>
      </c>
      <c r="D1540" s="13" t="s">
        <v>7646</v>
      </c>
      <c r="E1540" s="25">
        <v>43988</v>
      </c>
      <c r="F1540" s="25">
        <v>43992</v>
      </c>
      <c r="G1540" s="13" t="s">
        <v>50</v>
      </c>
      <c r="H1540" s="13" t="s">
        <v>3380</v>
      </c>
      <c r="I1540" s="13" t="s">
        <v>24</v>
      </c>
      <c r="J1540" s="13" t="s">
        <v>848</v>
      </c>
      <c r="K1540" s="13" t="s">
        <v>849</v>
      </c>
      <c r="L1540" s="13" t="s">
        <v>245</v>
      </c>
      <c r="M1540" s="13" t="s">
        <v>55</v>
      </c>
      <c r="N1540" s="13" t="s">
        <v>1534</v>
      </c>
      <c r="O1540" s="13" t="s">
        <v>40</v>
      </c>
      <c r="P1540" s="13" t="s">
        <v>67</v>
      </c>
      <c r="Q1540" s="13" t="s">
        <v>1535</v>
      </c>
      <c r="R1540" s="17">
        <v>752.91930000000002</v>
      </c>
      <c r="S1540" s="26">
        <v>7</v>
      </c>
      <c r="T1540" s="17">
        <v>0.37</v>
      </c>
      <c r="U1540" s="17">
        <v>22.89</v>
      </c>
      <c r="V1540" s="27">
        <v>-131.60070000000002</v>
      </c>
      <c r="W1540" s="13" t="s">
        <v>88</v>
      </c>
      <c r="X1540" s="8">
        <f>$T1540*$R1540</f>
        <v>278.58014100000003</v>
      </c>
      <c r="Y1540" s="29">
        <f>R1540-V1540-U1540-X1540</f>
        <v>583.04985899999997</v>
      </c>
    </row>
    <row r="1541" spans="2:25" x14ac:dyDescent="0.3">
      <c r="B1541" s="16"/>
      <c r="C1541" s="8" t="str">
        <f>_xlfn.CONCAT(S1541,_xlfn.TEXTBEFORE(Q1541,","))</f>
        <v>7Kraft Mailers</v>
      </c>
      <c r="D1541" s="13" t="s">
        <v>7647</v>
      </c>
      <c r="E1541" s="25">
        <v>43988</v>
      </c>
      <c r="F1541" s="25">
        <v>43992</v>
      </c>
      <c r="G1541" s="13" t="s">
        <v>50</v>
      </c>
      <c r="H1541" s="13" t="s">
        <v>3380</v>
      </c>
      <c r="I1541" s="13" t="s">
        <v>24</v>
      </c>
      <c r="J1541" s="13" t="s">
        <v>848</v>
      </c>
      <c r="K1541" s="13" t="s">
        <v>849</v>
      </c>
      <c r="L1541" s="13" t="s">
        <v>245</v>
      </c>
      <c r="M1541" s="13" t="s">
        <v>55</v>
      </c>
      <c r="N1541" s="13" t="s">
        <v>3338</v>
      </c>
      <c r="O1541" s="13" t="s">
        <v>30</v>
      </c>
      <c r="P1541" s="13" t="s">
        <v>1607</v>
      </c>
      <c r="Q1541" s="13" t="s">
        <v>3339</v>
      </c>
      <c r="R1541" s="17">
        <v>239.31389999999999</v>
      </c>
      <c r="S1541" s="26">
        <v>7</v>
      </c>
      <c r="T1541" s="17">
        <v>0.17</v>
      </c>
      <c r="U1541" s="17">
        <v>7.1</v>
      </c>
      <c r="V1541" s="27">
        <v>89.373899999999992</v>
      </c>
      <c r="W1541" s="13" t="s">
        <v>88</v>
      </c>
      <c r="X1541" s="8">
        <f>$T1541*$R1541</f>
        <v>40.683363</v>
      </c>
      <c r="Y1541" s="29">
        <f>R1541-V1541-U1541-X1541</f>
        <v>102.156637</v>
      </c>
    </row>
    <row r="1542" spans="2:25" x14ac:dyDescent="0.3">
      <c r="B1542" s="16"/>
      <c r="C1542" s="8" t="str">
        <f>_xlfn.CONCAT(S1542,_xlfn.TEXTBEFORE(Q1542,","))</f>
        <v>2Stockwell Staples</v>
      </c>
      <c r="D1542" s="13" t="s">
        <v>7648</v>
      </c>
      <c r="E1542" s="25">
        <v>43988</v>
      </c>
      <c r="F1542" s="25">
        <v>43992</v>
      </c>
      <c r="G1542" s="13" t="s">
        <v>50</v>
      </c>
      <c r="H1542" s="13" t="s">
        <v>3380</v>
      </c>
      <c r="I1542" s="13" t="s">
        <v>24</v>
      </c>
      <c r="J1542" s="13" t="s">
        <v>848</v>
      </c>
      <c r="K1542" s="13" t="s">
        <v>849</v>
      </c>
      <c r="L1542" s="13" t="s">
        <v>245</v>
      </c>
      <c r="M1542" s="13" t="s">
        <v>55</v>
      </c>
      <c r="N1542" s="13" t="s">
        <v>5516</v>
      </c>
      <c r="O1542" s="13" t="s">
        <v>30</v>
      </c>
      <c r="P1542" s="13" t="s">
        <v>2177</v>
      </c>
      <c r="Q1542" s="13" t="s">
        <v>5517</v>
      </c>
      <c r="R1542" s="17">
        <v>16.9818</v>
      </c>
      <c r="S1542" s="26">
        <v>2</v>
      </c>
      <c r="T1542" s="17">
        <v>0.17</v>
      </c>
      <c r="U1542" s="17">
        <v>1.43</v>
      </c>
      <c r="V1542" s="27">
        <v>-2.4582000000000002</v>
      </c>
      <c r="W1542" s="13" t="s">
        <v>88</v>
      </c>
      <c r="X1542" s="8">
        <f>$T1542*$R1542</f>
        <v>2.8869060000000002</v>
      </c>
      <c r="Y1542" s="29">
        <f>R1542-V1542-U1542-X1542</f>
        <v>15.123094000000002</v>
      </c>
    </row>
    <row r="1543" spans="2:25" x14ac:dyDescent="0.3">
      <c r="B1543" s="16"/>
      <c r="C1543" s="8" t="str">
        <f>_xlfn.CONCAT(S1543,_xlfn.TEXTBEFORE(Q1543,","))</f>
        <v>6Office Star Bag Chairs</v>
      </c>
      <c r="D1543" s="13" t="s">
        <v>7649</v>
      </c>
      <c r="E1543" s="25">
        <v>43335</v>
      </c>
      <c r="F1543" s="25">
        <v>43340</v>
      </c>
      <c r="G1543" s="13" t="s">
        <v>50</v>
      </c>
      <c r="H1543" s="13" t="s">
        <v>3548</v>
      </c>
      <c r="I1543" s="13" t="s">
        <v>24</v>
      </c>
      <c r="J1543" s="13" t="s">
        <v>98</v>
      </c>
      <c r="K1543" s="13" t="s">
        <v>99</v>
      </c>
      <c r="L1543" s="13" t="s">
        <v>100</v>
      </c>
      <c r="M1543" s="13" t="s">
        <v>55</v>
      </c>
      <c r="N1543" s="13" t="s">
        <v>2412</v>
      </c>
      <c r="O1543" s="13" t="s">
        <v>40</v>
      </c>
      <c r="P1543" s="13" t="s">
        <v>41</v>
      </c>
      <c r="Q1543" s="13" t="s">
        <v>2413</v>
      </c>
      <c r="R1543" s="17">
        <v>259.60500000000002</v>
      </c>
      <c r="S1543" s="26">
        <v>6</v>
      </c>
      <c r="T1543" s="17">
        <v>0.25</v>
      </c>
      <c r="U1543" s="17">
        <v>20.78</v>
      </c>
      <c r="V1543" s="27">
        <v>72.585000000000008</v>
      </c>
      <c r="W1543" s="13" t="s">
        <v>88</v>
      </c>
      <c r="X1543" s="8">
        <f>$T1543*$R1543</f>
        <v>64.901250000000005</v>
      </c>
      <c r="Y1543" s="29">
        <f>R1543-V1543-U1543-X1543</f>
        <v>101.33875</v>
      </c>
    </row>
    <row r="1544" spans="2:25" x14ac:dyDescent="0.3">
      <c r="B1544" s="16"/>
      <c r="C1544" s="8" t="str">
        <f>_xlfn.CONCAT(S1544,_xlfn.TEXTBEFORE(Q1544,","))</f>
        <v>4Accos Clamps</v>
      </c>
      <c r="D1544" s="13" t="s">
        <v>7650</v>
      </c>
      <c r="E1544" s="25">
        <v>43335</v>
      </c>
      <c r="F1544" s="25">
        <v>43340</v>
      </c>
      <c r="G1544" s="13" t="s">
        <v>50</v>
      </c>
      <c r="H1544" s="13" t="s">
        <v>3548</v>
      </c>
      <c r="I1544" s="13" t="s">
        <v>24</v>
      </c>
      <c r="J1544" s="13" t="s">
        <v>98</v>
      </c>
      <c r="K1544" s="13" t="s">
        <v>99</v>
      </c>
      <c r="L1544" s="13" t="s">
        <v>100</v>
      </c>
      <c r="M1544" s="13" t="s">
        <v>55</v>
      </c>
      <c r="N1544" s="13" t="s">
        <v>5142</v>
      </c>
      <c r="O1544" s="13" t="s">
        <v>30</v>
      </c>
      <c r="P1544" s="13" t="s">
        <v>2177</v>
      </c>
      <c r="Q1544" s="13" t="s">
        <v>5143</v>
      </c>
      <c r="R1544" s="17">
        <v>42.900000000000013</v>
      </c>
      <c r="S1544" s="26">
        <v>4</v>
      </c>
      <c r="T1544" s="17">
        <v>0.45</v>
      </c>
      <c r="U1544" s="17">
        <v>3.5</v>
      </c>
      <c r="V1544" s="27">
        <v>-10.980000000000011</v>
      </c>
      <c r="W1544" s="13" t="s">
        <v>88</v>
      </c>
      <c r="X1544" s="8">
        <f>$T1544*$R1544</f>
        <v>19.305000000000007</v>
      </c>
      <c r="Y1544" s="29">
        <f>R1544-V1544-U1544-X1544</f>
        <v>31.075000000000017</v>
      </c>
    </row>
    <row r="1545" spans="2:25" x14ac:dyDescent="0.3">
      <c r="B1545" s="16"/>
      <c r="C1545" s="8" t="str">
        <f>_xlfn.CONCAT(S1545,_xlfn.TEXTBEFORE(Q1545,","))</f>
        <v>2BIC Canvas</v>
      </c>
      <c r="D1545" s="13" t="s">
        <v>7651</v>
      </c>
      <c r="E1545" s="25">
        <v>43396</v>
      </c>
      <c r="F1545" s="25">
        <v>43398</v>
      </c>
      <c r="G1545" s="13" t="s">
        <v>22</v>
      </c>
      <c r="H1545" s="13" t="s">
        <v>4673</v>
      </c>
      <c r="I1545" s="13" t="s">
        <v>24</v>
      </c>
      <c r="J1545" s="13" t="s">
        <v>98</v>
      </c>
      <c r="K1545" s="13" t="s">
        <v>99</v>
      </c>
      <c r="L1545" s="13" t="s">
        <v>100</v>
      </c>
      <c r="M1545" s="13" t="s">
        <v>55</v>
      </c>
      <c r="N1545" s="13" t="s">
        <v>4241</v>
      </c>
      <c r="O1545" s="13" t="s">
        <v>30</v>
      </c>
      <c r="P1545" s="13" t="s">
        <v>1789</v>
      </c>
      <c r="Q1545" s="13" t="s">
        <v>4242</v>
      </c>
      <c r="R1545" s="17">
        <v>62.568000000000005</v>
      </c>
      <c r="S1545" s="26">
        <v>2</v>
      </c>
      <c r="T1545" s="17">
        <v>0.45</v>
      </c>
      <c r="U1545" s="17">
        <v>8.98</v>
      </c>
      <c r="V1545" s="27">
        <v>-36.432000000000002</v>
      </c>
      <c r="W1545" s="13" t="s">
        <v>60</v>
      </c>
      <c r="X1545" s="8">
        <f>$T1545*$R1545</f>
        <v>28.155600000000003</v>
      </c>
      <c r="Y1545" s="29">
        <f>R1545-V1545-U1545-X1545</f>
        <v>61.864399999999989</v>
      </c>
    </row>
    <row r="1546" spans="2:25" x14ac:dyDescent="0.3">
      <c r="B1546" s="16"/>
      <c r="C1546" s="8" t="str">
        <f>_xlfn.CONCAT(S1546,_xlfn.TEXTBEFORE(Q1546,","))</f>
        <v>7Rubbermaid Frame</v>
      </c>
      <c r="D1546" s="13" t="s">
        <v>7652</v>
      </c>
      <c r="E1546" s="25">
        <v>44065</v>
      </c>
      <c r="F1546" s="25">
        <v>44071</v>
      </c>
      <c r="G1546" s="13" t="s">
        <v>50</v>
      </c>
      <c r="H1546" s="13" t="s">
        <v>2451</v>
      </c>
      <c r="I1546" s="13" t="s">
        <v>24</v>
      </c>
      <c r="J1546" s="13" t="s">
        <v>128</v>
      </c>
      <c r="K1546" s="13" t="s">
        <v>128</v>
      </c>
      <c r="L1546" s="13" t="s">
        <v>129</v>
      </c>
      <c r="M1546" s="13" t="s">
        <v>55</v>
      </c>
      <c r="N1546" s="13" t="s">
        <v>1390</v>
      </c>
      <c r="O1546" s="13" t="s">
        <v>40</v>
      </c>
      <c r="P1546" s="13" t="s">
        <v>906</v>
      </c>
      <c r="Q1546" s="13" t="s">
        <v>1391</v>
      </c>
      <c r="R1546" s="17">
        <v>546.36120000000005</v>
      </c>
      <c r="S1546" s="26">
        <v>7</v>
      </c>
      <c r="T1546" s="17">
        <v>0.27</v>
      </c>
      <c r="U1546" s="17">
        <v>44.16</v>
      </c>
      <c r="V1546" s="27">
        <v>-104.84880000000003</v>
      </c>
      <c r="W1546" s="13" t="s">
        <v>88</v>
      </c>
      <c r="X1546" s="8">
        <f>$T1546*$R1546</f>
        <v>147.51752400000004</v>
      </c>
      <c r="Y1546" s="29">
        <f>R1546-V1546-U1546-X1546</f>
        <v>459.53247600000003</v>
      </c>
    </row>
    <row r="1547" spans="2:25" x14ac:dyDescent="0.3">
      <c r="B1547" s="16"/>
      <c r="C1547" s="8" t="str">
        <f>_xlfn.CONCAT(S1547,_xlfn.TEXTBEFORE(Q1547,","))</f>
        <v>2Brother Wireless Fax</v>
      </c>
      <c r="D1547" s="13" t="s">
        <v>7653</v>
      </c>
      <c r="E1547" s="25">
        <v>44065</v>
      </c>
      <c r="F1547" s="25">
        <v>44071</v>
      </c>
      <c r="G1547" s="13" t="s">
        <v>50</v>
      </c>
      <c r="H1547" s="13" t="s">
        <v>2451</v>
      </c>
      <c r="I1547" s="13" t="s">
        <v>24</v>
      </c>
      <c r="J1547" s="13" t="s">
        <v>128</v>
      </c>
      <c r="K1547" s="13" t="s">
        <v>128</v>
      </c>
      <c r="L1547" s="13" t="s">
        <v>129</v>
      </c>
      <c r="M1547" s="13" t="s">
        <v>55</v>
      </c>
      <c r="N1547" s="13" t="s">
        <v>211</v>
      </c>
      <c r="O1547" s="13" t="s">
        <v>57</v>
      </c>
      <c r="P1547" s="13" t="s">
        <v>86</v>
      </c>
      <c r="Q1547" s="13" t="s">
        <v>212</v>
      </c>
      <c r="R1547" s="17">
        <v>477.30060000000009</v>
      </c>
      <c r="S1547" s="26">
        <v>2</v>
      </c>
      <c r="T1547" s="17">
        <v>0.37</v>
      </c>
      <c r="U1547" s="17">
        <v>39.729999999999997</v>
      </c>
      <c r="V1547" s="27">
        <v>45.420599999999979</v>
      </c>
      <c r="W1547" s="13" t="s">
        <v>88</v>
      </c>
      <c r="X1547" s="8">
        <f>$T1547*$R1547</f>
        <v>176.60122200000004</v>
      </c>
      <c r="Y1547" s="29">
        <f>R1547-V1547-U1547-X1547</f>
        <v>215.54877800000006</v>
      </c>
    </row>
    <row r="1548" spans="2:25" x14ac:dyDescent="0.3">
      <c r="B1548" s="16"/>
      <c r="C1548" s="8" t="str">
        <f>_xlfn.CONCAT(S1548,_xlfn.TEXTBEFORE(Q1548,","))</f>
        <v>11Green Bar Computer Printout Paper</v>
      </c>
      <c r="D1548" s="13" t="s">
        <v>7654</v>
      </c>
      <c r="E1548" s="25">
        <v>44065</v>
      </c>
      <c r="F1548" s="25">
        <v>44071</v>
      </c>
      <c r="G1548" s="13" t="s">
        <v>50</v>
      </c>
      <c r="H1548" s="13" t="s">
        <v>2451</v>
      </c>
      <c r="I1548" s="13" t="s">
        <v>24</v>
      </c>
      <c r="J1548" s="13" t="s">
        <v>128</v>
      </c>
      <c r="K1548" s="13" t="s">
        <v>128</v>
      </c>
      <c r="L1548" s="13" t="s">
        <v>129</v>
      </c>
      <c r="M1548" s="13" t="s">
        <v>55</v>
      </c>
      <c r="N1548" s="13" t="s">
        <v>1566</v>
      </c>
      <c r="O1548" s="13" t="s">
        <v>30</v>
      </c>
      <c r="P1548" s="13" t="s">
        <v>1567</v>
      </c>
      <c r="Q1548" s="13" t="s">
        <v>1568</v>
      </c>
      <c r="R1548" s="17">
        <v>197.63700000000003</v>
      </c>
      <c r="S1548" s="26">
        <v>11</v>
      </c>
      <c r="T1548" s="17">
        <v>0.47000000000000003</v>
      </c>
      <c r="U1548" s="17">
        <v>11.55</v>
      </c>
      <c r="V1548" s="27">
        <v>-78.573000000000022</v>
      </c>
      <c r="W1548" s="13" t="s">
        <v>88</v>
      </c>
      <c r="X1548" s="8">
        <f>$T1548*$R1548</f>
        <v>92.88939000000002</v>
      </c>
      <c r="Y1548" s="29">
        <f>R1548-V1548-U1548-X1548</f>
        <v>171.77061</v>
      </c>
    </row>
    <row r="1549" spans="2:25" x14ac:dyDescent="0.3">
      <c r="B1549" s="16"/>
      <c r="C1549" s="8" t="str">
        <f>_xlfn.CONCAT(S1549,_xlfn.TEXTBEFORE(Q1549,","))</f>
        <v>3Harbour Creations Rocking Chair</v>
      </c>
      <c r="D1549" s="13" t="s">
        <v>7655</v>
      </c>
      <c r="E1549" s="25">
        <v>44065</v>
      </c>
      <c r="F1549" s="25">
        <v>44071</v>
      </c>
      <c r="G1549" s="13" t="s">
        <v>50</v>
      </c>
      <c r="H1549" s="13" t="s">
        <v>2451</v>
      </c>
      <c r="I1549" s="13" t="s">
        <v>24</v>
      </c>
      <c r="J1549" s="13" t="s">
        <v>128</v>
      </c>
      <c r="K1549" s="13" t="s">
        <v>128</v>
      </c>
      <c r="L1549" s="13" t="s">
        <v>129</v>
      </c>
      <c r="M1549" s="13" t="s">
        <v>55</v>
      </c>
      <c r="N1549" s="13" t="s">
        <v>1325</v>
      </c>
      <c r="O1549" s="13" t="s">
        <v>40</v>
      </c>
      <c r="P1549" s="13" t="s">
        <v>41</v>
      </c>
      <c r="Q1549" s="13" t="s">
        <v>1326</v>
      </c>
      <c r="R1549" s="17">
        <v>322.12709999999993</v>
      </c>
      <c r="S1549" s="26">
        <v>3</v>
      </c>
      <c r="T1549" s="17">
        <v>0.27</v>
      </c>
      <c r="U1549" s="17">
        <v>9.69</v>
      </c>
      <c r="V1549" s="27">
        <v>-4.4828999999999866</v>
      </c>
      <c r="W1549" s="13" t="s">
        <v>88</v>
      </c>
      <c r="X1549" s="8">
        <f>$T1549*$R1549</f>
        <v>86.974316999999985</v>
      </c>
      <c r="Y1549" s="29">
        <f>R1549-V1549-U1549-X1549</f>
        <v>229.94568299999992</v>
      </c>
    </row>
    <row r="1550" spans="2:25" x14ac:dyDescent="0.3">
      <c r="B1550" s="16"/>
      <c r="C1550" s="8" t="str">
        <f>_xlfn.CONCAT(S1550,_xlfn.TEXTBEFORE(Q1550,","))</f>
        <v>4BIC Canvas</v>
      </c>
      <c r="D1550" s="13" t="s">
        <v>7656</v>
      </c>
      <c r="E1550" s="25">
        <v>44065</v>
      </c>
      <c r="F1550" s="25">
        <v>44071</v>
      </c>
      <c r="G1550" s="13" t="s">
        <v>50</v>
      </c>
      <c r="H1550" s="13" t="s">
        <v>2451</v>
      </c>
      <c r="I1550" s="13" t="s">
        <v>24</v>
      </c>
      <c r="J1550" s="13" t="s">
        <v>128</v>
      </c>
      <c r="K1550" s="13" t="s">
        <v>128</v>
      </c>
      <c r="L1550" s="13" t="s">
        <v>129</v>
      </c>
      <c r="M1550" s="13" t="s">
        <v>55</v>
      </c>
      <c r="N1550" s="13" t="s">
        <v>3931</v>
      </c>
      <c r="O1550" s="13" t="s">
        <v>30</v>
      </c>
      <c r="P1550" s="13" t="s">
        <v>1789</v>
      </c>
      <c r="Q1550" s="13" t="s">
        <v>3932</v>
      </c>
      <c r="R1550" s="17">
        <v>116.51520000000001</v>
      </c>
      <c r="S1550" s="26">
        <v>4</v>
      </c>
      <c r="T1550" s="17">
        <v>0.47000000000000003</v>
      </c>
      <c r="U1550" s="17">
        <v>2.2400000000000002</v>
      </c>
      <c r="V1550" s="27">
        <v>-30.844800000000006</v>
      </c>
      <c r="W1550" s="13" t="s">
        <v>88</v>
      </c>
      <c r="X1550" s="8">
        <f>$T1550*$R1550</f>
        <v>54.762144000000006</v>
      </c>
      <c r="Y1550" s="29">
        <f>R1550-V1550-U1550-X1550</f>
        <v>90.357855999999998</v>
      </c>
    </row>
    <row r="1551" spans="2:25" x14ac:dyDescent="0.3">
      <c r="B1551" s="16"/>
      <c r="C1551" s="8" t="str">
        <f>_xlfn.CONCAT(S1551,_xlfn.TEXTBEFORE(Q1551,","))</f>
        <v>9Cardinal Hole Reinforcements</v>
      </c>
      <c r="D1551" s="13" t="s">
        <v>7657</v>
      </c>
      <c r="E1551" s="25">
        <v>44065</v>
      </c>
      <c r="F1551" s="25">
        <v>44071</v>
      </c>
      <c r="G1551" s="13" t="s">
        <v>50</v>
      </c>
      <c r="H1551" s="13" t="s">
        <v>2451</v>
      </c>
      <c r="I1551" s="13" t="s">
        <v>24</v>
      </c>
      <c r="J1551" s="13" t="s">
        <v>128</v>
      </c>
      <c r="K1551" s="13" t="s">
        <v>128</v>
      </c>
      <c r="L1551" s="13" t="s">
        <v>129</v>
      </c>
      <c r="M1551" s="13" t="s">
        <v>55</v>
      </c>
      <c r="N1551" s="13" t="s">
        <v>5747</v>
      </c>
      <c r="O1551" s="13" t="s">
        <v>30</v>
      </c>
      <c r="P1551" s="13" t="s">
        <v>1121</v>
      </c>
      <c r="Q1551" s="13" t="s">
        <v>5748</v>
      </c>
      <c r="R1551" s="17">
        <v>42.579000000000001</v>
      </c>
      <c r="S1551" s="26">
        <v>9</v>
      </c>
      <c r="T1551" s="17">
        <v>0.17</v>
      </c>
      <c r="U1551" s="17">
        <v>1.7</v>
      </c>
      <c r="V1551" s="27">
        <v>3.9689999999999994</v>
      </c>
      <c r="W1551" s="13" t="s">
        <v>88</v>
      </c>
      <c r="X1551" s="8">
        <f>$T1551*$R1551</f>
        <v>7.238430000000001</v>
      </c>
      <c r="Y1551" s="29">
        <f>R1551-V1551-U1551-X1551</f>
        <v>29.671569999999996</v>
      </c>
    </row>
    <row r="1552" spans="2:25" x14ac:dyDescent="0.3">
      <c r="B1552" s="16"/>
      <c r="C1552" s="8" t="str">
        <f>_xlfn.CONCAT(S1552,_xlfn.TEXTBEFORE(Q1552,","))</f>
        <v>3Sanford Canvas</v>
      </c>
      <c r="D1552" s="13" t="s">
        <v>7658</v>
      </c>
      <c r="E1552" s="25">
        <v>43811</v>
      </c>
      <c r="F1552" s="25">
        <v>43818</v>
      </c>
      <c r="G1552" s="13" t="s">
        <v>50</v>
      </c>
      <c r="H1552" s="13" t="s">
        <v>5214</v>
      </c>
      <c r="I1552" s="13" t="s">
        <v>82</v>
      </c>
      <c r="J1552" s="13" t="s">
        <v>98</v>
      </c>
      <c r="K1552" s="13" t="s">
        <v>99</v>
      </c>
      <c r="L1552" s="13" t="s">
        <v>100</v>
      </c>
      <c r="M1552" s="13" t="s">
        <v>55</v>
      </c>
      <c r="N1552" s="13" t="s">
        <v>2565</v>
      </c>
      <c r="O1552" s="13" t="s">
        <v>30</v>
      </c>
      <c r="P1552" s="13" t="s">
        <v>1789</v>
      </c>
      <c r="Q1552" s="13" t="s">
        <v>2566</v>
      </c>
      <c r="R1552" s="17">
        <v>83.358000000000004</v>
      </c>
      <c r="S1552" s="26">
        <v>3</v>
      </c>
      <c r="T1552" s="17">
        <v>0.45</v>
      </c>
      <c r="U1552" s="17">
        <v>5.34</v>
      </c>
      <c r="V1552" s="27">
        <v>-28.872</v>
      </c>
      <c r="W1552" s="13" t="s">
        <v>88</v>
      </c>
      <c r="X1552" s="8">
        <f>$T1552*$R1552</f>
        <v>37.511100000000006</v>
      </c>
      <c r="Y1552" s="29">
        <f>R1552-V1552-U1552-X1552</f>
        <v>69.378899999999987</v>
      </c>
    </row>
    <row r="1553" spans="2:25" x14ac:dyDescent="0.3">
      <c r="B1553" s="16"/>
      <c r="C1553" s="8" t="str">
        <f>_xlfn.CONCAT(S1553,_xlfn.TEXTBEFORE(Q1553,","))</f>
        <v>3Bush Library with Doors</v>
      </c>
      <c r="D1553" s="13" t="s">
        <v>7659</v>
      </c>
      <c r="E1553" s="25">
        <v>43033</v>
      </c>
      <c r="F1553" s="25">
        <v>43037</v>
      </c>
      <c r="G1553" s="13" t="s">
        <v>50</v>
      </c>
      <c r="H1553" s="13" t="s">
        <v>2288</v>
      </c>
      <c r="I1553" s="13" t="s">
        <v>82</v>
      </c>
      <c r="J1553" s="13" t="s">
        <v>482</v>
      </c>
      <c r="K1553" s="13" t="s">
        <v>482</v>
      </c>
      <c r="L1553" s="13" t="s">
        <v>483</v>
      </c>
      <c r="M1553" s="13" t="s">
        <v>28</v>
      </c>
      <c r="N1553" s="13" t="s">
        <v>109</v>
      </c>
      <c r="O1553" s="13" t="s">
        <v>40</v>
      </c>
      <c r="P1553" s="13" t="s">
        <v>67</v>
      </c>
      <c r="Q1553" s="13" t="s">
        <v>110</v>
      </c>
      <c r="R1553" s="17">
        <v>873.07200000000012</v>
      </c>
      <c r="S1553" s="26">
        <v>3</v>
      </c>
      <c r="T1553" s="17">
        <v>0.2</v>
      </c>
      <c r="U1553" s="17">
        <v>49.38</v>
      </c>
      <c r="V1553" s="27">
        <v>-130.96800000000002</v>
      </c>
      <c r="W1553" s="13" t="s">
        <v>88</v>
      </c>
      <c r="X1553" s="8">
        <f>$T1553*$R1553</f>
        <v>174.61440000000005</v>
      </c>
      <c r="Y1553" s="29">
        <f>R1553-V1553-U1553-X1553</f>
        <v>780.04560000000015</v>
      </c>
    </row>
    <row r="1554" spans="2:25" x14ac:dyDescent="0.3">
      <c r="B1554" s="16"/>
      <c r="C1554" s="8" t="str">
        <f>_xlfn.CONCAT(S1554,_xlfn.TEXTBEFORE(Q1554,","))</f>
        <v>1StarTech Inkjet</v>
      </c>
      <c r="D1554" s="13" t="s">
        <v>7660</v>
      </c>
      <c r="E1554" s="25">
        <v>43033</v>
      </c>
      <c r="F1554" s="25">
        <v>43037</v>
      </c>
      <c r="G1554" s="13" t="s">
        <v>50</v>
      </c>
      <c r="H1554" s="13" t="s">
        <v>2288</v>
      </c>
      <c r="I1554" s="13" t="s">
        <v>82</v>
      </c>
      <c r="J1554" s="13" t="s">
        <v>482</v>
      </c>
      <c r="K1554" s="13" t="s">
        <v>482</v>
      </c>
      <c r="L1554" s="13" t="s">
        <v>483</v>
      </c>
      <c r="M1554" s="13" t="s">
        <v>28</v>
      </c>
      <c r="N1554" s="13" t="s">
        <v>2935</v>
      </c>
      <c r="O1554" s="13" t="s">
        <v>57</v>
      </c>
      <c r="P1554" s="13" t="s">
        <v>138</v>
      </c>
      <c r="Q1554" s="13" t="s">
        <v>2936</v>
      </c>
      <c r="R1554" s="17">
        <v>150.09000000000003</v>
      </c>
      <c r="S1554" s="26">
        <v>1</v>
      </c>
      <c r="T1554" s="17">
        <v>0.5</v>
      </c>
      <c r="U1554" s="17">
        <v>9.82</v>
      </c>
      <c r="V1554" s="27">
        <v>-132.09000000000003</v>
      </c>
      <c r="W1554" s="13" t="s">
        <v>88</v>
      </c>
      <c r="X1554" s="8">
        <f>$T1554*$R1554</f>
        <v>75.045000000000016</v>
      </c>
      <c r="Y1554" s="29">
        <f>R1554-V1554-U1554-X1554</f>
        <v>197.31500000000005</v>
      </c>
    </row>
    <row r="1555" spans="2:25" x14ac:dyDescent="0.3">
      <c r="B1555" s="16"/>
      <c r="C1555" s="8" t="str">
        <f>_xlfn.CONCAT(S1555,_xlfn.TEXTBEFORE(Q1555,","))</f>
        <v>3Safco Floating Shelf Set</v>
      </c>
      <c r="D1555" s="13" t="s">
        <v>7661</v>
      </c>
      <c r="E1555" s="25">
        <v>43462</v>
      </c>
      <c r="F1555" s="25">
        <v>43466</v>
      </c>
      <c r="G1555" s="13" t="s">
        <v>50</v>
      </c>
      <c r="H1555" s="13" t="s">
        <v>2158</v>
      </c>
      <c r="I1555" s="13" t="s">
        <v>82</v>
      </c>
      <c r="J1555" s="13" t="s">
        <v>1182</v>
      </c>
      <c r="K1555" s="13" t="s">
        <v>1183</v>
      </c>
      <c r="L1555" s="13" t="s">
        <v>483</v>
      </c>
      <c r="M1555" s="13" t="s">
        <v>28</v>
      </c>
      <c r="N1555" s="13" t="s">
        <v>801</v>
      </c>
      <c r="O1555" s="13" t="s">
        <v>40</v>
      </c>
      <c r="P1555" s="13" t="s">
        <v>67</v>
      </c>
      <c r="Q1555" s="13" t="s">
        <v>802</v>
      </c>
      <c r="R1555" s="17">
        <v>470.88000000000011</v>
      </c>
      <c r="S1555" s="26">
        <v>3</v>
      </c>
      <c r="T1555" s="17">
        <v>0.2</v>
      </c>
      <c r="U1555" s="17">
        <v>30.03</v>
      </c>
      <c r="V1555" s="27">
        <v>0</v>
      </c>
      <c r="W1555" s="13" t="s">
        <v>88</v>
      </c>
      <c r="X1555" s="8">
        <f>$T1555*$R1555</f>
        <v>94.17600000000003</v>
      </c>
      <c r="Y1555" s="29">
        <f>R1555-V1555-U1555-X1555</f>
        <v>346.67400000000009</v>
      </c>
    </row>
    <row r="1556" spans="2:25" x14ac:dyDescent="0.3">
      <c r="B1556" s="16"/>
      <c r="C1556" s="8" t="str">
        <f>_xlfn.CONCAT(S1556,_xlfn.TEXTBEFORE(Q1556,","))</f>
        <v>4SAFCO Bag Chairs</v>
      </c>
      <c r="D1556" s="13" t="s">
        <v>7662</v>
      </c>
      <c r="E1556" s="25">
        <v>43462</v>
      </c>
      <c r="F1556" s="25">
        <v>43466</v>
      </c>
      <c r="G1556" s="13" t="s">
        <v>50</v>
      </c>
      <c r="H1556" s="13" t="s">
        <v>2158</v>
      </c>
      <c r="I1556" s="13" t="s">
        <v>82</v>
      </c>
      <c r="J1556" s="13" t="s">
        <v>1182</v>
      </c>
      <c r="K1556" s="13" t="s">
        <v>1183</v>
      </c>
      <c r="L1556" s="13" t="s">
        <v>483</v>
      </c>
      <c r="M1556" s="13" t="s">
        <v>28</v>
      </c>
      <c r="N1556" s="13" t="s">
        <v>3707</v>
      </c>
      <c r="O1556" s="13" t="s">
        <v>40</v>
      </c>
      <c r="P1556" s="13" t="s">
        <v>41</v>
      </c>
      <c r="Q1556" s="13" t="s">
        <v>3708</v>
      </c>
      <c r="R1556" s="17">
        <v>158.208</v>
      </c>
      <c r="S1556" s="26">
        <v>4</v>
      </c>
      <c r="T1556" s="17">
        <v>0.2</v>
      </c>
      <c r="U1556" s="17">
        <v>12.14</v>
      </c>
      <c r="V1556" s="27">
        <v>3.8879999999999981</v>
      </c>
      <c r="W1556" s="13" t="s">
        <v>88</v>
      </c>
      <c r="X1556" s="8">
        <f>$T1556*$R1556</f>
        <v>31.6416</v>
      </c>
      <c r="Y1556" s="29">
        <f>R1556-V1556-U1556-X1556</f>
        <v>110.53840000000001</v>
      </c>
    </row>
    <row r="1557" spans="2:25" x14ac:dyDescent="0.3">
      <c r="B1557" s="16"/>
      <c r="C1557" s="8" t="str">
        <f>_xlfn.CONCAT(S1557,_xlfn.TEXTBEFORE(Q1557,","))</f>
        <v>3Tenex Folders</v>
      </c>
      <c r="D1557" s="13" t="s">
        <v>7663</v>
      </c>
      <c r="E1557" s="25">
        <v>43462</v>
      </c>
      <c r="F1557" s="25">
        <v>43466</v>
      </c>
      <c r="G1557" s="13" t="s">
        <v>50</v>
      </c>
      <c r="H1557" s="13" t="s">
        <v>2158</v>
      </c>
      <c r="I1557" s="13" t="s">
        <v>82</v>
      </c>
      <c r="J1557" s="13" t="s">
        <v>1182</v>
      </c>
      <c r="K1557" s="13" t="s">
        <v>1183</v>
      </c>
      <c r="L1557" s="13" t="s">
        <v>483</v>
      </c>
      <c r="M1557" s="13" t="s">
        <v>28</v>
      </c>
      <c r="N1557" s="13" t="s">
        <v>4309</v>
      </c>
      <c r="O1557" s="13" t="s">
        <v>30</v>
      </c>
      <c r="P1557" s="13" t="s">
        <v>289</v>
      </c>
      <c r="Q1557" s="13" t="s">
        <v>4310</v>
      </c>
      <c r="R1557" s="17">
        <v>34.83</v>
      </c>
      <c r="S1557" s="26">
        <v>3</v>
      </c>
      <c r="T1557" s="17">
        <v>0.5</v>
      </c>
      <c r="U1557" s="17">
        <v>3.16</v>
      </c>
      <c r="V1557" s="27">
        <v>-2.7899999999999991</v>
      </c>
      <c r="W1557" s="13" t="s">
        <v>88</v>
      </c>
      <c r="X1557" s="8">
        <f>$T1557*$R1557</f>
        <v>17.414999999999999</v>
      </c>
      <c r="Y1557" s="29">
        <f>R1557-V1557-U1557-X1557</f>
        <v>17.044999999999995</v>
      </c>
    </row>
    <row r="1558" spans="2:25" x14ac:dyDescent="0.3">
      <c r="B1558" s="16"/>
      <c r="C1558" s="8" t="str">
        <f>_xlfn.CONCAT(S1558,_xlfn.TEXTBEFORE(Q1558,","))</f>
        <v>3Stockwell Push Pins</v>
      </c>
      <c r="D1558" s="13" t="s">
        <v>7664</v>
      </c>
      <c r="E1558" s="25">
        <v>43462</v>
      </c>
      <c r="F1558" s="25">
        <v>43466</v>
      </c>
      <c r="G1558" s="13" t="s">
        <v>50</v>
      </c>
      <c r="H1558" s="13" t="s">
        <v>2158</v>
      </c>
      <c r="I1558" s="13" t="s">
        <v>82</v>
      </c>
      <c r="J1558" s="13" t="s">
        <v>1182</v>
      </c>
      <c r="K1558" s="13" t="s">
        <v>1183</v>
      </c>
      <c r="L1558" s="13" t="s">
        <v>483</v>
      </c>
      <c r="M1558" s="13" t="s">
        <v>28</v>
      </c>
      <c r="N1558" s="13" t="s">
        <v>4161</v>
      </c>
      <c r="O1558" s="13" t="s">
        <v>30</v>
      </c>
      <c r="P1558" s="13" t="s">
        <v>2177</v>
      </c>
      <c r="Q1558" s="13" t="s">
        <v>4162</v>
      </c>
      <c r="R1558" s="17">
        <v>17.73</v>
      </c>
      <c r="S1558" s="26">
        <v>3</v>
      </c>
      <c r="T1558" s="17">
        <v>0.5</v>
      </c>
      <c r="U1558" s="17">
        <v>1.4</v>
      </c>
      <c r="V1558" s="27">
        <v>-17.46</v>
      </c>
      <c r="W1558" s="13" t="s">
        <v>88</v>
      </c>
      <c r="X1558" s="8">
        <f>$T1558*$R1558</f>
        <v>8.8650000000000002</v>
      </c>
      <c r="Y1558" s="29">
        <f>R1558-V1558-U1558-X1558</f>
        <v>24.924999999999997</v>
      </c>
    </row>
    <row r="1559" spans="2:25" x14ac:dyDescent="0.3">
      <c r="B1559" s="16"/>
      <c r="C1559" s="8" t="str">
        <f>_xlfn.CONCAT(S1559,_xlfn.TEXTBEFORE(Q1559,","))</f>
        <v>4Harbour Creations Swivel Stool</v>
      </c>
      <c r="D1559" s="13" t="s">
        <v>7665</v>
      </c>
      <c r="E1559" s="25">
        <v>43975</v>
      </c>
      <c r="F1559" s="25">
        <v>43980</v>
      </c>
      <c r="G1559" s="13" t="s">
        <v>50</v>
      </c>
      <c r="H1559" s="13" t="s">
        <v>2158</v>
      </c>
      <c r="I1559" s="13" t="s">
        <v>82</v>
      </c>
      <c r="J1559" s="13" t="s">
        <v>482</v>
      </c>
      <c r="K1559" s="13" t="s">
        <v>482</v>
      </c>
      <c r="L1559" s="13" t="s">
        <v>483</v>
      </c>
      <c r="M1559" s="13" t="s">
        <v>28</v>
      </c>
      <c r="N1559" s="13" t="s">
        <v>1362</v>
      </c>
      <c r="O1559" s="13" t="s">
        <v>40</v>
      </c>
      <c r="P1559" s="13" t="s">
        <v>41</v>
      </c>
      <c r="Q1559" s="13" t="s">
        <v>1363</v>
      </c>
      <c r="R1559" s="17">
        <v>576.38400000000001</v>
      </c>
      <c r="S1559" s="26">
        <v>4</v>
      </c>
      <c r="T1559" s="17">
        <v>0.2</v>
      </c>
      <c r="U1559" s="17">
        <v>53.03</v>
      </c>
      <c r="V1559" s="27">
        <v>-122.49600000000001</v>
      </c>
      <c r="W1559" s="13" t="s">
        <v>88</v>
      </c>
      <c r="X1559" s="8">
        <f>$T1559*$R1559</f>
        <v>115.27680000000001</v>
      </c>
      <c r="Y1559" s="29">
        <f>R1559-V1559-U1559-X1559</f>
        <v>530.57320000000004</v>
      </c>
    </row>
    <row r="1560" spans="2:25" x14ac:dyDescent="0.3">
      <c r="B1560" s="16"/>
      <c r="C1560" s="8" t="str">
        <f>_xlfn.CONCAT(S1560,_xlfn.TEXTBEFORE(Q1560,","))</f>
        <v>7Nokia Office Telephone</v>
      </c>
      <c r="D1560" s="13" t="s">
        <v>7666</v>
      </c>
      <c r="E1560" s="25">
        <v>43975</v>
      </c>
      <c r="F1560" s="25">
        <v>43980</v>
      </c>
      <c r="G1560" s="13" t="s">
        <v>50</v>
      </c>
      <c r="H1560" s="13" t="s">
        <v>2158</v>
      </c>
      <c r="I1560" s="13" t="s">
        <v>82</v>
      </c>
      <c r="J1560" s="13" t="s">
        <v>482</v>
      </c>
      <c r="K1560" s="13" t="s">
        <v>482</v>
      </c>
      <c r="L1560" s="13" t="s">
        <v>483</v>
      </c>
      <c r="M1560" s="13" t="s">
        <v>28</v>
      </c>
      <c r="N1560" s="13" t="s">
        <v>1774</v>
      </c>
      <c r="O1560" s="13" t="s">
        <v>57</v>
      </c>
      <c r="P1560" s="13" t="s">
        <v>58</v>
      </c>
      <c r="Q1560" s="13" t="s">
        <v>1775</v>
      </c>
      <c r="R1560" s="17">
        <v>227.95499999999998</v>
      </c>
      <c r="S1560" s="26">
        <v>7</v>
      </c>
      <c r="T1560" s="17">
        <v>0.5</v>
      </c>
      <c r="U1560" s="17">
        <v>23.61</v>
      </c>
      <c r="V1560" s="27">
        <v>-118.54499999999999</v>
      </c>
      <c r="W1560" s="13" t="s">
        <v>88</v>
      </c>
      <c r="X1560" s="8">
        <f>$T1560*$R1560</f>
        <v>113.97749999999999</v>
      </c>
      <c r="Y1560" s="29">
        <f>R1560-V1560-U1560-X1560</f>
        <v>208.91249999999999</v>
      </c>
    </row>
    <row r="1561" spans="2:25" x14ac:dyDescent="0.3">
      <c r="B1561" s="16"/>
      <c r="C1561" s="8" t="str">
        <f>_xlfn.CONCAT(S1561,_xlfn.TEXTBEFORE(Q1561,","))</f>
        <v>4Apple Office Telephone</v>
      </c>
      <c r="D1561" s="13" t="s">
        <v>7667</v>
      </c>
      <c r="E1561" s="25">
        <v>43975</v>
      </c>
      <c r="F1561" s="25">
        <v>43980</v>
      </c>
      <c r="G1561" s="13" t="s">
        <v>50</v>
      </c>
      <c r="H1561" s="13" t="s">
        <v>2158</v>
      </c>
      <c r="I1561" s="13" t="s">
        <v>82</v>
      </c>
      <c r="J1561" s="13" t="s">
        <v>482</v>
      </c>
      <c r="K1561" s="13" t="s">
        <v>482</v>
      </c>
      <c r="L1561" s="13" t="s">
        <v>483</v>
      </c>
      <c r="M1561" s="13" t="s">
        <v>28</v>
      </c>
      <c r="N1561" s="13" t="s">
        <v>5052</v>
      </c>
      <c r="O1561" s="13" t="s">
        <v>57</v>
      </c>
      <c r="P1561" s="13" t="s">
        <v>58</v>
      </c>
      <c r="Q1561" s="13" t="s">
        <v>5053</v>
      </c>
      <c r="R1561" s="17">
        <v>136.26</v>
      </c>
      <c r="S1561" s="26">
        <v>4</v>
      </c>
      <c r="T1561" s="17">
        <v>0.5</v>
      </c>
      <c r="U1561" s="17">
        <v>5.73</v>
      </c>
      <c r="V1561" s="27">
        <v>-8.2199999999999989</v>
      </c>
      <c r="W1561" s="13" t="s">
        <v>88</v>
      </c>
      <c r="X1561" s="8">
        <f>$T1561*$R1561</f>
        <v>68.13</v>
      </c>
      <c r="Y1561" s="29">
        <f>R1561-V1561-U1561-X1561</f>
        <v>70.62</v>
      </c>
    </row>
    <row r="1562" spans="2:25" x14ac:dyDescent="0.3">
      <c r="B1562" s="16"/>
      <c r="C1562" s="8" t="str">
        <f>_xlfn.CONCAT(S1562,_xlfn.TEXTBEFORE(Q1562,","))</f>
        <v>2Konica Card Printer</v>
      </c>
      <c r="D1562" s="13" t="s">
        <v>7668</v>
      </c>
      <c r="E1562" s="25">
        <v>42949</v>
      </c>
      <c r="F1562" s="25">
        <v>42955</v>
      </c>
      <c r="G1562" s="13" t="s">
        <v>50</v>
      </c>
      <c r="H1562" s="13" t="s">
        <v>267</v>
      </c>
      <c r="I1562" s="13" t="s">
        <v>82</v>
      </c>
      <c r="J1562" s="13" t="s">
        <v>98</v>
      </c>
      <c r="K1562" s="13" t="s">
        <v>99</v>
      </c>
      <c r="L1562" s="13" t="s">
        <v>100</v>
      </c>
      <c r="M1562" s="13" t="s">
        <v>55</v>
      </c>
      <c r="N1562" s="13" t="s">
        <v>1349</v>
      </c>
      <c r="O1562" s="13" t="s">
        <v>57</v>
      </c>
      <c r="P1562" s="13" t="s">
        <v>138</v>
      </c>
      <c r="Q1562" s="13" t="s">
        <v>1350</v>
      </c>
      <c r="R1562" s="17">
        <v>262.93500000000006</v>
      </c>
      <c r="S1562" s="26">
        <v>2</v>
      </c>
      <c r="T1562" s="17">
        <v>0.25</v>
      </c>
      <c r="U1562" s="17">
        <v>9.66</v>
      </c>
      <c r="V1562" s="27">
        <v>-66.64500000000001</v>
      </c>
      <c r="W1562" s="13" t="s">
        <v>88</v>
      </c>
      <c r="X1562" s="8">
        <f>$T1562*$R1562</f>
        <v>65.733750000000015</v>
      </c>
      <c r="Y1562" s="29">
        <f>R1562-V1562-U1562-X1562</f>
        <v>254.18625</v>
      </c>
    </row>
    <row r="1563" spans="2:25" x14ac:dyDescent="0.3">
      <c r="B1563" s="16"/>
      <c r="C1563" s="8" t="str">
        <f>_xlfn.CONCAT(S1563,_xlfn.TEXTBEFORE(Q1563,","))</f>
        <v>5Belkin Mouse</v>
      </c>
      <c r="D1563" s="13" t="s">
        <v>7669</v>
      </c>
      <c r="E1563" s="25">
        <v>42949</v>
      </c>
      <c r="F1563" s="25">
        <v>42955</v>
      </c>
      <c r="G1563" s="13" t="s">
        <v>50</v>
      </c>
      <c r="H1563" s="13" t="s">
        <v>267</v>
      </c>
      <c r="I1563" s="13" t="s">
        <v>82</v>
      </c>
      <c r="J1563" s="13" t="s">
        <v>98</v>
      </c>
      <c r="K1563" s="13" t="s">
        <v>99</v>
      </c>
      <c r="L1563" s="13" t="s">
        <v>100</v>
      </c>
      <c r="M1563" s="13" t="s">
        <v>55</v>
      </c>
      <c r="N1563" s="13" t="s">
        <v>1742</v>
      </c>
      <c r="O1563" s="13" t="s">
        <v>57</v>
      </c>
      <c r="P1563" s="13" t="s">
        <v>121</v>
      </c>
      <c r="Q1563" s="13" t="s">
        <v>1743</v>
      </c>
      <c r="R1563" s="17">
        <v>116.07750000000001</v>
      </c>
      <c r="S1563" s="26">
        <v>5</v>
      </c>
      <c r="T1563" s="17">
        <v>0.45</v>
      </c>
      <c r="U1563" s="17">
        <v>4.1900000000000004</v>
      </c>
      <c r="V1563" s="27">
        <v>-65.572500000000019</v>
      </c>
      <c r="W1563" s="13" t="s">
        <v>88</v>
      </c>
      <c r="X1563" s="8">
        <f>$T1563*$R1563</f>
        <v>52.234875000000009</v>
      </c>
      <c r="Y1563" s="29">
        <f>R1563-V1563-U1563-X1563</f>
        <v>125.22512500000002</v>
      </c>
    </row>
    <row r="1564" spans="2:25" x14ac:dyDescent="0.3">
      <c r="B1564" s="16"/>
      <c r="C1564" s="8" t="str">
        <f>_xlfn.CONCAT(S1564,_xlfn.TEXTBEFORE(Q1564,","))</f>
        <v>5Advantus Stacking Tray</v>
      </c>
      <c r="D1564" s="13" t="s">
        <v>7670</v>
      </c>
      <c r="E1564" s="25">
        <v>42965</v>
      </c>
      <c r="F1564" s="25">
        <v>42969</v>
      </c>
      <c r="G1564" s="13" t="s">
        <v>50</v>
      </c>
      <c r="H1564" s="13" t="s">
        <v>267</v>
      </c>
      <c r="I1564" s="13" t="s">
        <v>82</v>
      </c>
      <c r="J1564" s="13" t="s">
        <v>98</v>
      </c>
      <c r="K1564" s="13" t="s">
        <v>99</v>
      </c>
      <c r="L1564" s="13" t="s">
        <v>100</v>
      </c>
      <c r="M1564" s="13" t="s">
        <v>55</v>
      </c>
      <c r="N1564" s="13" t="s">
        <v>2237</v>
      </c>
      <c r="O1564" s="13" t="s">
        <v>40</v>
      </c>
      <c r="P1564" s="13" t="s">
        <v>906</v>
      </c>
      <c r="Q1564" s="13" t="s">
        <v>2238</v>
      </c>
      <c r="R1564" s="17">
        <v>93.712500000000006</v>
      </c>
      <c r="S1564" s="26">
        <v>5</v>
      </c>
      <c r="T1564" s="17">
        <v>0.25</v>
      </c>
      <c r="U1564" s="17">
        <v>6.37</v>
      </c>
      <c r="V1564" s="27">
        <v>-1.3875000000000064</v>
      </c>
      <c r="W1564" s="13" t="s">
        <v>88</v>
      </c>
      <c r="X1564" s="8">
        <f>$T1564*$R1564</f>
        <v>23.428125000000001</v>
      </c>
      <c r="Y1564" s="29">
        <f>R1564-V1564-U1564-X1564</f>
        <v>65.301874999999995</v>
      </c>
    </row>
    <row r="1565" spans="2:25" x14ac:dyDescent="0.3">
      <c r="B1565" s="16"/>
      <c r="C1565" s="8" t="str">
        <f>_xlfn.CONCAT(S1565,_xlfn.TEXTBEFORE(Q1565,","))</f>
        <v>5Novimex Executive Leather Armchair</v>
      </c>
      <c r="D1565" s="13" t="s">
        <v>7671</v>
      </c>
      <c r="E1565" s="25">
        <v>44148</v>
      </c>
      <c r="F1565" s="25">
        <v>44150</v>
      </c>
      <c r="G1565" s="13" t="s">
        <v>22</v>
      </c>
      <c r="H1565" s="13" t="s">
        <v>267</v>
      </c>
      <c r="I1565" s="13" t="s">
        <v>82</v>
      </c>
      <c r="J1565" s="13" t="s">
        <v>98</v>
      </c>
      <c r="K1565" s="13" t="s">
        <v>99</v>
      </c>
      <c r="L1565" s="13" t="s">
        <v>100</v>
      </c>
      <c r="M1565" s="13" t="s">
        <v>55</v>
      </c>
      <c r="N1565" s="13" t="s">
        <v>64</v>
      </c>
      <c r="O1565" s="13" t="s">
        <v>40</v>
      </c>
      <c r="P1565" s="13" t="s">
        <v>41</v>
      </c>
      <c r="Q1565" s="13" t="s">
        <v>65</v>
      </c>
      <c r="R1565" s="17">
        <v>1725.75</v>
      </c>
      <c r="S1565" s="26">
        <v>5</v>
      </c>
      <c r="T1565" s="17">
        <v>0.25</v>
      </c>
      <c r="U1565" s="17">
        <v>350.68</v>
      </c>
      <c r="V1565" s="27">
        <v>-483.2999999999999</v>
      </c>
      <c r="W1565" s="13" t="s">
        <v>33</v>
      </c>
      <c r="X1565" s="8">
        <f>$T1565*$R1565</f>
        <v>431.4375</v>
      </c>
      <c r="Y1565" s="29">
        <f>R1565-V1565-U1565-X1565</f>
        <v>1426.9324999999997</v>
      </c>
    </row>
    <row r="1566" spans="2:25" x14ac:dyDescent="0.3">
      <c r="B1566" s="16"/>
      <c r="C1566" s="8" t="str">
        <f>_xlfn.CONCAT(S1566,_xlfn.TEXTBEFORE(Q1566,","))</f>
        <v>3Acme Ruler</v>
      </c>
      <c r="D1566" s="13" t="s">
        <v>7672</v>
      </c>
      <c r="E1566" s="25">
        <v>43718</v>
      </c>
      <c r="F1566" s="25">
        <v>43724</v>
      </c>
      <c r="G1566" s="13" t="s">
        <v>50</v>
      </c>
      <c r="H1566" s="13" t="s">
        <v>5387</v>
      </c>
      <c r="I1566" s="13" t="s">
        <v>82</v>
      </c>
      <c r="J1566" s="13" t="s">
        <v>243</v>
      </c>
      <c r="K1566" s="13" t="s">
        <v>244</v>
      </c>
      <c r="L1566" s="13" t="s">
        <v>245</v>
      </c>
      <c r="M1566" s="13" t="s">
        <v>55</v>
      </c>
      <c r="N1566" s="13" t="s">
        <v>5388</v>
      </c>
      <c r="O1566" s="13" t="s">
        <v>30</v>
      </c>
      <c r="P1566" s="13" t="s">
        <v>1228</v>
      </c>
      <c r="Q1566" s="13" t="s">
        <v>5389</v>
      </c>
      <c r="R1566" s="17">
        <v>45.6417</v>
      </c>
      <c r="S1566" s="26">
        <v>3</v>
      </c>
      <c r="T1566" s="17">
        <v>0.17</v>
      </c>
      <c r="U1566" s="17">
        <v>4.4800000000000004</v>
      </c>
      <c r="V1566" s="27">
        <v>-5.0283000000000015</v>
      </c>
      <c r="W1566" s="13" t="s">
        <v>88</v>
      </c>
      <c r="X1566" s="8">
        <f>$T1566*$R1566</f>
        <v>7.7590890000000003</v>
      </c>
      <c r="Y1566" s="29">
        <f>R1566-V1566-U1566-X1566</f>
        <v>38.430910999999995</v>
      </c>
    </row>
    <row r="1567" spans="2:25" x14ac:dyDescent="0.3">
      <c r="B1567" s="16"/>
      <c r="C1567" s="8" t="str">
        <f>_xlfn.CONCAT(S1567,_xlfn.TEXTBEFORE(Q1567,","))</f>
        <v>2Sanford Pencil Sharpener</v>
      </c>
      <c r="D1567" s="13" t="s">
        <v>7673</v>
      </c>
      <c r="E1567" s="25">
        <v>44095</v>
      </c>
      <c r="F1567" s="25">
        <v>44100</v>
      </c>
      <c r="G1567" s="13" t="s">
        <v>50</v>
      </c>
      <c r="H1567" s="13" t="s">
        <v>5883</v>
      </c>
      <c r="I1567" s="13" t="s">
        <v>36</v>
      </c>
      <c r="J1567" s="13" t="s">
        <v>98</v>
      </c>
      <c r="K1567" s="13" t="s">
        <v>99</v>
      </c>
      <c r="L1567" s="13" t="s">
        <v>100</v>
      </c>
      <c r="M1567" s="13" t="s">
        <v>55</v>
      </c>
      <c r="N1567" s="13" t="s">
        <v>3698</v>
      </c>
      <c r="O1567" s="13" t="s">
        <v>30</v>
      </c>
      <c r="P1567" s="13" t="s">
        <v>1789</v>
      </c>
      <c r="Q1567" s="13" t="s">
        <v>3699</v>
      </c>
      <c r="R1567" s="17">
        <v>29.798999999999999</v>
      </c>
      <c r="S1567" s="26">
        <v>2</v>
      </c>
      <c r="T1567" s="17">
        <v>0.45</v>
      </c>
      <c r="U1567" s="17">
        <v>1.99</v>
      </c>
      <c r="V1567" s="27">
        <v>2.679000000000002</v>
      </c>
      <c r="W1567" s="13" t="s">
        <v>88</v>
      </c>
      <c r="X1567" s="8">
        <f>$T1567*$R1567</f>
        <v>13.409549999999999</v>
      </c>
      <c r="Y1567" s="29">
        <f>R1567-V1567-U1567-X1567</f>
        <v>11.72045</v>
      </c>
    </row>
    <row r="1568" spans="2:25" x14ac:dyDescent="0.3">
      <c r="B1568" s="16"/>
      <c r="C1568" s="8" t="str">
        <f>_xlfn.CONCAT(S1568,_xlfn.TEXTBEFORE(Q1568,","))</f>
        <v>1Bush Library with Doors</v>
      </c>
      <c r="D1568" s="13" t="s">
        <v>7674</v>
      </c>
      <c r="E1568" s="25">
        <v>44097</v>
      </c>
      <c r="F1568" s="25">
        <v>44103</v>
      </c>
      <c r="G1568" s="13" t="s">
        <v>50</v>
      </c>
      <c r="H1568" s="13" t="s">
        <v>2919</v>
      </c>
      <c r="I1568" s="13" t="s">
        <v>36</v>
      </c>
      <c r="J1568" s="13" t="s">
        <v>271</v>
      </c>
      <c r="K1568" s="13" t="s">
        <v>271</v>
      </c>
      <c r="L1568" s="13" t="s">
        <v>271</v>
      </c>
      <c r="M1568" s="13" t="s">
        <v>55</v>
      </c>
      <c r="N1568" s="13" t="s">
        <v>330</v>
      </c>
      <c r="O1568" s="13" t="s">
        <v>40</v>
      </c>
      <c r="P1568" s="13" t="s">
        <v>67</v>
      </c>
      <c r="Q1568" s="13" t="s">
        <v>331</v>
      </c>
      <c r="R1568" s="17">
        <v>364.32</v>
      </c>
      <c r="S1568" s="26">
        <v>1</v>
      </c>
      <c r="T1568" s="17">
        <v>0</v>
      </c>
      <c r="U1568" s="17">
        <v>31.07</v>
      </c>
      <c r="V1568" s="27">
        <v>131.13</v>
      </c>
      <c r="W1568" s="13" t="s">
        <v>88</v>
      </c>
      <c r="X1568" s="8">
        <f>$T1568*$R1568</f>
        <v>0</v>
      </c>
      <c r="Y1568" s="29">
        <f>R1568-V1568-U1568-X1568</f>
        <v>202.12</v>
      </c>
    </row>
    <row r="1569" spans="2:25" x14ac:dyDescent="0.3">
      <c r="B1569" s="16"/>
      <c r="C1569" s="8" t="str">
        <f>_xlfn.CONCAT(S1569,_xlfn.TEXTBEFORE(Q1569,","))</f>
        <v>4Fiskars Trimmer</v>
      </c>
      <c r="D1569" s="13" t="s">
        <v>7675</v>
      </c>
      <c r="E1569" s="25">
        <v>44097</v>
      </c>
      <c r="F1569" s="25">
        <v>44103</v>
      </c>
      <c r="G1569" s="13" t="s">
        <v>50</v>
      </c>
      <c r="H1569" s="13" t="s">
        <v>2919</v>
      </c>
      <c r="I1569" s="13" t="s">
        <v>36</v>
      </c>
      <c r="J1569" s="13" t="s">
        <v>271</v>
      </c>
      <c r="K1569" s="13" t="s">
        <v>271</v>
      </c>
      <c r="L1569" s="13" t="s">
        <v>271</v>
      </c>
      <c r="M1569" s="13" t="s">
        <v>55</v>
      </c>
      <c r="N1569" s="13" t="s">
        <v>4350</v>
      </c>
      <c r="O1569" s="13" t="s">
        <v>30</v>
      </c>
      <c r="P1569" s="13" t="s">
        <v>1228</v>
      </c>
      <c r="Q1569" s="13" t="s">
        <v>4351</v>
      </c>
      <c r="R1569" s="17">
        <v>166.8</v>
      </c>
      <c r="S1569" s="26">
        <v>4</v>
      </c>
      <c r="T1569" s="17">
        <v>0</v>
      </c>
      <c r="U1569" s="17">
        <v>7.72</v>
      </c>
      <c r="V1569" s="27">
        <v>15</v>
      </c>
      <c r="W1569" s="13" t="s">
        <v>88</v>
      </c>
      <c r="X1569" s="8">
        <f>$T1569*$R1569</f>
        <v>0</v>
      </c>
      <c r="Y1569" s="29">
        <f>R1569-V1569-U1569-X1569</f>
        <v>144.08000000000001</v>
      </c>
    </row>
    <row r="1570" spans="2:25" x14ac:dyDescent="0.3">
      <c r="B1570" s="16"/>
      <c r="C1570" s="8" t="str">
        <f>_xlfn.CONCAT(S1570,_xlfn.TEXTBEFORE(Q1570,","))</f>
        <v>6Deflect-O Light Bulb</v>
      </c>
      <c r="D1570" s="13" t="s">
        <v>7676</v>
      </c>
      <c r="E1570" s="25">
        <v>43460</v>
      </c>
      <c r="F1570" s="25">
        <v>43464</v>
      </c>
      <c r="G1570" s="13" t="s">
        <v>50</v>
      </c>
      <c r="H1570" s="13" t="s">
        <v>4630</v>
      </c>
      <c r="I1570" s="13" t="s">
        <v>24</v>
      </c>
      <c r="J1570" s="13" t="s">
        <v>128</v>
      </c>
      <c r="K1570" s="13" t="s">
        <v>128</v>
      </c>
      <c r="L1570" s="13" t="s">
        <v>129</v>
      </c>
      <c r="M1570" s="13" t="s">
        <v>55</v>
      </c>
      <c r="N1570" s="13" t="s">
        <v>4631</v>
      </c>
      <c r="O1570" s="13" t="s">
        <v>40</v>
      </c>
      <c r="P1570" s="13" t="s">
        <v>906</v>
      </c>
      <c r="Q1570" s="13" t="s">
        <v>4632</v>
      </c>
      <c r="R1570" s="17">
        <v>83.438999999999993</v>
      </c>
      <c r="S1570" s="26">
        <v>6</v>
      </c>
      <c r="T1570" s="17">
        <v>0.27</v>
      </c>
      <c r="U1570" s="17">
        <v>9.2799999999999994</v>
      </c>
      <c r="V1570" s="27">
        <v>-17.180999999999997</v>
      </c>
      <c r="W1570" s="13" t="s">
        <v>60</v>
      </c>
      <c r="X1570" s="8">
        <f>$T1570*$R1570</f>
        <v>22.52853</v>
      </c>
      <c r="Y1570" s="29">
        <f>R1570-V1570-U1570-X1570</f>
        <v>68.811469999999986</v>
      </c>
    </row>
    <row r="1571" spans="2:25" x14ac:dyDescent="0.3">
      <c r="B1571" s="16"/>
      <c r="C1571" s="8" t="str">
        <f>_xlfn.CONCAT(S1571,_xlfn.TEXTBEFORE(Q1571,","))</f>
        <v>2Avery Legal Exhibit Labels</v>
      </c>
      <c r="D1571" s="13" t="s">
        <v>7677</v>
      </c>
      <c r="E1571" s="25">
        <v>43274</v>
      </c>
      <c r="F1571" s="25">
        <v>43278</v>
      </c>
      <c r="G1571" s="13" t="s">
        <v>50</v>
      </c>
      <c r="H1571" s="13" t="s">
        <v>5992</v>
      </c>
      <c r="I1571" s="13" t="s">
        <v>24</v>
      </c>
      <c r="J1571" s="13" t="s">
        <v>2843</v>
      </c>
      <c r="K1571" s="13" t="s">
        <v>2843</v>
      </c>
      <c r="L1571" s="13" t="s">
        <v>129</v>
      </c>
      <c r="M1571" s="13" t="s">
        <v>55</v>
      </c>
      <c r="N1571" s="13" t="s">
        <v>5121</v>
      </c>
      <c r="O1571" s="13" t="s">
        <v>30</v>
      </c>
      <c r="P1571" s="13" t="s">
        <v>2751</v>
      </c>
      <c r="Q1571" s="13" t="s">
        <v>5122</v>
      </c>
      <c r="R1571" s="17">
        <v>11.829600000000001</v>
      </c>
      <c r="S1571" s="26">
        <v>2</v>
      </c>
      <c r="T1571" s="17">
        <v>0.47000000000000003</v>
      </c>
      <c r="U1571" s="17">
        <v>1.67</v>
      </c>
      <c r="V1571" s="27">
        <v>-7.8504000000000005</v>
      </c>
      <c r="W1571" s="13" t="s">
        <v>88</v>
      </c>
      <c r="X1571" s="8">
        <f>$T1571*$R1571</f>
        <v>5.5599120000000006</v>
      </c>
      <c r="Y1571" s="29">
        <f>R1571-V1571-U1571-X1571</f>
        <v>12.450087999999997</v>
      </c>
    </row>
    <row r="1572" spans="2:25" x14ac:dyDescent="0.3">
      <c r="B1572" s="16"/>
      <c r="C1572" s="8" t="str">
        <f>_xlfn.CONCAT(S1572,_xlfn.TEXTBEFORE(Q1572,","))</f>
        <v>2Stanley Pens</v>
      </c>
      <c r="D1572" s="13" t="s">
        <v>7678</v>
      </c>
      <c r="E1572" s="25">
        <v>43055</v>
      </c>
      <c r="F1572" s="25">
        <v>43059</v>
      </c>
      <c r="G1572" s="13" t="s">
        <v>50</v>
      </c>
      <c r="H1572" s="13" t="s">
        <v>5975</v>
      </c>
      <c r="I1572" s="13" t="s">
        <v>24</v>
      </c>
      <c r="J1572" s="13" t="s">
        <v>128</v>
      </c>
      <c r="K1572" s="13" t="s">
        <v>128</v>
      </c>
      <c r="L1572" s="13" t="s">
        <v>129</v>
      </c>
      <c r="M1572" s="13" t="s">
        <v>55</v>
      </c>
      <c r="N1572" s="13" t="s">
        <v>5968</v>
      </c>
      <c r="O1572" s="13" t="s">
        <v>30</v>
      </c>
      <c r="P1572" s="13" t="s">
        <v>1789</v>
      </c>
      <c r="Q1572" s="13" t="s">
        <v>5969</v>
      </c>
      <c r="R1572" s="17">
        <v>11.988600000000003</v>
      </c>
      <c r="S1572" s="26">
        <v>2</v>
      </c>
      <c r="T1572" s="17">
        <v>0.47000000000000003</v>
      </c>
      <c r="U1572" s="17">
        <v>1.72</v>
      </c>
      <c r="V1572" s="27">
        <v>-6.6114000000000024</v>
      </c>
      <c r="W1572" s="13" t="s">
        <v>60</v>
      </c>
      <c r="X1572" s="8">
        <f>$T1572*$R1572</f>
        <v>5.6346420000000021</v>
      </c>
      <c r="Y1572" s="29">
        <f>R1572-V1572-U1572-X1572</f>
        <v>11.245358000000003</v>
      </c>
    </row>
    <row r="1573" spans="2:25" x14ac:dyDescent="0.3">
      <c r="B1573" s="16"/>
      <c r="C1573" s="8" t="str">
        <f>_xlfn.CONCAT(S1573,_xlfn.TEXTBEFORE(Q1573,","))</f>
        <v>3Apple Office Telephone</v>
      </c>
      <c r="D1573" s="13" t="s">
        <v>7679</v>
      </c>
      <c r="E1573" s="25">
        <v>43405</v>
      </c>
      <c r="F1573" s="25">
        <v>43410</v>
      </c>
      <c r="G1573" s="13" t="s">
        <v>50</v>
      </c>
      <c r="H1573" s="13" t="s">
        <v>4314</v>
      </c>
      <c r="I1573" s="13" t="s">
        <v>24</v>
      </c>
      <c r="J1573" s="13" t="s">
        <v>98</v>
      </c>
      <c r="K1573" s="13" t="s">
        <v>99</v>
      </c>
      <c r="L1573" s="13" t="s">
        <v>100</v>
      </c>
      <c r="M1573" s="13" t="s">
        <v>55</v>
      </c>
      <c r="N1573" s="13" t="s">
        <v>4315</v>
      </c>
      <c r="O1573" s="13" t="s">
        <v>57</v>
      </c>
      <c r="P1573" s="13" t="s">
        <v>58</v>
      </c>
      <c r="Q1573" s="13" t="s">
        <v>4316</v>
      </c>
      <c r="R1573" s="17">
        <v>146.88</v>
      </c>
      <c r="S1573" s="26">
        <v>3</v>
      </c>
      <c r="T1573" s="17">
        <v>0.25</v>
      </c>
      <c r="U1573" s="17">
        <v>12.12</v>
      </c>
      <c r="V1573" s="27">
        <v>27.360000000000007</v>
      </c>
      <c r="W1573" s="13" t="s">
        <v>88</v>
      </c>
      <c r="X1573" s="8">
        <f>$T1573*$R1573</f>
        <v>36.72</v>
      </c>
      <c r="Y1573" s="29">
        <f>R1573-V1573-U1573-X1573</f>
        <v>70.679999999999978</v>
      </c>
    </row>
    <row r="1574" spans="2:25" x14ac:dyDescent="0.3">
      <c r="B1574" s="16"/>
      <c r="C1574" s="8" t="str">
        <f>_xlfn.CONCAT(S1574,_xlfn.TEXTBEFORE(Q1574,","))</f>
        <v>3Deflect-O Door Stop</v>
      </c>
      <c r="D1574" s="13" t="s">
        <v>7680</v>
      </c>
      <c r="E1574" s="25">
        <v>43405</v>
      </c>
      <c r="F1574" s="25">
        <v>43410</v>
      </c>
      <c r="G1574" s="13" t="s">
        <v>50</v>
      </c>
      <c r="H1574" s="13" t="s">
        <v>4314</v>
      </c>
      <c r="I1574" s="13" t="s">
        <v>24</v>
      </c>
      <c r="J1574" s="13" t="s">
        <v>98</v>
      </c>
      <c r="K1574" s="13" t="s">
        <v>99</v>
      </c>
      <c r="L1574" s="13" t="s">
        <v>100</v>
      </c>
      <c r="M1574" s="13" t="s">
        <v>55</v>
      </c>
      <c r="N1574" s="13" t="s">
        <v>5225</v>
      </c>
      <c r="O1574" s="13" t="s">
        <v>40</v>
      </c>
      <c r="P1574" s="13" t="s">
        <v>906</v>
      </c>
      <c r="Q1574" s="13" t="s">
        <v>5226</v>
      </c>
      <c r="R1574" s="17">
        <v>92.205000000000013</v>
      </c>
      <c r="S1574" s="26">
        <v>3</v>
      </c>
      <c r="T1574" s="17">
        <v>0.25</v>
      </c>
      <c r="U1574" s="17">
        <v>5.25</v>
      </c>
      <c r="V1574" s="27">
        <v>19.664999999999988</v>
      </c>
      <c r="W1574" s="13" t="s">
        <v>88</v>
      </c>
      <c r="X1574" s="8">
        <f>$T1574*$R1574</f>
        <v>23.051250000000003</v>
      </c>
      <c r="Y1574" s="29">
        <f>R1574-V1574-U1574-X1574</f>
        <v>44.238750000000017</v>
      </c>
    </row>
    <row r="1575" spans="2:25" x14ac:dyDescent="0.3">
      <c r="B1575" s="16"/>
      <c r="C1575" s="8" t="str">
        <f>_xlfn.CONCAT(S1575,_xlfn.TEXTBEFORE(Q1575,","))</f>
        <v>3Enermax Note Cards</v>
      </c>
      <c r="D1575" s="13" t="s">
        <v>7681</v>
      </c>
      <c r="E1575" s="25">
        <v>43405</v>
      </c>
      <c r="F1575" s="25">
        <v>43410</v>
      </c>
      <c r="G1575" s="13" t="s">
        <v>50</v>
      </c>
      <c r="H1575" s="13" t="s">
        <v>4314</v>
      </c>
      <c r="I1575" s="13" t="s">
        <v>24</v>
      </c>
      <c r="J1575" s="13" t="s">
        <v>98</v>
      </c>
      <c r="K1575" s="13" t="s">
        <v>99</v>
      </c>
      <c r="L1575" s="13" t="s">
        <v>100</v>
      </c>
      <c r="M1575" s="13" t="s">
        <v>55</v>
      </c>
      <c r="N1575" s="13" t="s">
        <v>4389</v>
      </c>
      <c r="O1575" s="13" t="s">
        <v>30</v>
      </c>
      <c r="P1575" s="13" t="s">
        <v>1567</v>
      </c>
      <c r="Q1575" s="13" t="s">
        <v>4390</v>
      </c>
      <c r="R1575" s="17">
        <v>46.876500000000014</v>
      </c>
      <c r="S1575" s="26">
        <v>3</v>
      </c>
      <c r="T1575" s="17">
        <v>0.45</v>
      </c>
      <c r="U1575" s="17">
        <v>2.79</v>
      </c>
      <c r="V1575" s="27">
        <v>-22.243500000000004</v>
      </c>
      <c r="W1575" s="13" t="s">
        <v>88</v>
      </c>
      <c r="X1575" s="8">
        <f>$T1575*$R1575</f>
        <v>21.094425000000008</v>
      </c>
      <c r="Y1575" s="29">
        <f>R1575-V1575-U1575-X1575</f>
        <v>45.235575000000004</v>
      </c>
    </row>
    <row r="1576" spans="2:25" x14ac:dyDescent="0.3">
      <c r="B1576" s="16"/>
      <c r="C1576" s="8" t="str">
        <f>_xlfn.CONCAT(S1576,_xlfn.TEXTBEFORE(Q1576,","))</f>
        <v>3Samsung Smart Phone</v>
      </c>
      <c r="D1576" s="13" t="s">
        <v>7682</v>
      </c>
      <c r="E1576" s="25">
        <v>42910</v>
      </c>
      <c r="F1576" s="25">
        <v>42914</v>
      </c>
      <c r="G1576" s="13" t="s">
        <v>50</v>
      </c>
      <c r="H1576" s="13" t="s">
        <v>706</v>
      </c>
      <c r="I1576" s="13" t="s">
        <v>24</v>
      </c>
      <c r="J1576" s="13" t="s">
        <v>160</v>
      </c>
      <c r="K1576" s="13" t="s">
        <v>160</v>
      </c>
      <c r="L1576" s="13" t="s">
        <v>54</v>
      </c>
      <c r="M1576" s="13" t="s">
        <v>55</v>
      </c>
      <c r="N1576" s="13" t="s">
        <v>336</v>
      </c>
      <c r="O1576" s="13" t="s">
        <v>57</v>
      </c>
      <c r="P1576" s="13" t="s">
        <v>58</v>
      </c>
      <c r="Q1576" s="13" t="s">
        <v>337</v>
      </c>
      <c r="R1576" s="17">
        <v>1591.1100000000004</v>
      </c>
      <c r="S1576" s="26">
        <v>3</v>
      </c>
      <c r="T1576" s="17">
        <v>0.17</v>
      </c>
      <c r="U1576" s="17">
        <v>179.38</v>
      </c>
      <c r="V1576" s="27">
        <v>364.23</v>
      </c>
      <c r="W1576" s="13" t="s">
        <v>88</v>
      </c>
      <c r="X1576" s="8">
        <f>$T1576*$R1576</f>
        <v>270.48870000000011</v>
      </c>
      <c r="Y1576" s="29">
        <f>R1576-V1576-U1576-X1576</f>
        <v>777.01130000000035</v>
      </c>
    </row>
    <row r="1577" spans="2:25" x14ac:dyDescent="0.3">
      <c r="B1577" s="16"/>
      <c r="C1577" s="8" t="str">
        <f>_xlfn.CONCAT(S1577,_xlfn.TEXTBEFORE(Q1577,","))</f>
        <v>4Smead File Cart</v>
      </c>
      <c r="D1577" s="13" t="s">
        <v>7683</v>
      </c>
      <c r="E1577" s="25">
        <v>43379</v>
      </c>
      <c r="F1577" s="25">
        <v>43383</v>
      </c>
      <c r="G1577" s="13" t="s">
        <v>50</v>
      </c>
      <c r="H1577" s="13" t="s">
        <v>706</v>
      </c>
      <c r="I1577" s="13" t="s">
        <v>24</v>
      </c>
      <c r="J1577" s="13" t="s">
        <v>233</v>
      </c>
      <c r="K1577" s="13" t="s">
        <v>234</v>
      </c>
      <c r="L1577" s="13" t="s">
        <v>54</v>
      </c>
      <c r="M1577" s="13" t="s">
        <v>55</v>
      </c>
      <c r="N1577" s="13" t="s">
        <v>892</v>
      </c>
      <c r="O1577" s="13" t="s">
        <v>30</v>
      </c>
      <c r="P1577" s="13" t="s">
        <v>289</v>
      </c>
      <c r="Q1577" s="13" t="s">
        <v>893</v>
      </c>
      <c r="R1577" s="17">
        <v>427.88159999999999</v>
      </c>
      <c r="S1577" s="26">
        <v>4</v>
      </c>
      <c r="T1577" s="17">
        <v>0.17</v>
      </c>
      <c r="U1577" s="17">
        <v>30.83</v>
      </c>
      <c r="V1577" s="27">
        <v>20.601599999999991</v>
      </c>
      <c r="W1577" s="13" t="s">
        <v>88</v>
      </c>
      <c r="X1577" s="8">
        <f>$T1577*$R1577</f>
        <v>72.739872000000005</v>
      </c>
      <c r="Y1577" s="29">
        <f>R1577-V1577-U1577-X1577</f>
        <v>303.710128</v>
      </c>
    </row>
    <row r="1578" spans="2:25" x14ac:dyDescent="0.3">
      <c r="B1578" s="16"/>
      <c r="C1578" s="8" t="str">
        <f>_xlfn.CONCAT(S1578,_xlfn.TEXTBEFORE(Q1578,","))</f>
        <v>2Cardinal Binding Machine</v>
      </c>
      <c r="D1578" s="13" t="s">
        <v>7684</v>
      </c>
      <c r="E1578" s="25">
        <v>43379</v>
      </c>
      <c r="F1578" s="25">
        <v>43383</v>
      </c>
      <c r="G1578" s="13" t="s">
        <v>50</v>
      </c>
      <c r="H1578" s="13" t="s">
        <v>706</v>
      </c>
      <c r="I1578" s="13" t="s">
        <v>24</v>
      </c>
      <c r="J1578" s="13" t="s">
        <v>233</v>
      </c>
      <c r="K1578" s="13" t="s">
        <v>234</v>
      </c>
      <c r="L1578" s="13" t="s">
        <v>54</v>
      </c>
      <c r="M1578" s="13" t="s">
        <v>55</v>
      </c>
      <c r="N1578" s="13" t="s">
        <v>3153</v>
      </c>
      <c r="O1578" s="13" t="s">
        <v>30</v>
      </c>
      <c r="P1578" s="13" t="s">
        <v>1121</v>
      </c>
      <c r="Q1578" s="13" t="s">
        <v>3154</v>
      </c>
      <c r="R1578" s="17">
        <v>81.721800000000016</v>
      </c>
      <c r="S1578" s="26">
        <v>2</v>
      </c>
      <c r="T1578" s="17">
        <v>0.17</v>
      </c>
      <c r="U1578" s="17">
        <v>8.3699999999999992</v>
      </c>
      <c r="V1578" s="27">
        <v>28.501799999999996</v>
      </c>
      <c r="W1578" s="13" t="s">
        <v>88</v>
      </c>
      <c r="X1578" s="8">
        <f>$T1578*$R1578</f>
        <v>13.892706000000004</v>
      </c>
      <c r="Y1578" s="29">
        <f>R1578-V1578-U1578-X1578</f>
        <v>30.957294000000019</v>
      </c>
    </row>
    <row r="1579" spans="2:25" x14ac:dyDescent="0.3">
      <c r="B1579" s="16"/>
      <c r="C1579" s="8" t="str">
        <f>_xlfn.CONCAT(S1579,_xlfn.TEXTBEFORE(Q1579,","))</f>
        <v>2Nokia Headset</v>
      </c>
      <c r="D1579" s="13" t="s">
        <v>7685</v>
      </c>
      <c r="E1579" s="25">
        <v>42937</v>
      </c>
      <c r="F1579" s="25">
        <v>42943</v>
      </c>
      <c r="G1579" s="13" t="s">
        <v>50</v>
      </c>
      <c r="H1579" s="13" t="s">
        <v>4068</v>
      </c>
      <c r="I1579" s="13" t="s">
        <v>24</v>
      </c>
      <c r="J1579" s="13" t="s">
        <v>1658</v>
      </c>
      <c r="K1579" s="13" t="s">
        <v>1659</v>
      </c>
      <c r="L1579" s="13" t="s">
        <v>1659</v>
      </c>
      <c r="M1579" s="13" t="s">
        <v>28</v>
      </c>
      <c r="N1579" s="13" t="s">
        <v>3923</v>
      </c>
      <c r="O1579" s="13" t="s">
        <v>57</v>
      </c>
      <c r="P1579" s="13" t="s">
        <v>58</v>
      </c>
      <c r="Q1579" s="13" t="s">
        <v>3924</v>
      </c>
      <c r="R1579" s="17">
        <v>148.79999999999998</v>
      </c>
      <c r="S1579" s="26">
        <v>2</v>
      </c>
      <c r="T1579" s="17">
        <v>0</v>
      </c>
      <c r="U1579" s="17">
        <v>14.25</v>
      </c>
      <c r="V1579" s="27">
        <v>46.08</v>
      </c>
      <c r="W1579" s="13" t="s">
        <v>88</v>
      </c>
      <c r="X1579" s="8">
        <f>$T1579*$R1579</f>
        <v>0</v>
      </c>
      <c r="Y1579" s="29">
        <f>R1579-V1579-U1579-X1579</f>
        <v>88.469999999999985</v>
      </c>
    </row>
    <row r="1580" spans="2:25" x14ac:dyDescent="0.3">
      <c r="B1580" s="16"/>
      <c r="C1580" s="8" t="str">
        <f>_xlfn.CONCAT(S1580,_xlfn.TEXTBEFORE(Q1580,","))</f>
        <v>3Fellowes Trays</v>
      </c>
      <c r="D1580" s="13" t="s">
        <v>7686</v>
      </c>
      <c r="E1580" s="25">
        <v>43104</v>
      </c>
      <c r="F1580" s="25">
        <v>43104</v>
      </c>
      <c r="G1580" s="13" t="s">
        <v>126</v>
      </c>
      <c r="H1580" s="13" t="s">
        <v>830</v>
      </c>
      <c r="I1580" s="13" t="s">
        <v>24</v>
      </c>
      <c r="J1580" s="13" t="s">
        <v>160</v>
      </c>
      <c r="K1580" s="13" t="s">
        <v>160</v>
      </c>
      <c r="L1580" s="13" t="s">
        <v>54</v>
      </c>
      <c r="M1580" s="13" t="s">
        <v>55</v>
      </c>
      <c r="N1580" s="13" t="s">
        <v>2023</v>
      </c>
      <c r="O1580" s="13" t="s">
        <v>30</v>
      </c>
      <c r="P1580" s="13" t="s">
        <v>289</v>
      </c>
      <c r="Q1580" s="13" t="s">
        <v>2024</v>
      </c>
      <c r="R1580" s="17">
        <v>142.97579999999999</v>
      </c>
      <c r="S1580" s="26">
        <v>3</v>
      </c>
      <c r="T1580" s="17">
        <v>0.17</v>
      </c>
      <c r="U1580" s="17">
        <v>59.62</v>
      </c>
      <c r="V1580" s="27">
        <v>48.205799999999989</v>
      </c>
      <c r="W1580" s="13" t="s">
        <v>33</v>
      </c>
      <c r="X1580" s="8">
        <f>$T1580*$R1580</f>
        <v>24.305886000000001</v>
      </c>
      <c r="Y1580" s="29">
        <f>R1580-V1580-U1580-X1580</f>
        <v>10.844114000000012</v>
      </c>
    </row>
    <row r="1581" spans="2:25" x14ac:dyDescent="0.3">
      <c r="B1581" s="16"/>
      <c r="C1581" s="8" t="str">
        <f>_xlfn.CONCAT(S1581,_xlfn.TEXTBEFORE(Q1581,","))</f>
        <v>3Memorex Mouse</v>
      </c>
      <c r="D1581" s="13" t="s">
        <v>7687</v>
      </c>
      <c r="E1581" s="25">
        <v>43104</v>
      </c>
      <c r="F1581" s="25">
        <v>43104</v>
      </c>
      <c r="G1581" s="13" t="s">
        <v>126</v>
      </c>
      <c r="H1581" s="13" t="s">
        <v>830</v>
      </c>
      <c r="I1581" s="13" t="s">
        <v>24</v>
      </c>
      <c r="J1581" s="13" t="s">
        <v>160</v>
      </c>
      <c r="K1581" s="13" t="s">
        <v>160</v>
      </c>
      <c r="L1581" s="13" t="s">
        <v>54</v>
      </c>
      <c r="M1581" s="13" t="s">
        <v>55</v>
      </c>
      <c r="N1581" s="13" t="s">
        <v>4688</v>
      </c>
      <c r="O1581" s="13" t="s">
        <v>57</v>
      </c>
      <c r="P1581" s="13" t="s">
        <v>121</v>
      </c>
      <c r="Q1581" s="13" t="s">
        <v>4689</v>
      </c>
      <c r="R1581" s="17">
        <v>47.175300000000007</v>
      </c>
      <c r="S1581" s="26">
        <v>3</v>
      </c>
      <c r="T1581" s="17">
        <v>0.47000000000000003</v>
      </c>
      <c r="U1581" s="17">
        <v>8.83</v>
      </c>
      <c r="V1581" s="27">
        <v>-20.504700000000003</v>
      </c>
      <c r="W1581" s="13" t="s">
        <v>33</v>
      </c>
      <c r="X1581" s="8">
        <f>$T1581*$R1581</f>
        <v>22.172391000000005</v>
      </c>
      <c r="Y1581" s="29">
        <f>R1581-V1581-U1581-X1581</f>
        <v>36.677609000000004</v>
      </c>
    </row>
    <row r="1582" spans="2:25" x14ac:dyDescent="0.3">
      <c r="B1582" s="16"/>
      <c r="C1582" s="8" t="str">
        <f>_xlfn.CONCAT(S1582,_xlfn.TEXTBEFORE(Q1582,","))</f>
        <v>5Advantus Staples</v>
      </c>
      <c r="D1582" s="13" t="s">
        <v>7688</v>
      </c>
      <c r="E1582" s="25">
        <v>43104</v>
      </c>
      <c r="F1582" s="25">
        <v>43104</v>
      </c>
      <c r="G1582" s="13" t="s">
        <v>126</v>
      </c>
      <c r="H1582" s="13" t="s">
        <v>830</v>
      </c>
      <c r="I1582" s="13" t="s">
        <v>24</v>
      </c>
      <c r="J1582" s="13" t="s">
        <v>160</v>
      </c>
      <c r="K1582" s="13" t="s">
        <v>160</v>
      </c>
      <c r="L1582" s="13" t="s">
        <v>54</v>
      </c>
      <c r="M1582" s="13" t="s">
        <v>55</v>
      </c>
      <c r="N1582" s="13" t="s">
        <v>4835</v>
      </c>
      <c r="O1582" s="13" t="s">
        <v>30</v>
      </c>
      <c r="P1582" s="13" t="s">
        <v>2177</v>
      </c>
      <c r="Q1582" s="13" t="s">
        <v>4836</v>
      </c>
      <c r="R1582" s="17">
        <v>28.779</v>
      </c>
      <c r="S1582" s="26">
        <v>5</v>
      </c>
      <c r="T1582" s="17">
        <v>0.47000000000000003</v>
      </c>
      <c r="U1582" s="17">
        <v>7.85</v>
      </c>
      <c r="V1582" s="27">
        <v>-7.070999999999998</v>
      </c>
      <c r="W1582" s="13" t="s">
        <v>33</v>
      </c>
      <c r="X1582" s="8">
        <f>$T1582*$R1582</f>
        <v>13.52613</v>
      </c>
      <c r="Y1582" s="29">
        <f>R1582-V1582-U1582-X1582</f>
        <v>14.473869999999993</v>
      </c>
    </row>
    <row r="1583" spans="2:25" x14ac:dyDescent="0.3">
      <c r="B1583" s="16"/>
      <c r="C1583" s="8" t="str">
        <f>_xlfn.CONCAT(S1583,_xlfn.TEXTBEFORE(Q1583,","))</f>
        <v>7StarTech Phone</v>
      </c>
      <c r="D1583" s="13" t="s">
        <v>7689</v>
      </c>
      <c r="E1583" s="25">
        <v>43414</v>
      </c>
      <c r="F1583" s="25">
        <v>43416</v>
      </c>
      <c r="G1583" s="13" t="s">
        <v>34</v>
      </c>
      <c r="H1583" s="13" t="s">
        <v>830</v>
      </c>
      <c r="I1583" s="13" t="s">
        <v>24</v>
      </c>
      <c r="J1583" s="13" t="s">
        <v>596</v>
      </c>
      <c r="K1583" s="13" t="s">
        <v>168</v>
      </c>
      <c r="L1583" s="13" t="s">
        <v>54</v>
      </c>
      <c r="M1583" s="13" t="s">
        <v>55</v>
      </c>
      <c r="N1583" s="13" t="s">
        <v>2259</v>
      </c>
      <c r="O1583" s="13" t="s">
        <v>57</v>
      </c>
      <c r="P1583" s="13" t="s">
        <v>138</v>
      </c>
      <c r="Q1583" s="13" t="s">
        <v>2260</v>
      </c>
      <c r="R1583" s="17">
        <v>432.96119999999996</v>
      </c>
      <c r="S1583" s="26">
        <v>7</v>
      </c>
      <c r="T1583" s="17">
        <v>0.17</v>
      </c>
      <c r="U1583" s="17">
        <v>50.24</v>
      </c>
      <c r="V1583" s="27">
        <v>140.6412</v>
      </c>
      <c r="W1583" s="13" t="s">
        <v>88</v>
      </c>
      <c r="X1583" s="8">
        <f>$T1583*$R1583</f>
        <v>73.603403999999998</v>
      </c>
      <c r="Y1583" s="29">
        <f>R1583-V1583-U1583-X1583</f>
        <v>168.47659599999992</v>
      </c>
    </row>
    <row r="1584" spans="2:25" x14ac:dyDescent="0.3">
      <c r="B1584" s="16"/>
      <c r="C1584" s="8" t="str">
        <f>_xlfn.CONCAT(S1584,_xlfn.TEXTBEFORE(Q1584,","))</f>
        <v>3Hoover Blender</v>
      </c>
      <c r="D1584" s="13" t="s">
        <v>7690</v>
      </c>
      <c r="E1584" s="25">
        <v>43414</v>
      </c>
      <c r="F1584" s="25">
        <v>43416</v>
      </c>
      <c r="G1584" s="13" t="s">
        <v>34</v>
      </c>
      <c r="H1584" s="13" t="s">
        <v>830</v>
      </c>
      <c r="I1584" s="13" t="s">
        <v>24</v>
      </c>
      <c r="J1584" s="13" t="s">
        <v>596</v>
      </c>
      <c r="K1584" s="13" t="s">
        <v>168</v>
      </c>
      <c r="L1584" s="13" t="s">
        <v>54</v>
      </c>
      <c r="M1584" s="13" t="s">
        <v>55</v>
      </c>
      <c r="N1584" s="13" t="s">
        <v>2425</v>
      </c>
      <c r="O1584" s="13" t="s">
        <v>30</v>
      </c>
      <c r="P1584" s="13" t="s">
        <v>31</v>
      </c>
      <c r="Q1584" s="13" t="s">
        <v>2426</v>
      </c>
      <c r="R1584" s="17">
        <v>237.32189999999997</v>
      </c>
      <c r="S1584" s="26">
        <v>3</v>
      </c>
      <c r="T1584" s="17">
        <v>0.17</v>
      </c>
      <c r="U1584" s="17">
        <v>44.6</v>
      </c>
      <c r="V1584" s="27">
        <v>-37.178100000000001</v>
      </c>
      <c r="W1584" s="13" t="s">
        <v>88</v>
      </c>
      <c r="X1584" s="8">
        <f>$T1584*$R1584</f>
        <v>40.344722999999995</v>
      </c>
      <c r="Y1584" s="29">
        <f>R1584-V1584-U1584-X1584</f>
        <v>189.55527700000002</v>
      </c>
    </row>
    <row r="1585" spans="2:25" x14ac:dyDescent="0.3">
      <c r="B1585" s="16"/>
      <c r="C1585" s="8" t="str">
        <f>_xlfn.CONCAT(S1585,_xlfn.TEXTBEFORE(Q1585,","))</f>
        <v>1BIC Markers</v>
      </c>
      <c r="D1585" s="13" t="s">
        <v>7691</v>
      </c>
      <c r="E1585" s="25">
        <v>43414</v>
      </c>
      <c r="F1585" s="25">
        <v>43416</v>
      </c>
      <c r="G1585" s="13" t="s">
        <v>34</v>
      </c>
      <c r="H1585" s="13" t="s">
        <v>830</v>
      </c>
      <c r="I1585" s="13" t="s">
        <v>24</v>
      </c>
      <c r="J1585" s="13" t="s">
        <v>596</v>
      </c>
      <c r="K1585" s="13" t="s">
        <v>168</v>
      </c>
      <c r="L1585" s="13" t="s">
        <v>54</v>
      </c>
      <c r="M1585" s="13" t="s">
        <v>55</v>
      </c>
      <c r="N1585" s="13" t="s">
        <v>4096</v>
      </c>
      <c r="O1585" s="13" t="s">
        <v>30</v>
      </c>
      <c r="P1585" s="13" t="s">
        <v>1789</v>
      </c>
      <c r="Q1585" s="13" t="s">
        <v>4097</v>
      </c>
      <c r="R1585" s="17">
        <v>19.293900000000001</v>
      </c>
      <c r="S1585" s="26">
        <v>1</v>
      </c>
      <c r="T1585" s="17">
        <v>0.27</v>
      </c>
      <c r="U1585" s="17">
        <v>3.03</v>
      </c>
      <c r="V1585" s="27">
        <v>4.4738999999999987</v>
      </c>
      <c r="W1585" s="13" t="s">
        <v>88</v>
      </c>
      <c r="X1585" s="8">
        <f>$T1585*$R1585</f>
        <v>5.2093530000000001</v>
      </c>
      <c r="Y1585" s="29">
        <f>R1585-V1585-U1585-X1585</f>
        <v>6.5806470000000026</v>
      </c>
    </row>
    <row r="1586" spans="2:25" x14ac:dyDescent="0.3">
      <c r="B1586" s="16"/>
      <c r="C1586" s="8" t="str">
        <f>_xlfn.CONCAT(S1586,_xlfn.TEXTBEFORE(Q1586,","))</f>
        <v>3Smead Round Labels</v>
      </c>
      <c r="D1586" s="13" t="s">
        <v>7692</v>
      </c>
      <c r="E1586" s="25">
        <v>43414</v>
      </c>
      <c r="F1586" s="25">
        <v>43416</v>
      </c>
      <c r="G1586" s="13" t="s">
        <v>34</v>
      </c>
      <c r="H1586" s="13" t="s">
        <v>830</v>
      </c>
      <c r="I1586" s="13" t="s">
        <v>24</v>
      </c>
      <c r="J1586" s="13" t="s">
        <v>596</v>
      </c>
      <c r="K1586" s="13" t="s">
        <v>168</v>
      </c>
      <c r="L1586" s="13" t="s">
        <v>54</v>
      </c>
      <c r="M1586" s="13" t="s">
        <v>55</v>
      </c>
      <c r="N1586" s="13" t="s">
        <v>6042</v>
      </c>
      <c r="O1586" s="13" t="s">
        <v>30</v>
      </c>
      <c r="P1586" s="13" t="s">
        <v>2751</v>
      </c>
      <c r="Q1586" s="13" t="s">
        <v>6043</v>
      </c>
      <c r="R1586" s="17">
        <v>11.591100000000001</v>
      </c>
      <c r="S1586" s="26">
        <v>3</v>
      </c>
      <c r="T1586" s="17">
        <v>0.47000000000000003</v>
      </c>
      <c r="U1586" s="17">
        <v>1.25</v>
      </c>
      <c r="V1586" s="27">
        <v>-4.608900000000002</v>
      </c>
      <c r="W1586" s="13" t="s">
        <v>88</v>
      </c>
      <c r="X1586" s="8">
        <f>$T1586*$R1586</f>
        <v>5.4478170000000006</v>
      </c>
      <c r="Y1586" s="29">
        <f>R1586-V1586-U1586-X1586</f>
        <v>9.5021830000000023</v>
      </c>
    </row>
    <row r="1587" spans="2:25" x14ac:dyDescent="0.3">
      <c r="B1587" s="16"/>
      <c r="C1587" s="8" t="str">
        <f>_xlfn.CONCAT(S1587,_xlfn.TEXTBEFORE(Q1587,","))</f>
        <v>5Deflect-O Light Bulb</v>
      </c>
      <c r="D1587" s="13" t="s">
        <v>7693</v>
      </c>
      <c r="E1587" s="25">
        <v>43785</v>
      </c>
      <c r="F1587" s="25">
        <v>43789</v>
      </c>
      <c r="G1587" s="13" t="s">
        <v>22</v>
      </c>
      <c r="H1587" s="13" t="s">
        <v>830</v>
      </c>
      <c r="I1587" s="13" t="s">
        <v>24</v>
      </c>
      <c r="J1587" s="13" t="s">
        <v>157</v>
      </c>
      <c r="K1587" s="13" t="s">
        <v>158</v>
      </c>
      <c r="L1587" s="13" t="s">
        <v>54</v>
      </c>
      <c r="M1587" s="13" t="s">
        <v>55</v>
      </c>
      <c r="N1587" s="13" t="s">
        <v>3976</v>
      </c>
      <c r="O1587" s="13" t="s">
        <v>40</v>
      </c>
      <c r="P1587" s="13" t="s">
        <v>906</v>
      </c>
      <c r="Q1587" s="13" t="s">
        <v>3977</v>
      </c>
      <c r="R1587" s="17">
        <v>64.276499999999999</v>
      </c>
      <c r="S1587" s="26">
        <v>5</v>
      </c>
      <c r="T1587" s="17">
        <v>0.27</v>
      </c>
      <c r="U1587" s="17">
        <v>9.94</v>
      </c>
      <c r="V1587" s="27">
        <v>7.8764999999999965</v>
      </c>
      <c r="W1587" s="13" t="s">
        <v>60</v>
      </c>
      <c r="X1587" s="8">
        <f>$T1587*$R1587</f>
        <v>17.354655000000001</v>
      </c>
      <c r="Y1587" s="29">
        <f>R1587-V1587-U1587-X1587</f>
        <v>29.105345000000007</v>
      </c>
    </row>
    <row r="1588" spans="2:25" x14ac:dyDescent="0.3">
      <c r="B1588" s="16"/>
      <c r="C1588" s="8" t="str">
        <f>_xlfn.CONCAT(S1588,_xlfn.TEXTBEFORE(Q1588,","))</f>
        <v>5Sharp Fax and Copier</v>
      </c>
      <c r="D1588" s="13" t="s">
        <v>7694</v>
      </c>
      <c r="E1588" s="25">
        <v>44159</v>
      </c>
      <c r="F1588" s="25">
        <v>44162</v>
      </c>
      <c r="G1588" s="13" t="s">
        <v>34</v>
      </c>
      <c r="H1588" s="13" t="s">
        <v>830</v>
      </c>
      <c r="I1588" s="13" t="s">
        <v>24</v>
      </c>
      <c r="J1588" s="13" t="s">
        <v>160</v>
      </c>
      <c r="K1588" s="13" t="s">
        <v>160</v>
      </c>
      <c r="L1588" s="13" t="s">
        <v>54</v>
      </c>
      <c r="M1588" s="13" t="s">
        <v>55</v>
      </c>
      <c r="N1588" s="13" t="s">
        <v>831</v>
      </c>
      <c r="O1588" s="13" t="s">
        <v>57</v>
      </c>
      <c r="P1588" s="13" t="s">
        <v>86</v>
      </c>
      <c r="Q1588" s="13" t="s">
        <v>832</v>
      </c>
      <c r="R1588" s="17">
        <v>783.9899999999999</v>
      </c>
      <c r="S1588" s="26">
        <v>5</v>
      </c>
      <c r="T1588" s="17">
        <v>7.0000000000000007E-2</v>
      </c>
      <c r="U1588" s="17">
        <v>159.38</v>
      </c>
      <c r="V1588" s="27">
        <v>337.14000000000004</v>
      </c>
      <c r="W1588" s="13" t="s">
        <v>33</v>
      </c>
      <c r="X1588" s="8">
        <f>$T1588*$R1588</f>
        <v>54.879300000000001</v>
      </c>
      <c r="Y1588" s="29">
        <f>R1588-V1588-U1588-X1588</f>
        <v>232.59069999999986</v>
      </c>
    </row>
    <row r="1589" spans="2:25" x14ac:dyDescent="0.3">
      <c r="B1589" s="16"/>
      <c r="C1589" s="8" t="str">
        <f>_xlfn.CONCAT(S1589,_xlfn.TEXTBEFORE(Q1589,","))</f>
        <v>2Jiffy Manila Envelope</v>
      </c>
      <c r="D1589" s="13" t="s">
        <v>7695</v>
      </c>
      <c r="E1589" s="25">
        <v>44159</v>
      </c>
      <c r="F1589" s="25">
        <v>44162</v>
      </c>
      <c r="G1589" s="13" t="s">
        <v>34</v>
      </c>
      <c r="H1589" s="13" t="s">
        <v>830</v>
      </c>
      <c r="I1589" s="13" t="s">
        <v>24</v>
      </c>
      <c r="J1589" s="13" t="s">
        <v>160</v>
      </c>
      <c r="K1589" s="13" t="s">
        <v>160</v>
      </c>
      <c r="L1589" s="13" t="s">
        <v>54</v>
      </c>
      <c r="M1589" s="13" t="s">
        <v>55</v>
      </c>
      <c r="N1589" s="13" t="s">
        <v>4285</v>
      </c>
      <c r="O1589" s="13" t="s">
        <v>30</v>
      </c>
      <c r="P1589" s="13" t="s">
        <v>1607</v>
      </c>
      <c r="Q1589" s="13" t="s">
        <v>4286</v>
      </c>
      <c r="R1589" s="17">
        <v>27.570599999999999</v>
      </c>
      <c r="S1589" s="26">
        <v>2</v>
      </c>
      <c r="T1589" s="17">
        <v>0.47000000000000003</v>
      </c>
      <c r="U1589" s="17">
        <v>12.41</v>
      </c>
      <c r="V1589" s="27">
        <v>-2.1294000000000004</v>
      </c>
      <c r="W1589" s="13" t="s">
        <v>33</v>
      </c>
      <c r="X1589" s="8">
        <f>$T1589*$R1589</f>
        <v>12.958182000000001</v>
      </c>
      <c r="Y1589" s="29">
        <f>R1589-V1589-U1589-X1589</f>
        <v>4.3318179999999984</v>
      </c>
    </row>
    <row r="1590" spans="2:25" x14ac:dyDescent="0.3">
      <c r="B1590" s="16"/>
      <c r="C1590" s="8" t="str">
        <f>_xlfn.CONCAT(S1590,_xlfn.TEXTBEFORE(Q1590,","))</f>
        <v>3Ibico Binder Covers</v>
      </c>
      <c r="D1590" s="13" t="s">
        <v>7696</v>
      </c>
      <c r="E1590" s="25">
        <v>44159</v>
      </c>
      <c r="F1590" s="25">
        <v>44162</v>
      </c>
      <c r="G1590" s="13" t="s">
        <v>34</v>
      </c>
      <c r="H1590" s="13" t="s">
        <v>830</v>
      </c>
      <c r="I1590" s="13" t="s">
        <v>24</v>
      </c>
      <c r="J1590" s="13" t="s">
        <v>160</v>
      </c>
      <c r="K1590" s="13" t="s">
        <v>160</v>
      </c>
      <c r="L1590" s="13" t="s">
        <v>54</v>
      </c>
      <c r="M1590" s="13" t="s">
        <v>55</v>
      </c>
      <c r="N1590" s="13" t="s">
        <v>5438</v>
      </c>
      <c r="O1590" s="13" t="s">
        <v>30</v>
      </c>
      <c r="P1590" s="13" t="s">
        <v>1121</v>
      </c>
      <c r="Q1590" s="13" t="s">
        <v>5439</v>
      </c>
      <c r="R1590" s="17">
        <v>33.988499999999995</v>
      </c>
      <c r="S1590" s="26">
        <v>3</v>
      </c>
      <c r="T1590" s="17">
        <v>0.17</v>
      </c>
      <c r="U1590" s="17">
        <v>4.26</v>
      </c>
      <c r="V1590" s="27">
        <v>4.0185000000000004</v>
      </c>
      <c r="W1590" s="13" t="s">
        <v>33</v>
      </c>
      <c r="X1590" s="8">
        <f>$T1590*$R1590</f>
        <v>5.7780449999999997</v>
      </c>
      <c r="Y1590" s="29">
        <f>R1590-V1590-U1590-X1590</f>
        <v>19.931954999999995</v>
      </c>
    </row>
    <row r="1591" spans="2:25" x14ac:dyDescent="0.3">
      <c r="B1591" s="16"/>
      <c r="C1591" s="8" t="str">
        <f>_xlfn.CONCAT(S1591,_xlfn.TEXTBEFORE(Q1591,","))</f>
        <v>7Avery Shipping Labels</v>
      </c>
      <c r="D1591" s="13" t="s">
        <v>7697</v>
      </c>
      <c r="E1591" s="25">
        <v>44168</v>
      </c>
      <c r="F1591" s="25">
        <v>44173</v>
      </c>
      <c r="G1591" s="13" t="s">
        <v>22</v>
      </c>
      <c r="H1591" s="13" t="s">
        <v>830</v>
      </c>
      <c r="I1591" s="13" t="s">
        <v>24</v>
      </c>
      <c r="J1591" s="13" t="s">
        <v>233</v>
      </c>
      <c r="K1591" s="13" t="s">
        <v>234</v>
      </c>
      <c r="L1591" s="13" t="s">
        <v>54</v>
      </c>
      <c r="M1591" s="13" t="s">
        <v>55</v>
      </c>
      <c r="N1591" s="13" t="s">
        <v>4975</v>
      </c>
      <c r="O1591" s="13" t="s">
        <v>30</v>
      </c>
      <c r="P1591" s="13" t="s">
        <v>2751</v>
      </c>
      <c r="Q1591" s="13" t="s">
        <v>4976</v>
      </c>
      <c r="R1591" s="17">
        <v>43.295699999999997</v>
      </c>
      <c r="S1591" s="26">
        <v>7</v>
      </c>
      <c r="T1591" s="17">
        <v>0.47000000000000003</v>
      </c>
      <c r="U1591" s="17">
        <v>3.69</v>
      </c>
      <c r="V1591" s="27">
        <v>-5.8442999999999969</v>
      </c>
      <c r="W1591" s="13" t="s">
        <v>88</v>
      </c>
      <c r="X1591" s="8">
        <f>$T1591*$R1591</f>
        <v>20.348979</v>
      </c>
      <c r="Y1591" s="29">
        <f>R1591-V1591-U1591-X1591</f>
        <v>25.101020999999996</v>
      </c>
    </row>
    <row r="1592" spans="2:25" x14ac:dyDescent="0.3">
      <c r="B1592" s="16"/>
      <c r="C1592" s="8" t="str">
        <f>_xlfn.CONCAT(S1592,_xlfn.TEXTBEFORE(Q1592,","))</f>
        <v>7Cardinal Binder</v>
      </c>
      <c r="D1592" s="13" t="s">
        <v>7698</v>
      </c>
      <c r="E1592" s="25">
        <v>44117</v>
      </c>
      <c r="F1592" s="25">
        <v>44117</v>
      </c>
      <c r="G1592" s="13" t="s">
        <v>126</v>
      </c>
      <c r="H1592" s="13" t="s">
        <v>4332</v>
      </c>
      <c r="I1592" s="13" t="s">
        <v>24</v>
      </c>
      <c r="J1592" s="13" t="s">
        <v>2417</v>
      </c>
      <c r="K1592" s="13" t="s">
        <v>731</v>
      </c>
      <c r="L1592" s="13" t="s">
        <v>114</v>
      </c>
      <c r="M1592" s="13" t="s">
        <v>55</v>
      </c>
      <c r="N1592" s="13" t="s">
        <v>4333</v>
      </c>
      <c r="O1592" s="13" t="s">
        <v>30</v>
      </c>
      <c r="P1592" s="13" t="s">
        <v>1121</v>
      </c>
      <c r="Q1592" s="13" t="s">
        <v>4334</v>
      </c>
      <c r="R1592" s="17">
        <v>93.03</v>
      </c>
      <c r="S1592" s="26">
        <v>7</v>
      </c>
      <c r="T1592" s="17">
        <v>0</v>
      </c>
      <c r="U1592" s="17">
        <v>11.96</v>
      </c>
      <c r="V1592" s="27">
        <v>46.41</v>
      </c>
      <c r="W1592" s="13" t="s">
        <v>88</v>
      </c>
      <c r="X1592" s="8">
        <f>$T1592*$R1592</f>
        <v>0</v>
      </c>
      <c r="Y1592" s="29">
        <f>R1592-V1592-U1592-X1592</f>
        <v>34.660000000000004</v>
      </c>
    </row>
    <row r="1593" spans="2:25" x14ac:dyDescent="0.3">
      <c r="B1593" s="16"/>
      <c r="C1593" s="8" t="str">
        <f>_xlfn.CONCAT(S1593,_xlfn.TEXTBEFORE(Q1593,","))</f>
        <v>3Cardinal Binder Covers</v>
      </c>
      <c r="D1593" s="13" t="s">
        <v>7699</v>
      </c>
      <c r="E1593" s="25">
        <v>44117</v>
      </c>
      <c r="F1593" s="25">
        <v>44117</v>
      </c>
      <c r="G1593" s="13" t="s">
        <v>126</v>
      </c>
      <c r="H1593" s="13" t="s">
        <v>4332</v>
      </c>
      <c r="I1593" s="13" t="s">
        <v>24</v>
      </c>
      <c r="J1593" s="13" t="s">
        <v>2417</v>
      </c>
      <c r="K1593" s="13" t="s">
        <v>731</v>
      </c>
      <c r="L1593" s="13" t="s">
        <v>114</v>
      </c>
      <c r="M1593" s="13" t="s">
        <v>55</v>
      </c>
      <c r="N1593" s="13" t="s">
        <v>5001</v>
      </c>
      <c r="O1593" s="13" t="s">
        <v>30</v>
      </c>
      <c r="P1593" s="13" t="s">
        <v>1121</v>
      </c>
      <c r="Q1593" s="13" t="s">
        <v>5002</v>
      </c>
      <c r="R1593" s="17">
        <v>36</v>
      </c>
      <c r="S1593" s="26">
        <v>3</v>
      </c>
      <c r="T1593" s="17">
        <v>0</v>
      </c>
      <c r="U1593" s="17">
        <v>6.78</v>
      </c>
      <c r="V1593" s="27">
        <v>3.6000000000000005</v>
      </c>
      <c r="W1593" s="13" t="s">
        <v>88</v>
      </c>
      <c r="X1593" s="8">
        <f>$T1593*$R1593</f>
        <v>0</v>
      </c>
      <c r="Y1593" s="29">
        <f>R1593-V1593-U1593-X1593</f>
        <v>25.619999999999997</v>
      </c>
    </row>
    <row r="1594" spans="2:25" x14ac:dyDescent="0.3">
      <c r="B1594" s="16"/>
      <c r="C1594" s="8" t="str">
        <f>_xlfn.CONCAT(S1594,_xlfn.TEXTBEFORE(Q1594,","))</f>
        <v>1Acco Hole Reinforcements</v>
      </c>
      <c r="D1594" s="13" t="s">
        <v>7700</v>
      </c>
      <c r="E1594" s="25">
        <v>44117</v>
      </c>
      <c r="F1594" s="25">
        <v>44117</v>
      </c>
      <c r="G1594" s="13" t="s">
        <v>126</v>
      </c>
      <c r="H1594" s="13" t="s">
        <v>4332</v>
      </c>
      <c r="I1594" s="13" t="s">
        <v>24</v>
      </c>
      <c r="J1594" s="13" t="s">
        <v>2417</v>
      </c>
      <c r="K1594" s="13" t="s">
        <v>731</v>
      </c>
      <c r="L1594" s="13" t="s">
        <v>114</v>
      </c>
      <c r="M1594" s="13" t="s">
        <v>55</v>
      </c>
      <c r="N1594" s="13" t="s">
        <v>5897</v>
      </c>
      <c r="O1594" s="13" t="s">
        <v>30</v>
      </c>
      <c r="P1594" s="13" t="s">
        <v>1121</v>
      </c>
      <c r="Q1594" s="13" t="s">
        <v>5898</v>
      </c>
      <c r="R1594" s="17">
        <v>8.16</v>
      </c>
      <c r="S1594" s="26">
        <v>1</v>
      </c>
      <c r="T1594" s="17">
        <v>0</v>
      </c>
      <c r="U1594" s="17">
        <v>1.87</v>
      </c>
      <c r="V1594" s="27">
        <v>1.9500000000000002</v>
      </c>
      <c r="W1594" s="13" t="s">
        <v>88</v>
      </c>
      <c r="X1594" s="8">
        <f>$T1594*$R1594</f>
        <v>0</v>
      </c>
      <c r="Y1594" s="29">
        <f>R1594-V1594-U1594-X1594</f>
        <v>4.34</v>
      </c>
    </row>
    <row r="1595" spans="2:25" x14ac:dyDescent="0.3">
      <c r="B1595" s="16"/>
      <c r="C1595" s="8" t="str">
        <f>_xlfn.CONCAT(S1595,_xlfn.TEXTBEFORE(Q1595,","))</f>
        <v>1Apple Audio Dock</v>
      </c>
      <c r="D1595" s="13" t="s">
        <v>7701</v>
      </c>
      <c r="E1595" s="25">
        <v>43442</v>
      </c>
      <c r="F1595" s="25">
        <v>43446</v>
      </c>
      <c r="G1595" s="13" t="s">
        <v>22</v>
      </c>
      <c r="H1595" s="13" t="s">
        <v>1230</v>
      </c>
      <c r="I1595" s="13" t="s">
        <v>36</v>
      </c>
      <c r="J1595" s="13" t="s">
        <v>4337</v>
      </c>
      <c r="K1595" s="13" t="s">
        <v>187</v>
      </c>
      <c r="L1595" s="13" t="s">
        <v>27</v>
      </c>
      <c r="M1595" s="13" t="s">
        <v>28</v>
      </c>
      <c r="N1595" s="13" t="s">
        <v>1146</v>
      </c>
      <c r="O1595" s="13" t="s">
        <v>57</v>
      </c>
      <c r="P1595" s="13" t="s">
        <v>58</v>
      </c>
      <c r="Q1595" s="13" t="s">
        <v>1147</v>
      </c>
      <c r="R1595" s="17">
        <v>166.89000000000001</v>
      </c>
      <c r="S1595" s="26">
        <v>1</v>
      </c>
      <c r="T1595" s="17">
        <v>0</v>
      </c>
      <c r="U1595" s="17">
        <v>11.84</v>
      </c>
      <c r="V1595" s="27">
        <v>38.369999999999997</v>
      </c>
      <c r="W1595" s="13" t="s">
        <v>88</v>
      </c>
      <c r="X1595" s="8">
        <f>$T1595*$R1595</f>
        <v>0</v>
      </c>
      <c r="Y1595" s="29">
        <f>R1595-V1595-U1595-X1595</f>
        <v>116.68</v>
      </c>
    </row>
    <row r="1596" spans="2:25" x14ac:dyDescent="0.3">
      <c r="B1596" s="16"/>
      <c r="C1596" s="8" t="str">
        <f>_xlfn.CONCAT(S1596,_xlfn.TEXTBEFORE(Q1596,","))</f>
        <v>3Eldon Box</v>
      </c>
      <c r="D1596" s="13" t="s">
        <v>7702</v>
      </c>
      <c r="E1596" s="25">
        <v>43442</v>
      </c>
      <c r="F1596" s="25">
        <v>43446</v>
      </c>
      <c r="G1596" s="13" t="s">
        <v>22</v>
      </c>
      <c r="H1596" s="13" t="s">
        <v>1230</v>
      </c>
      <c r="I1596" s="13" t="s">
        <v>36</v>
      </c>
      <c r="J1596" s="13" t="s">
        <v>4337</v>
      </c>
      <c r="K1596" s="13" t="s">
        <v>187</v>
      </c>
      <c r="L1596" s="13" t="s">
        <v>27</v>
      </c>
      <c r="M1596" s="13" t="s">
        <v>28</v>
      </c>
      <c r="N1596" s="13" t="s">
        <v>5329</v>
      </c>
      <c r="O1596" s="13" t="s">
        <v>30</v>
      </c>
      <c r="P1596" s="13" t="s">
        <v>289</v>
      </c>
      <c r="Q1596" s="13" t="s">
        <v>5330</v>
      </c>
      <c r="R1596" s="17">
        <v>30.869999999999997</v>
      </c>
      <c r="S1596" s="26">
        <v>3</v>
      </c>
      <c r="T1596" s="17">
        <v>0</v>
      </c>
      <c r="U1596" s="17">
        <v>2.65</v>
      </c>
      <c r="V1596" s="27">
        <v>12.330000000000002</v>
      </c>
      <c r="W1596" s="13" t="s">
        <v>88</v>
      </c>
      <c r="X1596" s="8">
        <f>$T1596*$R1596</f>
        <v>0</v>
      </c>
      <c r="Y1596" s="29">
        <f>R1596-V1596-U1596-X1596</f>
        <v>15.889999999999995</v>
      </c>
    </row>
    <row r="1597" spans="2:25" x14ac:dyDescent="0.3">
      <c r="B1597" s="16"/>
      <c r="C1597" s="8" t="str">
        <f>_xlfn.CONCAT(S1597,_xlfn.TEXTBEFORE(Q1597,","))</f>
        <v>3OIC Clamps</v>
      </c>
      <c r="D1597" s="13" t="s">
        <v>7703</v>
      </c>
      <c r="E1597" s="25">
        <v>43442</v>
      </c>
      <c r="F1597" s="25">
        <v>43446</v>
      </c>
      <c r="G1597" s="13" t="s">
        <v>22</v>
      </c>
      <c r="H1597" s="13" t="s">
        <v>1230</v>
      </c>
      <c r="I1597" s="13" t="s">
        <v>36</v>
      </c>
      <c r="J1597" s="13" t="s">
        <v>4337</v>
      </c>
      <c r="K1597" s="13" t="s">
        <v>187</v>
      </c>
      <c r="L1597" s="13" t="s">
        <v>27</v>
      </c>
      <c r="M1597" s="13" t="s">
        <v>28</v>
      </c>
      <c r="N1597" s="13" t="s">
        <v>2176</v>
      </c>
      <c r="O1597" s="13" t="s">
        <v>30</v>
      </c>
      <c r="P1597" s="13" t="s">
        <v>2177</v>
      </c>
      <c r="Q1597" s="13" t="s">
        <v>2178</v>
      </c>
      <c r="R1597" s="17">
        <v>59.310000000000009</v>
      </c>
      <c r="S1597" s="26">
        <v>3</v>
      </c>
      <c r="T1597" s="17">
        <v>0</v>
      </c>
      <c r="U1597" s="17">
        <v>1.06</v>
      </c>
      <c r="V1597" s="27">
        <v>14.76</v>
      </c>
      <c r="W1597" s="13" t="s">
        <v>88</v>
      </c>
      <c r="X1597" s="8">
        <f>$T1597*$R1597</f>
        <v>0</v>
      </c>
      <c r="Y1597" s="29">
        <f>R1597-V1597-U1597-X1597</f>
        <v>43.490000000000009</v>
      </c>
    </row>
    <row r="1598" spans="2:25" x14ac:dyDescent="0.3">
      <c r="B1598" s="16"/>
      <c r="C1598" s="8" t="str">
        <f>_xlfn.CONCAT(S1598,_xlfn.TEXTBEFORE(Q1598,","))</f>
        <v>9Office Star Rocking Chair</v>
      </c>
      <c r="D1598" s="13" t="s">
        <v>7704</v>
      </c>
      <c r="E1598" s="25">
        <v>43842</v>
      </c>
      <c r="F1598" s="25">
        <v>43846</v>
      </c>
      <c r="G1598" s="13" t="s">
        <v>50</v>
      </c>
      <c r="H1598" s="13" t="s">
        <v>1230</v>
      </c>
      <c r="I1598" s="13" t="s">
        <v>36</v>
      </c>
      <c r="J1598" s="13" t="s">
        <v>170</v>
      </c>
      <c r="K1598" s="13" t="s">
        <v>170</v>
      </c>
      <c r="L1598" s="13" t="s">
        <v>27</v>
      </c>
      <c r="M1598" s="13" t="s">
        <v>28</v>
      </c>
      <c r="N1598" s="13" t="s">
        <v>1231</v>
      </c>
      <c r="O1598" s="13" t="s">
        <v>40</v>
      </c>
      <c r="P1598" s="13" t="s">
        <v>41</v>
      </c>
      <c r="Q1598" s="13" t="s">
        <v>1232</v>
      </c>
      <c r="R1598" s="17">
        <v>1290.6000000000001</v>
      </c>
      <c r="S1598" s="26">
        <v>9</v>
      </c>
      <c r="T1598" s="17">
        <v>0</v>
      </c>
      <c r="U1598" s="17">
        <v>105.76</v>
      </c>
      <c r="V1598" s="27">
        <v>25.65</v>
      </c>
      <c r="W1598" s="13" t="s">
        <v>88</v>
      </c>
      <c r="X1598" s="8">
        <f>$T1598*$R1598</f>
        <v>0</v>
      </c>
      <c r="Y1598" s="29">
        <f>R1598-V1598-U1598-X1598</f>
        <v>1159.19</v>
      </c>
    </row>
    <row r="1599" spans="2:25" x14ac:dyDescent="0.3">
      <c r="B1599" s="16"/>
      <c r="C1599" s="8" t="str">
        <f>_xlfn.CONCAT(S1599,_xlfn.TEXTBEFORE(Q1599,","))</f>
        <v>3Hon Conference Table</v>
      </c>
      <c r="D1599" s="13" t="s">
        <v>7705</v>
      </c>
      <c r="E1599" s="25">
        <v>43497</v>
      </c>
      <c r="F1599" s="25">
        <v>43501</v>
      </c>
      <c r="G1599" s="13" t="s">
        <v>50</v>
      </c>
      <c r="H1599" s="13" t="s">
        <v>1794</v>
      </c>
      <c r="I1599" s="13" t="s">
        <v>36</v>
      </c>
      <c r="J1599" s="13" t="s">
        <v>641</v>
      </c>
      <c r="K1599" s="13" t="s">
        <v>494</v>
      </c>
      <c r="L1599" s="13" t="s">
        <v>54</v>
      </c>
      <c r="M1599" s="13" t="s">
        <v>55</v>
      </c>
      <c r="N1599" s="13" t="s">
        <v>1795</v>
      </c>
      <c r="O1599" s="13" t="s">
        <v>40</v>
      </c>
      <c r="P1599" s="13" t="s">
        <v>48</v>
      </c>
      <c r="Q1599" s="13" t="s">
        <v>1796</v>
      </c>
      <c r="R1599" s="17">
        <v>1461.2894999999999</v>
      </c>
      <c r="S1599" s="26">
        <v>3</v>
      </c>
      <c r="T1599" s="17">
        <v>0.47000000000000003</v>
      </c>
      <c r="U1599" s="17">
        <v>70.52</v>
      </c>
      <c r="V1599" s="27">
        <v>-110.29050000000029</v>
      </c>
      <c r="W1599" s="13" t="s">
        <v>88</v>
      </c>
      <c r="X1599" s="8">
        <f>$T1599*$R1599</f>
        <v>686.80606499999999</v>
      </c>
      <c r="Y1599" s="29">
        <f>R1599-V1599-U1599-X1599</f>
        <v>814.25393500000018</v>
      </c>
    </row>
    <row r="1600" spans="2:25" x14ac:dyDescent="0.3">
      <c r="B1600" s="16"/>
      <c r="C1600" s="8" t="str">
        <f>_xlfn.CONCAT(S1600,_xlfn.TEXTBEFORE(Q1600,","))</f>
        <v>3Canon Ink</v>
      </c>
      <c r="D1600" s="13" t="s">
        <v>7706</v>
      </c>
      <c r="E1600" s="25">
        <v>43497</v>
      </c>
      <c r="F1600" s="25">
        <v>43501</v>
      </c>
      <c r="G1600" s="13" t="s">
        <v>50</v>
      </c>
      <c r="H1600" s="13" t="s">
        <v>1794</v>
      </c>
      <c r="I1600" s="13" t="s">
        <v>36</v>
      </c>
      <c r="J1600" s="13" t="s">
        <v>641</v>
      </c>
      <c r="K1600" s="13" t="s">
        <v>494</v>
      </c>
      <c r="L1600" s="13" t="s">
        <v>54</v>
      </c>
      <c r="M1600" s="13" t="s">
        <v>55</v>
      </c>
      <c r="N1600" s="13" t="s">
        <v>1863</v>
      </c>
      <c r="O1600" s="13" t="s">
        <v>57</v>
      </c>
      <c r="P1600" s="13" t="s">
        <v>86</v>
      </c>
      <c r="Q1600" s="13" t="s">
        <v>1864</v>
      </c>
      <c r="R1600" s="17">
        <v>409.54409999999996</v>
      </c>
      <c r="S1600" s="26">
        <v>3</v>
      </c>
      <c r="T1600" s="17">
        <v>7.0000000000000007E-2</v>
      </c>
      <c r="U1600" s="17">
        <v>39.28</v>
      </c>
      <c r="V1600" s="27">
        <v>79.244100000000003</v>
      </c>
      <c r="W1600" s="13" t="s">
        <v>88</v>
      </c>
      <c r="X1600" s="8">
        <f>$T1600*$R1600</f>
        <v>28.668087</v>
      </c>
      <c r="Y1600" s="29">
        <f>R1600-V1600-U1600-X1600</f>
        <v>262.35191299999997</v>
      </c>
    </row>
    <row r="1601" spans="2:25" x14ac:dyDescent="0.3">
      <c r="B1601" s="16"/>
      <c r="C1601" s="8" t="str">
        <f>_xlfn.CONCAT(S1601,_xlfn.TEXTBEFORE(Q1601,","))</f>
        <v>11Samsung Smart Phone</v>
      </c>
      <c r="D1601" s="13" t="s">
        <v>7707</v>
      </c>
      <c r="E1601" s="25">
        <v>42776</v>
      </c>
      <c r="F1601" s="25">
        <v>42781</v>
      </c>
      <c r="G1601" s="13" t="s">
        <v>50</v>
      </c>
      <c r="H1601" s="13" t="s">
        <v>198</v>
      </c>
      <c r="I1601" s="13" t="s">
        <v>36</v>
      </c>
      <c r="J1601" s="13" t="s">
        <v>199</v>
      </c>
      <c r="K1601" s="13" t="s">
        <v>200</v>
      </c>
      <c r="L1601" s="13" t="s">
        <v>201</v>
      </c>
      <c r="M1601" s="13" t="s">
        <v>28</v>
      </c>
      <c r="N1601" s="13" t="s">
        <v>202</v>
      </c>
      <c r="O1601" s="13" t="s">
        <v>57</v>
      </c>
      <c r="P1601" s="13" t="s">
        <v>58</v>
      </c>
      <c r="Q1601" s="13" t="s">
        <v>203</v>
      </c>
      <c r="R1601" s="17">
        <v>6998.64</v>
      </c>
      <c r="S1601" s="26">
        <v>11</v>
      </c>
      <c r="T1601" s="17">
        <v>0</v>
      </c>
      <c r="U1601" s="17">
        <v>413.8</v>
      </c>
      <c r="V1601" s="27">
        <v>2939.31</v>
      </c>
      <c r="W1601" s="13" t="s">
        <v>88</v>
      </c>
      <c r="X1601" s="8">
        <f>$T1601*$R1601</f>
        <v>0</v>
      </c>
      <c r="Y1601" s="29">
        <f>R1601-V1601-U1601-X1601</f>
        <v>3645.53</v>
      </c>
    </row>
    <row r="1602" spans="2:25" x14ac:dyDescent="0.3">
      <c r="B1602" s="16"/>
      <c r="C1602" s="8" t="str">
        <f>_xlfn.CONCAT(S1602,_xlfn.TEXTBEFORE(Q1602,","))</f>
        <v>7Fiskars Trimmer</v>
      </c>
      <c r="D1602" s="13" t="s">
        <v>7708</v>
      </c>
      <c r="E1602" s="25">
        <v>42776</v>
      </c>
      <c r="F1602" s="25">
        <v>42781</v>
      </c>
      <c r="G1602" s="13" t="s">
        <v>50</v>
      </c>
      <c r="H1602" s="13" t="s">
        <v>198</v>
      </c>
      <c r="I1602" s="13" t="s">
        <v>36</v>
      </c>
      <c r="J1602" s="13" t="s">
        <v>199</v>
      </c>
      <c r="K1602" s="13" t="s">
        <v>200</v>
      </c>
      <c r="L1602" s="13" t="s">
        <v>201</v>
      </c>
      <c r="M1602" s="13" t="s">
        <v>28</v>
      </c>
      <c r="N1602" s="13" t="s">
        <v>2257</v>
      </c>
      <c r="O1602" s="13" t="s">
        <v>30</v>
      </c>
      <c r="P1602" s="13" t="s">
        <v>1228</v>
      </c>
      <c r="Q1602" s="13" t="s">
        <v>2258</v>
      </c>
      <c r="R1602" s="17">
        <v>307.44</v>
      </c>
      <c r="S1602" s="26">
        <v>7</v>
      </c>
      <c r="T1602" s="17">
        <v>0</v>
      </c>
      <c r="U1602" s="17">
        <v>21.57</v>
      </c>
      <c r="V1602" s="27">
        <v>70.56</v>
      </c>
      <c r="W1602" s="13" t="s">
        <v>88</v>
      </c>
      <c r="X1602" s="8">
        <f>$T1602*$R1602</f>
        <v>0</v>
      </c>
      <c r="Y1602" s="29">
        <f>R1602-V1602-U1602-X1602</f>
        <v>215.31</v>
      </c>
    </row>
    <row r="1603" spans="2:25" x14ac:dyDescent="0.3">
      <c r="B1603" s="16"/>
      <c r="C1603" s="8" t="str">
        <f>_xlfn.CONCAT(S1603,_xlfn.TEXTBEFORE(Q1603,","))</f>
        <v>4Rubbermaid Photo Frame</v>
      </c>
      <c r="D1603" s="13" t="s">
        <v>7709</v>
      </c>
      <c r="E1603" s="25">
        <v>42776</v>
      </c>
      <c r="F1603" s="25">
        <v>42781</v>
      </c>
      <c r="G1603" s="13" t="s">
        <v>50</v>
      </c>
      <c r="H1603" s="13" t="s">
        <v>198</v>
      </c>
      <c r="I1603" s="13" t="s">
        <v>36</v>
      </c>
      <c r="J1603" s="13" t="s">
        <v>199</v>
      </c>
      <c r="K1603" s="13" t="s">
        <v>200</v>
      </c>
      <c r="L1603" s="13" t="s">
        <v>201</v>
      </c>
      <c r="M1603" s="13" t="s">
        <v>28</v>
      </c>
      <c r="N1603" s="13" t="s">
        <v>2933</v>
      </c>
      <c r="O1603" s="13" t="s">
        <v>40</v>
      </c>
      <c r="P1603" s="13" t="s">
        <v>906</v>
      </c>
      <c r="Q1603" s="13" t="s">
        <v>2934</v>
      </c>
      <c r="R1603" s="17">
        <v>201.48</v>
      </c>
      <c r="S1603" s="26">
        <v>4</v>
      </c>
      <c r="T1603" s="17">
        <v>0</v>
      </c>
      <c r="U1603" s="17">
        <v>12.3</v>
      </c>
      <c r="V1603" s="27">
        <v>24.119999999999997</v>
      </c>
      <c r="W1603" s="13" t="s">
        <v>88</v>
      </c>
      <c r="X1603" s="8">
        <f>$T1603*$R1603</f>
        <v>0</v>
      </c>
      <c r="Y1603" s="29">
        <f>R1603-V1603-U1603-X1603</f>
        <v>165.05999999999997</v>
      </c>
    </row>
    <row r="1604" spans="2:25" x14ac:dyDescent="0.3">
      <c r="B1604" s="16"/>
      <c r="C1604" s="8" t="str">
        <f>_xlfn.CONCAT(S1604,_xlfn.TEXTBEFORE(Q1604,","))</f>
        <v>6Binney &amp; Smith Markers</v>
      </c>
      <c r="D1604" s="13" t="s">
        <v>7710</v>
      </c>
      <c r="E1604" s="25">
        <v>42977</v>
      </c>
      <c r="F1604" s="25">
        <v>42979</v>
      </c>
      <c r="G1604" s="13" t="s">
        <v>22</v>
      </c>
      <c r="H1604" s="13" t="s">
        <v>3159</v>
      </c>
      <c r="I1604" s="13" t="s">
        <v>24</v>
      </c>
      <c r="J1604" s="13" t="s">
        <v>186</v>
      </c>
      <c r="K1604" s="13" t="s">
        <v>187</v>
      </c>
      <c r="L1604" s="13" t="s">
        <v>27</v>
      </c>
      <c r="M1604" s="13" t="s">
        <v>28</v>
      </c>
      <c r="N1604" s="13" t="s">
        <v>3517</v>
      </c>
      <c r="O1604" s="13" t="s">
        <v>30</v>
      </c>
      <c r="P1604" s="13" t="s">
        <v>1789</v>
      </c>
      <c r="Q1604" s="13" t="s">
        <v>3518</v>
      </c>
      <c r="R1604" s="17">
        <v>146.16</v>
      </c>
      <c r="S1604" s="26">
        <v>6</v>
      </c>
      <c r="T1604" s="17">
        <v>0</v>
      </c>
      <c r="U1604" s="17">
        <v>21.21</v>
      </c>
      <c r="V1604" s="27">
        <v>8.64</v>
      </c>
      <c r="W1604" s="13" t="s">
        <v>60</v>
      </c>
      <c r="X1604" s="8">
        <f>$T1604*$R1604</f>
        <v>0</v>
      </c>
      <c r="Y1604" s="29">
        <f>R1604-V1604-U1604-X1604</f>
        <v>116.30999999999997</v>
      </c>
    </row>
    <row r="1605" spans="2:25" x14ac:dyDescent="0.3">
      <c r="B1605" s="16"/>
      <c r="C1605" s="8" t="str">
        <f>_xlfn.CONCAT(S1605,_xlfn.TEXTBEFORE(Q1605,","))</f>
        <v>2Advantus Photo Frame</v>
      </c>
      <c r="D1605" s="13" t="s">
        <v>7711</v>
      </c>
      <c r="E1605" s="25">
        <v>42977</v>
      </c>
      <c r="F1605" s="25">
        <v>42979</v>
      </c>
      <c r="G1605" s="13" t="s">
        <v>22</v>
      </c>
      <c r="H1605" s="13" t="s">
        <v>3159</v>
      </c>
      <c r="I1605" s="13" t="s">
        <v>24</v>
      </c>
      <c r="J1605" s="13" t="s">
        <v>186</v>
      </c>
      <c r="K1605" s="13" t="s">
        <v>187</v>
      </c>
      <c r="L1605" s="13" t="s">
        <v>27</v>
      </c>
      <c r="M1605" s="13" t="s">
        <v>28</v>
      </c>
      <c r="N1605" s="13" t="s">
        <v>3308</v>
      </c>
      <c r="O1605" s="13" t="s">
        <v>40</v>
      </c>
      <c r="P1605" s="13" t="s">
        <v>906</v>
      </c>
      <c r="Q1605" s="13" t="s">
        <v>3309</v>
      </c>
      <c r="R1605" s="17">
        <v>103.19999999999999</v>
      </c>
      <c r="S1605" s="26">
        <v>2</v>
      </c>
      <c r="T1605" s="17">
        <v>0</v>
      </c>
      <c r="U1605" s="17">
        <v>15.52</v>
      </c>
      <c r="V1605" s="27">
        <v>44.339999999999996</v>
      </c>
      <c r="W1605" s="13" t="s">
        <v>60</v>
      </c>
      <c r="X1605" s="8">
        <f>$T1605*$R1605</f>
        <v>0</v>
      </c>
      <c r="Y1605" s="29">
        <f>R1605-V1605-U1605-X1605</f>
        <v>43.339999999999989</v>
      </c>
    </row>
    <row r="1606" spans="2:25" x14ac:dyDescent="0.3">
      <c r="B1606" s="16"/>
      <c r="C1606" s="8" t="str">
        <f>_xlfn.CONCAT(S1606,_xlfn.TEXTBEFORE(Q1606,","))</f>
        <v>3Green Bar Memo Slips</v>
      </c>
      <c r="D1606" s="13" t="s">
        <v>7712</v>
      </c>
      <c r="E1606" s="25">
        <v>42977</v>
      </c>
      <c r="F1606" s="25">
        <v>42979</v>
      </c>
      <c r="G1606" s="13" t="s">
        <v>22</v>
      </c>
      <c r="H1606" s="13" t="s">
        <v>3159</v>
      </c>
      <c r="I1606" s="13" t="s">
        <v>24</v>
      </c>
      <c r="J1606" s="13" t="s">
        <v>186</v>
      </c>
      <c r="K1606" s="13" t="s">
        <v>187</v>
      </c>
      <c r="L1606" s="13" t="s">
        <v>27</v>
      </c>
      <c r="M1606" s="13" t="s">
        <v>28</v>
      </c>
      <c r="N1606" s="13" t="s">
        <v>3509</v>
      </c>
      <c r="O1606" s="13" t="s">
        <v>30</v>
      </c>
      <c r="P1606" s="13" t="s">
        <v>1567</v>
      </c>
      <c r="Q1606" s="13" t="s">
        <v>3510</v>
      </c>
      <c r="R1606" s="17">
        <v>63.269999999999996</v>
      </c>
      <c r="S1606" s="26">
        <v>3</v>
      </c>
      <c r="T1606" s="17">
        <v>0</v>
      </c>
      <c r="U1606" s="17">
        <v>9.0500000000000007</v>
      </c>
      <c r="V1606" s="27">
        <v>31.589999999999996</v>
      </c>
      <c r="W1606" s="13" t="s">
        <v>60</v>
      </c>
      <c r="X1606" s="8">
        <f>$T1606*$R1606</f>
        <v>0</v>
      </c>
      <c r="Y1606" s="29">
        <f>R1606-V1606-U1606-X1606</f>
        <v>22.63</v>
      </c>
    </row>
    <row r="1607" spans="2:25" x14ac:dyDescent="0.3">
      <c r="B1607" s="16"/>
      <c r="C1607" s="8" t="str">
        <f>_xlfn.CONCAT(S1607,_xlfn.TEXTBEFORE(Q1607,","))</f>
        <v>5Office Star Steel Folding Chair</v>
      </c>
      <c r="D1607" s="13" t="s">
        <v>7713</v>
      </c>
      <c r="E1607" s="25">
        <v>43621</v>
      </c>
      <c r="F1607" s="25">
        <v>43625</v>
      </c>
      <c r="G1607" s="13" t="s">
        <v>50</v>
      </c>
      <c r="H1607" s="13" t="s">
        <v>3159</v>
      </c>
      <c r="I1607" s="13" t="s">
        <v>24</v>
      </c>
      <c r="J1607" s="13" t="s">
        <v>1165</v>
      </c>
      <c r="K1607" s="13" t="s">
        <v>955</v>
      </c>
      <c r="L1607" s="13" t="s">
        <v>27</v>
      </c>
      <c r="M1607" s="13" t="s">
        <v>28</v>
      </c>
      <c r="N1607" s="13" t="s">
        <v>1136</v>
      </c>
      <c r="O1607" s="13" t="s">
        <v>40</v>
      </c>
      <c r="P1607" s="13" t="s">
        <v>41</v>
      </c>
      <c r="Q1607" s="13" t="s">
        <v>1137</v>
      </c>
      <c r="R1607" s="17">
        <v>470.99999999999994</v>
      </c>
      <c r="S1607" s="26">
        <v>5</v>
      </c>
      <c r="T1607" s="17">
        <v>0</v>
      </c>
      <c r="U1607" s="17">
        <v>26.39</v>
      </c>
      <c r="V1607" s="27">
        <v>216.6</v>
      </c>
      <c r="W1607" s="13" t="s">
        <v>60</v>
      </c>
      <c r="X1607" s="8">
        <f>$T1607*$R1607</f>
        <v>0</v>
      </c>
      <c r="Y1607" s="29">
        <f>R1607-V1607-U1607-X1607</f>
        <v>228.00999999999993</v>
      </c>
    </row>
    <row r="1608" spans="2:25" x14ac:dyDescent="0.3">
      <c r="B1608" s="16"/>
      <c r="C1608" s="8" t="str">
        <f>_xlfn.CONCAT(S1608,_xlfn.TEXTBEFORE(Q1608,","))</f>
        <v>6BIC Markers</v>
      </c>
      <c r="D1608" s="13" t="s">
        <v>7714</v>
      </c>
      <c r="E1608" s="25">
        <v>43621</v>
      </c>
      <c r="F1608" s="25">
        <v>43625</v>
      </c>
      <c r="G1608" s="13" t="s">
        <v>50</v>
      </c>
      <c r="H1608" s="13" t="s">
        <v>3159</v>
      </c>
      <c r="I1608" s="13" t="s">
        <v>24</v>
      </c>
      <c r="J1608" s="13" t="s">
        <v>1165</v>
      </c>
      <c r="K1608" s="13" t="s">
        <v>955</v>
      </c>
      <c r="L1608" s="13" t="s">
        <v>27</v>
      </c>
      <c r="M1608" s="13" t="s">
        <v>28</v>
      </c>
      <c r="N1608" s="13" t="s">
        <v>4096</v>
      </c>
      <c r="O1608" s="13" t="s">
        <v>30</v>
      </c>
      <c r="P1608" s="13" t="s">
        <v>1789</v>
      </c>
      <c r="Q1608" s="13" t="s">
        <v>4097</v>
      </c>
      <c r="R1608" s="17">
        <v>158.57999999999998</v>
      </c>
      <c r="S1608" s="26">
        <v>6</v>
      </c>
      <c r="T1608" s="17">
        <v>0</v>
      </c>
      <c r="U1608" s="17">
        <v>14.07</v>
      </c>
      <c r="V1608" s="27">
        <v>69.66</v>
      </c>
      <c r="W1608" s="13" t="s">
        <v>60</v>
      </c>
      <c r="X1608" s="8">
        <f>$T1608*$R1608</f>
        <v>0</v>
      </c>
      <c r="Y1608" s="29">
        <f>R1608-V1608-U1608-X1608</f>
        <v>74.849999999999994</v>
      </c>
    </row>
    <row r="1609" spans="2:25" x14ac:dyDescent="0.3">
      <c r="B1609" s="16"/>
      <c r="C1609" s="8" t="str">
        <f>_xlfn.CONCAT(S1609,_xlfn.TEXTBEFORE(Q1609,","))</f>
        <v>1Deflect-O Light Bulb</v>
      </c>
      <c r="D1609" s="13" t="s">
        <v>7715</v>
      </c>
      <c r="E1609" s="25">
        <v>43621</v>
      </c>
      <c r="F1609" s="25">
        <v>43625</v>
      </c>
      <c r="G1609" s="13" t="s">
        <v>50</v>
      </c>
      <c r="H1609" s="13" t="s">
        <v>3159</v>
      </c>
      <c r="I1609" s="13" t="s">
        <v>24</v>
      </c>
      <c r="J1609" s="13" t="s">
        <v>1165</v>
      </c>
      <c r="K1609" s="13" t="s">
        <v>955</v>
      </c>
      <c r="L1609" s="13" t="s">
        <v>27</v>
      </c>
      <c r="M1609" s="13" t="s">
        <v>28</v>
      </c>
      <c r="N1609" s="13" t="s">
        <v>3976</v>
      </c>
      <c r="O1609" s="13" t="s">
        <v>40</v>
      </c>
      <c r="P1609" s="13" t="s">
        <v>906</v>
      </c>
      <c r="Q1609" s="13" t="s">
        <v>3977</v>
      </c>
      <c r="R1609" s="17">
        <v>17.61</v>
      </c>
      <c r="S1609" s="26">
        <v>1</v>
      </c>
      <c r="T1609" s="17">
        <v>0</v>
      </c>
      <c r="U1609" s="17">
        <v>1.84</v>
      </c>
      <c r="V1609" s="27">
        <v>6.33</v>
      </c>
      <c r="W1609" s="13" t="s">
        <v>60</v>
      </c>
      <c r="X1609" s="8">
        <f>$T1609*$R1609</f>
        <v>0</v>
      </c>
      <c r="Y1609" s="29">
        <f>R1609-V1609-U1609-X1609</f>
        <v>9.44</v>
      </c>
    </row>
    <row r="1610" spans="2:25" x14ac:dyDescent="0.3">
      <c r="B1610" s="16"/>
      <c r="C1610" s="8" t="str">
        <f>_xlfn.CONCAT(S1610,_xlfn.TEXTBEFORE(Q1610,","))</f>
        <v>1Smead Round Labels</v>
      </c>
      <c r="D1610" s="13" t="s">
        <v>7716</v>
      </c>
      <c r="E1610" s="25">
        <v>43621</v>
      </c>
      <c r="F1610" s="25">
        <v>43625</v>
      </c>
      <c r="G1610" s="13" t="s">
        <v>50</v>
      </c>
      <c r="H1610" s="13" t="s">
        <v>3159</v>
      </c>
      <c r="I1610" s="13" t="s">
        <v>24</v>
      </c>
      <c r="J1610" s="13" t="s">
        <v>1165</v>
      </c>
      <c r="K1610" s="13" t="s">
        <v>955</v>
      </c>
      <c r="L1610" s="13" t="s">
        <v>27</v>
      </c>
      <c r="M1610" s="13" t="s">
        <v>28</v>
      </c>
      <c r="N1610" s="13" t="s">
        <v>5938</v>
      </c>
      <c r="O1610" s="13" t="s">
        <v>30</v>
      </c>
      <c r="P1610" s="13" t="s">
        <v>2751</v>
      </c>
      <c r="Q1610" s="13" t="s">
        <v>5939</v>
      </c>
      <c r="R1610" s="17">
        <v>4.8000000000000007</v>
      </c>
      <c r="S1610" s="26">
        <v>1</v>
      </c>
      <c r="T1610" s="17">
        <v>0</v>
      </c>
      <c r="U1610" s="17">
        <v>1.35</v>
      </c>
      <c r="V1610" s="27">
        <v>0.75</v>
      </c>
      <c r="W1610" s="13" t="s">
        <v>60</v>
      </c>
      <c r="X1610" s="8">
        <f>$T1610*$R1610</f>
        <v>0</v>
      </c>
      <c r="Y1610" s="29">
        <f>R1610-V1610-U1610-X1610</f>
        <v>2.7000000000000006</v>
      </c>
    </row>
    <row r="1611" spans="2:25" x14ac:dyDescent="0.3">
      <c r="B1611" s="16"/>
      <c r="C1611" s="8" t="str">
        <f>_xlfn.CONCAT(S1611,_xlfn.TEXTBEFORE(Q1611,","))</f>
        <v>3Fellowes Shelving</v>
      </c>
      <c r="D1611" s="13" t="s">
        <v>7717</v>
      </c>
      <c r="E1611" s="25">
        <v>42761</v>
      </c>
      <c r="F1611" s="25">
        <v>42766</v>
      </c>
      <c r="G1611" s="13" t="s">
        <v>50</v>
      </c>
      <c r="H1611" s="13" t="s">
        <v>3403</v>
      </c>
      <c r="I1611" s="13" t="s">
        <v>24</v>
      </c>
      <c r="J1611" s="13" t="s">
        <v>596</v>
      </c>
      <c r="K1611" s="13" t="s">
        <v>168</v>
      </c>
      <c r="L1611" s="13" t="s">
        <v>54</v>
      </c>
      <c r="M1611" s="13" t="s">
        <v>55</v>
      </c>
      <c r="N1611" s="13" t="s">
        <v>2341</v>
      </c>
      <c r="O1611" s="13" t="s">
        <v>30</v>
      </c>
      <c r="P1611" s="13" t="s">
        <v>289</v>
      </c>
      <c r="Q1611" s="13" t="s">
        <v>2342</v>
      </c>
      <c r="R1611" s="17">
        <v>141.70589999999999</v>
      </c>
      <c r="S1611" s="26">
        <v>3</v>
      </c>
      <c r="T1611" s="17">
        <v>0.17</v>
      </c>
      <c r="U1611" s="17">
        <v>12.24</v>
      </c>
      <c r="V1611" s="27">
        <v>51.165900000000001</v>
      </c>
      <c r="W1611" s="13" t="s">
        <v>88</v>
      </c>
      <c r="X1611" s="8">
        <f>$T1611*$R1611</f>
        <v>24.090002999999999</v>
      </c>
      <c r="Y1611" s="29">
        <f>R1611-V1611-U1611-X1611</f>
        <v>54.209997000000001</v>
      </c>
    </row>
    <row r="1612" spans="2:25" x14ac:dyDescent="0.3">
      <c r="B1612" s="16"/>
      <c r="C1612" s="8" t="str">
        <f>_xlfn.CONCAT(S1612,_xlfn.TEXTBEFORE(Q1612,","))</f>
        <v>4Tenex Photo Frame</v>
      </c>
      <c r="D1612" s="13" t="s">
        <v>7718</v>
      </c>
      <c r="E1612" s="25">
        <v>42909</v>
      </c>
      <c r="F1612" s="25">
        <v>42911</v>
      </c>
      <c r="G1612" s="13" t="s">
        <v>34</v>
      </c>
      <c r="H1612" s="13" t="s">
        <v>3403</v>
      </c>
      <c r="I1612" s="13" t="s">
        <v>24</v>
      </c>
      <c r="J1612" s="13" t="s">
        <v>596</v>
      </c>
      <c r="K1612" s="13" t="s">
        <v>168</v>
      </c>
      <c r="L1612" s="13" t="s">
        <v>54</v>
      </c>
      <c r="M1612" s="13" t="s">
        <v>55</v>
      </c>
      <c r="N1612" s="13" t="s">
        <v>2192</v>
      </c>
      <c r="O1612" s="13" t="s">
        <v>40</v>
      </c>
      <c r="P1612" s="13" t="s">
        <v>906</v>
      </c>
      <c r="Q1612" s="13" t="s">
        <v>2193</v>
      </c>
      <c r="R1612" s="17">
        <v>151.548</v>
      </c>
      <c r="S1612" s="26">
        <v>4</v>
      </c>
      <c r="T1612" s="17">
        <v>0.27</v>
      </c>
      <c r="U1612" s="17">
        <v>22.6</v>
      </c>
      <c r="V1612" s="27">
        <v>18.587999999999994</v>
      </c>
      <c r="W1612" s="13" t="s">
        <v>88</v>
      </c>
      <c r="X1612" s="8">
        <f>$T1612*$R1612</f>
        <v>40.917960000000001</v>
      </c>
      <c r="Y1612" s="29">
        <f>R1612-V1612-U1612-X1612</f>
        <v>69.44204000000002</v>
      </c>
    </row>
    <row r="1613" spans="2:25" x14ac:dyDescent="0.3">
      <c r="B1613" s="16"/>
      <c r="C1613" s="8" t="str">
        <f>_xlfn.CONCAT(S1613,_xlfn.TEXTBEFORE(Q1613,","))</f>
        <v>1Apple Speaker Phone</v>
      </c>
      <c r="D1613" s="13" t="s">
        <v>7719</v>
      </c>
      <c r="E1613" s="25">
        <v>42909</v>
      </c>
      <c r="F1613" s="25">
        <v>42911</v>
      </c>
      <c r="G1613" s="13" t="s">
        <v>34</v>
      </c>
      <c r="H1613" s="13" t="s">
        <v>3403</v>
      </c>
      <c r="I1613" s="13" t="s">
        <v>24</v>
      </c>
      <c r="J1613" s="13" t="s">
        <v>596</v>
      </c>
      <c r="K1613" s="13" t="s">
        <v>168</v>
      </c>
      <c r="L1613" s="13" t="s">
        <v>54</v>
      </c>
      <c r="M1613" s="13" t="s">
        <v>55</v>
      </c>
      <c r="N1613" s="13" t="s">
        <v>4367</v>
      </c>
      <c r="O1613" s="13" t="s">
        <v>57</v>
      </c>
      <c r="P1613" s="13" t="s">
        <v>58</v>
      </c>
      <c r="Q1613" s="13" t="s">
        <v>4368</v>
      </c>
      <c r="R1613" s="17">
        <v>102.339</v>
      </c>
      <c r="S1613" s="26">
        <v>1</v>
      </c>
      <c r="T1613" s="17">
        <v>0.17</v>
      </c>
      <c r="U1613" s="17">
        <v>11.57</v>
      </c>
      <c r="V1613" s="27">
        <v>30.818999999999999</v>
      </c>
      <c r="W1613" s="13" t="s">
        <v>88</v>
      </c>
      <c r="X1613" s="8">
        <f>$T1613*$R1613</f>
        <v>17.397629999999999</v>
      </c>
      <c r="Y1613" s="29">
        <f>R1613-V1613-U1613-X1613</f>
        <v>42.552369999999996</v>
      </c>
    </row>
    <row r="1614" spans="2:25" x14ac:dyDescent="0.3">
      <c r="B1614" s="16"/>
      <c r="C1614" s="8" t="str">
        <f>_xlfn.CONCAT(S1614,_xlfn.TEXTBEFORE(Q1614,","))</f>
        <v>1SanDisk Message Books</v>
      </c>
      <c r="D1614" s="13" t="s">
        <v>7720</v>
      </c>
      <c r="E1614" s="25">
        <v>43509</v>
      </c>
      <c r="F1614" s="25">
        <v>43516</v>
      </c>
      <c r="G1614" s="13" t="s">
        <v>50</v>
      </c>
      <c r="H1614" s="13" t="s">
        <v>6084</v>
      </c>
      <c r="I1614" s="13" t="s">
        <v>36</v>
      </c>
      <c r="J1614" s="13" t="s">
        <v>157</v>
      </c>
      <c r="K1614" s="13" t="s">
        <v>158</v>
      </c>
      <c r="L1614" s="13" t="s">
        <v>54</v>
      </c>
      <c r="M1614" s="13" t="s">
        <v>55</v>
      </c>
      <c r="N1614" s="13" t="s">
        <v>3568</v>
      </c>
      <c r="O1614" s="13" t="s">
        <v>30</v>
      </c>
      <c r="P1614" s="13" t="s">
        <v>1567</v>
      </c>
      <c r="Q1614" s="13" t="s">
        <v>3569</v>
      </c>
      <c r="R1614" s="17">
        <v>12.576899999999998</v>
      </c>
      <c r="S1614" s="26">
        <v>1</v>
      </c>
      <c r="T1614" s="17">
        <v>0.47000000000000003</v>
      </c>
      <c r="U1614" s="17">
        <v>1.25</v>
      </c>
      <c r="V1614" s="27">
        <v>-4.0430999999999981</v>
      </c>
      <c r="W1614" s="13" t="s">
        <v>88</v>
      </c>
      <c r="X1614" s="8">
        <f>$T1614*$R1614</f>
        <v>5.911143</v>
      </c>
      <c r="Y1614" s="29">
        <f>R1614-V1614-U1614-X1614</f>
        <v>9.4588569999999983</v>
      </c>
    </row>
    <row r="1615" spans="2:25" x14ac:dyDescent="0.3">
      <c r="B1615" s="16"/>
      <c r="C1615" s="8" t="str">
        <f>_xlfn.CONCAT(S1615,_xlfn.TEXTBEFORE(Q1615,","))</f>
        <v>7Hon Round Labels</v>
      </c>
      <c r="D1615" s="13" t="s">
        <v>7721</v>
      </c>
      <c r="E1615" s="25">
        <v>44073</v>
      </c>
      <c r="F1615" s="25">
        <v>44077</v>
      </c>
      <c r="G1615" s="13" t="s">
        <v>50</v>
      </c>
      <c r="H1615" s="13" t="s">
        <v>5258</v>
      </c>
      <c r="I1615" s="13" t="s">
        <v>82</v>
      </c>
      <c r="J1615" s="13" t="s">
        <v>2152</v>
      </c>
      <c r="K1615" s="13" t="s">
        <v>210</v>
      </c>
      <c r="L1615" s="13" t="s">
        <v>27</v>
      </c>
      <c r="M1615" s="13" t="s">
        <v>28</v>
      </c>
      <c r="N1615" s="13" t="s">
        <v>5259</v>
      </c>
      <c r="O1615" s="13" t="s">
        <v>30</v>
      </c>
      <c r="P1615" s="13" t="s">
        <v>2751</v>
      </c>
      <c r="Q1615" s="13" t="s">
        <v>5260</v>
      </c>
      <c r="R1615" s="17">
        <v>46.62</v>
      </c>
      <c r="S1615" s="26">
        <v>7</v>
      </c>
      <c r="T1615" s="17">
        <v>0</v>
      </c>
      <c r="U1615" s="17">
        <v>5.0999999999999996</v>
      </c>
      <c r="V1615" s="27">
        <v>8.19</v>
      </c>
      <c r="W1615" s="13" t="s">
        <v>60</v>
      </c>
      <c r="X1615" s="8">
        <f>$T1615*$R1615</f>
        <v>0</v>
      </c>
      <c r="Y1615" s="29">
        <f>R1615-V1615-U1615-X1615</f>
        <v>33.33</v>
      </c>
    </row>
    <row r="1616" spans="2:25" x14ac:dyDescent="0.3">
      <c r="B1616" s="16"/>
      <c r="C1616" s="8" t="str">
        <f>_xlfn.CONCAT(S1616,_xlfn.TEXTBEFORE(Q1616,","))</f>
        <v>4Nokia Signal Booster</v>
      </c>
      <c r="D1616" s="13" t="s">
        <v>7722</v>
      </c>
      <c r="E1616" s="25">
        <v>43550</v>
      </c>
      <c r="F1616" s="25">
        <v>43556</v>
      </c>
      <c r="G1616" s="13" t="s">
        <v>50</v>
      </c>
      <c r="H1616" s="13" t="s">
        <v>1820</v>
      </c>
      <c r="I1616" s="13" t="s">
        <v>82</v>
      </c>
      <c r="J1616" s="13" t="s">
        <v>77</v>
      </c>
      <c r="K1616" s="13" t="s">
        <v>78</v>
      </c>
      <c r="L1616" s="13" t="s">
        <v>54</v>
      </c>
      <c r="M1616" s="13" t="s">
        <v>55</v>
      </c>
      <c r="N1616" s="13" t="s">
        <v>876</v>
      </c>
      <c r="O1616" s="13" t="s">
        <v>57</v>
      </c>
      <c r="P1616" s="13" t="s">
        <v>58</v>
      </c>
      <c r="Q1616" s="13" t="s">
        <v>877</v>
      </c>
      <c r="R1616" s="17">
        <v>462.64200000000005</v>
      </c>
      <c r="S1616" s="26">
        <v>4</v>
      </c>
      <c r="T1616" s="17">
        <v>0.17</v>
      </c>
      <c r="U1616" s="17">
        <v>68.849999999999994</v>
      </c>
      <c r="V1616" s="27">
        <v>11.081999999999979</v>
      </c>
      <c r="W1616" s="13" t="s">
        <v>266</v>
      </c>
      <c r="X1616" s="8">
        <f>$T1616*$R1616</f>
        <v>78.649140000000017</v>
      </c>
      <c r="Y1616" s="29">
        <f>R1616-V1616-U1616-X1616</f>
        <v>304.06086000000005</v>
      </c>
    </row>
    <row r="1617" spans="2:25" x14ac:dyDescent="0.3">
      <c r="B1617" s="16"/>
      <c r="C1617" s="8" t="str">
        <f>_xlfn.CONCAT(S1617,_xlfn.TEXTBEFORE(Q1617,","))</f>
        <v>8Stockwell Push Pins</v>
      </c>
      <c r="D1617" s="13" t="s">
        <v>7723</v>
      </c>
      <c r="E1617" s="25">
        <v>43550</v>
      </c>
      <c r="F1617" s="25">
        <v>43556</v>
      </c>
      <c r="G1617" s="13" t="s">
        <v>50</v>
      </c>
      <c r="H1617" s="13" t="s">
        <v>1820</v>
      </c>
      <c r="I1617" s="13" t="s">
        <v>82</v>
      </c>
      <c r="J1617" s="13" t="s">
        <v>77</v>
      </c>
      <c r="K1617" s="13" t="s">
        <v>78</v>
      </c>
      <c r="L1617" s="13" t="s">
        <v>54</v>
      </c>
      <c r="M1617" s="13" t="s">
        <v>55</v>
      </c>
      <c r="N1617" s="13" t="s">
        <v>4819</v>
      </c>
      <c r="O1617" s="13" t="s">
        <v>30</v>
      </c>
      <c r="P1617" s="13" t="s">
        <v>2177</v>
      </c>
      <c r="Q1617" s="13" t="s">
        <v>4820</v>
      </c>
      <c r="R1617" s="17">
        <v>61.437600000000003</v>
      </c>
      <c r="S1617" s="26">
        <v>8</v>
      </c>
      <c r="T1617" s="17">
        <v>0.47000000000000003</v>
      </c>
      <c r="U1617" s="17">
        <v>7.99</v>
      </c>
      <c r="V1617" s="27">
        <v>-4.8024000000000129</v>
      </c>
      <c r="W1617" s="13" t="s">
        <v>266</v>
      </c>
      <c r="X1617" s="8">
        <f>$T1617*$R1617</f>
        <v>28.875672000000002</v>
      </c>
      <c r="Y1617" s="29">
        <f>R1617-V1617-U1617-X1617</f>
        <v>29.374328000000006</v>
      </c>
    </row>
    <row r="1618" spans="2:25" x14ac:dyDescent="0.3">
      <c r="B1618" s="16"/>
      <c r="C1618" s="8" t="str">
        <f>_xlfn.CONCAT(S1618,_xlfn.TEXTBEFORE(Q1618,","))</f>
        <v>3Advantus Thumb Tacks</v>
      </c>
      <c r="D1618" s="13" t="s">
        <v>7724</v>
      </c>
      <c r="E1618" s="25">
        <v>43550</v>
      </c>
      <c r="F1618" s="25">
        <v>43556</v>
      </c>
      <c r="G1618" s="13" t="s">
        <v>50</v>
      </c>
      <c r="H1618" s="13" t="s">
        <v>1820</v>
      </c>
      <c r="I1618" s="13" t="s">
        <v>82</v>
      </c>
      <c r="J1618" s="13" t="s">
        <v>77</v>
      </c>
      <c r="K1618" s="13" t="s">
        <v>78</v>
      </c>
      <c r="L1618" s="13" t="s">
        <v>54</v>
      </c>
      <c r="M1618" s="13" t="s">
        <v>55</v>
      </c>
      <c r="N1618" s="13" t="s">
        <v>5187</v>
      </c>
      <c r="O1618" s="13" t="s">
        <v>30</v>
      </c>
      <c r="P1618" s="13" t="s">
        <v>2177</v>
      </c>
      <c r="Q1618" s="13" t="s">
        <v>5188</v>
      </c>
      <c r="R1618" s="17">
        <v>21.6081</v>
      </c>
      <c r="S1618" s="26">
        <v>3</v>
      </c>
      <c r="T1618" s="17">
        <v>0.47000000000000003</v>
      </c>
      <c r="U1618" s="17">
        <v>2.29</v>
      </c>
      <c r="V1618" s="27">
        <v>-11.871900000000002</v>
      </c>
      <c r="W1618" s="13" t="s">
        <v>266</v>
      </c>
      <c r="X1618" s="8">
        <f>$T1618*$R1618</f>
        <v>10.155807000000001</v>
      </c>
      <c r="Y1618" s="29">
        <f>R1618-V1618-U1618-X1618</f>
        <v>21.034193000000002</v>
      </c>
    </row>
    <row r="1619" spans="2:25" x14ac:dyDescent="0.3">
      <c r="B1619" s="16"/>
      <c r="C1619" s="8" t="str">
        <f>_xlfn.CONCAT(S1619,_xlfn.TEXTBEFORE(Q1619,","))</f>
        <v>2Canon Ink</v>
      </c>
      <c r="D1619" s="13" t="s">
        <v>7725</v>
      </c>
      <c r="E1619" s="25">
        <v>42787</v>
      </c>
      <c r="F1619" s="25">
        <v>42794</v>
      </c>
      <c r="G1619" s="13" t="s">
        <v>50</v>
      </c>
      <c r="H1619" s="13" t="s">
        <v>2204</v>
      </c>
      <c r="I1619" s="13" t="s">
        <v>36</v>
      </c>
      <c r="J1619" s="13" t="s">
        <v>668</v>
      </c>
      <c r="K1619" s="13" t="s">
        <v>252</v>
      </c>
      <c r="L1619" s="13" t="s">
        <v>27</v>
      </c>
      <c r="M1619" s="13" t="s">
        <v>28</v>
      </c>
      <c r="N1619" s="13" t="s">
        <v>2205</v>
      </c>
      <c r="O1619" s="13" t="s">
        <v>57</v>
      </c>
      <c r="P1619" s="13" t="s">
        <v>86</v>
      </c>
      <c r="Q1619" s="13" t="s">
        <v>2206</v>
      </c>
      <c r="R1619" s="17">
        <v>297.18</v>
      </c>
      <c r="S1619" s="26">
        <v>2</v>
      </c>
      <c r="T1619" s="17">
        <v>0</v>
      </c>
      <c r="U1619" s="17">
        <v>51.95</v>
      </c>
      <c r="V1619" s="27">
        <v>56.46</v>
      </c>
      <c r="W1619" s="13" t="s">
        <v>266</v>
      </c>
      <c r="X1619" s="8">
        <f>$T1619*$R1619</f>
        <v>0</v>
      </c>
      <c r="Y1619" s="29">
        <f>R1619-V1619-U1619-X1619</f>
        <v>188.76999999999998</v>
      </c>
    </row>
    <row r="1620" spans="2:25" x14ac:dyDescent="0.3">
      <c r="B1620" s="16"/>
      <c r="C1620" s="8" t="str">
        <f>_xlfn.CONCAT(S1620,_xlfn.TEXTBEFORE(Q1620,","))</f>
        <v>6GlobeWeis Peel and Seal</v>
      </c>
      <c r="D1620" s="13" t="s">
        <v>7726</v>
      </c>
      <c r="E1620" s="25">
        <v>42787</v>
      </c>
      <c r="F1620" s="25">
        <v>42794</v>
      </c>
      <c r="G1620" s="13" t="s">
        <v>50</v>
      </c>
      <c r="H1620" s="13" t="s">
        <v>2204</v>
      </c>
      <c r="I1620" s="13" t="s">
        <v>36</v>
      </c>
      <c r="J1620" s="13" t="s">
        <v>668</v>
      </c>
      <c r="K1620" s="13" t="s">
        <v>252</v>
      </c>
      <c r="L1620" s="13" t="s">
        <v>27</v>
      </c>
      <c r="M1620" s="13" t="s">
        <v>28</v>
      </c>
      <c r="N1620" s="13" t="s">
        <v>3621</v>
      </c>
      <c r="O1620" s="13" t="s">
        <v>30</v>
      </c>
      <c r="P1620" s="13" t="s">
        <v>1607</v>
      </c>
      <c r="Q1620" s="13" t="s">
        <v>3622</v>
      </c>
      <c r="R1620" s="17">
        <v>149.57999999999998</v>
      </c>
      <c r="S1620" s="26">
        <v>6</v>
      </c>
      <c r="T1620" s="17">
        <v>0</v>
      </c>
      <c r="U1620" s="17">
        <v>19.920000000000002</v>
      </c>
      <c r="V1620" s="27">
        <v>70.199999999999989</v>
      </c>
      <c r="W1620" s="13" t="s">
        <v>266</v>
      </c>
      <c r="X1620" s="8">
        <f>$T1620*$R1620</f>
        <v>0</v>
      </c>
      <c r="Y1620" s="29">
        <f>R1620-V1620-U1620-X1620</f>
        <v>59.459999999999994</v>
      </c>
    </row>
    <row r="1621" spans="2:25" x14ac:dyDescent="0.3">
      <c r="B1621" s="16"/>
      <c r="C1621" s="8" t="str">
        <f>_xlfn.CONCAT(S1621,_xlfn.TEXTBEFORE(Q1621,","))</f>
        <v>1Rubbermaid Clock</v>
      </c>
      <c r="D1621" s="13" t="s">
        <v>7727</v>
      </c>
      <c r="E1621" s="25">
        <v>44103</v>
      </c>
      <c r="F1621" s="25">
        <v>44107</v>
      </c>
      <c r="G1621" s="13" t="s">
        <v>50</v>
      </c>
      <c r="H1621" s="13" t="s">
        <v>5041</v>
      </c>
      <c r="I1621" s="13" t="s">
        <v>36</v>
      </c>
      <c r="J1621" s="13" t="s">
        <v>90</v>
      </c>
      <c r="K1621" s="13" t="s">
        <v>91</v>
      </c>
      <c r="L1621" s="13" t="s">
        <v>54</v>
      </c>
      <c r="M1621" s="13" t="s">
        <v>55</v>
      </c>
      <c r="N1621" s="13" t="s">
        <v>3374</v>
      </c>
      <c r="O1621" s="13" t="s">
        <v>40</v>
      </c>
      <c r="P1621" s="13" t="s">
        <v>906</v>
      </c>
      <c r="Q1621" s="13" t="s">
        <v>3375</v>
      </c>
      <c r="R1621" s="17">
        <v>36.616800000000005</v>
      </c>
      <c r="S1621" s="26">
        <v>1</v>
      </c>
      <c r="T1621" s="17">
        <v>0.27</v>
      </c>
      <c r="U1621" s="17">
        <v>6.55</v>
      </c>
      <c r="V1621" s="27">
        <v>3.496799999999995</v>
      </c>
      <c r="W1621" s="13" t="s">
        <v>60</v>
      </c>
      <c r="X1621" s="8">
        <f>$T1621*$R1621</f>
        <v>9.8865360000000013</v>
      </c>
      <c r="Y1621" s="29">
        <f>R1621-V1621-U1621-X1621</f>
        <v>16.683464000000008</v>
      </c>
    </row>
    <row r="1622" spans="2:25" x14ac:dyDescent="0.3">
      <c r="B1622" s="16"/>
      <c r="C1622" s="8" t="str">
        <f>_xlfn.CONCAT(S1622,_xlfn.TEXTBEFORE(Q1622,","))</f>
        <v>5Harbour Creations Swivel Stool</v>
      </c>
      <c r="D1622" s="13" t="s">
        <v>7728</v>
      </c>
      <c r="E1622" s="25">
        <v>43704</v>
      </c>
      <c r="F1622" s="25">
        <v>43710</v>
      </c>
      <c r="G1622" s="13" t="s">
        <v>50</v>
      </c>
      <c r="H1622" s="13" t="s">
        <v>1345</v>
      </c>
      <c r="I1622" s="13" t="s">
        <v>36</v>
      </c>
      <c r="J1622" s="13" t="s">
        <v>668</v>
      </c>
      <c r="K1622" s="13" t="s">
        <v>252</v>
      </c>
      <c r="L1622" s="13" t="s">
        <v>27</v>
      </c>
      <c r="M1622" s="13" t="s">
        <v>28</v>
      </c>
      <c r="N1622" s="13" t="s">
        <v>1346</v>
      </c>
      <c r="O1622" s="13" t="s">
        <v>40</v>
      </c>
      <c r="P1622" s="13" t="s">
        <v>41</v>
      </c>
      <c r="Q1622" s="13" t="s">
        <v>1347</v>
      </c>
      <c r="R1622" s="17">
        <v>913.05000000000007</v>
      </c>
      <c r="S1622" s="26">
        <v>5</v>
      </c>
      <c r="T1622" s="17">
        <v>0</v>
      </c>
      <c r="U1622" s="17">
        <v>99.59</v>
      </c>
      <c r="V1622" s="27">
        <v>54.75</v>
      </c>
      <c r="W1622" s="13" t="s">
        <v>266</v>
      </c>
      <c r="X1622" s="8">
        <f>$T1622*$R1622</f>
        <v>0</v>
      </c>
      <c r="Y1622" s="29">
        <f>R1622-V1622-U1622-X1622</f>
        <v>758.71</v>
      </c>
    </row>
    <row r="1623" spans="2:25" x14ac:dyDescent="0.3">
      <c r="B1623" s="16"/>
      <c r="C1623" s="8" t="str">
        <f>_xlfn.CONCAT(S1623,_xlfn.TEXTBEFORE(Q1623,","))</f>
        <v>6BIC Pencil Sharpener</v>
      </c>
      <c r="D1623" s="13" t="s">
        <v>7729</v>
      </c>
      <c r="E1623" s="25">
        <v>43575</v>
      </c>
      <c r="F1623" s="25">
        <v>43580</v>
      </c>
      <c r="G1623" s="13" t="s">
        <v>50</v>
      </c>
      <c r="H1623" s="13" t="s">
        <v>3646</v>
      </c>
      <c r="I1623" s="13" t="s">
        <v>36</v>
      </c>
      <c r="J1623" s="13" t="s">
        <v>160</v>
      </c>
      <c r="K1623" s="13" t="s">
        <v>160</v>
      </c>
      <c r="L1623" s="13" t="s">
        <v>54</v>
      </c>
      <c r="M1623" s="13" t="s">
        <v>55</v>
      </c>
      <c r="N1623" s="13" t="s">
        <v>3420</v>
      </c>
      <c r="O1623" s="13" t="s">
        <v>30</v>
      </c>
      <c r="P1623" s="13" t="s">
        <v>1789</v>
      </c>
      <c r="Q1623" s="13" t="s">
        <v>3421</v>
      </c>
      <c r="R1623" s="17">
        <v>140.9922</v>
      </c>
      <c r="S1623" s="26">
        <v>6</v>
      </c>
      <c r="T1623" s="17">
        <v>0.27</v>
      </c>
      <c r="U1623" s="17">
        <v>19.579999999999998</v>
      </c>
      <c r="V1623" s="27">
        <v>-42.607800000000005</v>
      </c>
      <c r="W1623" s="13" t="s">
        <v>60</v>
      </c>
      <c r="X1623" s="8">
        <f>$T1623*$R1623</f>
        <v>38.067894000000003</v>
      </c>
      <c r="Y1623" s="29">
        <f>R1623-V1623-U1623-X1623</f>
        <v>125.95210599999999</v>
      </c>
    </row>
    <row r="1624" spans="2:25" x14ac:dyDescent="0.3">
      <c r="B1624" s="16"/>
      <c r="C1624" s="8" t="str">
        <f>_xlfn.CONCAT(S1624,_xlfn.TEXTBEFORE(Q1624,","))</f>
        <v>2BIC Sketch Pad</v>
      </c>
      <c r="D1624" s="13" t="s">
        <v>7730</v>
      </c>
      <c r="E1624" s="25">
        <v>43575</v>
      </c>
      <c r="F1624" s="25">
        <v>43580</v>
      </c>
      <c r="G1624" s="13" t="s">
        <v>50</v>
      </c>
      <c r="H1624" s="13" t="s">
        <v>3646</v>
      </c>
      <c r="I1624" s="13" t="s">
        <v>36</v>
      </c>
      <c r="J1624" s="13" t="s">
        <v>160</v>
      </c>
      <c r="K1624" s="13" t="s">
        <v>160</v>
      </c>
      <c r="L1624" s="13" t="s">
        <v>54</v>
      </c>
      <c r="M1624" s="13" t="s">
        <v>55</v>
      </c>
      <c r="N1624" s="13" t="s">
        <v>4393</v>
      </c>
      <c r="O1624" s="13" t="s">
        <v>30</v>
      </c>
      <c r="P1624" s="13" t="s">
        <v>1789</v>
      </c>
      <c r="Q1624" s="13" t="s">
        <v>4394</v>
      </c>
      <c r="R1624" s="17">
        <v>71.437799999999982</v>
      </c>
      <c r="S1624" s="26">
        <v>2</v>
      </c>
      <c r="T1624" s="17">
        <v>0.27</v>
      </c>
      <c r="U1624" s="17">
        <v>11.29</v>
      </c>
      <c r="V1624" s="27">
        <v>-10.822199999999995</v>
      </c>
      <c r="W1624" s="13" t="s">
        <v>60</v>
      </c>
      <c r="X1624" s="8">
        <f>$T1624*$R1624</f>
        <v>19.288205999999995</v>
      </c>
      <c r="Y1624" s="29">
        <f>R1624-V1624-U1624-X1624</f>
        <v>51.681793999999975</v>
      </c>
    </row>
    <row r="1625" spans="2:25" x14ac:dyDescent="0.3">
      <c r="B1625" s="16"/>
      <c r="C1625" s="8" t="str">
        <f>_xlfn.CONCAT(S1625,_xlfn.TEXTBEFORE(Q1625,","))</f>
        <v>6Accos Clamps</v>
      </c>
      <c r="D1625" s="13" t="s">
        <v>7731</v>
      </c>
      <c r="E1625" s="25">
        <v>43575</v>
      </c>
      <c r="F1625" s="25">
        <v>43580</v>
      </c>
      <c r="G1625" s="13" t="s">
        <v>50</v>
      </c>
      <c r="H1625" s="13" t="s">
        <v>3646</v>
      </c>
      <c r="I1625" s="13" t="s">
        <v>36</v>
      </c>
      <c r="J1625" s="13" t="s">
        <v>160</v>
      </c>
      <c r="K1625" s="13" t="s">
        <v>160</v>
      </c>
      <c r="L1625" s="13" t="s">
        <v>54</v>
      </c>
      <c r="M1625" s="13" t="s">
        <v>55</v>
      </c>
      <c r="N1625" s="13" t="s">
        <v>4558</v>
      </c>
      <c r="O1625" s="13" t="s">
        <v>30</v>
      </c>
      <c r="P1625" s="13" t="s">
        <v>2177</v>
      </c>
      <c r="Q1625" s="13" t="s">
        <v>4559</v>
      </c>
      <c r="R1625" s="17">
        <v>59.81580000000001</v>
      </c>
      <c r="S1625" s="26">
        <v>6</v>
      </c>
      <c r="T1625" s="17">
        <v>0.47000000000000003</v>
      </c>
      <c r="U1625" s="17">
        <v>7.75</v>
      </c>
      <c r="V1625" s="27">
        <v>-44.044200000000011</v>
      </c>
      <c r="W1625" s="13" t="s">
        <v>60</v>
      </c>
      <c r="X1625" s="8">
        <f>$T1625*$R1625</f>
        <v>28.113426000000008</v>
      </c>
      <c r="Y1625" s="29">
        <f>R1625-V1625-U1625-X1625</f>
        <v>67.99657400000001</v>
      </c>
    </row>
    <row r="1626" spans="2:25" x14ac:dyDescent="0.3">
      <c r="B1626" s="16"/>
      <c r="C1626" s="8" t="str">
        <f>_xlfn.CONCAT(S1626,_xlfn.TEXTBEFORE(Q1626,","))</f>
        <v>5Eaton Message Books</v>
      </c>
      <c r="D1626" s="13" t="s">
        <v>7732</v>
      </c>
      <c r="E1626" s="25">
        <v>43575</v>
      </c>
      <c r="F1626" s="25">
        <v>43580</v>
      </c>
      <c r="G1626" s="13" t="s">
        <v>50</v>
      </c>
      <c r="H1626" s="13" t="s">
        <v>3646</v>
      </c>
      <c r="I1626" s="13" t="s">
        <v>36</v>
      </c>
      <c r="J1626" s="13" t="s">
        <v>160</v>
      </c>
      <c r="K1626" s="13" t="s">
        <v>160</v>
      </c>
      <c r="L1626" s="13" t="s">
        <v>54</v>
      </c>
      <c r="M1626" s="13" t="s">
        <v>55</v>
      </c>
      <c r="N1626" s="13" t="s">
        <v>5029</v>
      </c>
      <c r="O1626" s="13" t="s">
        <v>30</v>
      </c>
      <c r="P1626" s="13" t="s">
        <v>1567</v>
      </c>
      <c r="Q1626" s="13" t="s">
        <v>5030</v>
      </c>
      <c r="R1626" s="17">
        <v>54.536999999999992</v>
      </c>
      <c r="S1626" s="26">
        <v>5</v>
      </c>
      <c r="T1626" s="17">
        <v>0.47000000000000003</v>
      </c>
      <c r="U1626" s="17">
        <v>6.61</v>
      </c>
      <c r="V1626" s="27">
        <v>0.98700000000000898</v>
      </c>
      <c r="W1626" s="13" t="s">
        <v>60</v>
      </c>
      <c r="X1626" s="8">
        <f>$T1626*$R1626</f>
        <v>25.632389999999997</v>
      </c>
      <c r="Y1626" s="29">
        <f>R1626-V1626-U1626-X1626</f>
        <v>21.307609999999986</v>
      </c>
    </row>
    <row r="1627" spans="2:25" x14ac:dyDescent="0.3">
      <c r="B1627" s="16"/>
      <c r="C1627" s="8" t="str">
        <f>_xlfn.CONCAT(S1627,_xlfn.TEXTBEFORE(Q1627,","))</f>
        <v>3GlobeWeis Clasp Envelope</v>
      </c>
      <c r="D1627" s="13" t="s">
        <v>7733</v>
      </c>
      <c r="E1627" s="25">
        <v>43575</v>
      </c>
      <c r="F1627" s="25">
        <v>43580</v>
      </c>
      <c r="G1627" s="13" t="s">
        <v>50</v>
      </c>
      <c r="H1627" s="13" t="s">
        <v>3646</v>
      </c>
      <c r="I1627" s="13" t="s">
        <v>36</v>
      </c>
      <c r="J1627" s="13" t="s">
        <v>160</v>
      </c>
      <c r="K1627" s="13" t="s">
        <v>160</v>
      </c>
      <c r="L1627" s="13" t="s">
        <v>54</v>
      </c>
      <c r="M1627" s="13" t="s">
        <v>55</v>
      </c>
      <c r="N1627" s="13" t="s">
        <v>5449</v>
      </c>
      <c r="O1627" s="13" t="s">
        <v>30</v>
      </c>
      <c r="P1627" s="13" t="s">
        <v>1607</v>
      </c>
      <c r="Q1627" s="13" t="s">
        <v>5450</v>
      </c>
      <c r="R1627" s="17">
        <v>21.369599999999998</v>
      </c>
      <c r="S1627" s="26">
        <v>3</v>
      </c>
      <c r="T1627" s="17">
        <v>0.47000000000000003</v>
      </c>
      <c r="U1627" s="17">
        <v>2.88</v>
      </c>
      <c r="V1627" s="27">
        <v>-5.7203999999999979</v>
      </c>
      <c r="W1627" s="13" t="s">
        <v>60</v>
      </c>
      <c r="X1627" s="8">
        <f>$T1627*$R1627</f>
        <v>10.043711999999999</v>
      </c>
      <c r="Y1627" s="29">
        <f>R1627-V1627-U1627-X1627</f>
        <v>14.166287999999998</v>
      </c>
    </row>
    <row r="1628" spans="2:25" x14ac:dyDescent="0.3">
      <c r="B1628" s="16"/>
      <c r="C1628" s="8" t="str">
        <f>_xlfn.CONCAT(S1628,_xlfn.TEXTBEFORE(Q1628,","))</f>
        <v>3Tenex Door Stop</v>
      </c>
      <c r="D1628" s="13" t="s">
        <v>7734</v>
      </c>
      <c r="E1628" s="25">
        <v>43650</v>
      </c>
      <c r="F1628" s="25">
        <v>43656</v>
      </c>
      <c r="G1628" s="13" t="s">
        <v>50</v>
      </c>
      <c r="H1628" s="13" t="s">
        <v>3646</v>
      </c>
      <c r="I1628" s="13" t="s">
        <v>36</v>
      </c>
      <c r="J1628" s="13" t="s">
        <v>52</v>
      </c>
      <c r="K1628" s="13" t="s">
        <v>53</v>
      </c>
      <c r="L1628" s="13" t="s">
        <v>54</v>
      </c>
      <c r="M1628" s="13" t="s">
        <v>55</v>
      </c>
      <c r="N1628" s="13" t="s">
        <v>4950</v>
      </c>
      <c r="O1628" s="13" t="s">
        <v>40</v>
      </c>
      <c r="P1628" s="13" t="s">
        <v>906</v>
      </c>
      <c r="Q1628" s="13" t="s">
        <v>4951</v>
      </c>
      <c r="R1628" s="17">
        <v>93.096900000000005</v>
      </c>
      <c r="S1628" s="26">
        <v>3</v>
      </c>
      <c r="T1628" s="17">
        <v>0.27</v>
      </c>
      <c r="U1628" s="17">
        <v>7.04</v>
      </c>
      <c r="V1628" s="27">
        <v>5.0768999999999807</v>
      </c>
      <c r="W1628" s="13" t="s">
        <v>88</v>
      </c>
      <c r="X1628" s="8">
        <f>$T1628*$R1628</f>
        <v>25.136163000000003</v>
      </c>
      <c r="Y1628" s="29">
        <f>R1628-V1628-U1628-X1628</f>
        <v>55.843837000000015</v>
      </c>
    </row>
    <row r="1629" spans="2:25" x14ac:dyDescent="0.3">
      <c r="B1629" s="16"/>
      <c r="C1629" s="8" t="str">
        <f>_xlfn.CONCAT(S1629,_xlfn.TEXTBEFORE(Q1629,","))</f>
        <v>4Cisco Smart Phone</v>
      </c>
      <c r="D1629" s="13" t="s">
        <v>7735</v>
      </c>
      <c r="E1629" s="25">
        <v>43117</v>
      </c>
      <c r="F1629" s="25">
        <v>43120</v>
      </c>
      <c r="G1629" s="13" t="s">
        <v>22</v>
      </c>
      <c r="H1629" s="13" t="s">
        <v>654</v>
      </c>
      <c r="I1629" s="13" t="s">
        <v>24</v>
      </c>
      <c r="J1629" s="13" t="s">
        <v>655</v>
      </c>
      <c r="K1629" s="13" t="s">
        <v>71</v>
      </c>
      <c r="L1629" s="13" t="s">
        <v>27</v>
      </c>
      <c r="M1629" s="13" t="s">
        <v>28</v>
      </c>
      <c r="N1629" s="13" t="s">
        <v>656</v>
      </c>
      <c r="O1629" s="13" t="s">
        <v>57</v>
      </c>
      <c r="P1629" s="13" t="s">
        <v>58</v>
      </c>
      <c r="Q1629" s="13" t="s">
        <v>657</v>
      </c>
      <c r="R1629" s="17">
        <v>2605.92</v>
      </c>
      <c r="S1629" s="26">
        <v>4</v>
      </c>
      <c r="T1629" s="17">
        <v>0</v>
      </c>
      <c r="U1629" s="17">
        <v>188.37</v>
      </c>
      <c r="V1629" s="27">
        <v>364.79999999999995</v>
      </c>
      <c r="W1629" s="13" t="s">
        <v>88</v>
      </c>
      <c r="X1629" s="8">
        <f>$T1629*$R1629</f>
        <v>0</v>
      </c>
      <c r="Y1629" s="29">
        <f>R1629-V1629-U1629-X1629</f>
        <v>2052.75</v>
      </c>
    </row>
    <row r="1630" spans="2:25" x14ac:dyDescent="0.3">
      <c r="B1630" s="16"/>
      <c r="C1630" s="8" t="str">
        <f>_xlfn.CONCAT(S1630,_xlfn.TEXTBEFORE(Q1630,","))</f>
        <v>3SAFCO Swivel Stool</v>
      </c>
      <c r="D1630" s="13" t="s">
        <v>7736</v>
      </c>
      <c r="E1630" s="25">
        <v>43117</v>
      </c>
      <c r="F1630" s="25">
        <v>43120</v>
      </c>
      <c r="G1630" s="13" t="s">
        <v>22</v>
      </c>
      <c r="H1630" s="13" t="s">
        <v>654</v>
      </c>
      <c r="I1630" s="13" t="s">
        <v>24</v>
      </c>
      <c r="J1630" s="13" t="s">
        <v>655</v>
      </c>
      <c r="K1630" s="13" t="s">
        <v>71</v>
      </c>
      <c r="L1630" s="13" t="s">
        <v>27</v>
      </c>
      <c r="M1630" s="13" t="s">
        <v>28</v>
      </c>
      <c r="N1630" s="13" t="s">
        <v>1555</v>
      </c>
      <c r="O1630" s="13" t="s">
        <v>40</v>
      </c>
      <c r="P1630" s="13" t="s">
        <v>41</v>
      </c>
      <c r="Q1630" s="13" t="s">
        <v>1556</v>
      </c>
      <c r="R1630" s="17">
        <v>496.53000000000009</v>
      </c>
      <c r="S1630" s="26">
        <v>3</v>
      </c>
      <c r="T1630" s="17">
        <v>0</v>
      </c>
      <c r="U1630" s="17">
        <v>40.770000000000003</v>
      </c>
      <c r="V1630" s="27">
        <v>238.32</v>
      </c>
      <c r="W1630" s="13" t="s">
        <v>88</v>
      </c>
      <c r="X1630" s="8">
        <f>$T1630*$R1630</f>
        <v>0</v>
      </c>
      <c r="Y1630" s="29">
        <f>R1630-V1630-U1630-X1630</f>
        <v>217.44000000000008</v>
      </c>
    </row>
    <row r="1631" spans="2:25" x14ac:dyDescent="0.3">
      <c r="B1631" s="16"/>
      <c r="C1631" s="8" t="str">
        <f>_xlfn.CONCAT(S1631,_xlfn.TEXTBEFORE(Q1631,","))</f>
        <v>2Motorola Speaker Phone</v>
      </c>
      <c r="D1631" s="13" t="s">
        <v>7737</v>
      </c>
      <c r="E1631" s="25">
        <v>43117</v>
      </c>
      <c r="F1631" s="25">
        <v>43120</v>
      </c>
      <c r="G1631" s="13" t="s">
        <v>22</v>
      </c>
      <c r="H1631" s="13" t="s">
        <v>654</v>
      </c>
      <c r="I1631" s="13" t="s">
        <v>24</v>
      </c>
      <c r="J1631" s="13" t="s">
        <v>655</v>
      </c>
      <c r="K1631" s="13" t="s">
        <v>71</v>
      </c>
      <c r="L1631" s="13" t="s">
        <v>27</v>
      </c>
      <c r="M1631" s="13" t="s">
        <v>28</v>
      </c>
      <c r="N1631" s="13" t="s">
        <v>2392</v>
      </c>
      <c r="O1631" s="13" t="s">
        <v>57</v>
      </c>
      <c r="P1631" s="13" t="s">
        <v>58</v>
      </c>
      <c r="Q1631" s="13" t="s">
        <v>2393</v>
      </c>
      <c r="R1631" s="17">
        <v>259.74</v>
      </c>
      <c r="S1631" s="26">
        <v>2</v>
      </c>
      <c r="T1631" s="17">
        <v>0</v>
      </c>
      <c r="U1631" s="17">
        <v>29.38</v>
      </c>
      <c r="V1631" s="27">
        <v>46.74</v>
      </c>
      <c r="W1631" s="13" t="s">
        <v>88</v>
      </c>
      <c r="X1631" s="8">
        <f>$T1631*$R1631</f>
        <v>0</v>
      </c>
      <c r="Y1631" s="29">
        <f>R1631-V1631-U1631-X1631</f>
        <v>183.62</v>
      </c>
    </row>
    <row r="1632" spans="2:25" x14ac:dyDescent="0.3">
      <c r="B1632" s="16"/>
      <c r="C1632" s="8" t="str">
        <f>_xlfn.CONCAT(S1632,_xlfn.TEXTBEFORE(Q1632,","))</f>
        <v>1Logitech Router</v>
      </c>
      <c r="D1632" s="13" t="s">
        <v>7738</v>
      </c>
      <c r="E1632" s="25">
        <v>43117</v>
      </c>
      <c r="F1632" s="25">
        <v>43120</v>
      </c>
      <c r="G1632" s="13" t="s">
        <v>22</v>
      </c>
      <c r="H1632" s="13" t="s">
        <v>654</v>
      </c>
      <c r="I1632" s="13" t="s">
        <v>24</v>
      </c>
      <c r="J1632" s="13" t="s">
        <v>655</v>
      </c>
      <c r="K1632" s="13" t="s">
        <v>71</v>
      </c>
      <c r="L1632" s="13" t="s">
        <v>27</v>
      </c>
      <c r="M1632" s="13" t="s">
        <v>28</v>
      </c>
      <c r="N1632" s="13" t="s">
        <v>1855</v>
      </c>
      <c r="O1632" s="13" t="s">
        <v>57</v>
      </c>
      <c r="P1632" s="13" t="s">
        <v>121</v>
      </c>
      <c r="Q1632" s="13" t="s">
        <v>1856</v>
      </c>
      <c r="R1632" s="17">
        <v>248.82</v>
      </c>
      <c r="S1632" s="26">
        <v>1</v>
      </c>
      <c r="T1632" s="17">
        <v>0</v>
      </c>
      <c r="U1632" s="17">
        <v>14.11</v>
      </c>
      <c r="V1632" s="27">
        <v>89.550000000000011</v>
      </c>
      <c r="W1632" s="13" t="s">
        <v>88</v>
      </c>
      <c r="X1632" s="8">
        <f>$T1632*$R1632</f>
        <v>0</v>
      </c>
      <c r="Y1632" s="29">
        <f>R1632-V1632-U1632-X1632</f>
        <v>145.15999999999997</v>
      </c>
    </row>
    <row r="1633" spans="2:25" x14ac:dyDescent="0.3">
      <c r="B1633" s="16"/>
      <c r="C1633" s="8" t="str">
        <f>_xlfn.CONCAT(S1633,_xlfn.TEXTBEFORE(Q1633,","))</f>
        <v>3Cuisinart Coffee Grinder</v>
      </c>
      <c r="D1633" s="13" t="s">
        <v>7739</v>
      </c>
      <c r="E1633" s="25">
        <v>43117</v>
      </c>
      <c r="F1633" s="25">
        <v>43120</v>
      </c>
      <c r="G1633" s="13" t="s">
        <v>22</v>
      </c>
      <c r="H1633" s="13" t="s">
        <v>654</v>
      </c>
      <c r="I1633" s="13" t="s">
        <v>24</v>
      </c>
      <c r="J1633" s="13" t="s">
        <v>655</v>
      </c>
      <c r="K1633" s="13" t="s">
        <v>71</v>
      </c>
      <c r="L1633" s="13" t="s">
        <v>27</v>
      </c>
      <c r="M1633" s="13" t="s">
        <v>28</v>
      </c>
      <c r="N1633" s="13" t="s">
        <v>3212</v>
      </c>
      <c r="O1633" s="13" t="s">
        <v>30</v>
      </c>
      <c r="P1633" s="13" t="s">
        <v>31</v>
      </c>
      <c r="Q1633" s="13" t="s">
        <v>3213</v>
      </c>
      <c r="R1633" s="17">
        <v>110.25</v>
      </c>
      <c r="S1633" s="26">
        <v>3</v>
      </c>
      <c r="T1633" s="17">
        <v>0</v>
      </c>
      <c r="U1633" s="17">
        <v>11.69</v>
      </c>
      <c r="V1633" s="27">
        <v>7.6499999999999995</v>
      </c>
      <c r="W1633" s="13" t="s">
        <v>88</v>
      </c>
      <c r="X1633" s="8">
        <f>$T1633*$R1633</f>
        <v>0</v>
      </c>
      <c r="Y1633" s="29">
        <f>R1633-V1633-U1633-X1633</f>
        <v>90.91</v>
      </c>
    </row>
    <row r="1634" spans="2:25" x14ac:dyDescent="0.3">
      <c r="B1634" s="16"/>
      <c r="C1634" s="8" t="str">
        <f>_xlfn.CONCAT(S1634,_xlfn.TEXTBEFORE(Q1634,","))</f>
        <v>3Kraft Peel and Seal</v>
      </c>
      <c r="D1634" s="13" t="s">
        <v>7740</v>
      </c>
      <c r="E1634" s="25">
        <v>43117</v>
      </c>
      <c r="F1634" s="25">
        <v>43120</v>
      </c>
      <c r="G1634" s="13" t="s">
        <v>22</v>
      </c>
      <c r="H1634" s="13" t="s">
        <v>654</v>
      </c>
      <c r="I1634" s="13" t="s">
        <v>24</v>
      </c>
      <c r="J1634" s="13" t="s">
        <v>655</v>
      </c>
      <c r="K1634" s="13" t="s">
        <v>71</v>
      </c>
      <c r="L1634" s="13" t="s">
        <v>27</v>
      </c>
      <c r="M1634" s="13" t="s">
        <v>28</v>
      </c>
      <c r="N1634" s="13" t="s">
        <v>3365</v>
      </c>
      <c r="O1634" s="13" t="s">
        <v>30</v>
      </c>
      <c r="P1634" s="13" t="s">
        <v>1607</v>
      </c>
      <c r="Q1634" s="13" t="s">
        <v>3366</v>
      </c>
      <c r="R1634" s="17">
        <v>68.67</v>
      </c>
      <c r="S1634" s="26">
        <v>3</v>
      </c>
      <c r="T1634" s="17">
        <v>0</v>
      </c>
      <c r="U1634" s="17">
        <v>8.66</v>
      </c>
      <c r="V1634" s="27">
        <v>7.4699999999999989</v>
      </c>
      <c r="W1634" s="13" t="s">
        <v>88</v>
      </c>
      <c r="X1634" s="8">
        <f>$T1634*$R1634</f>
        <v>0</v>
      </c>
      <c r="Y1634" s="29">
        <f>R1634-V1634-U1634-X1634</f>
        <v>52.540000000000006</v>
      </c>
    </row>
    <row r="1635" spans="2:25" x14ac:dyDescent="0.3">
      <c r="B1635" s="16"/>
      <c r="C1635" s="8" t="str">
        <f>_xlfn.CONCAT(S1635,_xlfn.TEXTBEFORE(Q1635,","))</f>
        <v>3Ibico Hole Reinforcements</v>
      </c>
      <c r="D1635" s="13" t="s">
        <v>7741</v>
      </c>
      <c r="E1635" s="25">
        <v>43718</v>
      </c>
      <c r="F1635" s="25">
        <v>43718</v>
      </c>
      <c r="G1635" s="13" t="s">
        <v>126</v>
      </c>
      <c r="H1635" s="13" t="s">
        <v>654</v>
      </c>
      <c r="I1635" s="13" t="s">
        <v>24</v>
      </c>
      <c r="J1635" s="13" t="s">
        <v>1824</v>
      </c>
      <c r="K1635" s="13" t="s">
        <v>1825</v>
      </c>
      <c r="L1635" s="13" t="s">
        <v>27</v>
      </c>
      <c r="M1635" s="13" t="s">
        <v>28</v>
      </c>
      <c r="N1635" s="13" t="s">
        <v>4725</v>
      </c>
      <c r="O1635" s="13" t="s">
        <v>30</v>
      </c>
      <c r="P1635" s="13" t="s">
        <v>1121</v>
      </c>
      <c r="Q1635" s="13" t="s">
        <v>4726</v>
      </c>
      <c r="R1635" s="17">
        <v>22.05</v>
      </c>
      <c r="S1635" s="26">
        <v>3</v>
      </c>
      <c r="T1635" s="17">
        <v>0</v>
      </c>
      <c r="U1635" s="17">
        <v>8.59</v>
      </c>
      <c r="V1635" s="27">
        <v>7.92</v>
      </c>
      <c r="W1635" s="13" t="s">
        <v>33</v>
      </c>
      <c r="X1635" s="8">
        <f>$T1635*$R1635</f>
        <v>0</v>
      </c>
      <c r="Y1635" s="29">
        <f>R1635-V1635-U1635-X1635</f>
        <v>5.5400000000000009</v>
      </c>
    </row>
    <row r="1636" spans="2:25" x14ac:dyDescent="0.3">
      <c r="B1636" s="16"/>
      <c r="C1636" s="8" t="str">
        <f>_xlfn.CONCAT(S1636,_xlfn.TEXTBEFORE(Q1636,","))</f>
        <v>2Hon Swivel Stool</v>
      </c>
      <c r="D1636" s="13" t="s">
        <v>7742</v>
      </c>
      <c r="E1636" s="25">
        <v>43095</v>
      </c>
      <c r="F1636" s="25">
        <v>43095</v>
      </c>
      <c r="G1636" s="13" t="s">
        <v>126</v>
      </c>
      <c r="H1636" s="13" t="s">
        <v>3160</v>
      </c>
      <c r="I1636" s="13" t="s">
        <v>24</v>
      </c>
      <c r="J1636" s="13" t="s">
        <v>182</v>
      </c>
      <c r="K1636" s="13" t="s">
        <v>182</v>
      </c>
      <c r="L1636" s="13" t="s">
        <v>54</v>
      </c>
      <c r="M1636" s="13" t="s">
        <v>55</v>
      </c>
      <c r="N1636" s="13" t="s">
        <v>1439</v>
      </c>
      <c r="O1636" s="13" t="s">
        <v>40</v>
      </c>
      <c r="P1636" s="13" t="s">
        <v>41</v>
      </c>
      <c r="Q1636" s="13" t="s">
        <v>1440</v>
      </c>
      <c r="R1636" s="17">
        <v>242.214</v>
      </c>
      <c r="S1636" s="26">
        <v>2</v>
      </c>
      <c r="T1636" s="17">
        <v>0.27</v>
      </c>
      <c r="U1636" s="17">
        <v>26.37</v>
      </c>
      <c r="V1636" s="27">
        <v>-19.926000000000016</v>
      </c>
      <c r="W1636" s="13" t="s">
        <v>88</v>
      </c>
      <c r="X1636" s="8">
        <f>$T1636*$R1636</f>
        <v>65.397779999999997</v>
      </c>
      <c r="Y1636" s="29">
        <f>R1636-V1636-U1636-X1636</f>
        <v>170.37221999999997</v>
      </c>
    </row>
    <row r="1637" spans="2:25" x14ac:dyDescent="0.3">
      <c r="B1637" s="16"/>
      <c r="C1637" s="8" t="str">
        <f>_xlfn.CONCAT(S1637,_xlfn.TEXTBEFORE(Q1637,","))</f>
        <v>5Stiletto Box Cutter</v>
      </c>
      <c r="D1637" s="13" t="s">
        <v>7743</v>
      </c>
      <c r="E1637" s="25">
        <v>43095</v>
      </c>
      <c r="F1637" s="25">
        <v>43095</v>
      </c>
      <c r="G1637" s="13" t="s">
        <v>126</v>
      </c>
      <c r="H1637" s="13" t="s">
        <v>3160</v>
      </c>
      <c r="I1637" s="13" t="s">
        <v>24</v>
      </c>
      <c r="J1637" s="13" t="s">
        <v>182</v>
      </c>
      <c r="K1637" s="13" t="s">
        <v>182</v>
      </c>
      <c r="L1637" s="13" t="s">
        <v>54</v>
      </c>
      <c r="M1637" s="13" t="s">
        <v>55</v>
      </c>
      <c r="N1637" s="13" t="s">
        <v>3259</v>
      </c>
      <c r="O1637" s="13" t="s">
        <v>30</v>
      </c>
      <c r="P1637" s="13" t="s">
        <v>1228</v>
      </c>
      <c r="Q1637" s="13" t="s">
        <v>3260</v>
      </c>
      <c r="R1637" s="17">
        <v>99.613499999999988</v>
      </c>
      <c r="S1637" s="26">
        <v>5</v>
      </c>
      <c r="T1637" s="17">
        <v>0.47000000000000003</v>
      </c>
      <c r="U1637" s="17">
        <v>8.18</v>
      </c>
      <c r="V1637" s="27">
        <v>-32.086500000000001</v>
      </c>
      <c r="W1637" s="13" t="s">
        <v>88</v>
      </c>
      <c r="X1637" s="8">
        <f>$T1637*$R1637</f>
        <v>46.818344999999994</v>
      </c>
      <c r="Y1637" s="29">
        <f>R1637-V1637-U1637-X1637</f>
        <v>76.701654999999988</v>
      </c>
    </row>
    <row r="1638" spans="2:25" x14ac:dyDescent="0.3">
      <c r="B1638" s="16"/>
      <c r="C1638" s="8" t="str">
        <f>_xlfn.CONCAT(S1638,_xlfn.TEXTBEFORE(Q1638,","))</f>
        <v>3Hewlett Fax and Copier</v>
      </c>
      <c r="D1638" s="13" t="s">
        <v>7744</v>
      </c>
      <c r="E1638" s="25">
        <v>43015</v>
      </c>
      <c r="F1638" s="25">
        <v>43018</v>
      </c>
      <c r="G1638" s="13" t="s">
        <v>34</v>
      </c>
      <c r="H1638" s="13" t="s">
        <v>1432</v>
      </c>
      <c r="I1638" s="13" t="s">
        <v>24</v>
      </c>
      <c r="J1638" s="13" t="s">
        <v>195</v>
      </c>
      <c r="K1638" s="13" t="s">
        <v>63</v>
      </c>
      <c r="L1638" s="13" t="s">
        <v>27</v>
      </c>
      <c r="M1638" s="13" t="s">
        <v>28</v>
      </c>
      <c r="N1638" s="13" t="s">
        <v>1423</v>
      </c>
      <c r="O1638" s="13" t="s">
        <v>57</v>
      </c>
      <c r="P1638" s="13" t="s">
        <v>86</v>
      </c>
      <c r="Q1638" s="13" t="s">
        <v>1424</v>
      </c>
      <c r="R1638" s="17">
        <v>578.61</v>
      </c>
      <c r="S1638" s="26">
        <v>3</v>
      </c>
      <c r="T1638" s="17">
        <v>0</v>
      </c>
      <c r="U1638" s="17">
        <v>91</v>
      </c>
      <c r="V1638" s="27">
        <v>150.39000000000001</v>
      </c>
      <c r="W1638" s="13" t="s">
        <v>88</v>
      </c>
      <c r="X1638" s="8">
        <f>$T1638*$R1638</f>
        <v>0</v>
      </c>
      <c r="Y1638" s="29">
        <f>R1638-V1638-U1638-X1638</f>
        <v>337.22</v>
      </c>
    </row>
    <row r="1639" spans="2:25" x14ac:dyDescent="0.3">
      <c r="B1639" s="16"/>
      <c r="C1639" s="8" t="str">
        <f>_xlfn.CONCAT(S1639,_xlfn.TEXTBEFORE(Q1639,","))</f>
        <v>2Hon Wood Table</v>
      </c>
      <c r="D1639" s="13" t="s">
        <v>7745</v>
      </c>
      <c r="E1639" s="25">
        <v>43015</v>
      </c>
      <c r="F1639" s="25">
        <v>43018</v>
      </c>
      <c r="G1639" s="13" t="s">
        <v>34</v>
      </c>
      <c r="H1639" s="13" t="s">
        <v>1432</v>
      </c>
      <c r="I1639" s="13" t="s">
        <v>24</v>
      </c>
      <c r="J1639" s="13" t="s">
        <v>195</v>
      </c>
      <c r="K1639" s="13" t="s">
        <v>63</v>
      </c>
      <c r="L1639" s="13" t="s">
        <v>27</v>
      </c>
      <c r="M1639" s="13" t="s">
        <v>28</v>
      </c>
      <c r="N1639" s="13" t="s">
        <v>2049</v>
      </c>
      <c r="O1639" s="13" t="s">
        <v>40</v>
      </c>
      <c r="P1639" s="13" t="s">
        <v>48</v>
      </c>
      <c r="Q1639" s="13" t="s">
        <v>2050</v>
      </c>
      <c r="R1639" s="17">
        <v>740.45999999999992</v>
      </c>
      <c r="S1639" s="26">
        <v>2</v>
      </c>
      <c r="T1639" s="17">
        <v>0.3</v>
      </c>
      <c r="U1639" s="17">
        <v>58.58</v>
      </c>
      <c r="V1639" s="27">
        <v>21.120000000000005</v>
      </c>
      <c r="W1639" s="13" t="s">
        <v>88</v>
      </c>
      <c r="X1639" s="8">
        <f>$T1639*$R1639</f>
        <v>222.13799999999998</v>
      </c>
      <c r="Y1639" s="29">
        <f>R1639-V1639-U1639-X1639</f>
        <v>438.6219999999999</v>
      </c>
    </row>
    <row r="1640" spans="2:25" x14ac:dyDescent="0.3">
      <c r="B1640" s="16"/>
      <c r="C1640" s="8" t="str">
        <f>_xlfn.CONCAT(S1640,_xlfn.TEXTBEFORE(Q1640,","))</f>
        <v>5Kraft Peel and Seal</v>
      </c>
      <c r="D1640" s="13" t="s">
        <v>7746</v>
      </c>
      <c r="E1640" s="25">
        <v>43015</v>
      </c>
      <c r="F1640" s="25">
        <v>43018</v>
      </c>
      <c r="G1640" s="13" t="s">
        <v>34</v>
      </c>
      <c r="H1640" s="13" t="s">
        <v>1432</v>
      </c>
      <c r="I1640" s="13" t="s">
        <v>24</v>
      </c>
      <c r="J1640" s="13" t="s">
        <v>195</v>
      </c>
      <c r="K1640" s="13" t="s">
        <v>63</v>
      </c>
      <c r="L1640" s="13" t="s">
        <v>27</v>
      </c>
      <c r="M1640" s="13" t="s">
        <v>28</v>
      </c>
      <c r="N1640" s="13" t="s">
        <v>3365</v>
      </c>
      <c r="O1640" s="13" t="s">
        <v>30</v>
      </c>
      <c r="P1640" s="13" t="s">
        <v>1607</v>
      </c>
      <c r="Q1640" s="13" t="s">
        <v>3366</v>
      </c>
      <c r="R1640" s="17">
        <v>114.45</v>
      </c>
      <c r="S1640" s="26">
        <v>5</v>
      </c>
      <c r="T1640" s="17">
        <v>0</v>
      </c>
      <c r="U1640" s="17">
        <v>23.28</v>
      </c>
      <c r="V1640" s="27">
        <v>12.45</v>
      </c>
      <c r="W1640" s="13" t="s">
        <v>88</v>
      </c>
      <c r="X1640" s="8">
        <f>$T1640*$R1640</f>
        <v>0</v>
      </c>
      <c r="Y1640" s="29">
        <f>R1640-V1640-U1640-X1640</f>
        <v>78.72</v>
      </c>
    </row>
    <row r="1641" spans="2:25" x14ac:dyDescent="0.3">
      <c r="B1641" s="16"/>
      <c r="C1641" s="8" t="str">
        <f>_xlfn.CONCAT(S1641,_xlfn.TEXTBEFORE(Q1641,","))</f>
        <v>2Deflect-O Frame</v>
      </c>
      <c r="D1641" s="13" t="s">
        <v>7747</v>
      </c>
      <c r="E1641" s="25">
        <v>43015</v>
      </c>
      <c r="F1641" s="25">
        <v>43018</v>
      </c>
      <c r="G1641" s="13" t="s">
        <v>34</v>
      </c>
      <c r="H1641" s="13" t="s">
        <v>1432</v>
      </c>
      <c r="I1641" s="13" t="s">
        <v>24</v>
      </c>
      <c r="J1641" s="13" t="s">
        <v>195</v>
      </c>
      <c r="K1641" s="13" t="s">
        <v>63</v>
      </c>
      <c r="L1641" s="13" t="s">
        <v>27</v>
      </c>
      <c r="M1641" s="13" t="s">
        <v>28</v>
      </c>
      <c r="N1641" s="13" t="s">
        <v>3623</v>
      </c>
      <c r="O1641" s="13" t="s">
        <v>40</v>
      </c>
      <c r="P1641" s="13" t="s">
        <v>906</v>
      </c>
      <c r="Q1641" s="13" t="s">
        <v>3624</v>
      </c>
      <c r="R1641" s="17">
        <v>220.20000000000002</v>
      </c>
      <c r="S1641" s="26">
        <v>2</v>
      </c>
      <c r="T1641" s="17">
        <v>0</v>
      </c>
      <c r="U1641" s="17">
        <v>15.67</v>
      </c>
      <c r="V1641" s="27">
        <v>2.16</v>
      </c>
      <c r="W1641" s="13" t="s">
        <v>88</v>
      </c>
      <c r="X1641" s="8">
        <f>$T1641*$R1641</f>
        <v>0</v>
      </c>
      <c r="Y1641" s="29">
        <f>R1641-V1641-U1641-X1641</f>
        <v>202.37000000000003</v>
      </c>
    </row>
    <row r="1642" spans="2:25" x14ac:dyDescent="0.3">
      <c r="B1642" s="16"/>
      <c r="C1642" s="8" t="str">
        <f>_xlfn.CONCAT(S1642,_xlfn.TEXTBEFORE(Q1642,","))</f>
        <v>5Stockwell Push Pins</v>
      </c>
      <c r="D1642" s="13" t="s">
        <v>7748</v>
      </c>
      <c r="E1642" s="25">
        <v>43015</v>
      </c>
      <c r="F1642" s="25">
        <v>43018</v>
      </c>
      <c r="G1642" s="13" t="s">
        <v>34</v>
      </c>
      <c r="H1642" s="13" t="s">
        <v>1432</v>
      </c>
      <c r="I1642" s="13" t="s">
        <v>24</v>
      </c>
      <c r="J1642" s="13" t="s">
        <v>195</v>
      </c>
      <c r="K1642" s="13" t="s">
        <v>63</v>
      </c>
      <c r="L1642" s="13" t="s">
        <v>27</v>
      </c>
      <c r="M1642" s="13" t="s">
        <v>28</v>
      </c>
      <c r="N1642" s="13" t="s">
        <v>4819</v>
      </c>
      <c r="O1642" s="13" t="s">
        <v>30</v>
      </c>
      <c r="P1642" s="13" t="s">
        <v>2177</v>
      </c>
      <c r="Q1642" s="13" t="s">
        <v>4820</v>
      </c>
      <c r="R1642" s="17">
        <v>72.45</v>
      </c>
      <c r="S1642" s="26">
        <v>5</v>
      </c>
      <c r="T1642" s="17">
        <v>0</v>
      </c>
      <c r="U1642" s="17">
        <v>4.82</v>
      </c>
      <c r="V1642" s="27">
        <v>31.049999999999997</v>
      </c>
      <c r="W1642" s="13" t="s">
        <v>88</v>
      </c>
      <c r="X1642" s="8">
        <f>$T1642*$R1642</f>
        <v>0</v>
      </c>
      <c r="Y1642" s="29">
        <f>R1642-V1642-U1642-X1642</f>
        <v>36.580000000000005</v>
      </c>
    </row>
    <row r="1643" spans="2:25" x14ac:dyDescent="0.3">
      <c r="B1643" s="16"/>
      <c r="C1643" s="8" t="str">
        <f>_xlfn.CONCAT(S1643,_xlfn.TEXTBEFORE(Q1643,","))</f>
        <v>2Binney &amp; Smith Highlighters</v>
      </c>
      <c r="D1643" s="13" t="s">
        <v>7749</v>
      </c>
      <c r="E1643" s="25">
        <v>43015</v>
      </c>
      <c r="F1643" s="25">
        <v>43018</v>
      </c>
      <c r="G1643" s="13" t="s">
        <v>34</v>
      </c>
      <c r="H1643" s="13" t="s">
        <v>1432</v>
      </c>
      <c r="I1643" s="13" t="s">
        <v>24</v>
      </c>
      <c r="J1643" s="13" t="s">
        <v>195</v>
      </c>
      <c r="K1643" s="13" t="s">
        <v>63</v>
      </c>
      <c r="L1643" s="13" t="s">
        <v>27</v>
      </c>
      <c r="M1643" s="13" t="s">
        <v>28</v>
      </c>
      <c r="N1643" s="13" t="s">
        <v>5369</v>
      </c>
      <c r="O1643" s="13" t="s">
        <v>30</v>
      </c>
      <c r="P1643" s="13" t="s">
        <v>1789</v>
      </c>
      <c r="Q1643" s="13" t="s">
        <v>5370</v>
      </c>
      <c r="R1643" s="17">
        <v>33.72</v>
      </c>
      <c r="S1643" s="26">
        <v>2</v>
      </c>
      <c r="T1643" s="17">
        <v>0</v>
      </c>
      <c r="U1643" s="17">
        <v>4.57</v>
      </c>
      <c r="V1643" s="27">
        <v>15.84</v>
      </c>
      <c r="W1643" s="13" t="s">
        <v>88</v>
      </c>
      <c r="X1643" s="8">
        <f>$T1643*$R1643</f>
        <v>0</v>
      </c>
      <c r="Y1643" s="29">
        <f>R1643-V1643-U1643-X1643</f>
        <v>13.309999999999999</v>
      </c>
    </row>
    <row r="1644" spans="2:25" x14ac:dyDescent="0.3">
      <c r="B1644" s="16"/>
      <c r="C1644" s="8" t="str">
        <f>_xlfn.CONCAT(S1644,_xlfn.TEXTBEFORE(Q1644,","))</f>
        <v>1Samsung Signal Booster</v>
      </c>
      <c r="D1644" s="13" t="s">
        <v>7750</v>
      </c>
      <c r="E1644" s="25">
        <v>43015</v>
      </c>
      <c r="F1644" s="25">
        <v>43018</v>
      </c>
      <c r="G1644" s="13" t="s">
        <v>34</v>
      </c>
      <c r="H1644" s="13" t="s">
        <v>1432</v>
      </c>
      <c r="I1644" s="13" t="s">
        <v>24</v>
      </c>
      <c r="J1644" s="13" t="s">
        <v>195</v>
      </c>
      <c r="K1644" s="13" t="s">
        <v>63</v>
      </c>
      <c r="L1644" s="13" t="s">
        <v>27</v>
      </c>
      <c r="M1644" s="13" t="s">
        <v>28</v>
      </c>
      <c r="N1644" s="13" t="s">
        <v>1340</v>
      </c>
      <c r="O1644" s="13" t="s">
        <v>57</v>
      </c>
      <c r="P1644" s="13" t="s">
        <v>58</v>
      </c>
      <c r="Q1644" s="13" t="s">
        <v>1341</v>
      </c>
      <c r="R1644" s="17">
        <v>137.88</v>
      </c>
      <c r="S1644" s="26">
        <v>1</v>
      </c>
      <c r="T1644" s="17">
        <v>0</v>
      </c>
      <c r="U1644" s="17">
        <v>3.66</v>
      </c>
      <c r="V1644" s="27">
        <v>2.73</v>
      </c>
      <c r="W1644" s="13" t="s">
        <v>88</v>
      </c>
      <c r="X1644" s="8">
        <f>$T1644*$R1644</f>
        <v>0</v>
      </c>
      <c r="Y1644" s="29">
        <f>R1644-V1644-U1644-X1644</f>
        <v>131.49</v>
      </c>
    </row>
    <row r="1645" spans="2:25" x14ac:dyDescent="0.3">
      <c r="B1645" s="16"/>
      <c r="C1645" s="8" t="str">
        <f>_xlfn.CONCAT(S1645,_xlfn.TEXTBEFORE(Q1645,","))</f>
        <v>7Ames Peel and Seal</v>
      </c>
      <c r="D1645" s="13" t="s">
        <v>7751</v>
      </c>
      <c r="E1645" s="25">
        <v>43258</v>
      </c>
      <c r="F1645" s="25">
        <v>43262</v>
      </c>
      <c r="G1645" s="13" t="s">
        <v>50</v>
      </c>
      <c r="H1645" s="13" t="s">
        <v>4658</v>
      </c>
      <c r="I1645" s="13" t="s">
        <v>24</v>
      </c>
      <c r="J1645" s="13" t="s">
        <v>858</v>
      </c>
      <c r="K1645" s="13" t="s">
        <v>859</v>
      </c>
      <c r="L1645" s="13" t="s">
        <v>54</v>
      </c>
      <c r="M1645" s="13" t="s">
        <v>55</v>
      </c>
      <c r="N1645" s="13" t="s">
        <v>2616</v>
      </c>
      <c r="O1645" s="13" t="s">
        <v>30</v>
      </c>
      <c r="P1645" s="13" t="s">
        <v>1607</v>
      </c>
      <c r="Q1645" s="13" t="s">
        <v>2617</v>
      </c>
      <c r="R1645" s="17">
        <v>69.339900000000014</v>
      </c>
      <c r="S1645" s="26">
        <v>7</v>
      </c>
      <c r="T1645" s="17">
        <v>0.47000000000000003</v>
      </c>
      <c r="U1645" s="17">
        <v>9.1300000000000008</v>
      </c>
      <c r="V1645" s="27">
        <v>-57.710100000000011</v>
      </c>
      <c r="W1645" s="13" t="s">
        <v>60</v>
      </c>
      <c r="X1645" s="8">
        <f>$T1645*$R1645</f>
        <v>32.589753000000009</v>
      </c>
      <c r="Y1645" s="29">
        <f>R1645-V1645-U1645-X1645</f>
        <v>85.330247000000014</v>
      </c>
    </row>
    <row r="1646" spans="2:25" x14ac:dyDescent="0.3">
      <c r="B1646" s="16"/>
      <c r="C1646" s="8" t="str">
        <f>_xlfn.CONCAT(S1646,_xlfn.TEXTBEFORE(Q1646,","))</f>
        <v>2Harbour Creations Shipping Labels</v>
      </c>
      <c r="D1646" s="13" t="s">
        <v>7752</v>
      </c>
      <c r="E1646" s="25">
        <v>43258</v>
      </c>
      <c r="F1646" s="25">
        <v>43262</v>
      </c>
      <c r="G1646" s="13" t="s">
        <v>50</v>
      </c>
      <c r="H1646" s="13" t="s">
        <v>4658</v>
      </c>
      <c r="I1646" s="13" t="s">
        <v>24</v>
      </c>
      <c r="J1646" s="13" t="s">
        <v>858</v>
      </c>
      <c r="K1646" s="13" t="s">
        <v>859</v>
      </c>
      <c r="L1646" s="13" t="s">
        <v>54</v>
      </c>
      <c r="M1646" s="13" t="s">
        <v>55</v>
      </c>
      <c r="N1646" s="13" t="s">
        <v>4885</v>
      </c>
      <c r="O1646" s="13" t="s">
        <v>30</v>
      </c>
      <c r="P1646" s="13" t="s">
        <v>2751</v>
      </c>
      <c r="Q1646" s="13" t="s">
        <v>4886</v>
      </c>
      <c r="R1646" s="17">
        <v>12.147599999999999</v>
      </c>
      <c r="S1646" s="26">
        <v>2</v>
      </c>
      <c r="T1646" s="17">
        <v>0.47000000000000003</v>
      </c>
      <c r="U1646" s="17">
        <v>1.36</v>
      </c>
      <c r="V1646" s="27">
        <v>-2.0724</v>
      </c>
      <c r="W1646" s="13" t="s">
        <v>60</v>
      </c>
      <c r="X1646" s="8">
        <f>$T1646*$R1646</f>
        <v>5.7093720000000001</v>
      </c>
      <c r="Y1646" s="29">
        <f>R1646-V1646-U1646-X1646</f>
        <v>7.1506279999999993</v>
      </c>
    </row>
    <row r="1647" spans="2:25" x14ac:dyDescent="0.3">
      <c r="B1647" s="16"/>
      <c r="C1647" s="8" t="str">
        <f>_xlfn.CONCAT(S1647,_xlfn.TEXTBEFORE(Q1647,","))</f>
        <v>2Apple Smart Phone</v>
      </c>
      <c r="D1647" s="13" t="s">
        <v>7753</v>
      </c>
      <c r="E1647" s="25">
        <v>43938</v>
      </c>
      <c r="F1647" s="25">
        <v>43938</v>
      </c>
      <c r="G1647" s="13" t="s">
        <v>126</v>
      </c>
      <c r="H1647" s="13" t="s">
        <v>227</v>
      </c>
      <c r="I1647" s="13" t="s">
        <v>24</v>
      </c>
      <c r="J1647" s="13" t="s">
        <v>228</v>
      </c>
      <c r="K1647" s="13" t="s">
        <v>229</v>
      </c>
      <c r="L1647" s="13" t="s">
        <v>27</v>
      </c>
      <c r="M1647" s="13" t="s">
        <v>28</v>
      </c>
      <c r="N1647" s="13" t="s">
        <v>230</v>
      </c>
      <c r="O1647" s="13" t="s">
        <v>57</v>
      </c>
      <c r="P1647" s="13" t="s">
        <v>58</v>
      </c>
      <c r="Q1647" s="13" t="s">
        <v>231</v>
      </c>
      <c r="R1647" s="17">
        <v>1275</v>
      </c>
      <c r="S1647" s="26">
        <v>2</v>
      </c>
      <c r="T1647" s="17">
        <v>0</v>
      </c>
      <c r="U1647" s="17">
        <v>377.58</v>
      </c>
      <c r="V1647" s="27">
        <v>140.22</v>
      </c>
      <c r="W1647" s="13" t="s">
        <v>33</v>
      </c>
      <c r="X1647" s="8">
        <f>$T1647*$R1647</f>
        <v>0</v>
      </c>
      <c r="Y1647" s="29">
        <f>R1647-V1647-U1647-X1647</f>
        <v>757.2</v>
      </c>
    </row>
    <row r="1648" spans="2:25" x14ac:dyDescent="0.3">
      <c r="B1648" s="16"/>
      <c r="C1648" s="8" t="str">
        <f>_xlfn.CONCAT(S1648,_xlfn.TEXTBEFORE(Q1648,","))</f>
        <v>4Smead Shelving</v>
      </c>
      <c r="D1648" s="13" t="s">
        <v>7754</v>
      </c>
      <c r="E1648" s="25">
        <v>43938</v>
      </c>
      <c r="F1648" s="25">
        <v>43938</v>
      </c>
      <c r="G1648" s="13" t="s">
        <v>126</v>
      </c>
      <c r="H1648" s="13" t="s">
        <v>227</v>
      </c>
      <c r="I1648" s="13" t="s">
        <v>24</v>
      </c>
      <c r="J1648" s="13" t="s">
        <v>228</v>
      </c>
      <c r="K1648" s="13" t="s">
        <v>229</v>
      </c>
      <c r="L1648" s="13" t="s">
        <v>27</v>
      </c>
      <c r="M1648" s="13" t="s">
        <v>28</v>
      </c>
      <c r="N1648" s="13" t="s">
        <v>2472</v>
      </c>
      <c r="O1648" s="13" t="s">
        <v>30</v>
      </c>
      <c r="P1648" s="13" t="s">
        <v>289</v>
      </c>
      <c r="Q1648" s="13" t="s">
        <v>2473</v>
      </c>
      <c r="R1648" s="17">
        <v>192</v>
      </c>
      <c r="S1648" s="26">
        <v>4</v>
      </c>
      <c r="T1648" s="17">
        <v>0</v>
      </c>
      <c r="U1648" s="17">
        <v>43.1</v>
      </c>
      <c r="V1648" s="27">
        <v>1.92</v>
      </c>
      <c r="W1648" s="13" t="s">
        <v>33</v>
      </c>
      <c r="X1648" s="8">
        <f>$T1648*$R1648</f>
        <v>0</v>
      </c>
      <c r="Y1648" s="29">
        <f>R1648-V1648-U1648-X1648</f>
        <v>146.98000000000002</v>
      </c>
    </row>
    <row r="1649" spans="2:25" x14ac:dyDescent="0.3">
      <c r="B1649" s="16"/>
      <c r="C1649" s="8" t="str">
        <f>_xlfn.CONCAT(S1649,_xlfn.TEXTBEFORE(Q1649,","))</f>
        <v>2Advantus Photo Frame</v>
      </c>
      <c r="D1649" s="13" t="s">
        <v>7755</v>
      </c>
      <c r="E1649" s="25">
        <v>43938</v>
      </c>
      <c r="F1649" s="25">
        <v>43938</v>
      </c>
      <c r="G1649" s="13" t="s">
        <v>126</v>
      </c>
      <c r="H1649" s="13" t="s">
        <v>227</v>
      </c>
      <c r="I1649" s="13" t="s">
        <v>24</v>
      </c>
      <c r="J1649" s="13" t="s">
        <v>228</v>
      </c>
      <c r="K1649" s="13" t="s">
        <v>229</v>
      </c>
      <c r="L1649" s="13" t="s">
        <v>27</v>
      </c>
      <c r="M1649" s="13" t="s">
        <v>28</v>
      </c>
      <c r="N1649" s="13" t="s">
        <v>3308</v>
      </c>
      <c r="O1649" s="13" t="s">
        <v>40</v>
      </c>
      <c r="P1649" s="13" t="s">
        <v>906</v>
      </c>
      <c r="Q1649" s="13" t="s">
        <v>3309</v>
      </c>
      <c r="R1649" s="17">
        <v>103.19999999999999</v>
      </c>
      <c r="S1649" s="26">
        <v>2</v>
      </c>
      <c r="T1649" s="17">
        <v>0</v>
      </c>
      <c r="U1649" s="17">
        <v>23.96</v>
      </c>
      <c r="V1649" s="27">
        <v>44.339999999999996</v>
      </c>
      <c r="W1649" s="13" t="s">
        <v>33</v>
      </c>
      <c r="X1649" s="8">
        <f>$T1649*$R1649</f>
        <v>0</v>
      </c>
      <c r="Y1649" s="29">
        <f>R1649-V1649-U1649-X1649</f>
        <v>34.899999999999991</v>
      </c>
    </row>
    <row r="1650" spans="2:25" x14ac:dyDescent="0.3">
      <c r="B1650" s="16"/>
      <c r="C1650" s="8" t="str">
        <f>_xlfn.CONCAT(S1650,_xlfn.TEXTBEFORE(Q1650,","))</f>
        <v>6Boston Highlighters</v>
      </c>
      <c r="D1650" s="13" t="s">
        <v>7756</v>
      </c>
      <c r="E1650" s="25">
        <v>44112</v>
      </c>
      <c r="F1650" s="25">
        <v>44117</v>
      </c>
      <c r="G1650" s="13" t="s">
        <v>50</v>
      </c>
      <c r="H1650" s="13" t="s">
        <v>227</v>
      </c>
      <c r="I1650" s="13" t="s">
        <v>24</v>
      </c>
      <c r="J1650" s="13" t="s">
        <v>4782</v>
      </c>
      <c r="K1650" s="13" t="s">
        <v>210</v>
      </c>
      <c r="L1650" s="13" t="s">
        <v>27</v>
      </c>
      <c r="M1650" s="13" t="s">
        <v>28</v>
      </c>
      <c r="N1650" s="13" t="s">
        <v>2837</v>
      </c>
      <c r="O1650" s="13" t="s">
        <v>30</v>
      </c>
      <c r="P1650" s="13" t="s">
        <v>1789</v>
      </c>
      <c r="Q1650" s="13" t="s">
        <v>2838</v>
      </c>
      <c r="R1650" s="17">
        <v>114.83999999999997</v>
      </c>
      <c r="S1650" s="26">
        <v>6</v>
      </c>
      <c r="T1650" s="17">
        <v>0</v>
      </c>
      <c r="U1650" s="17">
        <v>8.23</v>
      </c>
      <c r="V1650" s="27">
        <v>22.86</v>
      </c>
      <c r="W1650" s="13" t="s">
        <v>88</v>
      </c>
      <c r="X1650" s="8">
        <f>$T1650*$R1650</f>
        <v>0</v>
      </c>
      <c r="Y1650" s="29">
        <f>R1650-V1650-U1650-X1650</f>
        <v>83.749999999999972</v>
      </c>
    </row>
    <row r="1651" spans="2:25" x14ac:dyDescent="0.3">
      <c r="B1651" s="16"/>
      <c r="C1651" s="8" t="str">
        <f>_xlfn.CONCAT(S1651,_xlfn.TEXTBEFORE(Q1651,","))</f>
        <v>6Fellowes Lockers</v>
      </c>
      <c r="D1651" s="13" t="s">
        <v>7757</v>
      </c>
      <c r="E1651" s="25">
        <v>43306</v>
      </c>
      <c r="F1651" s="25">
        <v>43308</v>
      </c>
      <c r="G1651" s="13" t="s">
        <v>34</v>
      </c>
      <c r="H1651" s="13" t="s">
        <v>1284</v>
      </c>
      <c r="I1651" s="13" t="s">
        <v>24</v>
      </c>
      <c r="J1651" s="13" t="s">
        <v>400</v>
      </c>
      <c r="K1651" s="13" t="s">
        <v>91</v>
      </c>
      <c r="L1651" s="13" t="s">
        <v>54</v>
      </c>
      <c r="M1651" s="13" t="s">
        <v>55</v>
      </c>
      <c r="N1651" s="13" t="s">
        <v>1285</v>
      </c>
      <c r="O1651" s="13" t="s">
        <v>30</v>
      </c>
      <c r="P1651" s="13" t="s">
        <v>289</v>
      </c>
      <c r="Q1651" s="13" t="s">
        <v>1286</v>
      </c>
      <c r="R1651" s="17">
        <v>1034.8937999999998</v>
      </c>
      <c r="S1651" s="26">
        <v>6</v>
      </c>
      <c r="T1651" s="17">
        <v>0.17</v>
      </c>
      <c r="U1651" s="17">
        <v>102.46</v>
      </c>
      <c r="V1651" s="27">
        <v>-62.386200000000031</v>
      </c>
      <c r="W1651" s="13" t="s">
        <v>60</v>
      </c>
      <c r="X1651" s="8">
        <f>$T1651*$R1651</f>
        <v>175.93194599999998</v>
      </c>
      <c r="Y1651" s="29">
        <f>R1651-V1651-U1651-X1651</f>
        <v>818.88805399999978</v>
      </c>
    </row>
    <row r="1652" spans="2:25" x14ac:dyDescent="0.3">
      <c r="B1652" s="16"/>
      <c r="C1652" s="8" t="str">
        <f>_xlfn.CONCAT(S1652,_xlfn.TEXTBEFORE(Q1652,","))</f>
        <v>4Enermax Cards &amp; Envelopes</v>
      </c>
      <c r="D1652" s="13" t="s">
        <v>7758</v>
      </c>
      <c r="E1652" s="25">
        <v>43306</v>
      </c>
      <c r="F1652" s="25">
        <v>43308</v>
      </c>
      <c r="G1652" s="13" t="s">
        <v>34</v>
      </c>
      <c r="H1652" s="13" t="s">
        <v>1284</v>
      </c>
      <c r="I1652" s="13" t="s">
        <v>24</v>
      </c>
      <c r="J1652" s="13" t="s">
        <v>400</v>
      </c>
      <c r="K1652" s="13" t="s">
        <v>91</v>
      </c>
      <c r="L1652" s="13" t="s">
        <v>54</v>
      </c>
      <c r="M1652" s="13" t="s">
        <v>55</v>
      </c>
      <c r="N1652" s="13" t="s">
        <v>2821</v>
      </c>
      <c r="O1652" s="13" t="s">
        <v>30</v>
      </c>
      <c r="P1652" s="13" t="s">
        <v>1567</v>
      </c>
      <c r="Q1652" s="13" t="s">
        <v>2822</v>
      </c>
      <c r="R1652" s="17">
        <v>108.62880000000003</v>
      </c>
      <c r="S1652" s="26">
        <v>4</v>
      </c>
      <c r="T1652" s="17">
        <v>0.47000000000000003</v>
      </c>
      <c r="U1652" s="17">
        <v>33.29</v>
      </c>
      <c r="V1652" s="27">
        <v>1.9487999999999772</v>
      </c>
      <c r="W1652" s="13" t="s">
        <v>60</v>
      </c>
      <c r="X1652" s="8">
        <f>$T1652*$R1652</f>
        <v>51.055536000000018</v>
      </c>
      <c r="Y1652" s="29">
        <f>R1652-V1652-U1652-X1652</f>
        <v>22.334464000000025</v>
      </c>
    </row>
    <row r="1653" spans="2:25" x14ac:dyDescent="0.3">
      <c r="B1653" s="16"/>
      <c r="C1653" s="8" t="str">
        <f>_xlfn.CONCAT(S1653,_xlfn.TEXTBEFORE(Q1653,","))</f>
        <v>3Cuisinart Blender</v>
      </c>
      <c r="D1653" s="13" t="s">
        <v>7759</v>
      </c>
      <c r="E1653" s="25">
        <v>43306</v>
      </c>
      <c r="F1653" s="25">
        <v>43308</v>
      </c>
      <c r="G1653" s="13" t="s">
        <v>34</v>
      </c>
      <c r="H1653" s="13" t="s">
        <v>1284</v>
      </c>
      <c r="I1653" s="13" t="s">
        <v>24</v>
      </c>
      <c r="J1653" s="13" t="s">
        <v>400</v>
      </c>
      <c r="K1653" s="13" t="s">
        <v>91</v>
      </c>
      <c r="L1653" s="13" t="s">
        <v>54</v>
      </c>
      <c r="M1653" s="13" t="s">
        <v>55</v>
      </c>
      <c r="N1653" s="13" t="s">
        <v>3422</v>
      </c>
      <c r="O1653" s="13" t="s">
        <v>30</v>
      </c>
      <c r="P1653" s="13" t="s">
        <v>31</v>
      </c>
      <c r="Q1653" s="13" t="s">
        <v>3423</v>
      </c>
      <c r="R1653" s="17">
        <v>166.80510000000004</v>
      </c>
      <c r="S1653" s="26">
        <v>3</v>
      </c>
      <c r="T1653" s="17">
        <v>0.17</v>
      </c>
      <c r="U1653" s="17">
        <v>22.39</v>
      </c>
      <c r="V1653" s="27">
        <v>1.9250999999999863</v>
      </c>
      <c r="W1653" s="13" t="s">
        <v>60</v>
      </c>
      <c r="X1653" s="8">
        <f>$T1653*$R1653</f>
        <v>28.356867000000008</v>
      </c>
      <c r="Y1653" s="29">
        <f>R1653-V1653-U1653-X1653</f>
        <v>114.13313300000006</v>
      </c>
    </row>
    <row r="1654" spans="2:25" x14ac:dyDescent="0.3">
      <c r="B1654" s="16"/>
      <c r="C1654" s="8" t="str">
        <f>_xlfn.CONCAT(S1654,_xlfn.TEXTBEFORE(Q1654,","))</f>
        <v>2Eldon Clock</v>
      </c>
      <c r="D1654" s="13" t="s">
        <v>7760</v>
      </c>
      <c r="E1654" s="25">
        <v>43306</v>
      </c>
      <c r="F1654" s="25">
        <v>43308</v>
      </c>
      <c r="G1654" s="13" t="s">
        <v>34</v>
      </c>
      <c r="H1654" s="13" t="s">
        <v>1284</v>
      </c>
      <c r="I1654" s="13" t="s">
        <v>24</v>
      </c>
      <c r="J1654" s="13" t="s">
        <v>400</v>
      </c>
      <c r="K1654" s="13" t="s">
        <v>91</v>
      </c>
      <c r="L1654" s="13" t="s">
        <v>54</v>
      </c>
      <c r="M1654" s="13" t="s">
        <v>55</v>
      </c>
      <c r="N1654" s="13" t="s">
        <v>2917</v>
      </c>
      <c r="O1654" s="13" t="s">
        <v>40</v>
      </c>
      <c r="P1654" s="13" t="s">
        <v>906</v>
      </c>
      <c r="Q1654" s="13" t="s">
        <v>2918</v>
      </c>
      <c r="R1654" s="17">
        <v>82.606799999999993</v>
      </c>
      <c r="S1654" s="26">
        <v>2</v>
      </c>
      <c r="T1654" s="17">
        <v>0.27</v>
      </c>
      <c r="U1654" s="17">
        <v>12.63</v>
      </c>
      <c r="V1654" s="27">
        <v>22.606799999999996</v>
      </c>
      <c r="W1654" s="13" t="s">
        <v>60</v>
      </c>
      <c r="X1654" s="8">
        <f>$T1654*$R1654</f>
        <v>22.303836</v>
      </c>
      <c r="Y1654" s="29">
        <f>R1654-V1654-U1654-X1654</f>
        <v>25.066163999999997</v>
      </c>
    </row>
    <row r="1655" spans="2:25" x14ac:dyDescent="0.3">
      <c r="B1655" s="16"/>
      <c r="C1655" s="8" t="str">
        <f>_xlfn.CONCAT(S1655,_xlfn.TEXTBEFORE(Q1655,","))</f>
        <v>2Xerox Cards &amp; Envelopes</v>
      </c>
      <c r="D1655" s="13" t="s">
        <v>7761</v>
      </c>
      <c r="E1655" s="25">
        <v>43306</v>
      </c>
      <c r="F1655" s="25">
        <v>43308</v>
      </c>
      <c r="G1655" s="13" t="s">
        <v>34</v>
      </c>
      <c r="H1655" s="13" t="s">
        <v>1284</v>
      </c>
      <c r="I1655" s="13" t="s">
        <v>24</v>
      </c>
      <c r="J1655" s="13" t="s">
        <v>400</v>
      </c>
      <c r="K1655" s="13" t="s">
        <v>91</v>
      </c>
      <c r="L1655" s="13" t="s">
        <v>54</v>
      </c>
      <c r="M1655" s="13" t="s">
        <v>55</v>
      </c>
      <c r="N1655" s="13" t="s">
        <v>4441</v>
      </c>
      <c r="O1655" s="13" t="s">
        <v>30</v>
      </c>
      <c r="P1655" s="13" t="s">
        <v>1567</v>
      </c>
      <c r="Q1655" s="13" t="s">
        <v>4442</v>
      </c>
      <c r="R1655" s="17">
        <v>52.056600000000003</v>
      </c>
      <c r="S1655" s="26">
        <v>2</v>
      </c>
      <c r="T1655" s="17">
        <v>0.47000000000000003</v>
      </c>
      <c r="U1655" s="17">
        <v>10.98</v>
      </c>
      <c r="V1655" s="27">
        <v>-11.843400000000003</v>
      </c>
      <c r="W1655" s="13" t="s">
        <v>60</v>
      </c>
      <c r="X1655" s="8">
        <f>$T1655*$R1655</f>
        <v>24.466602000000002</v>
      </c>
      <c r="Y1655" s="29">
        <f>R1655-V1655-U1655-X1655</f>
        <v>28.453398</v>
      </c>
    </row>
    <row r="1656" spans="2:25" x14ac:dyDescent="0.3">
      <c r="B1656" s="16"/>
      <c r="C1656" s="8" t="str">
        <f>_xlfn.CONCAT(S1656,_xlfn.TEXTBEFORE(Q1656,","))</f>
        <v>7Novimex Swivel Stool</v>
      </c>
      <c r="D1656" s="13" t="s">
        <v>7762</v>
      </c>
      <c r="E1656" s="25">
        <v>44073</v>
      </c>
      <c r="F1656" s="25">
        <v>44079</v>
      </c>
      <c r="G1656" s="13" t="s">
        <v>50</v>
      </c>
      <c r="H1656" s="13" t="s">
        <v>2453</v>
      </c>
      <c r="I1656" s="13" t="s">
        <v>24</v>
      </c>
      <c r="J1656" s="13" t="s">
        <v>177</v>
      </c>
      <c r="K1656" s="13" t="s">
        <v>177</v>
      </c>
      <c r="L1656" s="13" t="s">
        <v>178</v>
      </c>
      <c r="M1656" s="13" t="s">
        <v>55</v>
      </c>
      <c r="N1656" s="13" t="s">
        <v>1751</v>
      </c>
      <c r="O1656" s="13" t="s">
        <v>40</v>
      </c>
      <c r="P1656" s="13" t="s">
        <v>41</v>
      </c>
      <c r="Q1656" s="13" t="s">
        <v>1752</v>
      </c>
      <c r="R1656" s="17">
        <v>1151.22</v>
      </c>
      <c r="S1656" s="26">
        <v>7</v>
      </c>
      <c r="T1656" s="17">
        <v>0</v>
      </c>
      <c r="U1656" s="17">
        <v>43.74</v>
      </c>
      <c r="V1656" s="27">
        <v>287.69999999999993</v>
      </c>
      <c r="W1656" s="13" t="s">
        <v>88</v>
      </c>
      <c r="X1656" s="8">
        <f>$T1656*$R1656</f>
        <v>0</v>
      </c>
      <c r="Y1656" s="29">
        <f>R1656-V1656-U1656-X1656</f>
        <v>819.78000000000009</v>
      </c>
    </row>
    <row r="1657" spans="2:25" x14ac:dyDescent="0.3">
      <c r="B1657" s="16"/>
      <c r="C1657" s="8" t="str">
        <f>_xlfn.CONCAT(S1657,_xlfn.TEXTBEFORE(Q1657,","))</f>
        <v>3Binney &amp; Smith Pens</v>
      </c>
      <c r="D1657" s="13" t="s">
        <v>7763</v>
      </c>
      <c r="E1657" s="25">
        <v>44196</v>
      </c>
      <c r="F1657" s="25">
        <v>44198</v>
      </c>
      <c r="G1657" s="13" t="s">
        <v>34</v>
      </c>
      <c r="H1657" s="13" t="s">
        <v>5231</v>
      </c>
      <c r="I1657" s="13" t="s">
        <v>24</v>
      </c>
      <c r="J1657" s="13" t="s">
        <v>569</v>
      </c>
      <c r="K1657" s="13" t="s">
        <v>38</v>
      </c>
      <c r="L1657" s="13" t="s">
        <v>27</v>
      </c>
      <c r="M1657" s="13" t="s">
        <v>28</v>
      </c>
      <c r="N1657" s="13" t="s">
        <v>5131</v>
      </c>
      <c r="O1657" s="13" t="s">
        <v>30</v>
      </c>
      <c r="P1657" s="13" t="s">
        <v>1789</v>
      </c>
      <c r="Q1657" s="13" t="s">
        <v>5132</v>
      </c>
      <c r="R1657" s="17">
        <v>39.6</v>
      </c>
      <c r="S1657" s="26">
        <v>3</v>
      </c>
      <c r="T1657" s="17">
        <v>0</v>
      </c>
      <c r="U1657" s="17">
        <v>5.22</v>
      </c>
      <c r="V1657" s="27">
        <v>6.6599999999999993</v>
      </c>
      <c r="W1657" s="13" t="s">
        <v>60</v>
      </c>
      <c r="X1657" s="8">
        <f>$T1657*$R1657</f>
        <v>0</v>
      </c>
      <c r="Y1657" s="29">
        <f>R1657-V1657-U1657-X1657</f>
        <v>27.720000000000006</v>
      </c>
    </row>
    <row r="1658" spans="2:25" x14ac:dyDescent="0.3">
      <c r="B1658" s="16"/>
      <c r="C1658" s="8" t="str">
        <f>_xlfn.CONCAT(S1658,_xlfn.TEXTBEFORE(Q1658,","))</f>
        <v>2Sharp Copy Machine</v>
      </c>
      <c r="D1658" s="13" t="s">
        <v>7764</v>
      </c>
      <c r="E1658" s="25">
        <v>43629</v>
      </c>
      <c r="F1658" s="25">
        <v>43633</v>
      </c>
      <c r="G1658" s="13" t="s">
        <v>50</v>
      </c>
      <c r="H1658" s="13" t="s">
        <v>1872</v>
      </c>
      <c r="I1658" s="13" t="s">
        <v>24</v>
      </c>
      <c r="J1658" s="13" t="s">
        <v>730</v>
      </c>
      <c r="K1658" s="13" t="s">
        <v>731</v>
      </c>
      <c r="L1658" s="13" t="s">
        <v>114</v>
      </c>
      <c r="M1658" s="13" t="s">
        <v>55</v>
      </c>
      <c r="N1658" s="13" t="s">
        <v>607</v>
      </c>
      <c r="O1658" s="13" t="s">
        <v>57</v>
      </c>
      <c r="P1658" s="13" t="s">
        <v>86</v>
      </c>
      <c r="Q1658" s="13" t="s">
        <v>608</v>
      </c>
      <c r="R1658" s="17">
        <v>481.67999999999995</v>
      </c>
      <c r="S1658" s="26">
        <v>2</v>
      </c>
      <c r="T1658" s="17">
        <v>0</v>
      </c>
      <c r="U1658" s="17">
        <v>66.7</v>
      </c>
      <c r="V1658" s="27">
        <v>77.039999999999992</v>
      </c>
      <c r="W1658" s="13" t="s">
        <v>60</v>
      </c>
      <c r="X1658" s="8">
        <f>$T1658*$R1658</f>
        <v>0</v>
      </c>
      <c r="Y1658" s="29">
        <f>R1658-V1658-U1658-X1658</f>
        <v>337.94</v>
      </c>
    </row>
    <row r="1659" spans="2:25" x14ac:dyDescent="0.3">
      <c r="B1659" s="16"/>
      <c r="C1659" s="8" t="str">
        <f>_xlfn.CONCAT(S1659,_xlfn.TEXTBEFORE(Q1659,","))</f>
        <v>3Safco Floating Shelf Set</v>
      </c>
      <c r="D1659" s="13" t="s">
        <v>7765</v>
      </c>
      <c r="E1659" s="25">
        <v>43629</v>
      </c>
      <c r="F1659" s="25">
        <v>43633</v>
      </c>
      <c r="G1659" s="13" t="s">
        <v>50</v>
      </c>
      <c r="H1659" s="13" t="s">
        <v>1872</v>
      </c>
      <c r="I1659" s="13" t="s">
        <v>24</v>
      </c>
      <c r="J1659" s="13" t="s">
        <v>730</v>
      </c>
      <c r="K1659" s="13" t="s">
        <v>731</v>
      </c>
      <c r="L1659" s="13" t="s">
        <v>114</v>
      </c>
      <c r="M1659" s="13" t="s">
        <v>55</v>
      </c>
      <c r="N1659" s="13" t="s">
        <v>996</v>
      </c>
      <c r="O1659" s="13" t="s">
        <v>40</v>
      </c>
      <c r="P1659" s="13" t="s">
        <v>67</v>
      </c>
      <c r="Q1659" s="13" t="s">
        <v>997</v>
      </c>
      <c r="R1659" s="17">
        <v>590.22</v>
      </c>
      <c r="S1659" s="26">
        <v>3</v>
      </c>
      <c r="T1659" s="17">
        <v>0</v>
      </c>
      <c r="U1659" s="17">
        <v>65.77</v>
      </c>
      <c r="V1659" s="27">
        <v>295.11</v>
      </c>
      <c r="W1659" s="13" t="s">
        <v>60</v>
      </c>
      <c r="X1659" s="8">
        <f>$T1659*$R1659</f>
        <v>0</v>
      </c>
      <c r="Y1659" s="29">
        <f>R1659-V1659-U1659-X1659</f>
        <v>229.34000000000003</v>
      </c>
    </row>
    <row r="1660" spans="2:25" x14ac:dyDescent="0.3">
      <c r="B1660" s="16"/>
      <c r="C1660" s="8" t="str">
        <f>_xlfn.CONCAT(S1660,_xlfn.TEXTBEFORE(Q1660,","))</f>
        <v>2Dania Stackable Bookrack</v>
      </c>
      <c r="D1660" s="13" t="s">
        <v>7766</v>
      </c>
      <c r="E1660" s="25">
        <v>43629</v>
      </c>
      <c r="F1660" s="25">
        <v>43633</v>
      </c>
      <c r="G1660" s="13" t="s">
        <v>50</v>
      </c>
      <c r="H1660" s="13" t="s">
        <v>1872</v>
      </c>
      <c r="I1660" s="13" t="s">
        <v>24</v>
      </c>
      <c r="J1660" s="13" t="s">
        <v>730</v>
      </c>
      <c r="K1660" s="13" t="s">
        <v>731</v>
      </c>
      <c r="L1660" s="13" t="s">
        <v>114</v>
      </c>
      <c r="M1660" s="13" t="s">
        <v>55</v>
      </c>
      <c r="N1660" s="13" t="s">
        <v>2098</v>
      </c>
      <c r="O1660" s="13" t="s">
        <v>40</v>
      </c>
      <c r="P1660" s="13" t="s">
        <v>67</v>
      </c>
      <c r="Q1660" s="13" t="s">
        <v>2099</v>
      </c>
      <c r="R1660" s="17">
        <v>242.09999999999997</v>
      </c>
      <c r="S1660" s="26">
        <v>2</v>
      </c>
      <c r="T1660" s="17">
        <v>0</v>
      </c>
      <c r="U1660" s="17">
        <v>34.53</v>
      </c>
      <c r="V1660" s="27">
        <v>106.5</v>
      </c>
      <c r="W1660" s="13" t="s">
        <v>60</v>
      </c>
      <c r="X1660" s="8">
        <f>$T1660*$R1660</f>
        <v>0</v>
      </c>
      <c r="Y1660" s="29">
        <f>R1660-V1660-U1660-X1660</f>
        <v>101.06999999999996</v>
      </c>
    </row>
    <row r="1661" spans="2:25" x14ac:dyDescent="0.3">
      <c r="B1661" s="16"/>
      <c r="C1661" s="8" t="str">
        <f>_xlfn.CONCAT(S1661,_xlfn.TEXTBEFORE(Q1661,","))</f>
        <v>7Hon File Folder Labels</v>
      </c>
      <c r="D1661" s="13" t="s">
        <v>7767</v>
      </c>
      <c r="E1661" s="25">
        <v>43551</v>
      </c>
      <c r="F1661" s="25">
        <v>43557</v>
      </c>
      <c r="G1661" s="13" t="s">
        <v>50</v>
      </c>
      <c r="H1661" s="13" t="s">
        <v>3242</v>
      </c>
      <c r="I1661" s="13" t="s">
        <v>24</v>
      </c>
      <c r="J1661" s="13" t="s">
        <v>531</v>
      </c>
      <c r="K1661" s="13" t="s">
        <v>187</v>
      </c>
      <c r="L1661" s="13" t="s">
        <v>27</v>
      </c>
      <c r="M1661" s="13" t="s">
        <v>28</v>
      </c>
      <c r="N1661" s="13" t="s">
        <v>4984</v>
      </c>
      <c r="O1661" s="13" t="s">
        <v>30</v>
      </c>
      <c r="P1661" s="13" t="s">
        <v>2751</v>
      </c>
      <c r="Q1661" s="13" t="s">
        <v>4985</v>
      </c>
      <c r="R1661" s="17">
        <v>59.219999999999992</v>
      </c>
      <c r="S1661" s="26">
        <v>7</v>
      </c>
      <c r="T1661" s="17">
        <v>0</v>
      </c>
      <c r="U1661" s="17">
        <v>6.86</v>
      </c>
      <c r="V1661" s="27">
        <v>27.09</v>
      </c>
      <c r="W1661" s="13" t="s">
        <v>266</v>
      </c>
      <c r="X1661" s="8">
        <f>$T1661*$R1661</f>
        <v>0</v>
      </c>
      <c r="Y1661" s="29">
        <f>R1661-V1661-U1661-X1661</f>
        <v>25.269999999999996</v>
      </c>
    </row>
    <row r="1662" spans="2:25" x14ac:dyDescent="0.3">
      <c r="B1662" s="16"/>
      <c r="C1662" s="8" t="str">
        <f>_xlfn.CONCAT(S1662,_xlfn.TEXTBEFORE(Q1662,","))</f>
        <v>7Acco 3-Hole Punch</v>
      </c>
      <c r="D1662" s="13" t="s">
        <v>7768</v>
      </c>
      <c r="E1662" s="25">
        <v>43825</v>
      </c>
      <c r="F1662" s="25">
        <v>43832</v>
      </c>
      <c r="G1662" s="13" t="s">
        <v>50</v>
      </c>
      <c r="H1662" s="13" t="s">
        <v>3242</v>
      </c>
      <c r="I1662" s="13" t="s">
        <v>24</v>
      </c>
      <c r="J1662" s="13" t="s">
        <v>1724</v>
      </c>
      <c r="K1662" s="13" t="s">
        <v>215</v>
      </c>
      <c r="L1662" s="13" t="s">
        <v>27</v>
      </c>
      <c r="M1662" s="13" t="s">
        <v>28</v>
      </c>
      <c r="N1662" s="13" t="s">
        <v>3029</v>
      </c>
      <c r="O1662" s="13" t="s">
        <v>30</v>
      </c>
      <c r="P1662" s="13" t="s">
        <v>1121</v>
      </c>
      <c r="Q1662" s="13" t="s">
        <v>3030</v>
      </c>
      <c r="R1662" s="17">
        <v>213.36</v>
      </c>
      <c r="S1662" s="26">
        <v>7</v>
      </c>
      <c r="T1662" s="17">
        <v>0</v>
      </c>
      <c r="U1662" s="17">
        <v>24.97</v>
      </c>
      <c r="V1662" s="27">
        <v>59.64</v>
      </c>
      <c r="W1662" s="13" t="s">
        <v>266</v>
      </c>
      <c r="X1662" s="8">
        <f>$T1662*$R1662</f>
        <v>0</v>
      </c>
      <c r="Y1662" s="29">
        <f>R1662-V1662-U1662-X1662</f>
        <v>128.75000000000003</v>
      </c>
    </row>
    <row r="1663" spans="2:25" x14ac:dyDescent="0.3">
      <c r="B1663" s="16"/>
      <c r="C1663" s="8" t="str">
        <f>_xlfn.CONCAT(S1663,_xlfn.TEXTBEFORE(Q1663,","))</f>
        <v>3StarTech Calculator</v>
      </c>
      <c r="D1663" s="13" t="s">
        <v>7769</v>
      </c>
      <c r="E1663" s="25">
        <v>43825</v>
      </c>
      <c r="F1663" s="25">
        <v>43832</v>
      </c>
      <c r="G1663" s="13" t="s">
        <v>50</v>
      </c>
      <c r="H1663" s="13" t="s">
        <v>3242</v>
      </c>
      <c r="I1663" s="13" t="s">
        <v>24</v>
      </c>
      <c r="J1663" s="13" t="s">
        <v>1724</v>
      </c>
      <c r="K1663" s="13" t="s">
        <v>215</v>
      </c>
      <c r="L1663" s="13" t="s">
        <v>27</v>
      </c>
      <c r="M1663" s="13" t="s">
        <v>28</v>
      </c>
      <c r="N1663" s="13" t="s">
        <v>3223</v>
      </c>
      <c r="O1663" s="13" t="s">
        <v>57</v>
      </c>
      <c r="P1663" s="13" t="s">
        <v>138</v>
      </c>
      <c r="Q1663" s="13" t="s">
        <v>3224</v>
      </c>
      <c r="R1663" s="17">
        <v>119.88</v>
      </c>
      <c r="S1663" s="26">
        <v>3</v>
      </c>
      <c r="T1663" s="17">
        <v>0</v>
      </c>
      <c r="U1663" s="17">
        <v>13.83</v>
      </c>
      <c r="V1663" s="27">
        <v>16.740000000000002</v>
      </c>
      <c r="W1663" s="13" t="s">
        <v>266</v>
      </c>
      <c r="X1663" s="8">
        <f>$T1663*$R1663</f>
        <v>0</v>
      </c>
      <c r="Y1663" s="29">
        <f>R1663-V1663-U1663-X1663</f>
        <v>89.309999999999988</v>
      </c>
    </row>
    <row r="1664" spans="2:25" x14ac:dyDescent="0.3">
      <c r="B1664" s="16"/>
      <c r="C1664" s="8" t="str">
        <f>_xlfn.CONCAT(S1664,_xlfn.TEXTBEFORE(Q1664,","))</f>
        <v>2Deflect-O Clock</v>
      </c>
      <c r="D1664" s="13" t="s">
        <v>7770</v>
      </c>
      <c r="E1664" s="25">
        <v>43825</v>
      </c>
      <c r="F1664" s="25">
        <v>43832</v>
      </c>
      <c r="G1664" s="13" t="s">
        <v>50</v>
      </c>
      <c r="H1664" s="13" t="s">
        <v>3242</v>
      </c>
      <c r="I1664" s="13" t="s">
        <v>24</v>
      </c>
      <c r="J1664" s="13" t="s">
        <v>1724</v>
      </c>
      <c r="K1664" s="13" t="s">
        <v>215</v>
      </c>
      <c r="L1664" s="13" t="s">
        <v>27</v>
      </c>
      <c r="M1664" s="13" t="s">
        <v>28</v>
      </c>
      <c r="N1664" s="13" t="s">
        <v>3658</v>
      </c>
      <c r="O1664" s="13" t="s">
        <v>40</v>
      </c>
      <c r="P1664" s="13" t="s">
        <v>906</v>
      </c>
      <c r="Q1664" s="13" t="s">
        <v>3659</v>
      </c>
      <c r="R1664" s="17">
        <v>94.679999999999993</v>
      </c>
      <c r="S1664" s="26">
        <v>2</v>
      </c>
      <c r="T1664" s="17">
        <v>0</v>
      </c>
      <c r="U1664" s="17">
        <v>12.15</v>
      </c>
      <c r="V1664" s="27">
        <v>1.8599999999999999</v>
      </c>
      <c r="W1664" s="13" t="s">
        <v>266</v>
      </c>
      <c r="X1664" s="8">
        <f>$T1664*$R1664</f>
        <v>0</v>
      </c>
      <c r="Y1664" s="29">
        <f>R1664-V1664-U1664-X1664</f>
        <v>80.669999999999987</v>
      </c>
    </row>
    <row r="1665" spans="2:25" x14ac:dyDescent="0.3">
      <c r="B1665" s="16"/>
      <c r="C1665" s="8" t="str">
        <f>_xlfn.CONCAT(S1665,_xlfn.TEXTBEFORE(Q1665,","))</f>
        <v>3SanDisk Memo Slips</v>
      </c>
      <c r="D1665" s="13" t="s">
        <v>7771</v>
      </c>
      <c r="E1665" s="25">
        <v>43825</v>
      </c>
      <c r="F1665" s="25">
        <v>43832</v>
      </c>
      <c r="G1665" s="13" t="s">
        <v>50</v>
      </c>
      <c r="H1665" s="13" t="s">
        <v>3242</v>
      </c>
      <c r="I1665" s="13" t="s">
        <v>24</v>
      </c>
      <c r="J1665" s="13" t="s">
        <v>1724</v>
      </c>
      <c r="K1665" s="13" t="s">
        <v>215</v>
      </c>
      <c r="L1665" s="13" t="s">
        <v>27</v>
      </c>
      <c r="M1665" s="13" t="s">
        <v>28</v>
      </c>
      <c r="N1665" s="13" t="s">
        <v>4227</v>
      </c>
      <c r="O1665" s="13" t="s">
        <v>30</v>
      </c>
      <c r="P1665" s="13" t="s">
        <v>1567</v>
      </c>
      <c r="Q1665" s="13" t="s">
        <v>4228</v>
      </c>
      <c r="R1665" s="17">
        <v>50.94</v>
      </c>
      <c r="S1665" s="26">
        <v>3</v>
      </c>
      <c r="T1665" s="17">
        <v>0</v>
      </c>
      <c r="U1665" s="17">
        <v>6.95</v>
      </c>
      <c r="V1665" s="27">
        <v>17.28</v>
      </c>
      <c r="W1665" s="13" t="s">
        <v>266</v>
      </c>
      <c r="X1665" s="8">
        <f>$T1665*$R1665</f>
        <v>0</v>
      </c>
      <c r="Y1665" s="29">
        <f>R1665-V1665-U1665-X1665</f>
        <v>26.709999999999997</v>
      </c>
    </row>
    <row r="1666" spans="2:25" x14ac:dyDescent="0.3">
      <c r="B1666" s="16"/>
      <c r="C1666" s="8" t="str">
        <f>_xlfn.CONCAT(S1666,_xlfn.TEXTBEFORE(Q1666,","))</f>
        <v>4Cardinal Binder Covers</v>
      </c>
      <c r="D1666" s="13" t="s">
        <v>7772</v>
      </c>
      <c r="E1666" s="25">
        <v>43825</v>
      </c>
      <c r="F1666" s="25">
        <v>43832</v>
      </c>
      <c r="G1666" s="13" t="s">
        <v>50</v>
      </c>
      <c r="H1666" s="13" t="s">
        <v>3242</v>
      </c>
      <c r="I1666" s="13" t="s">
        <v>24</v>
      </c>
      <c r="J1666" s="13" t="s">
        <v>1724</v>
      </c>
      <c r="K1666" s="13" t="s">
        <v>215</v>
      </c>
      <c r="L1666" s="13" t="s">
        <v>27</v>
      </c>
      <c r="M1666" s="13" t="s">
        <v>28</v>
      </c>
      <c r="N1666" s="13" t="s">
        <v>4353</v>
      </c>
      <c r="O1666" s="13" t="s">
        <v>30</v>
      </c>
      <c r="P1666" s="13" t="s">
        <v>1121</v>
      </c>
      <c r="Q1666" s="13" t="s">
        <v>4354</v>
      </c>
      <c r="R1666" s="17">
        <v>54</v>
      </c>
      <c r="S1666" s="26">
        <v>4</v>
      </c>
      <c r="T1666" s="17">
        <v>0</v>
      </c>
      <c r="U1666" s="17">
        <v>4.87</v>
      </c>
      <c r="V1666" s="27">
        <v>26.400000000000002</v>
      </c>
      <c r="W1666" s="13" t="s">
        <v>266</v>
      </c>
      <c r="X1666" s="8">
        <f>$T1666*$R1666</f>
        <v>0</v>
      </c>
      <c r="Y1666" s="29">
        <f>R1666-V1666-U1666-X1666</f>
        <v>22.729999999999997</v>
      </c>
    </row>
    <row r="1667" spans="2:25" x14ac:dyDescent="0.3">
      <c r="B1667" s="16"/>
      <c r="C1667" s="8" t="str">
        <f>_xlfn.CONCAT(S1667,_xlfn.TEXTBEFORE(Q1667,","))</f>
        <v>3Novimex Color Coded Labels</v>
      </c>
      <c r="D1667" s="13" t="s">
        <v>7773</v>
      </c>
      <c r="E1667" s="25">
        <v>43825</v>
      </c>
      <c r="F1667" s="25">
        <v>43832</v>
      </c>
      <c r="G1667" s="13" t="s">
        <v>50</v>
      </c>
      <c r="H1667" s="13" t="s">
        <v>3242</v>
      </c>
      <c r="I1667" s="13" t="s">
        <v>24</v>
      </c>
      <c r="J1667" s="13" t="s">
        <v>1724</v>
      </c>
      <c r="K1667" s="13" t="s">
        <v>215</v>
      </c>
      <c r="L1667" s="13" t="s">
        <v>27</v>
      </c>
      <c r="M1667" s="13" t="s">
        <v>28</v>
      </c>
      <c r="N1667" s="13" t="s">
        <v>4828</v>
      </c>
      <c r="O1667" s="13" t="s">
        <v>30</v>
      </c>
      <c r="P1667" s="13" t="s">
        <v>2751</v>
      </c>
      <c r="Q1667" s="13" t="s">
        <v>4829</v>
      </c>
      <c r="R1667" s="17">
        <v>36.72</v>
      </c>
      <c r="S1667" s="26">
        <v>3</v>
      </c>
      <c r="T1667" s="17">
        <v>0</v>
      </c>
      <c r="U1667" s="17">
        <v>3.57</v>
      </c>
      <c r="V1667" s="27">
        <v>6.57</v>
      </c>
      <c r="W1667" s="13" t="s">
        <v>266</v>
      </c>
      <c r="X1667" s="8">
        <f>$T1667*$R1667</f>
        <v>0</v>
      </c>
      <c r="Y1667" s="29">
        <f>R1667-V1667-U1667-X1667</f>
        <v>26.58</v>
      </c>
    </row>
    <row r="1668" spans="2:25" x14ac:dyDescent="0.3">
      <c r="B1668" s="16"/>
      <c r="C1668" s="8" t="str">
        <f>_xlfn.CONCAT(S1668,_xlfn.TEXTBEFORE(Q1668,","))</f>
        <v>1BIC Pens</v>
      </c>
      <c r="D1668" s="13" t="s">
        <v>7774</v>
      </c>
      <c r="E1668" s="25">
        <v>43825</v>
      </c>
      <c r="F1668" s="25">
        <v>43832</v>
      </c>
      <c r="G1668" s="13" t="s">
        <v>50</v>
      </c>
      <c r="H1668" s="13" t="s">
        <v>3242</v>
      </c>
      <c r="I1668" s="13" t="s">
        <v>24</v>
      </c>
      <c r="J1668" s="13" t="s">
        <v>1724</v>
      </c>
      <c r="K1668" s="13" t="s">
        <v>215</v>
      </c>
      <c r="L1668" s="13" t="s">
        <v>27</v>
      </c>
      <c r="M1668" s="13" t="s">
        <v>28</v>
      </c>
      <c r="N1668" s="13" t="s">
        <v>3544</v>
      </c>
      <c r="O1668" s="13" t="s">
        <v>30</v>
      </c>
      <c r="P1668" s="13" t="s">
        <v>1789</v>
      </c>
      <c r="Q1668" s="13" t="s">
        <v>3545</v>
      </c>
      <c r="R1668" s="17">
        <v>14.28</v>
      </c>
      <c r="S1668" s="26">
        <v>1</v>
      </c>
      <c r="T1668" s="17">
        <v>0</v>
      </c>
      <c r="U1668" s="17">
        <v>1.8</v>
      </c>
      <c r="V1668" s="27">
        <v>3.69</v>
      </c>
      <c r="W1668" s="13" t="s">
        <v>266</v>
      </c>
      <c r="X1668" s="8">
        <f>$T1668*$R1668</f>
        <v>0</v>
      </c>
      <c r="Y1668" s="29">
        <f>R1668-V1668-U1668-X1668</f>
        <v>8.7899999999999991</v>
      </c>
    </row>
    <row r="1669" spans="2:25" x14ac:dyDescent="0.3">
      <c r="B1669" s="16"/>
      <c r="C1669" s="8" t="str">
        <f>_xlfn.CONCAT(S1669,_xlfn.TEXTBEFORE(Q1669,","))</f>
        <v>4Hewlett Wireless Fax</v>
      </c>
      <c r="D1669" s="13" t="s">
        <v>7775</v>
      </c>
      <c r="E1669" s="25">
        <v>43263</v>
      </c>
      <c r="F1669" s="25">
        <v>43267</v>
      </c>
      <c r="G1669" s="13" t="s">
        <v>50</v>
      </c>
      <c r="H1669" s="13" t="s">
        <v>1306</v>
      </c>
      <c r="I1669" s="13" t="s">
        <v>24</v>
      </c>
      <c r="J1669" s="13" t="s">
        <v>501</v>
      </c>
      <c r="K1669" s="13" t="s">
        <v>91</v>
      </c>
      <c r="L1669" s="13" t="s">
        <v>54</v>
      </c>
      <c r="M1669" s="13" t="s">
        <v>55</v>
      </c>
      <c r="N1669" s="13" t="s">
        <v>860</v>
      </c>
      <c r="O1669" s="13" t="s">
        <v>57</v>
      </c>
      <c r="P1669" s="13" t="s">
        <v>86</v>
      </c>
      <c r="Q1669" s="13" t="s">
        <v>861</v>
      </c>
      <c r="R1669" s="17">
        <v>1419.6635999999999</v>
      </c>
      <c r="S1669" s="26">
        <v>4</v>
      </c>
      <c r="T1669" s="17">
        <v>7.0000000000000007E-2</v>
      </c>
      <c r="U1669" s="17">
        <v>101.45</v>
      </c>
      <c r="V1669" s="27">
        <v>625.86360000000002</v>
      </c>
      <c r="W1669" s="13" t="s">
        <v>60</v>
      </c>
      <c r="X1669" s="8">
        <f>$T1669*$R1669</f>
        <v>99.376452</v>
      </c>
      <c r="Y1669" s="29">
        <f>R1669-V1669-U1669-X1669</f>
        <v>592.97354799999982</v>
      </c>
    </row>
    <row r="1670" spans="2:25" x14ac:dyDescent="0.3">
      <c r="B1670" s="16"/>
      <c r="C1670" s="8" t="str">
        <f>_xlfn.CONCAT(S1670,_xlfn.TEXTBEFORE(Q1670,","))</f>
        <v>2Hon Chairmat</v>
      </c>
      <c r="D1670" s="13" t="s">
        <v>7776</v>
      </c>
      <c r="E1670" s="25">
        <v>43263</v>
      </c>
      <c r="F1670" s="25">
        <v>43267</v>
      </c>
      <c r="G1670" s="13" t="s">
        <v>50</v>
      </c>
      <c r="H1670" s="13" t="s">
        <v>1306</v>
      </c>
      <c r="I1670" s="13" t="s">
        <v>24</v>
      </c>
      <c r="J1670" s="13" t="s">
        <v>501</v>
      </c>
      <c r="K1670" s="13" t="s">
        <v>91</v>
      </c>
      <c r="L1670" s="13" t="s">
        <v>54</v>
      </c>
      <c r="M1670" s="13" t="s">
        <v>55</v>
      </c>
      <c r="N1670" s="13" t="s">
        <v>4058</v>
      </c>
      <c r="O1670" s="13" t="s">
        <v>40</v>
      </c>
      <c r="P1670" s="13" t="s">
        <v>41</v>
      </c>
      <c r="Q1670" s="13" t="s">
        <v>4059</v>
      </c>
      <c r="R1670" s="17">
        <v>77.525999999999996</v>
      </c>
      <c r="S1670" s="26">
        <v>2</v>
      </c>
      <c r="T1670" s="17">
        <v>0.27</v>
      </c>
      <c r="U1670" s="17">
        <v>11.1</v>
      </c>
      <c r="V1670" s="27">
        <v>-10.673999999999999</v>
      </c>
      <c r="W1670" s="13" t="s">
        <v>60</v>
      </c>
      <c r="X1670" s="8">
        <f>$T1670*$R1670</f>
        <v>20.932020000000001</v>
      </c>
      <c r="Y1670" s="29">
        <f>R1670-V1670-U1670-X1670</f>
        <v>56.167979999999993</v>
      </c>
    </row>
    <row r="1671" spans="2:25" x14ac:dyDescent="0.3">
      <c r="B1671" s="16"/>
      <c r="C1671" s="8" t="str">
        <f>_xlfn.CONCAT(S1671,_xlfn.TEXTBEFORE(Q1671,","))</f>
        <v>3BIC Pens</v>
      </c>
      <c r="D1671" s="13" t="s">
        <v>7777</v>
      </c>
      <c r="E1671" s="25">
        <v>43263</v>
      </c>
      <c r="F1671" s="25">
        <v>43267</v>
      </c>
      <c r="G1671" s="13" t="s">
        <v>50</v>
      </c>
      <c r="H1671" s="13" t="s">
        <v>1306</v>
      </c>
      <c r="I1671" s="13" t="s">
        <v>24</v>
      </c>
      <c r="J1671" s="13" t="s">
        <v>501</v>
      </c>
      <c r="K1671" s="13" t="s">
        <v>91</v>
      </c>
      <c r="L1671" s="13" t="s">
        <v>54</v>
      </c>
      <c r="M1671" s="13" t="s">
        <v>55</v>
      </c>
      <c r="N1671" s="13" t="s">
        <v>5634</v>
      </c>
      <c r="O1671" s="13" t="s">
        <v>30</v>
      </c>
      <c r="P1671" s="13" t="s">
        <v>1789</v>
      </c>
      <c r="Q1671" s="13" t="s">
        <v>5635</v>
      </c>
      <c r="R1671" s="17">
        <v>31.8645</v>
      </c>
      <c r="S1671" s="26">
        <v>3</v>
      </c>
      <c r="T1671" s="17">
        <v>0.27</v>
      </c>
      <c r="U1671" s="17">
        <v>3.24</v>
      </c>
      <c r="V1671" s="27">
        <v>-2.2454999999999998</v>
      </c>
      <c r="W1671" s="13" t="s">
        <v>60</v>
      </c>
      <c r="X1671" s="8">
        <f>$T1671*$R1671</f>
        <v>8.603415</v>
      </c>
      <c r="Y1671" s="29">
        <f>R1671-V1671-U1671-X1671</f>
        <v>22.266584999999999</v>
      </c>
    </row>
    <row r="1672" spans="2:25" x14ac:dyDescent="0.3">
      <c r="B1672" s="16"/>
      <c r="C1672" s="8" t="str">
        <f>_xlfn.CONCAT(S1672,_xlfn.TEXTBEFORE(Q1672,","))</f>
        <v>1Stiletto Scissors</v>
      </c>
      <c r="D1672" s="13" t="s">
        <v>7778</v>
      </c>
      <c r="E1672" s="25">
        <v>43263</v>
      </c>
      <c r="F1672" s="25">
        <v>43267</v>
      </c>
      <c r="G1672" s="13" t="s">
        <v>50</v>
      </c>
      <c r="H1672" s="13" t="s">
        <v>1306</v>
      </c>
      <c r="I1672" s="13" t="s">
        <v>24</v>
      </c>
      <c r="J1672" s="13" t="s">
        <v>501</v>
      </c>
      <c r="K1672" s="13" t="s">
        <v>91</v>
      </c>
      <c r="L1672" s="13" t="s">
        <v>54</v>
      </c>
      <c r="M1672" s="13" t="s">
        <v>55</v>
      </c>
      <c r="N1672" s="13" t="s">
        <v>3487</v>
      </c>
      <c r="O1672" s="13" t="s">
        <v>30</v>
      </c>
      <c r="P1672" s="13" t="s">
        <v>1228</v>
      </c>
      <c r="Q1672" s="13" t="s">
        <v>3488</v>
      </c>
      <c r="R1672" s="17">
        <v>12.1953</v>
      </c>
      <c r="S1672" s="26">
        <v>1</v>
      </c>
      <c r="T1672" s="17">
        <v>0.47000000000000003</v>
      </c>
      <c r="U1672" s="17">
        <v>1.8599999999999999</v>
      </c>
      <c r="V1672" s="27">
        <v>-10.364700000000001</v>
      </c>
      <c r="W1672" s="13" t="s">
        <v>60</v>
      </c>
      <c r="X1672" s="8">
        <f>$T1672*$R1672</f>
        <v>5.7317910000000003</v>
      </c>
      <c r="Y1672" s="29">
        <f>R1672-V1672-U1672-X1672</f>
        <v>14.968209000000002</v>
      </c>
    </row>
    <row r="1673" spans="2:25" x14ac:dyDescent="0.3">
      <c r="B1673" s="16"/>
      <c r="C1673" s="8" t="str">
        <f>_xlfn.CONCAT(S1673,_xlfn.TEXTBEFORE(Q1673,","))</f>
        <v>5Sanford Markers</v>
      </c>
      <c r="D1673" s="13" t="s">
        <v>7779</v>
      </c>
      <c r="E1673" s="25">
        <v>42951</v>
      </c>
      <c r="F1673" s="25">
        <v>42956</v>
      </c>
      <c r="G1673" s="13" t="s">
        <v>22</v>
      </c>
      <c r="H1673" s="13" t="s">
        <v>3949</v>
      </c>
      <c r="I1673" s="13" t="s">
        <v>24</v>
      </c>
      <c r="J1673" s="13" t="s">
        <v>408</v>
      </c>
      <c r="K1673" s="13" t="s">
        <v>408</v>
      </c>
      <c r="L1673" s="13" t="s">
        <v>409</v>
      </c>
      <c r="M1673" s="13" t="s">
        <v>55</v>
      </c>
      <c r="N1673" s="13" t="s">
        <v>2714</v>
      </c>
      <c r="O1673" s="13" t="s">
        <v>30</v>
      </c>
      <c r="P1673" s="13" t="s">
        <v>1789</v>
      </c>
      <c r="Q1673" s="13" t="s">
        <v>2715</v>
      </c>
      <c r="R1673" s="17">
        <v>109.68449999999997</v>
      </c>
      <c r="S1673" s="26">
        <v>5</v>
      </c>
      <c r="T1673" s="17">
        <v>0.17</v>
      </c>
      <c r="U1673" s="17">
        <v>15.8</v>
      </c>
      <c r="V1673" s="27">
        <v>6.4845000000000006</v>
      </c>
      <c r="W1673" s="13" t="s">
        <v>88</v>
      </c>
      <c r="X1673" s="8">
        <f>$T1673*$R1673</f>
        <v>18.646364999999996</v>
      </c>
      <c r="Y1673" s="29">
        <f>R1673-V1673-U1673-X1673</f>
        <v>68.753634999999974</v>
      </c>
    </row>
    <row r="1674" spans="2:25" x14ac:dyDescent="0.3">
      <c r="B1674" s="16"/>
      <c r="C1674" s="8" t="str">
        <f>_xlfn.CONCAT(S1674,_xlfn.TEXTBEFORE(Q1674,","))</f>
        <v>4Novimex Bag Chairs</v>
      </c>
      <c r="D1674" s="13" t="s">
        <v>7780</v>
      </c>
      <c r="E1674" s="25">
        <v>42951</v>
      </c>
      <c r="F1674" s="25">
        <v>42956</v>
      </c>
      <c r="G1674" s="13" t="s">
        <v>22</v>
      </c>
      <c r="H1674" s="13" t="s">
        <v>3949</v>
      </c>
      <c r="I1674" s="13" t="s">
        <v>24</v>
      </c>
      <c r="J1674" s="13" t="s">
        <v>408</v>
      </c>
      <c r="K1674" s="13" t="s">
        <v>408</v>
      </c>
      <c r="L1674" s="13" t="s">
        <v>409</v>
      </c>
      <c r="M1674" s="13" t="s">
        <v>55</v>
      </c>
      <c r="N1674" s="13" t="s">
        <v>1905</v>
      </c>
      <c r="O1674" s="13" t="s">
        <v>40</v>
      </c>
      <c r="P1674" s="13" t="s">
        <v>41</v>
      </c>
      <c r="Q1674" s="13" t="s">
        <v>1906</v>
      </c>
      <c r="R1674" s="17">
        <v>141.47400000000002</v>
      </c>
      <c r="S1674" s="26">
        <v>4</v>
      </c>
      <c r="T1674" s="17">
        <v>0.27</v>
      </c>
      <c r="U1674" s="17">
        <v>6.7</v>
      </c>
      <c r="V1674" s="27">
        <v>30.953999999999994</v>
      </c>
      <c r="W1674" s="13" t="s">
        <v>88</v>
      </c>
      <c r="X1674" s="8">
        <f>$T1674*$R1674</f>
        <v>38.197980000000008</v>
      </c>
      <c r="Y1674" s="29">
        <f>R1674-V1674-U1674-X1674</f>
        <v>65.62202000000002</v>
      </c>
    </row>
    <row r="1675" spans="2:25" x14ac:dyDescent="0.3">
      <c r="B1675" s="16"/>
      <c r="C1675" s="8" t="str">
        <f>_xlfn.CONCAT(S1675,_xlfn.TEXTBEFORE(Q1675,","))</f>
        <v>2Canon Fax Machine</v>
      </c>
      <c r="D1675" s="13" t="s">
        <v>7781</v>
      </c>
      <c r="E1675" s="25">
        <v>43901</v>
      </c>
      <c r="F1675" s="25">
        <v>43905</v>
      </c>
      <c r="G1675" s="13" t="s">
        <v>50</v>
      </c>
      <c r="H1675" s="13" t="s">
        <v>1685</v>
      </c>
      <c r="I1675" s="13" t="s">
        <v>36</v>
      </c>
      <c r="J1675" s="13" t="s">
        <v>177</v>
      </c>
      <c r="K1675" s="13" t="s">
        <v>177</v>
      </c>
      <c r="L1675" s="13" t="s">
        <v>178</v>
      </c>
      <c r="M1675" s="13" t="s">
        <v>55</v>
      </c>
      <c r="N1675" s="13" t="s">
        <v>1686</v>
      </c>
      <c r="O1675" s="13" t="s">
        <v>57</v>
      </c>
      <c r="P1675" s="13" t="s">
        <v>86</v>
      </c>
      <c r="Q1675" s="13" t="s">
        <v>1687</v>
      </c>
      <c r="R1675" s="17">
        <v>639.66</v>
      </c>
      <c r="S1675" s="26">
        <v>2</v>
      </c>
      <c r="T1675" s="17">
        <v>0</v>
      </c>
      <c r="U1675" s="17">
        <v>77.12</v>
      </c>
      <c r="V1675" s="27">
        <v>121.5</v>
      </c>
      <c r="W1675" s="13" t="s">
        <v>60</v>
      </c>
      <c r="X1675" s="8">
        <f>$T1675*$R1675</f>
        <v>0</v>
      </c>
      <c r="Y1675" s="29">
        <f>R1675-V1675-U1675-X1675</f>
        <v>441.03999999999996</v>
      </c>
    </row>
    <row r="1676" spans="2:25" x14ac:dyDescent="0.3">
      <c r="B1676" s="16"/>
      <c r="C1676" s="8" t="str">
        <f>_xlfn.CONCAT(S1676,_xlfn.TEXTBEFORE(Q1676,","))</f>
        <v>2Hon Bag Chairs</v>
      </c>
      <c r="D1676" s="13" t="s">
        <v>7782</v>
      </c>
      <c r="E1676" s="25">
        <v>43901</v>
      </c>
      <c r="F1676" s="25">
        <v>43905</v>
      </c>
      <c r="G1676" s="13" t="s">
        <v>50</v>
      </c>
      <c r="H1676" s="13" t="s">
        <v>1685</v>
      </c>
      <c r="I1676" s="13" t="s">
        <v>36</v>
      </c>
      <c r="J1676" s="13" t="s">
        <v>177</v>
      </c>
      <c r="K1676" s="13" t="s">
        <v>177</v>
      </c>
      <c r="L1676" s="13" t="s">
        <v>178</v>
      </c>
      <c r="M1676" s="13" t="s">
        <v>55</v>
      </c>
      <c r="N1676" s="13" t="s">
        <v>3427</v>
      </c>
      <c r="O1676" s="13" t="s">
        <v>40</v>
      </c>
      <c r="P1676" s="13" t="s">
        <v>41</v>
      </c>
      <c r="Q1676" s="13" t="s">
        <v>3428</v>
      </c>
      <c r="R1676" s="17">
        <v>90.3</v>
      </c>
      <c r="S1676" s="26">
        <v>2</v>
      </c>
      <c r="T1676" s="17">
        <v>0</v>
      </c>
      <c r="U1676" s="17">
        <v>14.03</v>
      </c>
      <c r="V1676" s="27">
        <v>38.82</v>
      </c>
      <c r="W1676" s="13" t="s">
        <v>60</v>
      </c>
      <c r="X1676" s="8">
        <f>$T1676*$R1676</f>
        <v>0</v>
      </c>
      <c r="Y1676" s="29">
        <f>R1676-V1676-U1676-X1676</f>
        <v>37.449999999999996</v>
      </c>
    </row>
    <row r="1677" spans="2:25" x14ac:dyDescent="0.3">
      <c r="B1677" s="16"/>
      <c r="C1677" s="8" t="str">
        <f>_xlfn.CONCAT(S1677,_xlfn.TEXTBEFORE(Q1677,","))</f>
        <v>5Advantus Rubber Bands</v>
      </c>
      <c r="D1677" s="13" t="s">
        <v>7783</v>
      </c>
      <c r="E1677" s="25">
        <v>42783</v>
      </c>
      <c r="F1677" s="25">
        <v>42785</v>
      </c>
      <c r="G1677" s="13" t="s">
        <v>34</v>
      </c>
      <c r="H1677" s="13" t="s">
        <v>446</v>
      </c>
      <c r="I1677" s="13" t="s">
        <v>36</v>
      </c>
      <c r="J1677" s="13" t="s">
        <v>25</v>
      </c>
      <c r="K1677" s="13" t="s">
        <v>26</v>
      </c>
      <c r="L1677" s="13" t="s">
        <v>27</v>
      </c>
      <c r="M1677" s="13" t="s">
        <v>28</v>
      </c>
      <c r="N1677" s="13" t="s">
        <v>4443</v>
      </c>
      <c r="O1677" s="13" t="s">
        <v>30</v>
      </c>
      <c r="P1677" s="13" t="s">
        <v>2177</v>
      </c>
      <c r="Q1677" s="13" t="s">
        <v>4444</v>
      </c>
      <c r="R1677" s="17">
        <v>70.199999999999989</v>
      </c>
      <c r="S1677" s="26">
        <v>5</v>
      </c>
      <c r="T1677" s="17">
        <v>0</v>
      </c>
      <c r="U1677" s="17">
        <v>10.97</v>
      </c>
      <c r="V1677" s="27">
        <v>29.4</v>
      </c>
      <c r="W1677" s="13" t="s">
        <v>33</v>
      </c>
      <c r="X1677" s="8">
        <f>$T1677*$R1677</f>
        <v>0</v>
      </c>
      <c r="Y1677" s="29">
        <f>R1677-V1677-U1677-X1677</f>
        <v>29.829999999999991</v>
      </c>
    </row>
    <row r="1678" spans="2:25" x14ac:dyDescent="0.3">
      <c r="B1678" s="16"/>
      <c r="C1678" s="8" t="str">
        <f>_xlfn.CONCAT(S1678,_xlfn.TEXTBEFORE(Q1678,","))</f>
        <v>4Safco Floating Shelf Set</v>
      </c>
      <c r="D1678" s="13" t="s">
        <v>7784</v>
      </c>
      <c r="E1678" s="25">
        <v>43685</v>
      </c>
      <c r="F1678" s="25">
        <v>43688</v>
      </c>
      <c r="G1678" s="13" t="s">
        <v>34</v>
      </c>
      <c r="H1678" s="13" t="s">
        <v>446</v>
      </c>
      <c r="I1678" s="13" t="s">
        <v>36</v>
      </c>
      <c r="J1678" s="13" t="s">
        <v>37</v>
      </c>
      <c r="K1678" s="13" t="s">
        <v>71</v>
      </c>
      <c r="L1678" s="13" t="s">
        <v>27</v>
      </c>
      <c r="M1678" s="13" t="s">
        <v>28</v>
      </c>
      <c r="N1678" s="13" t="s">
        <v>996</v>
      </c>
      <c r="O1678" s="13" t="s">
        <v>40</v>
      </c>
      <c r="P1678" s="13" t="s">
        <v>67</v>
      </c>
      <c r="Q1678" s="13" t="s">
        <v>997</v>
      </c>
      <c r="R1678" s="17">
        <v>786.96</v>
      </c>
      <c r="S1678" s="26">
        <v>4</v>
      </c>
      <c r="T1678" s="17">
        <v>0</v>
      </c>
      <c r="U1678" s="17">
        <v>138.04</v>
      </c>
      <c r="V1678" s="27">
        <v>393.48</v>
      </c>
      <c r="W1678" s="13" t="s">
        <v>60</v>
      </c>
      <c r="X1678" s="8">
        <f>$T1678*$R1678</f>
        <v>0</v>
      </c>
      <c r="Y1678" s="29">
        <f>R1678-V1678-U1678-X1678</f>
        <v>255.44000000000003</v>
      </c>
    </row>
    <row r="1679" spans="2:25" x14ac:dyDescent="0.3">
      <c r="B1679" s="16"/>
      <c r="C1679" s="8" t="str">
        <f>_xlfn.CONCAT(S1679,_xlfn.TEXTBEFORE(Q1679,","))</f>
        <v>4Dania Library with Doors</v>
      </c>
      <c r="D1679" s="13" t="s">
        <v>7785</v>
      </c>
      <c r="E1679" s="25">
        <v>43975</v>
      </c>
      <c r="F1679" s="25">
        <v>43980</v>
      </c>
      <c r="G1679" s="13" t="s">
        <v>22</v>
      </c>
      <c r="H1679" s="13" t="s">
        <v>446</v>
      </c>
      <c r="I1679" s="13" t="s">
        <v>36</v>
      </c>
      <c r="J1679" s="13" t="s">
        <v>447</v>
      </c>
      <c r="K1679" s="13" t="s">
        <v>229</v>
      </c>
      <c r="L1679" s="13" t="s">
        <v>27</v>
      </c>
      <c r="M1679" s="13" t="s">
        <v>28</v>
      </c>
      <c r="N1679" s="13" t="s">
        <v>448</v>
      </c>
      <c r="O1679" s="13" t="s">
        <v>40</v>
      </c>
      <c r="P1679" s="13" t="s">
        <v>67</v>
      </c>
      <c r="Q1679" s="13" t="s">
        <v>449</v>
      </c>
      <c r="R1679" s="17">
        <v>1447.44</v>
      </c>
      <c r="S1679" s="26">
        <v>4</v>
      </c>
      <c r="T1679" s="17">
        <v>0</v>
      </c>
      <c r="U1679" s="17">
        <v>252.36</v>
      </c>
      <c r="V1679" s="27">
        <v>43.32</v>
      </c>
      <c r="W1679" s="13" t="s">
        <v>88</v>
      </c>
      <c r="X1679" s="8">
        <f>$T1679*$R1679</f>
        <v>0</v>
      </c>
      <c r="Y1679" s="29">
        <f>R1679-V1679-U1679-X1679</f>
        <v>1151.7600000000002</v>
      </c>
    </row>
    <row r="1680" spans="2:25" x14ac:dyDescent="0.3">
      <c r="B1680" s="16"/>
      <c r="C1680" s="8" t="str">
        <f>_xlfn.CONCAT(S1680,_xlfn.TEXTBEFORE(Q1680,","))</f>
        <v>5Fellowes Trays</v>
      </c>
      <c r="D1680" s="13" t="s">
        <v>7786</v>
      </c>
      <c r="E1680" s="25">
        <v>44052</v>
      </c>
      <c r="F1680" s="25">
        <v>44056</v>
      </c>
      <c r="G1680" s="13" t="s">
        <v>50</v>
      </c>
      <c r="H1680" s="13" t="s">
        <v>446</v>
      </c>
      <c r="I1680" s="13" t="s">
        <v>36</v>
      </c>
      <c r="J1680" s="13" t="s">
        <v>225</v>
      </c>
      <c r="K1680" s="13" t="s">
        <v>310</v>
      </c>
      <c r="L1680" s="13" t="s">
        <v>27</v>
      </c>
      <c r="M1680" s="13" t="s">
        <v>28</v>
      </c>
      <c r="N1680" s="13" t="s">
        <v>3561</v>
      </c>
      <c r="O1680" s="13" t="s">
        <v>30</v>
      </c>
      <c r="P1680" s="13" t="s">
        <v>289</v>
      </c>
      <c r="Q1680" s="13" t="s">
        <v>3562</v>
      </c>
      <c r="R1680" s="17">
        <v>289.34999999999997</v>
      </c>
      <c r="S1680" s="26">
        <v>5</v>
      </c>
      <c r="T1680" s="17">
        <v>0</v>
      </c>
      <c r="U1680" s="17">
        <v>20.65</v>
      </c>
      <c r="V1680" s="27">
        <v>54.900000000000006</v>
      </c>
      <c r="W1680" s="13" t="s">
        <v>88</v>
      </c>
      <c r="X1680" s="8">
        <f>$T1680*$R1680</f>
        <v>0</v>
      </c>
      <c r="Y1680" s="29">
        <f>R1680-V1680-U1680-X1680</f>
        <v>213.79999999999995</v>
      </c>
    </row>
    <row r="1681" spans="2:25" x14ac:dyDescent="0.3">
      <c r="B1681" s="16"/>
      <c r="C1681" s="8" t="str">
        <f>_xlfn.CONCAT(S1681,_xlfn.TEXTBEFORE(Q1681,","))</f>
        <v>5BIC Pencil Sharpener</v>
      </c>
      <c r="D1681" s="13" t="s">
        <v>7787</v>
      </c>
      <c r="E1681" s="25">
        <v>44052</v>
      </c>
      <c r="F1681" s="25">
        <v>44056</v>
      </c>
      <c r="G1681" s="13" t="s">
        <v>50</v>
      </c>
      <c r="H1681" s="13" t="s">
        <v>446</v>
      </c>
      <c r="I1681" s="13" t="s">
        <v>36</v>
      </c>
      <c r="J1681" s="13" t="s">
        <v>225</v>
      </c>
      <c r="K1681" s="13" t="s">
        <v>310</v>
      </c>
      <c r="L1681" s="13" t="s">
        <v>27</v>
      </c>
      <c r="M1681" s="13" t="s">
        <v>28</v>
      </c>
      <c r="N1681" s="13" t="s">
        <v>3234</v>
      </c>
      <c r="O1681" s="13" t="s">
        <v>30</v>
      </c>
      <c r="P1681" s="13" t="s">
        <v>1789</v>
      </c>
      <c r="Q1681" s="13" t="s">
        <v>3235</v>
      </c>
      <c r="R1681" s="17">
        <v>145.04999999999998</v>
      </c>
      <c r="S1681" s="26">
        <v>5</v>
      </c>
      <c r="T1681" s="17">
        <v>0</v>
      </c>
      <c r="U1681" s="17">
        <v>13.22</v>
      </c>
      <c r="V1681" s="27">
        <v>26.099999999999998</v>
      </c>
      <c r="W1681" s="13" t="s">
        <v>88</v>
      </c>
      <c r="X1681" s="8">
        <f>$T1681*$R1681</f>
        <v>0</v>
      </c>
      <c r="Y1681" s="29">
        <f>R1681-V1681-U1681-X1681</f>
        <v>105.72999999999999</v>
      </c>
    </row>
    <row r="1682" spans="2:25" x14ac:dyDescent="0.3">
      <c r="B1682" s="16"/>
      <c r="C1682" s="8" t="str">
        <f>_xlfn.CONCAT(S1682,_xlfn.TEXTBEFORE(Q1682,","))</f>
        <v>7Bevis Conference Table</v>
      </c>
      <c r="D1682" s="13" t="s">
        <v>7788</v>
      </c>
      <c r="E1682" s="25">
        <v>44069</v>
      </c>
      <c r="F1682" s="25">
        <v>44070</v>
      </c>
      <c r="G1682" s="13" t="s">
        <v>34</v>
      </c>
      <c r="H1682" s="13" t="s">
        <v>76</v>
      </c>
      <c r="I1682" s="13" t="s">
        <v>36</v>
      </c>
      <c r="J1682" s="13" t="s">
        <v>77</v>
      </c>
      <c r="K1682" s="13" t="s">
        <v>78</v>
      </c>
      <c r="L1682" s="13" t="s">
        <v>54</v>
      </c>
      <c r="M1682" s="13" t="s">
        <v>55</v>
      </c>
      <c r="N1682" s="13" t="s">
        <v>79</v>
      </c>
      <c r="O1682" s="13" t="s">
        <v>40</v>
      </c>
      <c r="P1682" s="13" t="s">
        <v>48</v>
      </c>
      <c r="Q1682" s="13" t="s">
        <v>80</v>
      </c>
      <c r="R1682" s="17">
        <v>3427.1495999999997</v>
      </c>
      <c r="S1682" s="26">
        <v>7</v>
      </c>
      <c r="T1682" s="17">
        <v>0.47000000000000003</v>
      </c>
      <c r="U1682" s="17">
        <v>586.57000000000005</v>
      </c>
      <c r="V1682" s="27">
        <v>-452.81039999999985</v>
      </c>
      <c r="W1682" s="13" t="s">
        <v>60</v>
      </c>
      <c r="X1682" s="8">
        <f>$T1682*$R1682</f>
        <v>1610.7603119999999</v>
      </c>
      <c r="Y1682" s="29">
        <f>R1682-V1682-U1682-X1682</f>
        <v>1682.6296879999995</v>
      </c>
    </row>
    <row r="1683" spans="2:25" x14ac:dyDescent="0.3">
      <c r="B1683" s="16"/>
      <c r="C1683" s="8" t="str">
        <f>_xlfn.CONCAT(S1683,_xlfn.TEXTBEFORE(Q1683,","))</f>
        <v>1Stockwell Rubber Bands</v>
      </c>
      <c r="D1683" s="13" t="s">
        <v>7789</v>
      </c>
      <c r="E1683" s="25">
        <v>44069</v>
      </c>
      <c r="F1683" s="25">
        <v>44070</v>
      </c>
      <c r="G1683" s="13" t="s">
        <v>34</v>
      </c>
      <c r="H1683" s="13" t="s">
        <v>76</v>
      </c>
      <c r="I1683" s="13" t="s">
        <v>36</v>
      </c>
      <c r="J1683" s="13" t="s">
        <v>77</v>
      </c>
      <c r="K1683" s="13" t="s">
        <v>78</v>
      </c>
      <c r="L1683" s="13" t="s">
        <v>54</v>
      </c>
      <c r="M1683" s="13" t="s">
        <v>55</v>
      </c>
      <c r="N1683" s="13" t="s">
        <v>4754</v>
      </c>
      <c r="O1683" s="13" t="s">
        <v>30</v>
      </c>
      <c r="P1683" s="13" t="s">
        <v>2177</v>
      </c>
      <c r="Q1683" s="13" t="s">
        <v>4755</v>
      </c>
      <c r="R1683" s="17">
        <v>7.4094000000000007</v>
      </c>
      <c r="S1683" s="26">
        <v>1</v>
      </c>
      <c r="T1683" s="17">
        <v>0.47000000000000003</v>
      </c>
      <c r="U1683" s="17">
        <v>1.54</v>
      </c>
      <c r="V1683" s="27">
        <v>0.41939999999999955</v>
      </c>
      <c r="W1683" s="13" t="s">
        <v>60</v>
      </c>
      <c r="X1683" s="8">
        <f>$T1683*$R1683</f>
        <v>3.4824180000000005</v>
      </c>
      <c r="Y1683" s="29">
        <f>R1683-V1683-U1683-X1683</f>
        <v>1.9675820000000006</v>
      </c>
    </row>
    <row r="1684" spans="2:25" x14ac:dyDescent="0.3">
      <c r="B1684" s="16"/>
      <c r="C1684" s="8" t="str">
        <f>_xlfn.CONCAT(S1684,_xlfn.TEXTBEFORE(Q1684,","))</f>
        <v>2Harbour Creations Shipping Labels</v>
      </c>
      <c r="D1684" s="13" t="s">
        <v>7790</v>
      </c>
      <c r="E1684" s="25">
        <v>43260</v>
      </c>
      <c r="F1684" s="25">
        <v>43266</v>
      </c>
      <c r="G1684" s="13" t="s">
        <v>50</v>
      </c>
      <c r="H1684" s="13" t="s">
        <v>5964</v>
      </c>
      <c r="I1684" s="13" t="s">
        <v>36</v>
      </c>
      <c r="J1684" s="13" t="s">
        <v>5965</v>
      </c>
      <c r="K1684" s="13" t="s">
        <v>1210</v>
      </c>
      <c r="L1684" s="13" t="s">
        <v>201</v>
      </c>
      <c r="M1684" s="13" t="s">
        <v>28</v>
      </c>
      <c r="N1684" s="13" t="s">
        <v>4344</v>
      </c>
      <c r="O1684" s="13" t="s">
        <v>30</v>
      </c>
      <c r="P1684" s="13" t="s">
        <v>2751</v>
      </c>
      <c r="Q1684" s="13" t="s">
        <v>4345</v>
      </c>
      <c r="R1684" s="17">
        <v>22.56</v>
      </c>
      <c r="S1684" s="26">
        <v>2</v>
      </c>
      <c r="T1684" s="17">
        <v>0</v>
      </c>
      <c r="U1684" s="17">
        <v>1.75</v>
      </c>
      <c r="V1684" s="27">
        <v>10.56</v>
      </c>
      <c r="W1684" s="13" t="s">
        <v>88</v>
      </c>
      <c r="X1684" s="8">
        <f>$T1684*$R1684</f>
        <v>0</v>
      </c>
      <c r="Y1684" s="29">
        <f>R1684-V1684-U1684-X1684</f>
        <v>10.249999999999998</v>
      </c>
    </row>
    <row r="1685" spans="2:25" x14ac:dyDescent="0.3">
      <c r="B1685" s="16"/>
      <c r="C1685" s="8" t="str">
        <f>_xlfn.CONCAT(S1685,_xlfn.TEXTBEFORE(Q1685,","))</f>
        <v>2Binney &amp; Smith Sketch Pad</v>
      </c>
      <c r="D1685" s="13" t="s">
        <v>7791</v>
      </c>
      <c r="E1685" s="25">
        <v>43366</v>
      </c>
      <c r="F1685" s="25">
        <v>43370</v>
      </c>
      <c r="G1685" s="13" t="s">
        <v>50</v>
      </c>
      <c r="H1685" s="13" t="s">
        <v>4736</v>
      </c>
      <c r="I1685" s="13" t="s">
        <v>36</v>
      </c>
      <c r="J1685" s="13" t="s">
        <v>408</v>
      </c>
      <c r="K1685" s="13" t="s">
        <v>408</v>
      </c>
      <c r="L1685" s="13" t="s">
        <v>409</v>
      </c>
      <c r="M1685" s="13" t="s">
        <v>55</v>
      </c>
      <c r="N1685" s="13" t="s">
        <v>4737</v>
      </c>
      <c r="O1685" s="13" t="s">
        <v>30</v>
      </c>
      <c r="P1685" s="13" t="s">
        <v>1789</v>
      </c>
      <c r="Q1685" s="13" t="s">
        <v>4738</v>
      </c>
      <c r="R1685" s="17">
        <v>77.339399999999983</v>
      </c>
      <c r="S1685" s="26">
        <v>2</v>
      </c>
      <c r="T1685" s="17">
        <v>0.17</v>
      </c>
      <c r="U1685" s="17">
        <v>8.52</v>
      </c>
      <c r="V1685" s="27">
        <v>20.459399999999995</v>
      </c>
      <c r="W1685" s="13" t="s">
        <v>60</v>
      </c>
      <c r="X1685" s="8">
        <f>$T1685*$R1685</f>
        <v>13.147697999999998</v>
      </c>
      <c r="Y1685" s="29">
        <f>R1685-V1685-U1685-X1685</f>
        <v>35.212301999999987</v>
      </c>
    </row>
    <row r="1686" spans="2:25" x14ac:dyDescent="0.3">
      <c r="B1686" s="16"/>
      <c r="C1686" s="8" t="str">
        <f>_xlfn.CONCAT(S1686,_xlfn.TEXTBEFORE(Q1686,","))</f>
        <v>2Epson Phone</v>
      </c>
      <c r="D1686" s="13" t="s">
        <v>7792</v>
      </c>
      <c r="E1686" s="25">
        <v>42959</v>
      </c>
      <c r="F1686" s="25">
        <v>42963</v>
      </c>
      <c r="G1686" s="13" t="s">
        <v>50</v>
      </c>
      <c r="H1686" s="13" t="s">
        <v>5629</v>
      </c>
      <c r="I1686" s="13" t="s">
        <v>82</v>
      </c>
      <c r="J1686" s="13" t="s">
        <v>157</v>
      </c>
      <c r="K1686" s="13" t="s">
        <v>158</v>
      </c>
      <c r="L1686" s="13" t="s">
        <v>54</v>
      </c>
      <c r="M1686" s="13" t="s">
        <v>55</v>
      </c>
      <c r="N1686" s="13" t="s">
        <v>1542</v>
      </c>
      <c r="O1686" s="13" t="s">
        <v>57</v>
      </c>
      <c r="P1686" s="13" t="s">
        <v>138</v>
      </c>
      <c r="Q1686" s="13" t="s">
        <v>1543</v>
      </c>
      <c r="R1686" s="17">
        <v>134.60939999999997</v>
      </c>
      <c r="S1686" s="26">
        <v>2</v>
      </c>
      <c r="T1686" s="17">
        <v>0.17</v>
      </c>
      <c r="U1686" s="17">
        <v>3.27</v>
      </c>
      <c r="V1686" s="27">
        <v>53.489400000000003</v>
      </c>
      <c r="W1686" s="13" t="s">
        <v>88</v>
      </c>
      <c r="X1686" s="8">
        <f>$T1686*$R1686</f>
        <v>22.883597999999996</v>
      </c>
      <c r="Y1686" s="29">
        <f>R1686-V1686-U1686-X1686</f>
        <v>54.966401999999974</v>
      </c>
    </row>
    <row r="1687" spans="2:25" x14ac:dyDescent="0.3">
      <c r="B1687" s="16"/>
      <c r="C1687" s="8" t="str">
        <f>_xlfn.CONCAT(S1687,_xlfn.TEXTBEFORE(Q1687,","))</f>
        <v>3Safco Library with Doors</v>
      </c>
      <c r="D1687" s="13" t="s">
        <v>7793</v>
      </c>
      <c r="E1687" s="25">
        <v>44077</v>
      </c>
      <c r="F1687" s="25">
        <v>44081</v>
      </c>
      <c r="G1687" s="13" t="s">
        <v>50</v>
      </c>
      <c r="H1687" s="13" t="s">
        <v>1411</v>
      </c>
      <c r="I1687" s="13" t="s">
        <v>82</v>
      </c>
      <c r="J1687" s="13" t="s">
        <v>606</v>
      </c>
      <c r="K1687" s="13" t="s">
        <v>210</v>
      </c>
      <c r="L1687" s="13" t="s">
        <v>27</v>
      </c>
      <c r="M1687" s="13" t="s">
        <v>28</v>
      </c>
      <c r="N1687" s="13" t="s">
        <v>132</v>
      </c>
      <c r="O1687" s="13" t="s">
        <v>40</v>
      </c>
      <c r="P1687" s="13" t="s">
        <v>67</v>
      </c>
      <c r="Q1687" s="13" t="s">
        <v>133</v>
      </c>
      <c r="R1687" s="17">
        <v>1173.42</v>
      </c>
      <c r="S1687" s="26">
        <v>3</v>
      </c>
      <c r="T1687" s="17">
        <v>0</v>
      </c>
      <c r="U1687" s="17">
        <v>93.74</v>
      </c>
      <c r="V1687" s="27">
        <v>129.06</v>
      </c>
      <c r="W1687" s="13" t="s">
        <v>88</v>
      </c>
      <c r="X1687" s="8">
        <f>$T1687*$R1687</f>
        <v>0</v>
      </c>
      <c r="Y1687" s="29">
        <f>R1687-V1687-U1687-X1687</f>
        <v>950.62000000000012</v>
      </c>
    </row>
    <row r="1688" spans="2:25" x14ac:dyDescent="0.3">
      <c r="B1688" s="16"/>
      <c r="C1688" s="8" t="str">
        <f>_xlfn.CONCAT(S1688,_xlfn.TEXTBEFORE(Q1688,","))</f>
        <v>2Deflect-O Photo Frame</v>
      </c>
      <c r="D1688" s="13" t="s">
        <v>7794</v>
      </c>
      <c r="E1688" s="25">
        <v>44077</v>
      </c>
      <c r="F1688" s="25">
        <v>44081</v>
      </c>
      <c r="G1688" s="13" t="s">
        <v>50</v>
      </c>
      <c r="H1688" s="13" t="s">
        <v>1411</v>
      </c>
      <c r="I1688" s="13" t="s">
        <v>82</v>
      </c>
      <c r="J1688" s="13" t="s">
        <v>606</v>
      </c>
      <c r="K1688" s="13" t="s">
        <v>210</v>
      </c>
      <c r="L1688" s="13" t="s">
        <v>27</v>
      </c>
      <c r="M1688" s="13" t="s">
        <v>28</v>
      </c>
      <c r="N1688" s="13" t="s">
        <v>3980</v>
      </c>
      <c r="O1688" s="13" t="s">
        <v>40</v>
      </c>
      <c r="P1688" s="13" t="s">
        <v>906</v>
      </c>
      <c r="Q1688" s="13" t="s">
        <v>3981</v>
      </c>
      <c r="R1688" s="17">
        <v>103.92</v>
      </c>
      <c r="S1688" s="26">
        <v>2</v>
      </c>
      <c r="T1688" s="17">
        <v>0</v>
      </c>
      <c r="U1688" s="17">
        <v>3.6</v>
      </c>
      <c r="V1688" s="27">
        <v>35.28</v>
      </c>
      <c r="W1688" s="13" t="s">
        <v>88</v>
      </c>
      <c r="X1688" s="8">
        <f>$T1688*$R1688</f>
        <v>0</v>
      </c>
      <c r="Y1688" s="29">
        <f>R1688-V1688-U1688-X1688</f>
        <v>65.040000000000006</v>
      </c>
    </row>
    <row r="1689" spans="2:25" x14ac:dyDescent="0.3">
      <c r="B1689" s="16"/>
      <c r="C1689" s="8" t="str">
        <f>_xlfn.CONCAT(S1689,_xlfn.TEXTBEFORE(Q1689,","))</f>
        <v>8Harbour Creations Chairmat</v>
      </c>
      <c r="D1689" s="13" t="s">
        <v>7795</v>
      </c>
      <c r="E1689" s="25">
        <v>43141</v>
      </c>
      <c r="F1689" s="25">
        <v>43144</v>
      </c>
      <c r="G1689" s="13" t="s">
        <v>34</v>
      </c>
      <c r="H1689" s="13" t="s">
        <v>1494</v>
      </c>
      <c r="I1689" s="13" t="s">
        <v>82</v>
      </c>
      <c r="J1689" s="13" t="s">
        <v>157</v>
      </c>
      <c r="K1689" s="13" t="s">
        <v>158</v>
      </c>
      <c r="L1689" s="13" t="s">
        <v>54</v>
      </c>
      <c r="M1689" s="13" t="s">
        <v>55</v>
      </c>
      <c r="N1689" s="13" t="s">
        <v>1495</v>
      </c>
      <c r="O1689" s="13" t="s">
        <v>40</v>
      </c>
      <c r="P1689" s="13" t="s">
        <v>41</v>
      </c>
      <c r="Q1689" s="13" t="s">
        <v>1496</v>
      </c>
      <c r="R1689" s="17">
        <v>406.28880000000004</v>
      </c>
      <c r="S1689" s="26">
        <v>8</v>
      </c>
      <c r="T1689" s="17">
        <v>0.27</v>
      </c>
      <c r="U1689" s="17">
        <v>86.67</v>
      </c>
      <c r="V1689" s="27">
        <v>-89.071200000000033</v>
      </c>
      <c r="W1689" s="13" t="s">
        <v>88</v>
      </c>
      <c r="X1689" s="8">
        <f>$T1689*$R1689</f>
        <v>109.69797600000001</v>
      </c>
      <c r="Y1689" s="29">
        <f>R1689-V1689-U1689-X1689</f>
        <v>298.99202400000001</v>
      </c>
    </row>
    <row r="1690" spans="2:25" x14ac:dyDescent="0.3">
      <c r="B1690" s="16"/>
      <c r="C1690" s="8" t="str">
        <f>_xlfn.CONCAT(S1690,_xlfn.TEXTBEFORE(Q1690,","))</f>
        <v>8Konica Card Printer</v>
      </c>
      <c r="D1690" s="13" t="s">
        <v>7796</v>
      </c>
      <c r="E1690" s="25">
        <v>43141</v>
      </c>
      <c r="F1690" s="25">
        <v>43144</v>
      </c>
      <c r="G1690" s="13" t="s">
        <v>34</v>
      </c>
      <c r="H1690" s="13" t="s">
        <v>1494</v>
      </c>
      <c r="I1690" s="13" t="s">
        <v>82</v>
      </c>
      <c r="J1690" s="13" t="s">
        <v>157</v>
      </c>
      <c r="K1690" s="13" t="s">
        <v>158</v>
      </c>
      <c r="L1690" s="13" t="s">
        <v>54</v>
      </c>
      <c r="M1690" s="13" t="s">
        <v>55</v>
      </c>
      <c r="N1690" s="13" t="s">
        <v>1021</v>
      </c>
      <c r="O1690" s="13" t="s">
        <v>57</v>
      </c>
      <c r="P1690" s="13" t="s">
        <v>138</v>
      </c>
      <c r="Q1690" s="13" t="s">
        <v>1022</v>
      </c>
      <c r="R1690" s="17">
        <v>1144.2048</v>
      </c>
      <c r="S1690" s="26">
        <v>8</v>
      </c>
      <c r="T1690" s="17">
        <v>0.17</v>
      </c>
      <c r="U1690" s="17">
        <v>68.89</v>
      </c>
      <c r="V1690" s="27">
        <v>206.76479999999995</v>
      </c>
      <c r="W1690" s="13" t="s">
        <v>88</v>
      </c>
      <c r="X1690" s="8">
        <f>$T1690*$R1690</f>
        <v>194.514816</v>
      </c>
      <c r="Y1690" s="29">
        <f>R1690-V1690-U1690-X1690</f>
        <v>674.03518400000007</v>
      </c>
    </row>
    <row r="1691" spans="2:25" x14ac:dyDescent="0.3">
      <c r="B1691" s="16"/>
      <c r="C1691" s="8" t="str">
        <f>_xlfn.CONCAT(S1691,_xlfn.TEXTBEFORE(Q1691,","))</f>
        <v>2Fellowes Trays</v>
      </c>
      <c r="D1691" s="13" t="s">
        <v>7797</v>
      </c>
      <c r="E1691" s="25">
        <v>43141</v>
      </c>
      <c r="F1691" s="25">
        <v>43144</v>
      </c>
      <c r="G1691" s="13" t="s">
        <v>34</v>
      </c>
      <c r="H1691" s="13" t="s">
        <v>1494</v>
      </c>
      <c r="I1691" s="13" t="s">
        <v>82</v>
      </c>
      <c r="J1691" s="13" t="s">
        <v>157</v>
      </c>
      <c r="K1691" s="13" t="s">
        <v>158</v>
      </c>
      <c r="L1691" s="13" t="s">
        <v>54</v>
      </c>
      <c r="M1691" s="13" t="s">
        <v>55</v>
      </c>
      <c r="N1691" s="13" t="s">
        <v>4373</v>
      </c>
      <c r="O1691" s="13" t="s">
        <v>30</v>
      </c>
      <c r="P1691" s="13" t="s">
        <v>289</v>
      </c>
      <c r="Q1691" s="13" t="s">
        <v>4374</v>
      </c>
      <c r="R1691" s="17">
        <v>95.267399999999995</v>
      </c>
      <c r="S1691" s="26">
        <v>2</v>
      </c>
      <c r="T1691" s="17">
        <v>0.17</v>
      </c>
      <c r="U1691" s="17">
        <v>11.44</v>
      </c>
      <c r="V1691" s="27">
        <v>30.947399999999998</v>
      </c>
      <c r="W1691" s="13" t="s">
        <v>88</v>
      </c>
      <c r="X1691" s="8">
        <f>$T1691*$R1691</f>
        <v>16.195457999999999</v>
      </c>
      <c r="Y1691" s="29">
        <f>R1691-V1691-U1691-X1691</f>
        <v>36.684541999999993</v>
      </c>
    </row>
    <row r="1692" spans="2:25" x14ac:dyDescent="0.3">
      <c r="B1692" s="16"/>
      <c r="C1692" s="8" t="str">
        <f>_xlfn.CONCAT(S1692,_xlfn.TEXTBEFORE(Q1692,","))</f>
        <v>1Tenex File Cart</v>
      </c>
      <c r="D1692" s="13" t="s">
        <v>7798</v>
      </c>
      <c r="E1692" s="25">
        <v>43141</v>
      </c>
      <c r="F1692" s="25">
        <v>43144</v>
      </c>
      <c r="G1692" s="13" t="s">
        <v>34</v>
      </c>
      <c r="H1692" s="13" t="s">
        <v>1494</v>
      </c>
      <c r="I1692" s="13" t="s">
        <v>82</v>
      </c>
      <c r="J1692" s="13" t="s">
        <v>157</v>
      </c>
      <c r="K1692" s="13" t="s">
        <v>158</v>
      </c>
      <c r="L1692" s="13" t="s">
        <v>54</v>
      </c>
      <c r="M1692" s="13" t="s">
        <v>55</v>
      </c>
      <c r="N1692" s="13" t="s">
        <v>1394</v>
      </c>
      <c r="O1692" s="13" t="s">
        <v>30</v>
      </c>
      <c r="P1692" s="13" t="s">
        <v>289</v>
      </c>
      <c r="Q1692" s="13" t="s">
        <v>1395</v>
      </c>
      <c r="R1692" s="17">
        <v>111.32789999999999</v>
      </c>
      <c r="S1692" s="26">
        <v>1</v>
      </c>
      <c r="T1692" s="17">
        <v>0.17</v>
      </c>
      <c r="U1692" s="17">
        <v>4.4000000000000004</v>
      </c>
      <c r="V1692" s="27">
        <v>41.5779</v>
      </c>
      <c r="W1692" s="13" t="s">
        <v>88</v>
      </c>
      <c r="X1692" s="8">
        <f>$T1692*$R1692</f>
        <v>18.925743000000001</v>
      </c>
      <c r="Y1692" s="29">
        <f>R1692-V1692-U1692-X1692</f>
        <v>46.424256999999983</v>
      </c>
    </row>
    <row r="1693" spans="2:25" x14ac:dyDescent="0.3">
      <c r="B1693" s="16"/>
      <c r="C1693" s="8" t="str">
        <f>_xlfn.CONCAT(S1693,_xlfn.TEXTBEFORE(Q1693,","))</f>
        <v>2BIC Markers</v>
      </c>
      <c r="D1693" s="13" t="s">
        <v>7799</v>
      </c>
      <c r="E1693" s="25">
        <v>43141</v>
      </c>
      <c r="F1693" s="25">
        <v>43144</v>
      </c>
      <c r="G1693" s="13" t="s">
        <v>34</v>
      </c>
      <c r="H1693" s="13" t="s">
        <v>1494</v>
      </c>
      <c r="I1693" s="13" t="s">
        <v>82</v>
      </c>
      <c r="J1693" s="13" t="s">
        <v>157</v>
      </c>
      <c r="K1693" s="13" t="s">
        <v>158</v>
      </c>
      <c r="L1693" s="13" t="s">
        <v>54</v>
      </c>
      <c r="M1693" s="13" t="s">
        <v>55</v>
      </c>
      <c r="N1693" s="13" t="s">
        <v>4096</v>
      </c>
      <c r="O1693" s="13" t="s">
        <v>30</v>
      </c>
      <c r="P1693" s="13" t="s">
        <v>1789</v>
      </c>
      <c r="Q1693" s="13" t="s">
        <v>4097</v>
      </c>
      <c r="R1693" s="17">
        <v>38.587800000000001</v>
      </c>
      <c r="S1693" s="26">
        <v>2</v>
      </c>
      <c r="T1693" s="17">
        <v>0.27</v>
      </c>
      <c r="U1693" s="17">
        <v>4.12</v>
      </c>
      <c r="V1693" s="27">
        <v>8.9477999999999973</v>
      </c>
      <c r="W1693" s="13" t="s">
        <v>88</v>
      </c>
      <c r="X1693" s="8">
        <f>$T1693*$R1693</f>
        <v>10.418706</v>
      </c>
      <c r="Y1693" s="29">
        <f>R1693-V1693-U1693-X1693</f>
        <v>15.101294000000003</v>
      </c>
    </row>
    <row r="1694" spans="2:25" x14ac:dyDescent="0.3">
      <c r="B1694" s="16"/>
      <c r="C1694" s="8" t="str">
        <f>_xlfn.CONCAT(S1694,_xlfn.TEXTBEFORE(Q1694,","))</f>
        <v>3Ames Clasp Envelope</v>
      </c>
      <c r="D1694" s="13" t="s">
        <v>7800</v>
      </c>
      <c r="E1694" s="25">
        <v>43876</v>
      </c>
      <c r="F1694" s="25">
        <v>43880</v>
      </c>
      <c r="G1694" s="13" t="s">
        <v>22</v>
      </c>
      <c r="H1694" s="13" t="s">
        <v>5989</v>
      </c>
      <c r="I1694" s="13" t="s">
        <v>82</v>
      </c>
      <c r="J1694" s="13" t="s">
        <v>238</v>
      </c>
      <c r="K1694" s="13" t="s">
        <v>239</v>
      </c>
      <c r="L1694" s="13" t="s">
        <v>201</v>
      </c>
      <c r="M1694" s="13" t="s">
        <v>28</v>
      </c>
      <c r="N1694" s="13" t="s">
        <v>5990</v>
      </c>
      <c r="O1694" s="13" t="s">
        <v>30</v>
      </c>
      <c r="P1694" s="13" t="s">
        <v>1607</v>
      </c>
      <c r="Q1694" s="13" t="s">
        <v>5991</v>
      </c>
      <c r="R1694" s="17">
        <v>21.599999999999998</v>
      </c>
      <c r="S1694" s="26">
        <v>3</v>
      </c>
      <c r="T1694" s="17">
        <v>0</v>
      </c>
      <c r="U1694" s="17">
        <v>1.67</v>
      </c>
      <c r="V1694" s="27">
        <v>9.27</v>
      </c>
      <c r="W1694" s="13" t="s">
        <v>60</v>
      </c>
      <c r="X1694" s="8">
        <f>$T1694*$R1694</f>
        <v>0</v>
      </c>
      <c r="Y1694" s="29">
        <f>R1694-V1694-U1694-X1694</f>
        <v>10.659999999999998</v>
      </c>
    </row>
    <row r="1695" spans="2:25" x14ac:dyDescent="0.3">
      <c r="B1695" s="16"/>
      <c r="C1695" s="8" t="str">
        <f>_xlfn.CONCAT(S1695,_xlfn.TEXTBEFORE(Q1695,","))</f>
        <v>5SAFCO Rocking Chair</v>
      </c>
      <c r="D1695" s="13" t="s">
        <v>7801</v>
      </c>
      <c r="E1695" s="25">
        <v>43224</v>
      </c>
      <c r="F1695" s="25">
        <v>43228</v>
      </c>
      <c r="G1695" s="13" t="s">
        <v>50</v>
      </c>
      <c r="H1695" s="13" t="s">
        <v>2454</v>
      </c>
      <c r="I1695" s="13" t="s">
        <v>82</v>
      </c>
      <c r="J1695" s="13" t="s">
        <v>493</v>
      </c>
      <c r="K1695" s="13" t="s">
        <v>494</v>
      </c>
      <c r="L1695" s="13" t="s">
        <v>54</v>
      </c>
      <c r="M1695" s="13" t="s">
        <v>55</v>
      </c>
      <c r="N1695" s="13" t="s">
        <v>1464</v>
      </c>
      <c r="O1695" s="13" t="s">
        <v>40</v>
      </c>
      <c r="P1695" s="13" t="s">
        <v>41</v>
      </c>
      <c r="Q1695" s="13" t="s">
        <v>1465</v>
      </c>
      <c r="R1695" s="17">
        <v>483.55200000000002</v>
      </c>
      <c r="S1695" s="26">
        <v>5</v>
      </c>
      <c r="T1695" s="17">
        <v>0.27</v>
      </c>
      <c r="U1695" s="17">
        <v>43.62</v>
      </c>
      <c r="V1695" s="27">
        <v>-152.44800000000001</v>
      </c>
      <c r="W1695" s="13" t="s">
        <v>88</v>
      </c>
      <c r="X1695" s="8">
        <f>$T1695*$R1695</f>
        <v>130.55904000000001</v>
      </c>
      <c r="Y1695" s="29">
        <f>R1695-V1695-U1695-X1695</f>
        <v>461.82096000000001</v>
      </c>
    </row>
    <row r="1696" spans="2:25" x14ac:dyDescent="0.3">
      <c r="B1696" s="16"/>
      <c r="C1696" s="8" t="str">
        <f>_xlfn.CONCAT(S1696,_xlfn.TEXTBEFORE(Q1696,","))</f>
        <v>3Stockwell Push Pins</v>
      </c>
      <c r="D1696" s="13" t="s">
        <v>7802</v>
      </c>
      <c r="E1696" s="25">
        <v>43224</v>
      </c>
      <c r="F1696" s="25">
        <v>43228</v>
      </c>
      <c r="G1696" s="13" t="s">
        <v>50</v>
      </c>
      <c r="H1696" s="13" t="s">
        <v>2454</v>
      </c>
      <c r="I1696" s="13" t="s">
        <v>82</v>
      </c>
      <c r="J1696" s="13" t="s">
        <v>493</v>
      </c>
      <c r="K1696" s="13" t="s">
        <v>494</v>
      </c>
      <c r="L1696" s="13" t="s">
        <v>54</v>
      </c>
      <c r="M1696" s="13" t="s">
        <v>55</v>
      </c>
      <c r="N1696" s="13" t="s">
        <v>4531</v>
      </c>
      <c r="O1696" s="13" t="s">
        <v>30</v>
      </c>
      <c r="P1696" s="13" t="s">
        <v>2177</v>
      </c>
      <c r="Q1696" s="13" t="s">
        <v>4532</v>
      </c>
      <c r="R1696" s="17">
        <v>21.942000000000004</v>
      </c>
      <c r="S1696" s="26">
        <v>3</v>
      </c>
      <c r="T1696" s="17">
        <v>0.47000000000000003</v>
      </c>
      <c r="U1696" s="17">
        <v>2.19</v>
      </c>
      <c r="V1696" s="27">
        <v>-14.148000000000001</v>
      </c>
      <c r="W1696" s="13" t="s">
        <v>88</v>
      </c>
      <c r="X1696" s="8">
        <f>$T1696*$R1696</f>
        <v>10.312740000000002</v>
      </c>
      <c r="Y1696" s="29">
        <f>R1696-V1696-U1696-X1696</f>
        <v>23.587260000000004</v>
      </c>
    </row>
    <row r="1697" spans="2:25" x14ac:dyDescent="0.3">
      <c r="B1697" s="16"/>
      <c r="C1697" s="8" t="str">
        <f>_xlfn.CONCAT(S1697,_xlfn.TEXTBEFORE(Q1697,","))</f>
        <v>1Boston Canvas</v>
      </c>
      <c r="D1697" s="13" t="s">
        <v>7803</v>
      </c>
      <c r="E1697" s="25">
        <v>43224</v>
      </c>
      <c r="F1697" s="25">
        <v>43228</v>
      </c>
      <c r="G1697" s="13" t="s">
        <v>50</v>
      </c>
      <c r="H1697" s="13" t="s">
        <v>2454</v>
      </c>
      <c r="I1697" s="13" t="s">
        <v>82</v>
      </c>
      <c r="J1697" s="13" t="s">
        <v>493</v>
      </c>
      <c r="K1697" s="13" t="s">
        <v>494</v>
      </c>
      <c r="L1697" s="13" t="s">
        <v>54</v>
      </c>
      <c r="M1697" s="13" t="s">
        <v>55</v>
      </c>
      <c r="N1697" s="13" t="s">
        <v>4073</v>
      </c>
      <c r="O1697" s="13" t="s">
        <v>30</v>
      </c>
      <c r="P1697" s="13" t="s">
        <v>1789</v>
      </c>
      <c r="Q1697" s="13" t="s">
        <v>4074</v>
      </c>
      <c r="R1697" s="17">
        <v>39.157199999999996</v>
      </c>
      <c r="S1697" s="26">
        <v>1</v>
      </c>
      <c r="T1697" s="17">
        <v>0.27</v>
      </c>
      <c r="U1697" s="17">
        <v>2.1800000000000002</v>
      </c>
      <c r="V1697" s="27">
        <v>5.8872</v>
      </c>
      <c r="W1697" s="13" t="s">
        <v>88</v>
      </c>
      <c r="X1697" s="8">
        <f>$T1697*$R1697</f>
        <v>10.572443999999999</v>
      </c>
      <c r="Y1697" s="29">
        <f>R1697-V1697-U1697-X1697</f>
        <v>20.517555999999999</v>
      </c>
    </row>
    <row r="1698" spans="2:25" x14ac:dyDescent="0.3">
      <c r="B1698" s="16"/>
      <c r="C1698" s="8" t="str">
        <f>_xlfn.CONCAT(S1698,_xlfn.TEXTBEFORE(Q1698,","))</f>
        <v>2Advantus Thumb Tacks</v>
      </c>
      <c r="D1698" s="13" t="s">
        <v>7804</v>
      </c>
      <c r="E1698" s="25">
        <v>43730</v>
      </c>
      <c r="F1698" s="25">
        <v>43736</v>
      </c>
      <c r="G1698" s="13" t="s">
        <v>50</v>
      </c>
      <c r="H1698" s="13" t="s">
        <v>5668</v>
      </c>
      <c r="I1698" s="13" t="s">
        <v>82</v>
      </c>
      <c r="J1698" s="13" t="s">
        <v>205</v>
      </c>
      <c r="K1698" s="13" t="s">
        <v>205</v>
      </c>
      <c r="L1698" s="13" t="s">
        <v>114</v>
      </c>
      <c r="M1698" s="13" t="s">
        <v>55</v>
      </c>
      <c r="N1698" s="13" t="s">
        <v>5669</v>
      </c>
      <c r="O1698" s="13" t="s">
        <v>30</v>
      </c>
      <c r="P1698" s="13" t="s">
        <v>2177</v>
      </c>
      <c r="Q1698" s="13" t="s">
        <v>5670</v>
      </c>
      <c r="R1698" s="17">
        <v>27.42</v>
      </c>
      <c r="S1698" s="26">
        <v>2</v>
      </c>
      <c r="T1698" s="17">
        <v>0</v>
      </c>
      <c r="U1698" s="17">
        <v>3.08</v>
      </c>
      <c r="V1698" s="27">
        <v>3.54</v>
      </c>
      <c r="W1698" s="13" t="s">
        <v>88</v>
      </c>
      <c r="X1698" s="8">
        <f>$T1698*$R1698</f>
        <v>0</v>
      </c>
      <c r="Y1698" s="29">
        <f>R1698-V1698-U1698-X1698</f>
        <v>20.800000000000004</v>
      </c>
    </row>
    <row r="1699" spans="2:25" x14ac:dyDescent="0.3">
      <c r="B1699" s="16"/>
      <c r="C1699" s="8" t="str">
        <f>_xlfn.CONCAT(S1699,_xlfn.TEXTBEFORE(Q1699,","))</f>
        <v>1Advantus Stacking Tray</v>
      </c>
      <c r="D1699" s="13" t="s">
        <v>7805</v>
      </c>
      <c r="E1699" s="25">
        <v>43730</v>
      </c>
      <c r="F1699" s="25">
        <v>43736</v>
      </c>
      <c r="G1699" s="13" t="s">
        <v>50</v>
      </c>
      <c r="H1699" s="13" t="s">
        <v>5668</v>
      </c>
      <c r="I1699" s="13" t="s">
        <v>82</v>
      </c>
      <c r="J1699" s="13" t="s">
        <v>205</v>
      </c>
      <c r="K1699" s="13" t="s">
        <v>205</v>
      </c>
      <c r="L1699" s="13" t="s">
        <v>114</v>
      </c>
      <c r="M1699" s="13" t="s">
        <v>55</v>
      </c>
      <c r="N1699" s="13" t="s">
        <v>3805</v>
      </c>
      <c r="O1699" s="13" t="s">
        <v>40</v>
      </c>
      <c r="P1699" s="13" t="s">
        <v>906</v>
      </c>
      <c r="Q1699" s="13" t="s">
        <v>3806</v>
      </c>
      <c r="R1699" s="17">
        <v>26.43</v>
      </c>
      <c r="S1699" s="26">
        <v>1</v>
      </c>
      <c r="T1699" s="17">
        <v>0</v>
      </c>
      <c r="U1699" s="17">
        <v>1.29</v>
      </c>
      <c r="V1699" s="27">
        <v>7.92</v>
      </c>
      <c r="W1699" s="13" t="s">
        <v>88</v>
      </c>
      <c r="X1699" s="8">
        <f>$T1699*$R1699</f>
        <v>0</v>
      </c>
      <c r="Y1699" s="29">
        <f>R1699-V1699-U1699-X1699</f>
        <v>17.22</v>
      </c>
    </row>
    <row r="1700" spans="2:25" x14ac:dyDescent="0.3">
      <c r="B1700" s="16"/>
      <c r="C1700" s="8" t="str">
        <f>_xlfn.CONCAT(S1700,_xlfn.TEXTBEFORE(Q1700,","))</f>
        <v>3Bush Floating Shelf Set</v>
      </c>
      <c r="D1700" s="13" t="s">
        <v>7806</v>
      </c>
      <c r="E1700" s="25">
        <v>43697</v>
      </c>
      <c r="F1700" s="25">
        <v>43701</v>
      </c>
      <c r="G1700" s="13" t="s">
        <v>50</v>
      </c>
      <c r="H1700" s="13" t="s">
        <v>2089</v>
      </c>
      <c r="I1700" s="13" t="s">
        <v>24</v>
      </c>
      <c r="J1700" s="13" t="s">
        <v>435</v>
      </c>
      <c r="K1700" s="13" t="s">
        <v>436</v>
      </c>
      <c r="L1700" s="13" t="s">
        <v>201</v>
      </c>
      <c r="M1700" s="13" t="s">
        <v>28</v>
      </c>
      <c r="N1700" s="13" t="s">
        <v>1534</v>
      </c>
      <c r="O1700" s="13" t="s">
        <v>40</v>
      </c>
      <c r="P1700" s="13" t="s">
        <v>67</v>
      </c>
      <c r="Q1700" s="13" t="s">
        <v>1535</v>
      </c>
      <c r="R1700" s="17">
        <v>512.18999999999994</v>
      </c>
      <c r="S1700" s="26">
        <v>3</v>
      </c>
      <c r="T1700" s="17">
        <v>0</v>
      </c>
      <c r="U1700" s="17">
        <v>57.08</v>
      </c>
      <c r="V1700" s="27">
        <v>133.10999999999999</v>
      </c>
      <c r="W1700" s="13" t="s">
        <v>88</v>
      </c>
      <c r="X1700" s="8">
        <f>$T1700*$R1700</f>
        <v>0</v>
      </c>
      <c r="Y1700" s="29">
        <f>R1700-V1700-U1700-X1700</f>
        <v>321.99999999999994</v>
      </c>
    </row>
    <row r="1701" spans="2:25" x14ac:dyDescent="0.3">
      <c r="B1701" s="16"/>
      <c r="C1701" s="8" t="str">
        <f>_xlfn.CONCAT(S1701,_xlfn.TEXTBEFORE(Q1701,","))</f>
        <v>2Avery Binding Machine</v>
      </c>
      <c r="D1701" s="13" t="s">
        <v>7807</v>
      </c>
      <c r="E1701" s="25">
        <v>43761</v>
      </c>
      <c r="F1701" s="25">
        <v>43765</v>
      </c>
      <c r="G1701" s="13" t="s">
        <v>50</v>
      </c>
      <c r="H1701" s="13" t="s">
        <v>325</v>
      </c>
      <c r="I1701" s="13" t="s">
        <v>36</v>
      </c>
      <c r="J1701" s="13" t="s">
        <v>135</v>
      </c>
      <c r="K1701" s="13" t="s">
        <v>136</v>
      </c>
      <c r="L1701" s="13" t="s">
        <v>27</v>
      </c>
      <c r="M1701" s="13" t="s">
        <v>28</v>
      </c>
      <c r="N1701" s="13" t="s">
        <v>3438</v>
      </c>
      <c r="O1701" s="13" t="s">
        <v>30</v>
      </c>
      <c r="P1701" s="13" t="s">
        <v>1121</v>
      </c>
      <c r="Q1701" s="13" t="s">
        <v>3439</v>
      </c>
      <c r="R1701" s="17">
        <v>48.84</v>
      </c>
      <c r="S1701" s="26">
        <v>2</v>
      </c>
      <c r="T1701" s="17">
        <v>0.5</v>
      </c>
      <c r="U1701" s="17">
        <v>1.19</v>
      </c>
      <c r="V1701" s="27">
        <v>-35.22</v>
      </c>
      <c r="W1701" s="13" t="s">
        <v>88</v>
      </c>
      <c r="X1701" s="8">
        <f>$T1701*$R1701</f>
        <v>24.42</v>
      </c>
      <c r="Y1701" s="29">
        <f>R1701-V1701-U1701-X1701</f>
        <v>58.45</v>
      </c>
    </row>
    <row r="1702" spans="2:25" x14ac:dyDescent="0.3">
      <c r="B1702" s="16"/>
      <c r="C1702" s="8" t="str">
        <f>_xlfn.CONCAT(S1702,_xlfn.TEXTBEFORE(Q1702,","))</f>
        <v>5Novimex Executive Leather Armchair</v>
      </c>
      <c r="D1702" s="13" t="s">
        <v>7808</v>
      </c>
      <c r="E1702" s="25">
        <v>43861</v>
      </c>
      <c r="F1702" s="25">
        <v>43865</v>
      </c>
      <c r="G1702" s="13" t="s">
        <v>50</v>
      </c>
      <c r="H1702" s="13" t="s">
        <v>325</v>
      </c>
      <c r="I1702" s="13" t="s">
        <v>36</v>
      </c>
      <c r="J1702" s="13" t="s">
        <v>170</v>
      </c>
      <c r="K1702" s="13" t="s">
        <v>170</v>
      </c>
      <c r="L1702" s="13" t="s">
        <v>27</v>
      </c>
      <c r="M1702" s="13" t="s">
        <v>28</v>
      </c>
      <c r="N1702" s="13" t="s">
        <v>64</v>
      </c>
      <c r="O1702" s="13" t="s">
        <v>40</v>
      </c>
      <c r="P1702" s="13" t="s">
        <v>41</v>
      </c>
      <c r="Q1702" s="13" t="s">
        <v>65</v>
      </c>
      <c r="R1702" s="17">
        <v>2300.9999999999995</v>
      </c>
      <c r="S1702" s="26">
        <v>5</v>
      </c>
      <c r="T1702" s="17">
        <v>0</v>
      </c>
      <c r="U1702" s="17">
        <v>313.45</v>
      </c>
      <c r="V1702" s="27">
        <v>91.95</v>
      </c>
      <c r="W1702" s="13" t="s">
        <v>60</v>
      </c>
      <c r="X1702" s="8">
        <f>$T1702*$R1702</f>
        <v>0</v>
      </c>
      <c r="Y1702" s="29">
        <f>R1702-V1702-U1702-X1702</f>
        <v>1895.5999999999997</v>
      </c>
    </row>
    <row r="1703" spans="2:25" x14ac:dyDescent="0.3">
      <c r="B1703" s="16"/>
      <c r="C1703" s="8" t="str">
        <f>_xlfn.CONCAT(S1703,_xlfn.TEXTBEFORE(Q1703,","))</f>
        <v>7Acco Binder Covers</v>
      </c>
      <c r="D1703" s="13" t="s">
        <v>7817</v>
      </c>
      <c r="E1703" s="25">
        <v>43861</v>
      </c>
      <c r="F1703" s="25">
        <v>43865</v>
      </c>
      <c r="G1703" s="13" t="s">
        <v>50</v>
      </c>
      <c r="H1703" s="13" t="s">
        <v>325</v>
      </c>
      <c r="I1703" s="13" t="s">
        <v>36</v>
      </c>
      <c r="J1703" s="13" t="s">
        <v>170</v>
      </c>
      <c r="K1703" s="13" t="s">
        <v>170</v>
      </c>
      <c r="L1703" s="13" t="s">
        <v>27</v>
      </c>
      <c r="M1703" s="13" t="s">
        <v>28</v>
      </c>
      <c r="N1703" s="13" t="s">
        <v>5116</v>
      </c>
      <c r="O1703" s="13" t="s">
        <v>30</v>
      </c>
      <c r="P1703" s="13" t="s">
        <v>1121</v>
      </c>
      <c r="Q1703" s="13" t="s">
        <v>5117</v>
      </c>
      <c r="R1703" s="17">
        <v>89.46</v>
      </c>
      <c r="S1703" s="26">
        <v>7</v>
      </c>
      <c r="T1703" s="17">
        <v>0</v>
      </c>
      <c r="U1703" s="17">
        <v>3.17</v>
      </c>
      <c r="V1703" s="27">
        <v>0</v>
      </c>
      <c r="W1703" s="13" t="s">
        <v>60</v>
      </c>
      <c r="X1703" s="8">
        <f>$T1703*$R1703</f>
        <v>0</v>
      </c>
      <c r="Y1703" s="29">
        <f>R1703-V1703-U1703-X1703</f>
        <v>86.289999999999992</v>
      </c>
    </row>
    <row r="1704" spans="2:25" x14ac:dyDescent="0.3">
      <c r="B1704" s="16"/>
      <c r="C1704" s="8" t="str">
        <f>_xlfn.CONCAT(S1704,_xlfn.TEXTBEFORE(Q1704,","))</f>
        <v>2Apple Smart Phone</v>
      </c>
      <c r="D1704" s="13" t="s">
        <v>7809</v>
      </c>
      <c r="E1704" s="25">
        <v>43861</v>
      </c>
      <c r="F1704" s="25">
        <v>43865</v>
      </c>
      <c r="G1704" s="13" t="s">
        <v>50</v>
      </c>
      <c r="H1704" s="13" t="s">
        <v>325</v>
      </c>
      <c r="I1704" s="13" t="s">
        <v>36</v>
      </c>
      <c r="J1704" s="13" t="s">
        <v>170</v>
      </c>
      <c r="K1704" s="13" t="s">
        <v>170</v>
      </c>
      <c r="L1704" s="13" t="s">
        <v>27</v>
      </c>
      <c r="M1704" s="13" t="s">
        <v>28</v>
      </c>
      <c r="N1704" s="13" t="s">
        <v>634</v>
      </c>
      <c r="O1704" s="13" t="s">
        <v>57</v>
      </c>
      <c r="P1704" s="13" t="s">
        <v>58</v>
      </c>
      <c r="Q1704" s="13" t="s">
        <v>635</v>
      </c>
      <c r="R1704" s="17">
        <v>1272.5999999999999</v>
      </c>
      <c r="S1704" s="26">
        <v>2</v>
      </c>
      <c r="T1704" s="17">
        <v>0</v>
      </c>
      <c r="U1704" s="17">
        <v>131.83000000000001</v>
      </c>
      <c r="V1704" s="27">
        <v>470.82</v>
      </c>
      <c r="W1704" s="13" t="s">
        <v>60</v>
      </c>
      <c r="X1704" s="8">
        <f>$T1704*$R1704</f>
        <v>0</v>
      </c>
      <c r="Y1704" s="29">
        <f>R1704-V1704-U1704-X1704</f>
        <v>669.94999999999993</v>
      </c>
    </row>
    <row r="1705" spans="2:25" x14ac:dyDescent="0.3">
      <c r="B1705" s="16"/>
      <c r="C1705" s="8" t="str">
        <f>_xlfn.CONCAT(S1705,_xlfn.TEXTBEFORE(Q1705,","))</f>
        <v>1Ikea Library with Doors</v>
      </c>
      <c r="D1705" s="13" t="s">
        <v>7810</v>
      </c>
      <c r="E1705" s="25">
        <v>43861</v>
      </c>
      <c r="F1705" s="25">
        <v>43865</v>
      </c>
      <c r="G1705" s="13" t="s">
        <v>50</v>
      </c>
      <c r="H1705" s="13" t="s">
        <v>325</v>
      </c>
      <c r="I1705" s="13" t="s">
        <v>36</v>
      </c>
      <c r="J1705" s="13" t="s">
        <v>170</v>
      </c>
      <c r="K1705" s="13" t="s">
        <v>170</v>
      </c>
      <c r="L1705" s="13" t="s">
        <v>27</v>
      </c>
      <c r="M1705" s="13" t="s">
        <v>28</v>
      </c>
      <c r="N1705" s="13" t="s">
        <v>987</v>
      </c>
      <c r="O1705" s="13" t="s">
        <v>40</v>
      </c>
      <c r="P1705" s="13" t="s">
        <v>67</v>
      </c>
      <c r="Q1705" s="13" t="s">
        <v>988</v>
      </c>
      <c r="R1705" s="17">
        <v>362.85</v>
      </c>
      <c r="S1705" s="26">
        <v>1</v>
      </c>
      <c r="T1705" s="17">
        <v>0</v>
      </c>
      <c r="U1705" s="17">
        <v>44.07</v>
      </c>
      <c r="V1705" s="27">
        <v>32.64</v>
      </c>
      <c r="W1705" s="13" t="s">
        <v>60</v>
      </c>
      <c r="X1705" s="8">
        <f>$T1705*$R1705</f>
        <v>0</v>
      </c>
      <c r="Y1705" s="29">
        <f>R1705-V1705-U1705-X1705</f>
        <v>286.14000000000004</v>
      </c>
    </row>
    <row r="1706" spans="2:25" x14ac:dyDescent="0.3">
      <c r="B1706" s="16"/>
      <c r="C1706" s="8" t="str">
        <f>_xlfn.CONCAT(S1706,_xlfn.TEXTBEFORE(Q1706,","))</f>
        <v>4Advantus Door Stop</v>
      </c>
      <c r="D1706" s="13" t="s">
        <v>7811</v>
      </c>
      <c r="E1706" s="25">
        <v>43861</v>
      </c>
      <c r="F1706" s="25">
        <v>43865</v>
      </c>
      <c r="G1706" s="13" t="s">
        <v>50</v>
      </c>
      <c r="H1706" s="13" t="s">
        <v>325</v>
      </c>
      <c r="I1706" s="13" t="s">
        <v>36</v>
      </c>
      <c r="J1706" s="13" t="s">
        <v>170</v>
      </c>
      <c r="K1706" s="13" t="s">
        <v>170</v>
      </c>
      <c r="L1706" s="13" t="s">
        <v>27</v>
      </c>
      <c r="M1706" s="13" t="s">
        <v>28</v>
      </c>
      <c r="N1706" s="13" t="s">
        <v>1572</v>
      </c>
      <c r="O1706" s="13" t="s">
        <v>40</v>
      </c>
      <c r="P1706" s="13" t="s">
        <v>906</v>
      </c>
      <c r="Q1706" s="13" t="s">
        <v>1573</v>
      </c>
      <c r="R1706" s="17">
        <v>174.60000000000002</v>
      </c>
      <c r="S1706" s="26">
        <v>4</v>
      </c>
      <c r="T1706" s="17">
        <v>0</v>
      </c>
      <c r="U1706" s="17">
        <v>30.15</v>
      </c>
      <c r="V1706" s="27">
        <v>15.600000000000001</v>
      </c>
      <c r="W1706" s="13" t="s">
        <v>60</v>
      </c>
      <c r="X1706" s="8">
        <f>$T1706*$R1706</f>
        <v>0</v>
      </c>
      <c r="Y1706" s="29">
        <f>R1706-V1706-U1706-X1706</f>
        <v>128.85000000000002</v>
      </c>
    </row>
    <row r="1707" spans="2:25" x14ac:dyDescent="0.3">
      <c r="B1707" s="16"/>
      <c r="C1707" s="8" t="str">
        <f>_xlfn.CONCAT(S1707,_xlfn.TEXTBEFORE(Q1707,","))</f>
        <v>2Rogers Trays</v>
      </c>
      <c r="D1707" s="13" t="s">
        <v>7812</v>
      </c>
      <c r="E1707" s="25">
        <v>43861</v>
      </c>
      <c r="F1707" s="25">
        <v>43865</v>
      </c>
      <c r="G1707" s="13" t="s">
        <v>50</v>
      </c>
      <c r="H1707" s="13" t="s">
        <v>325</v>
      </c>
      <c r="I1707" s="13" t="s">
        <v>36</v>
      </c>
      <c r="J1707" s="13" t="s">
        <v>170</v>
      </c>
      <c r="K1707" s="13" t="s">
        <v>170</v>
      </c>
      <c r="L1707" s="13" t="s">
        <v>27</v>
      </c>
      <c r="M1707" s="13" t="s">
        <v>28</v>
      </c>
      <c r="N1707" s="13" t="s">
        <v>3346</v>
      </c>
      <c r="O1707" s="13" t="s">
        <v>30</v>
      </c>
      <c r="P1707" s="13" t="s">
        <v>289</v>
      </c>
      <c r="Q1707" s="13" t="s">
        <v>3347</v>
      </c>
      <c r="R1707" s="17">
        <v>124.32</v>
      </c>
      <c r="S1707" s="26">
        <v>2</v>
      </c>
      <c r="T1707" s="17">
        <v>0</v>
      </c>
      <c r="U1707" s="17">
        <v>20.059999999999999</v>
      </c>
      <c r="V1707" s="27">
        <v>42.24</v>
      </c>
      <c r="W1707" s="13" t="s">
        <v>60</v>
      </c>
      <c r="X1707" s="8">
        <f>$T1707*$R1707</f>
        <v>0</v>
      </c>
      <c r="Y1707" s="29">
        <f>R1707-V1707-U1707-X1707</f>
        <v>62.019999999999982</v>
      </c>
    </row>
    <row r="1708" spans="2:25" x14ac:dyDescent="0.3">
      <c r="B1708" s="16"/>
      <c r="C1708" s="8" t="str">
        <f>_xlfn.CONCAT(S1708,_xlfn.TEXTBEFORE(Q1708,","))</f>
        <v>2Panasonic Phone</v>
      </c>
      <c r="D1708" s="13" t="s">
        <v>7813</v>
      </c>
      <c r="E1708" s="25">
        <v>43861</v>
      </c>
      <c r="F1708" s="25">
        <v>43865</v>
      </c>
      <c r="G1708" s="13" t="s">
        <v>50</v>
      </c>
      <c r="H1708" s="13" t="s">
        <v>325</v>
      </c>
      <c r="I1708" s="13" t="s">
        <v>36</v>
      </c>
      <c r="J1708" s="13" t="s">
        <v>170</v>
      </c>
      <c r="K1708" s="13" t="s">
        <v>170</v>
      </c>
      <c r="L1708" s="13" t="s">
        <v>27</v>
      </c>
      <c r="M1708" s="13" t="s">
        <v>28</v>
      </c>
      <c r="N1708" s="13" t="s">
        <v>3280</v>
      </c>
      <c r="O1708" s="13" t="s">
        <v>57</v>
      </c>
      <c r="P1708" s="13" t="s">
        <v>138</v>
      </c>
      <c r="Q1708" s="13" t="s">
        <v>3281</v>
      </c>
      <c r="R1708" s="17">
        <v>169.92000000000002</v>
      </c>
      <c r="S1708" s="26">
        <v>2</v>
      </c>
      <c r="T1708" s="17">
        <v>0</v>
      </c>
      <c r="U1708" s="17">
        <v>15.06</v>
      </c>
      <c r="V1708" s="27">
        <v>27.18</v>
      </c>
      <c r="W1708" s="13" t="s">
        <v>60</v>
      </c>
      <c r="X1708" s="8">
        <f>$T1708*$R1708</f>
        <v>0</v>
      </c>
      <c r="Y1708" s="29">
        <f>R1708-V1708-U1708-X1708</f>
        <v>127.68</v>
      </c>
    </row>
    <row r="1709" spans="2:25" x14ac:dyDescent="0.3">
      <c r="B1709" s="16"/>
      <c r="C1709" s="8" t="str">
        <f>_xlfn.CONCAT(S1709,_xlfn.TEXTBEFORE(Q1709,","))</f>
        <v>3Fiskars Letter Opener</v>
      </c>
      <c r="D1709" s="13" t="s">
        <v>7814</v>
      </c>
      <c r="E1709" s="25">
        <v>43861</v>
      </c>
      <c r="F1709" s="25">
        <v>43865</v>
      </c>
      <c r="G1709" s="13" t="s">
        <v>50</v>
      </c>
      <c r="H1709" s="13" t="s">
        <v>325</v>
      </c>
      <c r="I1709" s="13" t="s">
        <v>36</v>
      </c>
      <c r="J1709" s="13" t="s">
        <v>170</v>
      </c>
      <c r="K1709" s="13" t="s">
        <v>170</v>
      </c>
      <c r="L1709" s="13" t="s">
        <v>27</v>
      </c>
      <c r="M1709" s="13" t="s">
        <v>28</v>
      </c>
      <c r="N1709" s="13" t="s">
        <v>4180</v>
      </c>
      <c r="O1709" s="13" t="s">
        <v>30</v>
      </c>
      <c r="P1709" s="13" t="s">
        <v>1228</v>
      </c>
      <c r="Q1709" s="13" t="s">
        <v>4181</v>
      </c>
      <c r="R1709" s="17">
        <v>73.890000000000015</v>
      </c>
      <c r="S1709" s="26">
        <v>3</v>
      </c>
      <c r="T1709" s="17">
        <v>0</v>
      </c>
      <c r="U1709" s="17">
        <v>13.3</v>
      </c>
      <c r="V1709" s="27">
        <v>7.38</v>
      </c>
      <c r="W1709" s="13" t="s">
        <v>60</v>
      </c>
      <c r="X1709" s="8">
        <f>$T1709*$R1709</f>
        <v>0</v>
      </c>
      <c r="Y1709" s="29">
        <f>R1709-V1709-U1709-X1709</f>
        <v>53.210000000000022</v>
      </c>
    </row>
    <row r="1710" spans="2:25" x14ac:dyDescent="0.3">
      <c r="B1710" s="16"/>
      <c r="C1710" s="8" t="str">
        <f>_xlfn.CONCAT(S1710,_xlfn.TEXTBEFORE(Q1710,","))</f>
        <v>2Cardinal Binder</v>
      </c>
      <c r="D1710" s="13" t="s">
        <v>7815</v>
      </c>
      <c r="E1710" s="25">
        <v>43861</v>
      </c>
      <c r="F1710" s="25">
        <v>43865</v>
      </c>
      <c r="G1710" s="13" t="s">
        <v>50</v>
      </c>
      <c r="H1710" s="13" t="s">
        <v>325</v>
      </c>
      <c r="I1710" s="13" t="s">
        <v>36</v>
      </c>
      <c r="J1710" s="13" t="s">
        <v>170</v>
      </c>
      <c r="K1710" s="13" t="s">
        <v>170</v>
      </c>
      <c r="L1710" s="13" t="s">
        <v>27</v>
      </c>
      <c r="M1710" s="13" t="s">
        <v>28</v>
      </c>
      <c r="N1710" s="13" t="s">
        <v>5415</v>
      </c>
      <c r="O1710" s="13" t="s">
        <v>30</v>
      </c>
      <c r="P1710" s="13" t="s">
        <v>1121</v>
      </c>
      <c r="Q1710" s="13" t="s">
        <v>5416</v>
      </c>
      <c r="R1710" s="17">
        <v>27.659999999999997</v>
      </c>
      <c r="S1710" s="26">
        <v>2</v>
      </c>
      <c r="T1710" s="17">
        <v>0</v>
      </c>
      <c r="U1710" s="17">
        <v>4.3499999999999996</v>
      </c>
      <c r="V1710" s="27">
        <v>6.6000000000000005</v>
      </c>
      <c r="W1710" s="13" t="s">
        <v>60</v>
      </c>
      <c r="X1710" s="8">
        <f>$T1710*$R1710</f>
        <v>0</v>
      </c>
      <c r="Y1710" s="29">
        <f>R1710-V1710-U1710-X1710</f>
        <v>16.709999999999994</v>
      </c>
    </row>
    <row r="1711" spans="2:25" x14ac:dyDescent="0.3">
      <c r="B1711" s="16"/>
      <c r="C1711" s="8" t="str">
        <f>_xlfn.CONCAT(S1711,_xlfn.TEXTBEFORE(Q1711,","))</f>
        <v>2Harbour Creations Shipping Labels</v>
      </c>
      <c r="D1711" s="13" t="s">
        <v>7816</v>
      </c>
      <c r="E1711" s="25">
        <v>43861</v>
      </c>
      <c r="F1711" s="25">
        <v>43865</v>
      </c>
      <c r="G1711" s="13" t="s">
        <v>50</v>
      </c>
      <c r="H1711" s="13" t="s">
        <v>325</v>
      </c>
      <c r="I1711" s="13" t="s">
        <v>36</v>
      </c>
      <c r="J1711" s="13" t="s">
        <v>170</v>
      </c>
      <c r="K1711" s="13" t="s">
        <v>170</v>
      </c>
      <c r="L1711" s="13" t="s">
        <v>27</v>
      </c>
      <c r="M1711" s="13" t="s">
        <v>28</v>
      </c>
      <c r="N1711" s="13" t="s">
        <v>4885</v>
      </c>
      <c r="O1711" s="13" t="s">
        <v>30</v>
      </c>
      <c r="P1711" s="13" t="s">
        <v>2751</v>
      </c>
      <c r="Q1711" s="13" t="s">
        <v>4886</v>
      </c>
      <c r="R1711" s="17">
        <v>22.919999999999998</v>
      </c>
      <c r="S1711" s="26">
        <v>2</v>
      </c>
      <c r="T1711" s="17">
        <v>0</v>
      </c>
      <c r="U1711" s="17">
        <v>3.26</v>
      </c>
      <c r="V1711" s="27">
        <v>8.6999999999999993</v>
      </c>
      <c r="W1711" s="13" t="s">
        <v>60</v>
      </c>
      <c r="X1711" s="8">
        <f>$T1711*$R1711</f>
        <v>0</v>
      </c>
      <c r="Y1711" s="29">
        <f>R1711-V1711-U1711-X1711</f>
        <v>10.959999999999999</v>
      </c>
    </row>
    <row r="1712" spans="2:25" x14ac:dyDescent="0.3">
      <c r="B1712" s="16"/>
      <c r="C1712" s="8" t="str">
        <f>_xlfn.CONCAT(S1712,_xlfn.TEXTBEFORE(Q1712,","))</f>
        <v>1Stockwell Push Pins</v>
      </c>
      <c r="D1712" s="13" t="s">
        <v>7818</v>
      </c>
      <c r="E1712" s="25">
        <v>43609</v>
      </c>
      <c r="F1712" s="25">
        <v>43615</v>
      </c>
      <c r="G1712" s="13" t="s">
        <v>50</v>
      </c>
      <c r="H1712" s="13" t="s">
        <v>5910</v>
      </c>
      <c r="I1712" s="13" t="s">
        <v>24</v>
      </c>
      <c r="J1712" s="13" t="s">
        <v>1646</v>
      </c>
      <c r="K1712" s="13" t="s">
        <v>63</v>
      </c>
      <c r="L1712" s="13" t="s">
        <v>27</v>
      </c>
      <c r="M1712" s="13" t="s">
        <v>28</v>
      </c>
      <c r="N1712" s="13" t="s">
        <v>4161</v>
      </c>
      <c r="O1712" s="13" t="s">
        <v>30</v>
      </c>
      <c r="P1712" s="13" t="s">
        <v>2177</v>
      </c>
      <c r="Q1712" s="13" t="s">
        <v>4162</v>
      </c>
      <c r="R1712" s="17">
        <v>11.43</v>
      </c>
      <c r="S1712" s="26">
        <v>1</v>
      </c>
      <c r="T1712" s="17">
        <v>0</v>
      </c>
      <c r="U1712" s="17">
        <v>1.94</v>
      </c>
      <c r="V1712" s="27">
        <v>2.73</v>
      </c>
      <c r="W1712" s="13" t="s">
        <v>88</v>
      </c>
      <c r="X1712" s="8">
        <f>$T1712*$R1712</f>
        <v>0</v>
      </c>
      <c r="Y1712" s="29">
        <f>R1712-V1712-U1712-X1712</f>
        <v>6.76</v>
      </c>
    </row>
    <row r="1713" spans="2:25" x14ac:dyDescent="0.3">
      <c r="B1713" s="16"/>
      <c r="C1713" s="8" t="str">
        <f>_xlfn.CONCAT(S1713,_xlfn.TEXTBEFORE(Q1713,","))</f>
        <v>5Stanley Pens</v>
      </c>
      <c r="D1713" s="13" t="s">
        <v>7819</v>
      </c>
      <c r="E1713" s="25">
        <v>43609</v>
      </c>
      <c r="F1713" s="25">
        <v>43615</v>
      </c>
      <c r="G1713" s="13" t="s">
        <v>50</v>
      </c>
      <c r="H1713" s="13" t="s">
        <v>5910</v>
      </c>
      <c r="I1713" s="13" t="s">
        <v>24</v>
      </c>
      <c r="J1713" s="13" t="s">
        <v>1646</v>
      </c>
      <c r="K1713" s="13" t="s">
        <v>63</v>
      </c>
      <c r="L1713" s="13" t="s">
        <v>27</v>
      </c>
      <c r="M1713" s="13" t="s">
        <v>28</v>
      </c>
      <c r="N1713" s="13" t="s">
        <v>4466</v>
      </c>
      <c r="O1713" s="13" t="s">
        <v>30</v>
      </c>
      <c r="P1713" s="13" t="s">
        <v>1789</v>
      </c>
      <c r="Q1713" s="13" t="s">
        <v>4467</v>
      </c>
      <c r="R1713" s="17">
        <v>51.6</v>
      </c>
      <c r="S1713" s="26">
        <v>5</v>
      </c>
      <c r="T1713" s="17">
        <v>0</v>
      </c>
      <c r="U1713" s="17">
        <v>1.1000000000000001</v>
      </c>
      <c r="V1713" s="27">
        <v>18</v>
      </c>
      <c r="W1713" s="13" t="s">
        <v>88</v>
      </c>
      <c r="X1713" s="8">
        <f>$T1713*$R1713</f>
        <v>0</v>
      </c>
      <c r="Y1713" s="29">
        <f>R1713-V1713-U1713-X1713</f>
        <v>32.5</v>
      </c>
    </row>
    <row r="1714" spans="2:25" x14ac:dyDescent="0.3">
      <c r="B1714" s="16"/>
      <c r="C1714" s="8" t="str">
        <f>_xlfn.CONCAT(S1714,_xlfn.TEXTBEFORE(Q1714,","))</f>
        <v>1Harbour Creations Executive Leather Armchair</v>
      </c>
      <c r="D1714" s="13" t="s">
        <v>7820</v>
      </c>
      <c r="E1714" s="25">
        <v>43204</v>
      </c>
      <c r="F1714" s="25">
        <v>43208</v>
      </c>
      <c r="G1714" s="13" t="s">
        <v>50</v>
      </c>
      <c r="H1714" s="13" t="s">
        <v>2995</v>
      </c>
      <c r="I1714" s="13" t="s">
        <v>24</v>
      </c>
      <c r="J1714" s="13" t="s">
        <v>400</v>
      </c>
      <c r="K1714" s="13" t="s">
        <v>141</v>
      </c>
      <c r="L1714" s="13" t="s">
        <v>54</v>
      </c>
      <c r="M1714" s="13" t="s">
        <v>55</v>
      </c>
      <c r="N1714" s="13" t="s">
        <v>74</v>
      </c>
      <c r="O1714" s="13" t="s">
        <v>40</v>
      </c>
      <c r="P1714" s="13" t="s">
        <v>41</v>
      </c>
      <c r="Q1714" s="13" t="s">
        <v>75</v>
      </c>
      <c r="R1714" s="17">
        <v>347.55299999999994</v>
      </c>
      <c r="S1714" s="26">
        <v>1</v>
      </c>
      <c r="T1714" s="17">
        <v>0.27</v>
      </c>
      <c r="U1714" s="17">
        <v>29.41</v>
      </c>
      <c r="V1714" s="27">
        <v>-23.817000000000007</v>
      </c>
      <c r="W1714" s="13" t="s">
        <v>88</v>
      </c>
      <c r="X1714" s="8">
        <f>$T1714*$R1714</f>
        <v>93.839309999999983</v>
      </c>
      <c r="Y1714" s="29">
        <f>R1714-V1714-U1714-X1714</f>
        <v>248.12068999999994</v>
      </c>
    </row>
    <row r="1715" spans="2:25" x14ac:dyDescent="0.3">
      <c r="B1715" s="16"/>
      <c r="C1715" s="8" t="str">
        <f>_xlfn.CONCAT(S1715,_xlfn.TEXTBEFORE(Q1715,","))</f>
        <v>3Motorola Headset</v>
      </c>
      <c r="D1715" s="13" t="s">
        <v>7821</v>
      </c>
      <c r="E1715" s="25">
        <v>43204</v>
      </c>
      <c r="F1715" s="25">
        <v>43208</v>
      </c>
      <c r="G1715" s="13" t="s">
        <v>50</v>
      </c>
      <c r="H1715" s="13" t="s">
        <v>2995</v>
      </c>
      <c r="I1715" s="13" t="s">
        <v>24</v>
      </c>
      <c r="J1715" s="13" t="s">
        <v>400</v>
      </c>
      <c r="K1715" s="13" t="s">
        <v>141</v>
      </c>
      <c r="L1715" s="13" t="s">
        <v>54</v>
      </c>
      <c r="M1715" s="13" t="s">
        <v>55</v>
      </c>
      <c r="N1715" s="13" t="s">
        <v>3911</v>
      </c>
      <c r="O1715" s="13" t="s">
        <v>57</v>
      </c>
      <c r="P1715" s="13" t="s">
        <v>58</v>
      </c>
      <c r="Q1715" s="13" t="s">
        <v>3912</v>
      </c>
      <c r="R1715" s="17">
        <v>205.64909999999998</v>
      </c>
      <c r="S1715" s="26">
        <v>3</v>
      </c>
      <c r="T1715" s="17">
        <v>0.17</v>
      </c>
      <c r="U1715" s="17">
        <v>16.22</v>
      </c>
      <c r="V1715" s="27">
        <v>-27.270899999999994</v>
      </c>
      <c r="W1715" s="13" t="s">
        <v>88</v>
      </c>
      <c r="X1715" s="8">
        <f>$T1715*$R1715</f>
        <v>34.960346999999999</v>
      </c>
      <c r="Y1715" s="29">
        <f>R1715-V1715-U1715-X1715</f>
        <v>181.73965299999998</v>
      </c>
    </row>
    <row r="1716" spans="2:25" x14ac:dyDescent="0.3">
      <c r="B1716" s="16"/>
      <c r="C1716" s="8" t="str">
        <f>_xlfn.CONCAT(S1716,_xlfn.TEXTBEFORE(Q1716,","))</f>
        <v>4Office Star Bag Chairs</v>
      </c>
      <c r="D1716" s="13" t="s">
        <v>7822</v>
      </c>
      <c r="E1716" s="25">
        <v>43482</v>
      </c>
      <c r="F1716" s="25">
        <v>43485</v>
      </c>
      <c r="G1716" s="13" t="s">
        <v>34</v>
      </c>
      <c r="H1716" s="13" t="s">
        <v>3075</v>
      </c>
      <c r="I1716" s="13" t="s">
        <v>24</v>
      </c>
      <c r="J1716" s="13" t="s">
        <v>957</v>
      </c>
      <c r="K1716" s="13" t="s">
        <v>957</v>
      </c>
      <c r="L1716" s="13" t="s">
        <v>201</v>
      </c>
      <c r="M1716" s="13" t="s">
        <v>28</v>
      </c>
      <c r="N1716" s="13" t="s">
        <v>2067</v>
      </c>
      <c r="O1716" s="13" t="s">
        <v>40</v>
      </c>
      <c r="P1716" s="13" t="s">
        <v>41</v>
      </c>
      <c r="Q1716" s="13" t="s">
        <v>2068</v>
      </c>
      <c r="R1716" s="17">
        <v>221.76</v>
      </c>
      <c r="S1716" s="26">
        <v>4</v>
      </c>
      <c r="T1716" s="17">
        <v>0</v>
      </c>
      <c r="U1716" s="17">
        <v>28.02</v>
      </c>
      <c r="V1716" s="27">
        <v>33.24</v>
      </c>
      <c r="W1716" s="13" t="s">
        <v>88</v>
      </c>
      <c r="X1716" s="8">
        <f>$T1716*$R1716</f>
        <v>0</v>
      </c>
      <c r="Y1716" s="29">
        <f>R1716-V1716-U1716-X1716</f>
        <v>160.49999999999997</v>
      </c>
    </row>
    <row r="1717" spans="2:25" x14ac:dyDescent="0.3">
      <c r="B1717" s="16"/>
      <c r="C1717" s="8" t="str">
        <f>_xlfn.CONCAT(S1717,_xlfn.TEXTBEFORE(Q1717,","))</f>
        <v>2Novimex Swivel Stool</v>
      </c>
      <c r="D1717" s="13" t="s">
        <v>7823</v>
      </c>
      <c r="E1717" s="25">
        <v>43482</v>
      </c>
      <c r="F1717" s="25">
        <v>43485</v>
      </c>
      <c r="G1717" s="13" t="s">
        <v>34</v>
      </c>
      <c r="H1717" s="13" t="s">
        <v>3075</v>
      </c>
      <c r="I1717" s="13" t="s">
        <v>24</v>
      </c>
      <c r="J1717" s="13" t="s">
        <v>957</v>
      </c>
      <c r="K1717" s="13" t="s">
        <v>957</v>
      </c>
      <c r="L1717" s="13" t="s">
        <v>201</v>
      </c>
      <c r="M1717" s="13" t="s">
        <v>28</v>
      </c>
      <c r="N1717" s="13" t="s">
        <v>253</v>
      </c>
      <c r="O1717" s="13" t="s">
        <v>40</v>
      </c>
      <c r="P1717" s="13" t="s">
        <v>41</v>
      </c>
      <c r="Q1717" s="13" t="s">
        <v>254</v>
      </c>
      <c r="R1717" s="17">
        <v>324.06000000000006</v>
      </c>
      <c r="S1717" s="26">
        <v>2</v>
      </c>
      <c r="T1717" s="17">
        <v>0</v>
      </c>
      <c r="U1717" s="17">
        <v>2</v>
      </c>
      <c r="V1717" s="27">
        <v>71.28</v>
      </c>
      <c r="W1717" s="13" t="s">
        <v>88</v>
      </c>
      <c r="X1717" s="8">
        <f>$T1717*$R1717</f>
        <v>0</v>
      </c>
      <c r="Y1717" s="29">
        <f>R1717-V1717-U1717-X1717</f>
        <v>250.78000000000006</v>
      </c>
    </row>
    <row r="1718" spans="2:25" x14ac:dyDescent="0.3">
      <c r="B1718" s="16"/>
      <c r="C1718" s="8" t="str">
        <f>_xlfn.CONCAT(S1718,_xlfn.TEXTBEFORE(Q1718,","))</f>
        <v>6KitchenAid Blender</v>
      </c>
      <c r="D1718" s="13" t="s">
        <v>7824</v>
      </c>
      <c r="E1718" s="25">
        <v>42907</v>
      </c>
      <c r="F1718" s="25">
        <v>42911</v>
      </c>
      <c r="G1718" s="13" t="s">
        <v>50</v>
      </c>
      <c r="H1718" s="13" t="s">
        <v>2220</v>
      </c>
      <c r="I1718" s="13" t="s">
        <v>24</v>
      </c>
      <c r="J1718" s="13" t="s">
        <v>2221</v>
      </c>
      <c r="K1718" s="13" t="s">
        <v>38</v>
      </c>
      <c r="L1718" s="13" t="s">
        <v>27</v>
      </c>
      <c r="M1718" s="13" t="s">
        <v>28</v>
      </c>
      <c r="N1718" s="13" t="s">
        <v>2222</v>
      </c>
      <c r="O1718" s="13" t="s">
        <v>30</v>
      </c>
      <c r="P1718" s="13" t="s">
        <v>31</v>
      </c>
      <c r="Q1718" s="13" t="s">
        <v>2223</v>
      </c>
      <c r="R1718" s="17">
        <v>589.68000000000006</v>
      </c>
      <c r="S1718" s="26">
        <v>6</v>
      </c>
      <c r="T1718" s="17">
        <v>0</v>
      </c>
      <c r="U1718" s="17">
        <v>51.45</v>
      </c>
      <c r="V1718" s="27">
        <v>200.34</v>
      </c>
      <c r="W1718" s="13" t="s">
        <v>60</v>
      </c>
      <c r="X1718" s="8">
        <f>$T1718*$R1718</f>
        <v>0</v>
      </c>
      <c r="Y1718" s="29">
        <f>R1718-V1718-U1718-X1718</f>
        <v>337.89000000000004</v>
      </c>
    </row>
    <row r="1719" spans="2:25" x14ac:dyDescent="0.3">
      <c r="B1719" s="16"/>
      <c r="C1719" s="8" t="str">
        <f>_xlfn.CONCAT(S1719,_xlfn.TEXTBEFORE(Q1719,","))</f>
        <v>4KitchenAid Toaster</v>
      </c>
      <c r="D1719" s="13" t="s">
        <v>7825</v>
      </c>
      <c r="E1719" s="25">
        <v>42956</v>
      </c>
      <c r="F1719" s="25">
        <v>42960</v>
      </c>
      <c r="G1719" s="13" t="s">
        <v>50</v>
      </c>
      <c r="H1719" s="13" t="s">
        <v>2220</v>
      </c>
      <c r="I1719" s="13" t="s">
        <v>24</v>
      </c>
      <c r="J1719" s="13" t="s">
        <v>186</v>
      </c>
      <c r="K1719" s="13" t="s">
        <v>187</v>
      </c>
      <c r="L1719" s="13" t="s">
        <v>27</v>
      </c>
      <c r="M1719" s="13" t="s">
        <v>28</v>
      </c>
      <c r="N1719" s="13" t="s">
        <v>3292</v>
      </c>
      <c r="O1719" s="13" t="s">
        <v>30</v>
      </c>
      <c r="P1719" s="13" t="s">
        <v>31</v>
      </c>
      <c r="Q1719" s="13" t="s">
        <v>3293</v>
      </c>
      <c r="R1719" s="17">
        <v>333.84000000000003</v>
      </c>
      <c r="S1719" s="26">
        <v>4</v>
      </c>
      <c r="T1719" s="17">
        <v>0</v>
      </c>
      <c r="U1719" s="17">
        <v>24.25</v>
      </c>
      <c r="V1719" s="27">
        <v>56.64</v>
      </c>
      <c r="W1719" s="13" t="s">
        <v>88</v>
      </c>
      <c r="X1719" s="8">
        <f>$T1719*$R1719</f>
        <v>0</v>
      </c>
      <c r="Y1719" s="29">
        <f>R1719-V1719-U1719-X1719</f>
        <v>252.95000000000005</v>
      </c>
    </row>
    <row r="1720" spans="2:25" x14ac:dyDescent="0.3">
      <c r="B1720" s="16"/>
      <c r="C1720" s="8" t="str">
        <f>_xlfn.CONCAT(S1720,_xlfn.TEXTBEFORE(Q1720,","))</f>
        <v>8Ibico Index Tab</v>
      </c>
      <c r="D1720" s="13" t="s">
        <v>7826</v>
      </c>
      <c r="E1720" s="25">
        <v>43924</v>
      </c>
      <c r="F1720" s="25">
        <v>43926</v>
      </c>
      <c r="G1720" s="13" t="s">
        <v>22</v>
      </c>
      <c r="H1720" s="13" t="s">
        <v>2220</v>
      </c>
      <c r="I1720" s="13" t="s">
        <v>24</v>
      </c>
      <c r="J1720" s="13" t="s">
        <v>531</v>
      </c>
      <c r="K1720" s="13" t="s">
        <v>187</v>
      </c>
      <c r="L1720" s="13" t="s">
        <v>27</v>
      </c>
      <c r="M1720" s="13" t="s">
        <v>28</v>
      </c>
      <c r="N1720" s="13" t="s">
        <v>4921</v>
      </c>
      <c r="O1720" s="13" t="s">
        <v>30</v>
      </c>
      <c r="P1720" s="13" t="s">
        <v>1121</v>
      </c>
      <c r="Q1720" s="13" t="s">
        <v>4922</v>
      </c>
      <c r="R1720" s="17">
        <v>71.28</v>
      </c>
      <c r="S1720" s="26">
        <v>8</v>
      </c>
      <c r="T1720" s="17">
        <v>0</v>
      </c>
      <c r="U1720" s="17">
        <v>7.24</v>
      </c>
      <c r="V1720" s="27">
        <v>1.92</v>
      </c>
      <c r="W1720" s="13" t="s">
        <v>88</v>
      </c>
      <c r="X1720" s="8">
        <f>$T1720*$R1720</f>
        <v>0</v>
      </c>
      <c r="Y1720" s="29">
        <f>R1720-V1720-U1720-X1720</f>
        <v>62.12</v>
      </c>
    </row>
    <row r="1721" spans="2:25" x14ac:dyDescent="0.3">
      <c r="B1721" s="16"/>
      <c r="C1721" s="8" t="str">
        <f>_xlfn.CONCAT(S1721,_xlfn.TEXTBEFORE(Q1721,","))</f>
        <v>6Stiletto Letter Opener</v>
      </c>
      <c r="D1721" s="13" t="s">
        <v>7827</v>
      </c>
      <c r="E1721" s="25">
        <v>43981</v>
      </c>
      <c r="F1721" s="25">
        <v>43983</v>
      </c>
      <c r="G1721" s="13" t="s">
        <v>22</v>
      </c>
      <c r="H1721" s="13" t="s">
        <v>2220</v>
      </c>
      <c r="I1721" s="13" t="s">
        <v>24</v>
      </c>
      <c r="J1721" s="13" t="s">
        <v>1093</v>
      </c>
      <c r="K1721" s="13" t="s">
        <v>310</v>
      </c>
      <c r="L1721" s="13" t="s">
        <v>27</v>
      </c>
      <c r="M1721" s="13" t="s">
        <v>28</v>
      </c>
      <c r="N1721" s="13" t="s">
        <v>3081</v>
      </c>
      <c r="O1721" s="13" t="s">
        <v>30</v>
      </c>
      <c r="P1721" s="13" t="s">
        <v>1228</v>
      </c>
      <c r="Q1721" s="13" t="s">
        <v>3082</v>
      </c>
      <c r="R1721" s="17">
        <v>166.68000000000004</v>
      </c>
      <c r="S1721" s="26">
        <v>6</v>
      </c>
      <c r="T1721" s="17">
        <v>0</v>
      </c>
      <c r="U1721" s="17">
        <v>27.93</v>
      </c>
      <c r="V1721" s="27">
        <v>49.86</v>
      </c>
      <c r="W1721" s="13" t="s">
        <v>60</v>
      </c>
      <c r="X1721" s="8">
        <f>$T1721*$R1721</f>
        <v>0</v>
      </c>
      <c r="Y1721" s="29">
        <f>R1721-V1721-U1721-X1721</f>
        <v>88.890000000000043</v>
      </c>
    </row>
    <row r="1722" spans="2:25" x14ac:dyDescent="0.3">
      <c r="B1722" s="16"/>
      <c r="C1722" s="8" t="str">
        <f>_xlfn.CONCAT(S1722,_xlfn.TEXTBEFORE(Q1722,","))</f>
        <v>4HP Personal Copier</v>
      </c>
      <c r="D1722" s="13" t="s">
        <v>7828</v>
      </c>
      <c r="E1722" s="25">
        <v>43793</v>
      </c>
      <c r="F1722" s="25">
        <v>43796</v>
      </c>
      <c r="G1722" s="13" t="s">
        <v>22</v>
      </c>
      <c r="H1722" s="13" t="s">
        <v>2430</v>
      </c>
      <c r="I1722" s="13" t="s">
        <v>82</v>
      </c>
      <c r="J1722" s="13" t="s">
        <v>2346</v>
      </c>
      <c r="K1722" s="13" t="s">
        <v>136</v>
      </c>
      <c r="L1722" s="13" t="s">
        <v>27</v>
      </c>
      <c r="M1722" s="13" t="s">
        <v>28</v>
      </c>
      <c r="N1722" s="13" t="s">
        <v>2431</v>
      </c>
      <c r="O1722" s="13" t="s">
        <v>57</v>
      </c>
      <c r="P1722" s="13" t="s">
        <v>86</v>
      </c>
      <c r="Q1722" s="13" t="s">
        <v>2432</v>
      </c>
      <c r="R1722" s="17">
        <v>497.15999999999997</v>
      </c>
      <c r="S1722" s="26">
        <v>4</v>
      </c>
      <c r="T1722" s="17">
        <v>0</v>
      </c>
      <c r="U1722" s="17">
        <v>44.47</v>
      </c>
      <c r="V1722" s="27">
        <v>154.07999999999998</v>
      </c>
      <c r="W1722" s="13" t="s">
        <v>60</v>
      </c>
      <c r="X1722" s="8">
        <f>$T1722*$R1722</f>
        <v>0</v>
      </c>
      <c r="Y1722" s="29">
        <f>R1722-V1722-U1722-X1722</f>
        <v>298.61</v>
      </c>
    </row>
    <row r="1723" spans="2:25" x14ac:dyDescent="0.3">
      <c r="B1723" s="16"/>
      <c r="C1723" s="8" t="str">
        <f>_xlfn.CONCAT(S1723,_xlfn.TEXTBEFORE(Q1723,","))</f>
        <v>1Hamilton Beach Refrigerator</v>
      </c>
      <c r="D1723" s="13" t="s">
        <v>7829</v>
      </c>
      <c r="E1723" s="25">
        <v>44021</v>
      </c>
      <c r="F1723" s="25">
        <v>44023</v>
      </c>
      <c r="G1723" s="13" t="s">
        <v>22</v>
      </c>
      <c r="H1723" s="13" t="s">
        <v>1196</v>
      </c>
      <c r="I1723" s="13" t="s">
        <v>36</v>
      </c>
      <c r="J1723" s="13" t="s">
        <v>1197</v>
      </c>
      <c r="K1723" s="13" t="s">
        <v>1198</v>
      </c>
      <c r="L1723" s="13" t="s">
        <v>1199</v>
      </c>
      <c r="M1723" s="13" t="s">
        <v>28</v>
      </c>
      <c r="N1723" s="13" t="s">
        <v>152</v>
      </c>
      <c r="O1723" s="13" t="s">
        <v>30</v>
      </c>
      <c r="P1723" s="13" t="s">
        <v>31</v>
      </c>
      <c r="Q1723" s="13" t="s">
        <v>153</v>
      </c>
      <c r="R1723" s="17">
        <v>500.12999999999994</v>
      </c>
      <c r="S1723" s="26">
        <v>1</v>
      </c>
      <c r="T1723" s="17">
        <v>0</v>
      </c>
      <c r="U1723" s="17">
        <v>109.91</v>
      </c>
      <c r="V1723" s="27">
        <v>45</v>
      </c>
      <c r="W1723" s="13" t="s">
        <v>33</v>
      </c>
      <c r="X1723" s="8">
        <f>$T1723*$R1723</f>
        <v>0</v>
      </c>
      <c r="Y1723" s="29">
        <f>R1723-V1723-U1723-X1723</f>
        <v>345.21999999999991</v>
      </c>
    </row>
    <row r="1724" spans="2:25" x14ac:dyDescent="0.3">
      <c r="B1724" s="16"/>
      <c r="C1724" s="8" t="str">
        <f>_xlfn.CONCAT(S1724,_xlfn.TEXTBEFORE(Q1724,","))</f>
        <v>1Hoover Refrigerator</v>
      </c>
      <c r="D1724" s="13" t="s">
        <v>7830</v>
      </c>
      <c r="E1724" s="25">
        <v>44021</v>
      </c>
      <c r="F1724" s="25">
        <v>44023</v>
      </c>
      <c r="G1724" s="13" t="s">
        <v>22</v>
      </c>
      <c r="H1724" s="13" t="s">
        <v>1196</v>
      </c>
      <c r="I1724" s="13" t="s">
        <v>36</v>
      </c>
      <c r="J1724" s="13" t="s">
        <v>1197</v>
      </c>
      <c r="K1724" s="13" t="s">
        <v>1198</v>
      </c>
      <c r="L1724" s="13" t="s">
        <v>1199</v>
      </c>
      <c r="M1724" s="13" t="s">
        <v>28</v>
      </c>
      <c r="N1724" s="13" t="s">
        <v>1517</v>
      </c>
      <c r="O1724" s="13" t="s">
        <v>30</v>
      </c>
      <c r="P1724" s="13" t="s">
        <v>31</v>
      </c>
      <c r="Q1724" s="13" t="s">
        <v>1518</v>
      </c>
      <c r="R1724" s="17">
        <v>525.68999999999994</v>
      </c>
      <c r="S1724" s="26">
        <v>1</v>
      </c>
      <c r="T1724" s="17">
        <v>0</v>
      </c>
      <c r="U1724" s="17">
        <v>85.38</v>
      </c>
      <c r="V1724" s="27">
        <v>162.96</v>
      </c>
      <c r="W1724" s="13" t="s">
        <v>33</v>
      </c>
      <c r="X1724" s="8">
        <f>$T1724*$R1724</f>
        <v>0</v>
      </c>
      <c r="Y1724" s="29">
        <f>R1724-V1724-U1724-X1724</f>
        <v>277.34999999999991</v>
      </c>
    </row>
    <row r="1725" spans="2:25" x14ac:dyDescent="0.3">
      <c r="B1725" s="16"/>
      <c r="C1725" s="8" t="str">
        <f>_xlfn.CONCAT(S1725,_xlfn.TEXTBEFORE(Q1725,","))</f>
        <v>2Ibico Binder</v>
      </c>
      <c r="D1725" s="13" t="s">
        <v>7831</v>
      </c>
      <c r="E1725" s="25">
        <v>44021</v>
      </c>
      <c r="F1725" s="25">
        <v>44023</v>
      </c>
      <c r="G1725" s="13" t="s">
        <v>22</v>
      </c>
      <c r="H1725" s="13" t="s">
        <v>1196</v>
      </c>
      <c r="I1725" s="13" t="s">
        <v>36</v>
      </c>
      <c r="J1725" s="13" t="s">
        <v>1197</v>
      </c>
      <c r="K1725" s="13" t="s">
        <v>1198</v>
      </c>
      <c r="L1725" s="13" t="s">
        <v>1199</v>
      </c>
      <c r="M1725" s="13" t="s">
        <v>28</v>
      </c>
      <c r="N1725" s="13" t="s">
        <v>5012</v>
      </c>
      <c r="O1725" s="13" t="s">
        <v>30</v>
      </c>
      <c r="P1725" s="13" t="s">
        <v>1121</v>
      </c>
      <c r="Q1725" s="13" t="s">
        <v>5013</v>
      </c>
      <c r="R1725" s="17">
        <v>29.879999999999995</v>
      </c>
      <c r="S1725" s="26">
        <v>2</v>
      </c>
      <c r="T1725" s="17">
        <v>0</v>
      </c>
      <c r="U1725" s="17">
        <v>6.72</v>
      </c>
      <c r="V1725" s="27">
        <v>2.64</v>
      </c>
      <c r="W1725" s="13" t="s">
        <v>33</v>
      </c>
      <c r="X1725" s="8">
        <f>$T1725*$R1725</f>
        <v>0</v>
      </c>
      <c r="Y1725" s="29">
        <f>R1725-V1725-U1725-X1725</f>
        <v>20.519999999999996</v>
      </c>
    </row>
    <row r="1726" spans="2:25" x14ac:dyDescent="0.3">
      <c r="B1726" s="16"/>
      <c r="C1726" s="8" t="str">
        <f>_xlfn.CONCAT(S1726,_xlfn.TEXTBEFORE(Q1726,","))</f>
        <v>2Harbour Creations Removable Labels</v>
      </c>
      <c r="D1726" s="13" t="s">
        <v>7832</v>
      </c>
      <c r="E1726" s="25">
        <v>44021</v>
      </c>
      <c r="F1726" s="25">
        <v>44023</v>
      </c>
      <c r="G1726" s="13" t="s">
        <v>22</v>
      </c>
      <c r="H1726" s="13" t="s">
        <v>1196</v>
      </c>
      <c r="I1726" s="13" t="s">
        <v>36</v>
      </c>
      <c r="J1726" s="13" t="s">
        <v>1197</v>
      </c>
      <c r="K1726" s="13" t="s">
        <v>1198</v>
      </c>
      <c r="L1726" s="13" t="s">
        <v>1199</v>
      </c>
      <c r="M1726" s="13" t="s">
        <v>28</v>
      </c>
      <c r="N1726" s="13" t="s">
        <v>5060</v>
      </c>
      <c r="O1726" s="13" t="s">
        <v>30</v>
      </c>
      <c r="P1726" s="13" t="s">
        <v>2751</v>
      </c>
      <c r="Q1726" s="13" t="s">
        <v>5061</v>
      </c>
      <c r="R1726" s="17">
        <v>21.48</v>
      </c>
      <c r="S1726" s="26">
        <v>2</v>
      </c>
      <c r="T1726" s="17">
        <v>0</v>
      </c>
      <c r="U1726" s="17">
        <v>6.38</v>
      </c>
      <c r="V1726" s="27">
        <v>8.58</v>
      </c>
      <c r="W1726" s="13" t="s">
        <v>33</v>
      </c>
      <c r="X1726" s="8">
        <f>$T1726*$R1726</f>
        <v>0</v>
      </c>
      <c r="Y1726" s="29">
        <f>R1726-V1726-U1726-X1726</f>
        <v>6.5200000000000005</v>
      </c>
    </row>
    <row r="1727" spans="2:25" x14ac:dyDescent="0.3">
      <c r="B1727" s="16"/>
      <c r="C1727" s="8" t="str">
        <f>_xlfn.CONCAT(S1727,_xlfn.TEXTBEFORE(Q1727,","))</f>
        <v>2Xerox Memo Slips</v>
      </c>
      <c r="D1727" s="13" t="s">
        <v>7833</v>
      </c>
      <c r="E1727" s="25">
        <v>43362</v>
      </c>
      <c r="F1727" s="25">
        <v>43368</v>
      </c>
      <c r="G1727" s="13" t="s">
        <v>50</v>
      </c>
      <c r="H1727" s="13" t="s">
        <v>5604</v>
      </c>
      <c r="I1727" s="13" t="s">
        <v>82</v>
      </c>
      <c r="J1727" s="13" t="s">
        <v>1197</v>
      </c>
      <c r="K1727" s="13" t="s">
        <v>1198</v>
      </c>
      <c r="L1727" s="13" t="s">
        <v>1199</v>
      </c>
      <c r="M1727" s="13" t="s">
        <v>28</v>
      </c>
      <c r="N1727" s="13" t="s">
        <v>4410</v>
      </c>
      <c r="O1727" s="13" t="s">
        <v>30</v>
      </c>
      <c r="P1727" s="13" t="s">
        <v>1567</v>
      </c>
      <c r="Q1727" s="13" t="s">
        <v>4411</v>
      </c>
      <c r="R1727" s="17">
        <v>35.340000000000003</v>
      </c>
      <c r="S1727" s="26">
        <v>2</v>
      </c>
      <c r="T1727" s="17">
        <v>0</v>
      </c>
      <c r="U1727" s="17">
        <v>3.38</v>
      </c>
      <c r="V1727" s="27">
        <v>3.4799999999999995</v>
      </c>
      <c r="W1727" s="13" t="s">
        <v>88</v>
      </c>
      <c r="X1727" s="8">
        <f>$T1727*$R1727</f>
        <v>0</v>
      </c>
      <c r="Y1727" s="29">
        <f>R1727-V1727-U1727-X1727</f>
        <v>28.480000000000004</v>
      </c>
    </row>
    <row r="1728" spans="2:25" x14ac:dyDescent="0.3">
      <c r="B1728" s="16"/>
      <c r="C1728" s="8" t="str">
        <f>_xlfn.CONCAT(S1728,_xlfn.TEXTBEFORE(Q1728,","))</f>
        <v>2Stanley Highlighters</v>
      </c>
      <c r="D1728" s="13" t="s">
        <v>7834</v>
      </c>
      <c r="E1728" s="25">
        <v>43362</v>
      </c>
      <c r="F1728" s="25">
        <v>43368</v>
      </c>
      <c r="G1728" s="13" t="s">
        <v>50</v>
      </c>
      <c r="H1728" s="13" t="s">
        <v>5604</v>
      </c>
      <c r="I1728" s="13" t="s">
        <v>82</v>
      </c>
      <c r="J1728" s="13" t="s">
        <v>1197</v>
      </c>
      <c r="K1728" s="13" t="s">
        <v>1198</v>
      </c>
      <c r="L1728" s="13" t="s">
        <v>1199</v>
      </c>
      <c r="M1728" s="13" t="s">
        <v>28</v>
      </c>
      <c r="N1728" s="13" t="s">
        <v>5776</v>
      </c>
      <c r="O1728" s="13" t="s">
        <v>30</v>
      </c>
      <c r="P1728" s="13" t="s">
        <v>1789</v>
      </c>
      <c r="Q1728" s="13" t="s">
        <v>5777</v>
      </c>
      <c r="R1728" s="17">
        <v>35.76</v>
      </c>
      <c r="S1728" s="26">
        <v>2</v>
      </c>
      <c r="T1728" s="17">
        <v>0</v>
      </c>
      <c r="U1728" s="17">
        <v>2.58</v>
      </c>
      <c r="V1728" s="27">
        <v>12.120000000000001</v>
      </c>
      <c r="W1728" s="13" t="s">
        <v>88</v>
      </c>
      <c r="X1728" s="8">
        <f>$T1728*$R1728</f>
        <v>0</v>
      </c>
      <c r="Y1728" s="29">
        <f>R1728-V1728-U1728-X1728</f>
        <v>21.059999999999995</v>
      </c>
    </row>
    <row r="1729" spans="2:25" x14ac:dyDescent="0.3">
      <c r="B1729" s="16"/>
      <c r="C1729" s="8" t="str">
        <f>_xlfn.CONCAT(S1729,_xlfn.TEXTBEFORE(Q1729,","))</f>
        <v>1Rogers Folders</v>
      </c>
      <c r="D1729" s="13" t="s">
        <v>7835</v>
      </c>
      <c r="E1729" s="25">
        <v>43362</v>
      </c>
      <c r="F1729" s="25">
        <v>43368</v>
      </c>
      <c r="G1729" s="13" t="s">
        <v>50</v>
      </c>
      <c r="H1729" s="13" t="s">
        <v>5604</v>
      </c>
      <c r="I1729" s="13" t="s">
        <v>82</v>
      </c>
      <c r="J1729" s="13" t="s">
        <v>1197</v>
      </c>
      <c r="K1729" s="13" t="s">
        <v>1198</v>
      </c>
      <c r="L1729" s="13" t="s">
        <v>1199</v>
      </c>
      <c r="M1729" s="13" t="s">
        <v>28</v>
      </c>
      <c r="N1729" s="13" t="s">
        <v>3833</v>
      </c>
      <c r="O1729" s="13" t="s">
        <v>30</v>
      </c>
      <c r="P1729" s="13" t="s">
        <v>289</v>
      </c>
      <c r="Q1729" s="13" t="s">
        <v>3834</v>
      </c>
      <c r="R1729" s="17">
        <v>31.169999999999995</v>
      </c>
      <c r="S1729" s="26">
        <v>1</v>
      </c>
      <c r="T1729" s="17">
        <v>0</v>
      </c>
      <c r="U1729" s="17">
        <v>2.35</v>
      </c>
      <c r="V1729" s="27">
        <v>4.3499999999999996</v>
      </c>
      <c r="W1729" s="13" t="s">
        <v>88</v>
      </c>
      <c r="X1729" s="8">
        <f>$T1729*$R1729</f>
        <v>0</v>
      </c>
      <c r="Y1729" s="29">
        <f>R1729-V1729-U1729-X1729</f>
        <v>24.469999999999992</v>
      </c>
    </row>
    <row r="1730" spans="2:25" x14ac:dyDescent="0.3">
      <c r="B1730" s="16"/>
      <c r="C1730" s="8" t="str">
        <f>_xlfn.CONCAT(S1730,_xlfn.TEXTBEFORE(Q1730,","))</f>
        <v>1Fellowes Trays</v>
      </c>
      <c r="D1730" s="13" t="s">
        <v>7836</v>
      </c>
      <c r="E1730" s="25">
        <v>43362</v>
      </c>
      <c r="F1730" s="25">
        <v>43368</v>
      </c>
      <c r="G1730" s="13" t="s">
        <v>50</v>
      </c>
      <c r="H1730" s="13" t="s">
        <v>5604</v>
      </c>
      <c r="I1730" s="13" t="s">
        <v>82</v>
      </c>
      <c r="J1730" s="13" t="s">
        <v>1197</v>
      </c>
      <c r="K1730" s="13" t="s">
        <v>1198</v>
      </c>
      <c r="L1730" s="13" t="s">
        <v>1199</v>
      </c>
      <c r="M1730" s="13" t="s">
        <v>28</v>
      </c>
      <c r="N1730" s="13" t="s">
        <v>3561</v>
      </c>
      <c r="O1730" s="13" t="s">
        <v>30</v>
      </c>
      <c r="P1730" s="13" t="s">
        <v>289</v>
      </c>
      <c r="Q1730" s="13" t="s">
        <v>3562</v>
      </c>
      <c r="R1730" s="17">
        <v>57.87</v>
      </c>
      <c r="S1730" s="26">
        <v>1</v>
      </c>
      <c r="T1730" s="17">
        <v>0</v>
      </c>
      <c r="U1730" s="17">
        <v>2</v>
      </c>
      <c r="V1730" s="27">
        <v>13.86</v>
      </c>
      <c r="W1730" s="13" t="s">
        <v>88</v>
      </c>
      <c r="X1730" s="8">
        <f>$T1730*$R1730</f>
        <v>0</v>
      </c>
      <c r="Y1730" s="29">
        <f>R1730-V1730-U1730-X1730</f>
        <v>42.01</v>
      </c>
    </row>
    <row r="1731" spans="2:25" x14ac:dyDescent="0.3">
      <c r="B1731" s="16"/>
      <c r="C1731" s="8" t="str">
        <f>_xlfn.CONCAT(S1731,_xlfn.TEXTBEFORE(Q1731,","))</f>
        <v>1Tenex Box</v>
      </c>
      <c r="D1731" s="13" t="s">
        <v>7837</v>
      </c>
      <c r="E1731" s="25">
        <v>43362</v>
      </c>
      <c r="F1731" s="25">
        <v>43368</v>
      </c>
      <c r="G1731" s="13" t="s">
        <v>50</v>
      </c>
      <c r="H1731" s="13" t="s">
        <v>5604</v>
      </c>
      <c r="I1731" s="13" t="s">
        <v>82</v>
      </c>
      <c r="J1731" s="13" t="s">
        <v>1197</v>
      </c>
      <c r="K1731" s="13" t="s">
        <v>1198</v>
      </c>
      <c r="L1731" s="13" t="s">
        <v>1199</v>
      </c>
      <c r="M1731" s="13" t="s">
        <v>28</v>
      </c>
      <c r="N1731" s="13" t="s">
        <v>4739</v>
      </c>
      <c r="O1731" s="13" t="s">
        <v>30</v>
      </c>
      <c r="P1731" s="13" t="s">
        <v>289</v>
      </c>
      <c r="Q1731" s="13" t="s">
        <v>4740</v>
      </c>
      <c r="R1731" s="17">
        <v>15.569999999999999</v>
      </c>
      <c r="S1731" s="26">
        <v>1</v>
      </c>
      <c r="T1731" s="17">
        <v>0</v>
      </c>
      <c r="U1731" s="17">
        <v>1.8199999999999998</v>
      </c>
      <c r="V1731" s="27">
        <v>7.14</v>
      </c>
      <c r="W1731" s="13" t="s">
        <v>88</v>
      </c>
      <c r="X1731" s="8">
        <f>$T1731*$R1731</f>
        <v>0</v>
      </c>
      <c r="Y1731" s="29">
        <f>R1731-V1731-U1731-X1731</f>
        <v>6.6099999999999994</v>
      </c>
    </row>
    <row r="1732" spans="2:25" x14ac:dyDescent="0.3">
      <c r="B1732" s="16"/>
      <c r="C1732" s="8" t="str">
        <f>_xlfn.CONCAT(S1732,_xlfn.TEXTBEFORE(Q1732,","))</f>
        <v>1Smead Box</v>
      </c>
      <c r="D1732" s="13" t="s">
        <v>7838</v>
      </c>
      <c r="E1732" s="25">
        <v>43362</v>
      </c>
      <c r="F1732" s="25">
        <v>43368</v>
      </c>
      <c r="G1732" s="13" t="s">
        <v>50</v>
      </c>
      <c r="H1732" s="13" t="s">
        <v>5604</v>
      </c>
      <c r="I1732" s="13" t="s">
        <v>82</v>
      </c>
      <c r="J1732" s="13" t="s">
        <v>1197</v>
      </c>
      <c r="K1732" s="13" t="s">
        <v>1198</v>
      </c>
      <c r="L1732" s="13" t="s">
        <v>1199</v>
      </c>
      <c r="M1732" s="13" t="s">
        <v>28</v>
      </c>
      <c r="N1732" s="13" t="s">
        <v>5623</v>
      </c>
      <c r="O1732" s="13" t="s">
        <v>30</v>
      </c>
      <c r="P1732" s="13" t="s">
        <v>289</v>
      </c>
      <c r="Q1732" s="13" t="s">
        <v>5624</v>
      </c>
      <c r="R1732" s="17">
        <v>9.84</v>
      </c>
      <c r="S1732" s="26">
        <v>1</v>
      </c>
      <c r="T1732" s="17">
        <v>0</v>
      </c>
      <c r="U1732" s="17">
        <v>1.6400000000000001</v>
      </c>
      <c r="V1732" s="27">
        <v>1.6500000000000001</v>
      </c>
      <c r="W1732" s="13" t="s">
        <v>88</v>
      </c>
      <c r="X1732" s="8">
        <f>$T1732*$R1732</f>
        <v>0</v>
      </c>
      <c r="Y1732" s="29">
        <f>R1732-V1732-U1732-X1732</f>
        <v>6.5499999999999989</v>
      </c>
    </row>
    <row r="1733" spans="2:25" x14ac:dyDescent="0.3">
      <c r="B1733" s="16"/>
      <c r="C1733" s="8" t="str">
        <f>_xlfn.CONCAT(S1733,_xlfn.TEXTBEFORE(Q1733,","))</f>
        <v>1Ibico Binding Machine</v>
      </c>
      <c r="D1733" s="13" t="s">
        <v>7839</v>
      </c>
      <c r="E1733" s="25">
        <v>43362</v>
      </c>
      <c r="F1733" s="25">
        <v>43368</v>
      </c>
      <c r="G1733" s="13" t="s">
        <v>50</v>
      </c>
      <c r="H1733" s="13" t="s">
        <v>5604</v>
      </c>
      <c r="I1733" s="13" t="s">
        <v>82</v>
      </c>
      <c r="J1733" s="13" t="s">
        <v>1197</v>
      </c>
      <c r="K1733" s="13" t="s">
        <v>1198</v>
      </c>
      <c r="L1733" s="13" t="s">
        <v>1199</v>
      </c>
      <c r="M1733" s="13" t="s">
        <v>28</v>
      </c>
      <c r="N1733" s="13" t="s">
        <v>2874</v>
      </c>
      <c r="O1733" s="13" t="s">
        <v>30</v>
      </c>
      <c r="P1733" s="13" t="s">
        <v>1121</v>
      </c>
      <c r="Q1733" s="13" t="s">
        <v>2875</v>
      </c>
      <c r="R1733" s="17">
        <v>51.779999999999994</v>
      </c>
      <c r="S1733" s="26">
        <v>1</v>
      </c>
      <c r="T1733" s="17">
        <v>0</v>
      </c>
      <c r="U1733" s="17">
        <v>1.58</v>
      </c>
      <c r="V1733" s="27">
        <v>9.3000000000000007</v>
      </c>
      <c r="W1733" s="13" t="s">
        <v>88</v>
      </c>
      <c r="X1733" s="8">
        <f>$T1733*$R1733</f>
        <v>0</v>
      </c>
      <c r="Y1733" s="29">
        <f>R1733-V1733-U1733-X1733</f>
        <v>40.899999999999991</v>
      </c>
    </row>
    <row r="1734" spans="2:25" x14ac:dyDescent="0.3">
      <c r="B1734" s="16"/>
      <c r="C1734" s="8" t="str">
        <f>_xlfn.CONCAT(S1734,_xlfn.TEXTBEFORE(Q1734,","))</f>
        <v>1SanDisk Memo Slips</v>
      </c>
      <c r="D1734" s="13" t="s">
        <v>7840</v>
      </c>
      <c r="E1734" s="25">
        <v>43362</v>
      </c>
      <c r="F1734" s="25">
        <v>43368</v>
      </c>
      <c r="G1734" s="13" t="s">
        <v>50</v>
      </c>
      <c r="H1734" s="13" t="s">
        <v>5604</v>
      </c>
      <c r="I1734" s="13" t="s">
        <v>82</v>
      </c>
      <c r="J1734" s="13" t="s">
        <v>1197</v>
      </c>
      <c r="K1734" s="13" t="s">
        <v>1198</v>
      </c>
      <c r="L1734" s="13" t="s">
        <v>1199</v>
      </c>
      <c r="M1734" s="13" t="s">
        <v>28</v>
      </c>
      <c r="N1734" s="13" t="s">
        <v>5358</v>
      </c>
      <c r="O1734" s="13" t="s">
        <v>30</v>
      </c>
      <c r="P1734" s="13" t="s">
        <v>1567</v>
      </c>
      <c r="Q1734" s="13" t="s">
        <v>5359</v>
      </c>
      <c r="R1734" s="17">
        <v>18.39</v>
      </c>
      <c r="S1734" s="26">
        <v>1</v>
      </c>
      <c r="T1734" s="17">
        <v>0</v>
      </c>
      <c r="U1734" s="17">
        <v>1.5</v>
      </c>
      <c r="V1734" s="27">
        <v>0.89999999999999991</v>
      </c>
      <c r="W1734" s="13" t="s">
        <v>88</v>
      </c>
      <c r="X1734" s="8">
        <f>$T1734*$R1734</f>
        <v>0</v>
      </c>
      <c r="Y1734" s="29">
        <f>R1734-V1734-U1734-X1734</f>
        <v>15.990000000000002</v>
      </c>
    </row>
    <row r="1735" spans="2:25" x14ac:dyDescent="0.3">
      <c r="B1735" s="16"/>
      <c r="C1735" s="8" t="str">
        <f>_xlfn.CONCAT(S1735,_xlfn.TEXTBEFORE(Q1735,","))</f>
        <v>1Ames Clasp Envelope</v>
      </c>
      <c r="D1735" s="13" t="s">
        <v>7841</v>
      </c>
      <c r="E1735" s="25">
        <v>43362</v>
      </c>
      <c r="F1735" s="25">
        <v>43368</v>
      </c>
      <c r="G1735" s="13" t="s">
        <v>50</v>
      </c>
      <c r="H1735" s="13" t="s">
        <v>5604</v>
      </c>
      <c r="I1735" s="13" t="s">
        <v>82</v>
      </c>
      <c r="J1735" s="13" t="s">
        <v>1197</v>
      </c>
      <c r="K1735" s="13" t="s">
        <v>1198</v>
      </c>
      <c r="L1735" s="13" t="s">
        <v>1199</v>
      </c>
      <c r="M1735" s="13" t="s">
        <v>28</v>
      </c>
      <c r="N1735" s="13" t="s">
        <v>4941</v>
      </c>
      <c r="O1735" s="13" t="s">
        <v>30</v>
      </c>
      <c r="P1735" s="13" t="s">
        <v>1607</v>
      </c>
      <c r="Q1735" s="13" t="s">
        <v>4942</v>
      </c>
      <c r="R1735" s="17">
        <v>10.74</v>
      </c>
      <c r="S1735" s="26">
        <v>1</v>
      </c>
      <c r="T1735" s="17">
        <v>0</v>
      </c>
      <c r="U1735" s="17">
        <v>1.43</v>
      </c>
      <c r="V1735" s="27">
        <v>1.26</v>
      </c>
      <c r="W1735" s="13" t="s">
        <v>88</v>
      </c>
      <c r="X1735" s="8">
        <f>$T1735*$R1735</f>
        <v>0</v>
      </c>
      <c r="Y1735" s="29">
        <f>R1735-V1735-U1735-X1735</f>
        <v>8.0500000000000007</v>
      </c>
    </row>
    <row r="1736" spans="2:25" x14ac:dyDescent="0.3">
      <c r="B1736" s="16"/>
      <c r="C1736" s="8" t="str">
        <f>_xlfn.CONCAT(S1736,_xlfn.TEXTBEFORE(Q1736,","))</f>
        <v>8StarTech Printer</v>
      </c>
      <c r="D1736" s="13" t="s">
        <v>7842</v>
      </c>
      <c r="E1736" s="25">
        <v>43266</v>
      </c>
      <c r="F1736" s="25">
        <v>43269</v>
      </c>
      <c r="G1736" s="13" t="s">
        <v>34</v>
      </c>
      <c r="H1736" s="13" t="s">
        <v>134</v>
      </c>
      <c r="I1736" s="13" t="s">
        <v>24</v>
      </c>
      <c r="J1736" s="13" t="s">
        <v>135</v>
      </c>
      <c r="K1736" s="13" t="s">
        <v>136</v>
      </c>
      <c r="L1736" s="13" t="s">
        <v>27</v>
      </c>
      <c r="M1736" s="13" t="s">
        <v>28</v>
      </c>
      <c r="N1736" s="13" t="s">
        <v>137</v>
      </c>
      <c r="O1736" s="13" t="s">
        <v>57</v>
      </c>
      <c r="P1736" s="13" t="s">
        <v>138</v>
      </c>
      <c r="Q1736" s="13" t="s">
        <v>139</v>
      </c>
      <c r="R1736" s="17">
        <v>1024.6800000000003</v>
      </c>
      <c r="S1736" s="26">
        <v>8</v>
      </c>
      <c r="T1736" s="17">
        <v>0.5</v>
      </c>
      <c r="U1736" s="17">
        <v>487.32</v>
      </c>
      <c r="V1736" s="27">
        <v>-286.9200000000003</v>
      </c>
      <c r="W1736" s="13" t="s">
        <v>33</v>
      </c>
      <c r="X1736" s="8">
        <f>$T1736*$R1736</f>
        <v>512.34000000000015</v>
      </c>
      <c r="Y1736" s="29">
        <f>R1736-V1736-U1736-X1736</f>
        <v>311.94000000000051</v>
      </c>
    </row>
    <row r="1737" spans="2:25" x14ac:dyDescent="0.3">
      <c r="B1737" s="16"/>
      <c r="C1737" s="8" t="str">
        <f>_xlfn.CONCAT(S1737,_xlfn.TEXTBEFORE(Q1737,","))</f>
        <v>5Eldon Photo Frame</v>
      </c>
      <c r="D1737" s="13" t="s">
        <v>7843</v>
      </c>
      <c r="E1737" s="25">
        <v>43266</v>
      </c>
      <c r="F1737" s="25">
        <v>43269</v>
      </c>
      <c r="G1737" s="13" t="s">
        <v>34</v>
      </c>
      <c r="H1737" s="13" t="s">
        <v>134</v>
      </c>
      <c r="I1737" s="13" t="s">
        <v>24</v>
      </c>
      <c r="J1737" s="13" t="s">
        <v>135</v>
      </c>
      <c r="K1737" s="13" t="s">
        <v>136</v>
      </c>
      <c r="L1737" s="13" t="s">
        <v>27</v>
      </c>
      <c r="M1737" s="13" t="s">
        <v>28</v>
      </c>
      <c r="N1737" s="13" t="s">
        <v>2224</v>
      </c>
      <c r="O1737" s="13" t="s">
        <v>40</v>
      </c>
      <c r="P1737" s="13" t="s">
        <v>906</v>
      </c>
      <c r="Q1737" s="13" t="s">
        <v>2225</v>
      </c>
      <c r="R1737" s="17">
        <v>141.82500000000002</v>
      </c>
      <c r="S1737" s="26">
        <v>5</v>
      </c>
      <c r="T1737" s="17">
        <v>0.5</v>
      </c>
      <c r="U1737" s="17">
        <v>51.44</v>
      </c>
      <c r="V1737" s="27">
        <v>-71.02500000000002</v>
      </c>
      <c r="W1737" s="13" t="s">
        <v>33</v>
      </c>
      <c r="X1737" s="8">
        <f>$T1737*$R1737</f>
        <v>70.912500000000009</v>
      </c>
      <c r="Y1737" s="29">
        <f>R1737-V1737-U1737-X1737</f>
        <v>90.497500000000016</v>
      </c>
    </row>
    <row r="1738" spans="2:25" x14ac:dyDescent="0.3">
      <c r="B1738" s="16"/>
      <c r="C1738" s="8" t="str">
        <f>_xlfn.CONCAT(S1738,_xlfn.TEXTBEFORE(Q1738,","))</f>
        <v>12Deflect-O Door Stop</v>
      </c>
      <c r="D1738" s="13" t="s">
        <v>7844</v>
      </c>
      <c r="E1738" s="25">
        <v>44005</v>
      </c>
      <c r="F1738" s="25">
        <v>44009</v>
      </c>
      <c r="G1738" s="13" t="s">
        <v>22</v>
      </c>
      <c r="H1738" s="13" t="s">
        <v>2157</v>
      </c>
      <c r="I1738" s="13" t="s">
        <v>24</v>
      </c>
      <c r="J1738" s="13" t="s">
        <v>77</v>
      </c>
      <c r="K1738" s="13" t="s">
        <v>78</v>
      </c>
      <c r="L1738" s="13" t="s">
        <v>54</v>
      </c>
      <c r="M1738" s="13" t="s">
        <v>55</v>
      </c>
      <c r="N1738" s="13" t="s">
        <v>1705</v>
      </c>
      <c r="O1738" s="13" t="s">
        <v>40</v>
      </c>
      <c r="P1738" s="13" t="s">
        <v>906</v>
      </c>
      <c r="Q1738" s="13" t="s">
        <v>1706</v>
      </c>
      <c r="R1738" s="17">
        <v>372.91320000000007</v>
      </c>
      <c r="S1738" s="26">
        <v>12</v>
      </c>
      <c r="T1738" s="17">
        <v>0.27</v>
      </c>
      <c r="U1738" s="17">
        <v>53.07</v>
      </c>
      <c r="V1738" s="27">
        <v>101.83319999999995</v>
      </c>
      <c r="W1738" s="13" t="s">
        <v>88</v>
      </c>
      <c r="X1738" s="8">
        <f>$T1738*$R1738</f>
        <v>100.68656400000003</v>
      </c>
      <c r="Y1738" s="29">
        <f>R1738-V1738-U1738-X1738</f>
        <v>117.32343600000013</v>
      </c>
    </row>
    <row r="1739" spans="2:25" x14ac:dyDescent="0.3">
      <c r="B1739" s="16"/>
      <c r="C1739" s="8" t="str">
        <f>_xlfn.CONCAT(S1739,_xlfn.TEXTBEFORE(Q1739,","))</f>
        <v>4Sanford Markers</v>
      </c>
      <c r="D1739" s="13" t="s">
        <v>7845</v>
      </c>
      <c r="E1739" s="25">
        <v>44005</v>
      </c>
      <c r="F1739" s="25">
        <v>44009</v>
      </c>
      <c r="G1739" s="13" t="s">
        <v>22</v>
      </c>
      <c r="H1739" s="13" t="s">
        <v>2157</v>
      </c>
      <c r="I1739" s="13" t="s">
        <v>24</v>
      </c>
      <c r="J1739" s="13" t="s">
        <v>77</v>
      </c>
      <c r="K1739" s="13" t="s">
        <v>78</v>
      </c>
      <c r="L1739" s="13" t="s">
        <v>54</v>
      </c>
      <c r="M1739" s="13" t="s">
        <v>55</v>
      </c>
      <c r="N1739" s="13" t="s">
        <v>3626</v>
      </c>
      <c r="O1739" s="13" t="s">
        <v>30</v>
      </c>
      <c r="P1739" s="13" t="s">
        <v>1789</v>
      </c>
      <c r="Q1739" s="13" t="s">
        <v>3627</v>
      </c>
      <c r="R1739" s="17">
        <v>67.889999999999986</v>
      </c>
      <c r="S1739" s="26">
        <v>4</v>
      </c>
      <c r="T1739" s="17">
        <v>0.27</v>
      </c>
      <c r="U1739" s="17">
        <v>7.99</v>
      </c>
      <c r="V1739" s="27">
        <v>-8.43</v>
      </c>
      <c r="W1739" s="13" t="s">
        <v>88</v>
      </c>
      <c r="X1739" s="8">
        <f>$T1739*$R1739</f>
        <v>18.330299999999998</v>
      </c>
      <c r="Y1739" s="29">
        <f>R1739-V1739-U1739-X1739</f>
        <v>49.999700000000004</v>
      </c>
    </row>
    <row r="1740" spans="2:25" x14ac:dyDescent="0.3">
      <c r="B1740" s="16"/>
      <c r="C1740" s="8" t="str">
        <f>_xlfn.CONCAT(S1740,_xlfn.TEXTBEFORE(Q1740,","))</f>
        <v>5Smead Folders</v>
      </c>
      <c r="D1740" s="13" t="s">
        <v>7846</v>
      </c>
      <c r="E1740" s="25">
        <v>44005</v>
      </c>
      <c r="F1740" s="25">
        <v>44009</v>
      </c>
      <c r="G1740" s="13" t="s">
        <v>22</v>
      </c>
      <c r="H1740" s="13" t="s">
        <v>2157</v>
      </c>
      <c r="I1740" s="13" t="s">
        <v>24</v>
      </c>
      <c r="J1740" s="13" t="s">
        <v>77</v>
      </c>
      <c r="K1740" s="13" t="s">
        <v>78</v>
      </c>
      <c r="L1740" s="13" t="s">
        <v>54</v>
      </c>
      <c r="M1740" s="13" t="s">
        <v>55</v>
      </c>
      <c r="N1740" s="13" t="s">
        <v>4573</v>
      </c>
      <c r="O1740" s="13" t="s">
        <v>30</v>
      </c>
      <c r="P1740" s="13" t="s">
        <v>289</v>
      </c>
      <c r="Q1740" s="13" t="s">
        <v>4574</v>
      </c>
      <c r="R1740" s="17">
        <v>72.707999999999998</v>
      </c>
      <c r="S1740" s="26">
        <v>5</v>
      </c>
      <c r="T1740" s="17">
        <v>0.17</v>
      </c>
      <c r="U1740" s="17">
        <v>7.75</v>
      </c>
      <c r="V1740" s="27">
        <v>15.708</v>
      </c>
      <c r="W1740" s="13" t="s">
        <v>88</v>
      </c>
      <c r="X1740" s="8">
        <f>$T1740*$R1740</f>
        <v>12.36036</v>
      </c>
      <c r="Y1740" s="29">
        <f>R1740-V1740-U1740-X1740</f>
        <v>36.88964</v>
      </c>
    </row>
    <row r="1741" spans="2:25" x14ac:dyDescent="0.3">
      <c r="B1741" s="16"/>
      <c r="C1741" s="8" t="str">
        <f>_xlfn.CONCAT(S1741,_xlfn.TEXTBEFORE(Q1741,","))</f>
        <v>4Kleencut Letter Opener</v>
      </c>
      <c r="D1741" s="13" t="s">
        <v>7847</v>
      </c>
      <c r="E1741" s="25">
        <v>44005</v>
      </c>
      <c r="F1741" s="25">
        <v>44009</v>
      </c>
      <c r="G1741" s="13" t="s">
        <v>22</v>
      </c>
      <c r="H1741" s="13" t="s">
        <v>2157</v>
      </c>
      <c r="I1741" s="13" t="s">
        <v>24</v>
      </c>
      <c r="J1741" s="13" t="s">
        <v>77</v>
      </c>
      <c r="K1741" s="13" t="s">
        <v>78</v>
      </c>
      <c r="L1741" s="13" t="s">
        <v>54</v>
      </c>
      <c r="M1741" s="13" t="s">
        <v>55</v>
      </c>
      <c r="N1741" s="13" t="s">
        <v>4970</v>
      </c>
      <c r="O1741" s="13" t="s">
        <v>30</v>
      </c>
      <c r="P1741" s="13" t="s">
        <v>1228</v>
      </c>
      <c r="Q1741" s="13" t="s">
        <v>4971</v>
      </c>
      <c r="R1741" s="17">
        <v>50.371200000000002</v>
      </c>
      <c r="S1741" s="26">
        <v>4</v>
      </c>
      <c r="T1741" s="17">
        <v>0.47000000000000003</v>
      </c>
      <c r="U1741" s="17">
        <v>2.81</v>
      </c>
      <c r="V1741" s="27">
        <v>2.8511999999999986</v>
      </c>
      <c r="W1741" s="13" t="s">
        <v>88</v>
      </c>
      <c r="X1741" s="8">
        <f>$T1741*$R1741</f>
        <v>23.674464000000004</v>
      </c>
      <c r="Y1741" s="29">
        <f>R1741-V1741-U1741-X1741</f>
        <v>21.035535999999997</v>
      </c>
    </row>
    <row r="1742" spans="2:25" x14ac:dyDescent="0.3">
      <c r="B1742" s="16"/>
      <c r="C1742" s="8" t="str">
        <f>_xlfn.CONCAT(S1742,_xlfn.TEXTBEFORE(Q1742,","))</f>
        <v>2Tenex Box</v>
      </c>
      <c r="D1742" s="13" t="s">
        <v>7848</v>
      </c>
      <c r="E1742" s="25">
        <v>44005</v>
      </c>
      <c r="F1742" s="25">
        <v>44009</v>
      </c>
      <c r="G1742" s="13" t="s">
        <v>22</v>
      </c>
      <c r="H1742" s="13" t="s">
        <v>2157</v>
      </c>
      <c r="I1742" s="13" t="s">
        <v>24</v>
      </c>
      <c r="J1742" s="13" t="s">
        <v>77</v>
      </c>
      <c r="K1742" s="13" t="s">
        <v>78</v>
      </c>
      <c r="L1742" s="13" t="s">
        <v>54</v>
      </c>
      <c r="M1742" s="13" t="s">
        <v>55</v>
      </c>
      <c r="N1742" s="13" t="s">
        <v>4739</v>
      </c>
      <c r="O1742" s="13" t="s">
        <v>30</v>
      </c>
      <c r="P1742" s="13" t="s">
        <v>289</v>
      </c>
      <c r="Q1742" s="13" t="s">
        <v>4740</v>
      </c>
      <c r="R1742" s="17">
        <v>25.846199999999996</v>
      </c>
      <c r="S1742" s="26">
        <v>2</v>
      </c>
      <c r="T1742" s="17">
        <v>0.17</v>
      </c>
      <c r="U1742" s="17">
        <v>2.65</v>
      </c>
      <c r="V1742" s="27">
        <v>5.5661999999999994</v>
      </c>
      <c r="W1742" s="13" t="s">
        <v>88</v>
      </c>
      <c r="X1742" s="8">
        <f>$T1742*$R1742</f>
        <v>4.3938539999999993</v>
      </c>
      <c r="Y1742" s="29">
        <f>R1742-V1742-U1742-X1742</f>
        <v>13.236146</v>
      </c>
    </row>
    <row r="1743" spans="2:25" x14ac:dyDescent="0.3">
      <c r="B1743" s="16"/>
      <c r="C1743" s="8" t="str">
        <f>_xlfn.CONCAT(S1743,_xlfn.TEXTBEFORE(Q1743,","))</f>
        <v>3Novimex Round Labels</v>
      </c>
      <c r="D1743" s="13" t="s">
        <v>7849</v>
      </c>
      <c r="E1743" s="25">
        <v>44005</v>
      </c>
      <c r="F1743" s="25">
        <v>44009</v>
      </c>
      <c r="G1743" s="13" t="s">
        <v>22</v>
      </c>
      <c r="H1743" s="13" t="s">
        <v>2157</v>
      </c>
      <c r="I1743" s="13" t="s">
        <v>24</v>
      </c>
      <c r="J1743" s="13" t="s">
        <v>77</v>
      </c>
      <c r="K1743" s="13" t="s">
        <v>78</v>
      </c>
      <c r="L1743" s="13" t="s">
        <v>54</v>
      </c>
      <c r="M1743" s="13" t="s">
        <v>55</v>
      </c>
      <c r="N1743" s="13" t="s">
        <v>4533</v>
      </c>
      <c r="O1743" s="13" t="s">
        <v>30</v>
      </c>
      <c r="P1743" s="13" t="s">
        <v>2751</v>
      </c>
      <c r="Q1743" s="13" t="s">
        <v>4534</v>
      </c>
      <c r="R1743" s="17">
        <v>10.589399999999999</v>
      </c>
      <c r="S1743" s="26">
        <v>3</v>
      </c>
      <c r="T1743" s="17">
        <v>0.47000000000000003</v>
      </c>
      <c r="U1743" s="17">
        <v>1.3900000000000001</v>
      </c>
      <c r="V1743" s="27">
        <v>-3.2705999999999991</v>
      </c>
      <c r="W1743" s="13" t="s">
        <v>88</v>
      </c>
      <c r="X1743" s="8">
        <f>$T1743*$R1743</f>
        <v>4.9770180000000002</v>
      </c>
      <c r="Y1743" s="29">
        <f>R1743-V1743-U1743-X1743</f>
        <v>7.4929819999999987</v>
      </c>
    </row>
    <row r="1744" spans="2:25" x14ac:dyDescent="0.3">
      <c r="B1744" s="16"/>
      <c r="C1744" s="8" t="str">
        <f>_xlfn.CONCAT(S1744,_xlfn.TEXTBEFORE(Q1744,","))</f>
        <v>1Rogers File Cart</v>
      </c>
      <c r="D1744" s="13" t="s">
        <v>7850</v>
      </c>
      <c r="E1744" s="25">
        <v>43277</v>
      </c>
      <c r="F1744" s="25">
        <v>43281</v>
      </c>
      <c r="G1744" s="13" t="s">
        <v>50</v>
      </c>
      <c r="H1744" s="13" t="s">
        <v>3397</v>
      </c>
      <c r="I1744" s="13" t="s">
        <v>82</v>
      </c>
      <c r="J1744" s="13" t="s">
        <v>373</v>
      </c>
      <c r="K1744" s="13" t="s">
        <v>146</v>
      </c>
      <c r="L1744" s="13" t="s">
        <v>27</v>
      </c>
      <c r="M1744" s="13" t="s">
        <v>28</v>
      </c>
      <c r="N1744" s="13" t="s">
        <v>1235</v>
      </c>
      <c r="O1744" s="13" t="s">
        <v>30</v>
      </c>
      <c r="P1744" s="13" t="s">
        <v>289</v>
      </c>
      <c r="Q1744" s="13" t="s">
        <v>1236</v>
      </c>
      <c r="R1744" s="17">
        <v>141.63</v>
      </c>
      <c r="S1744" s="26">
        <v>1</v>
      </c>
      <c r="T1744" s="17">
        <v>0</v>
      </c>
      <c r="U1744" s="17">
        <v>14.62</v>
      </c>
      <c r="V1744" s="27">
        <v>25.47</v>
      </c>
      <c r="W1744" s="13" t="s">
        <v>88</v>
      </c>
      <c r="X1744" s="8">
        <f>$T1744*$R1744</f>
        <v>0</v>
      </c>
      <c r="Y1744" s="29">
        <f>R1744-V1744-U1744-X1744</f>
        <v>101.53999999999999</v>
      </c>
    </row>
    <row r="1745" spans="2:25" x14ac:dyDescent="0.3">
      <c r="B1745" s="16"/>
      <c r="C1745" s="8" t="str">
        <f>_xlfn.CONCAT(S1745,_xlfn.TEXTBEFORE(Q1745,","))</f>
        <v>2Samsung Headset</v>
      </c>
      <c r="D1745" s="13" t="s">
        <v>7851</v>
      </c>
      <c r="E1745" s="25">
        <v>43719</v>
      </c>
      <c r="F1745" s="25">
        <v>43724</v>
      </c>
      <c r="G1745" s="13" t="s">
        <v>50</v>
      </c>
      <c r="H1745" s="13" t="s">
        <v>3397</v>
      </c>
      <c r="I1745" s="13" t="s">
        <v>82</v>
      </c>
      <c r="J1745" s="13" t="s">
        <v>936</v>
      </c>
      <c r="K1745" s="13" t="s">
        <v>738</v>
      </c>
      <c r="L1745" s="13" t="s">
        <v>27</v>
      </c>
      <c r="M1745" s="13" t="s">
        <v>28</v>
      </c>
      <c r="N1745" s="13" t="s">
        <v>3398</v>
      </c>
      <c r="O1745" s="13" t="s">
        <v>57</v>
      </c>
      <c r="P1745" s="13" t="s">
        <v>58</v>
      </c>
      <c r="Q1745" s="13" t="s">
        <v>3399</v>
      </c>
      <c r="R1745" s="17">
        <v>146.39999999999998</v>
      </c>
      <c r="S1745" s="26">
        <v>2</v>
      </c>
      <c r="T1745" s="17">
        <v>0</v>
      </c>
      <c r="U1745" s="17">
        <v>22.65</v>
      </c>
      <c r="V1745" s="27">
        <v>10.199999999999999</v>
      </c>
      <c r="W1745" s="13" t="s">
        <v>60</v>
      </c>
      <c r="X1745" s="8">
        <f>$T1745*$R1745</f>
        <v>0</v>
      </c>
      <c r="Y1745" s="29">
        <f>R1745-V1745-U1745-X1745</f>
        <v>113.54999999999998</v>
      </c>
    </row>
    <row r="1746" spans="2:25" x14ac:dyDescent="0.3">
      <c r="B1746" s="16"/>
      <c r="C1746" s="8" t="str">
        <f>_xlfn.CONCAT(S1746,_xlfn.TEXTBEFORE(Q1746,","))</f>
        <v>3Enermax Memo Slips</v>
      </c>
      <c r="D1746" s="13" t="s">
        <v>7852</v>
      </c>
      <c r="E1746" s="25">
        <v>43719</v>
      </c>
      <c r="F1746" s="25">
        <v>43724</v>
      </c>
      <c r="G1746" s="13" t="s">
        <v>50</v>
      </c>
      <c r="H1746" s="13" t="s">
        <v>3397</v>
      </c>
      <c r="I1746" s="13" t="s">
        <v>82</v>
      </c>
      <c r="J1746" s="13" t="s">
        <v>936</v>
      </c>
      <c r="K1746" s="13" t="s">
        <v>738</v>
      </c>
      <c r="L1746" s="13" t="s">
        <v>27</v>
      </c>
      <c r="M1746" s="13" t="s">
        <v>28</v>
      </c>
      <c r="N1746" s="13" t="s">
        <v>4730</v>
      </c>
      <c r="O1746" s="13" t="s">
        <v>30</v>
      </c>
      <c r="P1746" s="13" t="s">
        <v>1567</v>
      </c>
      <c r="Q1746" s="13" t="s">
        <v>4731</v>
      </c>
      <c r="R1746" s="17">
        <v>46.71</v>
      </c>
      <c r="S1746" s="26">
        <v>3</v>
      </c>
      <c r="T1746" s="17">
        <v>0</v>
      </c>
      <c r="U1746" s="17">
        <v>4.41</v>
      </c>
      <c r="V1746" s="27">
        <v>19.53</v>
      </c>
      <c r="W1746" s="13" t="s">
        <v>60</v>
      </c>
      <c r="X1746" s="8">
        <f>$T1746*$R1746</f>
        <v>0</v>
      </c>
      <c r="Y1746" s="29">
        <f>R1746-V1746-U1746-X1746</f>
        <v>22.77</v>
      </c>
    </row>
    <row r="1747" spans="2:25" x14ac:dyDescent="0.3">
      <c r="B1747" s="16"/>
      <c r="C1747" s="8" t="str">
        <f>_xlfn.CONCAT(S1747,_xlfn.TEXTBEFORE(Q1747,","))</f>
        <v>8Harbour Creations Swivel Stool</v>
      </c>
      <c r="D1747" s="13" t="s">
        <v>7853</v>
      </c>
      <c r="E1747" s="25">
        <v>42887</v>
      </c>
      <c r="F1747" s="25">
        <v>42889</v>
      </c>
      <c r="G1747" s="13" t="s">
        <v>34</v>
      </c>
      <c r="H1747" s="13" t="s">
        <v>584</v>
      </c>
      <c r="I1747" s="13" t="s">
        <v>82</v>
      </c>
      <c r="J1747" s="13" t="s">
        <v>585</v>
      </c>
      <c r="K1747" s="13" t="s">
        <v>586</v>
      </c>
      <c r="L1747" s="13" t="s">
        <v>54</v>
      </c>
      <c r="M1747" s="13" t="s">
        <v>55</v>
      </c>
      <c r="N1747" s="13" t="s">
        <v>587</v>
      </c>
      <c r="O1747" s="13" t="s">
        <v>40</v>
      </c>
      <c r="P1747" s="13" t="s">
        <v>41</v>
      </c>
      <c r="Q1747" s="13" t="s">
        <v>588</v>
      </c>
      <c r="R1747" s="17">
        <v>1037.7095999999999</v>
      </c>
      <c r="S1747" s="26">
        <v>8</v>
      </c>
      <c r="T1747" s="17">
        <v>0.27</v>
      </c>
      <c r="U1747" s="17">
        <v>202.94</v>
      </c>
      <c r="V1747" s="27">
        <v>298.50959999999992</v>
      </c>
      <c r="W1747" s="13" t="s">
        <v>88</v>
      </c>
      <c r="X1747" s="8">
        <f>$T1747*$R1747</f>
        <v>280.18159199999997</v>
      </c>
      <c r="Y1747" s="29">
        <f>R1747-V1747-U1747-X1747</f>
        <v>256.07840800000002</v>
      </c>
    </row>
    <row r="1748" spans="2:25" x14ac:dyDescent="0.3">
      <c r="B1748" s="16"/>
      <c r="C1748" s="8" t="str">
        <f>_xlfn.CONCAT(S1748,_xlfn.TEXTBEFORE(Q1748,","))</f>
        <v>3Harbour Creations Steel Folding Chair</v>
      </c>
      <c r="D1748" s="13" t="s">
        <v>7854</v>
      </c>
      <c r="E1748" s="25">
        <v>42887</v>
      </c>
      <c r="F1748" s="25">
        <v>42889</v>
      </c>
      <c r="G1748" s="13" t="s">
        <v>34</v>
      </c>
      <c r="H1748" s="13" t="s">
        <v>584</v>
      </c>
      <c r="I1748" s="13" t="s">
        <v>82</v>
      </c>
      <c r="J1748" s="13" t="s">
        <v>585</v>
      </c>
      <c r="K1748" s="13" t="s">
        <v>586</v>
      </c>
      <c r="L1748" s="13" t="s">
        <v>54</v>
      </c>
      <c r="M1748" s="13" t="s">
        <v>55</v>
      </c>
      <c r="N1748" s="13" t="s">
        <v>3633</v>
      </c>
      <c r="O1748" s="13" t="s">
        <v>40</v>
      </c>
      <c r="P1748" s="13" t="s">
        <v>41</v>
      </c>
      <c r="Q1748" s="13" t="s">
        <v>3634</v>
      </c>
      <c r="R1748" s="17">
        <v>214.37910000000005</v>
      </c>
      <c r="S1748" s="26">
        <v>3</v>
      </c>
      <c r="T1748" s="17">
        <v>0.27</v>
      </c>
      <c r="U1748" s="17">
        <v>5.64</v>
      </c>
      <c r="V1748" s="27">
        <v>35.189099999999996</v>
      </c>
      <c r="W1748" s="13" t="s">
        <v>88</v>
      </c>
      <c r="X1748" s="8">
        <f>$T1748*$R1748</f>
        <v>57.88235700000002</v>
      </c>
      <c r="Y1748" s="29">
        <f>R1748-V1748-U1748-X1748</f>
        <v>115.66764300000006</v>
      </c>
    </row>
    <row r="1749" spans="2:25" x14ac:dyDescent="0.3">
      <c r="B1749" s="16"/>
      <c r="C1749" s="8" t="str">
        <f>_xlfn.CONCAT(S1749,_xlfn.TEXTBEFORE(Q1749,","))</f>
        <v>4Stockwell Thumb Tacks</v>
      </c>
      <c r="D1749" s="13" t="s">
        <v>7855</v>
      </c>
      <c r="E1749" s="25">
        <v>43982</v>
      </c>
      <c r="F1749" s="25">
        <v>43984</v>
      </c>
      <c r="G1749" s="13" t="s">
        <v>34</v>
      </c>
      <c r="H1749" s="13" t="s">
        <v>584</v>
      </c>
      <c r="I1749" s="13" t="s">
        <v>82</v>
      </c>
      <c r="J1749" s="13" t="s">
        <v>160</v>
      </c>
      <c r="K1749" s="13" t="s">
        <v>160</v>
      </c>
      <c r="L1749" s="13" t="s">
        <v>54</v>
      </c>
      <c r="M1749" s="13" t="s">
        <v>55</v>
      </c>
      <c r="N1749" s="13" t="s">
        <v>5223</v>
      </c>
      <c r="O1749" s="13" t="s">
        <v>30</v>
      </c>
      <c r="P1749" s="13" t="s">
        <v>2177</v>
      </c>
      <c r="Q1749" s="13" t="s">
        <v>5224</v>
      </c>
      <c r="R1749" s="17">
        <v>27.475200000000005</v>
      </c>
      <c r="S1749" s="26">
        <v>4</v>
      </c>
      <c r="T1749" s="17">
        <v>0.47000000000000003</v>
      </c>
      <c r="U1749" s="17">
        <v>5.28</v>
      </c>
      <c r="V1749" s="27">
        <v>-7.8048000000000037</v>
      </c>
      <c r="W1749" s="13" t="s">
        <v>60</v>
      </c>
      <c r="X1749" s="8">
        <f>$T1749*$R1749</f>
        <v>12.913344000000002</v>
      </c>
      <c r="Y1749" s="29">
        <f>R1749-V1749-U1749-X1749</f>
        <v>17.086656000000005</v>
      </c>
    </row>
    <row r="1750" spans="2:25" x14ac:dyDescent="0.3">
      <c r="B1750" s="16"/>
      <c r="C1750" s="8" t="str">
        <f>_xlfn.CONCAT(S1750,_xlfn.TEXTBEFORE(Q1750,","))</f>
        <v>3BIC Pens</v>
      </c>
      <c r="D1750" s="13" t="s">
        <v>7856</v>
      </c>
      <c r="E1750" s="25">
        <v>44082</v>
      </c>
      <c r="F1750" s="25">
        <v>44083</v>
      </c>
      <c r="G1750" s="13" t="s">
        <v>34</v>
      </c>
      <c r="H1750" s="13" t="s">
        <v>5350</v>
      </c>
      <c r="I1750" s="13" t="s">
        <v>24</v>
      </c>
      <c r="J1750" s="13" t="s">
        <v>5351</v>
      </c>
      <c r="K1750" s="13" t="s">
        <v>215</v>
      </c>
      <c r="L1750" s="13" t="s">
        <v>27</v>
      </c>
      <c r="M1750" s="13" t="s">
        <v>28</v>
      </c>
      <c r="N1750" s="13" t="s">
        <v>3544</v>
      </c>
      <c r="O1750" s="13" t="s">
        <v>30</v>
      </c>
      <c r="P1750" s="13" t="s">
        <v>1789</v>
      </c>
      <c r="Q1750" s="13" t="s">
        <v>3545</v>
      </c>
      <c r="R1750" s="17">
        <v>42.839999999999996</v>
      </c>
      <c r="S1750" s="26">
        <v>3</v>
      </c>
      <c r="T1750" s="17">
        <v>0</v>
      </c>
      <c r="U1750" s="17">
        <v>4.62</v>
      </c>
      <c r="V1750" s="27">
        <v>11.07</v>
      </c>
      <c r="W1750" s="13" t="s">
        <v>88</v>
      </c>
      <c r="X1750" s="8">
        <f>$T1750*$R1750</f>
        <v>0</v>
      </c>
      <c r="Y1750" s="29">
        <f>R1750-V1750-U1750-X1750</f>
        <v>27.149999999999995</v>
      </c>
    </row>
    <row r="1751" spans="2:25" x14ac:dyDescent="0.3">
      <c r="B1751" s="16"/>
      <c r="C1751" s="8" t="str">
        <f>_xlfn.CONCAT(S1751,_xlfn.TEXTBEFORE(Q1751,","))</f>
        <v>3Rogers File Cart</v>
      </c>
      <c r="D1751" s="13" t="s">
        <v>7857</v>
      </c>
      <c r="E1751" s="25">
        <v>43090</v>
      </c>
      <c r="F1751" s="25">
        <v>43097</v>
      </c>
      <c r="G1751" s="13" t="s">
        <v>50</v>
      </c>
      <c r="H1751" s="13" t="s">
        <v>2345</v>
      </c>
      <c r="I1751" s="13" t="s">
        <v>82</v>
      </c>
      <c r="J1751" s="13" t="s">
        <v>2346</v>
      </c>
      <c r="K1751" s="13" t="s">
        <v>136</v>
      </c>
      <c r="L1751" s="13" t="s">
        <v>27</v>
      </c>
      <c r="M1751" s="13" t="s">
        <v>28</v>
      </c>
      <c r="N1751" s="13" t="s">
        <v>370</v>
      </c>
      <c r="O1751" s="13" t="s">
        <v>30</v>
      </c>
      <c r="P1751" s="13" t="s">
        <v>289</v>
      </c>
      <c r="Q1751" s="13" t="s">
        <v>371</v>
      </c>
      <c r="R1751" s="17">
        <v>422.01000000000005</v>
      </c>
      <c r="S1751" s="26">
        <v>3</v>
      </c>
      <c r="T1751" s="17">
        <v>0</v>
      </c>
      <c r="U1751" s="17">
        <v>47.71</v>
      </c>
      <c r="V1751" s="27">
        <v>156.06</v>
      </c>
      <c r="W1751" s="13" t="s">
        <v>88</v>
      </c>
      <c r="X1751" s="8">
        <f>$T1751*$R1751</f>
        <v>0</v>
      </c>
      <c r="Y1751" s="29">
        <f>R1751-V1751-U1751-X1751</f>
        <v>218.24000000000004</v>
      </c>
    </row>
    <row r="1752" spans="2:25" x14ac:dyDescent="0.3">
      <c r="B1752" s="16"/>
      <c r="C1752" s="8" t="str">
        <f>_xlfn.CONCAT(S1752,_xlfn.TEXTBEFORE(Q1752,","))</f>
        <v>2Fellowes Shelving</v>
      </c>
      <c r="D1752" s="13" t="s">
        <v>7858</v>
      </c>
      <c r="E1752" s="25">
        <v>43090</v>
      </c>
      <c r="F1752" s="25">
        <v>43097</v>
      </c>
      <c r="G1752" s="13" t="s">
        <v>50</v>
      </c>
      <c r="H1752" s="13" t="s">
        <v>2345</v>
      </c>
      <c r="I1752" s="13" t="s">
        <v>82</v>
      </c>
      <c r="J1752" s="13" t="s">
        <v>2346</v>
      </c>
      <c r="K1752" s="13" t="s">
        <v>136</v>
      </c>
      <c r="L1752" s="13" t="s">
        <v>27</v>
      </c>
      <c r="M1752" s="13" t="s">
        <v>28</v>
      </c>
      <c r="N1752" s="13" t="s">
        <v>4193</v>
      </c>
      <c r="O1752" s="13" t="s">
        <v>30</v>
      </c>
      <c r="P1752" s="13" t="s">
        <v>289</v>
      </c>
      <c r="Q1752" s="13" t="s">
        <v>4194</v>
      </c>
      <c r="R1752" s="17">
        <v>115.74</v>
      </c>
      <c r="S1752" s="26">
        <v>2</v>
      </c>
      <c r="T1752" s="17">
        <v>0</v>
      </c>
      <c r="U1752" s="17">
        <v>4.58</v>
      </c>
      <c r="V1752" s="27">
        <v>15</v>
      </c>
      <c r="W1752" s="13" t="s">
        <v>88</v>
      </c>
      <c r="X1752" s="8">
        <f>$T1752*$R1752</f>
        <v>0</v>
      </c>
      <c r="Y1752" s="29">
        <f>R1752-V1752-U1752-X1752</f>
        <v>96.16</v>
      </c>
    </row>
    <row r="1753" spans="2:25" x14ac:dyDescent="0.3">
      <c r="B1753" s="16"/>
      <c r="C1753" s="8" t="str">
        <f>_xlfn.CONCAT(S1753,_xlfn.TEXTBEFORE(Q1753,","))</f>
        <v>8Avery Binder</v>
      </c>
      <c r="D1753" s="13" t="s">
        <v>7859</v>
      </c>
      <c r="E1753" s="25">
        <v>43909</v>
      </c>
      <c r="F1753" s="25">
        <v>43913</v>
      </c>
      <c r="G1753" s="13" t="s">
        <v>22</v>
      </c>
      <c r="H1753" s="13" t="s">
        <v>2345</v>
      </c>
      <c r="I1753" s="13" t="s">
        <v>82</v>
      </c>
      <c r="J1753" s="13" t="s">
        <v>4448</v>
      </c>
      <c r="K1753" s="13" t="s">
        <v>310</v>
      </c>
      <c r="L1753" s="13" t="s">
        <v>27</v>
      </c>
      <c r="M1753" s="13" t="s">
        <v>28</v>
      </c>
      <c r="N1753" s="13" t="s">
        <v>3690</v>
      </c>
      <c r="O1753" s="13" t="s">
        <v>30</v>
      </c>
      <c r="P1753" s="13" t="s">
        <v>1121</v>
      </c>
      <c r="Q1753" s="13" t="s">
        <v>3691</v>
      </c>
      <c r="R1753" s="17">
        <v>103.19999999999999</v>
      </c>
      <c r="S1753" s="26">
        <v>8</v>
      </c>
      <c r="T1753" s="17">
        <v>0</v>
      </c>
      <c r="U1753" s="17">
        <v>4.29</v>
      </c>
      <c r="V1753" s="27">
        <v>42.24</v>
      </c>
      <c r="W1753" s="13" t="s">
        <v>88</v>
      </c>
      <c r="X1753" s="8">
        <f>$T1753*$R1753</f>
        <v>0</v>
      </c>
      <c r="Y1753" s="29">
        <f>R1753-V1753-U1753-X1753</f>
        <v>56.669999999999987</v>
      </c>
    </row>
    <row r="1754" spans="2:25" x14ac:dyDescent="0.3">
      <c r="B1754" s="16"/>
      <c r="C1754" s="8" t="str">
        <f>_xlfn.CONCAT(S1754,_xlfn.TEXTBEFORE(Q1754,","))</f>
        <v>5Dania Corner Shelving</v>
      </c>
      <c r="D1754" s="13" t="s">
        <v>7860</v>
      </c>
      <c r="E1754" s="25">
        <v>43229</v>
      </c>
      <c r="F1754" s="25">
        <v>43232</v>
      </c>
      <c r="G1754" s="13" t="s">
        <v>22</v>
      </c>
      <c r="H1754" s="13" t="s">
        <v>2702</v>
      </c>
      <c r="I1754" s="13" t="s">
        <v>36</v>
      </c>
      <c r="J1754" s="13" t="s">
        <v>177</v>
      </c>
      <c r="K1754" s="13" t="s">
        <v>177</v>
      </c>
      <c r="L1754" s="13" t="s">
        <v>178</v>
      </c>
      <c r="M1754" s="13" t="s">
        <v>55</v>
      </c>
      <c r="N1754" s="13" t="s">
        <v>2703</v>
      </c>
      <c r="O1754" s="13" t="s">
        <v>40</v>
      </c>
      <c r="P1754" s="13" t="s">
        <v>67</v>
      </c>
      <c r="Q1754" s="13" t="s">
        <v>2704</v>
      </c>
      <c r="R1754" s="17">
        <v>617.1</v>
      </c>
      <c r="S1754" s="26">
        <v>5</v>
      </c>
      <c r="T1754" s="17">
        <v>0</v>
      </c>
      <c r="U1754" s="17">
        <v>36.380000000000003</v>
      </c>
      <c r="V1754" s="27">
        <v>172.65</v>
      </c>
      <c r="W1754" s="13" t="s">
        <v>88</v>
      </c>
      <c r="X1754" s="8">
        <f>$T1754*$R1754</f>
        <v>0</v>
      </c>
      <c r="Y1754" s="29">
        <f>R1754-V1754-U1754-X1754</f>
        <v>408.07000000000005</v>
      </c>
    </row>
    <row r="1755" spans="2:25" x14ac:dyDescent="0.3">
      <c r="B1755" s="16"/>
      <c r="C1755" s="8" t="str">
        <f>_xlfn.CONCAT(S1755,_xlfn.TEXTBEFORE(Q1755,","))</f>
        <v>6Hon Color Coded Labels</v>
      </c>
      <c r="D1755" s="13" t="s">
        <v>7861</v>
      </c>
      <c r="E1755" s="25">
        <v>43123</v>
      </c>
      <c r="F1755" s="25">
        <v>43127</v>
      </c>
      <c r="G1755" s="13" t="s">
        <v>22</v>
      </c>
      <c r="H1755" s="13" t="s">
        <v>4743</v>
      </c>
      <c r="I1755" s="13" t="s">
        <v>36</v>
      </c>
      <c r="J1755" s="13" t="s">
        <v>447</v>
      </c>
      <c r="K1755" s="13" t="s">
        <v>229</v>
      </c>
      <c r="L1755" s="13" t="s">
        <v>27</v>
      </c>
      <c r="M1755" s="13" t="s">
        <v>28</v>
      </c>
      <c r="N1755" s="13" t="s">
        <v>4744</v>
      </c>
      <c r="O1755" s="13" t="s">
        <v>30</v>
      </c>
      <c r="P1755" s="13" t="s">
        <v>2751</v>
      </c>
      <c r="Q1755" s="13" t="s">
        <v>4745</v>
      </c>
      <c r="R1755" s="17">
        <v>75.78</v>
      </c>
      <c r="S1755" s="26">
        <v>6</v>
      </c>
      <c r="T1755" s="17">
        <v>0</v>
      </c>
      <c r="U1755" s="17">
        <v>8.4600000000000009</v>
      </c>
      <c r="V1755" s="27">
        <v>0</v>
      </c>
      <c r="W1755" s="13" t="s">
        <v>88</v>
      </c>
      <c r="X1755" s="8">
        <f>$T1755*$R1755</f>
        <v>0</v>
      </c>
      <c r="Y1755" s="29">
        <f>R1755-V1755-U1755-X1755</f>
        <v>67.319999999999993</v>
      </c>
    </row>
    <row r="1756" spans="2:25" x14ac:dyDescent="0.3">
      <c r="B1756" s="16"/>
      <c r="C1756" s="8" t="str">
        <f>_xlfn.CONCAT(S1756,_xlfn.TEXTBEFORE(Q1756,","))</f>
        <v>3Green Bar Message Books</v>
      </c>
      <c r="D1756" s="13" t="s">
        <v>7862</v>
      </c>
      <c r="E1756" s="25">
        <v>43630</v>
      </c>
      <c r="F1756" s="25">
        <v>43632</v>
      </c>
      <c r="G1756" s="13" t="s">
        <v>34</v>
      </c>
      <c r="H1756" s="13" t="s">
        <v>4153</v>
      </c>
      <c r="I1756" s="13" t="s">
        <v>36</v>
      </c>
      <c r="J1756" s="13" t="s">
        <v>4148</v>
      </c>
      <c r="K1756" s="13" t="s">
        <v>4149</v>
      </c>
      <c r="L1756" s="13" t="s">
        <v>54</v>
      </c>
      <c r="M1756" s="13" t="s">
        <v>55</v>
      </c>
      <c r="N1756" s="13" t="s">
        <v>2634</v>
      </c>
      <c r="O1756" s="13" t="s">
        <v>30</v>
      </c>
      <c r="P1756" s="13" t="s">
        <v>1567</v>
      </c>
      <c r="Q1756" s="13" t="s">
        <v>2635</v>
      </c>
      <c r="R1756" s="17">
        <v>44.408700000000003</v>
      </c>
      <c r="S1756" s="26">
        <v>3</v>
      </c>
      <c r="T1756" s="17">
        <v>0.47000000000000003</v>
      </c>
      <c r="U1756" s="17">
        <v>13.56</v>
      </c>
      <c r="V1756" s="27">
        <v>-30.201300000000003</v>
      </c>
      <c r="W1756" s="13" t="s">
        <v>33</v>
      </c>
      <c r="X1756" s="8">
        <f>$T1756*$R1756</f>
        <v>20.872089000000003</v>
      </c>
      <c r="Y1756" s="29">
        <f>R1756-V1756-U1756-X1756</f>
        <v>40.177911000000009</v>
      </c>
    </row>
    <row r="1757" spans="2:25" x14ac:dyDescent="0.3">
      <c r="B1757" s="16"/>
      <c r="C1757" s="8" t="str">
        <f>_xlfn.CONCAT(S1757,_xlfn.TEXTBEFORE(Q1757,","))</f>
        <v>4SAFCO Rocking Chair</v>
      </c>
      <c r="D1757" s="13" t="s">
        <v>7863</v>
      </c>
      <c r="E1757" s="25">
        <v>43505</v>
      </c>
      <c r="F1757" s="25">
        <v>43509</v>
      </c>
      <c r="G1757" s="13" t="s">
        <v>50</v>
      </c>
      <c r="H1757" s="13" t="s">
        <v>2762</v>
      </c>
      <c r="I1757" s="13" t="s">
        <v>36</v>
      </c>
      <c r="J1757" s="13" t="s">
        <v>233</v>
      </c>
      <c r="K1757" s="13" t="s">
        <v>234</v>
      </c>
      <c r="L1757" s="13" t="s">
        <v>54</v>
      </c>
      <c r="M1757" s="13" t="s">
        <v>55</v>
      </c>
      <c r="N1757" s="13" t="s">
        <v>872</v>
      </c>
      <c r="O1757" s="13" t="s">
        <v>40</v>
      </c>
      <c r="P1757" s="13" t="s">
        <v>41</v>
      </c>
      <c r="Q1757" s="13" t="s">
        <v>873</v>
      </c>
      <c r="R1757" s="17">
        <v>393.93719999999996</v>
      </c>
      <c r="S1757" s="26">
        <v>4</v>
      </c>
      <c r="T1757" s="17">
        <v>0.27</v>
      </c>
      <c r="U1757" s="17">
        <v>34.54</v>
      </c>
      <c r="V1757" s="27">
        <v>10.777199999999993</v>
      </c>
      <c r="W1757" s="13" t="s">
        <v>88</v>
      </c>
      <c r="X1757" s="8">
        <f>$T1757*$R1757</f>
        <v>106.363044</v>
      </c>
      <c r="Y1757" s="29">
        <f>R1757-V1757-U1757-X1757</f>
        <v>242.25695599999995</v>
      </c>
    </row>
    <row r="1758" spans="2:25" x14ac:dyDescent="0.3">
      <c r="B1758" s="16"/>
      <c r="C1758" s="8" t="str">
        <f>_xlfn.CONCAT(S1758,_xlfn.TEXTBEFORE(Q1758,","))</f>
        <v>8SAFCO Steel Folding Chair</v>
      </c>
      <c r="D1758" s="13" t="s">
        <v>7864</v>
      </c>
      <c r="E1758" s="25">
        <v>43505</v>
      </c>
      <c r="F1758" s="25">
        <v>43509</v>
      </c>
      <c r="G1758" s="13" t="s">
        <v>50</v>
      </c>
      <c r="H1758" s="13" t="s">
        <v>2762</v>
      </c>
      <c r="I1758" s="13" t="s">
        <v>36</v>
      </c>
      <c r="J1758" s="13" t="s">
        <v>233</v>
      </c>
      <c r="K1758" s="13" t="s">
        <v>234</v>
      </c>
      <c r="L1758" s="13" t="s">
        <v>54</v>
      </c>
      <c r="M1758" s="13" t="s">
        <v>55</v>
      </c>
      <c r="N1758" s="13" t="s">
        <v>2035</v>
      </c>
      <c r="O1758" s="13" t="s">
        <v>40</v>
      </c>
      <c r="P1758" s="13" t="s">
        <v>41</v>
      </c>
      <c r="Q1758" s="13" t="s">
        <v>2036</v>
      </c>
      <c r="R1758" s="17">
        <v>515.08799999999997</v>
      </c>
      <c r="S1758" s="26">
        <v>8</v>
      </c>
      <c r="T1758" s="17">
        <v>0.27</v>
      </c>
      <c r="U1758" s="17">
        <v>27.37</v>
      </c>
      <c r="V1758" s="27">
        <v>140.928</v>
      </c>
      <c r="W1758" s="13" t="s">
        <v>88</v>
      </c>
      <c r="X1758" s="8">
        <f>$T1758*$R1758</f>
        <v>139.07375999999999</v>
      </c>
      <c r="Y1758" s="29">
        <f>R1758-V1758-U1758-X1758</f>
        <v>207.71623999999997</v>
      </c>
    </row>
    <row r="1759" spans="2:25" x14ac:dyDescent="0.3">
      <c r="B1759" s="16"/>
      <c r="C1759" s="8" t="str">
        <f>_xlfn.CONCAT(S1759,_xlfn.TEXTBEFORE(Q1759,","))</f>
        <v>1Stanley Highlighters</v>
      </c>
      <c r="D1759" s="13" t="s">
        <v>7865</v>
      </c>
      <c r="E1759" s="25">
        <v>43505</v>
      </c>
      <c r="F1759" s="25">
        <v>43509</v>
      </c>
      <c r="G1759" s="13" t="s">
        <v>50</v>
      </c>
      <c r="H1759" s="13" t="s">
        <v>2762</v>
      </c>
      <c r="I1759" s="13" t="s">
        <v>36</v>
      </c>
      <c r="J1759" s="13" t="s">
        <v>233</v>
      </c>
      <c r="K1759" s="13" t="s">
        <v>234</v>
      </c>
      <c r="L1759" s="13" t="s">
        <v>54</v>
      </c>
      <c r="M1759" s="13" t="s">
        <v>55</v>
      </c>
      <c r="N1759" s="13" t="s">
        <v>4054</v>
      </c>
      <c r="O1759" s="13" t="s">
        <v>30</v>
      </c>
      <c r="P1759" s="13" t="s">
        <v>1789</v>
      </c>
      <c r="Q1759" s="13" t="s">
        <v>4055</v>
      </c>
      <c r="R1759" s="17">
        <v>10.928100000000001</v>
      </c>
      <c r="S1759" s="26">
        <v>1</v>
      </c>
      <c r="T1759" s="17">
        <v>0.27</v>
      </c>
      <c r="U1759" s="17">
        <v>1.21</v>
      </c>
      <c r="V1759" s="27">
        <v>-2.8719000000000001</v>
      </c>
      <c r="W1759" s="13" t="s">
        <v>88</v>
      </c>
      <c r="X1759" s="8">
        <f>$T1759*$R1759</f>
        <v>2.9505870000000005</v>
      </c>
      <c r="Y1759" s="29">
        <f>R1759-V1759-U1759-X1759</f>
        <v>9.6394129999999993</v>
      </c>
    </row>
    <row r="1760" spans="2:25" x14ac:dyDescent="0.3">
      <c r="B1760" s="16"/>
      <c r="C1760" s="8" t="str">
        <f>_xlfn.CONCAT(S1760,_xlfn.TEXTBEFORE(Q1760,","))</f>
        <v>2Harbour Creations Bag Chairs</v>
      </c>
      <c r="D1760" s="13" t="s">
        <v>7866</v>
      </c>
      <c r="E1760" s="25">
        <v>43551</v>
      </c>
      <c r="F1760" s="25">
        <v>43555</v>
      </c>
      <c r="G1760" s="13" t="s">
        <v>50</v>
      </c>
      <c r="H1760" s="13" t="s">
        <v>2762</v>
      </c>
      <c r="I1760" s="13" t="s">
        <v>36</v>
      </c>
      <c r="J1760" s="13" t="s">
        <v>160</v>
      </c>
      <c r="K1760" s="13" t="s">
        <v>160</v>
      </c>
      <c r="L1760" s="13" t="s">
        <v>54</v>
      </c>
      <c r="M1760" s="13" t="s">
        <v>55</v>
      </c>
      <c r="N1760" s="13" t="s">
        <v>3594</v>
      </c>
      <c r="O1760" s="13" t="s">
        <v>40</v>
      </c>
      <c r="P1760" s="13" t="s">
        <v>41</v>
      </c>
      <c r="Q1760" s="13" t="s">
        <v>3595</v>
      </c>
      <c r="R1760" s="17">
        <v>93.250200000000007</v>
      </c>
      <c r="S1760" s="26">
        <v>2</v>
      </c>
      <c r="T1760" s="17">
        <v>0.27</v>
      </c>
      <c r="U1760" s="17">
        <v>20.18</v>
      </c>
      <c r="V1760" s="27">
        <v>2.5301999999999936</v>
      </c>
      <c r="W1760" s="13" t="s">
        <v>60</v>
      </c>
      <c r="X1760" s="8">
        <f>$T1760*$R1760</f>
        <v>25.177554000000004</v>
      </c>
      <c r="Y1760" s="29">
        <f>R1760-V1760-U1760-X1760</f>
        <v>45.36244600000002</v>
      </c>
    </row>
    <row r="1761" spans="2:25" x14ac:dyDescent="0.3">
      <c r="B1761" s="16"/>
      <c r="C1761" s="8" t="str">
        <f>_xlfn.CONCAT(S1761,_xlfn.TEXTBEFORE(Q1761,","))</f>
        <v>3Elite Box Cutter</v>
      </c>
      <c r="D1761" s="13" t="s">
        <v>7867</v>
      </c>
      <c r="E1761" s="25">
        <v>43551</v>
      </c>
      <c r="F1761" s="25">
        <v>43555</v>
      </c>
      <c r="G1761" s="13" t="s">
        <v>50</v>
      </c>
      <c r="H1761" s="13" t="s">
        <v>2762</v>
      </c>
      <c r="I1761" s="13" t="s">
        <v>36</v>
      </c>
      <c r="J1761" s="13" t="s">
        <v>160</v>
      </c>
      <c r="K1761" s="13" t="s">
        <v>160</v>
      </c>
      <c r="L1761" s="13" t="s">
        <v>54</v>
      </c>
      <c r="M1761" s="13" t="s">
        <v>55</v>
      </c>
      <c r="N1761" s="13" t="s">
        <v>4615</v>
      </c>
      <c r="O1761" s="13" t="s">
        <v>30</v>
      </c>
      <c r="P1761" s="13" t="s">
        <v>1228</v>
      </c>
      <c r="Q1761" s="13" t="s">
        <v>4616</v>
      </c>
      <c r="R1761" s="17">
        <v>58.050899999999992</v>
      </c>
      <c r="S1761" s="26">
        <v>3</v>
      </c>
      <c r="T1761" s="17">
        <v>0.47000000000000003</v>
      </c>
      <c r="U1761" s="17">
        <v>9.3800000000000008</v>
      </c>
      <c r="V1761" s="27">
        <v>-37.259099999999989</v>
      </c>
      <c r="W1761" s="13" t="s">
        <v>60</v>
      </c>
      <c r="X1761" s="8">
        <f>$T1761*$R1761</f>
        <v>27.283922999999998</v>
      </c>
      <c r="Y1761" s="29">
        <f>R1761-V1761-U1761-X1761</f>
        <v>58.646076999999977</v>
      </c>
    </row>
    <row r="1762" spans="2:25" x14ac:dyDescent="0.3">
      <c r="B1762" s="16"/>
      <c r="C1762" s="8" t="str">
        <f>_xlfn.CONCAT(S1762,_xlfn.TEXTBEFORE(Q1762,","))</f>
        <v>1SanDisk Cards &amp; Envelopes</v>
      </c>
      <c r="D1762" s="13" t="s">
        <v>7868</v>
      </c>
      <c r="E1762" s="25">
        <v>43739</v>
      </c>
      <c r="F1762" s="25">
        <v>43742</v>
      </c>
      <c r="G1762" s="13" t="s">
        <v>22</v>
      </c>
      <c r="H1762" s="13" t="s">
        <v>2762</v>
      </c>
      <c r="I1762" s="13" t="s">
        <v>36</v>
      </c>
      <c r="J1762" s="13" t="s">
        <v>131</v>
      </c>
      <c r="K1762" s="13" t="s">
        <v>91</v>
      </c>
      <c r="L1762" s="13" t="s">
        <v>54</v>
      </c>
      <c r="M1762" s="13" t="s">
        <v>55</v>
      </c>
      <c r="N1762" s="13" t="s">
        <v>4553</v>
      </c>
      <c r="O1762" s="13" t="s">
        <v>30</v>
      </c>
      <c r="P1762" s="13" t="s">
        <v>1567</v>
      </c>
      <c r="Q1762" s="13" t="s">
        <v>4554</v>
      </c>
      <c r="R1762" s="17">
        <v>25.662600000000001</v>
      </c>
      <c r="S1762" s="26">
        <v>1</v>
      </c>
      <c r="T1762" s="17">
        <v>0.47000000000000003</v>
      </c>
      <c r="U1762" s="17">
        <v>3.49</v>
      </c>
      <c r="V1762" s="27">
        <v>-9.7074000000000016</v>
      </c>
      <c r="W1762" s="13" t="s">
        <v>60</v>
      </c>
      <c r="X1762" s="8">
        <f>$T1762*$R1762</f>
        <v>12.061422000000002</v>
      </c>
      <c r="Y1762" s="29">
        <f>R1762-V1762-U1762-X1762</f>
        <v>19.818578000000002</v>
      </c>
    </row>
    <row r="1763" spans="2:25" x14ac:dyDescent="0.3">
      <c r="B1763" s="16"/>
      <c r="C1763" s="8" t="str">
        <f>_xlfn.CONCAT(S1763,_xlfn.TEXTBEFORE(Q1763,","))</f>
        <v>6Deflect-O Frame</v>
      </c>
      <c r="D1763" s="13" t="s">
        <v>7869</v>
      </c>
      <c r="E1763" s="25">
        <v>43789</v>
      </c>
      <c r="F1763" s="25">
        <v>43795</v>
      </c>
      <c r="G1763" s="13" t="s">
        <v>50</v>
      </c>
      <c r="H1763" s="13" t="s">
        <v>2080</v>
      </c>
      <c r="I1763" s="13" t="s">
        <v>36</v>
      </c>
      <c r="J1763" s="13" t="s">
        <v>1308</v>
      </c>
      <c r="K1763" s="13" t="s">
        <v>1309</v>
      </c>
      <c r="L1763" s="13" t="s">
        <v>114</v>
      </c>
      <c r="M1763" s="13" t="s">
        <v>55</v>
      </c>
      <c r="N1763" s="13" t="s">
        <v>1618</v>
      </c>
      <c r="O1763" s="13" t="s">
        <v>40</v>
      </c>
      <c r="P1763" s="13" t="s">
        <v>906</v>
      </c>
      <c r="Q1763" s="13" t="s">
        <v>1619</v>
      </c>
      <c r="R1763" s="17">
        <v>651.96</v>
      </c>
      <c r="S1763" s="26">
        <v>6</v>
      </c>
      <c r="T1763" s="17">
        <v>0</v>
      </c>
      <c r="U1763" s="17">
        <v>57.66</v>
      </c>
      <c r="V1763" s="27">
        <v>110.70000000000002</v>
      </c>
      <c r="W1763" s="13" t="s">
        <v>88</v>
      </c>
      <c r="X1763" s="8">
        <f>$T1763*$R1763</f>
        <v>0</v>
      </c>
      <c r="Y1763" s="29">
        <f>R1763-V1763-U1763-X1763</f>
        <v>483.6</v>
      </c>
    </row>
    <row r="1764" spans="2:25" x14ac:dyDescent="0.3">
      <c r="B1764" s="16"/>
      <c r="C1764" s="8" t="str">
        <f>_xlfn.CONCAT(S1764,_xlfn.TEXTBEFORE(Q1764,","))</f>
        <v>3SAFCO Rocking Chair</v>
      </c>
      <c r="D1764" s="13" t="s">
        <v>7870</v>
      </c>
      <c r="E1764" s="25">
        <v>43764</v>
      </c>
      <c r="F1764" s="25">
        <v>43769</v>
      </c>
      <c r="G1764" s="13" t="s">
        <v>50</v>
      </c>
      <c r="H1764" s="13" t="s">
        <v>3874</v>
      </c>
      <c r="I1764" s="13" t="s">
        <v>36</v>
      </c>
      <c r="J1764" s="13" t="s">
        <v>1173</v>
      </c>
      <c r="K1764" s="13" t="s">
        <v>99</v>
      </c>
      <c r="L1764" s="13" t="s">
        <v>1174</v>
      </c>
      <c r="M1764" s="13" t="s">
        <v>1175</v>
      </c>
      <c r="N1764" s="13" t="s">
        <v>1464</v>
      </c>
      <c r="O1764" s="13" t="s">
        <v>40</v>
      </c>
      <c r="P1764" s="13" t="s">
        <v>41</v>
      </c>
      <c r="Q1764" s="13" t="s">
        <v>1465</v>
      </c>
      <c r="R1764" s="17">
        <v>317.95200000000006</v>
      </c>
      <c r="S1764" s="26">
        <v>3</v>
      </c>
      <c r="T1764" s="17">
        <v>0.2</v>
      </c>
      <c r="U1764" s="17">
        <v>16.62</v>
      </c>
      <c r="V1764" s="27">
        <v>-63.64800000000001</v>
      </c>
      <c r="W1764" s="13" t="s">
        <v>88</v>
      </c>
      <c r="X1764" s="8">
        <f>$T1764*$R1764</f>
        <v>63.590400000000017</v>
      </c>
      <c r="Y1764" s="29">
        <f>R1764-V1764-U1764-X1764</f>
        <v>301.38960000000009</v>
      </c>
    </row>
    <row r="1765" spans="2:25" x14ac:dyDescent="0.3">
      <c r="B1765" s="16"/>
      <c r="C1765" s="8" t="str">
        <f>_xlfn.CONCAT(S1765,_xlfn.TEXTBEFORE(Q1765,","))</f>
        <v>2Cisco Office Telephone</v>
      </c>
      <c r="D1765" s="13" t="s">
        <v>7871</v>
      </c>
      <c r="E1765" s="25">
        <v>43764</v>
      </c>
      <c r="F1765" s="25">
        <v>43769</v>
      </c>
      <c r="G1765" s="13" t="s">
        <v>50</v>
      </c>
      <c r="H1765" s="13" t="s">
        <v>3874</v>
      </c>
      <c r="I1765" s="13" t="s">
        <v>36</v>
      </c>
      <c r="J1765" s="13" t="s">
        <v>1173</v>
      </c>
      <c r="K1765" s="13" t="s">
        <v>99</v>
      </c>
      <c r="L1765" s="13" t="s">
        <v>1174</v>
      </c>
      <c r="M1765" s="13" t="s">
        <v>1175</v>
      </c>
      <c r="N1765" s="13" t="s">
        <v>2553</v>
      </c>
      <c r="O1765" s="13" t="s">
        <v>57</v>
      </c>
      <c r="P1765" s="13" t="s">
        <v>58</v>
      </c>
      <c r="Q1765" s="13" t="s">
        <v>2554</v>
      </c>
      <c r="R1765" s="17">
        <v>80.460000000000008</v>
      </c>
      <c r="S1765" s="26">
        <v>2</v>
      </c>
      <c r="T1765" s="17">
        <v>0.5</v>
      </c>
      <c r="U1765" s="17">
        <v>10.89</v>
      </c>
      <c r="V1765" s="27">
        <v>-41.88000000000001</v>
      </c>
      <c r="W1765" s="13" t="s">
        <v>88</v>
      </c>
      <c r="X1765" s="8">
        <f>$T1765*$R1765</f>
        <v>40.230000000000004</v>
      </c>
      <c r="Y1765" s="29">
        <f>R1765-V1765-U1765-X1765</f>
        <v>71.220000000000013</v>
      </c>
    </row>
    <row r="1766" spans="2:25" x14ac:dyDescent="0.3">
      <c r="B1766" s="16"/>
      <c r="C1766" s="8" t="str">
        <f>_xlfn.CONCAT(S1766,_xlfn.TEXTBEFORE(Q1766,","))</f>
        <v>4Green Bar Note Cards</v>
      </c>
      <c r="D1766" s="13" t="s">
        <v>7872</v>
      </c>
      <c r="E1766" s="25">
        <v>43764</v>
      </c>
      <c r="F1766" s="25">
        <v>43769</v>
      </c>
      <c r="G1766" s="13" t="s">
        <v>50</v>
      </c>
      <c r="H1766" s="13" t="s">
        <v>3874</v>
      </c>
      <c r="I1766" s="13" t="s">
        <v>36</v>
      </c>
      <c r="J1766" s="13" t="s">
        <v>1173</v>
      </c>
      <c r="K1766" s="13" t="s">
        <v>99</v>
      </c>
      <c r="L1766" s="13" t="s">
        <v>1174</v>
      </c>
      <c r="M1766" s="13" t="s">
        <v>1175</v>
      </c>
      <c r="N1766" s="13" t="s">
        <v>4044</v>
      </c>
      <c r="O1766" s="13" t="s">
        <v>30</v>
      </c>
      <c r="P1766" s="13" t="s">
        <v>1567</v>
      </c>
      <c r="Q1766" s="13" t="s">
        <v>4045</v>
      </c>
      <c r="R1766" s="17">
        <v>67.86</v>
      </c>
      <c r="S1766" s="26">
        <v>4</v>
      </c>
      <c r="T1766" s="17">
        <v>0.5</v>
      </c>
      <c r="U1766" s="17">
        <v>4.95</v>
      </c>
      <c r="V1766" s="27">
        <v>-36.659999999999997</v>
      </c>
      <c r="W1766" s="13" t="s">
        <v>88</v>
      </c>
      <c r="X1766" s="8">
        <f>$T1766*$R1766</f>
        <v>33.93</v>
      </c>
      <c r="Y1766" s="29">
        <f>R1766-V1766-U1766-X1766</f>
        <v>65.639999999999986</v>
      </c>
    </row>
    <row r="1767" spans="2:25" x14ac:dyDescent="0.3">
      <c r="B1767" s="16"/>
      <c r="C1767" s="8" t="str">
        <f>_xlfn.CONCAT(S1767,_xlfn.TEXTBEFORE(Q1767,","))</f>
        <v>2Novimex Color Coded Labels</v>
      </c>
      <c r="D1767" s="13" t="s">
        <v>7873</v>
      </c>
      <c r="E1767" s="25">
        <v>43764</v>
      </c>
      <c r="F1767" s="25">
        <v>43769</v>
      </c>
      <c r="G1767" s="13" t="s">
        <v>50</v>
      </c>
      <c r="H1767" s="13" t="s">
        <v>3874</v>
      </c>
      <c r="I1767" s="13" t="s">
        <v>36</v>
      </c>
      <c r="J1767" s="13" t="s">
        <v>1173</v>
      </c>
      <c r="K1767" s="13" t="s">
        <v>99</v>
      </c>
      <c r="L1767" s="13" t="s">
        <v>1174</v>
      </c>
      <c r="M1767" s="13" t="s">
        <v>1175</v>
      </c>
      <c r="N1767" s="13" t="s">
        <v>4734</v>
      </c>
      <c r="O1767" s="13" t="s">
        <v>30</v>
      </c>
      <c r="P1767" s="13" t="s">
        <v>2751</v>
      </c>
      <c r="Q1767" s="13" t="s">
        <v>4735</v>
      </c>
      <c r="R1767" s="17">
        <v>10.319999999999999</v>
      </c>
      <c r="S1767" s="26">
        <v>2</v>
      </c>
      <c r="T1767" s="17">
        <v>0.5</v>
      </c>
      <c r="U1767" s="17">
        <v>1.54</v>
      </c>
      <c r="V1767" s="27">
        <v>-7.4399999999999986</v>
      </c>
      <c r="W1767" s="13" t="s">
        <v>88</v>
      </c>
      <c r="X1767" s="8">
        <f>$T1767*$R1767</f>
        <v>5.1599999999999993</v>
      </c>
      <c r="Y1767" s="29">
        <f>R1767-V1767-U1767-X1767</f>
        <v>11.059999999999999</v>
      </c>
    </row>
    <row r="1768" spans="2:25" x14ac:dyDescent="0.3">
      <c r="B1768" s="16"/>
      <c r="C1768" s="8" t="str">
        <f>_xlfn.CONCAT(S1768,_xlfn.TEXTBEFORE(Q1768,","))</f>
        <v>2Nokia Audio Dock</v>
      </c>
      <c r="D1768" s="13" t="s">
        <v>7874</v>
      </c>
      <c r="E1768" s="25">
        <v>43814</v>
      </c>
      <c r="F1768" s="25">
        <v>43818</v>
      </c>
      <c r="G1768" s="13" t="s">
        <v>50</v>
      </c>
      <c r="H1768" s="13" t="s">
        <v>4160</v>
      </c>
      <c r="I1768" s="13" t="s">
        <v>36</v>
      </c>
      <c r="J1768" s="13" t="s">
        <v>1197</v>
      </c>
      <c r="K1768" s="13" t="s">
        <v>1198</v>
      </c>
      <c r="L1768" s="13" t="s">
        <v>1199</v>
      </c>
      <c r="M1768" s="13" t="s">
        <v>28</v>
      </c>
      <c r="N1768" s="13" t="s">
        <v>1925</v>
      </c>
      <c r="O1768" s="13" t="s">
        <v>57</v>
      </c>
      <c r="P1768" s="13" t="s">
        <v>58</v>
      </c>
      <c r="Q1768" s="13" t="s">
        <v>1926</v>
      </c>
      <c r="R1768" s="17">
        <v>333.48</v>
      </c>
      <c r="S1768" s="26">
        <v>2</v>
      </c>
      <c r="T1768" s="17">
        <v>0</v>
      </c>
      <c r="U1768" s="17">
        <v>13.48</v>
      </c>
      <c r="V1768" s="27">
        <v>49.980000000000004</v>
      </c>
      <c r="W1768" s="13" t="s">
        <v>88</v>
      </c>
      <c r="X1768" s="8">
        <f>$T1768*$R1768</f>
        <v>0</v>
      </c>
      <c r="Y1768" s="29">
        <f>R1768-V1768-U1768-X1768</f>
        <v>270.02</v>
      </c>
    </row>
    <row r="1769" spans="2:25" x14ac:dyDescent="0.3">
      <c r="B1769" s="16"/>
      <c r="C1769" s="8" t="str">
        <f>_xlfn.CONCAT(S1769,_xlfn.TEXTBEFORE(Q1769,","))</f>
        <v>6Rogers Lockers</v>
      </c>
      <c r="D1769" s="13" t="s">
        <v>7875</v>
      </c>
      <c r="E1769" s="25">
        <v>43442</v>
      </c>
      <c r="F1769" s="25">
        <v>43444</v>
      </c>
      <c r="G1769" s="13" t="s">
        <v>34</v>
      </c>
      <c r="H1769" s="13" t="s">
        <v>527</v>
      </c>
      <c r="I1769" s="13" t="s">
        <v>24</v>
      </c>
      <c r="J1769" s="13" t="s">
        <v>160</v>
      </c>
      <c r="K1769" s="13" t="s">
        <v>160</v>
      </c>
      <c r="L1769" s="13" t="s">
        <v>54</v>
      </c>
      <c r="M1769" s="13" t="s">
        <v>55</v>
      </c>
      <c r="N1769" s="13" t="s">
        <v>528</v>
      </c>
      <c r="O1769" s="13" t="s">
        <v>30</v>
      </c>
      <c r="P1769" s="13" t="s">
        <v>289</v>
      </c>
      <c r="Q1769" s="13" t="s">
        <v>529</v>
      </c>
      <c r="R1769" s="17">
        <v>1053.8676</v>
      </c>
      <c r="S1769" s="26">
        <v>6</v>
      </c>
      <c r="T1769" s="17">
        <v>0.17</v>
      </c>
      <c r="U1769" s="17">
        <v>221.64</v>
      </c>
      <c r="V1769" s="27">
        <v>-152.49239999999998</v>
      </c>
      <c r="W1769" s="13" t="s">
        <v>60</v>
      </c>
      <c r="X1769" s="8">
        <f>$T1769*$R1769</f>
        <v>179.15749200000002</v>
      </c>
      <c r="Y1769" s="29">
        <f>R1769-V1769-U1769-X1769</f>
        <v>805.56250800000009</v>
      </c>
    </row>
    <row r="1770" spans="2:25" x14ac:dyDescent="0.3">
      <c r="B1770" s="16"/>
      <c r="C1770" s="8" t="str">
        <f>_xlfn.CONCAT(S1770,_xlfn.TEXTBEFORE(Q1770,","))</f>
        <v>4Memorex Mouse</v>
      </c>
      <c r="D1770" s="13" t="s">
        <v>7876</v>
      </c>
      <c r="E1770" s="25">
        <v>42966</v>
      </c>
      <c r="F1770" s="25">
        <v>42968</v>
      </c>
      <c r="G1770" s="13" t="s">
        <v>22</v>
      </c>
      <c r="H1770" s="13" t="s">
        <v>3992</v>
      </c>
      <c r="I1770" s="13" t="s">
        <v>24</v>
      </c>
      <c r="J1770" s="13" t="s">
        <v>1173</v>
      </c>
      <c r="K1770" s="13" t="s">
        <v>99</v>
      </c>
      <c r="L1770" s="13" t="s">
        <v>1174</v>
      </c>
      <c r="M1770" s="13" t="s">
        <v>1175</v>
      </c>
      <c r="N1770" s="13" t="s">
        <v>3993</v>
      </c>
      <c r="O1770" s="13" t="s">
        <v>57</v>
      </c>
      <c r="P1770" s="13" t="s">
        <v>121</v>
      </c>
      <c r="Q1770" s="13" t="s">
        <v>3994</v>
      </c>
      <c r="R1770" s="17">
        <v>51.96</v>
      </c>
      <c r="S1770" s="26">
        <v>4</v>
      </c>
      <c r="T1770" s="17">
        <v>0.5</v>
      </c>
      <c r="U1770" s="17">
        <v>15.25</v>
      </c>
      <c r="V1770" s="27">
        <v>-37.44</v>
      </c>
      <c r="W1770" s="13" t="s">
        <v>33</v>
      </c>
      <c r="X1770" s="8">
        <f>$T1770*$R1770</f>
        <v>25.98</v>
      </c>
      <c r="Y1770" s="29">
        <f>R1770-V1770-U1770-X1770</f>
        <v>48.17</v>
      </c>
    </row>
    <row r="1771" spans="2:25" x14ac:dyDescent="0.3">
      <c r="B1771" s="16"/>
      <c r="C1771" s="8" t="str">
        <f>_xlfn.CONCAT(S1771,_xlfn.TEXTBEFORE(Q1771,","))</f>
        <v>2SAFCO Bag Chairs</v>
      </c>
      <c r="D1771" s="13" t="s">
        <v>7877</v>
      </c>
      <c r="E1771" s="25">
        <v>43070</v>
      </c>
      <c r="F1771" s="25">
        <v>43073</v>
      </c>
      <c r="G1771" s="13" t="s">
        <v>22</v>
      </c>
      <c r="H1771" s="13" t="s">
        <v>4224</v>
      </c>
      <c r="I1771" s="13" t="s">
        <v>24</v>
      </c>
      <c r="J1771" s="13" t="s">
        <v>2593</v>
      </c>
      <c r="K1771" s="13" t="s">
        <v>239</v>
      </c>
      <c r="L1771" s="13" t="s">
        <v>201</v>
      </c>
      <c r="M1771" s="13" t="s">
        <v>28</v>
      </c>
      <c r="N1771" s="13" t="s">
        <v>2810</v>
      </c>
      <c r="O1771" s="13" t="s">
        <v>40</v>
      </c>
      <c r="P1771" s="13" t="s">
        <v>41</v>
      </c>
      <c r="Q1771" s="13" t="s">
        <v>2811</v>
      </c>
      <c r="R1771" s="17">
        <v>103.38</v>
      </c>
      <c r="S1771" s="26">
        <v>2</v>
      </c>
      <c r="T1771" s="17">
        <v>0</v>
      </c>
      <c r="U1771" s="17">
        <v>12.99</v>
      </c>
      <c r="V1771" s="27">
        <v>40.26</v>
      </c>
      <c r="W1771" s="13" t="s">
        <v>88</v>
      </c>
      <c r="X1771" s="8">
        <f>$T1771*$R1771</f>
        <v>0</v>
      </c>
      <c r="Y1771" s="29">
        <f>R1771-V1771-U1771-X1771</f>
        <v>50.129999999999995</v>
      </c>
    </row>
    <row r="1772" spans="2:25" x14ac:dyDescent="0.3">
      <c r="B1772" s="16"/>
      <c r="C1772" s="8" t="str">
        <f>_xlfn.CONCAT(S1772,_xlfn.TEXTBEFORE(Q1772,","))</f>
        <v>9Hon Shipping Labels</v>
      </c>
      <c r="D1772" s="13" t="s">
        <v>7878</v>
      </c>
      <c r="E1772" s="25">
        <v>43070</v>
      </c>
      <c r="F1772" s="25">
        <v>43073</v>
      </c>
      <c r="G1772" s="13" t="s">
        <v>22</v>
      </c>
      <c r="H1772" s="13" t="s">
        <v>4224</v>
      </c>
      <c r="I1772" s="13" t="s">
        <v>24</v>
      </c>
      <c r="J1772" s="13" t="s">
        <v>2593</v>
      </c>
      <c r="K1772" s="13" t="s">
        <v>239</v>
      </c>
      <c r="L1772" s="13" t="s">
        <v>201</v>
      </c>
      <c r="M1772" s="13" t="s">
        <v>28</v>
      </c>
      <c r="N1772" s="13" t="s">
        <v>4428</v>
      </c>
      <c r="O1772" s="13" t="s">
        <v>30</v>
      </c>
      <c r="P1772" s="13" t="s">
        <v>2751</v>
      </c>
      <c r="Q1772" s="13" t="s">
        <v>4429</v>
      </c>
      <c r="R1772" s="17">
        <v>102.33000000000001</v>
      </c>
      <c r="S1772" s="26">
        <v>9</v>
      </c>
      <c r="T1772" s="17">
        <v>0</v>
      </c>
      <c r="U1772" s="17">
        <v>11.04</v>
      </c>
      <c r="V1772" s="27">
        <v>51.03</v>
      </c>
      <c r="W1772" s="13" t="s">
        <v>88</v>
      </c>
      <c r="X1772" s="8">
        <f>$T1772*$R1772</f>
        <v>0</v>
      </c>
      <c r="Y1772" s="29">
        <f>R1772-V1772-U1772-X1772</f>
        <v>40.260000000000012</v>
      </c>
    </row>
    <row r="1773" spans="2:25" x14ac:dyDescent="0.3">
      <c r="B1773" s="16"/>
      <c r="C1773" s="8" t="str">
        <f>_xlfn.CONCAT(S1773,_xlfn.TEXTBEFORE(Q1773,","))</f>
        <v>4BIC Highlighters</v>
      </c>
      <c r="D1773" s="13" t="s">
        <v>7879</v>
      </c>
      <c r="E1773" s="25">
        <v>43070</v>
      </c>
      <c r="F1773" s="25">
        <v>43073</v>
      </c>
      <c r="G1773" s="13" t="s">
        <v>22</v>
      </c>
      <c r="H1773" s="13" t="s">
        <v>4224</v>
      </c>
      <c r="I1773" s="13" t="s">
        <v>24</v>
      </c>
      <c r="J1773" s="13" t="s">
        <v>2593</v>
      </c>
      <c r="K1773" s="13" t="s">
        <v>239</v>
      </c>
      <c r="L1773" s="13" t="s">
        <v>201</v>
      </c>
      <c r="M1773" s="13" t="s">
        <v>28</v>
      </c>
      <c r="N1773" s="13" t="s">
        <v>4868</v>
      </c>
      <c r="O1773" s="13" t="s">
        <v>30</v>
      </c>
      <c r="P1773" s="13" t="s">
        <v>1789</v>
      </c>
      <c r="Q1773" s="13" t="s">
        <v>4869</v>
      </c>
      <c r="R1773" s="17">
        <v>75.72</v>
      </c>
      <c r="S1773" s="26">
        <v>4</v>
      </c>
      <c r="T1773" s="17">
        <v>0</v>
      </c>
      <c r="U1773" s="17">
        <v>7.6</v>
      </c>
      <c r="V1773" s="27">
        <v>37.799999999999997</v>
      </c>
      <c r="W1773" s="13" t="s">
        <v>88</v>
      </c>
      <c r="X1773" s="8">
        <f>$T1773*$R1773</f>
        <v>0</v>
      </c>
      <c r="Y1773" s="29">
        <f>R1773-V1773-U1773-X1773</f>
        <v>30.32</v>
      </c>
    </row>
    <row r="1774" spans="2:25" x14ac:dyDescent="0.3">
      <c r="B1774" s="16"/>
      <c r="C1774" s="8" t="str">
        <f>_xlfn.CONCAT(S1774,_xlfn.TEXTBEFORE(Q1774,","))</f>
        <v>1BIC Markers</v>
      </c>
      <c r="D1774" s="13" t="s">
        <v>7880</v>
      </c>
      <c r="E1774" s="25">
        <v>43070</v>
      </c>
      <c r="F1774" s="25">
        <v>43073</v>
      </c>
      <c r="G1774" s="13" t="s">
        <v>22</v>
      </c>
      <c r="H1774" s="13" t="s">
        <v>4224</v>
      </c>
      <c r="I1774" s="13" t="s">
        <v>24</v>
      </c>
      <c r="J1774" s="13" t="s">
        <v>2593</v>
      </c>
      <c r="K1774" s="13" t="s">
        <v>239</v>
      </c>
      <c r="L1774" s="13" t="s">
        <v>201</v>
      </c>
      <c r="M1774" s="13" t="s">
        <v>28</v>
      </c>
      <c r="N1774" s="13" t="s">
        <v>5588</v>
      </c>
      <c r="O1774" s="13" t="s">
        <v>30</v>
      </c>
      <c r="P1774" s="13" t="s">
        <v>1789</v>
      </c>
      <c r="Q1774" s="13" t="s">
        <v>5589</v>
      </c>
      <c r="R1774" s="17">
        <v>29.61</v>
      </c>
      <c r="S1774" s="26">
        <v>1</v>
      </c>
      <c r="T1774" s="17">
        <v>0</v>
      </c>
      <c r="U1774" s="17">
        <v>2.6</v>
      </c>
      <c r="V1774" s="27">
        <v>10.649999999999999</v>
      </c>
      <c r="W1774" s="13" t="s">
        <v>88</v>
      </c>
      <c r="X1774" s="8">
        <f>$T1774*$R1774</f>
        <v>0</v>
      </c>
      <c r="Y1774" s="29">
        <f>R1774-V1774-U1774-X1774</f>
        <v>16.36</v>
      </c>
    </row>
    <row r="1775" spans="2:25" x14ac:dyDescent="0.3">
      <c r="B1775" s="16"/>
      <c r="C1775" s="8" t="str">
        <f>_xlfn.CONCAT(S1775,_xlfn.TEXTBEFORE(Q1775,","))</f>
        <v>3Novimex Round Labels</v>
      </c>
      <c r="D1775" s="13" t="s">
        <v>7881</v>
      </c>
      <c r="E1775" s="25">
        <v>43809</v>
      </c>
      <c r="F1775" s="25">
        <v>43815</v>
      </c>
      <c r="G1775" s="13" t="s">
        <v>50</v>
      </c>
      <c r="H1775" s="13" t="s">
        <v>5960</v>
      </c>
      <c r="I1775" s="13" t="s">
        <v>36</v>
      </c>
      <c r="J1775" s="13" t="s">
        <v>2439</v>
      </c>
      <c r="K1775" s="13" t="s">
        <v>136</v>
      </c>
      <c r="L1775" s="13" t="s">
        <v>27</v>
      </c>
      <c r="M1775" s="13" t="s">
        <v>28</v>
      </c>
      <c r="N1775" s="13" t="s">
        <v>5953</v>
      </c>
      <c r="O1775" s="13" t="s">
        <v>30</v>
      </c>
      <c r="P1775" s="13" t="s">
        <v>2751</v>
      </c>
      <c r="Q1775" s="13" t="s">
        <v>5954</v>
      </c>
      <c r="R1775" s="17">
        <v>18.27</v>
      </c>
      <c r="S1775" s="26">
        <v>3</v>
      </c>
      <c r="T1775" s="17">
        <v>0</v>
      </c>
      <c r="U1775" s="17">
        <v>1.77</v>
      </c>
      <c r="V1775" s="27">
        <v>2.6999999999999997</v>
      </c>
      <c r="W1775" s="13" t="s">
        <v>88</v>
      </c>
      <c r="X1775" s="8">
        <f>$T1775*$R1775</f>
        <v>0</v>
      </c>
      <c r="Y1775" s="29">
        <f>R1775-V1775-U1775-X1775</f>
        <v>13.8</v>
      </c>
    </row>
    <row r="1776" spans="2:25" x14ac:dyDescent="0.3">
      <c r="B1776" s="16"/>
      <c r="C1776" s="8" t="str">
        <f>_xlfn.CONCAT(S1776,_xlfn.TEXTBEFORE(Q1776,","))</f>
        <v>3Ibico Binding Machine</v>
      </c>
      <c r="D1776" s="13" t="s">
        <v>7882</v>
      </c>
      <c r="E1776" s="25">
        <v>43697</v>
      </c>
      <c r="F1776" s="25">
        <v>43699</v>
      </c>
      <c r="G1776" s="13" t="s">
        <v>22</v>
      </c>
      <c r="H1776" s="13" t="s">
        <v>2873</v>
      </c>
      <c r="I1776" s="13" t="s">
        <v>82</v>
      </c>
      <c r="J1776" s="13" t="s">
        <v>1396</v>
      </c>
      <c r="K1776" s="13" t="s">
        <v>71</v>
      </c>
      <c r="L1776" s="13" t="s">
        <v>27</v>
      </c>
      <c r="M1776" s="13" t="s">
        <v>28</v>
      </c>
      <c r="N1776" s="13" t="s">
        <v>2874</v>
      </c>
      <c r="O1776" s="13" t="s">
        <v>30</v>
      </c>
      <c r="P1776" s="13" t="s">
        <v>1121</v>
      </c>
      <c r="Q1776" s="13" t="s">
        <v>2875</v>
      </c>
      <c r="R1776" s="17">
        <v>155.33999999999997</v>
      </c>
      <c r="S1776" s="26">
        <v>3</v>
      </c>
      <c r="T1776" s="17">
        <v>0</v>
      </c>
      <c r="U1776" s="17">
        <v>31.84</v>
      </c>
      <c r="V1776" s="27">
        <v>15.48</v>
      </c>
      <c r="W1776" s="13" t="s">
        <v>60</v>
      </c>
      <c r="X1776" s="8">
        <f>$T1776*$R1776</f>
        <v>0</v>
      </c>
      <c r="Y1776" s="29">
        <f>R1776-V1776-U1776-X1776</f>
        <v>108.01999999999998</v>
      </c>
    </row>
    <row r="1777" spans="2:25" x14ac:dyDescent="0.3">
      <c r="B1777" s="16"/>
      <c r="C1777" s="8" t="str">
        <f>_xlfn.CONCAT(S1777,_xlfn.TEXTBEFORE(Q1777,","))</f>
        <v>1BIC Pencil Sharpener</v>
      </c>
      <c r="D1777" s="13" t="s">
        <v>7883</v>
      </c>
      <c r="E1777" s="25">
        <v>44066</v>
      </c>
      <c r="F1777" s="25">
        <v>44070</v>
      </c>
      <c r="G1777" s="13" t="s">
        <v>50</v>
      </c>
      <c r="H1777" s="13" t="s">
        <v>5566</v>
      </c>
      <c r="I1777" s="13" t="s">
        <v>82</v>
      </c>
      <c r="J1777" s="13" t="s">
        <v>858</v>
      </c>
      <c r="K1777" s="13" t="s">
        <v>859</v>
      </c>
      <c r="L1777" s="13" t="s">
        <v>54</v>
      </c>
      <c r="M1777" s="13" t="s">
        <v>55</v>
      </c>
      <c r="N1777" s="13" t="s">
        <v>3420</v>
      </c>
      <c r="O1777" s="13" t="s">
        <v>30</v>
      </c>
      <c r="P1777" s="13" t="s">
        <v>1789</v>
      </c>
      <c r="Q1777" s="13" t="s">
        <v>3421</v>
      </c>
      <c r="R1777" s="17">
        <v>23.498699999999999</v>
      </c>
      <c r="S1777" s="26">
        <v>1</v>
      </c>
      <c r="T1777" s="17">
        <v>0.27</v>
      </c>
      <c r="U1777" s="17">
        <v>3.65</v>
      </c>
      <c r="V1777" s="27">
        <v>-7.1013000000000002</v>
      </c>
      <c r="W1777" s="13" t="s">
        <v>60</v>
      </c>
      <c r="X1777" s="8">
        <f>$T1777*$R1777</f>
        <v>6.3446490000000004</v>
      </c>
      <c r="Y1777" s="29">
        <f>R1777-V1777-U1777-X1777</f>
        <v>20.605351000000002</v>
      </c>
    </row>
    <row r="1778" spans="2:25" x14ac:dyDescent="0.3">
      <c r="B1778" s="16"/>
      <c r="C1778" s="8" t="str">
        <f>_xlfn.CONCAT(S1778,_xlfn.TEXTBEFORE(Q1778,","))</f>
        <v>2Samsung Smart Phone</v>
      </c>
      <c r="D1778" s="13" t="s">
        <v>7884</v>
      </c>
      <c r="E1778" s="25">
        <v>43046</v>
      </c>
      <c r="F1778" s="25">
        <v>43046</v>
      </c>
      <c r="G1778" s="13" t="s">
        <v>126</v>
      </c>
      <c r="H1778" s="13" t="s">
        <v>299</v>
      </c>
      <c r="I1778" s="13" t="s">
        <v>24</v>
      </c>
      <c r="J1778" s="13" t="s">
        <v>696</v>
      </c>
      <c r="K1778" s="13" t="s">
        <v>71</v>
      </c>
      <c r="L1778" s="13" t="s">
        <v>27</v>
      </c>
      <c r="M1778" s="13" t="s">
        <v>28</v>
      </c>
      <c r="N1778" s="13" t="s">
        <v>164</v>
      </c>
      <c r="O1778" s="13" t="s">
        <v>57</v>
      </c>
      <c r="P1778" s="13" t="s">
        <v>58</v>
      </c>
      <c r="Q1778" s="13" t="s">
        <v>165</v>
      </c>
      <c r="R1778" s="17">
        <v>1274.8800000000001</v>
      </c>
      <c r="S1778" s="26">
        <v>2</v>
      </c>
      <c r="T1778" s="17">
        <v>0</v>
      </c>
      <c r="U1778" s="17">
        <v>181.42</v>
      </c>
      <c r="V1778" s="27">
        <v>216.71999999999997</v>
      </c>
      <c r="W1778" s="13" t="s">
        <v>60</v>
      </c>
      <c r="X1778" s="8">
        <f>$T1778*$R1778</f>
        <v>0</v>
      </c>
      <c r="Y1778" s="29">
        <f>R1778-V1778-U1778-X1778</f>
        <v>876.74000000000012</v>
      </c>
    </row>
    <row r="1779" spans="2:25" x14ac:dyDescent="0.3">
      <c r="B1779" s="16"/>
      <c r="C1779" s="8" t="str">
        <f>_xlfn.CONCAT(S1779,_xlfn.TEXTBEFORE(Q1779,","))</f>
        <v>3Ames Mailers</v>
      </c>
      <c r="D1779" s="13" t="s">
        <v>7885</v>
      </c>
      <c r="E1779" s="25">
        <v>43046</v>
      </c>
      <c r="F1779" s="25">
        <v>43046</v>
      </c>
      <c r="G1779" s="13" t="s">
        <v>126</v>
      </c>
      <c r="H1779" s="13" t="s">
        <v>299</v>
      </c>
      <c r="I1779" s="13" t="s">
        <v>24</v>
      </c>
      <c r="J1779" s="13" t="s">
        <v>696</v>
      </c>
      <c r="K1779" s="13" t="s">
        <v>71</v>
      </c>
      <c r="L1779" s="13" t="s">
        <v>27</v>
      </c>
      <c r="M1779" s="13" t="s">
        <v>28</v>
      </c>
      <c r="N1779" s="13" t="s">
        <v>1606</v>
      </c>
      <c r="O1779" s="13" t="s">
        <v>30</v>
      </c>
      <c r="P1779" s="13" t="s">
        <v>1607</v>
      </c>
      <c r="Q1779" s="13" t="s">
        <v>1608</v>
      </c>
      <c r="R1779" s="17">
        <v>107.54999999999998</v>
      </c>
      <c r="S1779" s="26">
        <v>3</v>
      </c>
      <c r="T1779" s="17">
        <v>0</v>
      </c>
      <c r="U1779" s="17">
        <v>15.99</v>
      </c>
      <c r="V1779" s="27">
        <v>51.570000000000007</v>
      </c>
      <c r="W1779" s="13" t="s">
        <v>60</v>
      </c>
      <c r="X1779" s="8">
        <f>$T1779*$R1779</f>
        <v>0</v>
      </c>
      <c r="Y1779" s="29">
        <f>R1779-V1779-U1779-X1779</f>
        <v>39.989999999999974</v>
      </c>
    </row>
    <row r="1780" spans="2:25" x14ac:dyDescent="0.3">
      <c r="B1780" s="16"/>
      <c r="C1780" s="8" t="str">
        <f>_xlfn.CONCAT(S1780,_xlfn.TEXTBEFORE(Q1780,","))</f>
        <v>4Hoover Microwave</v>
      </c>
      <c r="D1780" s="13" t="s">
        <v>7886</v>
      </c>
      <c r="E1780" s="25">
        <v>43046</v>
      </c>
      <c r="F1780" s="25">
        <v>43046</v>
      </c>
      <c r="G1780" s="13" t="s">
        <v>126</v>
      </c>
      <c r="H1780" s="13" t="s">
        <v>299</v>
      </c>
      <c r="I1780" s="13" t="s">
        <v>24</v>
      </c>
      <c r="J1780" s="13" t="s">
        <v>696</v>
      </c>
      <c r="K1780" s="13" t="s">
        <v>71</v>
      </c>
      <c r="L1780" s="13" t="s">
        <v>27</v>
      </c>
      <c r="M1780" s="13" t="s">
        <v>28</v>
      </c>
      <c r="N1780" s="13" t="s">
        <v>1248</v>
      </c>
      <c r="O1780" s="13" t="s">
        <v>30</v>
      </c>
      <c r="P1780" s="13" t="s">
        <v>31</v>
      </c>
      <c r="Q1780" s="13" t="s">
        <v>1249</v>
      </c>
      <c r="R1780" s="17">
        <v>1234.56</v>
      </c>
      <c r="S1780" s="26">
        <v>4</v>
      </c>
      <c r="T1780" s="17">
        <v>0</v>
      </c>
      <c r="U1780" s="17">
        <v>14.26</v>
      </c>
      <c r="V1780" s="27">
        <v>135.72</v>
      </c>
      <c r="W1780" s="13" t="s">
        <v>60</v>
      </c>
      <c r="X1780" s="8">
        <f>$T1780*$R1780</f>
        <v>0</v>
      </c>
      <c r="Y1780" s="29">
        <f>R1780-V1780-U1780-X1780</f>
        <v>1084.58</v>
      </c>
    </row>
    <row r="1781" spans="2:25" x14ac:dyDescent="0.3">
      <c r="B1781" s="16"/>
      <c r="C1781" s="8" t="str">
        <f>_xlfn.CONCAT(S1781,_xlfn.TEXTBEFORE(Q1781,","))</f>
        <v>14Motorola Signal Booster</v>
      </c>
      <c r="D1781" s="13" t="s">
        <v>7887</v>
      </c>
      <c r="E1781" s="25">
        <v>44180</v>
      </c>
      <c r="F1781" s="25">
        <v>44182</v>
      </c>
      <c r="G1781" s="13" t="s">
        <v>22</v>
      </c>
      <c r="H1781" s="13" t="s">
        <v>299</v>
      </c>
      <c r="I1781" s="13" t="s">
        <v>24</v>
      </c>
      <c r="J1781" s="13" t="s">
        <v>300</v>
      </c>
      <c r="K1781" s="13" t="s">
        <v>84</v>
      </c>
      <c r="L1781" s="13" t="s">
        <v>27</v>
      </c>
      <c r="M1781" s="13" t="s">
        <v>28</v>
      </c>
      <c r="N1781" s="13" t="s">
        <v>301</v>
      </c>
      <c r="O1781" s="13" t="s">
        <v>57</v>
      </c>
      <c r="P1781" s="13" t="s">
        <v>58</v>
      </c>
      <c r="Q1781" s="13" t="s">
        <v>302</v>
      </c>
      <c r="R1781" s="17">
        <v>2043.7200000000003</v>
      </c>
      <c r="S1781" s="26">
        <v>14</v>
      </c>
      <c r="T1781" s="17">
        <v>0</v>
      </c>
      <c r="U1781" s="17">
        <v>321.36</v>
      </c>
      <c r="V1781" s="27">
        <v>756</v>
      </c>
      <c r="W1781" s="13" t="s">
        <v>60</v>
      </c>
      <c r="X1781" s="8">
        <f>$T1781*$R1781</f>
        <v>0</v>
      </c>
      <c r="Y1781" s="29">
        <f>R1781-V1781-U1781-X1781</f>
        <v>966.36000000000024</v>
      </c>
    </row>
    <row r="1782" spans="2:25" x14ac:dyDescent="0.3">
      <c r="B1782" s="16"/>
      <c r="C1782" s="8" t="str">
        <f>_xlfn.CONCAT(S1782,_xlfn.TEXTBEFORE(Q1782,","))</f>
        <v>3Samsung Office Telephone</v>
      </c>
      <c r="D1782" s="13" t="s">
        <v>7888</v>
      </c>
      <c r="E1782" s="25">
        <v>44126</v>
      </c>
      <c r="F1782" s="25">
        <v>44130</v>
      </c>
      <c r="G1782" s="13" t="s">
        <v>50</v>
      </c>
      <c r="H1782" s="13" t="s">
        <v>3195</v>
      </c>
      <c r="I1782" s="13" t="s">
        <v>24</v>
      </c>
      <c r="J1782" s="13" t="s">
        <v>90</v>
      </c>
      <c r="K1782" s="13" t="s">
        <v>91</v>
      </c>
      <c r="L1782" s="13" t="s">
        <v>54</v>
      </c>
      <c r="M1782" s="13" t="s">
        <v>55</v>
      </c>
      <c r="N1782" s="13" t="s">
        <v>3196</v>
      </c>
      <c r="O1782" s="13" t="s">
        <v>57</v>
      </c>
      <c r="P1782" s="13" t="s">
        <v>58</v>
      </c>
      <c r="Q1782" s="13" t="s">
        <v>3197</v>
      </c>
      <c r="R1782" s="17">
        <v>162.39779999999999</v>
      </c>
      <c r="S1782" s="26">
        <v>3</v>
      </c>
      <c r="T1782" s="17">
        <v>0.17</v>
      </c>
      <c r="U1782" s="17">
        <v>25.75</v>
      </c>
      <c r="V1782" s="27">
        <v>-23.542200000000001</v>
      </c>
      <c r="W1782" s="13" t="s">
        <v>60</v>
      </c>
      <c r="X1782" s="8">
        <f>$T1782*$R1782</f>
        <v>27.607626</v>
      </c>
      <c r="Y1782" s="29">
        <f>R1782-V1782-U1782-X1782</f>
        <v>132.58237399999999</v>
      </c>
    </row>
    <row r="1783" spans="2:25" x14ac:dyDescent="0.3">
      <c r="B1783" s="16"/>
      <c r="C1783" s="8" t="str">
        <f>_xlfn.CONCAT(S1783,_xlfn.TEXTBEFORE(Q1783,","))</f>
        <v>2Smead Color Coded Labels</v>
      </c>
      <c r="D1783" s="13" t="s">
        <v>7889</v>
      </c>
      <c r="E1783" s="25">
        <v>44126</v>
      </c>
      <c r="F1783" s="25">
        <v>44130</v>
      </c>
      <c r="G1783" s="13" t="s">
        <v>50</v>
      </c>
      <c r="H1783" s="13" t="s">
        <v>3195</v>
      </c>
      <c r="I1783" s="13" t="s">
        <v>24</v>
      </c>
      <c r="J1783" s="13" t="s">
        <v>90</v>
      </c>
      <c r="K1783" s="13" t="s">
        <v>91</v>
      </c>
      <c r="L1783" s="13" t="s">
        <v>54</v>
      </c>
      <c r="M1783" s="13" t="s">
        <v>55</v>
      </c>
      <c r="N1783" s="13" t="s">
        <v>4709</v>
      </c>
      <c r="O1783" s="13" t="s">
        <v>30</v>
      </c>
      <c r="P1783" s="13" t="s">
        <v>2751</v>
      </c>
      <c r="Q1783" s="13" t="s">
        <v>4710</v>
      </c>
      <c r="R1783" s="17">
        <v>11.606999999999999</v>
      </c>
      <c r="S1783" s="26">
        <v>2</v>
      </c>
      <c r="T1783" s="17">
        <v>0.47000000000000003</v>
      </c>
      <c r="U1783" s="17">
        <v>1.65</v>
      </c>
      <c r="V1783" s="27">
        <v>-4.6529999999999996</v>
      </c>
      <c r="W1783" s="13" t="s">
        <v>60</v>
      </c>
      <c r="X1783" s="8">
        <f>$T1783*$R1783</f>
        <v>5.4552899999999998</v>
      </c>
      <c r="Y1783" s="29">
        <f>R1783-V1783-U1783-X1783</f>
        <v>9.1547099999999979</v>
      </c>
    </row>
    <row r="1784" spans="2:25" x14ac:dyDescent="0.3">
      <c r="B1784" s="16"/>
      <c r="C1784" s="8" t="str">
        <f>_xlfn.CONCAT(S1784,_xlfn.TEXTBEFORE(Q1784,","))</f>
        <v>3Dania Corner Shelving</v>
      </c>
      <c r="D1784" s="13" t="s">
        <v>7890</v>
      </c>
      <c r="E1784" s="25">
        <v>43726</v>
      </c>
      <c r="F1784" s="25">
        <v>43728</v>
      </c>
      <c r="G1784" s="13" t="s">
        <v>34</v>
      </c>
      <c r="H1784" s="13" t="s">
        <v>1915</v>
      </c>
      <c r="I1784" s="13" t="s">
        <v>24</v>
      </c>
      <c r="J1784" s="13" t="s">
        <v>1916</v>
      </c>
      <c r="K1784" s="13" t="s">
        <v>421</v>
      </c>
      <c r="L1784" s="13" t="s">
        <v>27</v>
      </c>
      <c r="M1784" s="13" t="s">
        <v>28</v>
      </c>
      <c r="N1784" s="13" t="s">
        <v>1917</v>
      </c>
      <c r="O1784" s="13" t="s">
        <v>40</v>
      </c>
      <c r="P1784" s="13" t="s">
        <v>67</v>
      </c>
      <c r="Q1784" s="13" t="s">
        <v>1918</v>
      </c>
      <c r="R1784" s="17">
        <v>364.59000000000003</v>
      </c>
      <c r="S1784" s="26">
        <v>3</v>
      </c>
      <c r="T1784" s="17">
        <v>0</v>
      </c>
      <c r="U1784" s="17">
        <v>64.91</v>
      </c>
      <c r="V1784" s="27">
        <v>153.09</v>
      </c>
      <c r="W1784" s="13" t="s">
        <v>60</v>
      </c>
      <c r="X1784" s="8">
        <f>$T1784*$R1784</f>
        <v>0</v>
      </c>
      <c r="Y1784" s="29">
        <f>R1784-V1784-U1784-X1784</f>
        <v>146.59000000000003</v>
      </c>
    </row>
    <row r="1785" spans="2:25" x14ac:dyDescent="0.3">
      <c r="B1785" s="16"/>
      <c r="C1785" s="8" t="str">
        <f>_xlfn.CONCAT(S1785,_xlfn.TEXTBEFORE(Q1785,","))</f>
        <v>3Avery Index Tab</v>
      </c>
      <c r="D1785" s="13" t="s">
        <v>7891</v>
      </c>
      <c r="E1785" s="25">
        <v>43726</v>
      </c>
      <c r="F1785" s="25">
        <v>43728</v>
      </c>
      <c r="G1785" s="13" t="s">
        <v>34</v>
      </c>
      <c r="H1785" s="13" t="s">
        <v>1915</v>
      </c>
      <c r="I1785" s="13" t="s">
        <v>24</v>
      </c>
      <c r="J1785" s="13" t="s">
        <v>1916</v>
      </c>
      <c r="K1785" s="13" t="s">
        <v>421</v>
      </c>
      <c r="L1785" s="13" t="s">
        <v>27</v>
      </c>
      <c r="M1785" s="13" t="s">
        <v>28</v>
      </c>
      <c r="N1785" s="13" t="s">
        <v>5153</v>
      </c>
      <c r="O1785" s="13" t="s">
        <v>30</v>
      </c>
      <c r="P1785" s="13" t="s">
        <v>1121</v>
      </c>
      <c r="Q1785" s="13" t="s">
        <v>5154</v>
      </c>
      <c r="R1785" s="17">
        <v>18.990000000000002</v>
      </c>
      <c r="S1785" s="26">
        <v>3</v>
      </c>
      <c r="T1785" s="17">
        <v>0</v>
      </c>
      <c r="U1785" s="17">
        <v>5.43</v>
      </c>
      <c r="V1785" s="27">
        <v>9.09</v>
      </c>
      <c r="W1785" s="13" t="s">
        <v>60</v>
      </c>
      <c r="X1785" s="8">
        <f>$T1785*$R1785</f>
        <v>0</v>
      </c>
      <c r="Y1785" s="29">
        <f>R1785-V1785-U1785-X1785</f>
        <v>4.4700000000000024</v>
      </c>
    </row>
    <row r="1786" spans="2:25" x14ac:dyDescent="0.3">
      <c r="B1786" s="16"/>
      <c r="C1786" s="8" t="str">
        <f>_xlfn.CONCAT(S1786,_xlfn.TEXTBEFORE(Q1786,","))</f>
        <v>1Rogers Folders</v>
      </c>
      <c r="D1786" s="13" t="s">
        <v>7892</v>
      </c>
      <c r="E1786" s="25">
        <v>43251</v>
      </c>
      <c r="F1786" s="25">
        <v>43255</v>
      </c>
      <c r="G1786" s="13" t="s">
        <v>50</v>
      </c>
      <c r="H1786" s="13" t="s">
        <v>6009</v>
      </c>
      <c r="I1786" s="13" t="s">
        <v>24</v>
      </c>
      <c r="J1786" s="13" t="s">
        <v>400</v>
      </c>
      <c r="K1786" s="13" t="s">
        <v>91</v>
      </c>
      <c r="L1786" s="13" t="s">
        <v>54</v>
      </c>
      <c r="M1786" s="13" t="s">
        <v>55</v>
      </c>
      <c r="N1786" s="13" t="s">
        <v>3769</v>
      </c>
      <c r="O1786" s="13" t="s">
        <v>30</v>
      </c>
      <c r="P1786" s="13" t="s">
        <v>289</v>
      </c>
      <c r="Q1786" s="13" t="s">
        <v>3770</v>
      </c>
      <c r="R1786" s="17">
        <v>24.700799999999994</v>
      </c>
      <c r="S1786" s="26">
        <v>1</v>
      </c>
      <c r="T1786" s="17">
        <v>0.17</v>
      </c>
      <c r="U1786" s="17">
        <v>1.6</v>
      </c>
      <c r="V1786" s="27">
        <v>-3.2891999999999997</v>
      </c>
      <c r="W1786" s="13" t="s">
        <v>60</v>
      </c>
      <c r="X1786" s="8">
        <f>$T1786*$R1786</f>
        <v>4.1991359999999993</v>
      </c>
      <c r="Y1786" s="29">
        <f>R1786-V1786-U1786-X1786</f>
        <v>22.190863999999994</v>
      </c>
    </row>
    <row r="1787" spans="2:25" x14ac:dyDescent="0.3">
      <c r="B1787" s="16"/>
      <c r="C1787" s="8" t="str">
        <f>_xlfn.CONCAT(S1787,_xlfn.TEXTBEFORE(Q1787,","))</f>
        <v>2Kleencut Trimmer</v>
      </c>
      <c r="D1787" s="13" t="s">
        <v>7893</v>
      </c>
      <c r="E1787" s="25">
        <v>43094</v>
      </c>
      <c r="F1787" s="25">
        <v>43098</v>
      </c>
      <c r="G1787" s="13" t="s">
        <v>50</v>
      </c>
      <c r="H1787" s="13" t="s">
        <v>4569</v>
      </c>
      <c r="I1787" s="13" t="s">
        <v>82</v>
      </c>
      <c r="J1787" s="13" t="s">
        <v>1679</v>
      </c>
      <c r="K1787" s="13" t="s">
        <v>1078</v>
      </c>
      <c r="L1787" s="13" t="s">
        <v>27</v>
      </c>
      <c r="M1787" s="13" t="s">
        <v>28</v>
      </c>
      <c r="N1787" s="13" t="s">
        <v>2106</v>
      </c>
      <c r="O1787" s="13" t="s">
        <v>30</v>
      </c>
      <c r="P1787" s="13" t="s">
        <v>1228</v>
      </c>
      <c r="Q1787" s="13" t="s">
        <v>2107</v>
      </c>
      <c r="R1787" s="17">
        <v>81.66</v>
      </c>
      <c r="S1787" s="26">
        <v>2</v>
      </c>
      <c r="T1787" s="17">
        <v>0</v>
      </c>
      <c r="U1787" s="17">
        <v>9.84</v>
      </c>
      <c r="V1787" s="27">
        <v>3.24</v>
      </c>
      <c r="W1787" s="13" t="s">
        <v>60</v>
      </c>
      <c r="X1787" s="8">
        <f>$T1787*$R1787</f>
        <v>0</v>
      </c>
      <c r="Y1787" s="29">
        <f>R1787-V1787-U1787-X1787</f>
        <v>68.58</v>
      </c>
    </row>
    <row r="1788" spans="2:25" x14ac:dyDescent="0.3">
      <c r="B1788" s="16"/>
      <c r="C1788" s="8" t="str">
        <f>_xlfn.CONCAT(S1788,_xlfn.TEXTBEFORE(Q1788,","))</f>
        <v>2Belkin Mouse</v>
      </c>
      <c r="D1788" s="13" t="s">
        <v>7894</v>
      </c>
      <c r="E1788" s="25">
        <v>43094</v>
      </c>
      <c r="F1788" s="25">
        <v>43098</v>
      </c>
      <c r="G1788" s="13" t="s">
        <v>50</v>
      </c>
      <c r="H1788" s="13" t="s">
        <v>4569</v>
      </c>
      <c r="I1788" s="13" t="s">
        <v>82</v>
      </c>
      <c r="J1788" s="13" t="s">
        <v>1679</v>
      </c>
      <c r="K1788" s="13" t="s">
        <v>1078</v>
      </c>
      <c r="L1788" s="13" t="s">
        <v>27</v>
      </c>
      <c r="M1788" s="13" t="s">
        <v>28</v>
      </c>
      <c r="N1788" s="13" t="s">
        <v>4490</v>
      </c>
      <c r="O1788" s="13" t="s">
        <v>57</v>
      </c>
      <c r="P1788" s="13" t="s">
        <v>121</v>
      </c>
      <c r="Q1788" s="13" t="s">
        <v>4491</v>
      </c>
      <c r="R1788" s="17">
        <v>77.039999999999992</v>
      </c>
      <c r="S1788" s="26">
        <v>2</v>
      </c>
      <c r="T1788" s="17">
        <v>0</v>
      </c>
      <c r="U1788" s="17">
        <v>1.55</v>
      </c>
      <c r="V1788" s="27">
        <v>16.919999999999998</v>
      </c>
      <c r="W1788" s="13" t="s">
        <v>60</v>
      </c>
      <c r="X1788" s="8">
        <f>$T1788*$R1788</f>
        <v>0</v>
      </c>
      <c r="Y1788" s="29">
        <f>R1788-V1788-U1788-X1788</f>
        <v>58.569999999999993</v>
      </c>
    </row>
    <row r="1789" spans="2:25" x14ac:dyDescent="0.3">
      <c r="B1789" s="16"/>
      <c r="C1789" s="8" t="str">
        <f>_xlfn.CONCAT(S1789,_xlfn.TEXTBEFORE(Q1789,","))</f>
        <v>3Stockwell Clamps</v>
      </c>
      <c r="D1789" s="13" t="s">
        <v>7895</v>
      </c>
      <c r="E1789" s="25">
        <v>42780</v>
      </c>
      <c r="F1789" s="25">
        <v>42782</v>
      </c>
      <c r="G1789" s="13" t="s">
        <v>22</v>
      </c>
      <c r="H1789" s="13" t="s">
        <v>5015</v>
      </c>
      <c r="I1789" s="13" t="s">
        <v>82</v>
      </c>
      <c r="J1789" s="13" t="s">
        <v>1658</v>
      </c>
      <c r="K1789" s="13" t="s">
        <v>1659</v>
      </c>
      <c r="L1789" s="13" t="s">
        <v>1659</v>
      </c>
      <c r="M1789" s="13" t="s">
        <v>28</v>
      </c>
      <c r="N1789" s="13" t="s">
        <v>3323</v>
      </c>
      <c r="O1789" s="13" t="s">
        <v>30</v>
      </c>
      <c r="P1789" s="13" t="s">
        <v>2177</v>
      </c>
      <c r="Q1789" s="13" t="s">
        <v>3324</v>
      </c>
      <c r="R1789" s="17">
        <v>57.69</v>
      </c>
      <c r="S1789" s="26">
        <v>3</v>
      </c>
      <c r="T1789" s="17">
        <v>0</v>
      </c>
      <c r="U1789" s="17">
        <v>6.7</v>
      </c>
      <c r="V1789" s="27">
        <v>5.13</v>
      </c>
      <c r="W1789" s="13" t="s">
        <v>88</v>
      </c>
      <c r="X1789" s="8">
        <f>$T1789*$R1789</f>
        <v>0</v>
      </c>
      <c r="Y1789" s="29">
        <f>R1789-V1789-U1789-X1789</f>
        <v>45.859999999999992</v>
      </c>
    </row>
    <row r="1790" spans="2:25" x14ac:dyDescent="0.3">
      <c r="B1790" s="16"/>
      <c r="C1790" s="8" t="str">
        <f>_xlfn.CONCAT(S1790,_xlfn.TEXTBEFORE(Q1790,","))</f>
        <v>1Motorola Office Telephone</v>
      </c>
      <c r="D1790" s="13" t="s">
        <v>7896</v>
      </c>
      <c r="E1790" s="25">
        <v>42780</v>
      </c>
      <c r="F1790" s="25">
        <v>42782</v>
      </c>
      <c r="G1790" s="13" t="s">
        <v>22</v>
      </c>
      <c r="H1790" s="13" t="s">
        <v>5015</v>
      </c>
      <c r="I1790" s="13" t="s">
        <v>82</v>
      </c>
      <c r="J1790" s="13" t="s">
        <v>1658</v>
      </c>
      <c r="K1790" s="13" t="s">
        <v>1659</v>
      </c>
      <c r="L1790" s="13" t="s">
        <v>1659</v>
      </c>
      <c r="M1790" s="13" t="s">
        <v>28</v>
      </c>
      <c r="N1790" s="13" t="s">
        <v>1269</v>
      </c>
      <c r="O1790" s="13" t="s">
        <v>57</v>
      </c>
      <c r="P1790" s="13" t="s">
        <v>58</v>
      </c>
      <c r="Q1790" s="13" t="s">
        <v>1270</v>
      </c>
      <c r="R1790" s="17">
        <v>73.05</v>
      </c>
      <c r="S1790" s="26">
        <v>1</v>
      </c>
      <c r="T1790" s="17">
        <v>0</v>
      </c>
      <c r="U1790" s="17">
        <v>6.34</v>
      </c>
      <c r="V1790" s="27">
        <v>29.94</v>
      </c>
      <c r="W1790" s="13" t="s">
        <v>88</v>
      </c>
      <c r="X1790" s="8">
        <f>$T1790*$R1790</f>
        <v>0</v>
      </c>
      <c r="Y1790" s="29">
        <f>R1790-V1790-U1790-X1790</f>
        <v>36.769999999999996</v>
      </c>
    </row>
    <row r="1791" spans="2:25" x14ac:dyDescent="0.3">
      <c r="B1791" s="16"/>
      <c r="C1791" s="8" t="str">
        <f>_xlfn.CONCAT(S1791,_xlfn.TEXTBEFORE(Q1791,","))</f>
        <v>4HP Fax and Copier</v>
      </c>
      <c r="D1791" s="13" t="s">
        <v>7897</v>
      </c>
      <c r="E1791" s="25">
        <v>44163</v>
      </c>
      <c r="F1791" s="25">
        <v>44164</v>
      </c>
      <c r="G1791" s="13" t="s">
        <v>34</v>
      </c>
      <c r="H1791" s="13" t="s">
        <v>1526</v>
      </c>
      <c r="I1791" s="13" t="s">
        <v>82</v>
      </c>
      <c r="J1791" s="13" t="s">
        <v>233</v>
      </c>
      <c r="K1791" s="13" t="s">
        <v>234</v>
      </c>
      <c r="L1791" s="13" t="s">
        <v>54</v>
      </c>
      <c r="M1791" s="13" t="s">
        <v>55</v>
      </c>
      <c r="N1791" s="13" t="s">
        <v>1008</v>
      </c>
      <c r="O1791" s="13" t="s">
        <v>57</v>
      </c>
      <c r="P1791" s="13" t="s">
        <v>86</v>
      </c>
      <c r="Q1791" s="13" t="s">
        <v>1009</v>
      </c>
      <c r="R1791" s="17">
        <v>643.15079999999989</v>
      </c>
      <c r="S1791" s="26">
        <v>4</v>
      </c>
      <c r="T1791" s="17">
        <v>7.0000000000000007E-2</v>
      </c>
      <c r="U1791" s="17">
        <v>84.42</v>
      </c>
      <c r="V1791" s="27">
        <v>117.55080000000001</v>
      </c>
      <c r="W1791" s="13" t="s">
        <v>88</v>
      </c>
      <c r="X1791" s="8">
        <f>$T1791*$R1791</f>
        <v>45.020555999999999</v>
      </c>
      <c r="Y1791" s="29">
        <f>R1791-V1791-U1791-X1791</f>
        <v>396.15944399999989</v>
      </c>
    </row>
    <row r="1792" spans="2:25" x14ac:dyDescent="0.3">
      <c r="B1792" s="16"/>
      <c r="C1792" s="8" t="str">
        <f>_xlfn.CONCAT(S1792,_xlfn.TEXTBEFORE(Q1792,","))</f>
        <v>2Smead Shipping Labels</v>
      </c>
      <c r="D1792" s="13" t="s">
        <v>7906</v>
      </c>
      <c r="E1792" s="25">
        <v>44163</v>
      </c>
      <c r="F1792" s="25">
        <v>44164</v>
      </c>
      <c r="G1792" s="13" t="s">
        <v>34</v>
      </c>
      <c r="H1792" s="13" t="s">
        <v>1526</v>
      </c>
      <c r="I1792" s="13" t="s">
        <v>82</v>
      </c>
      <c r="J1792" s="13" t="s">
        <v>233</v>
      </c>
      <c r="K1792" s="13" t="s">
        <v>234</v>
      </c>
      <c r="L1792" s="13" t="s">
        <v>54</v>
      </c>
      <c r="M1792" s="13" t="s">
        <v>55</v>
      </c>
      <c r="N1792" s="13" t="s">
        <v>2750</v>
      </c>
      <c r="O1792" s="13" t="s">
        <v>30</v>
      </c>
      <c r="P1792" s="13" t="s">
        <v>2751</v>
      </c>
      <c r="Q1792" s="13" t="s">
        <v>2752</v>
      </c>
      <c r="R1792" s="17">
        <v>12.1158</v>
      </c>
      <c r="S1792" s="26">
        <v>2</v>
      </c>
      <c r="T1792" s="17">
        <v>0.47000000000000003</v>
      </c>
      <c r="U1792" s="17">
        <v>1.1599999999999999</v>
      </c>
      <c r="V1792" s="27">
        <v>-4.1442000000000005</v>
      </c>
      <c r="W1792" s="13" t="s">
        <v>88</v>
      </c>
      <c r="X1792" s="8">
        <f>$T1792*$R1792</f>
        <v>5.694426</v>
      </c>
      <c r="Y1792" s="29">
        <f>R1792-V1792-U1792-X1792</f>
        <v>9.4055740000000014</v>
      </c>
    </row>
    <row r="1793" spans="2:25" x14ac:dyDescent="0.3">
      <c r="B1793" s="16"/>
      <c r="C1793" s="8" t="str">
        <f>_xlfn.CONCAT(S1793,_xlfn.TEXTBEFORE(Q1793,","))</f>
        <v>7Deflect-O Door Stop</v>
      </c>
      <c r="D1793" s="13" t="s">
        <v>7898</v>
      </c>
      <c r="E1793" s="25">
        <v>44163</v>
      </c>
      <c r="F1793" s="25">
        <v>44164</v>
      </c>
      <c r="G1793" s="13" t="s">
        <v>34</v>
      </c>
      <c r="H1793" s="13" t="s">
        <v>1526</v>
      </c>
      <c r="I1793" s="13" t="s">
        <v>82</v>
      </c>
      <c r="J1793" s="13" t="s">
        <v>233</v>
      </c>
      <c r="K1793" s="13" t="s">
        <v>234</v>
      </c>
      <c r="L1793" s="13" t="s">
        <v>54</v>
      </c>
      <c r="M1793" s="13" t="s">
        <v>55</v>
      </c>
      <c r="N1793" s="13" t="s">
        <v>2797</v>
      </c>
      <c r="O1793" s="13" t="s">
        <v>40</v>
      </c>
      <c r="P1793" s="13" t="s">
        <v>906</v>
      </c>
      <c r="Q1793" s="13" t="s">
        <v>2798</v>
      </c>
      <c r="R1793" s="17">
        <v>224.89109999999999</v>
      </c>
      <c r="S1793" s="26">
        <v>7</v>
      </c>
      <c r="T1793" s="17">
        <v>0.27</v>
      </c>
      <c r="U1793" s="17">
        <v>33.799999999999997</v>
      </c>
      <c r="V1793" s="27">
        <v>43.031100000000009</v>
      </c>
      <c r="W1793" s="13" t="s">
        <v>88</v>
      </c>
      <c r="X1793" s="8">
        <f>$T1793*$R1793</f>
        <v>60.720597000000005</v>
      </c>
      <c r="Y1793" s="29">
        <f>R1793-V1793-U1793-X1793</f>
        <v>87.339403000000004</v>
      </c>
    </row>
    <row r="1794" spans="2:25" x14ac:dyDescent="0.3">
      <c r="B1794" s="16"/>
      <c r="C1794" s="8" t="str">
        <f>_xlfn.CONCAT(S1794,_xlfn.TEXTBEFORE(Q1794,","))</f>
        <v>4Acco Binding Machine</v>
      </c>
      <c r="D1794" s="13" t="s">
        <v>7899</v>
      </c>
      <c r="E1794" s="25">
        <v>44163</v>
      </c>
      <c r="F1794" s="25">
        <v>44164</v>
      </c>
      <c r="G1794" s="13" t="s">
        <v>34</v>
      </c>
      <c r="H1794" s="13" t="s">
        <v>1526</v>
      </c>
      <c r="I1794" s="13" t="s">
        <v>82</v>
      </c>
      <c r="J1794" s="13" t="s">
        <v>233</v>
      </c>
      <c r="K1794" s="13" t="s">
        <v>234</v>
      </c>
      <c r="L1794" s="13" t="s">
        <v>54</v>
      </c>
      <c r="M1794" s="13" t="s">
        <v>55</v>
      </c>
      <c r="N1794" s="13" t="s">
        <v>3852</v>
      </c>
      <c r="O1794" s="13" t="s">
        <v>30</v>
      </c>
      <c r="P1794" s="13" t="s">
        <v>1121</v>
      </c>
      <c r="Q1794" s="13" t="s">
        <v>3853</v>
      </c>
      <c r="R1794" s="17">
        <v>169.61879999999999</v>
      </c>
      <c r="S1794" s="26">
        <v>4</v>
      </c>
      <c r="T1794" s="17">
        <v>0.17</v>
      </c>
      <c r="U1794" s="17">
        <v>16.86</v>
      </c>
      <c r="V1794" s="27">
        <v>-12.301200000000005</v>
      </c>
      <c r="W1794" s="13" t="s">
        <v>88</v>
      </c>
      <c r="X1794" s="8">
        <f>$T1794*$R1794</f>
        <v>28.835196</v>
      </c>
      <c r="Y1794" s="29">
        <f>R1794-V1794-U1794-X1794</f>
        <v>136.22480400000001</v>
      </c>
    </row>
    <row r="1795" spans="2:25" x14ac:dyDescent="0.3">
      <c r="B1795" s="16"/>
      <c r="C1795" s="8" t="str">
        <f>_xlfn.CONCAT(S1795,_xlfn.TEXTBEFORE(Q1795,","))</f>
        <v>4Eldon Stacking Tray</v>
      </c>
      <c r="D1795" s="13" t="s">
        <v>7900</v>
      </c>
      <c r="E1795" s="25">
        <v>44163</v>
      </c>
      <c r="F1795" s="25">
        <v>44164</v>
      </c>
      <c r="G1795" s="13" t="s">
        <v>34</v>
      </c>
      <c r="H1795" s="13" t="s">
        <v>1526</v>
      </c>
      <c r="I1795" s="13" t="s">
        <v>82</v>
      </c>
      <c r="J1795" s="13" t="s">
        <v>233</v>
      </c>
      <c r="K1795" s="13" t="s">
        <v>234</v>
      </c>
      <c r="L1795" s="13" t="s">
        <v>54</v>
      </c>
      <c r="M1795" s="13" t="s">
        <v>55</v>
      </c>
      <c r="N1795" s="13" t="s">
        <v>4038</v>
      </c>
      <c r="O1795" s="13" t="s">
        <v>40</v>
      </c>
      <c r="P1795" s="13" t="s">
        <v>906</v>
      </c>
      <c r="Q1795" s="13" t="s">
        <v>4039</v>
      </c>
      <c r="R1795" s="17">
        <v>87.950400000000016</v>
      </c>
      <c r="S1795" s="26">
        <v>4</v>
      </c>
      <c r="T1795" s="17">
        <v>0.27</v>
      </c>
      <c r="U1795" s="17">
        <v>14.5</v>
      </c>
      <c r="V1795" s="27">
        <v>-7.3296000000000063</v>
      </c>
      <c r="W1795" s="13" t="s">
        <v>88</v>
      </c>
      <c r="X1795" s="8">
        <f>$T1795*$R1795</f>
        <v>23.746608000000005</v>
      </c>
      <c r="Y1795" s="29">
        <f>R1795-V1795-U1795-X1795</f>
        <v>57.033392000000021</v>
      </c>
    </row>
    <row r="1796" spans="2:25" x14ac:dyDescent="0.3">
      <c r="B1796" s="16"/>
      <c r="C1796" s="8" t="str">
        <f>_xlfn.CONCAT(S1796,_xlfn.TEXTBEFORE(Q1796,","))</f>
        <v>3GlobeWeis Manila Envelope</v>
      </c>
      <c r="D1796" s="13" t="s">
        <v>7901</v>
      </c>
      <c r="E1796" s="25">
        <v>44163</v>
      </c>
      <c r="F1796" s="25">
        <v>44164</v>
      </c>
      <c r="G1796" s="13" t="s">
        <v>34</v>
      </c>
      <c r="H1796" s="13" t="s">
        <v>1526</v>
      </c>
      <c r="I1796" s="13" t="s">
        <v>82</v>
      </c>
      <c r="J1796" s="13" t="s">
        <v>233</v>
      </c>
      <c r="K1796" s="13" t="s">
        <v>234</v>
      </c>
      <c r="L1796" s="13" t="s">
        <v>54</v>
      </c>
      <c r="M1796" s="13" t="s">
        <v>55</v>
      </c>
      <c r="N1796" s="13" t="s">
        <v>3275</v>
      </c>
      <c r="O1796" s="13" t="s">
        <v>30</v>
      </c>
      <c r="P1796" s="13" t="s">
        <v>1607</v>
      </c>
      <c r="Q1796" s="13" t="s">
        <v>3276</v>
      </c>
      <c r="R1796" s="17">
        <v>49.178700000000006</v>
      </c>
      <c r="S1796" s="26">
        <v>3</v>
      </c>
      <c r="T1796" s="17">
        <v>0.47000000000000003</v>
      </c>
      <c r="U1796" s="17">
        <v>8.68</v>
      </c>
      <c r="V1796" s="27">
        <v>-18.5913</v>
      </c>
      <c r="W1796" s="13" t="s">
        <v>88</v>
      </c>
      <c r="X1796" s="8">
        <f>$T1796*$R1796</f>
        <v>23.113989000000004</v>
      </c>
      <c r="Y1796" s="29">
        <f>R1796-V1796-U1796-X1796</f>
        <v>35.976011000000007</v>
      </c>
    </row>
    <row r="1797" spans="2:25" x14ac:dyDescent="0.3">
      <c r="B1797" s="16"/>
      <c r="C1797" s="8" t="str">
        <f>_xlfn.CONCAT(S1797,_xlfn.TEXTBEFORE(Q1797,","))</f>
        <v>3Rubbermaid Frame</v>
      </c>
      <c r="D1797" s="13" t="s">
        <v>7902</v>
      </c>
      <c r="E1797" s="25">
        <v>44163</v>
      </c>
      <c r="F1797" s="25">
        <v>44164</v>
      </c>
      <c r="G1797" s="13" t="s">
        <v>34</v>
      </c>
      <c r="H1797" s="13" t="s">
        <v>1526</v>
      </c>
      <c r="I1797" s="13" t="s">
        <v>82</v>
      </c>
      <c r="J1797" s="13" t="s">
        <v>233</v>
      </c>
      <c r="K1797" s="13" t="s">
        <v>234</v>
      </c>
      <c r="L1797" s="13" t="s">
        <v>54</v>
      </c>
      <c r="M1797" s="13" t="s">
        <v>55</v>
      </c>
      <c r="N1797" s="13" t="s">
        <v>2436</v>
      </c>
      <c r="O1797" s="13" t="s">
        <v>40</v>
      </c>
      <c r="P1797" s="13" t="s">
        <v>906</v>
      </c>
      <c r="Q1797" s="13" t="s">
        <v>2437</v>
      </c>
      <c r="R1797" s="17">
        <v>240.65910000000002</v>
      </c>
      <c r="S1797" s="26">
        <v>3</v>
      </c>
      <c r="T1797" s="17">
        <v>0.27</v>
      </c>
      <c r="U1797" s="17">
        <v>7.61</v>
      </c>
      <c r="V1797" s="27">
        <v>-9.0000000001566605E-4</v>
      </c>
      <c r="W1797" s="13" t="s">
        <v>88</v>
      </c>
      <c r="X1797" s="8">
        <f>$T1797*$R1797</f>
        <v>64.977957000000018</v>
      </c>
      <c r="Y1797" s="29">
        <f>R1797-V1797-U1797-X1797</f>
        <v>168.07204300000001</v>
      </c>
    </row>
    <row r="1798" spans="2:25" x14ac:dyDescent="0.3">
      <c r="B1798" s="16"/>
      <c r="C1798" s="8" t="str">
        <f>_xlfn.CONCAT(S1798,_xlfn.TEXTBEFORE(Q1798,","))</f>
        <v>7Stiletto Ruler</v>
      </c>
      <c r="D1798" s="13" t="s">
        <v>7903</v>
      </c>
      <c r="E1798" s="25">
        <v>44163</v>
      </c>
      <c r="F1798" s="25">
        <v>44164</v>
      </c>
      <c r="G1798" s="13" t="s">
        <v>34</v>
      </c>
      <c r="H1798" s="13" t="s">
        <v>1526</v>
      </c>
      <c r="I1798" s="13" t="s">
        <v>82</v>
      </c>
      <c r="J1798" s="13" t="s">
        <v>233</v>
      </c>
      <c r="K1798" s="13" t="s">
        <v>234</v>
      </c>
      <c r="L1798" s="13" t="s">
        <v>54</v>
      </c>
      <c r="M1798" s="13" t="s">
        <v>55</v>
      </c>
      <c r="N1798" s="13" t="s">
        <v>4980</v>
      </c>
      <c r="O1798" s="13" t="s">
        <v>30</v>
      </c>
      <c r="P1798" s="13" t="s">
        <v>1228</v>
      </c>
      <c r="Q1798" s="13" t="s">
        <v>4981</v>
      </c>
      <c r="R1798" s="17">
        <v>52.978800000000007</v>
      </c>
      <c r="S1798" s="26">
        <v>7</v>
      </c>
      <c r="T1798" s="17">
        <v>0.47000000000000003</v>
      </c>
      <c r="U1798" s="17">
        <v>6.88</v>
      </c>
      <c r="V1798" s="27">
        <v>-19.051200000000001</v>
      </c>
      <c r="W1798" s="13" t="s">
        <v>88</v>
      </c>
      <c r="X1798" s="8">
        <f>$T1798*$R1798</f>
        <v>24.900036000000004</v>
      </c>
      <c r="Y1798" s="29">
        <f>R1798-V1798-U1798-X1798</f>
        <v>40.249964000000006</v>
      </c>
    </row>
    <row r="1799" spans="2:25" x14ac:dyDescent="0.3">
      <c r="B1799" s="16"/>
      <c r="C1799" s="8" t="str">
        <f>_xlfn.CONCAT(S1799,_xlfn.TEXTBEFORE(Q1799,","))</f>
        <v>3Stockwell Thumb Tacks</v>
      </c>
      <c r="D1799" s="13" t="s">
        <v>7904</v>
      </c>
      <c r="E1799" s="25">
        <v>44163</v>
      </c>
      <c r="F1799" s="25">
        <v>44164</v>
      </c>
      <c r="G1799" s="13" t="s">
        <v>34</v>
      </c>
      <c r="H1799" s="13" t="s">
        <v>1526</v>
      </c>
      <c r="I1799" s="13" t="s">
        <v>82</v>
      </c>
      <c r="J1799" s="13" t="s">
        <v>233</v>
      </c>
      <c r="K1799" s="13" t="s">
        <v>234</v>
      </c>
      <c r="L1799" s="13" t="s">
        <v>54</v>
      </c>
      <c r="M1799" s="13" t="s">
        <v>55</v>
      </c>
      <c r="N1799" s="13" t="s">
        <v>4251</v>
      </c>
      <c r="O1799" s="13" t="s">
        <v>30</v>
      </c>
      <c r="P1799" s="13" t="s">
        <v>2177</v>
      </c>
      <c r="Q1799" s="13" t="s">
        <v>4252</v>
      </c>
      <c r="R1799" s="17">
        <v>21.703499999999998</v>
      </c>
      <c r="S1799" s="26">
        <v>3</v>
      </c>
      <c r="T1799" s="17">
        <v>0.47000000000000003</v>
      </c>
      <c r="U1799" s="17">
        <v>2.0099999999999998</v>
      </c>
      <c r="V1799" s="27">
        <v>-5.7464999999999975</v>
      </c>
      <c r="W1799" s="13" t="s">
        <v>88</v>
      </c>
      <c r="X1799" s="8">
        <f>$T1799*$R1799</f>
        <v>10.200645</v>
      </c>
      <c r="Y1799" s="29">
        <f>R1799-V1799-U1799-X1799</f>
        <v>15.239354999999998</v>
      </c>
    </row>
    <row r="1800" spans="2:25" x14ac:dyDescent="0.3">
      <c r="B1800" s="16"/>
      <c r="C1800" s="8" t="str">
        <f>_xlfn.CONCAT(S1800,_xlfn.TEXTBEFORE(Q1800,","))</f>
        <v>3Smead Box</v>
      </c>
      <c r="D1800" s="13" t="s">
        <v>7905</v>
      </c>
      <c r="E1800" s="25">
        <v>44163</v>
      </c>
      <c r="F1800" s="25">
        <v>44164</v>
      </c>
      <c r="G1800" s="13" t="s">
        <v>34</v>
      </c>
      <c r="H1800" s="13" t="s">
        <v>1526</v>
      </c>
      <c r="I1800" s="13" t="s">
        <v>82</v>
      </c>
      <c r="J1800" s="13" t="s">
        <v>233</v>
      </c>
      <c r="K1800" s="13" t="s">
        <v>234</v>
      </c>
      <c r="L1800" s="13" t="s">
        <v>54</v>
      </c>
      <c r="M1800" s="13" t="s">
        <v>55</v>
      </c>
      <c r="N1800" s="13" t="s">
        <v>5248</v>
      </c>
      <c r="O1800" s="13" t="s">
        <v>30</v>
      </c>
      <c r="P1800" s="13" t="s">
        <v>289</v>
      </c>
      <c r="Q1800" s="13" t="s">
        <v>5249</v>
      </c>
      <c r="R1800" s="17">
        <v>26.892000000000003</v>
      </c>
      <c r="S1800" s="26">
        <v>3</v>
      </c>
      <c r="T1800" s="17">
        <v>0.17</v>
      </c>
      <c r="U1800" s="17">
        <v>1.17</v>
      </c>
      <c r="V1800" s="27">
        <v>2.5920000000000005</v>
      </c>
      <c r="W1800" s="13" t="s">
        <v>88</v>
      </c>
      <c r="X1800" s="8">
        <f>$T1800*$R1800</f>
        <v>4.5716400000000013</v>
      </c>
      <c r="Y1800" s="29">
        <f>R1800-V1800-U1800-X1800</f>
        <v>18.55836</v>
      </c>
    </row>
    <row r="1801" spans="2:25" x14ac:dyDescent="0.3">
      <c r="B1801" s="16"/>
      <c r="C1801" s="8" t="str">
        <f>_xlfn.CONCAT(S1801,_xlfn.TEXTBEFORE(Q1801,","))</f>
        <v>13Cameo Clasp Envelope</v>
      </c>
      <c r="D1801" s="13" t="s">
        <v>7907</v>
      </c>
      <c r="E1801" s="25">
        <v>42762</v>
      </c>
      <c r="F1801" s="25">
        <v>42768</v>
      </c>
      <c r="G1801" s="13" t="s">
        <v>50</v>
      </c>
      <c r="H1801" s="13" t="s">
        <v>2945</v>
      </c>
      <c r="I1801" s="13" t="s">
        <v>82</v>
      </c>
      <c r="J1801" s="13" t="s">
        <v>493</v>
      </c>
      <c r="K1801" s="13" t="s">
        <v>494</v>
      </c>
      <c r="L1801" s="13" t="s">
        <v>54</v>
      </c>
      <c r="M1801" s="13" t="s">
        <v>55</v>
      </c>
      <c r="N1801" s="13" t="s">
        <v>5173</v>
      </c>
      <c r="O1801" s="13" t="s">
        <v>30</v>
      </c>
      <c r="P1801" s="13" t="s">
        <v>1607</v>
      </c>
      <c r="Q1801" s="13" t="s">
        <v>5174</v>
      </c>
      <c r="R1801" s="17">
        <v>82.059899999999999</v>
      </c>
      <c r="S1801" s="26">
        <v>13</v>
      </c>
      <c r="T1801" s="17">
        <v>0.47000000000000003</v>
      </c>
      <c r="U1801" s="17">
        <v>5.67</v>
      </c>
      <c r="V1801" s="27">
        <v>-17.390100000000018</v>
      </c>
      <c r="W1801" s="13" t="s">
        <v>88</v>
      </c>
      <c r="X1801" s="8">
        <f>$T1801*$R1801</f>
        <v>38.568153000000002</v>
      </c>
      <c r="Y1801" s="29">
        <f>R1801-V1801-U1801-X1801</f>
        <v>55.211847000000013</v>
      </c>
    </row>
    <row r="1802" spans="2:25" x14ac:dyDescent="0.3">
      <c r="B1802" s="16"/>
      <c r="C1802" s="8" t="str">
        <f>_xlfn.CONCAT(S1802,_xlfn.TEXTBEFORE(Q1802,","))</f>
        <v>3Cuisinart Microwave</v>
      </c>
      <c r="D1802" s="13" t="s">
        <v>7908</v>
      </c>
      <c r="E1802" s="25">
        <v>43005</v>
      </c>
      <c r="F1802" s="25">
        <v>43010</v>
      </c>
      <c r="G1802" s="13" t="s">
        <v>50</v>
      </c>
      <c r="H1802" s="13" t="s">
        <v>2945</v>
      </c>
      <c r="I1802" s="13" t="s">
        <v>82</v>
      </c>
      <c r="J1802" s="13" t="s">
        <v>160</v>
      </c>
      <c r="K1802" s="13" t="s">
        <v>160</v>
      </c>
      <c r="L1802" s="13" t="s">
        <v>54</v>
      </c>
      <c r="M1802" s="13" t="s">
        <v>55</v>
      </c>
      <c r="N1802" s="13" t="s">
        <v>2885</v>
      </c>
      <c r="O1802" s="13" t="s">
        <v>30</v>
      </c>
      <c r="P1802" s="13" t="s">
        <v>31</v>
      </c>
      <c r="Q1802" s="13" t="s">
        <v>2886</v>
      </c>
      <c r="R1802" s="17">
        <v>688.73399999999992</v>
      </c>
      <c r="S1802" s="26">
        <v>3</v>
      </c>
      <c r="T1802" s="17">
        <v>0.17</v>
      </c>
      <c r="U1802" s="17">
        <v>30.69</v>
      </c>
      <c r="V1802" s="27">
        <v>-116.226</v>
      </c>
      <c r="W1802" s="13" t="s">
        <v>88</v>
      </c>
      <c r="X1802" s="8">
        <f>$T1802*$R1802</f>
        <v>117.08477999999999</v>
      </c>
      <c r="Y1802" s="29">
        <f>R1802-V1802-U1802-X1802</f>
        <v>657.18521999999984</v>
      </c>
    </row>
    <row r="1803" spans="2:25" x14ac:dyDescent="0.3">
      <c r="B1803" s="16"/>
      <c r="C1803" s="8" t="str">
        <f>_xlfn.CONCAT(S1803,_xlfn.TEXTBEFORE(Q1803,","))</f>
        <v>6Enermax Memo Slips</v>
      </c>
      <c r="D1803" s="13" t="s">
        <v>7909</v>
      </c>
      <c r="E1803" s="25">
        <v>43788</v>
      </c>
      <c r="F1803" s="25">
        <v>43788</v>
      </c>
      <c r="G1803" s="13" t="s">
        <v>126</v>
      </c>
      <c r="H1803" s="13" t="s">
        <v>2945</v>
      </c>
      <c r="I1803" s="13" t="s">
        <v>82</v>
      </c>
      <c r="J1803" s="13" t="s">
        <v>501</v>
      </c>
      <c r="K1803" s="13" t="s">
        <v>91</v>
      </c>
      <c r="L1803" s="13" t="s">
        <v>54</v>
      </c>
      <c r="M1803" s="13" t="s">
        <v>55</v>
      </c>
      <c r="N1803" s="13" t="s">
        <v>5069</v>
      </c>
      <c r="O1803" s="13" t="s">
        <v>30</v>
      </c>
      <c r="P1803" s="13" t="s">
        <v>1567</v>
      </c>
      <c r="Q1803" s="13" t="s">
        <v>5070</v>
      </c>
      <c r="R1803" s="17">
        <v>54.282600000000002</v>
      </c>
      <c r="S1803" s="26">
        <v>6</v>
      </c>
      <c r="T1803" s="17">
        <v>0.47000000000000003</v>
      </c>
      <c r="U1803" s="17">
        <v>6.36</v>
      </c>
      <c r="V1803" s="27">
        <v>-13.397399999999998</v>
      </c>
      <c r="W1803" s="13" t="s">
        <v>60</v>
      </c>
      <c r="X1803" s="8">
        <f>$T1803*$R1803</f>
        <v>25.512822000000003</v>
      </c>
      <c r="Y1803" s="29">
        <f>R1803-V1803-U1803-X1803</f>
        <v>35.807178000000008</v>
      </c>
    </row>
    <row r="1804" spans="2:25" x14ac:dyDescent="0.3">
      <c r="B1804" s="16"/>
      <c r="C1804" s="8" t="str">
        <f>_xlfn.CONCAT(S1804,_xlfn.TEXTBEFORE(Q1804,","))</f>
        <v>7Wilson Jones Index Tab</v>
      </c>
      <c r="D1804" s="13" t="s">
        <v>7910</v>
      </c>
      <c r="E1804" s="25">
        <v>43788</v>
      </c>
      <c r="F1804" s="25">
        <v>43788</v>
      </c>
      <c r="G1804" s="13" t="s">
        <v>126</v>
      </c>
      <c r="H1804" s="13" t="s">
        <v>2945</v>
      </c>
      <c r="I1804" s="13" t="s">
        <v>82</v>
      </c>
      <c r="J1804" s="13" t="s">
        <v>501</v>
      </c>
      <c r="K1804" s="13" t="s">
        <v>91</v>
      </c>
      <c r="L1804" s="13" t="s">
        <v>54</v>
      </c>
      <c r="M1804" s="13" t="s">
        <v>55</v>
      </c>
      <c r="N1804" s="13" t="s">
        <v>5240</v>
      </c>
      <c r="O1804" s="13" t="s">
        <v>30</v>
      </c>
      <c r="P1804" s="13" t="s">
        <v>1121</v>
      </c>
      <c r="Q1804" s="13" t="s">
        <v>5241</v>
      </c>
      <c r="R1804" s="17">
        <v>39.566100000000006</v>
      </c>
      <c r="S1804" s="26">
        <v>7</v>
      </c>
      <c r="T1804" s="17">
        <v>0.17</v>
      </c>
      <c r="U1804" s="17">
        <v>4.34</v>
      </c>
      <c r="V1804" s="27">
        <v>13.736099999999999</v>
      </c>
      <c r="W1804" s="13" t="s">
        <v>60</v>
      </c>
      <c r="X1804" s="8">
        <f>$T1804*$R1804</f>
        <v>6.7262370000000011</v>
      </c>
      <c r="Y1804" s="29">
        <f>R1804-V1804-U1804-X1804</f>
        <v>14.763763000000004</v>
      </c>
    </row>
    <row r="1805" spans="2:25" x14ac:dyDescent="0.3">
      <c r="B1805" s="16"/>
      <c r="C1805" s="8" t="str">
        <f>_xlfn.CONCAT(S1805,_xlfn.TEXTBEFORE(Q1805,","))</f>
        <v>7Hon Bag Chairs</v>
      </c>
      <c r="D1805" s="13" t="s">
        <v>7911</v>
      </c>
      <c r="E1805" s="25">
        <v>43953</v>
      </c>
      <c r="F1805" s="25">
        <v>43956</v>
      </c>
      <c r="G1805" s="13" t="s">
        <v>34</v>
      </c>
      <c r="H1805" s="13" t="s">
        <v>2610</v>
      </c>
      <c r="I1805" s="13" t="s">
        <v>82</v>
      </c>
      <c r="J1805" s="13" t="s">
        <v>488</v>
      </c>
      <c r="K1805" s="13" t="s">
        <v>489</v>
      </c>
      <c r="L1805" s="13" t="s">
        <v>114</v>
      </c>
      <c r="M1805" s="13" t="s">
        <v>55</v>
      </c>
      <c r="N1805" s="13" t="s">
        <v>2533</v>
      </c>
      <c r="O1805" s="13" t="s">
        <v>40</v>
      </c>
      <c r="P1805" s="13" t="s">
        <v>41</v>
      </c>
      <c r="Q1805" s="13" t="s">
        <v>2534</v>
      </c>
      <c r="R1805" s="17">
        <v>299.03999999999996</v>
      </c>
      <c r="S1805" s="26">
        <v>7</v>
      </c>
      <c r="T1805" s="17">
        <v>0</v>
      </c>
      <c r="U1805" s="17">
        <v>39.14</v>
      </c>
      <c r="V1805" s="27">
        <v>2.9400000000000004</v>
      </c>
      <c r="W1805" s="13" t="s">
        <v>60</v>
      </c>
      <c r="X1805" s="8">
        <f>$T1805*$R1805</f>
        <v>0</v>
      </c>
      <c r="Y1805" s="29">
        <f>R1805-V1805-U1805-X1805</f>
        <v>256.95999999999998</v>
      </c>
    </row>
    <row r="1806" spans="2:25" x14ac:dyDescent="0.3">
      <c r="B1806" s="16"/>
      <c r="C1806" s="8" t="str">
        <f>_xlfn.CONCAT(S1806,_xlfn.TEXTBEFORE(Q1806,","))</f>
        <v>11SAFCO Executive Leather Armchair</v>
      </c>
      <c r="D1806" s="13" t="s">
        <v>7912</v>
      </c>
      <c r="E1806" s="25">
        <v>43849</v>
      </c>
      <c r="F1806" s="25">
        <v>43854</v>
      </c>
      <c r="G1806" s="13" t="s">
        <v>50</v>
      </c>
      <c r="H1806" s="13" t="s">
        <v>69</v>
      </c>
      <c r="I1806" s="13" t="s">
        <v>24</v>
      </c>
      <c r="J1806" s="13" t="s">
        <v>70</v>
      </c>
      <c r="K1806" s="13" t="s">
        <v>71</v>
      </c>
      <c r="L1806" s="13" t="s">
        <v>27</v>
      </c>
      <c r="M1806" s="13" t="s">
        <v>28</v>
      </c>
      <c r="N1806" s="13" t="s">
        <v>39</v>
      </c>
      <c r="O1806" s="13" t="s">
        <v>40</v>
      </c>
      <c r="P1806" s="13" t="s">
        <v>41</v>
      </c>
      <c r="Q1806" s="13" t="s">
        <v>42</v>
      </c>
      <c r="R1806" s="17">
        <v>5048.9999999999991</v>
      </c>
      <c r="S1806" s="26">
        <v>11</v>
      </c>
      <c r="T1806" s="17">
        <v>0</v>
      </c>
      <c r="U1806" s="17">
        <v>595.5</v>
      </c>
      <c r="V1806" s="27">
        <v>656.37</v>
      </c>
      <c r="W1806" s="13" t="s">
        <v>60</v>
      </c>
      <c r="X1806" s="8">
        <f>$T1806*$R1806</f>
        <v>0</v>
      </c>
      <c r="Y1806" s="29">
        <f>R1806-V1806-U1806-X1806</f>
        <v>3797.1299999999992</v>
      </c>
    </row>
    <row r="1807" spans="2:25" x14ac:dyDescent="0.3">
      <c r="B1807" s="16"/>
      <c r="C1807" s="8" t="str">
        <f>_xlfn.CONCAT(S1807,_xlfn.TEXTBEFORE(Q1807,","))</f>
        <v>7Acme Ruler</v>
      </c>
      <c r="D1807" s="13" t="s">
        <v>7913</v>
      </c>
      <c r="E1807" s="25">
        <v>43849</v>
      </c>
      <c r="F1807" s="25">
        <v>43854</v>
      </c>
      <c r="G1807" s="13" t="s">
        <v>50</v>
      </c>
      <c r="H1807" s="13" t="s">
        <v>69</v>
      </c>
      <c r="I1807" s="13" t="s">
        <v>24</v>
      </c>
      <c r="J1807" s="13" t="s">
        <v>70</v>
      </c>
      <c r="K1807" s="13" t="s">
        <v>71</v>
      </c>
      <c r="L1807" s="13" t="s">
        <v>27</v>
      </c>
      <c r="M1807" s="13" t="s">
        <v>28</v>
      </c>
      <c r="N1807" s="13" t="s">
        <v>3475</v>
      </c>
      <c r="O1807" s="13" t="s">
        <v>30</v>
      </c>
      <c r="P1807" s="13" t="s">
        <v>1228</v>
      </c>
      <c r="Q1807" s="13" t="s">
        <v>3476</v>
      </c>
      <c r="R1807" s="17">
        <v>116.97</v>
      </c>
      <c r="S1807" s="26">
        <v>7</v>
      </c>
      <c r="T1807" s="17">
        <v>0</v>
      </c>
      <c r="U1807" s="17">
        <v>6.22</v>
      </c>
      <c r="V1807" s="27">
        <v>4.62</v>
      </c>
      <c r="W1807" s="13" t="s">
        <v>60</v>
      </c>
      <c r="X1807" s="8">
        <f>$T1807*$R1807</f>
        <v>0</v>
      </c>
      <c r="Y1807" s="29">
        <f>R1807-V1807-U1807-X1807</f>
        <v>106.13</v>
      </c>
    </row>
    <row r="1808" spans="2:25" x14ac:dyDescent="0.3">
      <c r="B1808" s="16"/>
      <c r="C1808" s="8" t="str">
        <f>_xlfn.CONCAT(S1808,_xlfn.TEXTBEFORE(Q1808,","))</f>
        <v>8Tenex Shelving</v>
      </c>
      <c r="D1808" s="13" t="s">
        <v>7914</v>
      </c>
      <c r="E1808" s="25">
        <v>42879</v>
      </c>
      <c r="F1808" s="25">
        <v>42883</v>
      </c>
      <c r="G1808" s="13" t="s">
        <v>50</v>
      </c>
      <c r="H1808" s="13" t="s">
        <v>3054</v>
      </c>
      <c r="I1808" s="13" t="s">
        <v>24</v>
      </c>
      <c r="J1808" s="13" t="s">
        <v>160</v>
      </c>
      <c r="K1808" s="13" t="s">
        <v>160</v>
      </c>
      <c r="L1808" s="13" t="s">
        <v>54</v>
      </c>
      <c r="M1808" s="13" t="s">
        <v>55</v>
      </c>
      <c r="N1808" s="13" t="s">
        <v>2765</v>
      </c>
      <c r="O1808" s="13" t="s">
        <v>30</v>
      </c>
      <c r="P1808" s="13" t="s">
        <v>289</v>
      </c>
      <c r="Q1808" s="13" t="s">
        <v>2766</v>
      </c>
      <c r="R1808" s="17">
        <v>366.12959999999998</v>
      </c>
      <c r="S1808" s="26">
        <v>8</v>
      </c>
      <c r="T1808" s="17">
        <v>0.17</v>
      </c>
      <c r="U1808" s="17">
        <v>28.42</v>
      </c>
      <c r="V1808" s="27">
        <v>61.569599999999994</v>
      </c>
      <c r="W1808" s="13" t="s">
        <v>88</v>
      </c>
      <c r="X1808" s="8">
        <f>$T1808*$R1808</f>
        <v>62.242032000000002</v>
      </c>
      <c r="Y1808" s="29">
        <f>R1808-V1808-U1808-X1808</f>
        <v>213.89796799999999</v>
      </c>
    </row>
    <row r="1809" spans="2:25" x14ac:dyDescent="0.3">
      <c r="B1809" s="16"/>
      <c r="C1809" s="8" t="str">
        <f>_xlfn.CONCAT(S1809,_xlfn.TEXTBEFORE(Q1809,","))</f>
        <v>2Dania Corner Shelving</v>
      </c>
      <c r="D1809" s="13" t="s">
        <v>7915</v>
      </c>
      <c r="E1809" s="25">
        <v>43603</v>
      </c>
      <c r="F1809" s="25">
        <v>43608</v>
      </c>
      <c r="G1809" s="13" t="s">
        <v>50</v>
      </c>
      <c r="H1809" s="13" t="s">
        <v>4299</v>
      </c>
      <c r="I1809" s="13" t="s">
        <v>36</v>
      </c>
      <c r="J1809" s="13" t="s">
        <v>182</v>
      </c>
      <c r="K1809" s="13" t="s">
        <v>182</v>
      </c>
      <c r="L1809" s="13" t="s">
        <v>54</v>
      </c>
      <c r="M1809" s="13" t="s">
        <v>55</v>
      </c>
      <c r="N1809" s="13" t="s">
        <v>2703</v>
      </c>
      <c r="O1809" s="13" t="s">
        <v>40</v>
      </c>
      <c r="P1809" s="13" t="s">
        <v>67</v>
      </c>
      <c r="Q1809" s="13" t="s">
        <v>2704</v>
      </c>
      <c r="R1809" s="17">
        <v>229.56119999999999</v>
      </c>
      <c r="S1809" s="26">
        <v>2</v>
      </c>
      <c r="T1809" s="17">
        <v>7.0000000000000007E-2</v>
      </c>
      <c r="U1809" s="17">
        <v>12.29</v>
      </c>
      <c r="V1809" s="27">
        <v>51.781199999999998</v>
      </c>
      <c r="W1809" s="13" t="s">
        <v>88</v>
      </c>
      <c r="X1809" s="8">
        <f>$T1809*$R1809</f>
        <v>16.069284</v>
      </c>
      <c r="Y1809" s="29">
        <f>R1809-V1809-U1809-X1809</f>
        <v>149.42071599999997</v>
      </c>
    </row>
    <row r="1810" spans="2:25" x14ac:dyDescent="0.3">
      <c r="B1810" s="16"/>
      <c r="C1810" s="8" t="str">
        <f>_xlfn.CONCAT(S1810,_xlfn.TEXTBEFORE(Q1810,","))</f>
        <v>3Deflect-O Light Bulb</v>
      </c>
      <c r="D1810" s="13" t="s">
        <v>7916</v>
      </c>
      <c r="E1810" s="25">
        <v>43603</v>
      </c>
      <c r="F1810" s="25">
        <v>43608</v>
      </c>
      <c r="G1810" s="13" t="s">
        <v>50</v>
      </c>
      <c r="H1810" s="13" t="s">
        <v>4299</v>
      </c>
      <c r="I1810" s="13" t="s">
        <v>36</v>
      </c>
      <c r="J1810" s="13" t="s">
        <v>182</v>
      </c>
      <c r="K1810" s="13" t="s">
        <v>182</v>
      </c>
      <c r="L1810" s="13" t="s">
        <v>54</v>
      </c>
      <c r="M1810" s="13" t="s">
        <v>55</v>
      </c>
      <c r="N1810" s="13" t="s">
        <v>3976</v>
      </c>
      <c r="O1810" s="13" t="s">
        <v>40</v>
      </c>
      <c r="P1810" s="13" t="s">
        <v>906</v>
      </c>
      <c r="Q1810" s="13" t="s">
        <v>3977</v>
      </c>
      <c r="R1810" s="17">
        <v>38.565899999999999</v>
      </c>
      <c r="S1810" s="26">
        <v>3</v>
      </c>
      <c r="T1810" s="17">
        <v>0.27</v>
      </c>
      <c r="U1810" s="17">
        <v>3.89</v>
      </c>
      <c r="V1810" s="27">
        <v>4.7258999999999993</v>
      </c>
      <c r="W1810" s="13" t="s">
        <v>88</v>
      </c>
      <c r="X1810" s="8">
        <f>$T1810*$R1810</f>
        <v>10.412793000000001</v>
      </c>
      <c r="Y1810" s="29">
        <f>R1810-V1810-U1810-X1810</f>
        <v>19.537207000000002</v>
      </c>
    </row>
    <row r="1811" spans="2:25" x14ac:dyDescent="0.3">
      <c r="B1811" s="16"/>
      <c r="C1811" s="8" t="str">
        <f>_xlfn.CONCAT(S1811,_xlfn.TEXTBEFORE(Q1811,","))</f>
        <v>3GlobeWeis Manila Envelope</v>
      </c>
      <c r="D1811" s="13" t="s">
        <v>7917</v>
      </c>
      <c r="E1811" s="25">
        <v>43603</v>
      </c>
      <c r="F1811" s="25">
        <v>43608</v>
      </c>
      <c r="G1811" s="13" t="s">
        <v>50</v>
      </c>
      <c r="H1811" s="13" t="s">
        <v>4299</v>
      </c>
      <c r="I1811" s="13" t="s">
        <v>36</v>
      </c>
      <c r="J1811" s="13" t="s">
        <v>182</v>
      </c>
      <c r="K1811" s="13" t="s">
        <v>182</v>
      </c>
      <c r="L1811" s="13" t="s">
        <v>54</v>
      </c>
      <c r="M1811" s="13" t="s">
        <v>55</v>
      </c>
      <c r="N1811" s="13" t="s">
        <v>2923</v>
      </c>
      <c r="O1811" s="13" t="s">
        <v>30</v>
      </c>
      <c r="P1811" s="13" t="s">
        <v>1607</v>
      </c>
      <c r="Q1811" s="13" t="s">
        <v>2924</v>
      </c>
      <c r="R1811" s="17">
        <v>43.5501</v>
      </c>
      <c r="S1811" s="26">
        <v>3</v>
      </c>
      <c r="T1811" s="17">
        <v>0.47000000000000003</v>
      </c>
      <c r="U1811" s="17">
        <v>1.79</v>
      </c>
      <c r="V1811" s="27">
        <v>-14.049900000000001</v>
      </c>
      <c r="W1811" s="13" t="s">
        <v>88</v>
      </c>
      <c r="X1811" s="8">
        <f>$T1811*$R1811</f>
        <v>20.468547000000001</v>
      </c>
      <c r="Y1811" s="29">
        <f>R1811-V1811-U1811-X1811</f>
        <v>35.341453000000001</v>
      </c>
    </row>
    <row r="1812" spans="2:25" x14ac:dyDescent="0.3">
      <c r="B1812" s="16"/>
      <c r="C1812" s="8" t="str">
        <f>_xlfn.CONCAT(S1812,_xlfn.TEXTBEFORE(Q1812,","))</f>
        <v>3Deflect-O Light Bulb</v>
      </c>
      <c r="D1812" s="13" t="s">
        <v>7918</v>
      </c>
      <c r="E1812" s="25">
        <v>43742</v>
      </c>
      <c r="F1812" s="25">
        <v>43743</v>
      </c>
      <c r="G1812" s="13" t="s">
        <v>34</v>
      </c>
      <c r="H1812" s="13" t="s">
        <v>4299</v>
      </c>
      <c r="I1812" s="13" t="s">
        <v>36</v>
      </c>
      <c r="J1812" s="13" t="s">
        <v>596</v>
      </c>
      <c r="K1812" s="13" t="s">
        <v>168</v>
      </c>
      <c r="L1812" s="13" t="s">
        <v>54</v>
      </c>
      <c r="M1812" s="13" t="s">
        <v>55</v>
      </c>
      <c r="N1812" s="13" t="s">
        <v>3976</v>
      </c>
      <c r="O1812" s="13" t="s">
        <v>40</v>
      </c>
      <c r="P1812" s="13" t="s">
        <v>906</v>
      </c>
      <c r="Q1812" s="13" t="s">
        <v>3977</v>
      </c>
      <c r="R1812" s="17">
        <v>38.565899999999999</v>
      </c>
      <c r="S1812" s="26">
        <v>3</v>
      </c>
      <c r="T1812" s="17">
        <v>0.27</v>
      </c>
      <c r="U1812" s="17">
        <v>7.07</v>
      </c>
      <c r="V1812" s="27">
        <v>4.7258999999999993</v>
      </c>
      <c r="W1812" s="13" t="s">
        <v>88</v>
      </c>
      <c r="X1812" s="8">
        <f>$T1812*$R1812</f>
        <v>10.412793000000001</v>
      </c>
      <c r="Y1812" s="29">
        <f>R1812-V1812-U1812-X1812</f>
        <v>16.357207000000002</v>
      </c>
    </row>
    <row r="1813" spans="2:25" x14ac:dyDescent="0.3">
      <c r="B1813" s="16"/>
      <c r="C1813" s="8" t="str">
        <f>_xlfn.CONCAT(S1813,_xlfn.TEXTBEFORE(Q1813,","))</f>
        <v>2Acme Scissors</v>
      </c>
      <c r="D1813" s="13" t="s">
        <v>7919</v>
      </c>
      <c r="E1813" s="25">
        <v>43811</v>
      </c>
      <c r="F1813" s="25">
        <v>43817</v>
      </c>
      <c r="G1813" s="13" t="s">
        <v>50</v>
      </c>
      <c r="H1813" s="13" t="s">
        <v>4299</v>
      </c>
      <c r="I1813" s="13" t="s">
        <v>36</v>
      </c>
      <c r="J1813" s="13" t="s">
        <v>160</v>
      </c>
      <c r="K1813" s="13" t="s">
        <v>160</v>
      </c>
      <c r="L1813" s="13" t="s">
        <v>54</v>
      </c>
      <c r="M1813" s="13" t="s">
        <v>55</v>
      </c>
      <c r="N1813" s="13" t="s">
        <v>4792</v>
      </c>
      <c r="O1813" s="13" t="s">
        <v>30</v>
      </c>
      <c r="P1813" s="13" t="s">
        <v>1228</v>
      </c>
      <c r="Q1813" s="13" t="s">
        <v>4793</v>
      </c>
      <c r="R1813" s="17">
        <v>23.468400000000003</v>
      </c>
      <c r="S1813" s="26">
        <v>2</v>
      </c>
      <c r="T1813" s="17">
        <v>0.47000000000000003</v>
      </c>
      <c r="U1813" s="17">
        <v>1.41</v>
      </c>
      <c r="V1813" s="27">
        <v>-8.4516000000000027</v>
      </c>
      <c r="W1813" s="13" t="s">
        <v>88</v>
      </c>
      <c r="X1813" s="8">
        <f>$T1813*$R1813</f>
        <v>11.030148000000002</v>
      </c>
      <c r="Y1813" s="29">
        <f>R1813-V1813-U1813-X1813</f>
        <v>19.479852000000001</v>
      </c>
    </row>
    <row r="1814" spans="2:25" x14ac:dyDescent="0.3">
      <c r="B1814" s="16"/>
      <c r="C1814" s="8" t="str">
        <f>_xlfn.CONCAT(S1814,_xlfn.TEXTBEFORE(Q1814,","))</f>
        <v>3Wilson Jones Binder Covers</v>
      </c>
      <c r="D1814" s="13" t="s">
        <v>7920</v>
      </c>
      <c r="E1814" s="25">
        <v>43265</v>
      </c>
      <c r="F1814" s="25">
        <v>43267</v>
      </c>
      <c r="G1814" s="13" t="s">
        <v>22</v>
      </c>
      <c r="H1814" s="13" t="s">
        <v>5663</v>
      </c>
      <c r="I1814" s="13" t="s">
        <v>24</v>
      </c>
      <c r="J1814" s="13" t="s">
        <v>5664</v>
      </c>
      <c r="K1814" s="13" t="s">
        <v>63</v>
      </c>
      <c r="L1814" s="13" t="s">
        <v>27</v>
      </c>
      <c r="M1814" s="13" t="s">
        <v>28</v>
      </c>
      <c r="N1814" s="13" t="s">
        <v>4452</v>
      </c>
      <c r="O1814" s="13" t="s">
        <v>30</v>
      </c>
      <c r="P1814" s="13" t="s">
        <v>1121</v>
      </c>
      <c r="Q1814" s="13" t="s">
        <v>4453</v>
      </c>
      <c r="R1814" s="17">
        <v>38.069999999999993</v>
      </c>
      <c r="S1814" s="26">
        <v>3</v>
      </c>
      <c r="T1814" s="17">
        <v>0</v>
      </c>
      <c r="U1814" s="17">
        <v>3.09</v>
      </c>
      <c r="V1814" s="27">
        <v>14.76</v>
      </c>
      <c r="W1814" s="13" t="s">
        <v>88</v>
      </c>
      <c r="X1814" s="8">
        <f>$T1814*$R1814</f>
        <v>0</v>
      </c>
      <c r="Y1814" s="29">
        <f>R1814-V1814-U1814-X1814</f>
        <v>20.219999999999995</v>
      </c>
    </row>
    <row r="1815" spans="2:25" x14ac:dyDescent="0.3">
      <c r="B1815" s="16"/>
      <c r="C1815" s="8" t="str">
        <f>_xlfn.CONCAT(S1815,_xlfn.TEXTBEFORE(Q1815,","))</f>
        <v>2Hon File Folder Labels</v>
      </c>
      <c r="D1815" s="13" t="s">
        <v>7921</v>
      </c>
      <c r="E1815" s="25">
        <v>43265</v>
      </c>
      <c r="F1815" s="25">
        <v>43267</v>
      </c>
      <c r="G1815" s="13" t="s">
        <v>22</v>
      </c>
      <c r="H1815" s="13" t="s">
        <v>5663</v>
      </c>
      <c r="I1815" s="13" t="s">
        <v>24</v>
      </c>
      <c r="J1815" s="13" t="s">
        <v>5664</v>
      </c>
      <c r="K1815" s="13" t="s">
        <v>63</v>
      </c>
      <c r="L1815" s="13" t="s">
        <v>27</v>
      </c>
      <c r="M1815" s="13" t="s">
        <v>28</v>
      </c>
      <c r="N1815" s="13" t="s">
        <v>5998</v>
      </c>
      <c r="O1815" s="13" t="s">
        <v>30</v>
      </c>
      <c r="P1815" s="13" t="s">
        <v>2751</v>
      </c>
      <c r="Q1815" s="13" t="s">
        <v>5999</v>
      </c>
      <c r="R1815" s="17">
        <v>13.079999999999998</v>
      </c>
      <c r="S1815" s="26">
        <v>2</v>
      </c>
      <c r="T1815" s="17">
        <v>0</v>
      </c>
      <c r="U1815" s="17">
        <v>1.6400000000000001</v>
      </c>
      <c r="V1815" s="27">
        <v>3.66</v>
      </c>
      <c r="W1815" s="13" t="s">
        <v>88</v>
      </c>
      <c r="X1815" s="8">
        <f>$T1815*$R1815</f>
        <v>0</v>
      </c>
      <c r="Y1815" s="29">
        <f>R1815-V1815-U1815-X1815</f>
        <v>7.7799999999999976</v>
      </c>
    </row>
    <row r="1816" spans="2:25" x14ac:dyDescent="0.3">
      <c r="B1816" s="16"/>
      <c r="C1816" s="8" t="str">
        <f>_xlfn.CONCAT(S1816,_xlfn.TEXTBEFORE(Q1816,","))</f>
        <v>4Hoover Coffee Grinder</v>
      </c>
      <c r="D1816" s="13" t="s">
        <v>7922</v>
      </c>
      <c r="E1816" s="25">
        <v>42773</v>
      </c>
      <c r="F1816" s="25">
        <v>42779</v>
      </c>
      <c r="G1816" s="13" t="s">
        <v>50</v>
      </c>
      <c r="H1816" s="13" t="s">
        <v>3599</v>
      </c>
      <c r="I1816" s="13" t="s">
        <v>24</v>
      </c>
      <c r="J1816" s="13" t="s">
        <v>455</v>
      </c>
      <c r="K1816" s="13" t="s">
        <v>71</v>
      </c>
      <c r="L1816" s="13" t="s">
        <v>27</v>
      </c>
      <c r="M1816" s="13" t="s">
        <v>28</v>
      </c>
      <c r="N1816" s="13" t="s">
        <v>3600</v>
      </c>
      <c r="O1816" s="13" t="s">
        <v>30</v>
      </c>
      <c r="P1816" s="13" t="s">
        <v>31</v>
      </c>
      <c r="Q1816" s="13" t="s">
        <v>3601</v>
      </c>
      <c r="R1816" s="17">
        <v>278.16000000000003</v>
      </c>
      <c r="S1816" s="26">
        <v>4</v>
      </c>
      <c r="T1816" s="17">
        <v>0</v>
      </c>
      <c r="U1816" s="17">
        <v>20.16</v>
      </c>
      <c r="V1816" s="27">
        <v>133.44</v>
      </c>
      <c r="W1816" s="13" t="s">
        <v>88</v>
      </c>
      <c r="X1816" s="8">
        <f>$T1816*$R1816</f>
        <v>0</v>
      </c>
      <c r="Y1816" s="29">
        <f>R1816-V1816-U1816-X1816</f>
        <v>124.56000000000003</v>
      </c>
    </row>
    <row r="1817" spans="2:25" x14ac:dyDescent="0.3">
      <c r="B1817" s="16"/>
      <c r="C1817" s="8" t="str">
        <f>_xlfn.CONCAT(S1817,_xlfn.TEXTBEFORE(Q1817,","))</f>
        <v>6Avery Legal Exhibit Labels</v>
      </c>
      <c r="D1817" s="13" t="s">
        <v>7923</v>
      </c>
      <c r="E1817" s="25">
        <v>42773</v>
      </c>
      <c r="F1817" s="25">
        <v>42779</v>
      </c>
      <c r="G1817" s="13" t="s">
        <v>50</v>
      </c>
      <c r="H1817" s="13" t="s">
        <v>3599</v>
      </c>
      <c r="I1817" s="13" t="s">
        <v>24</v>
      </c>
      <c r="J1817" s="13" t="s">
        <v>455</v>
      </c>
      <c r="K1817" s="13" t="s">
        <v>71</v>
      </c>
      <c r="L1817" s="13" t="s">
        <v>27</v>
      </c>
      <c r="M1817" s="13" t="s">
        <v>28</v>
      </c>
      <c r="N1817" s="13" t="s">
        <v>5121</v>
      </c>
      <c r="O1817" s="13" t="s">
        <v>30</v>
      </c>
      <c r="P1817" s="13" t="s">
        <v>2751</v>
      </c>
      <c r="Q1817" s="13" t="s">
        <v>5122</v>
      </c>
      <c r="R1817" s="17">
        <v>66.960000000000008</v>
      </c>
      <c r="S1817" s="26">
        <v>6</v>
      </c>
      <c r="T1817" s="17">
        <v>0</v>
      </c>
      <c r="U1817" s="17">
        <v>5.99</v>
      </c>
      <c r="V1817" s="27">
        <v>7.92</v>
      </c>
      <c r="W1817" s="13" t="s">
        <v>88</v>
      </c>
      <c r="X1817" s="8">
        <f>$T1817*$R1817</f>
        <v>0</v>
      </c>
      <c r="Y1817" s="29">
        <f>R1817-V1817-U1817-X1817</f>
        <v>53.050000000000004</v>
      </c>
    </row>
    <row r="1818" spans="2:25" x14ac:dyDescent="0.3">
      <c r="B1818" s="16"/>
      <c r="C1818" s="8" t="str">
        <f>_xlfn.CONCAT(S1818,_xlfn.TEXTBEFORE(Q1818,","))</f>
        <v>2Stockwell Push Pins</v>
      </c>
      <c r="D1818" s="13" t="s">
        <v>7924</v>
      </c>
      <c r="E1818" s="25">
        <v>44166</v>
      </c>
      <c r="F1818" s="25">
        <v>44172</v>
      </c>
      <c r="G1818" s="13" t="s">
        <v>50</v>
      </c>
      <c r="H1818" s="13" t="s">
        <v>6046</v>
      </c>
      <c r="I1818" s="13" t="s">
        <v>24</v>
      </c>
      <c r="J1818" s="13" t="s">
        <v>167</v>
      </c>
      <c r="K1818" s="13" t="s">
        <v>168</v>
      </c>
      <c r="L1818" s="13" t="s">
        <v>54</v>
      </c>
      <c r="M1818" s="13" t="s">
        <v>55</v>
      </c>
      <c r="N1818" s="13" t="s">
        <v>4531</v>
      </c>
      <c r="O1818" s="13" t="s">
        <v>30</v>
      </c>
      <c r="P1818" s="13" t="s">
        <v>2177</v>
      </c>
      <c r="Q1818" s="13" t="s">
        <v>4532</v>
      </c>
      <c r="R1818" s="17">
        <v>14.214600000000001</v>
      </c>
      <c r="S1818" s="26">
        <v>2</v>
      </c>
      <c r="T1818" s="17">
        <v>0.47000000000000003</v>
      </c>
      <c r="U1818" s="17">
        <v>1.46</v>
      </c>
      <c r="V1818" s="27">
        <v>0.77459999999999773</v>
      </c>
      <c r="W1818" s="13" t="s">
        <v>88</v>
      </c>
      <c r="X1818" s="8">
        <f>$T1818*$R1818</f>
        <v>6.6808620000000012</v>
      </c>
      <c r="Y1818" s="29">
        <f>R1818-V1818-U1818-X1818</f>
        <v>5.2991380000000028</v>
      </c>
    </row>
    <row r="1819" spans="2:25" x14ac:dyDescent="0.3">
      <c r="B1819" s="16"/>
      <c r="C1819" s="8" t="str">
        <f>_xlfn.CONCAT(S1819,_xlfn.TEXTBEFORE(Q1819,","))</f>
        <v>2Ibico Binder Covers</v>
      </c>
      <c r="D1819" s="13" t="s">
        <v>7925</v>
      </c>
      <c r="E1819" s="25">
        <v>44029</v>
      </c>
      <c r="F1819" s="25">
        <v>44033</v>
      </c>
      <c r="G1819" s="13" t="s">
        <v>50</v>
      </c>
      <c r="H1819" s="13" t="s">
        <v>5764</v>
      </c>
      <c r="I1819" s="13" t="s">
        <v>36</v>
      </c>
      <c r="J1819" s="13" t="s">
        <v>5765</v>
      </c>
      <c r="K1819" s="13" t="s">
        <v>136</v>
      </c>
      <c r="L1819" s="13" t="s">
        <v>27</v>
      </c>
      <c r="M1819" s="13" t="s">
        <v>28</v>
      </c>
      <c r="N1819" s="13" t="s">
        <v>4628</v>
      </c>
      <c r="O1819" s="13" t="s">
        <v>30</v>
      </c>
      <c r="P1819" s="13" t="s">
        <v>1121</v>
      </c>
      <c r="Q1819" s="13" t="s">
        <v>4629</v>
      </c>
      <c r="R1819" s="17">
        <v>28.02</v>
      </c>
      <c r="S1819" s="26">
        <v>2</v>
      </c>
      <c r="T1819" s="17">
        <v>0</v>
      </c>
      <c r="U1819" s="17">
        <v>2.66</v>
      </c>
      <c r="V1819" s="27">
        <v>1.08</v>
      </c>
      <c r="W1819" s="13" t="s">
        <v>60</v>
      </c>
      <c r="X1819" s="8">
        <f>$T1819*$R1819</f>
        <v>0</v>
      </c>
      <c r="Y1819" s="29">
        <f>R1819-V1819-U1819-X1819</f>
        <v>24.279999999999998</v>
      </c>
    </row>
    <row r="1820" spans="2:25" x14ac:dyDescent="0.3">
      <c r="B1820" s="16"/>
      <c r="C1820" s="8" t="str">
        <f>_xlfn.CONCAT(S1820,_xlfn.TEXTBEFORE(Q1820,","))</f>
        <v>2Motorola Signal Booster</v>
      </c>
      <c r="D1820" s="13" t="s">
        <v>7926</v>
      </c>
      <c r="E1820" s="25">
        <v>42744</v>
      </c>
      <c r="F1820" s="25">
        <v>42748</v>
      </c>
      <c r="G1820" s="13" t="s">
        <v>50</v>
      </c>
      <c r="H1820" s="13" t="s">
        <v>2741</v>
      </c>
      <c r="I1820" s="13" t="s">
        <v>36</v>
      </c>
      <c r="J1820" s="13" t="s">
        <v>1622</v>
      </c>
      <c r="K1820" s="13" t="s">
        <v>234</v>
      </c>
      <c r="L1820" s="13" t="s">
        <v>54</v>
      </c>
      <c r="M1820" s="13" t="s">
        <v>55</v>
      </c>
      <c r="N1820" s="13" t="s">
        <v>1680</v>
      </c>
      <c r="O1820" s="13" t="s">
        <v>57</v>
      </c>
      <c r="P1820" s="13" t="s">
        <v>58</v>
      </c>
      <c r="Q1820" s="13" t="s">
        <v>1681</v>
      </c>
      <c r="R1820" s="17">
        <v>239.7372</v>
      </c>
      <c r="S1820" s="26">
        <v>2</v>
      </c>
      <c r="T1820" s="17">
        <v>0.17</v>
      </c>
      <c r="U1820" s="17">
        <v>34.99</v>
      </c>
      <c r="V1820" s="27">
        <v>-11.602800000000009</v>
      </c>
      <c r="W1820" s="13" t="s">
        <v>60</v>
      </c>
      <c r="X1820" s="8">
        <f>$T1820*$R1820</f>
        <v>40.755324000000002</v>
      </c>
      <c r="Y1820" s="29">
        <f>R1820-V1820-U1820-X1820</f>
        <v>175.59467599999999</v>
      </c>
    </row>
    <row r="1821" spans="2:25" x14ac:dyDescent="0.3">
      <c r="B1821" s="16"/>
      <c r="C1821" s="8" t="str">
        <f>_xlfn.CONCAT(S1821,_xlfn.TEXTBEFORE(Q1821,","))</f>
        <v>6Kraft Manila Envelope</v>
      </c>
      <c r="D1821" s="13" t="s">
        <v>7927</v>
      </c>
      <c r="E1821" s="25">
        <v>43680</v>
      </c>
      <c r="F1821" s="25">
        <v>43685</v>
      </c>
      <c r="G1821" s="13" t="s">
        <v>50</v>
      </c>
      <c r="H1821" s="13" t="s">
        <v>2741</v>
      </c>
      <c r="I1821" s="13" t="s">
        <v>36</v>
      </c>
      <c r="J1821" s="13" t="s">
        <v>596</v>
      </c>
      <c r="K1821" s="13" t="s">
        <v>168</v>
      </c>
      <c r="L1821" s="13" t="s">
        <v>54</v>
      </c>
      <c r="M1821" s="13" t="s">
        <v>55</v>
      </c>
      <c r="N1821" s="13" t="s">
        <v>4084</v>
      </c>
      <c r="O1821" s="13" t="s">
        <v>30</v>
      </c>
      <c r="P1821" s="13" t="s">
        <v>1607</v>
      </c>
      <c r="Q1821" s="13" t="s">
        <v>4085</v>
      </c>
      <c r="R1821" s="17">
        <v>95.495400000000004</v>
      </c>
      <c r="S1821" s="26">
        <v>6</v>
      </c>
      <c r="T1821" s="17">
        <v>0.47000000000000003</v>
      </c>
      <c r="U1821" s="17">
        <v>7.8</v>
      </c>
      <c r="V1821" s="27">
        <v>-21.684600000000003</v>
      </c>
      <c r="W1821" s="13" t="s">
        <v>60</v>
      </c>
      <c r="X1821" s="8">
        <f>$T1821*$R1821</f>
        <v>44.882838000000007</v>
      </c>
      <c r="Y1821" s="29">
        <f>R1821-V1821-U1821-X1821</f>
        <v>64.497162000000003</v>
      </c>
    </row>
    <row r="1822" spans="2:25" x14ac:dyDescent="0.3">
      <c r="B1822" s="16"/>
      <c r="C1822" s="8" t="str">
        <f>_xlfn.CONCAT(S1822,_xlfn.TEXTBEFORE(Q1822,","))</f>
        <v>2Accos Push Pins</v>
      </c>
      <c r="D1822" s="13" t="s">
        <v>7928</v>
      </c>
      <c r="E1822" s="25">
        <v>43680</v>
      </c>
      <c r="F1822" s="25">
        <v>43685</v>
      </c>
      <c r="G1822" s="13" t="s">
        <v>50</v>
      </c>
      <c r="H1822" s="13" t="s">
        <v>2741</v>
      </c>
      <c r="I1822" s="13" t="s">
        <v>36</v>
      </c>
      <c r="J1822" s="13" t="s">
        <v>596</v>
      </c>
      <c r="K1822" s="13" t="s">
        <v>168</v>
      </c>
      <c r="L1822" s="13" t="s">
        <v>54</v>
      </c>
      <c r="M1822" s="13" t="s">
        <v>55</v>
      </c>
      <c r="N1822" s="13" t="s">
        <v>2586</v>
      </c>
      <c r="O1822" s="13" t="s">
        <v>30</v>
      </c>
      <c r="P1822" s="13" t="s">
        <v>2177</v>
      </c>
      <c r="Q1822" s="13" t="s">
        <v>2587</v>
      </c>
      <c r="R1822" s="17">
        <v>12.688200000000002</v>
      </c>
      <c r="S1822" s="26">
        <v>2</v>
      </c>
      <c r="T1822" s="17">
        <v>0.47000000000000003</v>
      </c>
      <c r="U1822" s="17">
        <v>1.63</v>
      </c>
      <c r="V1822" s="27">
        <v>-10.111800000000001</v>
      </c>
      <c r="W1822" s="13" t="s">
        <v>60</v>
      </c>
      <c r="X1822" s="8">
        <f>$T1822*$R1822</f>
        <v>5.9634540000000014</v>
      </c>
      <c r="Y1822" s="29">
        <f>R1822-V1822-U1822-X1822</f>
        <v>15.206546000000003</v>
      </c>
    </row>
    <row r="1823" spans="2:25" x14ac:dyDescent="0.3">
      <c r="B1823" s="16"/>
      <c r="C1823" s="8" t="str">
        <f>_xlfn.CONCAT(S1823,_xlfn.TEXTBEFORE(Q1823,","))</f>
        <v>1Brother Fax and Copier</v>
      </c>
      <c r="D1823" s="13" t="s">
        <v>7929</v>
      </c>
      <c r="E1823" s="25">
        <v>44121</v>
      </c>
      <c r="F1823" s="25">
        <v>44123</v>
      </c>
      <c r="G1823" s="13" t="s">
        <v>22</v>
      </c>
      <c r="H1823" s="13" t="s">
        <v>2741</v>
      </c>
      <c r="I1823" s="13" t="s">
        <v>36</v>
      </c>
      <c r="J1823" s="13" t="s">
        <v>233</v>
      </c>
      <c r="K1823" s="13" t="s">
        <v>234</v>
      </c>
      <c r="L1823" s="13" t="s">
        <v>54</v>
      </c>
      <c r="M1823" s="13" t="s">
        <v>55</v>
      </c>
      <c r="N1823" s="13" t="s">
        <v>691</v>
      </c>
      <c r="O1823" s="13" t="s">
        <v>57</v>
      </c>
      <c r="P1823" s="13" t="s">
        <v>86</v>
      </c>
      <c r="Q1823" s="13" t="s">
        <v>692</v>
      </c>
      <c r="R1823" s="17">
        <v>178.0857</v>
      </c>
      <c r="S1823" s="26">
        <v>1</v>
      </c>
      <c r="T1823" s="17">
        <v>7.0000000000000007E-2</v>
      </c>
      <c r="U1823" s="17">
        <v>28.8</v>
      </c>
      <c r="V1823" s="27">
        <v>22.955699999999997</v>
      </c>
      <c r="W1823" s="13" t="s">
        <v>60</v>
      </c>
      <c r="X1823" s="8">
        <f>$T1823*$R1823</f>
        <v>12.465999000000002</v>
      </c>
      <c r="Y1823" s="29">
        <f>R1823-V1823-U1823-X1823</f>
        <v>113.864001</v>
      </c>
    </row>
    <row r="1824" spans="2:25" x14ac:dyDescent="0.3">
      <c r="B1824" s="16"/>
      <c r="C1824" s="8" t="str">
        <f>_xlfn.CONCAT(S1824,_xlfn.TEXTBEFORE(Q1824,","))</f>
        <v>2Green Bar Computer Printout Paper</v>
      </c>
      <c r="D1824" s="13" t="s">
        <v>7930</v>
      </c>
      <c r="E1824" s="25">
        <v>44121</v>
      </c>
      <c r="F1824" s="25">
        <v>44123</v>
      </c>
      <c r="G1824" s="13" t="s">
        <v>22</v>
      </c>
      <c r="H1824" s="13" t="s">
        <v>2741</v>
      </c>
      <c r="I1824" s="13" t="s">
        <v>36</v>
      </c>
      <c r="J1824" s="13" t="s">
        <v>233</v>
      </c>
      <c r="K1824" s="13" t="s">
        <v>234</v>
      </c>
      <c r="L1824" s="13" t="s">
        <v>54</v>
      </c>
      <c r="M1824" s="13" t="s">
        <v>55</v>
      </c>
      <c r="N1824" s="13" t="s">
        <v>3482</v>
      </c>
      <c r="O1824" s="13" t="s">
        <v>30</v>
      </c>
      <c r="P1824" s="13" t="s">
        <v>1567</v>
      </c>
      <c r="Q1824" s="13" t="s">
        <v>3483</v>
      </c>
      <c r="R1824" s="17">
        <v>31.5456</v>
      </c>
      <c r="S1824" s="26">
        <v>2</v>
      </c>
      <c r="T1824" s="17">
        <v>0.47000000000000003</v>
      </c>
      <c r="U1824" s="17">
        <v>3.38</v>
      </c>
      <c r="V1824" s="27">
        <v>-1.4399999999998414E-2</v>
      </c>
      <c r="W1824" s="13" t="s">
        <v>60</v>
      </c>
      <c r="X1824" s="8">
        <f>$T1824*$R1824</f>
        <v>14.826432</v>
      </c>
      <c r="Y1824" s="29">
        <f>R1824-V1824-U1824-X1824</f>
        <v>13.353567999999999</v>
      </c>
    </row>
    <row r="1825" spans="2:25" x14ac:dyDescent="0.3">
      <c r="B1825" s="16"/>
      <c r="C1825" s="8" t="str">
        <f>_xlfn.CONCAT(S1825,_xlfn.TEXTBEFORE(Q1825,","))</f>
        <v>9Advantus Light Bulb</v>
      </c>
      <c r="D1825" s="13" t="s">
        <v>7931</v>
      </c>
      <c r="E1825" s="25">
        <v>44044</v>
      </c>
      <c r="F1825" s="25">
        <v>44048</v>
      </c>
      <c r="G1825" s="13" t="s">
        <v>22</v>
      </c>
      <c r="H1825" s="13" t="s">
        <v>3841</v>
      </c>
      <c r="I1825" s="13" t="s">
        <v>36</v>
      </c>
      <c r="J1825" s="13" t="s">
        <v>1218</v>
      </c>
      <c r="K1825" s="13" t="s">
        <v>489</v>
      </c>
      <c r="L1825" s="13" t="s">
        <v>114</v>
      </c>
      <c r="M1825" s="13" t="s">
        <v>55</v>
      </c>
      <c r="N1825" s="13" t="s">
        <v>3842</v>
      </c>
      <c r="O1825" s="13" t="s">
        <v>40</v>
      </c>
      <c r="P1825" s="13" t="s">
        <v>906</v>
      </c>
      <c r="Q1825" s="13" t="s">
        <v>3843</v>
      </c>
      <c r="R1825" s="17">
        <v>168.20999999999998</v>
      </c>
      <c r="S1825" s="26">
        <v>9</v>
      </c>
      <c r="T1825" s="17">
        <v>0</v>
      </c>
      <c r="U1825" s="17">
        <v>17.11</v>
      </c>
      <c r="V1825" s="27">
        <v>65.34</v>
      </c>
      <c r="W1825" s="13" t="s">
        <v>88</v>
      </c>
      <c r="X1825" s="8">
        <f>$T1825*$R1825</f>
        <v>0</v>
      </c>
      <c r="Y1825" s="29">
        <f>R1825-V1825-U1825-X1825</f>
        <v>85.759999999999977</v>
      </c>
    </row>
    <row r="1826" spans="2:25" x14ac:dyDescent="0.3">
      <c r="B1826" s="16"/>
      <c r="C1826" s="8" t="str">
        <f>_xlfn.CONCAT(S1826,_xlfn.TEXTBEFORE(Q1826,","))</f>
        <v>3Logitech Mouse</v>
      </c>
      <c r="D1826" s="13" t="s">
        <v>7932</v>
      </c>
      <c r="E1826" s="25">
        <v>44044</v>
      </c>
      <c r="F1826" s="25">
        <v>44048</v>
      </c>
      <c r="G1826" s="13" t="s">
        <v>22</v>
      </c>
      <c r="H1826" s="13" t="s">
        <v>3841</v>
      </c>
      <c r="I1826" s="13" t="s">
        <v>36</v>
      </c>
      <c r="J1826" s="13" t="s">
        <v>1218</v>
      </c>
      <c r="K1826" s="13" t="s">
        <v>489</v>
      </c>
      <c r="L1826" s="13" t="s">
        <v>114</v>
      </c>
      <c r="M1826" s="13" t="s">
        <v>55</v>
      </c>
      <c r="N1826" s="13" t="s">
        <v>4127</v>
      </c>
      <c r="O1826" s="13" t="s">
        <v>57</v>
      </c>
      <c r="P1826" s="13" t="s">
        <v>121</v>
      </c>
      <c r="Q1826" s="13" t="s">
        <v>4128</v>
      </c>
      <c r="R1826" s="17">
        <v>87.840000000000018</v>
      </c>
      <c r="S1826" s="26">
        <v>3</v>
      </c>
      <c r="T1826" s="17">
        <v>0</v>
      </c>
      <c r="U1826" s="17">
        <v>9.7799999999999994</v>
      </c>
      <c r="V1826" s="27">
        <v>12.24</v>
      </c>
      <c r="W1826" s="13" t="s">
        <v>88</v>
      </c>
      <c r="X1826" s="8">
        <f>$T1826*$R1826</f>
        <v>0</v>
      </c>
      <c r="Y1826" s="29">
        <f>R1826-V1826-U1826-X1826</f>
        <v>65.820000000000022</v>
      </c>
    </row>
    <row r="1827" spans="2:25" x14ac:dyDescent="0.3">
      <c r="B1827" s="16"/>
      <c r="C1827" s="8" t="str">
        <f>_xlfn.CONCAT(S1827,_xlfn.TEXTBEFORE(Q1827,","))</f>
        <v>3Memorex Flash Drive</v>
      </c>
      <c r="D1827" s="13" t="s">
        <v>7933</v>
      </c>
      <c r="E1827" s="25">
        <v>44044</v>
      </c>
      <c r="F1827" s="25">
        <v>44048</v>
      </c>
      <c r="G1827" s="13" t="s">
        <v>22</v>
      </c>
      <c r="H1827" s="13" t="s">
        <v>3841</v>
      </c>
      <c r="I1827" s="13" t="s">
        <v>36</v>
      </c>
      <c r="J1827" s="13" t="s">
        <v>1218</v>
      </c>
      <c r="K1827" s="13" t="s">
        <v>489</v>
      </c>
      <c r="L1827" s="13" t="s">
        <v>114</v>
      </c>
      <c r="M1827" s="13" t="s">
        <v>55</v>
      </c>
      <c r="N1827" s="13" t="s">
        <v>4697</v>
      </c>
      <c r="O1827" s="13" t="s">
        <v>57</v>
      </c>
      <c r="P1827" s="13" t="s">
        <v>121</v>
      </c>
      <c r="Q1827" s="13" t="s">
        <v>4698</v>
      </c>
      <c r="R1827" s="17">
        <v>92.7</v>
      </c>
      <c r="S1827" s="26">
        <v>3</v>
      </c>
      <c r="T1827" s="17">
        <v>0</v>
      </c>
      <c r="U1827" s="17">
        <v>8.75</v>
      </c>
      <c r="V1827" s="27">
        <v>22.23</v>
      </c>
      <c r="W1827" s="13" t="s">
        <v>88</v>
      </c>
      <c r="X1827" s="8">
        <f>$T1827*$R1827</f>
        <v>0</v>
      </c>
      <c r="Y1827" s="29">
        <f>R1827-V1827-U1827-X1827</f>
        <v>61.72</v>
      </c>
    </row>
    <row r="1828" spans="2:25" x14ac:dyDescent="0.3">
      <c r="B1828" s="16"/>
      <c r="C1828" s="8" t="str">
        <f>_xlfn.CONCAT(S1828,_xlfn.TEXTBEFORE(Q1828,","))</f>
        <v>2Sauder Library with Doors</v>
      </c>
      <c r="D1828" s="13" t="s">
        <v>7934</v>
      </c>
      <c r="E1828" s="25">
        <v>43245</v>
      </c>
      <c r="F1828" s="25">
        <v>43247</v>
      </c>
      <c r="G1828" s="13" t="s">
        <v>34</v>
      </c>
      <c r="H1828" s="13" t="s">
        <v>896</v>
      </c>
      <c r="I1828" s="13" t="s">
        <v>36</v>
      </c>
      <c r="J1828" s="13" t="s">
        <v>897</v>
      </c>
      <c r="K1828" s="13" t="s">
        <v>84</v>
      </c>
      <c r="L1828" s="13" t="s">
        <v>27</v>
      </c>
      <c r="M1828" s="13" t="s">
        <v>28</v>
      </c>
      <c r="N1828" s="13" t="s">
        <v>898</v>
      </c>
      <c r="O1828" s="13" t="s">
        <v>40</v>
      </c>
      <c r="P1828" s="13" t="s">
        <v>67</v>
      </c>
      <c r="Q1828" s="13" t="s">
        <v>899</v>
      </c>
      <c r="R1828" s="17">
        <v>774.18000000000006</v>
      </c>
      <c r="S1828" s="26">
        <v>2</v>
      </c>
      <c r="T1828" s="17">
        <v>0</v>
      </c>
      <c r="U1828" s="17">
        <v>150.25</v>
      </c>
      <c r="V1828" s="27">
        <v>325.14</v>
      </c>
      <c r="W1828" s="13" t="s">
        <v>88</v>
      </c>
      <c r="X1828" s="8">
        <f>$T1828*$R1828</f>
        <v>0</v>
      </c>
      <c r="Y1828" s="29">
        <f>R1828-V1828-U1828-X1828</f>
        <v>298.79000000000008</v>
      </c>
    </row>
    <row r="1829" spans="2:25" x14ac:dyDescent="0.3">
      <c r="B1829" s="16"/>
      <c r="C1829" s="8" t="str">
        <f>_xlfn.CONCAT(S1829,_xlfn.TEXTBEFORE(Q1829,","))</f>
        <v>3Fiskars Scissors</v>
      </c>
      <c r="D1829" s="13" t="s">
        <v>7935</v>
      </c>
      <c r="E1829" s="25">
        <v>43245</v>
      </c>
      <c r="F1829" s="25">
        <v>43247</v>
      </c>
      <c r="G1829" s="13" t="s">
        <v>34</v>
      </c>
      <c r="H1829" s="13" t="s">
        <v>896</v>
      </c>
      <c r="I1829" s="13" t="s">
        <v>36</v>
      </c>
      <c r="J1829" s="13" t="s">
        <v>897</v>
      </c>
      <c r="K1829" s="13" t="s">
        <v>84</v>
      </c>
      <c r="L1829" s="13" t="s">
        <v>27</v>
      </c>
      <c r="M1829" s="13" t="s">
        <v>28</v>
      </c>
      <c r="N1829" s="13" t="s">
        <v>5171</v>
      </c>
      <c r="O1829" s="13" t="s">
        <v>30</v>
      </c>
      <c r="P1829" s="13" t="s">
        <v>1228</v>
      </c>
      <c r="Q1829" s="13" t="s">
        <v>5172</v>
      </c>
      <c r="R1829" s="17">
        <v>74.34</v>
      </c>
      <c r="S1829" s="26">
        <v>3</v>
      </c>
      <c r="T1829" s="17">
        <v>0</v>
      </c>
      <c r="U1829" s="17">
        <v>1.85</v>
      </c>
      <c r="V1829" s="27">
        <v>21.509999999999998</v>
      </c>
      <c r="W1829" s="13" t="s">
        <v>88</v>
      </c>
      <c r="X1829" s="8">
        <f>$T1829*$R1829</f>
        <v>0</v>
      </c>
      <c r="Y1829" s="29">
        <f>R1829-V1829-U1829-X1829</f>
        <v>50.980000000000004</v>
      </c>
    </row>
    <row r="1830" spans="2:25" x14ac:dyDescent="0.3">
      <c r="B1830" s="16"/>
      <c r="C1830" s="8" t="str">
        <f>_xlfn.CONCAT(S1830,_xlfn.TEXTBEFORE(Q1830,","))</f>
        <v>1Rubbermaid Photo Frame</v>
      </c>
      <c r="D1830" s="13" t="s">
        <v>7936</v>
      </c>
      <c r="E1830" s="25">
        <v>43245</v>
      </c>
      <c r="F1830" s="25">
        <v>43247</v>
      </c>
      <c r="G1830" s="13" t="s">
        <v>34</v>
      </c>
      <c r="H1830" s="13" t="s">
        <v>896</v>
      </c>
      <c r="I1830" s="13" t="s">
        <v>36</v>
      </c>
      <c r="J1830" s="13" t="s">
        <v>897</v>
      </c>
      <c r="K1830" s="13" t="s">
        <v>84</v>
      </c>
      <c r="L1830" s="13" t="s">
        <v>27</v>
      </c>
      <c r="M1830" s="13" t="s">
        <v>28</v>
      </c>
      <c r="N1830" s="13" t="s">
        <v>2501</v>
      </c>
      <c r="O1830" s="13" t="s">
        <v>40</v>
      </c>
      <c r="P1830" s="13" t="s">
        <v>906</v>
      </c>
      <c r="Q1830" s="13" t="s">
        <v>2502</v>
      </c>
      <c r="R1830" s="17">
        <v>48.779999999999994</v>
      </c>
      <c r="S1830" s="26">
        <v>1</v>
      </c>
      <c r="T1830" s="17">
        <v>0</v>
      </c>
      <c r="U1830" s="17">
        <v>1.72</v>
      </c>
      <c r="V1830" s="27">
        <v>22.919999999999998</v>
      </c>
      <c r="W1830" s="13" t="s">
        <v>88</v>
      </c>
      <c r="X1830" s="8">
        <f>$T1830*$R1830</f>
        <v>0</v>
      </c>
      <c r="Y1830" s="29">
        <f>R1830-V1830-U1830-X1830</f>
        <v>24.139999999999997</v>
      </c>
    </row>
    <row r="1831" spans="2:25" x14ac:dyDescent="0.3">
      <c r="B1831" s="16"/>
      <c r="C1831" s="8" t="str">
        <f>_xlfn.CONCAT(S1831,_xlfn.TEXTBEFORE(Q1831,","))</f>
        <v>7Tenex Trays</v>
      </c>
      <c r="D1831" s="13" t="s">
        <v>7937</v>
      </c>
      <c r="E1831" s="25">
        <v>43718</v>
      </c>
      <c r="F1831" s="25">
        <v>43724</v>
      </c>
      <c r="G1831" s="13" t="s">
        <v>50</v>
      </c>
      <c r="H1831" s="13" t="s">
        <v>896</v>
      </c>
      <c r="I1831" s="13" t="s">
        <v>36</v>
      </c>
      <c r="J1831" s="13" t="s">
        <v>2031</v>
      </c>
      <c r="K1831" s="13" t="s">
        <v>84</v>
      </c>
      <c r="L1831" s="13" t="s">
        <v>27</v>
      </c>
      <c r="M1831" s="13" t="s">
        <v>28</v>
      </c>
      <c r="N1831" s="13" t="s">
        <v>2032</v>
      </c>
      <c r="O1831" s="13" t="s">
        <v>30</v>
      </c>
      <c r="P1831" s="13" t="s">
        <v>289</v>
      </c>
      <c r="Q1831" s="13" t="s">
        <v>2033</v>
      </c>
      <c r="R1831" s="17">
        <v>372.96</v>
      </c>
      <c r="S1831" s="26">
        <v>7</v>
      </c>
      <c r="T1831" s="17">
        <v>0</v>
      </c>
      <c r="U1831" s="17">
        <v>59.24</v>
      </c>
      <c r="V1831" s="27">
        <v>167.79</v>
      </c>
      <c r="W1831" s="13" t="s">
        <v>266</v>
      </c>
      <c r="X1831" s="8">
        <f>$T1831*$R1831</f>
        <v>0</v>
      </c>
      <c r="Y1831" s="29">
        <f>R1831-V1831-U1831-X1831</f>
        <v>145.92999999999998</v>
      </c>
    </row>
    <row r="1832" spans="2:25" x14ac:dyDescent="0.3">
      <c r="B1832" s="16"/>
      <c r="C1832" s="8" t="str">
        <f>_xlfn.CONCAT(S1832,_xlfn.TEXTBEFORE(Q1832,","))</f>
        <v>3Motorola Speaker Phone</v>
      </c>
      <c r="D1832" s="13" t="s">
        <v>7938</v>
      </c>
      <c r="E1832" s="25">
        <v>43718</v>
      </c>
      <c r="F1832" s="25">
        <v>43724</v>
      </c>
      <c r="G1832" s="13" t="s">
        <v>50</v>
      </c>
      <c r="H1832" s="13" t="s">
        <v>896</v>
      </c>
      <c r="I1832" s="13" t="s">
        <v>36</v>
      </c>
      <c r="J1832" s="13" t="s">
        <v>2031</v>
      </c>
      <c r="K1832" s="13" t="s">
        <v>84</v>
      </c>
      <c r="L1832" s="13" t="s">
        <v>27</v>
      </c>
      <c r="M1832" s="13" t="s">
        <v>28</v>
      </c>
      <c r="N1832" s="13" t="s">
        <v>1434</v>
      </c>
      <c r="O1832" s="13" t="s">
        <v>57</v>
      </c>
      <c r="P1832" s="13" t="s">
        <v>58</v>
      </c>
      <c r="Q1832" s="13" t="s">
        <v>1435</v>
      </c>
      <c r="R1832" s="17">
        <v>397.89</v>
      </c>
      <c r="S1832" s="26">
        <v>3</v>
      </c>
      <c r="T1832" s="17">
        <v>0</v>
      </c>
      <c r="U1832" s="17">
        <v>46.29</v>
      </c>
      <c r="V1832" s="27">
        <v>19.89</v>
      </c>
      <c r="W1832" s="13" t="s">
        <v>266</v>
      </c>
      <c r="X1832" s="8">
        <f>$T1832*$R1832</f>
        <v>0</v>
      </c>
      <c r="Y1832" s="29">
        <f>R1832-V1832-U1832-X1832</f>
        <v>331.71</v>
      </c>
    </row>
    <row r="1833" spans="2:25" x14ac:dyDescent="0.3">
      <c r="B1833" s="16"/>
      <c r="C1833" s="8" t="str">
        <f>_xlfn.CONCAT(S1833,_xlfn.TEXTBEFORE(Q1833,","))</f>
        <v>2Elite Box Cutter</v>
      </c>
      <c r="D1833" s="13" t="s">
        <v>7939</v>
      </c>
      <c r="E1833" s="25">
        <v>43718</v>
      </c>
      <c r="F1833" s="25">
        <v>43724</v>
      </c>
      <c r="G1833" s="13" t="s">
        <v>50</v>
      </c>
      <c r="H1833" s="13" t="s">
        <v>896</v>
      </c>
      <c r="I1833" s="13" t="s">
        <v>36</v>
      </c>
      <c r="J1833" s="13" t="s">
        <v>2031</v>
      </c>
      <c r="K1833" s="13" t="s">
        <v>84</v>
      </c>
      <c r="L1833" s="13" t="s">
        <v>27</v>
      </c>
      <c r="M1833" s="13" t="s">
        <v>28</v>
      </c>
      <c r="N1833" s="13" t="s">
        <v>4615</v>
      </c>
      <c r="O1833" s="13" t="s">
        <v>30</v>
      </c>
      <c r="P1833" s="13" t="s">
        <v>1228</v>
      </c>
      <c r="Q1833" s="13" t="s">
        <v>4616</v>
      </c>
      <c r="R1833" s="17">
        <v>73.019999999999982</v>
      </c>
      <c r="S1833" s="26">
        <v>2</v>
      </c>
      <c r="T1833" s="17">
        <v>0</v>
      </c>
      <c r="U1833" s="17">
        <v>6.57</v>
      </c>
      <c r="V1833" s="27">
        <v>9.48</v>
      </c>
      <c r="W1833" s="13" t="s">
        <v>266</v>
      </c>
      <c r="X1833" s="8">
        <f>$T1833*$R1833</f>
        <v>0</v>
      </c>
      <c r="Y1833" s="29">
        <f>R1833-V1833-U1833-X1833</f>
        <v>56.969999999999978</v>
      </c>
    </row>
    <row r="1834" spans="2:25" x14ac:dyDescent="0.3">
      <c r="B1834" s="16"/>
      <c r="C1834" s="8" t="str">
        <f>_xlfn.CONCAT(S1834,_xlfn.TEXTBEFORE(Q1834,","))</f>
        <v>2Cuisinart Stove</v>
      </c>
      <c r="D1834" s="13" t="s">
        <v>7940</v>
      </c>
      <c r="E1834" s="25">
        <v>43755</v>
      </c>
      <c r="F1834" s="25">
        <v>43757</v>
      </c>
      <c r="G1834" s="13" t="s">
        <v>34</v>
      </c>
      <c r="H1834" s="13" t="s">
        <v>549</v>
      </c>
      <c r="I1834" s="13" t="s">
        <v>36</v>
      </c>
      <c r="J1834" s="13" t="s">
        <v>400</v>
      </c>
      <c r="K1834" s="13" t="s">
        <v>91</v>
      </c>
      <c r="L1834" s="13" t="s">
        <v>54</v>
      </c>
      <c r="M1834" s="13" t="s">
        <v>55</v>
      </c>
      <c r="N1834" s="13" t="s">
        <v>319</v>
      </c>
      <c r="O1834" s="13" t="s">
        <v>30</v>
      </c>
      <c r="P1834" s="13" t="s">
        <v>31</v>
      </c>
      <c r="Q1834" s="13" t="s">
        <v>320</v>
      </c>
      <c r="R1834" s="17">
        <v>893.56139999999994</v>
      </c>
      <c r="S1834" s="26">
        <v>2</v>
      </c>
      <c r="T1834" s="17">
        <v>0.17</v>
      </c>
      <c r="U1834" s="17">
        <v>211.08</v>
      </c>
      <c r="V1834" s="27">
        <v>247.60140000000001</v>
      </c>
      <c r="W1834" s="13" t="s">
        <v>33</v>
      </c>
      <c r="X1834" s="8">
        <f>$T1834*$R1834</f>
        <v>151.905438</v>
      </c>
      <c r="Y1834" s="29">
        <f>R1834-V1834-U1834-X1834</f>
        <v>282.97456199999988</v>
      </c>
    </row>
    <row r="1835" spans="2:25" x14ac:dyDescent="0.3">
      <c r="B1835" s="16"/>
      <c r="C1835" s="8" t="str">
        <f>_xlfn.CONCAT(S1835,_xlfn.TEXTBEFORE(Q1835,","))</f>
        <v>3Bevis Training Table</v>
      </c>
      <c r="D1835" s="13" t="s">
        <v>7941</v>
      </c>
      <c r="E1835" s="25">
        <v>43755</v>
      </c>
      <c r="F1835" s="25">
        <v>43757</v>
      </c>
      <c r="G1835" s="13" t="s">
        <v>34</v>
      </c>
      <c r="H1835" s="13" t="s">
        <v>549</v>
      </c>
      <c r="I1835" s="13" t="s">
        <v>36</v>
      </c>
      <c r="J1835" s="13" t="s">
        <v>400</v>
      </c>
      <c r="K1835" s="13" t="s">
        <v>91</v>
      </c>
      <c r="L1835" s="13" t="s">
        <v>54</v>
      </c>
      <c r="M1835" s="13" t="s">
        <v>55</v>
      </c>
      <c r="N1835" s="13" t="s">
        <v>1068</v>
      </c>
      <c r="O1835" s="13" t="s">
        <v>40</v>
      </c>
      <c r="P1835" s="13" t="s">
        <v>48</v>
      </c>
      <c r="Q1835" s="13" t="s">
        <v>1069</v>
      </c>
      <c r="R1835" s="17">
        <v>534.95550000000003</v>
      </c>
      <c r="S1835" s="26">
        <v>3</v>
      </c>
      <c r="T1835" s="17">
        <v>0.47000000000000003</v>
      </c>
      <c r="U1835" s="17">
        <v>128.30000000000001</v>
      </c>
      <c r="V1835" s="27">
        <v>-90.904500000000041</v>
      </c>
      <c r="W1835" s="13" t="s">
        <v>33</v>
      </c>
      <c r="X1835" s="8">
        <f>$T1835*$R1835</f>
        <v>251.42908500000004</v>
      </c>
      <c r="Y1835" s="29">
        <f>R1835-V1835-U1835-X1835</f>
        <v>246.13091500000007</v>
      </c>
    </row>
    <row r="1836" spans="2:25" x14ac:dyDescent="0.3">
      <c r="B1836" s="16"/>
      <c r="C1836" s="8" t="str">
        <f>_xlfn.CONCAT(S1836,_xlfn.TEXTBEFORE(Q1836,","))</f>
        <v>9Ibico Binding Machine</v>
      </c>
      <c r="D1836" s="13" t="s">
        <v>7942</v>
      </c>
      <c r="E1836" s="25">
        <v>43027</v>
      </c>
      <c r="F1836" s="25">
        <v>43030</v>
      </c>
      <c r="G1836" s="13" t="s">
        <v>34</v>
      </c>
      <c r="H1836" s="13" t="s">
        <v>790</v>
      </c>
      <c r="I1836" s="13" t="s">
        <v>24</v>
      </c>
      <c r="J1836" s="13" t="s">
        <v>501</v>
      </c>
      <c r="K1836" s="13" t="s">
        <v>91</v>
      </c>
      <c r="L1836" s="13" t="s">
        <v>54</v>
      </c>
      <c r="M1836" s="13" t="s">
        <v>55</v>
      </c>
      <c r="N1836" s="13" t="s">
        <v>1120</v>
      </c>
      <c r="O1836" s="13" t="s">
        <v>30</v>
      </c>
      <c r="P1836" s="13" t="s">
        <v>1121</v>
      </c>
      <c r="Q1836" s="13" t="s">
        <v>1122</v>
      </c>
      <c r="R1836" s="17">
        <v>380.07360000000006</v>
      </c>
      <c r="S1836" s="26">
        <v>9</v>
      </c>
      <c r="T1836" s="17">
        <v>0.17</v>
      </c>
      <c r="U1836" s="17">
        <v>121.7</v>
      </c>
      <c r="V1836" s="27">
        <v>-77.846400000000017</v>
      </c>
      <c r="W1836" s="13" t="s">
        <v>33</v>
      </c>
      <c r="X1836" s="8">
        <f>$T1836*$R1836</f>
        <v>64.612512000000009</v>
      </c>
      <c r="Y1836" s="29">
        <f>R1836-V1836-U1836-X1836</f>
        <v>271.6074880000001</v>
      </c>
    </row>
    <row r="1837" spans="2:25" x14ac:dyDescent="0.3">
      <c r="B1837" s="16"/>
      <c r="C1837" s="8" t="str">
        <f>_xlfn.CONCAT(S1837,_xlfn.TEXTBEFORE(Q1837,","))</f>
        <v>3Nokia Smart Phone</v>
      </c>
      <c r="D1837" s="13" t="s">
        <v>7943</v>
      </c>
      <c r="E1837" s="25">
        <v>43278</v>
      </c>
      <c r="F1837" s="25">
        <v>43282</v>
      </c>
      <c r="G1837" s="13" t="s">
        <v>50</v>
      </c>
      <c r="H1837" s="13" t="s">
        <v>790</v>
      </c>
      <c r="I1837" s="13" t="s">
        <v>24</v>
      </c>
      <c r="J1837" s="13" t="s">
        <v>791</v>
      </c>
      <c r="K1837" s="13" t="s">
        <v>158</v>
      </c>
      <c r="L1837" s="13" t="s">
        <v>54</v>
      </c>
      <c r="M1837" s="13" t="s">
        <v>55</v>
      </c>
      <c r="N1837" s="13" t="s">
        <v>463</v>
      </c>
      <c r="O1837" s="13" t="s">
        <v>57</v>
      </c>
      <c r="P1837" s="13" t="s">
        <v>58</v>
      </c>
      <c r="Q1837" s="13" t="s">
        <v>464</v>
      </c>
      <c r="R1837" s="17">
        <v>1587.0014999999999</v>
      </c>
      <c r="S1837" s="26">
        <v>3</v>
      </c>
      <c r="T1837" s="17">
        <v>0.17</v>
      </c>
      <c r="U1837" s="17">
        <v>164</v>
      </c>
      <c r="V1837" s="27">
        <v>-76.558499999999981</v>
      </c>
      <c r="W1837" s="13" t="s">
        <v>60</v>
      </c>
      <c r="X1837" s="8">
        <f>$T1837*$R1837</f>
        <v>269.790255</v>
      </c>
      <c r="Y1837" s="29">
        <f>R1837-V1837-U1837-X1837</f>
        <v>1229.7697450000001</v>
      </c>
    </row>
    <row r="1838" spans="2:25" x14ac:dyDescent="0.3">
      <c r="B1838" s="16"/>
      <c r="C1838" s="8" t="str">
        <f>_xlfn.CONCAT(S1838,_xlfn.TEXTBEFORE(Q1838,","))</f>
        <v>2SanDisk Router</v>
      </c>
      <c r="D1838" s="13" t="s">
        <v>7944</v>
      </c>
      <c r="E1838" s="25">
        <v>43278</v>
      </c>
      <c r="F1838" s="25">
        <v>43282</v>
      </c>
      <c r="G1838" s="13" t="s">
        <v>50</v>
      </c>
      <c r="H1838" s="13" t="s">
        <v>790</v>
      </c>
      <c r="I1838" s="13" t="s">
        <v>24</v>
      </c>
      <c r="J1838" s="13" t="s">
        <v>791</v>
      </c>
      <c r="K1838" s="13" t="s">
        <v>158</v>
      </c>
      <c r="L1838" s="13" t="s">
        <v>54</v>
      </c>
      <c r="M1838" s="13" t="s">
        <v>55</v>
      </c>
      <c r="N1838" s="13" t="s">
        <v>438</v>
      </c>
      <c r="O1838" s="13" t="s">
        <v>57</v>
      </c>
      <c r="P1838" s="13" t="s">
        <v>121</v>
      </c>
      <c r="Q1838" s="13" t="s">
        <v>439</v>
      </c>
      <c r="R1838" s="17">
        <v>273.32099999999997</v>
      </c>
      <c r="S1838" s="26">
        <v>2</v>
      </c>
      <c r="T1838" s="17">
        <v>0.47000000000000003</v>
      </c>
      <c r="U1838" s="17">
        <v>49.86</v>
      </c>
      <c r="V1838" s="27">
        <v>-149.55899999999997</v>
      </c>
      <c r="W1838" s="13" t="s">
        <v>60</v>
      </c>
      <c r="X1838" s="8">
        <f>$T1838*$R1838</f>
        <v>128.46087</v>
      </c>
      <c r="Y1838" s="29">
        <f>R1838-V1838-U1838-X1838</f>
        <v>244.55912999999993</v>
      </c>
    </row>
    <row r="1839" spans="2:25" x14ac:dyDescent="0.3">
      <c r="B1839" s="16"/>
      <c r="C1839" s="8" t="str">
        <f>_xlfn.CONCAT(S1839,_xlfn.TEXTBEFORE(Q1839,","))</f>
        <v>5Panasonic Calculator</v>
      </c>
      <c r="D1839" s="13" t="s">
        <v>7945</v>
      </c>
      <c r="E1839" s="25">
        <v>43278</v>
      </c>
      <c r="F1839" s="25">
        <v>43282</v>
      </c>
      <c r="G1839" s="13" t="s">
        <v>50</v>
      </c>
      <c r="H1839" s="13" t="s">
        <v>790</v>
      </c>
      <c r="I1839" s="13" t="s">
        <v>24</v>
      </c>
      <c r="J1839" s="13" t="s">
        <v>791</v>
      </c>
      <c r="K1839" s="13" t="s">
        <v>158</v>
      </c>
      <c r="L1839" s="13" t="s">
        <v>54</v>
      </c>
      <c r="M1839" s="13" t="s">
        <v>55</v>
      </c>
      <c r="N1839" s="13" t="s">
        <v>3662</v>
      </c>
      <c r="O1839" s="13" t="s">
        <v>57</v>
      </c>
      <c r="P1839" s="13" t="s">
        <v>138</v>
      </c>
      <c r="Q1839" s="13" t="s">
        <v>3663</v>
      </c>
      <c r="R1839" s="17">
        <v>202.06349999999998</v>
      </c>
      <c r="S1839" s="26">
        <v>5</v>
      </c>
      <c r="T1839" s="17">
        <v>0.17</v>
      </c>
      <c r="U1839" s="17">
        <v>19.29</v>
      </c>
      <c r="V1839" s="27">
        <v>-7.3364999999999938</v>
      </c>
      <c r="W1839" s="13" t="s">
        <v>60</v>
      </c>
      <c r="X1839" s="8">
        <f>$T1839*$R1839</f>
        <v>34.350794999999998</v>
      </c>
      <c r="Y1839" s="29">
        <f>R1839-V1839-U1839-X1839</f>
        <v>155.75920499999998</v>
      </c>
    </row>
    <row r="1840" spans="2:25" x14ac:dyDescent="0.3">
      <c r="B1840" s="16"/>
      <c r="C1840" s="8" t="str">
        <f>_xlfn.CONCAT(S1840,_xlfn.TEXTBEFORE(Q1840,","))</f>
        <v>5Boston Sketch Pad</v>
      </c>
      <c r="D1840" s="13" t="s">
        <v>7946</v>
      </c>
      <c r="E1840" s="25">
        <v>43278</v>
      </c>
      <c r="F1840" s="25">
        <v>43282</v>
      </c>
      <c r="G1840" s="13" t="s">
        <v>50</v>
      </c>
      <c r="H1840" s="13" t="s">
        <v>790</v>
      </c>
      <c r="I1840" s="13" t="s">
        <v>24</v>
      </c>
      <c r="J1840" s="13" t="s">
        <v>791</v>
      </c>
      <c r="K1840" s="13" t="s">
        <v>158</v>
      </c>
      <c r="L1840" s="13" t="s">
        <v>54</v>
      </c>
      <c r="M1840" s="13" t="s">
        <v>55</v>
      </c>
      <c r="N1840" s="13" t="s">
        <v>3206</v>
      </c>
      <c r="O1840" s="13" t="s">
        <v>30</v>
      </c>
      <c r="P1840" s="13" t="s">
        <v>1789</v>
      </c>
      <c r="Q1840" s="13" t="s">
        <v>3207</v>
      </c>
      <c r="R1840" s="17">
        <v>181.98899999999998</v>
      </c>
      <c r="S1840" s="26">
        <v>5</v>
      </c>
      <c r="T1840" s="17">
        <v>0.27</v>
      </c>
      <c r="U1840" s="17">
        <v>14.75</v>
      </c>
      <c r="V1840" s="27">
        <v>-10.01100000000001</v>
      </c>
      <c r="W1840" s="13" t="s">
        <v>60</v>
      </c>
      <c r="X1840" s="8">
        <f>$T1840*$R1840</f>
        <v>49.137029999999996</v>
      </c>
      <c r="Y1840" s="29">
        <f>R1840-V1840-U1840-X1840</f>
        <v>128.11297000000002</v>
      </c>
    </row>
    <row r="1841" spans="2:25" x14ac:dyDescent="0.3">
      <c r="B1841" s="16"/>
      <c r="C1841" s="8" t="str">
        <f>_xlfn.CONCAT(S1841,_xlfn.TEXTBEFORE(Q1841,","))</f>
        <v>2Advantus Clamps</v>
      </c>
      <c r="D1841" s="13" t="s">
        <v>7947</v>
      </c>
      <c r="E1841" s="25">
        <v>43278</v>
      </c>
      <c r="F1841" s="25">
        <v>43282</v>
      </c>
      <c r="G1841" s="13" t="s">
        <v>50</v>
      </c>
      <c r="H1841" s="13" t="s">
        <v>790</v>
      </c>
      <c r="I1841" s="13" t="s">
        <v>24</v>
      </c>
      <c r="J1841" s="13" t="s">
        <v>791</v>
      </c>
      <c r="K1841" s="13" t="s">
        <v>158</v>
      </c>
      <c r="L1841" s="13" t="s">
        <v>54</v>
      </c>
      <c r="M1841" s="13" t="s">
        <v>55</v>
      </c>
      <c r="N1841" s="13" t="s">
        <v>3314</v>
      </c>
      <c r="O1841" s="13" t="s">
        <v>30</v>
      </c>
      <c r="P1841" s="13" t="s">
        <v>2177</v>
      </c>
      <c r="Q1841" s="13" t="s">
        <v>3315</v>
      </c>
      <c r="R1841" s="17">
        <v>20.574600000000004</v>
      </c>
      <c r="S1841" s="26">
        <v>2</v>
      </c>
      <c r="T1841" s="17">
        <v>0.47000000000000003</v>
      </c>
      <c r="U1841" s="17">
        <v>2.7</v>
      </c>
      <c r="V1841" s="27">
        <v>-8.1654000000000035</v>
      </c>
      <c r="W1841" s="13" t="s">
        <v>60</v>
      </c>
      <c r="X1841" s="8">
        <f>$T1841*$R1841</f>
        <v>9.6700620000000015</v>
      </c>
      <c r="Y1841" s="29">
        <f>R1841-V1841-U1841-X1841</f>
        <v>16.369938000000008</v>
      </c>
    </row>
    <row r="1842" spans="2:25" x14ac:dyDescent="0.3">
      <c r="B1842" s="16"/>
      <c r="C1842" s="8" t="str">
        <f>_xlfn.CONCAT(S1842,_xlfn.TEXTBEFORE(Q1842,","))</f>
        <v>1Smead Box</v>
      </c>
      <c r="D1842" s="13" t="s">
        <v>7948</v>
      </c>
      <c r="E1842" s="25">
        <v>43278</v>
      </c>
      <c r="F1842" s="25">
        <v>43282</v>
      </c>
      <c r="G1842" s="13" t="s">
        <v>50</v>
      </c>
      <c r="H1842" s="13" t="s">
        <v>790</v>
      </c>
      <c r="I1842" s="13" t="s">
        <v>24</v>
      </c>
      <c r="J1842" s="13" t="s">
        <v>791</v>
      </c>
      <c r="K1842" s="13" t="s">
        <v>158</v>
      </c>
      <c r="L1842" s="13" t="s">
        <v>54</v>
      </c>
      <c r="M1842" s="13" t="s">
        <v>55</v>
      </c>
      <c r="N1842" s="13" t="s">
        <v>4741</v>
      </c>
      <c r="O1842" s="13" t="s">
        <v>30</v>
      </c>
      <c r="P1842" s="13" t="s">
        <v>289</v>
      </c>
      <c r="Q1842" s="13" t="s">
        <v>4742</v>
      </c>
      <c r="R1842" s="17">
        <v>9.3375000000000004</v>
      </c>
      <c r="S1842" s="26">
        <v>1</v>
      </c>
      <c r="T1842" s="17">
        <v>0.17</v>
      </c>
      <c r="U1842" s="17">
        <v>1.45</v>
      </c>
      <c r="V1842" s="27">
        <v>3.5775000000000001</v>
      </c>
      <c r="W1842" s="13" t="s">
        <v>60</v>
      </c>
      <c r="X1842" s="8">
        <f>$T1842*$R1842</f>
        <v>1.5873750000000002</v>
      </c>
      <c r="Y1842" s="29">
        <f>R1842-V1842-U1842-X1842</f>
        <v>2.7226249999999994</v>
      </c>
    </row>
    <row r="1843" spans="2:25" x14ac:dyDescent="0.3">
      <c r="B1843" s="16"/>
      <c r="C1843" s="8" t="str">
        <f>_xlfn.CONCAT(S1843,_xlfn.TEXTBEFORE(Q1843,","))</f>
        <v>3Advantus Paper Clips</v>
      </c>
      <c r="D1843" s="13" t="s">
        <v>7949</v>
      </c>
      <c r="E1843" s="25">
        <v>43412</v>
      </c>
      <c r="F1843" s="25">
        <v>43416</v>
      </c>
      <c r="G1843" s="13" t="s">
        <v>50</v>
      </c>
      <c r="H1843" s="13" t="s">
        <v>5708</v>
      </c>
      <c r="I1843" s="13" t="s">
        <v>24</v>
      </c>
      <c r="J1843" s="13" t="s">
        <v>1835</v>
      </c>
      <c r="K1843" s="13" t="s">
        <v>187</v>
      </c>
      <c r="L1843" s="13" t="s">
        <v>27</v>
      </c>
      <c r="M1843" s="13" t="s">
        <v>28</v>
      </c>
      <c r="N1843" s="13" t="s">
        <v>4478</v>
      </c>
      <c r="O1843" s="13" t="s">
        <v>30</v>
      </c>
      <c r="P1843" s="13" t="s">
        <v>2177</v>
      </c>
      <c r="Q1843" s="13" t="s">
        <v>4479</v>
      </c>
      <c r="R1843" s="17">
        <v>34.200000000000003</v>
      </c>
      <c r="S1843" s="26">
        <v>3</v>
      </c>
      <c r="T1843" s="17">
        <v>0</v>
      </c>
      <c r="U1843" s="17">
        <v>2.93</v>
      </c>
      <c r="V1843" s="27">
        <v>0.27</v>
      </c>
      <c r="W1843" s="13" t="s">
        <v>88</v>
      </c>
      <c r="X1843" s="8">
        <f>$T1843*$R1843</f>
        <v>0</v>
      </c>
      <c r="Y1843" s="29">
        <f>R1843-V1843-U1843-X1843</f>
        <v>31</v>
      </c>
    </row>
    <row r="1844" spans="2:25" x14ac:dyDescent="0.3">
      <c r="B1844" s="16"/>
      <c r="C1844" s="8" t="str">
        <f>_xlfn.CONCAT(S1844,_xlfn.TEXTBEFORE(Q1844,","))</f>
        <v>6Harbour Creations Executive Leather Armchair</v>
      </c>
      <c r="D1844" s="13" t="s">
        <v>7950</v>
      </c>
      <c r="E1844" s="25">
        <v>44033</v>
      </c>
      <c r="F1844" s="25">
        <v>44037</v>
      </c>
      <c r="G1844" s="13" t="s">
        <v>50</v>
      </c>
      <c r="H1844" s="13" t="s">
        <v>412</v>
      </c>
      <c r="I1844" s="13" t="s">
        <v>24</v>
      </c>
      <c r="J1844" s="13" t="s">
        <v>400</v>
      </c>
      <c r="K1844" s="13" t="s">
        <v>91</v>
      </c>
      <c r="L1844" s="13" t="s">
        <v>54</v>
      </c>
      <c r="M1844" s="13" t="s">
        <v>55</v>
      </c>
      <c r="N1844" s="13" t="s">
        <v>74</v>
      </c>
      <c r="O1844" s="13" t="s">
        <v>40</v>
      </c>
      <c r="P1844" s="13" t="s">
        <v>41</v>
      </c>
      <c r="Q1844" s="13" t="s">
        <v>75</v>
      </c>
      <c r="R1844" s="17">
        <v>2063.7683999999999</v>
      </c>
      <c r="S1844" s="26">
        <v>6</v>
      </c>
      <c r="T1844" s="17">
        <v>0.27</v>
      </c>
      <c r="U1844" s="17">
        <v>263.01</v>
      </c>
      <c r="V1844" s="27">
        <v>141.1884</v>
      </c>
      <c r="W1844" s="13" t="s">
        <v>60</v>
      </c>
      <c r="X1844" s="8">
        <f>$T1844*$R1844</f>
        <v>557.21746800000005</v>
      </c>
      <c r="Y1844" s="29">
        <f>R1844-V1844-U1844-X1844</f>
        <v>1102.3525319999999</v>
      </c>
    </row>
    <row r="1845" spans="2:25" x14ac:dyDescent="0.3">
      <c r="B1845" s="16"/>
      <c r="C1845" s="8" t="str">
        <f>_xlfn.CONCAT(S1845,_xlfn.TEXTBEFORE(Q1845,","))</f>
        <v>3Ibico 3-Hole Punch</v>
      </c>
      <c r="D1845" s="13" t="s">
        <v>7951</v>
      </c>
      <c r="E1845" s="25">
        <v>44033</v>
      </c>
      <c r="F1845" s="25">
        <v>44037</v>
      </c>
      <c r="G1845" s="13" t="s">
        <v>50</v>
      </c>
      <c r="H1845" s="13" t="s">
        <v>412</v>
      </c>
      <c r="I1845" s="13" t="s">
        <v>24</v>
      </c>
      <c r="J1845" s="13" t="s">
        <v>400</v>
      </c>
      <c r="K1845" s="13" t="s">
        <v>91</v>
      </c>
      <c r="L1845" s="13" t="s">
        <v>54</v>
      </c>
      <c r="M1845" s="13" t="s">
        <v>55</v>
      </c>
      <c r="N1845" s="13" t="s">
        <v>3809</v>
      </c>
      <c r="O1845" s="13" t="s">
        <v>30</v>
      </c>
      <c r="P1845" s="13" t="s">
        <v>1121</v>
      </c>
      <c r="Q1845" s="13" t="s">
        <v>3810</v>
      </c>
      <c r="R1845" s="17">
        <v>76.71690000000001</v>
      </c>
      <c r="S1845" s="26">
        <v>3</v>
      </c>
      <c r="T1845" s="17">
        <v>0.17</v>
      </c>
      <c r="U1845" s="17">
        <v>10.220000000000001</v>
      </c>
      <c r="V1845" s="27">
        <v>27.666899999999998</v>
      </c>
      <c r="W1845" s="13" t="s">
        <v>60</v>
      </c>
      <c r="X1845" s="8">
        <f>$T1845*$R1845</f>
        <v>13.041873000000002</v>
      </c>
      <c r="Y1845" s="29">
        <f>R1845-V1845-U1845-X1845</f>
        <v>25.78812700000001</v>
      </c>
    </row>
    <row r="1846" spans="2:25" x14ac:dyDescent="0.3">
      <c r="B1846" s="16"/>
      <c r="C1846" s="8" t="str">
        <f>_xlfn.CONCAT(S1846,_xlfn.TEXTBEFORE(Q1846,","))</f>
        <v>5Eldon Box</v>
      </c>
      <c r="D1846" s="13" t="s">
        <v>7952</v>
      </c>
      <c r="E1846" s="25">
        <v>44033</v>
      </c>
      <c r="F1846" s="25">
        <v>44037</v>
      </c>
      <c r="G1846" s="13" t="s">
        <v>50</v>
      </c>
      <c r="H1846" s="13" t="s">
        <v>412</v>
      </c>
      <c r="I1846" s="13" t="s">
        <v>24</v>
      </c>
      <c r="J1846" s="13" t="s">
        <v>400</v>
      </c>
      <c r="K1846" s="13" t="s">
        <v>91</v>
      </c>
      <c r="L1846" s="13" t="s">
        <v>54</v>
      </c>
      <c r="M1846" s="13" t="s">
        <v>55</v>
      </c>
      <c r="N1846" s="13" t="s">
        <v>4802</v>
      </c>
      <c r="O1846" s="13" t="s">
        <v>30</v>
      </c>
      <c r="P1846" s="13" t="s">
        <v>289</v>
      </c>
      <c r="Q1846" s="13" t="s">
        <v>4803</v>
      </c>
      <c r="R1846" s="17">
        <v>44.570999999999984</v>
      </c>
      <c r="S1846" s="26">
        <v>5</v>
      </c>
      <c r="T1846" s="17">
        <v>0.17</v>
      </c>
      <c r="U1846" s="17">
        <v>3.99</v>
      </c>
      <c r="V1846" s="27">
        <v>12.770999999999999</v>
      </c>
      <c r="W1846" s="13" t="s">
        <v>60</v>
      </c>
      <c r="X1846" s="8">
        <f>$T1846*$R1846</f>
        <v>7.5770699999999982</v>
      </c>
      <c r="Y1846" s="29">
        <f>R1846-V1846-U1846-X1846</f>
        <v>20.232929999999982</v>
      </c>
    </row>
    <row r="1847" spans="2:25" x14ac:dyDescent="0.3">
      <c r="B1847" s="16"/>
      <c r="C1847" s="8" t="str">
        <f>_xlfn.CONCAT(S1847,_xlfn.TEXTBEFORE(Q1847,","))</f>
        <v>2Accos Push Pins</v>
      </c>
      <c r="D1847" s="13" t="s">
        <v>7953</v>
      </c>
      <c r="E1847" s="25">
        <v>44033</v>
      </c>
      <c r="F1847" s="25">
        <v>44037</v>
      </c>
      <c r="G1847" s="13" t="s">
        <v>50</v>
      </c>
      <c r="H1847" s="13" t="s">
        <v>412</v>
      </c>
      <c r="I1847" s="13" t="s">
        <v>24</v>
      </c>
      <c r="J1847" s="13" t="s">
        <v>400</v>
      </c>
      <c r="K1847" s="13" t="s">
        <v>91</v>
      </c>
      <c r="L1847" s="13" t="s">
        <v>54</v>
      </c>
      <c r="M1847" s="13" t="s">
        <v>55</v>
      </c>
      <c r="N1847" s="13" t="s">
        <v>6032</v>
      </c>
      <c r="O1847" s="13" t="s">
        <v>30</v>
      </c>
      <c r="P1847" s="13" t="s">
        <v>2177</v>
      </c>
      <c r="Q1847" s="13" t="s">
        <v>6033</v>
      </c>
      <c r="R1847" s="17">
        <v>14.787000000000003</v>
      </c>
      <c r="S1847" s="26">
        <v>2</v>
      </c>
      <c r="T1847" s="17">
        <v>0.47000000000000003</v>
      </c>
      <c r="U1847" s="17">
        <v>1.44</v>
      </c>
      <c r="V1847" s="27">
        <v>-0.33300000000000196</v>
      </c>
      <c r="W1847" s="13" t="s">
        <v>60</v>
      </c>
      <c r="X1847" s="8">
        <f>$T1847*$R1847</f>
        <v>6.9498900000000017</v>
      </c>
      <c r="Y1847" s="29">
        <f>R1847-V1847-U1847-X1847</f>
        <v>6.7301100000000034</v>
      </c>
    </row>
    <row r="1848" spans="2:25" x14ac:dyDescent="0.3">
      <c r="B1848" s="16"/>
      <c r="C1848" s="8" t="str">
        <f>_xlfn.CONCAT(S1848,_xlfn.TEXTBEFORE(Q1848,","))</f>
        <v>2Ibico Hole Reinforcements</v>
      </c>
      <c r="D1848" s="13" t="s">
        <v>7954</v>
      </c>
      <c r="E1848" s="25">
        <v>44033</v>
      </c>
      <c r="F1848" s="25">
        <v>44037</v>
      </c>
      <c r="G1848" s="13" t="s">
        <v>50</v>
      </c>
      <c r="H1848" s="13" t="s">
        <v>412</v>
      </c>
      <c r="I1848" s="13" t="s">
        <v>24</v>
      </c>
      <c r="J1848" s="13" t="s">
        <v>400</v>
      </c>
      <c r="K1848" s="13" t="s">
        <v>91</v>
      </c>
      <c r="L1848" s="13" t="s">
        <v>54</v>
      </c>
      <c r="M1848" s="13" t="s">
        <v>55</v>
      </c>
      <c r="N1848" s="13" t="s">
        <v>5770</v>
      </c>
      <c r="O1848" s="13" t="s">
        <v>30</v>
      </c>
      <c r="P1848" s="13" t="s">
        <v>1121</v>
      </c>
      <c r="Q1848" s="13" t="s">
        <v>5771</v>
      </c>
      <c r="R1848" s="17">
        <v>14.093399999999999</v>
      </c>
      <c r="S1848" s="26">
        <v>2</v>
      </c>
      <c r="T1848" s="17">
        <v>0.17</v>
      </c>
      <c r="U1848" s="17">
        <v>1.2</v>
      </c>
      <c r="V1848" s="27">
        <v>0.47339999999999982</v>
      </c>
      <c r="W1848" s="13" t="s">
        <v>60</v>
      </c>
      <c r="X1848" s="8">
        <f>$T1848*$R1848</f>
        <v>2.3958780000000002</v>
      </c>
      <c r="Y1848" s="29">
        <f>R1848-V1848-U1848-X1848</f>
        <v>10.024122</v>
      </c>
    </row>
    <row r="1849" spans="2:25" x14ac:dyDescent="0.3">
      <c r="B1849" s="16"/>
      <c r="C1849" s="8" t="str">
        <f>_xlfn.CONCAT(S1849,_xlfn.TEXTBEFORE(Q1849,","))</f>
        <v>3Kraft Interoffice Envelope</v>
      </c>
      <c r="D1849" s="13" t="s">
        <v>7955</v>
      </c>
      <c r="E1849" s="25">
        <v>44177</v>
      </c>
      <c r="F1849" s="25">
        <v>44181</v>
      </c>
      <c r="G1849" s="13" t="s">
        <v>50</v>
      </c>
      <c r="H1849" s="13" t="s">
        <v>412</v>
      </c>
      <c r="I1849" s="13" t="s">
        <v>24</v>
      </c>
      <c r="J1849" s="13" t="s">
        <v>160</v>
      </c>
      <c r="K1849" s="13" t="s">
        <v>160</v>
      </c>
      <c r="L1849" s="13" t="s">
        <v>54</v>
      </c>
      <c r="M1849" s="13" t="s">
        <v>55</v>
      </c>
      <c r="N1849" s="13" t="s">
        <v>4646</v>
      </c>
      <c r="O1849" s="13" t="s">
        <v>30</v>
      </c>
      <c r="P1849" s="13" t="s">
        <v>1607</v>
      </c>
      <c r="Q1849" s="13" t="s">
        <v>4647</v>
      </c>
      <c r="R1849" s="17">
        <v>80.231400000000008</v>
      </c>
      <c r="S1849" s="26">
        <v>3</v>
      </c>
      <c r="T1849" s="17">
        <v>0.47000000000000003</v>
      </c>
      <c r="U1849" s="17">
        <v>7.26</v>
      </c>
      <c r="V1849" s="27">
        <v>-18.2286</v>
      </c>
      <c r="W1849" s="13" t="s">
        <v>88</v>
      </c>
      <c r="X1849" s="8">
        <f>$T1849*$R1849</f>
        <v>37.708758000000003</v>
      </c>
      <c r="Y1849" s="29">
        <f>R1849-V1849-U1849-X1849</f>
        <v>53.491242</v>
      </c>
    </row>
    <row r="1850" spans="2:25" x14ac:dyDescent="0.3">
      <c r="B1850" s="16"/>
      <c r="C1850" s="8" t="str">
        <f>_xlfn.CONCAT(S1850,_xlfn.TEXTBEFORE(Q1850,","))</f>
        <v>9SanDisk Keyboard</v>
      </c>
      <c r="D1850" s="13" t="s">
        <v>7956</v>
      </c>
      <c r="E1850" s="25">
        <v>43174</v>
      </c>
      <c r="F1850" s="25">
        <v>43180</v>
      </c>
      <c r="G1850" s="13" t="s">
        <v>50</v>
      </c>
      <c r="H1850" s="13" t="s">
        <v>2004</v>
      </c>
      <c r="I1850" s="13" t="s">
        <v>36</v>
      </c>
      <c r="J1850" s="13" t="s">
        <v>737</v>
      </c>
      <c r="K1850" s="13" t="s">
        <v>738</v>
      </c>
      <c r="L1850" s="13" t="s">
        <v>27</v>
      </c>
      <c r="M1850" s="13" t="s">
        <v>28</v>
      </c>
      <c r="N1850" s="13" t="s">
        <v>2005</v>
      </c>
      <c r="O1850" s="13" t="s">
        <v>57</v>
      </c>
      <c r="P1850" s="13" t="s">
        <v>121</v>
      </c>
      <c r="Q1850" s="13" t="s">
        <v>2006</v>
      </c>
      <c r="R1850" s="17">
        <v>713.61</v>
      </c>
      <c r="S1850" s="26">
        <v>9</v>
      </c>
      <c r="T1850" s="17">
        <v>0</v>
      </c>
      <c r="U1850" s="17">
        <v>60.11</v>
      </c>
      <c r="V1850" s="27">
        <v>342.36</v>
      </c>
      <c r="W1850" s="13" t="s">
        <v>88</v>
      </c>
      <c r="X1850" s="8">
        <f>$T1850*$R1850</f>
        <v>0</v>
      </c>
      <c r="Y1850" s="29">
        <f>R1850-V1850-U1850-X1850</f>
        <v>311.14</v>
      </c>
    </row>
    <row r="1851" spans="2:25" x14ac:dyDescent="0.3">
      <c r="B1851" s="16"/>
      <c r="C1851" s="8" t="str">
        <f>_xlfn.CONCAT(S1851,_xlfn.TEXTBEFORE(Q1851,","))</f>
        <v>1Brother Copy Machine</v>
      </c>
      <c r="D1851" s="13" t="s">
        <v>7957</v>
      </c>
      <c r="E1851" s="25">
        <v>43174</v>
      </c>
      <c r="F1851" s="25">
        <v>43180</v>
      </c>
      <c r="G1851" s="13" t="s">
        <v>50</v>
      </c>
      <c r="H1851" s="13" t="s">
        <v>2004</v>
      </c>
      <c r="I1851" s="13" t="s">
        <v>36</v>
      </c>
      <c r="J1851" s="13" t="s">
        <v>737</v>
      </c>
      <c r="K1851" s="13" t="s">
        <v>738</v>
      </c>
      <c r="L1851" s="13" t="s">
        <v>27</v>
      </c>
      <c r="M1851" s="13" t="s">
        <v>28</v>
      </c>
      <c r="N1851" s="13" t="s">
        <v>565</v>
      </c>
      <c r="O1851" s="13" t="s">
        <v>57</v>
      </c>
      <c r="P1851" s="13" t="s">
        <v>86</v>
      </c>
      <c r="Q1851" s="13" t="s">
        <v>566</v>
      </c>
      <c r="R1851" s="17">
        <v>263.73</v>
      </c>
      <c r="S1851" s="26">
        <v>1</v>
      </c>
      <c r="T1851" s="17">
        <v>0</v>
      </c>
      <c r="U1851" s="17">
        <v>19.22</v>
      </c>
      <c r="V1851" s="27">
        <v>42.18</v>
      </c>
      <c r="W1851" s="13" t="s">
        <v>88</v>
      </c>
      <c r="X1851" s="8">
        <f>$T1851*$R1851</f>
        <v>0</v>
      </c>
      <c r="Y1851" s="29">
        <f>R1851-V1851-U1851-X1851</f>
        <v>202.33</v>
      </c>
    </row>
    <row r="1852" spans="2:25" x14ac:dyDescent="0.3">
      <c r="B1852" s="16"/>
      <c r="C1852" s="8" t="str">
        <f>_xlfn.CONCAT(S1852,_xlfn.TEXTBEFORE(Q1852,","))</f>
        <v>3Elite Trimmer</v>
      </c>
      <c r="D1852" s="13" t="s">
        <v>7958</v>
      </c>
      <c r="E1852" s="25">
        <v>43174</v>
      </c>
      <c r="F1852" s="25">
        <v>43180</v>
      </c>
      <c r="G1852" s="13" t="s">
        <v>50</v>
      </c>
      <c r="H1852" s="13" t="s">
        <v>2004</v>
      </c>
      <c r="I1852" s="13" t="s">
        <v>36</v>
      </c>
      <c r="J1852" s="13" t="s">
        <v>737</v>
      </c>
      <c r="K1852" s="13" t="s">
        <v>738</v>
      </c>
      <c r="L1852" s="13" t="s">
        <v>27</v>
      </c>
      <c r="M1852" s="13" t="s">
        <v>28</v>
      </c>
      <c r="N1852" s="13" t="s">
        <v>3149</v>
      </c>
      <c r="O1852" s="13" t="s">
        <v>30</v>
      </c>
      <c r="P1852" s="13" t="s">
        <v>1228</v>
      </c>
      <c r="Q1852" s="13" t="s">
        <v>3150</v>
      </c>
      <c r="R1852" s="17">
        <v>123.21000000000002</v>
      </c>
      <c r="S1852" s="26">
        <v>3</v>
      </c>
      <c r="T1852" s="17">
        <v>0</v>
      </c>
      <c r="U1852" s="17">
        <v>8.35</v>
      </c>
      <c r="V1852" s="27">
        <v>49.230000000000004</v>
      </c>
      <c r="W1852" s="13" t="s">
        <v>88</v>
      </c>
      <c r="X1852" s="8">
        <f>$T1852*$R1852</f>
        <v>0</v>
      </c>
      <c r="Y1852" s="29">
        <f>R1852-V1852-U1852-X1852</f>
        <v>65.630000000000024</v>
      </c>
    </row>
    <row r="1853" spans="2:25" x14ac:dyDescent="0.3">
      <c r="B1853" s="16"/>
      <c r="C1853" s="8" t="str">
        <f>_xlfn.CONCAT(S1853,_xlfn.TEXTBEFORE(Q1853,","))</f>
        <v>3Smead Round Labels</v>
      </c>
      <c r="D1853" s="13" t="s">
        <v>7959</v>
      </c>
      <c r="E1853" s="25">
        <v>43174</v>
      </c>
      <c r="F1853" s="25">
        <v>43180</v>
      </c>
      <c r="G1853" s="13" t="s">
        <v>50</v>
      </c>
      <c r="H1853" s="13" t="s">
        <v>2004</v>
      </c>
      <c r="I1853" s="13" t="s">
        <v>36</v>
      </c>
      <c r="J1853" s="13" t="s">
        <v>737</v>
      </c>
      <c r="K1853" s="13" t="s">
        <v>738</v>
      </c>
      <c r="L1853" s="13" t="s">
        <v>27</v>
      </c>
      <c r="M1853" s="13" t="s">
        <v>28</v>
      </c>
      <c r="N1853" s="13" t="s">
        <v>5938</v>
      </c>
      <c r="O1853" s="13" t="s">
        <v>30</v>
      </c>
      <c r="P1853" s="13" t="s">
        <v>2751</v>
      </c>
      <c r="Q1853" s="13" t="s">
        <v>5939</v>
      </c>
      <c r="R1853" s="17">
        <v>14.400000000000002</v>
      </c>
      <c r="S1853" s="26">
        <v>3</v>
      </c>
      <c r="T1853" s="17">
        <v>0</v>
      </c>
      <c r="U1853" s="17">
        <v>1.83</v>
      </c>
      <c r="V1853" s="27">
        <v>2.25</v>
      </c>
      <c r="W1853" s="13" t="s">
        <v>88</v>
      </c>
      <c r="X1853" s="8">
        <f>$T1853*$R1853</f>
        <v>0</v>
      </c>
      <c r="Y1853" s="29">
        <f>R1853-V1853-U1853-X1853</f>
        <v>10.320000000000002</v>
      </c>
    </row>
    <row r="1854" spans="2:25" x14ac:dyDescent="0.3">
      <c r="B1854" s="16"/>
      <c r="C1854" s="8" t="str">
        <f>_xlfn.CONCAT(S1854,_xlfn.TEXTBEFORE(Q1854,","))</f>
        <v>5Advantus Rubber Bands</v>
      </c>
      <c r="D1854" s="13" t="s">
        <v>7960</v>
      </c>
      <c r="E1854" s="25">
        <v>43746</v>
      </c>
      <c r="F1854" s="25">
        <v>43752</v>
      </c>
      <c r="G1854" s="13" t="s">
        <v>50</v>
      </c>
      <c r="H1854" s="13" t="s">
        <v>4770</v>
      </c>
      <c r="I1854" s="13" t="s">
        <v>36</v>
      </c>
      <c r="J1854" s="13" t="s">
        <v>233</v>
      </c>
      <c r="K1854" s="13" t="s">
        <v>234</v>
      </c>
      <c r="L1854" s="13" t="s">
        <v>54</v>
      </c>
      <c r="M1854" s="13" t="s">
        <v>55</v>
      </c>
      <c r="N1854" s="13" t="s">
        <v>5363</v>
      </c>
      <c r="O1854" s="13" t="s">
        <v>30</v>
      </c>
      <c r="P1854" s="13" t="s">
        <v>2177</v>
      </c>
      <c r="Q1854" s="13" t="s">
        <v>5364</v>
      </c>
      <c r="R1854" s="17">
        <v>44.281500000000008</v>
      </c>
      <c r="S1854" s="26">
        <v>5</v>
      </c>
      <c r="T1854" s="17">
        <v>0.47000000000000003</v>
      </c>
      <c r="U1854" s="17">
        <v>2.82</v>
      </c>
      <c r="V1854" s="27">
        <v>-11.8185</v>
      </c>
      <c r="W1854" s="13" t="s">
        <v>88</v>
      </c>
      <c r="X1854" s="8">
        <f>$T1854*$R1854</f>
        <v>20.812305000000006</v>
      </c>
      <c r="Y1854" s="29">
        <f>R1854-V1854-U1854-X1854</f>
        <v>32.467695000000006</v>
      </c>
    </row>
    <row r="1855" spans="2:25" x14ac:dyDescent="0.3">
      <c r="B1855" s="16"/>
      <c r="C1855" s="8" t="str">
        <f>_xlfn.CONCAT(S1855,_xlfn.TEXTBEFORE(Q1855,","))</f>
        <v>7Accos Rubber Bands</v>
      </c>
      <c r="D1855" s="13" t="s">
        <v>7961</v>
      </c>
      <c r="E1855" s="25">
        <v>43757</v>
      </c>
      <c r="F1855" s="25">
        <v>43762</v>
      </c>
      <c r="G1855" s="13" t="s">
        <v>22</v>
      </c>
      <c r="H1855" s="13" t="s">
        <v>4770</v>
      </c>
      <c r="I1855" s="13" t="s">
        <v>36</v>
      </c>
      <c r="J1855" s="13" t="s">
        <v>400</v>
      </c>
      <c r="K1855" s="13" t="s">
        <v>91</v>
      </c>
      <c r="L1855" s="13" t="s">
        <v>54</v>
      </c>
      <c r="M1855" s="13" t="s">
        <v>55</v>
      </c>
      <c r="N1855" s="13" t="s">
        <v>4771</v>
      </c>
      <c r="O1855" s="13" t="s">
        <v>30</v>
      </c>
      <c r="P1855" s="13" t="s">
        <v>2177</v>
      </c>
      <c r="Q1855" s="13" t="s">
        <v>4772</v>
      </c>
      <c r="R1855" s="17">
        <v>52.422300000000014</v>
      </c>
      <c r="S1855" s="26">
        <v>7</v>
      </c>
      <c r="T1855" s="17">
        <v>0.47000000000000003</v>
      </c>
      <c r="U1855" s="17">
        <v>8.2899999999999991</v>
      </c>
      <c r="V1855" s="27">
        <v>-29.687700000000007</v>
      </c>
      <c r="W1855" s="13" t="s">
        <v>60</v>
      </c>
      <c r="X1855" s="8">
        <f>$T1855*$R1855</f>
        <v>24.638481000000009</v>
      </c>
      <c r="Y1855" s="29">
        <f>R1855-V1855-U1855-X1855</f>
        <v>49.181519000000009</v>
      </c>
    </row>
    <row r="1856" spans="2:25" x14ac:dyDescent="0.3">
      <c r="B1856" s="16"/>
      <c r="C1856" s="8" t="str">
        <f>_xlfn.CONCAT(S1856,_xlfn.TEXTBEFORE(Q1856,","))</f>
        <v>3Eldon Frame</v>
      </c>
      <c r="D1856" s="13" t="s">
        <v>7962</v>
      </c>
      <c r="E1856" s="25">
        <v>43642</v>
      </c>
      <c r="F1856" s="25">
        <v>43646</v>
      </c>
      <c r="G1856" s="13" t="s">
        <v>50</v>
      </c>
      <c r="H1856" s="13" t="s">
        <v>2541</v>
      </c>
      <c r="I1856" s="13" t="s">
        <v>24</v>
      </c>
      <c r="J1856" s="13" t="s">
        <v>1335</v>
      </c>
      <c r="K1856" s="13" t="s">
        <v>38</v>
      </c>
      <c r="L1856" s="13" t="s">
        <v>27</v>
      </c>
      <c r="M1856" s="13" t="s">
        <v>28</v>
      </c>
      <c r="N1856" s="13" t="s">
        <v>2542</v>
      </c>
      <c r="O1856" s="13" t="s">
        <v>40</v>
      </c>
      <c r="P1856" s="13" t="s">
        <v>906</v>
      </c>
      <c r="Q1856" s="13" t="s">
        <v>2543</v>
      </c>
      <c r="R1856" s="17">
        <v>339.84000000000003</v>
      </c>
      <c r="S1856" s="26">
        <v>3</v>
      </c>
      <c r="T1856" s="17">
        <v>0</v>
      </c>
      <c r="U1856" s="17">
        <v>40.92</v>
      </c>
      <c r="V1856" s="27">
        <v>37.35</v>
      </c>
      <c r="W1856" s="13" t="s">
        <v>60</v>
      </c>
      <c r="X1856" s="8">
        <f>$T1856*$R1856</f>
        <v>0</v>
      </c>
      <c r="Y1856" s="29">
        <f>R1856-V1856-U1856-X1856</f>
        <v>261.57</v>
      </c>
    </row>
    <row r="1857" spans="2:25" x14ac:dyDescent="0.3">
      <c r="B1857" s="16"/>
      <c r="C1857" s="8" t="str">
        <f>_xlfn.CONCAT(S1857,_xlfn.TEXTBEFORE(Q1857,","))</f>
        <v>3Brother Fax and Copier</v>
      </c>
      <c r="D1857" s="13" t="s">
        <v>7963</v>
      </c>
      <c r="E1857" s="25">
        <v>43053</v>
      </c>
      <c r="F1857" s="25">
        <v>43060</v>
      </c>
      <c r="G1857" s="13" t="s">
        <v>50</v>
      </c>
      <c r="H1857" s="13" t="s">
        <v>2112</v>
      </c>
      <c r="I1857" s="13" t="s">
        <v>24</v>
      </c>
      <c r="J1857" s="13" t="s">
        <v>160</v>
      </c>
      <c r="K1857" s="13" t="s">
        <v>160</v>
      </c>
      <c r="L1857" s="13" t="s">
        <v>54</v>
      </c>
      <c r="M1857" s="13" t="s">
        <v>55</v>
      </c>
      <c r="N1857" s="13" t="s">
        <v>2113</v>
      </c>
      <c r="O1857" s="13" t="s">
        <v>57</v>
      </c>
      <c r="P1857" s="13" t="s">
        <v>86</v>
      </c>
      <c r="Q1857" s="13" t="s">
        <v>2114</v>
      </c>
      <c r="R1857" s="17">
        <v>533.25269999999989</v>
      </c>
      <c r="S1857" s="26">
        <v>3</v>
      </c>
      <c r="T1857" s="17">
        <v>7.0000000000000007E-2</v>
      </c>
      <c r="U1857" s="17">
        <v>55.58</v>
      </c>
      <c r="V1857" s="27">
        <v>206.37269999999998</v>
      </c>
      <c r="W1857" s="13" t="s">
        <v>88</v>
      </c>
      <c r="X1857" s="8">
        <f>$T1857*$R1857</f>
        <v>37.327688999999992</v>
      </c>
      <c r="Y1857" s="29">
        <f>R1857-V1857-U1857-X1857</f>
        <v>233.97231099999991</v>
      </c>
    </row>
    <row r="1858" spans="2:25" x14ac:dyDescent="0.3">
      <c r="B1858" s="16"/>
      <c r="C1858" s="8" t="str">
        <f>_xlfn.CONCAT(S1858,_xlfn.TEXTBEFORE(Q1858,","))</f>
        <v>4Ikea Library with Doors</v>
      </c>
      <c r="D1858" s="13" t="s">
        <v>7964</v>
      </c>
      <c r="E1858" s="25">
        <v>43053</v>
      </c>
      <c r="F1858" s="25">
        <v>43060</v>
      </c>
      <c r="G1858" s="13" t="s">
        <v>50</v>
      </c>
      <c r="H1858" s="13" t="s">
        <v>2112</v>
      </c>
      <c r="I1858" s="13" t="s">
        <v>24</v>
      </c>
      <c r="J1858" s="13" t="s">
        <v>160</v>
      </c>
      <c r="K1858" s="13" t="s">
        <v>160</v>
      </c>
      <c r="L1858" s="13" t="s">
        <v>54</v>
      </c>
      <c r="M1858" s="13" t="s">
        <v>55</v>
      </c>
      <c r="N1858" s="13" t="s">
        <v>1016</v>
      </c>
      <c r="O1858" s="13" t="s">
        <v>40</v>
      </c>
      <c r="P1858" s="13" t="s">
        <v>67</v>
      </c>
      <c r="Q1858" s="13" t="s">
        <v>1017</v>
      </c>
      <c r="R1858" s="17">
        <v>1356.8327999999999</v>
      </c>
      <c r="S1858" s="26">
        <v>4</v>
      </c>
      <c r="T1858" s="17">
        <v>7.0000000000000007E-2</v>
      </c>
      <c r="U1858" s="17">
        <v>21.96</v>
      </c>
      <c r="V1858" s="27">
        <v>335.51279999999997</v>
      </c>
      <c r="W1858" s="13" t="s">
        <v>88</v>
      </c>
      <c r="X1858" s="8">
        <f>$T1858*$R1858</f>
        <v>94.978296</v>
      </c>
      <c r="Y1858" s="29">
        <f>R1858-V1858-U1858-X1858</f>
        <v>904.3817039999999</v>
      </c>
    </row>
    <row r="1859" spans="2:25" x14ac:dyDescent="0.3">
      <c r="B1859" s="16"/>
      <c r="C1859" s="8" t="str">
        <f>_xlfn.CONCAT(S1859,_xlfn.TEXTBEFORE(Q1859,","))</f>
        <v>2Avery Removable Labels</v>
      </c>
      <c r="D1859" s="13" t="s">
        <v>7965</v>
      </c>
      <c r="E1859" s="25">
        <v>43053</v>
      </c>
      <c r="F1859" s="25">
        <v>43060</v>
      </c>
      <c r="G1859" s="13" t="s">
        <v>50</v>
      </c>
      <c r="H1859" s="13" t="s">
        <v>2112</v>
      </c>
      <c r="I1859" s="13" t="s">
        <v>24</v>
      </c>
      <c r="J1859" s="13" t="s">
        <v>160</v>
      </c>
      <c r="K1859" s="13" t="s">
        <v>160</v>
      </c>
      <c r="L1859" s="13" t="s">
        <v>54</v>
      </c>
      <c r="M1859" s="13" t="s">
        <v>55</v>
      </c>
      <c r="N1859" s="13" t="s">
        <v>5215</v>
      </c>
      <c r="O1859" s="13" t="s">
        <v>30</v>
      </c>
      <c r="P1859" s="13" t="s">
        <v>2751</v>
      </c>
      <c r="Q1859" s="13" t="s">
        <v>5216</v>
      </c>
      <c r="R1859" s="17">
        <v>11.193600000000002</v>
      </c>
      <c r="S1859" s="26">
        <v>2</v>
      </c>
      <c r="T1859" s="17">
        <v>0.47000000000000003</v>
      </c>
      <c r="U1859" s="17">
        <v>1.9</v>
      </c>
      <c r="V1859" s="27">
        <v>-5.7264000000000017</v>
      </c>
      <c r="W1859" s="13" t="s">
        <v>88</v>
      </c>
      <c r="X1859" s="8">
        <f>$T1859*$R1859</f>
        <v>5.2609920000000008</v>
      </c>
      <c r="Y1859" s="29">
        <f>R1859-V1859-U1859-X1859</f>
        <v>9.7590080000000015</v>
      </c>
    </row>
    <row r="1860" spans="2:25" x14ac:dyDescent="0.3">
      <c r="B1860" s="16"/>
      <c r="C1860" s="8" t="str">
        <f>_xlfn.CONCAT(S1860,_xlfn.TEXTBEFORE(Q1860,","))</f>
        <v>3Avery Removable Labels</v>
      </c>
      <c r="D1860" s="13" t="s">
        <v>7966</v>
      </c>
      <c r="E1860" s="25">
        <v>43053</v>
      </c>
      <c r="F1860" s="25">
        <v>43060</v>
      </c>
      <c r="G1860" s="13" t="s">
        <v>50</v>
      </c>
      <c r="H1860" s="13" t="s">
        <v>2112</v>
      </c>
      <c r="I1860" s="13" t="s">
        <v>24</v>
      </c>
      <c r="J1860" s="13" t="s">
        <v>160</v>
      </c>
      <c r="K1860" s="13" t="s">
        <v>160</v>
      </c>
      <c r="L1860" s="13" t="s">
        <v>54</v>
      </c>
      <c r="M1860" s="13" t="s">
        <v>55</v>
      </c>
      <c r="N1860" s="13" t="s">
        <v>5714</v>
      </c>
      <c r="O1860" s="13" t="s">
        <v>30</v>
      </c>
      <c r="P1860" s="13" t="s">
        <v>2751</v>
      </c>
      <c r="Q1860" s="13" t="s">
        <v>5715</v>
      </c>
      <c r="R1860" s="17">
        <v>17.076600000000003</v>
      </c>
      <c r="S1860" s="26">
        <v>3</v>
      </c>
      <c r="T1860" s="17">
        <v>0.47000000000000003</v>
      </c>
      <c r="U1860" s="17">
        <v>1.45</v>
      </c>
      <c r="V1860" s="27">
        <v>-2.003400000000001</v>
      </c>
      <c r="W1860" s="13" t="s">
        <v>88</v>
      </c>
      <c r="X1860" s="8">
        <f>$T1860*$R1860</f>
        <v>8.0260020000000019</v>
      </c>
      <c r="Y1860" s="29">
        <f>R1860-V1860-U1860-X1860</f>
        <v>9.6039980000000043</v>
      </c>
    </row>
    <row r="1861" spans="2:25" x14ac:dyDescent="0.3">
      <c r="B1861" s="16"/>
      <c r="C1861" s="8" t="str">
        <f>_xlfn.CONCAT(S1861,_xlfn.TEXTBEFORE(Q1861,","))</f>
        <v>2Panasonic Inkjet</v>
      </c>
      <c r="D1861" s="13" t="s">
        <v>7967</v>
      </c>
      <c r="E1861" s="25">
        <v>43228</v>
      </c>
      <c r="F1861" s="25">
        <v>43234</v>
      </c>
      <c r="G1861" s="13" t="s">
        <v>50</v>
      </c>
      <c r="H1861" s="13" t="s">
        <v>2112</v>
      </c>
      <c r="I1861" s="13" t="s">
        <v>24</v>
      </c>
      <c r="J1861" s="13" t="s">
        <v>400</v>
      </c>
      <c r="K1861" s="13" t="s">
        <v>141</v>
      </c>
      <c r="L1861" s="13" t="s">
        <v>54</v>
      </c>
      <c r="M1861" s="13" t="s">
        <v>55</v>
      </c>
      <c r="N1861" s="13" t="s">
        <v>2528</v>
      </c>
      <c r="O1861" s="13" t="s">
        <v>57</v>
      </c>
      <c r="P1861" s="13" t="s">
        <v>138</v>
      </c>
      <c r="Q1861" s="13" t="s">
        <v>2529</v>
      </c>
      <c r="R1861" s="17">
        <v>518.06939999999997</v>
      </c>
      <c r="S1861" s="26">
        <v>2</v>
      </c>
      <c r="T1861" s="17">
        <v>0.17</v>
      </c>
      <c r="U1861" s="17">
        <v>41.38</v>
      </c>
      <c r="V1861" s="27">
        <v>180.98939999999999</v>
      </c>
      <c r="W1861" s="13" t="s">
        <v>88</v>
      </c>
      <c r="X1861" s="8">
        <f>$T1861*$R1861</f>
        <v>88.071798000000001</v>
      </c>
      <c r="Y1861" s="29">
        <f>R1861-V1861-U1861-X1861</f>
        <v>207.62820199999999</v>
      </c>
    </row>
    <row r="1862" spans="2:25" x14ac:dyDescent="0.3">
      <c r="B1862" s="16"/>
      <c r="C1862" s="8" t="str">
        <f>_xlfn.CONCAT(S1862,_xlfn.TEXTBEFORE(Q1862,","))</f>
        <v>6Advantus Door Stop</v>
      </c>
      <c r="D1862" s="13" t="s">
        <v>7968</v>
      </c>
      <c r="E1862" s="25">
        <v>43228</v>
      </c>
      <c r="F1862" s="25">
        <v>43234</v>
      </c>
      <c r="G1862" s="13" t="s">
        <v>50</v>
      </c>
      <c r="H1862" s="13" t="s">
        <v>2112</v>
      </c>
      <c r="I1862" s="13" t="s">
        <v>24</v>
      </c>
      <c r="J1862" s="13" t="s">
        <v>400</v>
      </c>
      <c r="K1862" s="13" t="s">
        <v>141</v>
      </c>
      <c r="L1862" s="13" t="s">
        <v>54</v>
      </c>
      <c r="M1862" s="13" t="s">
        <v>55</v>
      </c>
      <c r="N1862" s="13" t="s">
        <v>3511</v>
      </c>
      <c r="O1862" s="13" t="s">
        <v>40</v>
      </c>
      <c r="P1862" s="13" t="s">
        <v>906</v>
      </c>
      <c r="Q1862" s="13" t="s">
        <v>3512</v>
      </c>
      <c r="R1862" s="17">
        <v>197.49419999999998</v>
      </c>
      <c r="S1862" s="26">
        <v>6</v>
      </c>
      <c r="T1862" s="17">
        <v>0.27</v>
      </c>
      <c r="U1862" s="17">
        <v>21.22</v>
      </c>
      <c r="V1862" s="27">
        <v>5.2541999999999973</v>
      </c>
      <c r="W1862" s="13" t="s">
        <v>88</v>
      </c>
      <c r="X1862" s="8">
        <f>$T1862*$R1862</f>
        <v>53.323433999999999</v>
      </c>
      <c r="Y1862" s="29">
        <f>R1862-V1862-U1862-X1862</f>
        <v>117.69656599999999</v>
      </c>
    </row>
    <row r="1863" spans="2:25" x14ac:dyDescent="0.3">
      <c r="B1863" s="16"/>
      <c r="C1863" s="8" t="str">
        <f>_xlfn.CONCAT(S1863,_xlfn.TEXTBEFORE(Q1863,","))</f>
        <v>3Nokia Speaker Phone</v>
      </c>
      <c r="D1863" s="13" t="s">
        <v>7969</v>
      </c>
      <c r="E1863" s="25">
        <v>43794</v>
      </c>
      <c r="F1863" s="25">
        <v>43798</v>
      </c>
      <c r="G1863" s="13" t="s">
        <v>50</v>
      </c>
      <c r="H1863" s="13" t="s">
        <v>3336</v>
      </c>
      <c r="I1863" s="13" t="s">
        <v>24</v>
      </c>
      <c r="J1863" s="13" t="s">
        <v>3337</v>
      </c>
      <c r="K1863" s="13" t="s">
        <v>187</v>
      </c>
      <c r="L1863" s="13" t="s">
        <v>27</v>
      </c>
      <c r="M1863" s="13" t="s">
        <v>28</v>
      </c>
      <c r="N1863" s="13" t="s">
        <v>1848</v>
      </c>
      <c r="O1863" s="13" t="s">
        <v>57</v>
      </c>
      <c r="P1863" s="13" t="s">
        <v>58</v>
      </c>
      <c r="Q1863" s="13" t="s">
        <v>1849</v>
      </c>
      <c r="R1863" s="17">
        <v>369.45</v>
      </c>
      <c r="S1863" s="26">
        <v>3</v>
      </c>
      <c r="T1863" s="17">
        <v>0</v>
      </c>
      <c r="U1863" s="17">
        <v>23.76</v>
      </c>
      <c r="V1863" s="27">
        <v>84.960000000000008</v>
      </c>
      <c r="W1863" s="13" t="s">
        <v>88</v>
      </c>
      <c r="X1863" s="8">
        <f>$T1863*$R1863</f>
        <v>0</v>
      </c>
      <c r="Y1863" s="29">
        <f>R1863-V1863-U1863-X1863</f>
        <v>260.73</v>
      </c>
    </row>
    <row r="1864" spans="2:25" x14ac:dyDescent="0.3">
      <c r="B1864" s="16"/>
      <c r="C1864" s="8" t="str">
        <f>_xlfn.CONCAT(S1864,_xlfn.TEXTBEFORE(Q1864,","))</f>
        <v>9BIC Pens</v>
      </c>
      <c r="D1864" s="13" t="s">
        <v>7970</v>
      </c>
      <c r="E1864" s="25">
        <v>43794</v>
      </c>
      <c r="F1864" s="25">
        <v>43798</v>
      </c>
      <c r="G1864" s="13" t="s">
        <v>50</v>
      </c>
      <c r="H1864" s="13" t="s">
        <v>3336</v>
      </c>
      <c r="I1864" s="13" t="s">
        <v>24</v>
      </c>
      <c r="J1864" s="13" t="s">
        <v>3337</v>
      </c>
      <c r="K1864" s="13" t="s">
        <v>187</v>
      </c>
      <c r="L1864" s="13" t="s">
        <v>27</v>
      </c>
      <c r="M1864" s="13" t="s">
        <v>28</v>
      </c>
      <c r="N1864" s="13" t="s">
        <v>4155</v>
      </c>
      <c r="O1864" s="13" t="s">
        <v>30</v>
      </c>
      <c r="P1864" s="13" t="s">
        <v>1789</v>
      </c>
      <c r="Q1864" s="13" t="s">
        <v>4156</v>
      </c>
      <c r="R1864" s="17">
        <v>139.85999999999999</v>
      </c>
      <c r="S1864" s="26">
        <v>9</v>
      </c>
      <c r="T1864" s="17">
        <v>0</v>
      </c>
      <c r="U1864" s="17">
        <v>13.51</v>
      </c>
      <c r="V1864" s="27">
        <v>40.5</v>
      </c>
      <c r="W1864" s="13" t="s">
        <v>88</v>
      </c>
      <c r="X1864" s="8">
        <f>$T1864*$R1864</f>
        <v>0</v>
      </c>
      <c r="Y1864" s="29">
        <f>R1864-V1864-U1864-X1864</f>
        <v>85.84999999999998</v>
      </c>
    </row>
    <row r="1865" spans="2:25" x14ac:dyDescent="0.3">
      <c r="B1865" s="16"/>
      <c r="C1865" s="8" t="str">
        <f>_xlfn.CONCAT(S1865,_xlfn.TEXTBEFORE(Q1865,","))</f>
        <v>6Accos Staples</v>
      </c>
      <c r="D1865" s="13" t="s">
        <v>7971</v>
      </c>
      <c r="E1865" s="25">
        <v>43794</v>
      </c>
      <c r="F1865" s="25">
        <v>43798</v>
      </c>
      <c r="G1865" s="13" t="s">
        <v>50</v>
      </c>
      <c r="H1865" s="13" t="s">
        <v>3336</v>
      </c>
      <c r="I1865" s="13" t="s">
        <v>24</v>
      </c>
      <c r="J1865" s="13" t="s">
        <v>3337</v>
      </c>
      <c r="K1865" s="13" t="s">
        <v>187</v>
      </c>
      <c r="L1865" s="13" t="s">
        <v>27</v>
      </c>
      <c r="M1865" s="13" t="s">
        <v>28</v>
      </c>
      <c r="N1865" s="13" t="s">
        <v>5602</v>
      </c>
      <c r="O1865" s="13" t="s">
        <v>30</v>
      </c>
      <c r="P1865" s="13" t="s">
        <v>2177</v>
      </c>
      <c r="Q1865" s="13" t="s">
        <v>5603</v>
      </c>
      <c r="R1865" s="17">
        <v>50.400000000000006</v>
      </c>
      <c r="S1865" s="26">
        <v>6</v>
      </c>
      <c r="T1865" s="17">
        <v>0</v>
      </c>
      <c r="U1865" s="17">
        <v>3.39</v>
      </c>
      <c r="V1865" s="27">
        <v>10.98</v>
      </c>
      <c r="W1865" s="13" t="s">
        <v>88</v>
      </c>
      <c r="X1865" s="8">
        <f>$T1865*$R1865</f>
        <v>0</v>
      </c>
      <c r="Y1865" s="29">
        <f>R1865-V1865-U1865-X1865</f>
        <v>36.03</v>
      </c>
    </row>
    <row r="1866" spans="2:25" x14ac:dyDescent="0.3">
      <c r="B1866" s="16"/>
      <c r="C1866" s="8" t="str">
        <f>_xlfn.CONCAT(S1866,_xlfn.TEXTBEFORE(Q1866,","))</f>
        <v>5Stiletto Ruler</v>
      </c>
      <c r="D1866" s="13" t="s">
        <v>7972</v>
      </c>
      <c r="E1866" s="25">
        <v>43984</v>
      </c>
      <c r="F1866" s="25">
        <v>43988</v>
      </c>
      <c r="G1866" s="13" t="s">
        <v>50</v>
      </c>
      <c r="H1866" s="13" t="s">
        <v>3336</v>
      </c>
      <c r="I1866" s="13" t="s">
        <v>24</v>
      </c>
      <c r="J1866" s="13" t="s">
        <v>70</v>
      </c>
      <c r="K1866" s="13" t="s">
        <v>71</v>
      </c>
      <c r="L1866" s="13" t="s">
        <v>27</v>
      </c>
      <c r="M1866" s="13" t="s">
        <v>28</v>
      </c>
      <c r="N1866" s="13" t="s">
        <v>3986</v>
      </c>
      <c r="O1866" s="13" t="s">
        <v>30</v>
      </c>
      <c r="P1866" s="13" t="s">
        <v>1228</v>
      </c>
      <c r="Q1866" s="13" t="s">
        <v>3987</v>
      </c>
      <c r="R1866" s="17">
        <v>82.5</v>
      </c>
      <c r="S1866" s="26">
        <v>5</v>
      </c>
      <c r="T1866" s="17">
        <v>0</v>
      </c>
      <c r="U1866" s="17">
        <v>15.29</v>
      </c>
      <c r="V1866" s="27">
        <v>6.6000000000000005</v>
      </c>
      <c r="W1866" s="13" t="s">
        <v>60</v>
      </c>
      <c r="X1866" s="8">
        <f>$T1866*$R1866</f>
        <v>0</v>
      </c>
      <c r="Y1866" s="29">
        <f>R1866-V1866-U1866-X1866</f>
        <v>60.610000000000007</v>
      </c>
    </row>
    <row r="1867" spans="2:25" x14ac:dyDescent="0.3">
      <c r="B1867" s="16"/>
      <c r="C1867" s="8" t="str">
        <f>_xlfn.CONCAT(S1867,_xlfn.TEXTBEFORE(Q1867,","))</f>
        <v>3Eaton Note Cards</v>
      </c>
      <c r="D1867" s="13" t="s">
        <v>7973</v>
      </c>
      <c r="E1867" s="25">
        <v>43048</v>
      </c>
      <c r="F1867" s="25">
        <v>43051</v>
      </c>
      <c r="G1867" s="13" t="s">
        <v>34</v>
      </c>
      <c r="H1867" s="13" t="s">
        <v>4596</v>
      </c>
      <c r="I1867" s="13" t="s">
        <v>24</v>
      </c>
      <c r="J1867" s="13" t="s">
        <v>501</v>
      </c>
      <c r="K1867" s="13" t="s">
        <v>91</v>
      </c>
      <c r="L1867" s="13" t="s">
        <v>54</v>
      </c>
      <c r="M1867" s="13" t="s">
        <v>55</v>
      </c>
      <c r="N1867" s="13" t="s">
        <v>4523</v>
      </c>
      <c r="O1867" s="13" t="s">
        <v>30</v>
      </c>
      <c r="P1867" s="13" t="s">
        <v>1567</v>
      </c>
      <c r="Q1867" s="13" t="s">
        <v>4524</v>
      </c>
      <c r="R1867" s="17">
        <v>42.119100000000003</v>
      </c>
      <c r="S1867" s="26">
        <v>3</v>
      </c>
      <c r="T1867" s="17">
        <v>0.47000000000000003</v>
      </c>
      <c r="U1867" s="17">
        <v>9.5399999999999991</v>
      </c>
      <c r="V1867" s="27">
        <v>-11.970900000000015</v>
      </c>
      <c r="W1867" s="13" t="s">
        <v>60</v>
      </c>
      <c r="X1867" s="8">
        <f>$T1867*$R1867</f>
        <v>19.795977000000004</v>
      </c>
      <c r="Y1867" s="29">
        <f>R1867-V1867-U1867-X1867</f>
        <v>24.754023000000014</v>
      </c>
    </row>
    <row r="1868" spans="2:25" x14ac:dyDescent="0.3">
      <c r="B1868" s="16"/>
      <c r="C1868" s="8" t="str">
        <f>_xlfn.CONCAT(S1868,_xlfn.TEXTBEFORE(Q1868,","))</f>
        <v>3Green Bar Parchment Paper</v>
      </c>
      <c r="D1868" s="13" t="s">
        <v>7974</v>
      </c>
      <c r="E1868" s="25">
        <v>44047</v>
      </c>
      <c r="F1868" s="25">
        <v>44049</v>
      </c>
      <c r="G1868" s="13" t="s">
        <v>34</v>
      </c>
      <c r="H1868" s="13" t="s">
        <v>4294</v>
      </c>
      <c r="I1868" s="13" t="s">
        <v>24</v>
      </c>
      <c r="J1868" s="13" t="s">
        <v>4295</v>
      </c>
      <c r="K1868" s="13" t="s">
        <v>543</v>
      </c>
      <c r="L1868" s="13" t="s">
        <v>201</v>
      </c>
      <c r="M1868" s="13" t="s">
        <v>28</v>
      </c>
      <c r="N1868" s="13" t="s">
        <v>3743</v>
      </c>
      <c r="O1868" s="13" t="s">
        <v>30</v>
      </c>
      <c r="P1868" s="13" t="s">
        <v>1567</v>
      </c>
      <c r="Q1868" s="13" t="s">
        <v>3744</v>
      </c>
      <c r="R1868" s="17">
        <v>62.46</v>
      </c>
      <c r="S1868" s="26">
        <v>3</v>
      </c>
      <c r="T1868" s="17">
        <v>0</v>
      </c>
      <c r="U1868" s="17">
        <v>12.33</v>
      </c>
      <c r="V1868" s="27">
        <v>24.300000000000004</v>
      </c>
      <c r="W1868" s="13" t="s">
        <v>60</v>
      </c>
      <c r="X1868" s="8">
        <f>$T1868*$R1868</f>
        <v>0</v>
      </c>
      <c r="Y1868" s="29">
        <f>R1868-V1868-U1868-X1868</f>
        <v>25.83</v>
      </c>
    </row>
    <row r="1869" spans="2:25" x14ac:dyDescent="0.3">
      <c r="B1869" s="16"/>
      <c r="C1869" s="8" t="str">
        <f>_xlfn.CONCAT(S1869,_xlfn.TEXTBEFORE(Q1869,","))</f>
        <v>3Breville Toaster</v>
      </c>
      <c r="D1869" s="13" t="s">
        <v>7975</v>
      </c>
      <c r="E1869" s="25">
        <v>43356</v>
      </c>
      <c r="F1869" s="25">
        <v>43360</v>
      </c>
      <c r="G1869" s="13" t="s">
        <v>50</v>
      </c>
      <c r="H1869" s="13" t="s">
        <v>3899</v>
      </c>
      <c r="I1869" s="13" t="s">
        <v>36</v>
      </c>
      <c r="J1869" s="13" t="s">
        <v>1105</v>
      </c>
      <c r="K1869" s="13" t="s">
        <v>226</v>
      </c>
      <c r="L1869" s="13" t="s">
        <v>27</v>
      </c>
      <c r="M1869" s="13" t="s">
        <v>28</v>
      </c>
      <c r="N1869" s="13" t="s">
        <v>3900</v>
      </c>
      <c r="O1869" s="13" t="s">
        <v>30</v>
      </c>
      <c r="P1869" s="13" t="s">
        <v>31</v>
      </c>
      <c r="Q1869" s="13" t="s">
        <v>3901</v>
      </c>
      <c r="R1869" s="17">
        <v>230.13000000000002</v>
      </c>
      <c r="S1869" s="26">
        <v>3</v>
      </c>
      <c r="T1869" s="17">
        <v>0</v>
      </c>
      <c r="U1869" s="17">
        <v>16.350000000000001</v>
      </c>
      <c r="V1869" s="27">
        <v>16.02</v>
      </c>
      <c r="W1869" s="13" t="s">
        <v>88</v>
      </c>
      <c r="X1869" s="8">
        <f>$T1869*$R1869</f>
        <v>0</v>
      </c>
      <c r="Y1869" s="29">
        <f>R1869-V1869-U1869-X1869</f>
        <v>197.76000000000002</v>
      </c>
    </row>
    <row r="1870" spans="2:25" x14ac:dyDescent="0.3">
      <c r="B1870" s="16"/>
      <c r="C1870" s="8" t="str">
        <f>_xlfn.CONCAT(S1870,_xlfn.TEXTBEFORE(Q1870,","))</f>
        <v>4Rubbermaid Door Stop</v>
      </c>
      <c r="D1870" s="13" t="s">
        <v>7976</v>
      </c>
      <c r="E1870" s="25">
        <v>43077</v>
      </c>
      <c r="F1870" s="25">
        <v>43083</v>
      </c>
      <c r="G1870" s="13" t="s">
        <v>50</v>
      </c>
      <c r="H1870" s="13" t="s">
        <v>4432</v>
      </c>
      <c r="I1870" s="13" t="s">
        <v>24</v>
      </c>
      <c r="J1870" s="13" t="s">
        <v>1313</v>
      </c>
      <c r="K1870" s="13" t="s">
        <v>1314</v>
      </c>
      <c r="L1870" s="13" t="s">
        <v>54</v>
      </c>
      <c r="M1870" s="13" t="s">
        <v>55</v>
      </c>
      <c r="N1870" s="13" t="s">
        <v>4433</v>
      </c>
      <c r="O1870" s="13" t="s">
        <v>40</v>
      </c>
      <c r="P1870" s="13" t="s">
        <v>906</v>
      </c>
      <c r="Q1870" s="13" t="s">
        <v>4434</v>
      </c>
      <c r="R1870" s="17">
        <v>123.86640000000003</v>
      </c>
      <c r="S1870" s="26">
        <v>4</v>
      </c>
      <c r="T1870" s="17">
        <v>0.27</v>
      </c>
      <c r="U1870" s="17">
        <v>11.02</v>
      </c>
      <c r="V1870" s="27">
        <v>33.866399999999977</v>
      </c>
      <c r="W1870" s="13" t="s">
        <v>88</v>
      </c>
      <c r="X1870" s="8">
        <f>$T1870*$R1870</f>
        <v>33.443928000000007</v>
      </c>
      <c r="Y1870" s="29">
        <f>R1870-V1870-U1870-X1870</f>
        <v>45.536072000000054</v>
      </c>
    </row>
    <row r="1871" spans="2:25" x14ac:dyDescent="0.3">
      <c r="B1871" s="16"/>
      <c r="C1871" s="8" t="str">
        <f>_xlfn.CONCAT(S1871,_xlfn.TEXTBEFORE(Q1871,","))</f>
        <v>5Kleencut Trimmer</v>
      </c>
      <c r="D1871" s="13" t="s">
        <v>7977</v>
      </c>
      <c r="E1871" s="25">
        <v>43077</v>
      </c>
      <c r="F1871" s="25">
        <v>43083</v>
      </c>
      <c r="G1871" s="13" t="s">
        <v>50</v>
      </c>
      <c r="H1871" s="13" t="s">
        <v>4432</v>
      </c>
      <c r="I1871" s="13" t="s">
        <v>24</v>
      </c>
      <c r="J1871" s="13" t="s">
        <v>1313</v>
      </c>
      <c r="K1871" s="13" t="s">
        <v>1314</v>
      </c>
      <c r="L1871" s="13" t="s">
        <v>54</v>
      </c>
      <c r="M1871" s="13" t="s">
        <v>55</v>
      </c>
      <c r="N1871" s="13" t="s">
        <v>5283</v>
      </c>
      <c r="O1871" s="13" t="s">
        <v>30</v>
      </c>
      <c r="P1871" s="13" t="s">
        <v>1228</v>
      </c>
      <c r="Q1871" s="13" t="s">
        <v>5284</v>
      </c>
      <c r="R1871" s="17">
        <v>114.08250000000001</v>
      </c>
      <c r="S1871" s="26">
        <v>5</v>
      </c>
      <c r="T1871" s="17">
        <v>0.47000000000000003</v>
      </c>
      <c r="U1871" s="17">
        <v>4.75</v>
      </c>
      <c r="V1871" s="27">
        <v>-62.467499999999987</v>
      </c>
      <c r="W1871" s="13" t="s">
        <v>88</v>
      </c>
      <c r="X1871" s="8">
        <f>$T1871*$R1871</f>
        <v>53.618775000000007</v>
      </c>
      <c r="Y1871" s="29">
        <f>R1871-V1871-U1871-X1871</f>
        <v>118.18122500000001</v>
      </c>
    </row>
    <row r="1872" spans="2:25" x14ac:dyDescent="0.3">
      <c r="B1872" s="16"/>
      <c r="C1872" s="8" t="str">
        <f>_xlfn.CONCAT(S1872,_xlfn.TEXTBEFORE(Q1872,","))</f>
        <v>2BIC Canvas</v>
      </c>
      <c r="D1872" s="13" t="s">
        <v>7978</v>
      </c>
      <c r="E1872" s="25">
        <v>43226</v>
      </c>
      <c r="F1872" s="25">
        <v>43231</v>
      </c>
      <c r="G1872" s="13" t="s">
        <v>50</v>
      </c>
      <c r="H1872" s="13" t="s">
        <v>4240</v>
      </c>
      <c r="I1872" s="13" t="s">
        <v>36</v>
      </c>
      <c r="J1872" s="13" t="s">
        <v>1791</v>
      </c>
      <c r="K1872" s="13" t="s">
        <v>310</v>
      </c>
      <c r="L1872" s="13" t="s">
        <v>27</v>
      </c>
      <c r="M1872" s="13" t="s">
        <v>28</v>
      </c>
      <c r="N1872" s="13" t="s">
        <v>4241</v>
      </c>
      <c r="O1872" s="13" t="s">
        <v>30</v>
      </c>
      <c r="P1872" s="13" t="s">
        <v>1789</v>
      </c>
      <c r="Q1872" s="13" t="s">
        <v>4242</v>
      </c>
      <c r="R1872" s="17">
        <v>113.76</v>
      </c>
      <c r="S1872" s="26">
        <v>2</v>
      </c>
      <c r="T1872" s="17">
        <v>0</v>
      </c>
      <c r="U1872" s="17">
        <v>12.85</v>
      </c>
      <c r="V1872" s="27">
        <v>14.76</v>
      </c>
      <c r="W1872" s="13" t="s">
        <v>60</v>
      </c>
      <c r="X1872" s="8">
        <f>$T1872*$R1872</f>
        <v>0</v>
      </c>
      <c r="Y1872" s="29">
        <f>R1872-V1872-U1872-X1872</f>
        <v>86.15</v>
      </c>
    </row>
    <row r="1873" spans="2:25" x14ac:dyDescent="0.3">
      <c r="B1873" s="16"/>
      <c r="C1873" s="8" t="str">
        <f>_xlfn.CONCAT(S1873,_xlfn.TEXTBEFORE(Q1873,","))</f>
        <v>5SAFCO Bag Chairs</v>
      </c>
      <c r="D1873" s="13" t="s">
        <v>7979</v>
      </c>
      <c r="E1873" s="25">
        <v>43119</v>
      </c>
      <c r="F1873" s="25">
        <v>43125</v>
      </c>
      <c r="G1873" s="13" t="s">
        <v>50</v>
      </c>
      <c r="H1873" s="13" t="s">
        <v>953</v>
      </c>
      <c r="I1873" s="13" t="s">
        <v>24</v>
      </c>
      <c r="J1873" s="13" t="s">
        <v>186</v>
      </c>
      <c r="K1873" s="13" t="s">
        <v>187</v>
      </c>
      <c r="L1873" s="13" t="s">
        <v>27</v>
      </c>
      <c r="M1873" s="13" t="s">
        <v>28</v>
      </c>
      <c r="N1873" s="13" t="s">
        <v>3409</v>
      </c>
      <c r="O1873" s="13" t="s">
        <v>40</v>
      </c>
      <c r="P1873" s="13" t="s">
        <v>41</v>
      </c>
      <c r="Q1873" s="13" t="s">
        <v>3410</v>
      </c>
      <c r="R1873" s="17">
        <v>235.04999999999995</v>
      </c>
      <c r="S1873" s="26">
        <v>5</v>
      </c>
      <c r="T1873" s="17">
        <v>0</v>
      </c>
      <c r="U1873" s="17">
        <v>22.55</v>
      </c>
      <c r="V1873" s="27">
        <v>82.2</v>
      </c>
      <c r="W1873" s="13" t="s">
        <v>88</v>
      </c>
      <c r="X1873" s="8">
        <f>$T1873*$R1873</f>
        <v>0</v>
      </c>
      <c r="Y1873" s="29">
        <f>R1873-V1873-U1873-X1873</f>
        <v>130.29999999999995</v>
      </c>
    </row>
    <row r="1874" spans="2:25" x14ac:dyDescent="0.3">
      <c r="B1874" s="16"/>
      <c r="C1874" s="8" t="str">
        <f>_xlfn.CONCAT(S1874,_xlfn.TEXTBEFORE(Q1874,","))</f>
        <v>9Cameo Mailers</v>
      </c>
      <c r="D1874" s="13" t="s">
        <v>7980</v>
      </c>
      <c r="E1874" s="25">
        <v>43119</v>
      </c>
      <c r="F1874" s="25">
        <v>43125</v>
      </c>
      <c r="G1874" s="13" t="s">
        <v>50</v>
      </c>
      <c r="H1874" s="13" t="s">
        <v>953</v>
      </c>
      <c r="I1874" s="13" t="s">
        <v>24</v>
      </c>
      <c r="J1874" s="13" t="s">
        <v>186</v>
      </c>
      <c r="K1874" s="13" t="s">
        <v>187</v>
      </c>
      <c r="L1874" s="13" t="s">
        <v>27</v>
      </c>
      <c r="M1874" s="13" t="s">
        <v>28</v>
      </c>
      <c r="N1874" s="13" t="s">
        <v>3250</v>
      </c>
      <c r="O1874" s="13" t="s">
        <v>30</v>
      </c>
      <c r="P1874" s="13" t="s">
        <v>1607</v>
      </c>
      <c r="Q1874" s="13" t="s">
        <v>3251</v>
      </c>
      <c r="R1874" s="17">
        <v>332.64</v>
      </c>
      <c r="S1874" s="26">
        <v>9</v>
      </c>
      <c r="T1874" s="17">
        <v>0</v>
      </c>
      <c r="U1874" s="17">
        <v>22.18</v>
      </c>
      <c r="V1874" s="27">
        <v>132.84</v>
      </c>
      <c r="W1874" s="13" t="s">
        <v>88</v>
      </c>
      <c r="X1874" s="8">
        <f>$T1874*$R1874</f>
        <v>0</v>
      </c>
      <c r="Y1874" s="29">
        <f>R1874-V1874-U1874-X1874</f>
        <v>177.61999999999998</v>
      </c>
    </row>
    <row r="1875" spans="2:25" x14ac:dyDescent="0.3">
      <c r="B1875" s="16"/>
      <c r="C1875" s="8" t="str">
        <f>_xlfn.CONCAT(S1875,_xlfn.TEXTBEFORE(Q1875,","))</f>
        <v>6Green Bar Message Books</v>
      </c>
      <c r="D1875" s="13" t="s">
        <v>7981</v>
      </c>
      <c r="E1875" s="25">
        <v>43119</v>
      </c>
      <c r="F1875" s="25">
        <v>43125</v>
      </c>
      <c r="G1875" s="13" t="s">
        <v>50</v>
      </c>
      <c r="H1875" s="13" t="s">
        <v>953</v>
      </c>
      <c r="I1875" s="13" t="s">
        <v>24</v>
      </c>
      <c r="J1875" s="13" t="s">
        <v>186</v>
      </c>
      <c r="K1875" s="13" t="s">
        <v>187</v>
      </c>
      <c r="L1875" s="13" t="s">
        <v>27</v>
      </c>
      <c r="M1875" s="13" t="s">
        <v>28</v>
      </c>
      <c r="N1875" s="13" t="s">
        <v>4808</v>
      </c>
      <c r="O1875" s="13" t="s">
        <v>30</v>
      </c>
      <c r="P1875" s="13" t="s">
        <v>1567</v>
      </c>
      <c r="Q1875" s="13" t="s">
        <v>4809</v>
      </c>
      <c r="R1875" s="17">
        <v>142.19999999999999</v>
      </c>
      <c r="S1875" s="26">
        <v>6</v>
      </c>
      <c r="T1875" s="17">
        <v>0</v>
      </c>
      <c r="U1875" s="17">
        <v>7.25</v>
      </c>
      <c r="V1875" s="27">
        <v>32.58</v>
      </c>
      <c r="W1875" s="13" t="s">
        <v>88</v>
      </c>
      <c r="X1875" s="8">
        <f>$T1875*$R1875</f>
        <v>0</v>
      </c>
      <c r="Y1875" s="29">
        <f>R1875-V1875-U1875-X1875</f>
        <v>102.36999999999999</v>
      </c>
    </row>
    <row r="1876" spans="2:25" x14ac:dyDescent="0.3">
      <c r="B1876" s="16"/>
      <c r="C1876" s="8" t="str">
        <f>_xlfn.CONCAT(S1876,_xlfn.TEXTBEFORE(Q1876,","))</f>
        <v>9Stanley Canvas</v>
      </c>
      <c r="D1876" s="13" t="s">
        <v>7982</v>
      </c>
      <c r="E1876" s="25">
        <v>44006</v>
      </c>
      <c r="F1876" s="25">
        <v>44012</v>
      </c>
      <c r="G1876" s="13" t="s">
        <v>50</v>
      </c>
      <c r="H1876" s="13" t="s">
        <v>953</v>
      </c>
      <c r="I1876" s="13" t="s">
        <v>24</v>
      </c>
      <c r="J1876" s="13" t="s">
        <v>1331</v>
      </c>
      <c r="K1876" s="13" t="s">
        <v>392</v>
      </c>
      <c r="L1876" s="13" t="s">
        <v>27</v>
      </c>
      <c r="M1876" s="13" t="s">
        <v>28</v>
      </c>
      <c r="N1876" s="13" t="s">
        <v>2772</v>
      </c>
      <c r="O1876" s="13" t="s">
        <v>30</v>
      </c>
      <c r="P1876" s="13" t="s">
        <v>1789</v>
      </c>
      <c r="Q1876" s="13" t="s">
        <v>2773</v>
      </c>
      <c r="R1876" s="17">
        <v>473.85</v>
      </c>
      <c r="S1876" s="26">
        <v>9</v>
      </c>
      <c r="T1876" s="17">
        <v>0</v>
      </c>
      <c r="U1876" s="17">
        <v>34.35</v>
      </c>
      <c r="V1876" s="27">
        <v>160.91999999999999</v>
      </c>
      <c r="W1876" s="13" t="s">
        <v>88</v>
      </c>
      <c r="X1876" s="8">
        <f>$T1876*$R1876</f>
        <v>0</v>
      </c>
      <c r="Y1876" s="29">
        <f>R1876-V1876-U1876-X1876</f>
        <v>278.58000000000004</v>
      </c>
    </row>
    <row r="1877" spans="2:25" x14ac:dyDescent="0.3">
      <c r="B1877" s="16"/>
      <c r="C1877" s="8" t="str">
        <f>_xlfn.CONCAT(S1877,_xlfn.TEXTBEFORE(Q1877,","))</f>
        <v>3GlobeWeis Peel and Seal</v>
      </c>
      <c r="D1877" s="13" t="s">
        <v>7983</v>
      </c>
      <c r="E1877" s="25">
        <v>44006</v>
      </c>
      <c r="F1877" s="25">
        <v>44012</v>
      </c>
      <c r="G1877" s="13" t="s">
        <v>50</v>
      </c>
      <c r="H1877" s="13" t="s">
        <v>953</v>
      </c>
      <c r="I1877" s="13" t="s">
        <v>24</v>
      </c>
      <c r="J1877" s="13" t="s">
        <v>1331</v>
      </c>
      <c r="K1877" s="13" t="s">
        <v>392</v>
      </c>
      <c r="L1877" s="13" t="s">
        <v>27</v>
      </c>
      <c r="M1877" s="13" t="s">
        <v>28</v>
      </c>
      <c r="N1877" s="13" t="s">
        <v>4939</v>
      </c>
      <c r="O1877" s="13" t="s">
        <v>30</v>
      </c>
      <c r="P1877" s="13" t="s">
        <v>1607</v>
      </c>
      <c r="Q1877" s="13" t="s">
        <v>4940</v>
      </c>
      <c r="R1877" s="17">
        <v>71.37</v>
      </c>
      <c r="S1877" s="26">
        <v>3</v>
      </c>
      <c r="T1877" s="17">
        <v>0</v>
      </c>
      <c r="U1877" s="17">
        <v>7.09</v>
      </c>
      <c r="V1877" s="27">
        <v>27.089999999999996</v>
      </c>
      <c r="W1877" s="13" t="s">
        <v>88</v>
      </c>
      <c r="X1877" s="8">
        <f>$T1877*$R1877</f>
        <v>0</v>
      </c>
      <c r="Y1877" s="29">
        <f>R1877-V1877-U1877-X1877</f>
        <v>37.190000000000012</v>
      </c>
    </row>
    <row r="1878" spans="2:25" x14ac:dyDescent="0.3">
      <c r="B1878" s="16"/>
      <c r="C1878" s="8" t="str">
        <f>_xlfn.CONCAT(S1878,_xlfn.TEXTBEFORE(Q1878,","))</f>
        <v>2Konica Printer</v>
      </c>
      <c r="D1878" s="13" t="s">
        <v>7984</v>
      </c>
      <c r="E1878" s="25">
        <v>44187</v>
      </c>
      <c r="F1878" s="25">
        <v>44189</v>
      </c>
      <c r="G1878" s="13" t="s">
        <v>34</v>
      </c>
      <c r="H1878" s="13" t="s">
        <v>953</v>
      </c>
      <c r="I1878" s="13" t="s">
        <v>24</v>
      </c>
      <c r="J1878" s="13" t="s">
        <v>954</v>
      </c>
      <c r="K1878" s="13" t="s">
        <v>955</v>
      </c>
      <c r="L1878" s="13" t="s">
        <v>27</v>
      </c>
      <c r="M1878" s="13" t="s">
        <v>28</v>
      </c>
      <c r="N1878" s="13" t="s">
        <v>603</v>
      </c>
      <c r="O1878" s="13" t="s">
        <v>57</v>
      </c>
      <c r="P1878" s="13" t="s">
        <v>138</v>
      </c>
      <c r="Q1878" s="13" t="s">
        <v>604</v>
      </c>
      <c r="R1878" s="17">
        <v>532.50000000000011</v>
      </c>
      <c r="S1878" s="26">
        <v>2</v>
      </c>
      <c r="T1878" s="17">
        <v>0</v>
      </c>
      <c r="U1878" s="17">
        <v>142.38</v>
      </c>
      <c r="V1878" s="27">
        <v>207.66</v>
      </c>
      <c r="W1878" s="13" t="s">
        <v>33</v>
      </c>
      <c r="X1878" s="8">
        <f>$T1878*$R1878</f>
        <v>0</v>
      </c>
      <c r="Y1878" s="29">
        <f>R1878-V1878-U1878-X1878</f>
        <v>182.46000000000015</v>
      </c>
    </row>
    <row r="1879" spans="2:25" x14ac:dyDescent="0.3">
      <c r="B1879" s="16"/>
      <c r="C1879" s="8" t="str">
        <f>_xlfn.CONCAT(S1879,_xlfn.TEXTBEFORE(Q1879,","))</f>
        <v>4Apple Office Telephone</v>
      </c>
      <c r="D1879" s="13" t="s">
        <v>7985</v>
      </c>
      <c r="E1879" s="25">
        <v>44187</v>
      </c>
      <c r="F1879" s="25">
        <v>44189</v>
      </c>
      <c r="G1879" s="13" t="s">
        <v>34</v>
      </c>
      <c r="H1879" s="13" t="s">
        <v>953</v>
      </c>
      <c r="I1879" s="13" t="s">
        <v>24</v>
      </c>
      <c r="J1879" s="13" t="s">
        <v>954</v>
      </c>
      <c r="K1879" s="13" t="s">
        <v>955</v>
      </c>
      <c r="L1879" s="13" t="s">
        <v>27</v>
      </c>
      <c r="M1879" s="13" t="s">
        <v>28</v>
      </c>
      <c r="N1879" s="13" t="s">
        <v>1557</v>
      </c>
      <c r="O1879" s="13" t="s">
        <v>57</v>
      </c>
      <c r="P1879" s="13" t="s">
        <v>58</v>
      </c>
      <c r="Q1879" s="13" t="s">
        <v>1558</v>
      </c>
      <c r="R1879" s="17">
        <v>261.48</v>
      </c>
      <c r="S1879" s="26">
        <v>4</v>
      </c>
      <c r="T1879" s="17">
        <v>0</v>
      </c>
      <c r="U1879" s="17">
        <v>82.96</v>
      </c>
      <c r="V1879" s="27">
        <v>107.16</v>
      </c>
      <c r="W1879" s="13" t="s">
        <v>33</v>
      </c>
      <c r="X1879" s="8">
        <f>$T1879*$R1879</f>
        <v>0</v>
      </c>
      <c r="Y1879" s="29">
        <f>R1879-V1879-U1879-X1879</f>
        <v>71.360000000000028</v>
      </c>
    </row>
    <row r="1880" spans="2:25" x14ac:dyDescent="0.3">
      <c r="B1880" s="16"/>
      <c r="C1880" s="8" t="str">
        <f>_xlfn.CONCAT(S1880,_xlfn.TEXTBEFORE(Q1880,","))</f>
        <v>3Epson Phone</v>
      </c>
      <c r="D1880" s="13" t="s">
        <v>7986</v>
      </c>
      <c r="E1880" s="25">
        <v>44187</v>
      </c>
      <c r="F1880" s="25">
        <v>44189</v>
      </c>
      <c r="G1880" s="13" t="s">
        <v>34</v>
      </c>
      <c r="H1880" s="13" t="s">
        <v>953</v>
      </c>
      <c r="I1880" s="13" t="s">
        <v>24</v>
      </c>
      <c r="J1880" s="13" t="s">
        <v>954</v>
      </c>
      <c r="K1880" s="13" t="s">
        <v>955</v>
      </c>
      <c r="L1880" s="13" t="s">
        <v>27</v>
      </c>
      <c r="M1880" s="13" t="s">
        <v>28</v>
      </c>
      <c r="N1880" s="13" t="s">
        <v>1542</v>
      </c>
      <c r="O1880" s="13" t="s">
        <v>57</v>
      </c>
      <c r="P1880" s="13" t="s">
        <v>138</v>
      </c>
      <c r="Q1880" s="13" t="s">
        <v>1543</v>
      </c>
      <c r="R1880" s="17">
        <v>243.26999999999998</v>
      </c>
      <c r="S1880" s="26">
        <v>3</v>
      </c>
      <c r="T1880" s="17">
        <v>0</v>
      </c>
      <c r="U1880" s="17">
        <v>31.7</v>
      </c>
      <c r="V1880" s="27">
        <v>121.59</v>
      </c>
      <c r="W1880" s="13" t="s">
        <v>33</v>
      </c>
      <c r="X1880" s="8">
        <f>$T1880*$R1880</f>
        <v>0</v>
      </c>
      <c r="Y1880" s="29">
        <f>R1880-V1880-U1880-X1880</f>
        <v>89.979999999999976</v>
      </c>
    </row>
    <row r="1881" spans="2:25" x14ac:dyDescent="0.3">
      <c r="B1881" s="16"/>
      <c r="C1881" s="8" t="str">
        <f>_xlfn.CONCAT(S1881,_xlfn.TEXTBEFORE(Q1881,","))</f>
        <v>2Logitech Mouse</v>
      </c>
      <c r="D1881" s="13" t="s">
        <v>7987</v>
      </c>
      <c r="E1881" s="25">
        <v>44187</v>
      </c>
      <c r="F1881" s="25">
        <v>44189</v>
      </c>
      <c r="G1881" s="13" t="s">
        <v>34</v>
      </c>
      <c r="H1881" s="13" t="s">
        <v>953</v>
      </c>
      <c r="I1881" s="13" t="s">
        <v>24</v>
      </c>
      <c r="J1881" s="13" t="s">
        <v>954</v>
      </c>
      <c r="K1881" s="13" t="s">
        <v>955</v>
      </c>
      <c r="L1881" s="13" t="s">
        <v>27</v>
      </c>
      <c r="M1881" s="13" t="s">
        <v>28</v>
      </c>
      <c r="N1881" s="13" t="s">
        <v>4187</v>
      </c>
      <c r="O1881" s="13" t="s">
        <v>57</v>
      </c>
      <c r="P1881" s="13" t="s">
        <v>121</v>
      </c>
      <c r="Q1881" s="13" t="s">
        <v>4188</v>
      </c>
      <c r="R1881" s="17">
        <v>58.980000000000004</v>
      </c>
      <c r="S1881" s="26">
        <v>2</v>
      </c>
      <c r="T1881" s="17">
        <v>0</v>
      </c>
      <c r="U1881" s="17">
        <v>13.23</v>
      </c>
      <c r="V1881" s="27">
        <v>12.96</v>
      </c>
      <c r="W1881" s="13" t="s">
        <v>33</v>
      </c>
      <c r="X1881" s="8">
        <f>$T1881*$R1881</f>
        <v>0</v>
      </c>
      <c r="Y1881" s="29">
        <f>R1881-V1881-U1881-X1881</f>
        <v>32.790000000000006</v>
      </c>
    </row>
    <row r="1882" spans="2:25" x14ac:dyDescent="0.3">
      <c r="B1882" s="16"/>
      <c r="C1882" s="8" t="str">
        <f>_xlfn.CONCAT(S1882,_xlfn.TEXTBEFORE(Q1882,","))</f>
        <v>1Safco Library with Doors</v>
      </c>
      <c r="D1882" s="13" t="s">
        <v>7988</v>
      </c>
      <c r="E1882" s="25">
        <v>43072</v>
      </c>
      <c r="F1882" s="25">
        <v>43076</v>
      </c>
      <c r="G1882" s="13" t="s">
        <v>50</v>
      </c>
      <c r="H1882" s="13" t="s">
        <v>2414</v>
      </c>
      <c r="I1882" s="13" t="s">
        <v>24</v>
      </c>
      <c r="J1882" s="13" t="s">
        <v>746</v>
      </c>
      <c r="K1882" s="13" t="s">
        <v>234</v>
      </c>
      <c r="L1882" s="13" t="s">
        <v>54</v>
      </c>
      <c r="M1882" s="13" t="s">
        <v>55</v>
      </c>
      <c r="N1882" s="13" t="s">
        <v>636</v>
      </c>
      <c r="O1882" s="13" t="s">
        <v>40</v>
      </c>
      <c r="P1882" s="13" t="s">
        <v>67</v>
      </c>
      <c r="Q1882" s="13" t="s">
        <v>637</v>
      </c>
      <c r="R1882" s="17">
        <v>362.50470000000001</v>
      </c>
      <c r="S1882" s="26">
        <v>1</v>
      </c>
      <c r="T1882" s="17">
        <v>7.0000000000000007E-2</v>
      </c>
      <c r="U1882" s="17">
        <v>44.94</v>
      </c>
      <c r="V1882" s="27">
        <v>74.054699999999997</v>
      </c>
      <c r="W1882" s="13" t="s">
        <v>60</v>
      </c>
      <c r="X1882" s="8">
        <f>$T1882*$R1882</f>
        <v>25.375329000000004</v>
      </c>
      <c r="Y1882" s="29">
        <f>R1882-V1882-U1882-X1882</f>
        <v>218.13467100000005</v>
      </c>
    </row>
    <row r="1883" spans="2:25" x14ac:dyDescent="0.3">
      <c r="B1883" s="16"/>
      <c r="C1883" s="8" t="str">
        <f>_xlfn.CONCAT(S1883,_xlfn.TEXTBEFORE(Q1883,","))</f>
        <v>3Eaton Cards &amp; Envelopes</v>
      </c>
      <c r="D1883" s="13" t="s">
        <v>7989</v>
      </c>
      <c r="E1883" s="25">
        <v>43072</v>
      </c>
      <c r="F1883" s="25">
        <v>43076</v>
      </c>
      <c r="G1883" s="13" t="s">
        <v>50</v>
      </c>
      <c r="H1883" s="13" t="s">
        <v>2414</v>
      </c>
      <c r="I1883" s="13" t="s">
        <v>24</v>
      </c>
      <c r="J1883" s="13" t="s">
        <v>746</v>
      </c>
      <c r="K1883" s="13" t="s">
        <v>234</v>
      </c>
      <c r="L1883" s="13" t="s">
        <v>54</v>
      </c>
      <c r="M1883" s="13" t="s">
        <v>55</v>
      </c>
      <c r="N1883" s="13" t="s">
        <v>3068</v>
      </c>
      <c r="O1883" s="13" t="s">
        <v>30</v>
      </c>
      <c r="P1883" s="13" t="s">
        <v>1567</v>
      </c>
      <c r="Q1883" s="13" t="s">
        <v>3069</v>
      </c>
      <c r="R1883" s="17">
        <v>74.078100000000006</v>
      </c>
      <c r="S1883" s="26">
        <v>3</v>
      </c>
      <c r="T1883" s="17">
        <v>0.47000000000000003</v>
      </c>
      <c r="U1883" s="17">
        <v>10.32</v>
      </c>
      <c r="V1883" s="27">
        <v>-30.771900000000002</v>
      </c>
      <c r="W1883" s="13" t="s">
        <v>60</v>
      </c>
      <c r="X1883" s="8">
        <f>$T1883*$R1883</f>
        <v>34.816707000000008</v>
      </c>
      <c r="Y1883" s="29">
        <f>R1883-V1883-U1883-X1883</f>
        <v>59.713292999999993</v>
      </c>
    </row>
    <row r="1884" spans="2:25" x14ac:dyDescent="0.3">
      <c r="B1884" s="16"/>
      <c r="C1884" s="8" t="str">
        <f>_xlfn.CONCAT(S1884,_xlfn.TEXTBEFORE(Q1884,","))</f>
        <v>2Ibico Binder</v>
      </c>
      <c r="D1884" s="13" t="s">
        <v>7990</v>
      </c>
      <c r="E1884" s="25">
        <v>43072</v>
      </c>
      <c r="F1884" s="25">
        <v>43076</v>
      </c>
      <c r="G1884" s="13" t="s">
        <v>50</v>
      </c>
      <c r="H1884" s="13" t="s">
        <v>2414</v>
      </c>
      <c r="I1884" s="13" t="s">
        <v>24</v>
      </c>
      <c r="J1884" s="13" t="s">
        <v>746</v>
      </c>
      <c r="K1884" s="13" t="s">
        <v>234</v>
      </c>
      <c r="L1884" s="13" t="s">
        <v>54</v>
      </c>
      <c r="M1884" s="13" t="s">
        <v>55</v>
      </c>
      <c r="N1884" s="13" t="s">
        <v>5012</v>
      </c>
      <c r="O1884" s="13" t="s">
        <v>30</v>
      </c>
      <c r="P1884" s="13" t="s">
        <v>1121</v>
      </c>
      <c r="Q1884" s="13" t="s">
        <v>5013</v>
      </c>
      <c r="R1884" s="17">
        <v>24.800399999999996</v>
      </c>
      <c r="S1884" s="26">
        <v>2</v>
      </c>
      <c r="T1884" s="17">
        <v>0.17</v>
      </c>
      <c r="U1884" s="17">
        <v>3.71</v>
      </c>
      <c r="V1884" s="27">
        <v>8.9603999999999999</v>
      </c>
      <c r="W1884" s="13" t="s">
        <v>60</v>
      </c>
      <c r="X1884" s="8">
        <f>$T1884*$R1884</f>
        <v>4.2160679999999999</v>
      </c>
      <c r="Y1884" s="29">
        <f>R1884-V1884-U1884-X1884</f>
        <v>7.9139319999999955</v>
      </c>
    </row>
    <row r="1885" spans="2:25" x14ac:dyDescent="0.3">
      <c r="B1885" s="16"/>
      <c r="C1885" s="8" t="str">
        <f>_xlfn.CONCAT(S1885,_xlfn.TEXTBEFORE(Q1885,","))</f>
        <v>2Ikea Library with Doors</v>
      </c>
      <c r="D1885" s="13" t="s">
        <v>7991</v>
      </c>
      <c r="E1885" s="25">
        <v>43419</v>
      </c>
      <c r="F1885" s="25">
        <v>43424</v>
      </c>
      <c r="G1885" s="13" t="s">
        <v>22</v>
      </c>
      <c r="H1885" s="13" t="s">
        <v>1907</v>
      </c>
      <c r="I1885" s="13" t="s">
        <v>24</v>
      </c>
      <c r="J1885" s="13" t="s">
        <v>1908</v>
      </c>
      <c r="K1885" s="13" t="s">
        <v>215</v>
      </c>
      <c r="L1885" s="13" t="s">
        <v>27</v>
      </c>
      <c r="M1885" s="13" t="s">
        <v>28</v>
      </c>
      <c r="N1885" s="13" t="s">
        <v>1016</v>
      </c>
      <c r="O1885" s="13" t="s">
        <v>40</v>
      </c>
      <c r="P1885" s="13" t="s">
        <v>67</v>
      </c>
      <c r="Q1885" s="13" t="s">
        <v>1017</v>
      </c>
      <c r="R1885" s="17">
        <v>729.48</v>
      </c>
      <c r="S1885" s="26">
        <v>2</v>
      </c>
      <c r="T1885" s="17">
        <v>0</v>
      </c>
      <c r="U1885" s="17">
        <v>65.349999999999994</v>
      </c>
      <c r="V1885" s="27">
        <v>218.82</v>
      </c>
      <c r="W1885" s="13" t="s">
        <v>60</v>
      </c>
      <c r="X1885" s="8">
        <f>$T1885*$R1885</f>
        <v>0</v>
      </c>
      <c r="Y1885" s="29">
        <f>R1885-V1885-U1885-X1885</f>
        <v>445.31000000000006</v>
      </c>
    </row>
    <row r="1886" spans="2:25" x14ac:dyDescent="0.3">
      <c r="B1886" s="16"/>
      <c r="C1886" s="8" t="str">
        <f>_xlfn.CONCAT(S1886,_xlfn.TEXTBEFORE(Q1886,","))</f>
        <v>2Acme Scissors</v>
      </c>
      <c r="D1886" s="13" t="s">
        <v>7992</v>
      </c>
      <c r="E1886" s="25">
        <v>43419</v>
      </c>
      <c r="F1886" s="25">
        <v>43424</v>
      </c>
      <c r="G1886" s="13" t="s">
        <v>22</v>
      </c>
      <c r="H1886" s="13" t="s">
        <v>1907</v>
      </c>
      <c r="I1886" s="13" t="s">
        <v>24</v>
      </c>
      <c r="J1886" s="13" t="s">
        <v>1908</v>
      </c>
      <c r="K1886" s="13" t="s">
        <v>215</v>
      </c>
      <c r="L1886" s="13" t="s">
        <v>27</v>
      </c>
      <c r="M1886" s="13" t="s">
        <v>28</v>
      </c>
      <c r="N1886" s="13" t="s">
        <v>4792</v>
      </c>
      <c r="O1886" s="13" t="s">
        <v>30</v>
      </c>
      <c r="P1886" s="13" t="s">
        <v>1228</v>
      </c>
      <c r="Q1886" s="13" t="s">
        <v>4793</v>
      </c>
      <c r="R1886" s="17">
        <v>44.28</v>
      </c>
      <c r="S1886" s="26">
        <v>2</v>
      </c>
      <c r="T1886" s="17">
        <v>0</v>
      </c>
      <c r="U1886" s="17">
        <v>8.16</v>
      </c>
      <c r="V1886" s="27">
        <v>12.36</v>
      </c>
      <c r="W1886" s="13" t="s">
        <v>60</v>
      </c>
      <c r="X1886" s="8">
        <f>$T1886*$R1886</f>
        <v>0</v>
      </c>
      <c r="Y1886" s="29">
        <f>R1886-V1886-U1886-X1886</f>
        <v>23.76</v>
      </c>
    </row>
    <row r="1887" spans="2:25" x14ac:dyDescent="0.3">
      <c r="B1887" s="16"/>
      <c r="C1887" s="8" t="str">
        <f>_xlfn.CONCAT(S1887,_xlfn.TEXTBEFORE(Q1887,","))</f>
        <v>3Cardinal Hole Reinforcements</v>
      </c>
      <c r="D1887" s="13" t="s">
        <v>7993</v>
      </c>
      <c r="E1887" s="25">
        <v>43419</v>
      </c>
      <c r="F1887" s="25">
        <v>43424</v>
      </c>
      <c r="G1887" s="13" t="s">
        <v>22</v>
      </c>
      <c r="H1887" s="13" t="s">
        <v>1907</v>
      </c>
      <c r="I1887" s="13" t="s">
        <v>24</v>
      </c>
      <c r="J1887" s="13" t="s">
        <v>1908</v>
      </c>
      <c r="K1887" s="13" t="s">
        <v>215</v>
      </c>
      <c r="L1887" s="13" t="s">
        <v>27</v>
      </c>
      <c r="M1887" s="13" t="s">
        <v>28</v>
      </c>
      <c r="N1887" s="13" t="s">
        <v>5747</v>
      </c>
      <c r="O1887" s="13" t="s">
        <v>30</v>
      </c>
      <c r="P1887" s="13" t="s">
        <v>1121</v>
      </c>
      <c r="Q1887" s="13" t="s">
        <v>5748</v>
      </c>
      <c r="R1887" s="17">
        <v>17.100000000000001</v>
      </c>
      <c r="S1887" s="26">
        <v>3</v>
      </c>
      <c r="T1887" s="17">
        <v>0</v>
      </c>
      <c r="U1887" s="17">
        <v>2.76</v>
      </c>
      <c r="V1887" s="27">
        <v>4.2299999999999995</v>
      </c>
      <c r="W1887" s="13" t="s">
        <v>60</v>
      </c>
      <c r="X1887" s="8">
        <f>$T1887*$R1887</f>
        <v>0</v>
      </c>
      <c r="Y1887" s="29">
        <f>R1887-V1887-U1887-X1887</f>
        <v>10.110000000000001</v>
      </c>
    </row>
    <row r="1888" spans="2:25" x14ac:dyDescent="0.3">
      <c r="B1888" s="16"/>
      <c r="C1888" s="8" t="str">
        <f>_xlfn.CONCAT(S1888,_xlfn.TEXTBEFORE(Q1888,","))</f>
        <v>3HP Ink</v>
      </c>
      <c r="D1888" s="13" t="s">
        <v>7994</v>
      </c>
      <c r="E1888" s="25">
        <v>44012</v>
      </c>
      <c r="F1888" s="25">
        <v>44017</v>
      </c>
      <c r="G1888" s="13" t="s">
        <v>50</v>
      </c>
      <c r="H1888" s="13" t="s">
        <v>1907</v>
      </c>
      <c r="I1888" s="13" t="s">
        <v>24</v>
      </c>
      <c r="J1888" s="13" t="s">
        <v>455</v>
      </c>
      <c r="K1888" s="13" t="s">
        <v>71</v>
      </c>
      <c r="L1888" s="13" t="s">
        <v>27</v>
      </c>
      <c r="M1888" s="13" t="s">
        <v>28</v>
      </c>
      <c r="N1888" s="13" t="s">
        <v>2020</v>
      </c>
      <c r="O1888" s="13" t="s">
        <v>57</v>
      </c>
      <c r="P1888" s="13" t="s">
        <v>86</v>
      </c>
      <c r="Q1888" s="13" t="s">
        <v>2021</v>
      </c>
      <c r="R1888" s="17">
        <v>385.02</v>
      </c>
      <c r="S1888" s="26">
        <v>3</v>
      </c>
      <c r="T1888" s="17">
        <v>0</v>
      </c>
      <c r="U1888" s="17">
        <v>59.66</v>
      </c>
      <c r="V1888" s="27">
        <v>126.99</v>
      </c>
      <c r="W1888" s="13" t="s">
        <v>60</v>
      </c>
      <c r="X1888" s="8">
        <f>$T1888*$R1888</f>
        <v>0</v>
      </c>
      <c r="Y1888" s="29">
        <f>R1888-V1888-U1888-X1888</f>
        <v>198.36999999999998</v>
      </c>
    </row>
    <row r="1889" spans="2:25" x14ac:dyDescent="0.3">
      <c r="B1889" s="16"/>
      <c r="C1889" s="8" t="str">
        <f>_xlfn.CONCAT(S1889,_xlfn.TEXTBEFORE(Q1889,","))</f>
        <v>1Stiletto Trimmer</v>
      </c>
      <c r="D1889" s="13" t="s">
        <v>7995</v>
      </c>
      <c r="E1889" s="25">
        <v>44012</v>
      </c>
      <c r="F1889" s="25">
        <v>44017</v>
      </c>
      <c r="G1889" s="13" t="s">
        <v>50</v>
      </c>
      <c r="H1889" s="13" t="s">
        <v>1907</v>
      </c>
      <c r="I1889" s="13" t="s">
        <v>24</v>
      </c>
      <c r="J1889" s="13" t="s">
        <v>455</v>
      </c>
      <c r="K1889" s="13" t="s">
        <v>71</v>
      </c>
      <c r="L1889" s="13" t="s">
        <v>27</v>
      </c>
      <c r="M1889" s="13" t="s">
        <v>28</v>
      </c>
      <c r="N1889" s="13" t="s">
        <v>4426</v>
      </c>
      <c r="O1889" s="13" t="s">
        <v>30</v>
      </c>
      <c r="P1889" s="13" t="s">
        <v>1228</v>
      </c>
      <c r="Q1889" s="13" t="s">
        <v>4427</v>
      </c>
      <c r="R1889" s="17">
        <v>39.450000000000003</v>
      </c>
      <c r="S1889" s="26">
        <v>1</v>
      </c>
      <c r="T1889" s="17">
        <v>0</v>
      </c>
      <c r="U1889" s="17">
        <v>5.0999999999999996</v>
      </c>
      <c r="V1889" s="27">
        <v>12.21</v>
      </c>
      <c r="W1889" s="13" t="s">
        <v>60</v>
      </c>
      <c r="X1889" s="8">
        <f>$T1889*$R1889</f>
        <v>0</v>
      </c>
      <c r="Y1889" s="29">
        <f>R1889-V1889-U1889-X1889</f>
        <v>22.14</v>
      </c>
    </row>
    <row r="1890" spans="2:25" x14ac:dyDescent="0.3">
      <c r="B1890" s="16"/>
      <c r="C1890" s="8" t="str">
        <f>_xlfn.CONCAT(S1890,_xlfn.TEXTBEFORE(Q1890,","))</f>
        <v>6Motorola Smart Phone</v>
      </c>
      <c r="D1890" s="13" t="s">
        <v>7996</v>
      </c>
      <c r="E1890" s="25">
        <v>43700</v>
      </c>
      <c r="F1890" s="25">
        <v>43704</v>
      </c>
      <c r="G1890" s="13" t="s">
        <v>50</v>
      </c>
      <c r="H1890" s="13" t="s">
        <v>51</v>
      </c>
      <c r="I1890" s="13" t="s">
        <v>24</v>
      </c>
      <c r="J1890" s="13" t="s">
        <v>52</v>
      </c>
      <c r="K1890" s="13" t="s">
        <v>53</v>
      </c>
      <c r="L1890" s="13" t="s">
        <v>54</v>
      </c>
      <c r="M1890" s="13" t="s">
        <v>55</v>
      </c>
      <c r="N1890" s="13" t="s">
        <v>56</v>
      </c>
      <c r="O1890" s="13" t="s">
        <v>57</v>
      </c>
      <c r="P1890" s="13" t="s">
        <v>58</v>
      </c>
      <c r="Q1890" s="13" t="s">
        <v>59</v>
      </c>
      <c r="R1890" s="17">
        <v>3200.5962</v>
      </c>
      <c r="S1890" s="26">
        <v>6</v>
      </c>
      <c r="T1890" s="17">
        <v>0.17</v>
      </c>
      <c r="U1890" s="17">
        <v>660.87</v>
      </c>
      <c r="V1890" s="27">
        <v>-77.203799999999887</v>
      </c>
      <c r="W1890" s="13" t="s">
        <v>60</v>
      </c>
      <c r="X1890" s="8">
        <f>$T1890*$R1890</f>
        <v>544.10135400000001</v>
      </c>
      <c r="Y1890" s="29">
        <f>R1890-V1890-U1890-X1890</f>
        <v>2072.8286459999999</v>
      </c>
    </row>
    <row r="1891" spans="2:25" x14ac:dyDescent="0.3">
      <c r="B1891" s="16"/>
      <c r="C1891" s="8" t="str">
        <f>_xlfn.CONCAT(S1891,_xlfn.TEXTBEFORE(Q1891,","))</f>
        <v>1SanDisk Memory Card</v>
      </c>
      <c r="D1891" s="13" t="s">
        <v>7997</v>
      </c>
      <c r="E1891" s="25">
        <v>43953</v>
      </c>
      <c r="F1891" s="25">
        <v>43959</v>
      </c>
      <c r="G1891" s="13" t="s">
        <v>50</v>
      </c>
      <c r="H1891" s="13" t="s">
        <v>51</v>
      </c>
      <c r="I1891" s="13" t="s">
        <v>24</v>
      </c>
      <c r="J1891" s="13" t="s">
        <v>783</v>
      </c>
      <c r="K1891" s="13" t="s">
        <v>91</v>
      </c>
      <c r="L1891" s="13" t="s">
        <v>54</v>
      </c>
      <c r="M1891" s="13" t="s">
        <v>55</v>
      </c>
      <c r="N1891" s="13" t="s">
        <v>2324</v>
      </c>
      <c r="O1891" s="13" t="s">
        <v>57</v>
      </c>
      <c r="P1891" s="13" t="s">
        <v>121</v>
      </c>
      <c r="Q1891" s="13" t="s">
        <v>2325</v>
      </c>
      <c r="R1891" s="17">
        <v>58.416599999999995</v>
      </c>
      <c r="S1891" s="26">
        <v>1</v>
      </c>
      <c r="T1891" s="17">
        <v>0.47000000000000003</v>
      </c>
      <c r="U1891" s="17">
        <v>4.93</v>
      </c>
      <c r="V1891" s="27">
        <v>-41.903399999999998</v>
      </c>
      <c r="W1891" s="13" t="s">
        <v>88</v>
      </c>
      <c r="X1891" s="8">
        <f>$T1891*$R1891</f>
        <v>27.455801999999998</v>
      </c>
      <c r="Y1891" s="29">
        <f>R1891-V1891-U1891-X1891</f>
        <v>67.934197999999981</v>
      </c>
    </row>
    <row r="1892" spans="2:25" x14ac:dyDescent="0.3">
      <c r="B1892" s="16"/>
      <c r="C1892" s="8" t="str">
        <f>_xlfn.CONCAT(S1892,_xlfn.TEXTBEFORE(Q1892,","))</f>
        <v>5Office Star Executive Leather Armchair</v>
      </c>
      <c r="D1892" s="13" t="s">
        <v>7998</v>
      </c>
      <c r="E1892" s="25">
        <v>43747</v>
      </c>
      <c r="F1892" s="25">
        <v>43748</v>
      </c>
      <c r="G1892" s="13" t="s">
        <v>34</v>
      </c>
      <c r="H1892" s="13" t="s">
        <v>1519</v>
      </c>
      <c r="I1892" s="13" t="s">
        <v>82</v>
      </c>
      <c r="J1892" s="13" t="s">
        <v>946</v>
      </c>
      <c r="K1892" s="13" t="s">
        <v>947</v>
      </c>
      <c r="L1892" s="13" t="s">
        <v>27</v>
      </c>
      <c r="M1892" s="13" t="s">
        <v>28</v>
      </c>
      <c r="N1892" s="13" t="s">
        <v>101</v>
      </c>
      <c r="O1892" s="13" t="s">
        <v>40</v>
      </c>
      <c r="P1892" s="13" t="s">
        <v>41</v>
      </c>
      <c r="Q1892" s="13" t="s">
        <v>102</v>
      </c>
      <c r="R1892" s="17">
        <v>2348.3999999999996</v>
      </c>
      <c r="S1892" s="26">
        <v>5</v>
      </c>
      <c r="T1892" s="17">
        <v>0</v>
      </c>
      <c r="U1892" s="17">
        <v>85.32</v>
      </c>
      <c r="V1892" s="27">
        <v>727.95</v>
      </c>
      <c r="W1892" s="13" t="s">
        <v>88</v>
      </c>
      <c r="X1892" s="8">
        <f>$T1892*$R1892</f>
        <v>0</v>
      </c>
      <c r="Y1892" s="29">
        <f>R1892-V1892-U1892-X1892</f>
        <v>1535.1299999999997</v>
      </c>
    </row>
    <row r="1893" spans="2:25" x14ac:dyDescent="0.3">
      <c r="B1893" s="16"/>
      <c r="C1893" s="8" t="str">
        <f>_xlfn.CONCAT(S1893,_xlfn.TEXTBEFORE(Q1893,","))</f>
        <v>4SAFCO Swivel Stool</v>
      </c>
      <c r="D1893" s="13" t="s">
        <v>7999</v>
      </c>
      <c r="E1893" s="25">
        <v>43260</v>
      </c>
      <c r="F1893" s="25">
        <v>43264</v>
      </c>
      <c r="G1893" s="13" t="s">
        <v>50</v>
      </c>
      <c r="H1893" s="13" t="s">
        <v>1585</v>
      </c>
      <c r="I1893" s="13" t="s">
        <v>82</v>
      </c>
      <c r="J1893" s="13" t="s">
        <v>160</v>
      </c>
      <c r="K1893" s="13" t="s">
        <v>160</v>
      </c>
      <c r="L1893" s="13" t="s">
        <v>54</v>
      </c>
      <c r="M1893" s="13" t="s">
        <v>55</v>
      </c>
      <c r="N1893" s="13" t="s">
        <v>1586</v>
      </c>
      <c r="O1893" s="13" t="s">
        <v>40</v>
      </c>
      <c r="P1893" s="13" t="s">
        <v>41</v>
      </c>
      <c r="Q1893" s="13" t="s">
        <v>1587</v>
      </c>
      <c r="R1893" s="17">
        <v>497.65560000000011</v>
      </c>
      <c r="S1893" s="26">
        <v>4</v>
      </c>
      <c r="T1893" s="17">
        <v>0.27</v>
      </c>
      <c r="U1893" s="17">
        <v>81.39</v>
      </c>
      <c r="V1893" s="27">
        <v>61.335599999999914</v>
      </c>
      <c r="W1893" s="13" t="s">
        <v>60</v>
      </c>
      <c r="X1893" s="8">
        <f>$T1893*$R1893</f>
        <v>134.36701200000005</v>
      </c>
      <c r="Y1893" s="29">
        <f>R1893-V1893-U1893-X1893</f>
        <v>220.56298800000013</v>
      </c>
    </row>
    <row r="1894" spans="2:25" x14ac:dyDescent="0.3">
      <c r="B1894" s="16"/>
      <c r="C1894" s="8" t="str">
        <f>_xlfn.CONCAT(S1894,_xlfn.TEXTBEFORE(Q1894,","))</f>
        <v>3SanDisk Mouse</v>
      </c>
      <c r="D1894" s="13" t="s">
        <v>8000</v>
      </c>
      <c r="E1894" s="25">
        <v>43260</v>
      </c>
      <c r="F1894" s="25">
        <v>43264</v>
      </c>
      <c r="G1894" s="13" t="s">
        <v>50</v>
      </c>
      <c r="H1894" s="13" t="s">
        <v>1585</v>
      </c>
      <c r="I1894" s="13" t="s">
        <v>82</v>
      </c>
      <c r="J1894" s="13" t="s">
        <v>160</v>
      </c>
      <c r="K1894" s="13" t="s">
        <v>160</v>
      </c>
      <c r="L1894" s="13" t="s">
        <v>54</v>
      </c>
      <c r="M1894" s="13" t="s">
        <v>55</v>
      </c>
      <c r="N1894" s="13" t="s">
        <v>4380</v>
      </c>
      <c r="O1894" s="13" t="s">
        <v>57</v>
      </c>
      <c r="P1894" s="13" t="s">
        <v>121</v>
      </c>
      <c r="Q1894" s="13" t="s">
        <v>4381</v>
      </c>
      <c r="R1894" s="17">
        <v>57.430799999999998</v>
      </c>
      <c r="S1894" s="26">
        <v>3</v>
      </c>
      <c r="T1894" s="17">
        <v>0.47000000000000003</v>
      </c>
      <c r="U1894" s="17">
        <v>11.38</v>
      </c>
      <c r="V1894" s="27">
        <v>-21.679199999999994</v>
      </c>
      <c r="W1894" s="13" t="s">
        <v>60</v>
      </c>
      <c r="X1894" s="8">
        <f>$T1894*$R1894</f>
        <v>26.992476</v>
      </c>
      <c r="Y1894" s="29">
        <f>R1894-V1894-U1894-X1894</f>
        <v>40.737523999999993</v>
      </c>
    </row>
    <row r="1895" spans="2:25" x14ac:dyDescent="0.3">
      <c r="B1895" s="16"/>
      <c r="C1895" s="8" t="str">
        <f>_xlfn.CONCAT(S1895,_xlfn.TEXTBEFORE(Q1895,","))</f>
        <v>5Stanley Highlighters</v>
      </c>
      <c r="D1895" s="13" t="s">
        <v>8001</v>
      </c>
      <c r="E1895" s="25">
        <v>43260</v>
      </c>
      <c r="F1895" s="25">
        <v>43264</v>
      </c>
      <c r="G1895" s="13" t="s">
        <v>50</v>
      </c>
      <c r="H1895" s="13" t="s">
        <v>1585</v>
      </c>
      <c r="I1895" s="13" t="s">
        <v>82</v>
      </c>
      <c r="J1895" s="13" t="s">
        <v>160</v>
      </c>
      <c r="K1895" s="13" t="s">
        <v>160</v>
      </c>
      <c r="L1895" s="13" t="s">
        <v>54</v>
      </c>
      <c r="M1895" s="13" t="s">
        <v>55</v>
      </c>
      <c r="N1895" s="13" t="s">
        <v>4054</v>
      </c>
      <c r="O1895" s="13" t="s">
        <v>30</v>
      </c>
      <c r="P1895" s="13" t="s">
        <v>1789</v>
      </c>
      <c r="Q1895" s="13" t="s">
        <v>4055</v>
      </c>
      <c r="R1895" s="17">
        <v>54.640500000000003</v>
      </c>
      <c r="S1895" s="26">
        <v>5</v>
      </c>
      <c r="T1895" s="17">
        <v>0.27</v>
      </c>
      <c r="U1895" s="17">
        <v>9.4499999999999993</v>
      </c>
      <c r="V1895" s="27">
        <v>-14.359499999999999</v>
      </c>
      <c r="W1895" s="13" t="s">
        <v>60</v>
      </c>
      <c r="X1895" s="8">
        <f>$T1895*$R1895</f>
        <v>14.752935000000003</v>
      </c>
      <c r="Y1895" s="29">
        <f>R1895-V1895-U1895-X1895</f>
        <v>44.797064999999996</v>
      </c>
    </row>
    <row r="1896" spans="2:25" x14ac:dyDescent="0.3">
      <c r="B1896" s="16"/>
      <c r="C1896" s="8" t="str">
        <f>_xlfn.CONCAT(S1896,_xlfn.TEXTBEFORE(Q1896,","))</f>
        <v>1Eldon Shelving</v>
      </c>
      <c r="D1896" s="13" t="s">
        <v>8002</v>
      </c>
      <c r="E1896" s="25">
        <v>43260</v>
      </c>
      <c r="F1896" s="25">
        <v>43264</v>
      </c>
      <c r="G1896" s="13" t="s">
        <v>50</v>
      </c>
      <c r="H1896" s="13" t="s">
        <v>1585</v>
      </c>
      <c r="I1896" s="13" t="s">
        <v>82</v>
      </c>
      <c r="J1896" s="13" t="s">
        <v>160</v>
      </c>
      <c r="K1896" s="13" t="s">
        <v>160</v>
      </c>
      <c r="L1896" s="13" t="s">
        <v>54</v>
      </c>
      <c r="M1896" s="13" t="s">
        <v>55</v>
      </c>
      <c r="N1896" s="13" t="s">
        <v>2816</v>
      </c>
      <c r="O1896" s="13" t="s">
        <v>30</v>
      </c>
      <c r="P1896" s="13" t="s">
        <v>289</v>
      </c>
      <c r="Q1896" s="13" t="s">
        <v>2817</v>
      </c>
      <c r="R1896" s="17">
        <v>40.213499999999996</v>
      </c>
      <c r="S1896" s="26">
        <v>1</v>
      </c>
      <c r="T1896" s="17">
        <v>0.17</v>
      </c>
      <c r="U1896" s="17">
        <v>7.08</v>
      </c>
      <c r="V1896" s="27">
        <v>-5.8364999999999991</v>
      </c>
      <c r="W1896" s="13" t="s">
        <v>60</v>
      </c>
      <c r="X1896" s="8">
        <f>$T1896*$R1896</f>
        <v>6.8362949999999998</v>
      </c>
      <c r="Y1896" s="29">
        <f>R1896-V1896-U1896-X1896</f>
        <v>32.133704999999999</v>
      </c>
    </row>
    <row r="1897" spans="2:25" x14ac:dyDescent="0.3">
      <c r="B1897" s="16"/>
      <c r="C1897" s="8" t="str">
        <f>_xlfn.CONCAT(S1897,_xlfn.TEXTBEFORE(Q1897,","))</f>
        <v>3Acco Binder Covers</v>
      </c>
      <c r="D1897" s="13" t="s">
        <v>8003</v>
      </c>
      <c r="E1897" s="25">
        <v>43711</v>
      </c>
      <c r="F1897" s="25">
        <v>43716</v>
      </c>
      <c r="G1897" s="13" t="s">
        <v>50</v>
      </c>
      <c r="H1897" s="13" t="s">
        <v>5749</v>
      </c>
      <c r="I1897" s="13" t="s">
        <v>36</v>
      </c>
      <c r="J1897" s="13" t="s">
        <v>421</v>
      </c>
      <c r="K1897" s="13" t="s">
        <v>421</v>
      </c>
      <c r="L1897" s="13" t="s">
        <v>27</v>
      </c>
      <c r="M1897" s="13" t="s">
        <v>28</v>
      </c>
      <c r="N1897" s="13" t="s">
        <v>3023</v>
      </c>
      <c r="O1897" s="13" t="s">
        <v>30</v>
      </c>
      <c r="P1897" s="13" t="s">
        <v>1121</v>
      </c>
      <c r="Q1897" s="13" t="s">
        <v>3024</v>
      </c>
      <c r="R1897" s="17">
        <v>44.459999999999994</v>
      </c>
      <c r="S1897" s="26">
        <v>3</v>
      </c>
      <c r="T1897" s="17">
        <v>0</v>
      </c>
      <c r="U1897" s="17">
        <v>2.76</v>
      </c>
      <c r="V1897" s="27">
        <v>10.620000000000001</v>
      </c>
      <c r="W1897" s="13" t="s">
        <v>88</v>
      </c>
      <c r="X1897" s="8">
        <f>$T1897*$R1897</f>
        <v>0</v>
      </c>
      <c r="Y1897" s="29">
        <f>R1897-V1897-U1897-X1897</f>
        <v>31.079999999999991</v>
      </c>
    </row>
    <row r="1898" spans="2:25" x14ac:dyDescent="0.3">
      <c r="B1898" s="16"/>
      <c r="C1898" s="8" t="str">
        <f>_xlfn.CONCAT(S1898,_xlfn.TEXTBEFORE(Q1898,","))</f>
        <v>6Jiffy Interoffice Envelope</v>
      </c>
      <c r="D1898" s="13" t="s">
        <v>8004</v>
      </c>
      <c r="E1898" s="25">
        <v>43891</v>
      </c>
      <c r="F1898" s="25">
        <v>43895</v>
      </c>
      <c r="G1898" s="13" t="s">
        <v>50</v>
      </c>
      <c r="H1898" s="13" t="s">
        <v>4196</v>
      </c>
      <c r="I1898" s="13" t="s">
        <v>36</v>
      </c>
      <c r="J1898" s="13" t="s">
        <v>205</v>
      </c>
      <c r="K1898" s="13" t="s">
        <v>205</v>
      </c>
      <c r="L1898" s="13" t="s">
        <v>114</v>
      </c>
      <c r="M1898" s="13" t="s">
        <v>55</v>
      </c>
      <c r="N1898" s="13" t="s">
        <v>4197</v>
      </c>
      <c r="O1898" s="13" t="s">
        <v>30</v>
      </c>
      <c r="P1898" s="13" t="s">
        <v>1607</v>
      </c>
      <c r="Q1898" s="13" t="s">
        <v>4198</v>
      </c>
      <c r="R1898" s="17">
        <v>278.64</v>
      </c>
      <c r="S1898" s="26">
        <v>6</v>
      </c>
      <c r="T1898" s="17">
        <v>0</v>
      </c>
      <c r="U1898" s="17">
        <v>13.17</v>
      </c>
      <c r="V1898" s="27">
        <v>55.62</v>
      </c>
      <c r="W1898" s="13" t="s">
        <v>88</v>
      </c>
      <c r="X1898" s="8">
        <f>$T1898*$R1898</f>
        <v>0</v>
      </c>
      <c r="Y1898" s="29">
        <f>R1898-V1898-U1898-X1898</f>
        <v>209.85</v>
      </c>
    </row>
    <row r="1899" spans="2:25" x14ac:dyDescent="0.3">
      <c r="B1899" s="16"/>
      <c r="C1899" s="8" t="str">
        <f>_xlfn.CONCAT(S1899,_xlfn.TEXTBEFORE(Q1899,","))</f>
        <v>2HP Wireless Fax</v>
      </c>
      <c r="D1899" s="13" t="s">
        <v>8005</v>
      </c>
      <c r="E1899" s="25">
        <v>43573</v>
      </c>
      <c r="F1899" s="25">
        <v>43580</v>
      </c>
      <c r="G1899" s="13" t="s">
        <v>50</v>
      </c>
      <c r="H1899" s="13" t="s">
        <v>1388</v>
      </c>
      <c r="I1899" s="13" t="s">
        <v>24</v>
      </c>
      <c r="J1899" s="13" t="s">
        <v>292</v>
      </c>
      <c r="K1899" s="13" t="s">
        <v>26</v>
      </c>
      <c r="L1899" s="13" t="s">
        <v>27</v>
      </c>
      <c r="M1899" s="13" t="s">
        <v>28</v>
      </c>
      <c r="N1899" s="13" t="s">
        <v>426</v>
      </c>
      <c r="O1899" s="13" t="s">
        <v>57</v>
      </c>
      <c r="P1899" s="13" t="s">
        <v>86</v>
      </c>
      <c r="Q1899" s="13" t="s">
        <v>427</v>
      </c>
      <c r="R1899" s="17">
        <v>723.3</v>
      </c>
      <c r="S1899" s="26">
        <v>2</v>
      </c>
      <c r="T1899" s="17">
        <v>0</v>
      </c>
      <c r="U1899" s="17">
        <v>95.67</v>
      </c>
      <c r="V1899" s="27">
        <v>332.70000000000005</v>
      </c>
      <c r="W1899" s="13" t="s">
        <v>266</v>
      </c>
      <c r="X1899" s="8">
        <f>$T1899*$R1899</f>
        <v>0</v>
      </c>
      <c r="Y1899" s="29">
        <f>R1899-V1899-U1899-X1899</f>
        <v>294.92999999999989</v>
      </c>
    </row>
    <row r="1900" spans="2:25" x14ac:dyDescent="0.3">
      <c r="B1900" s="16"/>
      <c r="C1900" s="8" t="str">
        <f>_xlfn.CONCAT(S1900,_xlfn.TEXTBEFORE(Q1900,","))</f>
        <v>3GlobeWeis Business Envelopes</v>
      </c>
      <c r="D1900" s="13" t="s">
        <v>8006</v>
      </c>
      <c r="E1900" s="25">
        <v>43573</v>
      </c>
      <c r="F1900" s="25">
        <v>43580</v>
      </c>
      <c r="G1900" s="13" t="s">
        <v>50</v>
      </c>
      <c r="H1900" s="13" t="s">
        <v>1388</v>
      </c>
      <c r="I1900" s="13" t="s">
        <v>24</v>
      </c>
      <c r="J1900" s="13" t="s">
        <v>292</v>
      </c>
      <c r="K1900" s="13" t="s">
        <v>26</v>
      </c>
      <c r="L1900" s="13" t="s">
        <v>27</v>
      </c>
      <c r="M1900" s="13" t="s">
        <v>28</v>
      </c>
      <c r="N1900" s="13" t="s">
        <v>4664</v>
      </c>
      <c r="O1900" s="13" t="s">
        <v>30</v>
      </c>
      <c r="P1900" s="13" t="s">
        <v>1607</v>
      </c>
      <c r="Q1900" s="13" t="s">
        <v>4665</v>
      </c>
      <c r="R1900" s="17">
        <v>62.64</v>
      </c>
      <c r="S1900" s="26">
        <v>3</v>
      </c>
      <c r="T1900" s="17">
        <v>0</v>
      </c>
      <c r="U1900" s="17">
        <v>6.75</v>
      </c>
      <c r="V1900" s="27">
        <v>19.349999999999998</v>
      </c>
      <c r="W1900" s="13" t="s">
        <v>266</v>
      </c>
      <c r="X1900" s="8">
        <f>$T1900*$R1900</f>
        <v>0</v>
      </c>
      <c r="Y1900" s="29">
        <f>R1900-V1900-U1900-X1900</f>
        <v>36.540000000000006</v>
      </c>
    </row>
    <row r="1901" spans="2:25" x14ac:dyDescent="0.3">
      <c r="B1901" s="16"/>
      <c r="C1901" s="8" t="str">
        <f>_xlfn.CONCAT(S1901,_xlfn.TEXTBEFORE(Q1901,","))</f>
        <v>4Avery 3-Hole Punch</v>
      </c>
      <c r="D1901" s="13" t="s">
        <v>8007</v>
      </c>
      <c r="E1901" s="25">
        <v>43847</v>
      </c>
      <c r="F1901" s="25">
        <v>43851</v>
      </c>
      <c r="G1901" s="13" t="s">
        <v>50</v>
      </c>
      <c r="H1901" s="13" t="s">
        <v>2856</v>
      </c>
      <c r="I1901" s="13" t="s">
        <v>24</v>
      </c>
      <c r="J1901" s="13" t="s">
        <v>501</v>
      </c>
      <c r="K1901" s="13" t="s">
        <v>91</v>
      </c>
      <c r="L1901" s="13" t="s">
        <v>54</v>
      </c>
      <c r="M1901" s="13" t="s">
        <v>55</v>
      </c>
      <c r="N1901" s="13" t="s">
        <v>4889</v>
      </c>
      <c r="O1901" s="13" t="s">
        <v>30</v>
      </c>
      <c r="P1901" s="13" t="s">
        <v>1121</v>
      </c>
      <c r="Q1901" s="13" t="s">
        <v>4890</v>
      </c>
      <c r="R1901" s="17">
        <v>93.723600000000005</v>
      </c>
      <c r="S1901" s="26">
        <v>4</v>
      </c>
      <c r="T1901" s="17">
        <v>0.17</v>
      </c>
      <c r="U1901" s="17">
        <v>4.99</v>
      </c>
      <c r="V1901" s="27">
        <v>34.923599999999993</v>
      </c>
      <c r="W1901" s="13" t="s">
        <v>88</v>
      </c>
      <c r="X1901" s="8">
        <f>$T1901*$R1901</f>
        <v>15.933012000000002</v>
      </c>
      <c r="Y1901" s="29">
        <f>R1901-V1901-U1901-X1901</f>
        <v>37.876988000000011</v>
      </c>
    </row>
    <row r="1902" spans="2:25" x14ac:dyDescent="0.3">
      <c r="B1902" s="16"/>
      <c r="C1902" s="8" t="str">
        <f>_xlfn.CONCAT(S1902,_xlfn.TEXTBEFORE(Q1902,","))</f>
        <v>4BIC Pens</v>
      </c>
      <c r="D1902" s="13" t="s">
        <v>8008</v>
      </c>
      <c r="E1902" s="25">
        <v>43847</v>
      </c>
      <c r="F1902" s="25">
        <v>43851</v>
      </c>
      <c r="G1902" s="13" t="s">
        <v>50</v>
      </c>
      <c r="H1902" s="13" t="s">
        <v>2856</v>
      </c>
      <c r="I1902" s="13" t="s">
        <v>24</v>
      </c>
      <c r="J1902" s="13" t="s">
        <v>501</v>
      </c>
      <c r="K1902" s="13" t="s">
        <v>91</v>
      </c>
      <c r="L1902" s="13" t="s">
        <v>54</v>
      </c>
      <c r="M1902" s="13" t="s">
        <v>55</v>
      </c>
      <c r="N1902" s="13" t="s">
        <v>5651</v>
      </c>
      <c r="O1902" s="13" t="s">
        <v>30</v>
      </c>
      <c r="P1902" s="13" t="s">
        <v>1789</v>
      </c>
      <c r="Q1902" s="13" t="s">
        <v>5652</v>
      </c>
      <c r="R1902" s="17">
        <v>50.983200000000004</v>
      </c>
      <c r="S1902" s="26">
        <v>4</v>
      </c>
      <c r="T1902" s="17">
        <v>0.27</v>
      </c>
      <c r="U1902" s="17">
        <v>3.14</v>
      </c>
      <c r="V1902" s="27">
        <v>-1.4568000000000048</v>
      </c>
      <c r="W1902" s="13" t="s">
        <v>88</v>
      </c>
      <c r="X1902" s="8">
        <f>$T1902*$R1902</f>
        <v>13.765464000000001</v>
      </c>
      <c r="Y1902" s="29">
        <f>R1902-V1902-U1902-X1902</f>
        <v>35.53453600000001</v>
      </c>
    </row>
    <row r="1903" spans="2:25" x14ac:dyDescent="0.3">
      <c r="B1903" s="16"/>
      <c r="C1903" s="8" t="str">
        <f>_xlfn.CONCAT(S1903,_xlfn.TEXTBEFORE(Q1903,","))</f>
        <v>1Ames Peel and Seal</v>
      </c>
      <c r="D1903" s="13" t="s">
        <v>8009</v>
      </c>
      <c r="E1903" s="25">
        <v>44068</v>
      </c>
      <c r="F1903" s="25">
        <v>44071</v>
      </c>
      <c r="G1903" s="13" t="s">
        <v>34</v>
      </c>
      <c r="H1903" s="13" t="s">
        <v>2856</v>
      </c>
      <c r="I1903" s="13" t="s">
        <v>24</v>
      </c>
      <c r="J1903" s="13" t="s">
        <v>160</v>
      </c>
      <c r="K1903" s="13" t="s">
        <v>160</v>
      </c>
      <c r="L1903" s="13" t="s">
        <v>54</v>
      </c>
      <c r="M1903" s="13" t="s">
        <v>55</v>
      </c>
      <c r="N1903" s="13" t="s">
        <v>2616</v>
      </c>
      <c r="O1903" s="13" t="s">
        <v>30</v>
      </c>
      <c r="P1903" s="13" t="s">
        <v>1607</v>
      </c>
      <c r="Q1903" s="13" t="s">
        <v>2617</v>
      </c>
      <c r="R1903" s="17">
        <v>9.9057000000000013</v>
      </c>
      <c r="S1903" s="26">
        <v>1</v>
      </c>
      <c r="T1903" s="17">
        <v>0.47000000000000003</v>
      </c>
      <c r="U1903" s="17">
        <v>1.93</v>
      </c>
      <c r="V1903" s="27">
        <v>-8.2443000000000026</v>
      </c>
      <c r="W1903" s="13" t="s">
        <v>60</v>
      </c>
      <c r="X1903" s="8">
        <f>$T1903*$R1903</f>
        <v>4.655679000000001</v>
      </c>
      <c r="Y1903" s="29">
        <f>R1903-V1903-U1903-X1903</f>
        <v>11.564321000000005</v>
      </c>
    </row>
    <row r="1904" spans="2:25" x14ac:dyDescent="0.3">
      <c r="B1904" s="16"/>
      <c r="C1904" s="8" t="str">
        <f>_xlfn.CONCAT(S1904,_xlfn.TEXTBEFORE(Q1904,","))</f>
        <v>3Sharp Fax and Copier</v>
      </c>
      <c r="D1904" s="13" t="s">
        <v>8010</v>
      </c>
      <c r="E1904" s="25">
        <v>44194</v>
      </c>
      <c r="F1904" s="25">
        <v>44198</v>
      </c>
      <c r="G1904" s="13" t="s">
        <v>50</v>
      </c>
      <c r="H1904" s="13" t="s">
        <v>2856</v>
      </c>
      <c r="I1904" s="13" t="s">
        <v>24</v>
      </c>
      <c r="J1904" s="13" t="s">
        <v>2831</v>
      </c>
      <c r="K1904" s="13" t="s">
        <v>91</v>
      </c>
      <c r="L1904" s="13" t="s">
        <v>54</v>
      </c>
      <c r="M1904" s="13" t="s">
        <v>55</v>
      </c>
      <c r="N1904" s="13" t="s">
        <v>1810</v>
      </c>
      <c r="O1904" s="13" t="s">
        <v>57</v>
      </c>
      <c r="P1904" s="13" t="s">
        <v>86</v>
      </c>
      <c r="Q1904" s="13" t="s">
        <v>1811</v>
      </c>
      <c r="R1904" s="17">
        <v>474.41159999999991</v>
      </c>
      <c r="S1904" s="26">
        <v>3</v>
      </c>
      <c r="T1904" s="17">
        <v>7.0000000000000007E-2</v>
      </c>
      <c r="U1904" s="17">
        <v>32.31</v>
      </c>
      <c r="V1904" s="27">
        <v>15.231599999999993</v>
      </c>
      <c r="W1904" s="13" t="s">
        <v>88</v>
      </c>
      <c r="X1904" s="8">
        <f>$T1904*$R1904</f>
        <v>33.208811999999995</v>
      </c>
      <c r="Y1904" s="29">
        <f>R1904-V1904-U1904-X1904</f>
        <v>393.66118799999992</v>
      </c>
    </row>
    <row r="1905" spans="2:25" x14ac:dyDescent="0.3">
      <c r="B1905" s="16"/>
      <c r="C1905" s="8" t="str">
        <f>_xlfn.CONCAT(S1905,_xlfn.TEXTBEFORE(Q1905,","))</f>
        <v>5HP Personal Copier</v>
      </c>
      <c r="D1905" s="13" t="s">
        <v>8011</v>
      </c>
      <c r="E1905" s="25">
        <v>44194</v>
      </c>
      <c r="F1905" s="25">
        <v>44198</v>
      </c>
      <c r="G1905" s="13" t="s">
        <v>50</v>
      </c>
      <c r="H1905" s="13" t="s">
        <v>2856</v>
      </c>
      <c r="I1905" s="13" t="s">
        <v>24</v>
      </c>
      <c r="J1905" s="13" t="s">
        <v>2831</v>
      </c>
      <c r="K1905" s="13" t="s">
        <v>91</v>
      </c>
      <c r="L1905" s="13" t="s">
        <v>54</v>
      </c>
      <c r="M1905" s="13" t="s">
        <v>55</v>
      </c>
      <c r="N1905" s="13" t="s">
        <v>2976</v>
      </c>
      <c r="O1905" s="13" t="s">
        <v>57</v>
      </c>
      <c r="P1905" s="13" t="s">
        <v>86</v>
      </c>
      <c r="Q1905" s="13" t="s">
        <v>2977</v>
      </c>
      <c r="R1905" s="17">
        <v>584.64450000000011</v>
      </c>
      <c r="S1905" s="26">
        <v>5</v>
      </c>
      <c r="T1905" s="17">
        <v>7.0000000000000007E-2</v>
      </c>
      <c r="U1905" s="17">
        <v>29.71</v>
      </c>
      <c r="V1905" s="27">
        <v>194.79449999999997</v>
      </c>
      <c r="W1905" s="13" t="s">
        <v>88</v>
      </c>
      <c r="X1905" s="8">
        <f>$T1905*$R1905</f>
        <v>40.925115000000012</v>
      </c>
      <c r="Y1905" s="29">
        <f>R1905-V1905-U1905-X1905</f>
        <v>319.21488500000015</v>
      </c>
    </row>
    <row r="1906" spans="2:25" x14ac:dyDescent="0.3">
      <c r="B1906" s="16"/>
      <c r="C1906" s="8" t="str">
        <f>_xlfn.CONCAT(S1906,_xlfn.TEXTBEFORE(Q1906,","))</f>
        <v>5Kraft Clasp Envelope</v>
      </c>
      <c r="D1906" s="13" t="s">
        <v>8012</v>
      </c>
      <c r="E1906" s="25">
        <v>44194</v>
      </c>
      <c r="F1906" s="25">
        <v>44198</v>
      </c>
      <c r="G1906" s="13" t="s">
        <v>50</v>
      </c>
      <c r="H1906" s="13" t="s">
        <v>2856</v>
      </c>
      <c r="I1906" s="13" t="s">
        <v>24</v>
      </c>
      <c r="J1906" s="13" t="s">
        <v>2831</v>
      </c>
      <c r="K1906" s="13" t="s">
        <v>91</v>
      </c>
      <c r="L1906" s="13" t="s">
        <v>54</v>
      </c>
      <c r="M1906" s="13" t="s">
        <v>55</v>
      </c>
      <c r="N1906" s="13" t="s">
        <v>5799</v>
      </c>
      <c r="O1906" s="13" t="s">
        <v>30</v>
      </c>
      <c r="P1906" s="13" t="s">
        <v>1607</v>
      </c>
      <c r="Q1906" s="13" t="s">
        <v>5800</v>
      </c>
      <c r="R1906" s="17">
        <v>33.230999999999995</v>
      </c>
      <c r="S1906" s="26">
        <v>5</v>
      </c>
      <c r="T1906" s="17">
        <v>0.47000000000000003</v>
      </c>
      <c r="U1906" s="17">
        <v>2.0099999999999998</v>
      </c>
      <c r="V1906" s="27">
        <v>-19.568999999999996</v>
      </c>
      <c r="W1906" s="13" t="s">
        <v>88</v>
      </c>
      <c r="X1906" s="8">
        <f>$T1906*$R1906</f>
        <v>15.618569999999998</v>
      </c>
      <c r="Y1906" s="29">
        <f>R1906-V1906-U1906-X1906</f>
        <v>35.171429999999994</v>
      </c>
    </row>
    <row r="1907" spans="2:25" x14ac:dyDescent="0.3">
      <c r="B1907" s="16"/>
      <c r="C1907" s="8" t="str">
        <f>_xlfn.CONCAT(S1907,_xlfn.TEXTBEFORE(Q1907,","))</f>
        <v>1Acme Trimmer</v>
      </c>
      <c r="D1907" s="13" t="s">
        <v>8013</v>
      </c>
      <c r="E1907" s="25">
        <v>44194</v>
      </c>
      <c r="F1907" s="25">
        <v>44198</v>
      </c>
      <c r="G1907" s="13" t="s">
        <v>50</v>
      </c>
      <c r="H1907" s="13" t="s">
        <v>2856</v>
      </c>
      <c r="I1907" s="13" t="s">
        <v>24</v>
      </c>
      <c r="J1907" s="13" t="s">
        <v>2831</v>
      </c>
      <c r="K1907" s="13" t="s">
        <v>91</v>
      </c>
      <c r="L1907" s="13" t="s">
        <v>54</v>
      </c>
      <c r="M1907" s="13" t="s">
        <v>55</v>
      </c>
      <c r="N1907" s="13" t="s">
        <v>2594</v>
      </c>
      <c r="O1907" s="13" t="s">
        <v>30</v>
      </c>
      <c r="P1907" s="13" t="s">
        <v>1228</v>
      </c>
      <c r="Q1907" s="13" t="s">
        <v>2595</v>
      </c>
      <c r="R1907" s="17">
        <v>21.878400000000003</v>
      </c>
      <c r="S1907" s="26">
        <v>1</v>
      </c>
      <c r="T1907" s="17">
        <v>0.47000000000000003</v>
      </c>
      <c r="U1907" s="17">
        <v>1.96</v>
      </c>
      <c r="V1907" s="27">
        <v>-8.6916000000000029</v>
      </c>
      <c r="W1907" s="13" t="s">
        <v>88</v>
      </c>
      <c r="X1907" s="8">
        <f>$T1907*$R1907</f>
        <v>10.282848000000001</v>
      </c>
      <c r="Y1907" s="29">
        <f>R1907-V1907-U1907-X1907</f>
        <v>18.327152000000005</v>
      </c>
    </row>
    <row r="1908" spans="2:25" x14ac:dyDescent="0.3">
      <c r="B1908" s="16"/>
      <c r="C1908" s="8" t="str">
        <f>_xlfn.CONCAT(S1908,_xlfn.TEXTBEFORE(Q1908,","))</f>
        <v>2GlobeWeis Peel and Seal</v>
      </c>
      <c r="D1908" s="13" t="s">
        <v>8014</v>
      </c>
      <c r="E1908" s="25">
        <v>44194</v>
      </c>
      <c r="F1908" s="25">
        <v>44198</v>
      </c>
      <c r="G1908" s="13" t="s">
        <v>50</v>
      </c>
      <c r="H1908" s="13" t="s">
        <v>2856</v>
      </c>
      <c r="I1908" s="13" t="s">
        <v>24</v>
      </c>
      <c r="J1908" s="13" t="s">
        <v>2831</v>
      </c>
      <c r="K1908" s="13" t="s">
        <v>91</v>
      </c>
      <c r="L1908" s="13" t="s">
        <v>54</v>
      </c>
      <c r="M1908" s="13" t="s">
        <v>55</v>
      </c>
      <c r="N1908" s="13" t="s">
        <v>5605</v>
      </c>
      <c r="O1908" s="13" t="s">
        <v>30</v>
      </c>
      <c r="P1908" s="13" t="s">
        <v>1607</v>
      </c>
      <c r="Q1908" s="13" t="s">
        <v>5606</v>
      </c>
      <c r="R1908" s="17">
        <v>21.401399999999999</v>
      </c>
      <c r="S1908" s="26">
        <v>2</v>
      </c>
      <c r="T1908" s="17">
        <v>0.47000000000000003</v>
      </c>
      <c r="U1908" s="17">
        <v>1.75</v>
      </c>
      <c r="V1908" s="27">
        <v>-1.8599999999999284E-2</v>
      </c>
      <c r="W1908" s="13" t="s">
        <v>88</v>
      </c>
      <c r="X1908" s="8">
        <f>$T1908*$R1908</f>
        <v>10.058657999999999</v>
      </c>
      <c r="Y1908" s="29">
        <f>R1908-V1908-U1908-X1908</f>
        <v>9.6113419999999987</v>
      </c>
    </row>
    <row r="1909" spans="2:25" x14ac:dyDescent="0.3">
      <c r="B1909" s="16"/>
      <c r="C1909" s="8" t="str">
        <f>_xlfn.CONCAT(S1909,_xlfn.TEXTBEFORE(Q1909,","))</f>
        <v>7Konica Card Printer</v>
      </c>
      <c r="D1909" s="13" t="s">
        <v>8015</v>
      </c>
      <c r="E1909" s="25">
        <v>43322</v>
      </c>
      <c r="F1909" s="25">
        <v>43324</v>
      </c>
      <c r="G1909" s="13" t="s">
        <v>34</v>
      </c>
      <c r="H1909" s="13" t="s">
        <v>284</v>
      </c>
      <c r="I1909" s="13" t="s">
        <v>24</v>
      </c>
      <c r="J1909" s="13" t="s">
        <v>205</v>
      </c>
      <c r="K1909" s="13" t="s">
        <v>205</v>
      </c>
      <c r="L1909" s="13" t="s">
        <v>114</v>
      </c>
      <c r="M1909" s="13" t="s">
        <v>55</v>
      </c>
      <c r="N1909" s="13" t="s">
        <v>285</v>
      </c>
      <c r="O1909" s="13" t="s">
        <v>57</v>
      </c>
      <c r="P1909" s="13" t="s">
        <v>138</v>
      </c>
      <c r="Q1909" s="13" t="s">
        <v>286</v>
      </c>
      <c r="R1909" s="17">
        <v>1226.19</v>
      </c>
      <c r="S1909" s="26">
        <v>7</v>
      </c>
      <c r="T1909" s="17">
        <v>0</v>
      </c>
      <c r="U1909" s="17">
        <v>340.09</v>
      </c>
      <c r="V1909" s="27">
        <v>612.99</v>
      </c>
      <c r="W1909" s="13" t="s">
        <v>33</v>
      </c>
      <c r="X1909" s="8">
        <f>$T1909*$R1909</f>
        <v>0</v>
      </c>
      <c r="Y1909" s="29">
        <f>R1909-V1909-U1909-X1909</f>
        <v>273.11000000000007</v>
      </c>
    </row>
    <row r="1910" spans="2:25" x14ac:dyDescent="0.3">
      <c r="B1910" s="16"/>
      <c r="C1910" s="8" t="str">
        <f>_xlfn.CONCAT(S1910,_xlfn.TEXTBEFORE(Q1910,","))</f>
        <v>3Eldon Stacking Tray</v>
      </c>
      <c r="D1910" s="13" t="s">
        <v>8016</v>
      </c>
      <c r="E1910" s="25">
        <v>43322</v>
      </c>
      <c r="F1910" s="25">
        <v>43324</v>
      </c>
      <c r="G1910" s="13" t="s">
        <v>34</v>
      </c>
      <c r="H1910" s="13" t="s">
        <v>284</v>
      </c>
      <c r="I1910" s="13" t="s">
        <v>24</v>
      </c>
      <c r="J1910" s="13" t="s">
        <v>205</v>
      </c>
      <c r="K1910" s="13" t="s">
        <v>205</v>
      </c>
      <c r="L1910" s="13" t="s">
        <v>114</v>
      </c>
      <c r="M1910" s="13" t="s">
        <v>55</v>
      </c>
      <c r="N1910" s="13" t="s">
        <v>3668</v>
      </c>
      <c r="O1910" s="13" t="s">
        <v>40</v>
      </c>
      <c r="P1910" s="13" t="s">
        <v>906</v>
      </c>
      <c r="Q1910" s="13" t="s">
        <v>3669</v>
      </c>
      <c r="R1910" s="17">
        <v>94.5</v>
      </c>
      <c r="S1910" s="26">
        <v>3</v>
      </c>
      <c r="T1910" s="17">
        <v>0</v>
      </c>
      <c r="U1910" s="17">
        <v>19.18</v>
      </c>
      <c r="V1910" s="27">
        <v>40.589999999999996</v>
      </c>
      <c r="W1910" s="13" t="s">
        <v>33</v>
      </c>
      <c r="X1910" s="8">
        <f>$T1910*$R1910</f>
        <v>0</v>
      </c>
      <c r="Y1910" s="29">
        <f>R1910-V1910-U1910-X1910</f>
        <v>34.730000000000004</v>
      </c>
    </row>
    <row r="1911" spans="2:25" x14ac:dyDescent="0.3">
      <c r="B1911" s="16"/>
      <c r="C1911" s="8" t="str">
        <f>_xlfn.CONCAT(S1911,_xlfn.TEXTBEFORE(Q1911,","))</f>
        <v>3Stockwell Paper Clips</v>
      </c>
      <c r="D1911" s="13" t="s">
        <v>8017</v>
      </c>
      <c r="E1911" s="25">
        <v>43625</v>
      </c>
      <c r="F1911" s="25">
        <v>43631</v>
      </c>
      <c r="G1911" s="13" t="s">
        <v>50</v>
      </c>
      <c r="H1911" s="13" t="s">
        <v>3302</v>
      </c>
      <c r="I1911" s="13" t="s">
        <v>82</v>
      </c>
      <c r="J1911" s="13" t="s">
        <v>160</v>
      </c>
      <c r="K1911" s="13" t="s">
        <v>160</v>
      </c>
      <c r="L1911" s="13" t="s">
        <v>54</v>
      </c>
      <c r="M1911" s="13" t="s">
        <v>55</v>
      </c>
      <c r="N1911" s="13" t="s">
        <v>5826</v>
      </c>
      <c r="O1911" s="13" t="s">
        <v>30</v>
      </c>
      <c r="P1911" s="13" t="s">
        <v>2177</v>
      </c>
      <c r="Q1911" s="13" t="s">
        <v>5827</v>
      </c>
      <c r="R1911" s="17">
        <v>21.178800000000003</v>
      </c>
      <c r="S1911" s="26">
        <v>3</v>
      </c>
      <c r="T1911" s="17">
        <v>0.47000000000000003</v>
      </c>
      <c r="U1911" s="17">
        <v>2.34</v>
      </c>
      <c r="V1911" s="27">
        <v>-11.671200000000002</v>
      </c>
      <c r="W1911" s="13" t="s">
        <v>88</v>
      </c>
      <c r="X1911" s="8">
        <f>$T1911*$R1911</f>
        <v>9.9540360000000021</v>
      </c>
      <c r="Y1911" s="29">
        <f>R1911-V1911-U1911-X1911</f>
        <v>20.555964000000007</v>
      </c>
    </row>
    <row r="1912" spans="2:25" x14ac:dyDescent="0.3">
      <c r="B1912" s="16"/>
      <c r="C1912" s="8" t="str">
        <f>_xlfn.CONCAT(S1912,_xlfn.TEXTBEFORE(Q1912,","))</f>
        <v>1Avery Binder Covers</v>
      </c>
      <c r="D1912" s="13" t="s">
        <v>8018</v>
      </c>
      <c r="E1912" s="25">
        <v>43683</v>
      </c>
      <c r="F1912" s="25">
        <v>43685</v>
      </c>
      <c r="G1912" s="13" t="s">
        <v>34</v>
      </c>
      <c r="H1912" s="13" t="s">
        <v>3302</v>
      </c>
      <c r="I1912" s="13" t="s">
        <v>82</v>
      </c>
      <c r="J1912" s="13" t="s">
        <v>400</v>
      </c>
      <c r="K1912" s="13" t="s">
        <v>141</v>
      </c>
      <c r="L1912" s="13" t="s">
        <v>54</v>
      </c>
      <c r="M1912" s="13" t="s">
        <v>55</v>
      </c>
      <c r="N1912" s="13" t="s">
        <v>4972</v>
      </c>
      <c r="O1912" s="13" t="s">
        <v>30</v>
      </c>
      <c r="P1912" s="13" t="s">
        <v>1121</v>
      </c>
      <c r="Q1912" s="13" t="s">
        <v>4973</v>
      </c>
      <c r="R1912" s="17">
        <v>8.7398999999999987</v>
      </c>
      <c r="S1912" s="26">
        <v>1</v>
      </c>
      <c r="T1912" s="17">
        <v>0.17</v>
      </c>
      <c r="U1912" s="17">
        <v>1.43</v>
      </c>
      <c r="V1912" s="27">
        <v>-2.0100000000000007E-2</v>
      </c>
      <c r="W1912" s="13" t="s">
        <v>33</v>
      </c>
      <c r="X1912" s="8">
        <f>$T1912*$R1912</f>
        <v>1.4857829999999999</v>
      </c>
      <c r="Y1912" s="29">
        <f>R1912-V1912-U1912-X1912</f>
        <v>5.8442169999999987</v>
      </c>
    </row>
    <row r="1913" spans="2:25" x14ac:dyDescent="0.3">
      <c r="B1913" s="16"/>
      <c r="C1913" s="8" t="str">
        <f>_xlfn.CONCAT(S1913,_xlfn.TEXTBEFORE(Q1913,","))</f>
        <v>8Eldon Shelving</v>
      </c>
      <c r="D1913" s="13" t="s">
        <v>8019</v>
      </c>
      <c r="E1913" s="25">
        <v>44166</v>
      </c>
      <c r="F1913" s="25">
        <v>44171</v>
      </c>
      <c r="G1913" s="13" t="s">
        <v>50</v>
      </c>
      <c r="H1913" s="13" t="s">
        <v>3302</v>
      </c>
      <c r="I1913" s="13" t="s">
        <v>82</v>
      </c>
      <c r="J1913" s="13" t="s">
        <v>77</v>
      </c>
      <c r="K1913" s="13" t="s">
        <v>78</v>
      </c>
      <c r="L1913" s="13" t="s">
        <v>54</v>
      </c>
      <c r="M1913" s="13" t="s">
        <v>55</v>
      </c>
      <c r="N1913" s="13" t="s">
        <v>3303</v>
      </c>
      <c r="O1913" s="13" t="s">
        <v>30</v>
      </c>
      <c r="P1913" s="13" t="s">
        <v>289</v>
      </c>
      <c r="Q1913" s="13" t="s">
        <v>3304</v>
      </c>
      <c r="R1913" s="17">
        <v>321.50880000000001</v>
      </c>
      <c r="S1913" s="26">
        <v>8</v>
      </c>
      <c r="T1913" s="17">
        <v>0.17</v>
      </c>
      <c r="U1913" s="17">
        <v>24.06</v>
      </c>
      <c r="V1913" s="27">
        <v>116.06880000000001</v>
      </c>
      <c r="W1913" s="13" t="s">
        <v>88</v>
      </c>
      <c r="X1913" s="8">
        <f>$T1913*$R1913</f>
        <v>54.656496000000004</v>
      </c>
      <c r="Y1913" s="29">
        <f>R1913-V1913-U1913-X1913</f>
        <v>126.72350399999999</v>
      </c>
    </row>
    <row r="1914" spans="2:25" x14ac:dyDescent="0.3">
      <c r="B1914" s="16"/>
      <c r="C1914" s="8" t="str">
        <f>_xlfn.CONCAT(S1914,_xlfn.TEXTBEFORE(Q1914,","))</f>
        <v>5KitchenAid Blender</v>
      </c>
      <c r="D1914" s="13" t="s">
        <v>8020</v>
      </c>
      <c r="E1914" s="25">
        <v>44166</v>
      </c>
      <c r="F1914" s="25">
        <v>44171</v>
      </c>
      <c r="G1914" s="13" t="s">
        <v>50</v>
      </c>
      <c r="H1914" s="13" t="s">
        <v>3302</v>
      </c>
      <c r="I1914" s="13" t="s">
        <v>82</v>
      </c>
      <c r="J1914" s="13" t="s">
        <v>77</v>
      </c>
      <c r="K1914" s="13" t="s">
        <v>78</v>
      </c>
      <c r="L1914" s="13" t="s">
        <v>54</v>
      </c>
      <c r="M1914" s="13" t="s">
        <v>55</v>
      </c>
      <c r="N1914" s="13" t="s">
        <v>2222</v>
      </c>
      <c r="O1914" s="13" t="s">
        <v>30</v>
      </c>
      <c r="P1914" s="13" t="s">
        <v>31</v>
      </c>
      <c r="Q1914" s="13" t="s">
        <v>2223</v>
      </c>
      <c r="R1914" s="17">
        <v>407.86200000000002</v>
      </c>
      <c r="S1914" s="26">
        <v>5</v>
      </c>
      <c r="T1914" s="17">
        <v>0.17</v>
      </c>
      <c r="U1914" s="17">
        <v>18.82</v>
      </c>
      <c r="V1914" s="27">
        <v>83.411999999999978</v>
      </c>
      <c r="W1914" s="13" t="s">
        <v>88</v>
      </c>
      <c r="X1914" s="8">
        <f>$T1914*$R1914</f>
        <v>69.336540000000014</v>
      </c>
      <c r="Y1914" s="29">
        <f>R1914-V1914-U1914-X1914</f>
        <v>236.29346000000004</v>
      </c>
    </row>
    <row r="1915" spans="2:25" x14ac:dyDescent="0.3">
      <c r="B1915" s="16"/>
      <c r="C1915" s="8" t="str">
        <f>_xlfn.CONCAT(S1915,_xlfn.TEXTBEFORE(Q1915,","))</f>
        <v>5StarTech Receipt Printer</v>
      </c>
      <c r="D1915" s="13" t="s">
        <v>8021</v>
      </c>
      <c r="E1915" s="25">
        <v>43456</v>
      </c>
      <c r="F1915" s="25">
        <v>43460</v>
      </c>
      <c r="G1915" s="13" t="s">
        <v>50</v>
      </c>
      <c r="H1915" s="13" t="s">
        <v>2115</v>
      </c>
      <c r="I1915" s="13" t="s">
        <v>82</v>
      </c>
      <c r="J1915" s="13" t="s">
        <v>1308</v>
      </c>
      <c r="K1915" s="13" t="s">
        <v>1309</v>
      </c>
      <c r="L1915" s="13" t="s">
        <v>114</v>
      </c>
      <c r="M1915" s="13" t="s">
        <v>55</v>
      </c>
      <c r="N1915" s="13" t="s">
        <v>1169</v>
      </c>
      <c r="O1915" s="13" t="s">
        <v>57</v>
      </c>
      <c r="P1915" s="13" t="s">
        <v>138</v>
      </c>
      <c r="Q1915" s="13" t="s">
        <v>1170</v>
      </c>
      <c r="R1915" s="17">
        <v>544.95000000000005</v>
      </c>
      <c r="S1915" s="26">
        <v>5</v>
      </c>
      <c r="T1915" s="17">
        <v>0</v>
      </c>
      <c r="U1915" s="17">
        <v>55.52</v>
      </c>
      <c r="V1915" s="27">
        <v>119.85</v>
      </c>
      <c r="W1915" s="13" t="s">
        <v>60</v>
      </c>
      <c r="X1915" s="8">
        <f>$T1915*$R1915</f>
        <v>0</v>
      </c>
      <c r="Y1915" s="29">
        <f>R1915-V1915-U1915-X1915</f>
        <v>369.58000000000004</v>
      </c>
    </row>
    <row r="1916" spans="2:25" x14ac:dyDescent="0.3">
      <c r="B1916" s="16"/>
      <c r="C1916" s="8" t="str">
        <f>_xlfn.CONCAT(S1916,_xlfn.TEXTBEFORE(Q1916,","))</f>
        <v>2Enermax Keyboard</v>
      </c>
      <c r="D1916" s="13" t="s">
        <v>8022</v>
      </c>
      <c r="E1916" s="25">
        <v>42933</v>
      </c>
      <c r="F1916" s="25">
        <v>42938</v>
      </c>
      <c r="G1916" s="13" t="s">
        <v>50</v>
      </c>
      <c r="H1916" s="13" t="s">
        <v>194</v>
      </c>
      <c r="I1916" s="13" t="s">
        <v>36</v>
      </c>
      <c r="J1916" s="13" t="s">
        <v>936</v>
      </c>
      <c r="K1916" s="13" t="s">
        <v>738</v>
      </c>
      <c r="L1916" s="13" t="s">
        <v>27</v>
      </c>
      <c r="M1916" s="13" t="s">
        <v>28</v>
      </c>
      <c r="N1916" s="13" t="s">
        <v>4403</v>
      </c>
      <c r="O1916" s="13" t="s">
        <v>57</v>
      </c>
      <c r="P1916" s="13" t="s">
        <v>121</v>
      </c>
      <c r="Q1916" s="13" t="s">
        <v>4404</v>
      </c>
      <c r="R1916" s="17">
        <v>166.92000000000002</v>
      </c>
      <c r="S1916" s="26">
        <v>2</v>
      </c>
      <c r="T1916" s="17">
        <v>0</v>
      </c>
      <c r="U1916" s="17">
        <v>11.26</v>
      </c>
      <c r="V1916" s="27">
        <v>4.9799999999999995</v>
      </c>
      <c r="W1916" s="13" t="s">
        <v>88</v>
      </c>
      <c r="X1916" s="8">
        <f>$T1916*$R1916</f>
        <v>0</v>
      </c>
      <c r="Y1916" s="29">
        <f>R1916-V1916-U1916-X1916</f>
        <v>150.68000000000004</v>
      </c>
    </row>
    <row r="1917" spans="2:25" x14ac:dyDescent="0.3">
      <c r="B1917" s="16"/>
      <c r="C1917" s="8" t="str">
        <f>_xlfn.CONCAT(S1917,_xlfn.TEXTBEFORE(Q1917,","))</f>
        <v>4Brother Wireless Fax</v>
      </c>
      <c r="D1917" s="13" t="s">
        <v>8023</v>
      </c>
      <c r="E1917" s="25">
        <v>43315</v>
      </c>
      <c r="F1917" s="25">
        <v>43317</v>
      </c>
      <c r="G1917" s="13" t="s">
        <v>34</v>
      </c>
      <c r="H1917" s="13" t="s">
        <v>194</v>
      </c>
      <c r="I1917" s="13" t="s">
        <v>36</v>
      </c>
      <c r="J1917" s="13" t="s">
        <v>195</v>
      </c>
      <c r="K1917" s="13" t="s">
        <v>63</v>
      </c>
      <c r="L1917" s="13" t="s">
        <v>27</v>
      </c>
      <c r="M1917" s="13" t="s">
        <v>28</v>
      </c>
      <c r="N1917" s="13" t="s">
        <v>196</v>
      </c>
      <c r="O1917" s="13" t="s">
        <v>57</v>
      </c>
      <c r="P1917" s="13" t="s">
        <v>86</v>
      </c>
      <c r="Q1917" s="13" t="s">
        <v>197</v>
      </c>
      <c r="R1917" s="17">
        <v>1521</v>
      </c>
      <c r="S1917" s="26">
        <v>4</v>
      </c>
      <c r="T1917" s="17">
        <v>0</v>
      </c>
      <c r="U1917" s="17">
        <v>416.74</v>
      </c>
      <c r="V1917" s="27">
        <v>0</v>
      </c>
      <c r="W1917" s="13" t="s">
        <v>60</v>
      </c>
      <c r="X1917" s="8">
        <f>$T1917*$R1917</f>
        <v>0</v>
      </c>
      <c r="Y1917" s="29">
        <f>R1917-V1917-U1917-X1917</f>
        <v>1104.26</v>
      </c>
    </row>
    <row r="1918" spans="2:25" x14ac:dyDescent="0.3">
      <c r="B1918" s="16"/>
      <c r="C1918" s="8" t="str">
        <f>_xlfn.CONCAT(S1918,_xlfn.TEXTBEFORE(Q1918,","))</f>
        <v>2Tenex Clock</v>
      </c>
      <c r="D1918" s="13" t="s">
        <v>8024</v>
      </c>
      <c r="E1918" s="25">
        <v>43315</v>
      </c>
      <c r="F1918" s="25">
        <v>43317</v>
      </c>
      <c r="G1918" s="13" t="s">
        <v>34</v>
      </c>
      <c r="H1918" s="13" t="s">
        <v>194</v>
      </c>
      <c r="I1918" s="13" t="s">
        <v>36</v>
      </c>
      <c r="J1918" s="13" t="s">
        <v>195</v>
      </c>
      <c r="K1918" s="13" t="s">
        <v>63</v>
      </c>
      <c r="L1918" s="13" t="s">
        <v>27</v>
      </c>
      <c r="M1918" s="13" t="s">
        <v>28</v>
      </c>
      <c r="N1918" s="13" t="s">
        <v>2840</v>
      </c>
      <c r="O1918" s="13" t="s">
        <v>40</v>
      </c>
      <c r="P1918" s="13" t="s">
        <v>906</v>
      </c>
      <c r="Q1918" s="13" t="s">
        <v>2841</v>
      </c>
      <c r="R1918" s="17">
        <v>100.5</v>
      </c>
      <c r="S1918" s="26">
        <v>2</v>
      </c>
      <c r="T1918" s="17">
        <v>0</v>
      </c>
      <c r="U1918" s="17">
        <v>24.3</v>
      </c>
      <c r="V1918" s="27">
        <v>17.04</v>
      </c>
      <c r="W1918" s="13" t="s">
        <v>60</v>
      </c>
      <c r="X1918" s="8">
        <f>$T1918*$R1918</f>
        <v>0</v>
      </c>
      <c r="Y1918" s="29">
        <f>R1918-V1918-U1918-X1918</f>
        <v>59.160000000000011</v>
      </c>
    </row>
    <row r="1919" spans="2:25" x14ac:dyDescent="0.3">
      <c r="B1919" s="16"/>
      <c r="C1919" s="8" t="str">
        <f>_xlfn.CONCAT(S1919,_xlfn.TEXTBEFORE(Q1919,","))</f>
        <v>5Fiskars Trimmer</v>
      </c>
      <c r="D1919" s="13" t="s">
        <v>8025</v>
      </c>
      <c r="E1919" s="25">
        <v>43315</v>
      </c>
      <c r="F1919" s="25">
        <v>43317</v>
      </c>
      <c r="G1919" s="13" t="s">
        <v>34</v>
      </c>
      <c r="H1919" s="13" t="s">
        <v>194</v>
      </c>
      <c r="I1919" s="13" t="s">
        <v>36</v>
      </c>
      <c r="J1919" s="13" t="s">
        <v>195</v>
      </c>
      <c r="K1919" s="13" t="s">
        <v>63</v>
      </c>
      <c r="L1919" s="13" t="s">
        <v>27</v>
      </c>
      <c r="M1919" s="13" t="s">
        <v>28</v>
      </c>
      <c r="N1919" s="13" t="s">
        <v>3555</v>
      </c>
      <c r="O1919" s="13" t="s">
        <v>30</v>
      </c>
      <c r="P1919" s="13" t="s">
        <v>1228</v>
      </c>
      <c r="Q1919" s="13" t="s">
        <v>3556</v>
      </c>
      <c r="R1919" s="17">
        <v>211.50000000000003</v>
      </c>
      <c r="S1919" s="26">
        <v>5</v>
      </c>
      <c r="T1919" s="17">
        <v>0</v>
      </c>
      <c r="U1919" s="17">
        <v>20.7</v>
      </c>
      <c r="V1919" s="27">
        <v>61.2</v>
      </c>
      <c r="W1919" s="13" t="s">
        <v>60</v>
      </c>
      <c r="X1919" s="8">
        <f>$T1919*$R1919</f>
        <v>0</v>
      </c>
      <c r="Y1919" s="29">
        <f>R1919-V1919-U1919-X1919</f>
        <v>129.60000000000002</v>
      </c>
    </row>
    <row r="1920" spans="2:25" x14ac:dyDescent="0.3">
      <c r="B1920" s="16"/>
      <c r="C1920" s="8" t="str">
        <f>_xlfn.CONCAT(S1920,_xlfn.TEXTBEFORE(Q1920,","))</f>
        <v>2Hon Color Coded Labels</v>
      </c>
      <c r="D1920" s="13" t="s">
        <v>8026</v>
      </c>
      <c r="E1920" s="25">
        <v>43315</v>
      </c>
      <c r="F1920" s="25">
        <v>43317</v>
      </c>
      <c r="G1920" s="13" t="s">
        <v>34</v>
      </c>
      <c r="H1920" s="13" t="s">
        <v>194</v>
      </c>
      <c r="I1920" s="13" t="s">
        <v>36</v>
      </c>
      <c r="J1920" s="13" t="s">
        <v>195</v>
      </c>
      <c r="K1920" s="13" t="s">
        <v>63</v>
      </c>
      <c r="L1920" s="13" t="s">
        <v>27</v>
      </c>
      <c r="M1920" s="13" t="s">
        <v>28</v>
      </c>
      <c r="N1920" s="13" t="s">
        <v>4717</v>
      </c>
      <c r="O1920" s="13" t="s">
        <v>30</v>
      </c>
      <c r="P1920" s="13" t="s">
        <v>2751</v>
      </c>
      <c r="Q1920" s="13" t="s">
        <v>4718</v>
      </c>
      <c r="R1920" s="17">
        <v>21.419999999999995</v>
      </c>
      <c r="S1920" s="26">
        <v>2</v>
      </c>
      <c r="T1920" s="17">
        <v>0</v>
      </c>
      <c r="U1920" s="17">
        <v>4.07</v>
      </c>
      <c r="V1920" s="27">
        <v>2.52</v>
      </c>
      <c r="W1920" s="13" t="s">
        <v>60</v>
      </c>
      <c r="X1920" s="8">
        <f>$T1920*$R1920</f>
        <v>0</v>
      </c>
      <c r="Y1920" s="29">
        <f>R1920-V1920-U1920-X1920</f>
        <v>14.829999999999995</v>
      </c>
    </row>
    <row r="1921" spans="2:25" x14ac:dyDescent="0.3">
      <c r="B1921" s="16"/>
      <c r="C1921" s="8" t="str">
        <f>_xlfn.CONCAT(S1921,_xlfn.TEXTBEFORE(Q1921,","))</f>
        <v>3Ibico Binding Machine</v>
      </c>
      <c r="D1921" s="13" t="s">
        <v>8027</v>
      </c>
      <c r="E1921" s="25">
        <v>44003</v>
      </c>
      <c r="F1921" s="25">
        <v>44007</v>
      </c>
      <c r="G1921" s="13" t="s">
        <v>50</v>
      </c>
      <c r="H1921" s="13" t="s">
        <v>3946</v>
      </c>
      <c r="I1921" s="13" t="s">
        <v>36</v>
      </c>
      <c r="J1921" s="13" t="s">
        <v>90</v>
      </c>
      <c r="K1921" s="13" t="s">
        <v>91</v>
      </c>
      <c r="L1921" s="13" t="s">
        <v>54</v>
      </c>
      <c r="M1921" s="13" t="s">
        <v>55</v>
      </c>
      <c r="N1921" s="13" t="s">
        <v>1120</v>
      </c>
      <c r="O1921" s="13" t="s">
        <v>30</v>
      </c>
      <c r="P1921" s="13" t="s">
        <v>1121</v>
      </c>
      <c r="Q1921" s="13" t="s">
        <v>1122</v>
      </c>
      <c r="R1921" s="17">
        <v>126.69120000000001</v>
      </c>
      <c r="S1921" s="26">
        <v>3</v>
      </c>
      <c r="T1921" s="17">
        <v>0.17</v>
      </c>
      <c r="U1921" s="17">
        <v>15.9</v>
      </c>
      <c r="V1921" s="27">
        <v>-25.948800000000006</v>
      </c>
      <c r="W1921" s="13" t="s">
        <v>60</v>
      </c>
      <c r="X1921" s="8">
        <f>$T1921*$R1921</f>
        <v>21.537504000000002</v>
      </c>
      <c r="Y1921" s="29">
        <f>R1921-V1921-U1921-X1921</f>
        <v>115.20249600000001</v>
      </c>
    </row>
    <row r="1922" spans="2:25" x14ac:dyDescent="0.3">
      <c r="B1922" s="16"/>
      <c r="C1922" s="8" t="str">
        <f>_xlfn.CONCAT(S1922,_xlfn.TEXTBEFORE(Q1922,","))</f>
        <v>2Stockwell Paper Clips</v>
      </c>
      <c r="D1922" s="13" t="s">
        <v>8028</v>
      </c>
      <c r="E1922" s="25">
        <v>43482</v>
      </c>
      <c r="F1922" s="25">
        <v>43484</v>
      </c>
      <c r="G1922" s="13" t="s">
        <v>22</v>
      </c>
      <c r="H1922" s="13" t="s">
        <v>4147</v>
      </c>
      <c r="I1922" s="13" t="s">
        <v>24</v>
      </c>
      <c r="J1922" s="13" t="s">
        <v>131</v>
      </c>
      <c r="K1922" s="13" t="s">
        <v>91</v>
      </c>
      <c r="L1922" s="13" t="s">
        <v>54</v>
      </c>
      <c r="M1922" s="13" t="s">
        <v>55</v>
      </c>
      <c r="N1922" s="13" t="s">
        <v>5826</v>
      </c>
      <c r="O1922" s="13" t="s">
        <v>30</v>
      </c>
      <c r="P1922" s="13" t="s">
        <v>2177</v>
      </c>
      <c r="Q1922" s="13" t="s">
        <v>5827</v>
      </c>
      <c r="R1922" s="17">
        <v>14.119200000000001</v>
      </c>
      <c r="S1922" s="26">
        <v>2</v>
      </c>
      <c r="T1922" s="17">
        <v>0.47000000000000003</v>
      </c>
      <c r="U1922" s="17">
        <v>1.91</v>
      </c>
      <c r="V1922" s="27">
        <v>-7.780800000000001</v>
      </c>
      <c r="W1922" s="13" t="s">
        <v>60</v>
      </c>
      <c r="X1922" s="8">
        <f>$T1922*$R1922</f>
        <v>6.6360240000000008</v>
      </c>
      <c r="Y1922" s="29">
        <f>R1922-V1922-U1922-X1922</f>
        <v>13.353976000000001</v>
      </c>
    </row>
    <row r="1923" spans="2:25" x14ac:dyDescent="0.3">
      <c r="B1923" s="16"/>
      <c r="C1923" s="8" t="str">
        <f>_xlfn.CONCAT(S1923,_xlfn.TEXTBEFORE(Q1923,","))</f>
        <v>2Eldon File Cart</v>
      </c>
      <c r="D1923" s="13" t="s">
        <v>8029</v>
      </c>
      <c r="E1923" s="25">
        <v>43624</v>
      </c>
      <c r="F1923" s="25">
        <v>43630</v>
      </c>
      <c r="G1923" s="13" t="s">
        <v>50</v>
      </c>
      <c r="H1923" s="13" t="s">
        <v>4147</v>
      </c>
      <c r="I1923" s="13" t="s">
        <v>24</v>
      </c>
      <c r="J1923" s="13" t="s">
        <v>4148</v>
      </c>
      <c r="K1923" s="13" t="s">
        <v>4149</v>
      </c>
      <c r="L1923" s="13" t="s">
        <v>54</v>
      </c>
      <c r="M1923" s="13" t="s">
        <v>55</v>
      </c>
      <c r="N1923" s="13" t="s">
        <v>1289</v>
      </c>
      <c r="O1923" s="13" t="s">
        <v>30</v>
      </c>
      <c r="P1923" s="13" t="s">
        <v>289</v>
      </c>
      <c r="Q1923" s="13" t="s">
        <v>1290</v>
      </c>
      <c r="R1923" s="17">
        <v>213.0942</v>
      </c>
      <c r="S1923" s="26">
        <v>2</v>
      </c>
      <c r="T1923" s="17">
        <v>0.17</v>
      </c>
      <c r="U1923" s="17">
        <v>13.62</v>
      </c>
      <c r="V1923" s="27">
        <v>-18.025800000000004</v>
      </c>
      <c r="W1923" s="13" t="s">
        <v>88</v>
      </c>
      <c r="X1923" s="8">
        <f>$T1923*$R1923</f>
        <v>36.226013999999999</v>
      </c>
      <c r="Y1923" s="29">
        <f>R1923-V1923-U1923-X1923</f>
        <v>181.27398600000001</v>
      </c>
    </row>
    <row r="1924" spans="2:25" x14ac:dyDescent="0.3">
      <c r="B1924" s="16"/>
      <c r="C1924" s="8" t="str">
        <f>_xlfn.CONCAT(S1924,_xlfn.TEXTBEFORE(Q1924,","))</f>
        <v>5Avery Color Coded Labels</v>
      </c>
      <c r="D1924" s="13" t="s">
        <v>8030</v>
      </c>
      <c r="E1924" s="25">
        <v>43624</v>
      </c>
      <c r="F1924" s="25">
        <v>43630</v>
      </c>
      <c r="G1924" s="13" t="s">
        <v>50</v>
      </c>
      <c r="H1924" s="13" t="s">
        <v>4147</v>
      </c>
      <c r="I1924" s="13" t="s">
        <v>24</v>
      </c>
      <c r="J1924" s="13" t="s">
        <v>4148</v>
      </c>
      <c r="K1924" s="13" t="s">
        <v>4149</v>
      </c>
      <c r="L1924" s="13" t="s">
        <v>54</v>
      </c>
      <c r="M1924" s="13" t="s">
        <v>55</v>
      </c>
      <c r="N1924" s="13" t="s">
        <v>5576</v>
      </c>
      <c r="O1924" s="13" t="s">
        <v>30</v>
      </c>
      <c r="P1924" s="13" t="s">
        <v>2751</v>
      </c>
      <c r="Q1924" s="13" t="s">
        <v>5577</v>
      </c>
      <c r="R1924" s="17">
        <v>29.653499999999994</v>
      </c>
      <c r="S1924" s="26">
        <v>5</v>
      </c>
      <c r="T1924" s="17">
        <v>0.47000000000000003</v>
      </c>
      <c r="U1924" s="17">
        <v>1.17</v>
      </c>
      <c r="V1924" s="27">
        <v>-11.8965</v>
      </c>
      <c r="W1924" s="13" t="s">
        <v>88</v>
      </c>
      <c r="X1924" s="8">
        <f>$T1924*$R1924</f>
        <v>13.937144999999997</v>
      </c>
      <c r="Y1924" s="29">
        <f>R1924-V1924-U1924-X1924</f>
        <v>26.442854999999998</v>
      </c>
    </row>
    <row r="1925" spans="2:25" x14ac:dyDescent="0.3">
      <c r="B1925" s="16"/>
      <c r="C1925" s="8" t="str">
        <f>_xlfn.CONCAT(S1925,_xlfn.TEXTBEFORE(Q1925,","))</f>
        <v>2Hoover Coffee Grinder</v>
      </c>
      <c r="D1925" s="13" t="s">
        <v>8031</v>
      </c>
      <c r="E1925" s="25">
        <v>43373</v>
      </c>
      <c r="F1925" s="25">
        <v>43377</v>
      </c>
      <c r="G1925" s="13" t="s">
        <v>50</v>
      </c>
      <c r="H1925" s="13" t="s">
        <v>3913</v>
      </c>
      <c r="I1925" s="13" t="s">
        <v>82</v>
      </c>
      <c r="J1925" s="13" t="s">
        <v>408</v>
      </c>
      <c r="K1925" s="13" t="s">
        <v>408</v>
      </c>
      <c r="L1925" s="13" t="s">
        <v>409</v>
      </c>
      <c r="M1925" s="13" t="s">
        <v>55</v>
      </c>
      <c r="N1925" s="13" t="s">
        <v>3914</v>
      </c>
      <c r="O1925" s="13" t="s">
        <v>30</v>
      </c>
      <c r="P1925" s="13" t="s">
        <v>31</v>
      </c>
      <c r="Q1925" s="13" t="s">
        <v>3915</v>
      </c>
      <c r="R1925" s="17">
        <v>113.2452</v>
      </c>
      <c r="S1925" s="26">
        <v>2</v>
      </c>
      <c r="T1925" s="17">
        <v>0.17</v>
      </c>
      <c r="U1925" s="17">
        <v>16.18</v>
      </c>
      <c r="V1925" s="27">
        <v>35.425199999999997</v>
      </c>
      <c r="W1925" s="13" t="s">
        <v>60</v>
      </c>
      <c r="X1925" s="8">
        <f>$T1925*$R1925</f>
        <v>19.251684000000001</v>
      </c>
      <c r="Y1925" s="29">
        <f>R1925-V1925-U1925-X1925</f>
        <v>42.388315999999989</v>
      </c>
    </row>
    <row r="1926" spans="2:25" x14ac:dyDescent="0.3">
      <c r="B1926" s="16"/>
      <c r="C1926" s="8" t="str">
        <f>_xlfn.CONCAT(S1926,_xlfn.TEXTBEFORE(Q1926,","))</f>
        <v>3Kraft Peel and Seal</v>
      </c>
      <c r="D1926" s="13" t="s">
        <v>8032</v>
      </c>
      <c r="E1926" s="25">
        <v>43373</v>
      </c>
      <c r="F1926" s="25">
        <v>43377</v>
      </c>
      <c r="G1926" s="13" t="s">
        <v>50</v>
      </c>
      <c r="H1926" s="13" t="s">
        <v>3913</v>
      </c>
      <c r="I1926" s="13" t="s">
        <v>82</v>
      </c>
      <c r="J1926" s="13" t="s">
        <v>408</v>
      </c>
      <c r="K1926" s="13" t="s">
        <v>408</v>
      </c>
      <c r="L1926" s="13" t="s">
        <v>409</v>
      </c>
      <c r="M1926" s="13" t="s">
        <v>55</v>
      </c>
      <c r="N1926" s="13" t="s">
        <v>5268</v>
      </c>
      <c r="O1926" s="13" t="s">
        <v>30</v>
      </c>
      <c r="P1926" s="13" t="s">
        <v>1607</v>
      </c>
      <c r="Q1926" s="13" t="s">
        <v>5269</v>
      </c>
      <c r="R1926" s="17">
        <v>48.0321</v>
      </c>
      <c r="S1926" s="26">
        <v>3</v>
      </c>
      <c r="T1926" s="17">
        <v>0.17</v>
      </c>
      <c r="U1926" s="17">
        <v>5.0599999999999996</v>
      </c>
      <c r="V1926" s="27">
        <v>-1.1979000000000006</v>
      </c>
      <c r="W1926" s="13" t="s">
        <v>60</v>
      </c>
      <c r="X1926" s="8">
        <f>$T1926*$R1926</f>
        <v>8.165457</v>
      </c>
      <c r="Y1926" s="29">
        <f>R1926-V1926-U1926-X1926</f>
        <v>36.004542999999998</v>
      </c>
    </row>
    <row r="1927" spans="2:25" x14ac:dyDescent="0.3">
      <c r="B1927" s="16"/>
      <c r="C1927" s="8" t="str">
        <f>_xlfn.CONCAT(S1927,_xlfn.TEXTBEFORE(Q1927,","))</f>
        <v>4Sanford Highlighters</v>
      </c>
      <c r="D1927" s="13" t="s">
        <v>8033</v>
      </c>
      <c r="E1927" s="25">
        <v>43226</v>
      </c>
      <c r="F1927" s="25">
        <v>43230</v>
      </c>
      <c r="G1927" s="13" t="s">
        <v>50</v>
      </c>
      <c r="H1927" s="13" t="s">
        <v>5753</v>
      </c>
      <c r="I1927" s="13" t="s">
        <v>24</v>
      </c>
      <c r="J1927" s="13" t="s">
        <v>596</v>
      </c>
      <c r="K1927" s="13" t="s">
        <v>168</v>
      </c>
      <c r="L1927" s="13" t="s">
        <v>54</v>
      </c>
      <c r="M1927" s="13" t="s">
        <v>55</v>
      </c>
      <c r="N1927" s="13" t="s">
        <v>5054</v>
      </c>
      <c r="O1927" s="13" t="s">
        <v>30</v>
      </c>
      <c r="P1927" s="13" t="s">
        <v>1789</v>
      </c>
      <c r="Q1927" s="13" t="s">
        <v>5055</v>
      </c>
      <c r="R1927" s="17">
        <v>46.778399999999998</v>
      </c>
      <c r="S1927" s="26">
        <v>4</v>
      </c>
      <c r="T1927" s="17">
        <v>0.27</v>
      </c>
      <c r="U1927" s="17">
        <v>2.74</v>
      </c>
      <c r="V1927" s="27">
        <v>-14.781600000000001</v>
      </c>
      <c r="W1927" s="13" t="s">
        <v>88</v>
      </c>
      <c r="X1927" s="8">
        <f>$T1927*$R1927</f>
        <v>12.630167999999999</v>
      </c>
      <c r="Y1927" s="29">
        <f>R1927-V1927-U1927-X1927</f>
        <v>46.189832000000003</v>
      </c>
    </row>
    <row r="1928" spans="2:25" x14ac:dyDescent="0.3">
      <c r="B1928" s="16"/>
      <c r="C1928" s="8" t="str">
        <f>_xlfn.CONCAT(S1928,_xlfn.TEXTBEFORE(Q1928,","))</f>
        <v>2Novimex Rocking Chair</v>
      </c>
      <c r="D1928" s="13" t="s">
        <v>8034</v>
      </c>
      <c r="E1928" s="25">
        <v>43410</v>
      </c>
      <c r="F1928" s="25">
        <v>43412</v>
      </c>
      <c r="G1928" s="13" t="s">
        <v>34</v>
      </c>
      <c r="H1928" s="13" t="s">
        <v>1779</v>
      </c>
      <c r="I1928" s="13" t="s">
        <v>24</v>
      </c>
      <c r="J1928" s="13" t="s">
        <v>1780</v>
      </c>
      <c r="K1928" s="13" t="s">
        <v>26</v>
      </c>
      <c r="L1928" s="13" t="s">
        <v>27</v>
      </c>
      <c r="M1928" s="13" t="s">
        <v>28</v>
      </c>
      <c r="N1928" s="13" t="s">
        <v>672</v>
      </c>
      <c r="O1928" s="13" t="s">
        <v>40</v>
      </c>
      <c r="P1928" s="13" t="s">
        <v>41</v>
      </c>
      <c r="Q1928" s="13" t="s">
        <v>673</v>
      </c>
      <c r="R1928" s="17">
        <v>267.35999999999996</v>
      </c>
      <c r="S1928" s="26">
        <v>2</v>
      </c>
      <c r="T1928" s="17">
        <v>0</v>
      </c>
      <c r="U1928" s="17">
        <v>71.02</v>
      </c>
      <c r="V1928" s="27">
        <v>117.60000000000001</v>
      </c>
      <c r="W1928" s="13" t="s">
        <v>60</v>
      </c>
      <c r="X1928" s="8">
        <f>$T1928*$R1928</f>
        <v>0</v>
      </c>
      <c r="Y1928" s="29">
        <f>R1928-V1928-U1928-X1928</f>
        <v>78.739999999999938</v>
      </c>
    </row>
    <row r="1929" spans="2:25" x14ac:dyDescent="0.3">
      <c r="B1929" s="16"/>
      <c r="C1929" s="8" t="str">
        <f>_xlfn.CONCAT(S1929,_xlfn.TEXTBEFORE(Q1929,","))</f>
        <v>9Jiffy Mailers</v>
      </c>
      <c r="D1929" s="13" t="s">
        <v>8035</v>
      </c>
      <c r="E1929" s="25">
        <v>43410</v>
      </c>
      <c r="F1929" s="25">
        <v>43412</v>
      </c>
      <c r="G1929" s="13" t="s">
        <v>34</v>
      </c>
      <c r="H1929" s="13" t="s">
        <v>1779</v>
      </c>
      <c r="I1929" s="13" t="s">
        <v>24</v>
      </c>
      <c r="J1929" s="13" t="s">
        <v>1780</v>
      </c>
      <c r="K1929" s="13" t="s">
        <v>26</v>
      </c>
      <c r="L1929" s="13" t="s">
        <v>27</v>
      </c>
      <c r="M1929" s="13" t="s">
        <v>28</v>
      </c>
      <c r="N1929" s="13" t="s">
        <v>2433</v>
      </c>
      <c r="O1929" s="13" t="s">
        <v>30</v>
      </c>
      <c r="P1929" s="13" t="s">
        <v>1607</v>
      </c>
      <c r="Q1929" s="13" t="s">
        <v>2434</v>
      </c>
      <c r="R1929" s="17">
        <v>356.13000000000005</v>
      </c>
      <c r="S1929" s="26">
        <v>9</v>
      </c>
      <c r="T1929" s="17">
        <v>0</v>
      </c>
      <c r="U1929" s="17">
        <v>44.41</v>
      </c>
      <c r="V1929" s="27">
        <v>42.660000000000004</v>
      </c>
      <c r="W1929" s="13" t="s">
        <v>60</v>
      </c>
      <c r="X1929" s="8">
        <f>$T1929*$R1929</f>
        <v>0</v>
      </c>
      <c r="Y1929" s="29">
        <f>R1929-V1929-U1929-X1929</f>
        <v>269.06000000000006</v>
      </c>
    </row>
    <row r="1930" spans="2:25" x14ac:dyDescent="0.3">
      <c r="B1930" s="16"/>
      <c r="C1930" s="8" t="str">
        <f>_xlfn.CONCAT(S1930,_xlfn.TEXTBEFORE(Q1930,","))</f>
        <v>2StarTech Phone</v>
      </c>
      <c r="D1930" s="13" t="s">
        <v>8036</v>
      </c>
      <c r="E1930" s="25">
        <v>44084</v>
      </c>
      <c r="F1930" s="25">
        <v>44090</v>
      </c>
      <c r="G1930" s="13" t="s">
        <v>50</v>
      </c>
      <c r="H1930" s="13" t="s">
        <v>4086</v>
      </c>
      <c r="I1930" s="13" t="s">
        <v>24</v>
      </c>
      <c r="J1930" s="13" t="s">
        <v>4087</v>
      </c>
      <c r="K1930" s="13" t="s">
        <v>4088</v>
      </c>
      <c r="L1930" s="13" t="s">
        <v>201</v>
      </c>
      <c r="M1930" s="13" t="s">
        <v>28</v>
      </c>
      <c r="N1930" s="13" t="s">
        <v>4089</v>
      </c>
      <c r="O1930" s="13" t="s">
        <v>57</v>
      </c>
      <c r="P1930" s="13" t="s">
        <v>138</v>
      </c>
      <c r="Q1930" s="13" t="s">
        <v>4090</v>
      </c>
      <c r="R1930" s="17">
        <v>145.85999999999999</v>
      </c>
      <c r="S1930" s="26">
        <v>2</v>
      </c>
      <c r="T1930" s="17">
        <v>0</v>
      </c>
      <c r="U1930" s="17">
        <v>14.13</v>
      </c>
      <c r="V1930" s="27">
        <v>11.64</v>
      </c>
      <c r="W1930" s="13" t="s">
        <v>88</v>
      </c>
      <c r="X1930" s="8">
        <f>$T1930*$R1930</f>
        <v>0</v>
      </c>
      <c r="Y1930" s="29">
        <f>R1930-V1930-U1930-X1930</f>
        <v>120.08999999999997</v>
      </c>
    </row>
    <row r="1931" spans="2:25" x14ac:dyDescent="0.3">
      <c r="B1931" s="16"/>
      <c r="C1931" s="8" t="str">
        <f>_xlfn.CONCAT(S1931,_xlfn.TEXTBEFORE(Q1931,","))</f>
        <v>7Nokia Speaker Phone</v>
      </c>
      <c r="D1931" s="13" t="s">
        <v>8037</v>
      </c>
      <c r="E1931" s="25">
        <v>43649</v>
      </c>
      <c r="F1931" s="25">
        <v>43652</v>
      </c>
      <c r="G1931" s="13" t="s">
        <v>22</v>
      </c>
      <c r="H1931" s="13" t="s">
        <v>1899</v>
      </c>
      <c r="I1931" s="13" t="s">
        <v>36</v>
      </c>
      <c r="J1931" s="13" t="s">
        <v>177</v>
      </c>
      <c r="K1931" s="13" t="s">
        <v>177</v>
      </c>
      <c r="L1931" s="13" t="s">
        <v>178</v>
      </c>
      <c r="M1931" s="13" t="s">
        <v>55</v>
      </c>
      <c r="N1931" s="13" t="s">
        <v>1900</v>
      </c>
      <c r="O1931" s="13" t="s">
        <v>57</v>
      </c>
      <c r="P1931" s="13" t="s">
        <v>58</v>
      </c>
      <c r="Q1931" s="13" t="s">
        <v>1901</v>
      </c>
      <c r="R1931" s="17">
        <v>871.07999999999993</v>
      </c>
      <c r="S1931" s="26">
        <v>7</v>
      </c>
      <c r="T1931" s="17">
        <v>0</v>
      </c>
      <c r="U1931" s="17">
        <v>65.84</v>
      </c>
      <c r="V1931" s="27">
        <v>165.48000000000002</v>
      </c>
      <c r="W1931" s="13" t="s">
        <v>88</v>
      </c>
      <c r="X1931" s="8">
        <f>$T1931*$R1931</f>
        <v>0</v>
      </c>
      <c r="Y1931" s="29">
        <f>R1931-V1931-U1931-X1931</f>
        <v>639.75999999999988</v>
      </c>
    </row>
    <row r="1932" spans="2:25" x14ac:dyDescent="0.3">
      <c r="B1932" s="16"/>
      <c r="C1932" s="8" t="str">
        <f>_xlfn.CONCAT(S1932,_xlfn.TEXTBEFORE(Q1932,","))</f>
        <v>4Sauder Library with Doors</v>
      </c>
      <c r="D1932" s="13" t="s">
        <v>8038</v>
      </c>
      <c r="E1932" s="25">
        <v>43620</v>
      </c>
      <c r="F1932" s="25">
        <v>43624</v>
      </c>
      <c r="G1932" s="13" t="s">
        <v>50</v>
      </c>
      <c r="H1932" s="13" t="s">
        <v>1352</v>
      </c>
      <c r="I1932" s="13" t="s">
        <v>36</v>
      </c>
      <c r="J1932" s="13" t="s">
        <v>1353</v>
      </c>
      <c r="K1932" s="13" t="s">
        <v>136</v>
      </c>
      <c r="L1932" s="13" t="s">
        <v>27</v>
      </c>
      <c r="M1932" s="13" t="s">
        <v>28</v>
      </c>
      <c r="N1932" s="13" t="s">
        <v>898</v>
      </c>
      <c r="O1932" s="13" t="s">
        <v>40</v>
      </c>
      <c r="P1932" s="13" t="s">
        <v>67</v>
      </c>
      <c r="Q1932" s="13" t="s">
        <v>899</v>
      </c>
      <c r="R1932" s="17">
        <v>1548.3600000000001</v>
      </c>
      <c r="S1932" s="26">
        <v>4</v>
      </c>
      <c r="T1932" s="17">
        <v>0</v>
      </c>
      <c r="U1932" s="17">
        <v>98.59</v>
      </c>
      <c r="V1932" s="27">
        <v>650.28</v>
      </c>
      <c r="W1932" s="13" t="s">
        <v>88</v>
      </c>
      <c r="X1932" s="8">
        <f>$T1932*$R1932</f>
        <v>0</v>
      </c>
      <c r="Y1932" s="29">
        <f>R1932-V1932-U1932-X1932</f>
        <v>799.49000000000012</v>
      </c>
    </row>
    <row r="1933" spans="2:25" x14ac:dyDescent="0.3">
      <c r="B1933" s="16"/>
      <c r="C1933" s="8" t="str">
        <f>_xlfn.CONCAT(S1933,_xlfn.TEXTBEFORE(Q1933,","))</f>
        <v>2SanDisk Mouse</v>
      </c>
      <c r="D1933" s="13" t="s">
        <v>8039</v>
      </c>
      <c r="E1933" s="25">
        <v>43620</v>
      </c>
      <c r="F1933" s="25">
        <v>43624</v>
      </c>
      <c r="G1933" s="13" t="s">
        <v>50</v>
      </c>
      <c r="H1933" s="13" t="s">
        <v>1352</v>
      </c>
      <c r="I1933" s="13" t="s">
        <v>36</v>
      </c>
      <c r="J1933" s="13" t="s">
        <v>1353</v>
      </c>
      <c r="K1933" s="13" t="s">
        <v>136</v>
      </c>
      <c r="L1933" s="13" t="s">
        <v>27</v>
      </c>
      <c r="M1933" s="13" t="s">
        <v>28</v>
      </c>
      <c r="N1933" s="13" t="s">
        <v>4380</v>
      </c>
      <c r="O1933" s="13" t="s">
        <v>57</v>
      </c>
      <c r="P1933" s="13" t="s">
        <v>121</v>
      </c>
      <c r="Q1933" s="13" t="s">
        <v>4381</v>
      </c>
      <c r="R1933" s="17">
        <v>72.239999999999995</v>
      </c>
      <c r="S1933" s="26">
        <v>2</v>
      </c>
      <c r="T1933" s="17">
        <v>0</v>
      </c>
      <c r="U1933" s="17">
        <v>4.76</v>
      </c>
      <c r="V1933" s="27">
        <v>19.5</v>
      </c>
      <c r="W1933" s="13" t="s">
        <v>88</v>
      </c>
      <c r="X1933" s="8">
        <f>$T1933*$R1933</f>
        <v>0</v>
      </c>
      <c r="Y1933" s="29">
        <f>R1933-V1933-U1933-X1933</f>
        <v>47.98</v>
      </c>
    </row>
    <row r="1934" spans="2:25" x14ac:dyDescent="0.3">
      <c r="B1934" s="16"/>
      <c r="C1934" s="8" t="str">
        <f>_xlfn.CONCAT(S1934,_xlfn.TEXTBEFORE(Q1934,","))</f>
        <v>9Smead Round Labels</v>
      </c>
      <c r="D1934" s="13" t="s">
        <v>8040</v>
      </c>
      <c r="E1934" s="25">
        <v>43620</v>
      </c>
      <c r="F1934" s="25">
        <v>43624</v>
      </c>
      <c r="G1934" s="13" t="s">
        <v>50</v>
      </c>
      <c r="H1934" s="13" t="s">
        <v>1352</v>
      </c>
      <c r="I1934" s="13" t="s">
        <v>36</v>
      </c>
      <c r="J1934" s="13" t="s">
        <v>1353</v>
      </c>
      <c r="K1934" s="13" t="s">
        <v>136</v>
      </c>
      <c r="L1934" s="13" t="s">
        <v>27</v>
      </c>
      <c r="M1934" s="13" t="s">
        <v>28</v>
      </c>
      <c r="N1934" s="13" t="s">
        <v>5076</v>
      </c>
      <c r="O1934" s="13" t="s">
        <v>30</v>
      </c>
      <c r="P1934" s="13" t="s">
        <v>2751</v>
      </c>
      <c r="Q1934" s="13" t="s">
        <v>5077</v>
      </c>
      <c r="R1934" s="17">
        <v>62.099999999999994</v>
      </c>
      <c r="S1934" s="26">
        <v>9</v>
      </c>
      <c r="T1934" s="17">
        <v>0</v>
      </c>
      <c r="U1934" s="17">
        <v>2.57</v>
      </c>
      <c r="V1934" s="27">
        <v>9.18</v>
      </c>
      <c r="W1934" s="13" t="s">
        <v>88</v>
      </c>
      <c r="X1934" s="8">
        <f>$T1934*$R1934</f>
        <v>0</v>
      </c>
      <c r="Y1934" s="29">
        <f>R1934-V1934-U1934-X1934</f>
        <v>50.349999999999994</v>
      </c>
    </row>
    <row r="1935" spans="2:25" x14ac:dyDescent="0.3">
      <c r="B1935" s="16"/>
      <c r="C1935" s="8" t="str">
        <f>_xlfn.CONCAT(S1935,_xlfn.TEXTBEFORE(Q1935,","))</f>
        <v>6SAFCO Swivel Stool</v>
      </c>
      <c r="D1935" s="13" t="s">
        <v>8041</v>
      </c>
      <c r="E1935" s="25">
        <v>43685</v>
      </c>
      <c r="F1935" s="25">
        <v>43685</v>
      </c>
      <c r="G1935" s="13" t="s">
        <v>126</v>
      </c>
      <c r="H1935" s="13" t="s">
        <v>1352</v>
      </c>
      <c r="I1935" s="13" t="s">
        <v>36</v>
      </c>
      <c r="J1935" s="13" t="s">
        <v>256</v>
      </c>
      <c r="K1935" s="13" t="s">
        <v>256</v>
      </c>
      <c r="L1935" s="13" t="s">
        <v>27</v>
      </c>
      <c r="M1935" s="13" t="s">
        <v>28</v>
      </c>
      <c r="N1935" s="13" t="s">
        <v>1086</v>
      </c>
      <c r="O1935" s="13" t="s">
        <v>40</v>
      </c>
      <c r="P1935" s="13" t="s">
        <v>41</v>
      </c>
      <c r="Q1935" s="13" t="s">
        <v>1087</v>
      </c>
      <c r="R1935" s="17">
        <v>1021.14</v>
      </c>
      <c r="S1935" s="26">
        <v>6</v>
      </c>
      <c r="T1935" s="17">
        <v>0</v>
      </c>
      <c r="U1935" s="17">
        <v>49.93</v>
      </c>
      <c r="V1935" s="27">
        <v>112.32</v>
      </c>
      <c r="W1935" s="13" t="s">
        <v>88</v>
      </c>
      <c r="X1935" s="8">
        <f>$T1935*$R1935</f>
        <v>0</v>
      </c>
      <c r="Y1935" s="29">
        <f>R1935-V1935-U1935-X1935</f>
        <v>858.89</v>
      </c>
    </row>
    <row r="1936" spans="2:25" x14ac:dyDescent="0.3">
      <c r="B1936" s="16"/>
      <c r="C1936" s="8" t="str">
        <f>_xlfn.CONCAT(S1936,_xlfn.TEXTBEFORE(Q1936,","))</f>
        <v>4Cardinal Binder</v>
      </c>
      <c r="D1936" s="13" t="s">
        <v>8042</v>
      </c>
      <c r="E1936" s="25">
        <v>43734</v>
      </c>
      <c r="F1936" s="25">
        <v>43739</v>
      </c>
      <c r="G1936" s="13" t="s">
        <v>50</v>
      </c>
      <c r="H1936" s="13" t="s">
        <v>5318</v>
      </c>
      <c r="I1936" s="13" t="s">
        <v>36</v>
      </c>
      <c r="J1936" s="13" t="s">
        <v>90</v>
      </c>
      <c r="K1936" s="13" t="s">
        <v>91</v>
      </c>
      <c r="L1936" s="13" t="s">
        <v>54</v>
      </c>
      <c r="M1936" s="13" t="s">
        <v>55</v>
      </c>
      <c r="N1936" s="13" t="s">
        <v>5319</v>
      </c>
      <c r="O1936" s="13" t="s">
        <v>30</v>
      </c>
      <c r="P1936" s="13" t="s">
        <v>1121</v>
      </c>
      <c r="Q1936" s="13" t="s">
        <v>5320</v>
      </c>
      <c r="R1936" s="17">
        <v>50.895599999999995</v>
      </c>
      <c r="S1936" s="26">
        <v>4</v>
      </c>
      <c r="T1936" s="17">
        <v>0.17</v>
      </c>
      <c r="U1936" s="17">
        <v>4.76</v>
      </c>
      <c r="V1936" s="27">
        <v>7.3355999999999977</v>
      </c>
      <c r="W1936" s="13" t="s">
        <v>88</v>
      </c>
      <c r="X1936" s="8">
        <f>$T1936*$R1936</f>
        <v>8.6522519999999989</v>
      </c>
      <c r="Y1936" s="29">
        <f>R1936-V1936-U1936-X1936</f>
        <v>30.147748</v>
      </c>
    </row>
    <row r="1937" spans="2:25" x14ac:dyDescent="0.3">
      <c r="B1937" s="16"/>
      <c r="C1937" s="8" t="str">
        <f>_xlfn.CONCAT(S1937,_xlfn.TEXTBEFORE(Q1937,","))</f>
        <v>2Memorex Memory Card</v>
      </c>
      <c r="D1937" s="13" t="s">
        <v>8043</v>
      </c>
      <c r="E1937" s="25">
        <v>42935</v>
      </c>
      <c r="F1937" s="25">
        <v>42939</v>
      </c>
      <c r="G1937" s="13" t="s">
        <v>22</v>
      </c>
      <c r="H1937" s="13" t="s">
        <v>4683</v>
      </c>
      <c r="I1937" s="13" t="s">
        <v>82</v>
      </c>
      <c r="J1937" s="13" t="s">
        <v>501</v>
      </c>
      <c r="K1937" s="13" t="s">
        <v>91</v>
      </c>
      <c r="L1937" s="13" t="s">
        <v>54</v>
      </c>
      <c r="M1937" s="13" t="s">
        <v>55</v>
      </c>
      <c r="N1937" s="13" t="s">
        <v>2261</v>
      </c>
      <c r="O1937" s="13" t="s">
        <v>57</v>
      </c>
      <c r="P1937" s="13" t="s">
        <v>121</v>
      </c>
      <c r="Q1937" s="13" t="s">
        <v>2262</v>
      </c>
      <c r="R1937" s="17">
        <v>108.6288</v>
      </c>
      <c r="S1937" s="26">
        <v>2</v>
      </c>
      <c r="T1937" s="17">
        <v>0.47000000000000003</v>
      </c>
      <c r="U1937" s="17">
        <v>8.8699999999999992</v>
      </c>
      <c r="V1937" s="27">
        <v>-10.291200000000003</v>
      </c>
      <c r="W1937" s="13" t="s">
        <v>88</v>
      </c>
      <c r="X1937" s="8">
        <f>$T1937*$R1937</f>
        <v>51.055536000000004</v>
      </c>
      <c r="Y1937" s="29">
        <f>R1937-V1937-U1937-X1937</f>
        <v>58.994463999999994</v>
      </c>
    </row>
    <row r="1938" spans="2:25" x14ac:dyDescent="0.3">
      <c r="B1938" s="16"/>
      <c r="C1938" s="8" t="str">
        <f>_xlfn.CONCAT(S1938,_xlfn.TEXTBEFORE(Q1938,","))</f>
        <v>4Stiletto Scissors</v>
      </c>
      <c r="D1938" s="13" t="s">
        <v>8044</v>
      </c>
      <c r="E1938" s="25">
        <v>44188</v>
      </c>
      <c r="F1938" s="25">
        <v>44190</v>
      </c>
      <c r="G1938" s="13" t="s">
        <v>34</v>
      </c>
      <c r="H1938" s="13" t="s">
        <v>4683</v>
      </c>
      <c r="I1938" s="13" t="s">
        <v>82</v>
      </c>
      <c r="J1938" s="13" t="s">
        <v>160</v>
      </c>
      <c r="K1938" s="13" t="s">
        <v>160</v>
      </c>
      <c r="L1938" s="13" t="s">
        <v>54</v>
      </c>
      <c r="M1938" s="13" t="s">
        <v>55</v>
      </c>
      <c r="N1938" s="13" t="s">
        <v>3487</v>
      </c>
      <c r="O1938" s="13" t="s">
        <v>30</v>
      </c>
      <c r="P1938" s="13" t="s">
        <v>1228</v>
      </c>
      <c r="Q1938" s="13" t="s">
        <v>3488</v>
      </c>
      <c r="R1938" s="17">
        <v>48.781199999999998</v>
      </c>
      <c r="S1938" s="26">
        <v>4</v>
      </c>
      <c r="T1938" s="17">
        <v>0.47000000000000003</v>
      </c>
      <c r="U1938" s="17">
        <v>7.35</v>
      </c>
      <c r="V1938" s="27">
        <v>-41.458800000000004</v>
      </c>
      <c r="W1938" s="13" t="s">
        <v>60</v>
      </c>
      <c r="X1938" s="8">
        <f>$T1938*$R1938</f>
        <v>22.927164000000001</v>
      </c>
      <c r="Y1938" s="29">
        <f>R1938-V1938-U1938-X1938</f>
        <v>59.96283600000001</v>
      </c>
    </row>
    <row r="1939" spans="2:25" x14ac:dyDescent="0.3">
      <c r="B1939" s="16"/>
      <c r="C1939" s="8" t="str">
        <f>_xlfn.CONCAT(S1939,_xlfn.TEXTBEFORE(Q1939,","))</f>
        <v>5GlobeWeis Business Envelopes</v>
      </c>
      <c r="D1939" s="13" t="s">
        <v>8045</v>
      </c>
      <c r="E1939" s="25">
        <v>43754</v>
      </c>
      <c r="F1939" s="25">
        <v>43758</v>
      </c>
      <c r="G1939" s="13" t="s">
        <v>50</v>
      </c>
      <c r="H1939" s="13" t="s">
        <v>2749</v>
      </c>
      <c r="I1939" s="13" t="s">
        <v>24</v>
      </c>
      <c r="J1939" s="13" t="s">
        <v>186</v>
      </c>
      <c r="K1939" s="13" t="s">
        <v>187</v>
      </c>
      <c r="L1939" s="13" t="s">
        <v>27</v>
      </c>
      <c r="M1939" s="13" t="s">
        <v>28</v>
      </c>
      <c r="N1939" s="13" t="s">
        <v>4583</v>
      </c>
      <c r="O1939" s="13" t="s">
        <v>30</v>
      </c>
      <c r="P1939" s="13" t="s">
        <v>1607</v>
      </c>
      <c r="Q1939" s="13" t="s">
        <v>4584</v>
      </c>
      <c r="R1939" s="17">
        <v>98.700000000000017</v>
      </c>
      <c r="S1939" s="26">
        <v>5</v>
      </c>
      <c r="T1939" s="17">
        <v>0</v>
      </c>
      <c r="U1939" s="17">
        <v>3.86</v>
      </c>
      <c r="V1939" s="27">
        <v>10.8</v>
      </c>
      <c r="W1939" s="13" t="s">
        <v>88</v>
      </c>
      <c r="X1939" s="8">
        <f>$T1939*$R1939</f>
        <v>0</v>
      </c>
      <c r="Y1939" s="29">
        <f>R1939-V1939-U1939-X1939</f>
        <v>84.04000000000002</v>
      </c>
    </row>
    <row r="1940" spans="2:25" x14ac:dyDescent="0.3">
      <c r="B1940" s="16"/>
      <c r="C1940" s="8" t="str">
        <f>_xlfn.CONCAT(S1940,_xlfn.TEXTBEFORE(Q1940,","))</f>
        <v>1Acco 3-Hole Punch</v>
      </c>
      <c r="D1940" s="13" t="s">
        <v>8046</v>
      </c>
      <c r="E1940" s="25">
        <v>43754</v>
      </c>
      <c r="F1940" s="25">
        <v>43758</v>
      </c>
      <c r="G1940" s="13" t="s">
        <v>50</v>
      </c>
      <c r="H1940" s="13" t="s">
        <v>2749</v>
      </c>
      <c r="I1940" s="13" t="s">
        <v>24</v>
      </c>
      <c r="J1940" s="13" t="s">
        <v>186</v>
      </c>
      <c r="K1940" s="13" t="s">
        <v>187</v>
      </c>
      <c r="L1940" s="13" t="s">
        <v>27</v>
      </c>
      <c r="M1940" s="13" t="s">
        <v>28</v>
      </c>
      <c r="N1940" s="13" t="s">
        <v>3644</v>
      </c>
      <c r="O1940" s="13" t="s">
        <v>30</v>
      </c>
      <c r="P1940" s="13" t="s">
        <v>1121</v>
      </c>
      <c r="Q1940" s="13" t="s">
        <v>3645</v>
      </c>
      <c r="R1940" s="17">
        <v>31.620000000000005</v>
      </c>
      <c r="S1940" s="26">
        <v>1</v>
      </c>
      <c r="T1940" s="17">
        <v>0</v>
      </c>
      <c r="U1940" s="17">
        <v>2.17</v>
      </c>
      <c r="V1940" s="27">
        <v>0.30000000000000004</v>
      </c>
      <c r="W1940" s="13" t="s">
        <v>88</v>
      </c>
      <c r="X1940" s="8">
        <f>$T1940*$R1940</f>
        <v>0</v>
      </c>
      <c r="Y1940" s="29">
        <f>R1940-V1940-U1940-X1940</f>
        <v>29.150000000000006</v>
      </c>
    </row>
    <row r="1941" spans="2:25" x14ac:dyDescent="0.3">
      <c r="B1941" s="16"/>
      <c r="C1941" s="8" t="str">
        <f>_xlfn.CONCAT(S1941,_xlfn.TEXTBEFORE(Q1941,","))</f>
        <v>2Bush Corner Shelving</v>
      </c>
      <c r="D1941" s="13" t="s">
        <v>8047</v>
      </c>
      <c r="E1941" s="25">
        <v>43754</v>
      </c>
      <c r="F1941" s="25">
        <v>43758</v>
      </c>
      <c r="G1941" s="13" t="s">
        <v>50</v>
      </c>
      <c r="H1941" s="13" t="s">
        <v>2749</v>
      </c>
      <c r="I1941" s="13" t="s">
        <v>24</v>
      </c>
      <c r="J1941" s="13" t="s">
        <v>186</v>
      </c>
      <c r="K1941" s="13" t="s">
        <v>187</v>
      </c>
      <c r="L1941" s="13" t="s">
        <v>27</v>
      </c>
      <c r="M1941" s="13" t="s">
        <v>28</v>
      </c>
      <c r="N1941" s="13" t="s">
        <v>1690</v>
      </c>
      <c r="O1941" s="13" t="s">
        <v>40</v>
      </c>
      <c r="P1941" s="13" t="s">
        <v>67</v>
      </c>
      <c r="Q1941" s="13" t="s">
        <v>1691</v>
      </c>
      <c r="R1941" s="17">
        <v>246.89999999999998</v>
      </c>
      <c r="S1941" s="26">
        <v>2</v>
      </c>
      <c r="T1941" s="17">
        <v>0</v>
      </c>
      <c r="U1941" s="17">
        <v>1.88</v>
      </c>
      <c r="V1941" s="27">
        <v>101.22</v>
      </c>
      <c r="W1941" s="13" t="s">
        <v>88</v>
      </c>
      <c r="X1941" s="8">
        <f>$T1941*$R1941</f>
        <v>0</v>
      </c>
      <c r="Y1941" s="29">
        <f>R1941-V1941-U1941-X1941</f>
        <v>143.79999999999998</v>
      </c>
    </row>
    <row r="1942" spans="2:25" x14ac:dyDescent="0.3">
      <c r="B1942" s="16"/>
      <c r="C1942" s="8" t="str">
        <f>_xlfn.CONCAT(S1942,_xlfn.TEXTBEFORE(Q1942,","))</f>
        <v>14Smead Shipping Labels</v>
      </c>
      <c r="D1942" s="13" t="s">
        <v>8048</v>
      </c>
      <c r="E1942" s="25">
        <v>43996</v>
      </c>
      <c r="F1942" s="25">
        <v>43998</v>
      </c>
      <c r="G1942" s="13" t="s">
        <v>34</v>
      </c>
      <c r="H1942" s="13" t="s">
        <v>2749</v>
      </c>
      <c r="I1942" s="13" t="s">
        <v>24</v>
      </c>
      <c r="J1942" s="13" t="s">
        <v>314</v>
      </c>
      <c r="K1942" s="13" t="s">
        <v>187</v>
      </c>
      <c r="L1942" s="13" t="s">
        <v>27</v>
      </c>
      <c r="M1942" s="13" t="s">
        <v>28</v>
      </c>
      <c r="N1942" s="13" t="s">
        <v>2750</v>
      </c>
      <c r="O1942" s="13" t="s">
        <v>30</v>
      </c>
      <c r="P1942" s="13" t="s">
        <v>2751</v>
      </c>
      <c r="Q1942" s="13" t="s">
        <v>2752</v>
      </c>
      <c r="R1942" s="17">
        <v>160.01999999999998</v>
      </c>
      <c r="S1942" s="26">
        <v>14</v>
      </c>
      <c r="T1942" s="17">
        <v>0</v>
      </c>
      <c r="U1942" s="17">
        <v>34.770000000000003</v>
      </c>
      <c r="V1942" s="27">
        <v>46.2</v>
      </c>
      <c r="W1942" s="13" t="s">
        <v>60</v>
      </c>
      <c r="X1942" s="8">
        <f>$T1942*$R1942</f>
        <v>0</v>
      </c>
      <c r="Y1942" s="29">
        <f>R1942-V1942-U1942-X1942</f>
        <v>79.049999999999983</v>
      </c>
    </row>
    <row r="1943" spans="2:25" x14ac:dyDescent="0.3">
      <c r="B1943" s="16"/>
      <c r="C1943" s="8" t="str">
        <f>_xlfn.CONCAT(S1943,_xlfn.TEXTBEFORE(Q1943,","))</f>
        <v>3Cardinal 3-Hole Punch</v>
      </c>
      <c r="D1943" s="13" t="s">
        <v>8049</v>
      </c>
      <c r="E1943" s="25">
        <v>43996</v>
      </c>
      <c r="F1943" s="25">
        <v>43998</v>
      </c>
      <c r="G1943" s="13" t="s">
        <v>34</v>
      </c>
      <c r="H1943" s="13" t="s">
        <v>2749</v>
      </c>
      <c r="I1943" s="13" t="s">
        <v>24</v>
      </c>
      <c r="J1943" s="13" t="s">
        <v>314</v>
      </c>
      <c r="K1943" s="13" t="s">
        <v>187</v>
      </c>
      <c r="L1943" s="13" t="s">
        <v>27</v>
      </c>
      <c r="M1943" s="13" t="s">
        <v>28</v>
      </c>
      <c r="N1943" s="13" t="s">
        <v>4833</v>
      </c>
      <c r="O1943" s="13" t="s">
        <v>30</v>
      </c>
      <c r="P1943" s="13" t="s">
        <v>1121</v>
      </c>
      <c r="Q1943" s="13" t="s">
        <v>4834</v>
      </c>
      <c r="R1943" s="17">
        <v>84.78</v>
      </c>
      <c r="S1943" s="26">
        <v>3</v>
      </c>
      <c r="T1943" s="17">
        <v>0</v>
      </c>
      <c r="U1943" s="17">
        <v>7.87</v>
      </c>
      <c r="V1943" s="27">
        <v>35.550000000000004</v>
      </c>
      <c r="W1943" s="13" t="s">
        <v>60</v>
      </c>
      <c r="X1943" s="8">
        <f>$T1943*$R1943</f>
        <v>0</v>
      </c>
      <c r="Y1943" s="29">
        <f>R1943-V1943-U1943-X1943</f>
        <v>41.36</v>
      </c>
    </row>
    <row r="1944" spans="2:25" x14ac:dyDescent="0.3">
      <c r="B1944" s="16"/>
      <c r="C1944" s="8" t="str">
        <f>_xlfn.CONCAT(S1944,_xlfn.TEXTBEFORE(Q1944,","))</f>
        <v>6Ames Peel and Seal</v>
      </c>
      <c r="D1944" s="13" t="s">
        <v>8050</v>
      </c>
      <c r="E1944" s="25">
        <v>42995</v>
      </c>
      <c r="F1944" s="25">
        <v>42999</v>
      </c>
      <c r="G1944" s="13" t="s">
        <v>50</v>
      </c>
      <c r="H1944" s="13" t="s">
        <v>2458</v>
      </c>
      <c r="I1944" s="13" t="s">
        <v>24</v>
      </c>
      <c r="J1944" s="13" t="s">
        <v>1280</v>
      </c>
      <c r="K1944" s="13" t="s">
        <v>71</v>
      </c>
      <c r="L1944" s="13" t="s">
        <v>27</v>
      </c>
      <c r="M1944" s="13" t="s">
        <v>28</v>
      </c>
      <c r="N1944" s="13" t="s">
        <v>4375</v>
      </c>
      <c r="O1944" s="13" t="s">
        <v>30</v>
      </c>
      <c r="P1944" s="13" t="s">
        <v>1607</v>
      </c>
      <c r="Q1944" s="13" t="s">
        <v>4376</v>
      </c>
      <c r="R1944" s="17">
        <v>126.53999999999999</v>
      </c>
      <c r="S1944" s="26">
        <v>6</v>
      </c>
      <c r="T1944" s="17">
        <v>0</v>
      </c>
      <c r="U1944" s="17">
        <v>11.42</v>
      </c>
      <c r="V1944" s="27">
        <v>23.94</v>
      </c>
      <c r="W1944" s="13" t="s">
        <v>88</v>
      </c>
      <c r="X1944" s="8">
        <f>$T1944*$R1944</f>
        <v>0</v>
      </c>
      <c r="Y1944" s="29">
        <f>R1944-V1944-U1944-X1944</f>
        <v>91.179999999999993</v>
      </c>
    </row>
    <row r="1945" spans="2:25" x14ac:dyDescent="0.3">
      <c r="B1945" s="16"/>
      <c r="C1945" s="8" t="str">
        <f>_xlfn.CONCAT(S1945,_xlfn.TEXTBEFORE(Q1945,","))</f>
        <v>4Samsung Speaker Phone</v>
      </c>
      <c r="D1945" s="13" t="s">
        <v>8051</v>
      </c>
      <c r="E1945" s="25">
        <v>43116</v>
      </c>
      <c r="F1945" s="25">
        <v>43121</v>
      </c>
      <c r="G1945" s="13" t="s">
        <v>50</v>
      </c>
      <c r="H1945" s="13" t="s">
        <v>2458</v>
      </c>
      <c r="I1945" s="13" t="s">
        <v>24</v>
      </c>
      <c r="J1945" s="13" t="s">
        <v>256</v>
      </c>
      <c r="K1945" s="13" t="s">
        <v>256</v>
      </c>
      <c r="L1945" s="13" t="s">
        <v>27</v>
      </c>
      <c r="M1945" s="13" t="s">
        <v>28</v>
      </c>
      <c r="N1945" s="13" t="s">
        <v>617</v>
      </c>
      <c r="O1945" s="13" t="s">
        <v>57</v>
      </c>
      <c r="P1945" s="13" t="s">
        <v>58</v>
      </c>
      <c r="Q1945" s="13" t="s">
        <v>618</v>
      </c>
      <c r="R1945" s="17">
        <v>504.36</v>
      </c>
      <c r="S1945" s="26">
        <v>4</v>
      </c>
      <c r="T1945" s="17">
        <v>0</v>
      </c>
      <c r="U1945" s="17">
        <v>43.36</v>
      </c>
      <c r="V1945" s="27">
        <v>201.71999999999997</v>
      </c>
      <c r="W1945" s="13" t="s">
        <v>88</v>
      </c>
      <c r="X1945" s="8">
        <f>$T1945*$R1945</f>
        <v>0</v>
      </c>
      <c r="Y1945" s="29">
        <f>R1945-V1945-U1945-X1945</f>
        <v>259.28000000000003</v>
      </c>
    </row>
    <row r="1946" spans="2:25" x14ac:dyDescent="0.3">
      <c r="B1946" s="16"/>
      <c r="C1946" s="8" t="str">
        <f>_xlfn.CONCAT(S1946,_xlfn.TEXTBEFORE(Q1946,","))</f>
        <v>3Canon Copy Machine</v>
      </c>
      <c r="D1946" s="13" t="s">
        <v>8052</v>
      </c>
      <c r="E1946" s="25">
        <v>43116</v>
      </c>
      <c r="F1946" s="25">
        <v>43121</v>
      </c>
      <c r="G1946" s="13" t="s">
        <v>50</v>
      </c>
      <c r="H1946" s="13" t="s">
        <v>2458</v>
      </c>
      <c r="I1946" s="13" t="s">
        <v>24</v>
      </c>
      <c r="J1946" s="13" t="s">
        <v>256</v>
      </c>
      <c r="K1946" s="13" t="s">
        <v>256</v>
      </c>
      <c r="L1946" s="13" t="s">
        <v>27</v>
      </c>
      <c r="M1946" s="13" t="s">
        <v>28</v>
      </c>
      <c r="N1946" s="13" t="s">
        <v>2819</v>
      </c>
      <c r="O1946" s="13" t="s">
        <v>57</v>
      </c>
      <c r="P1946" s="13" t="s">
        <v>86</v>
      </c>
      <c r="Q1946" s="13" t="s">
        <v>2820</v>
      </c>
      <c r="R1946" s="17">
        <v>785.34000000000015</v>
      </c>
      <c r="S1946" s="26">
        <v>3</v>
      </c>
      <c r="T1946" s="17">
        <v>0</v>
      </c>
      <c r="U1946" s="17">
        <v>33.340000000000003</v>
      </c>
      <c r="V1946" s="27">
        <v>94.230000000000018</v>
      </c>
      <c r="W1946" s="13" t="s">
        <v>88</v>
      </c>
      <c r="X1946" s="8">
        <f>$T1946*$R1946</f>
        <v>0</v>
      </c>
      <c r="Y1946" s="29">
        <f>R1946-V1946-U1946-X1946</f>
        <v>657.7700000000001</v>
      </c>
    </row>
    <row r="1947" spans="2:25" x14ac:dyDescent="0.3">
      <c r="B1947" s="16"/>
      <c r="C1947" s="8" t="str">
        <f>_xlfn.CONCAT(S1947,_xlfn.TEXTBEFORE(Q1947,","))</f>
        <v>2Green Bar Computer Printout Paper</v>
      </c>
      <c r="D1947" s="13" t="s">
        <v>8053</v>
      </c>
      <c r="E1947" s="25">
        <v>43116</v>
      </c>
      <c r="F1947" s="25">
        <v>43121</v>
      </c>
      <c r="G1947" s="13" t="s">
        <v>50</v>
      </c>
      <c r="H1947" s="13" t="s">
        <v>2458</v>
      </c>
      <c r="I1947" s="13" t="s">
        <v>24</v>
      </c>
      <c r="J1947" s="13" t="s">
        <v>256</v>
      </c>
      <c r="K1947" s="13" t="s">
        <v>256</v>
      </c>
      <c r="L1947" s="13" t="s">
        <v>27</v>
      </c>
      <c r="M1947" s="13" t="s">
        <v>28</v>
      </c>
      <c r="N1947" s="13" t="s">
        <v>1566</v>
      </c>
      <c r="O1947" s="13" t="s">
        <v>30</v>
      </c>
      <c r="P1947" s="13" t="s">
        <v>1567</v>
      </c>
      <c r="Q1947" s="13" t="s">
        <v>1568</v>
      </c>
      <c r="R1947" s="17">
        <v>67.800000000000011</v>
      </c>
      <c r="S1947" s="26">
        <v>2</v>
      </c>
      <c r="T1947" s="17">
        <v>0</v>
      </c>
      <c r="U1947" s="17">
        <v>10.039999999999999</v>
      </c>
      <c r="V1947" s="27">
        <v>17.580000000000002</v>
      </c>
      <c r="W1947" s="13" t="s">
        <v>88</v>
      </c>
      <c r="X1947" s="8">
        <f>$T1947*$R1947</f>
        <v>0</v>
      </c>
      <c r="Y1947" s="29">
        <f>R1947-V1947-U1947-X1947</f>
        <v>40.180000000000014</v>
      </c>
    </row>
    <row r="1948" spans="2:25" x14ac:dyDescent="0.3">
      <c r="B1948" s="16"/>
      <c r="C1948" s="8" t="str">
        <f>_xlfn.CONCAT(S1948,_xlfn.TEXTBEFORE(Q1948,","))</f>
        <v>1Apple Audio Dock</v>
      </c>
      <c r="D1948" s="13" t="s">
        <v>8054</v>
      </c>
      <c r="E1948" s="25">
        <v>43116</v>
      </c>
      <c r="F1948" s="25">
        <v>43121</v>
      </c>
      <c r="G1948" s="13" t="s">
        <v>50</v>
      </c>
      <c r="H1948" s="13" t="s">
        <v>2458</v>
      </c>
      <c r="I1948" s="13" t="s">
        <v>24</v>
      </c>
      <c r="J1948" s="13" t="s">
        <v>256</v>
      </c>
      <c r="K1948" s="13" t="s">
        <v>256</v>
      </c>
      <c r="L1948" s="13" t="s">
        <v>27</v>
      </c>
      <c r="M1948" s="13" t="s">
        <v>28</v>
      </c>
      <c r="N1948" s="13" t="s">
        <v>3746</v>
      </c>
      <c r="O1948" s="13" t="s">
        <v>57</v>
      </c>
      <c r="P1948" s="13" t="s">
        <v>58</v>
      </c>
      <c r="Q1948" s="13" t="s">
        <v>3747</v>
      </c>
      <c r="R1948" s="17">
        <v>168.18</v>
      </c>
      <c r="S1948" s="26">
        <v>1</v>
      </c>
      <c r="T1948" s="17">
        <v>0</v>
      </c>
      <c r="U1948" s="17">
        <v>7.23</v>
      </c>
      <c r="V1948" s="27">
        <v>58.86</v>
      </c>
      <c r="W1948" s="13" t="s">
        <v>88</v>
      </c>
      <c r="X1948" s="8">
        <f>$T1948*$R1948</f>
        <v>0</v>
      </c>
      <c r="Y1948" s="29">
        <f>R1948-V1948-U1948-X1948</f>
        <v>102.09</v>
      </c>
    </row>
    <row r="1949" spans="2:25" x14ac:dyDescent="0.3">
      <c r="B1949" s="16"/>
      <c r="C1949" s="8" t="str">
        <f>_xlfn.CONCAT(S1949,_xlfn.TEXTBEFORE(Q1949,","))</f>
        <v>1Breville Coffee Grinder</v>
      </c>
      <c r="D1949" s="13" t="s">
        <v>8055</v>
      </c>
      <c r="E1949" s="25">
        <v>43224</v>
      </c>
      <c r="F1949" s="25">
        <v>43229</v>
      </c>
      <c r="G1949" s="13" t="s">
        <v>22</v>
      </c>
      <c r="H1949" s="13" t="s">
        <v>2458</v>
      </c>
      <c r="I1949" s="13" t="s">
        <v>24</v>
      </c>
      <c r="J1949" s="13" t="s">
        <v>5759</v>
      </c>
      <c r="K1949" s="13" t="s">
        <v>738</v>
      </c>
      <c r="L1949" s="13" t="s">
        <v>27</v>
      </c>
      <c r="M1949" s="13" t="s">
        <v>28</v>
      </c>
      <c r="N1949" s="13" t="s">
        <v>4430</v>
      </c>
      <c r="O1949" s="13" t="s">
        <v>30</v>
      </c>
      <c r="P1949" s="13" t="s">
        <v>31</v>
      </c>
      <c r="Q1949" s="13" t="s">
        <v>4431</v>
      </c>
      <c r="R1949" s="17">
        <v>60</v>
      </c>
      <c r="S1949" s="26">
        <v>1</v>
      </c>
      <c r="T1949" s="17">
        <v>0</v>
      </c>
      <c r="U1949" s="17">
        <v>2.68</v>
      </c>
      <c r="V1949" s="27">
        <v>19.799999999999997</v>
      </c>
      <c r="W1949" s="13" t="s">
        <v>88</v>
      </c>
      <c r="X1949" s="8">
        <f>$T1949*$R1949</f>
        <v>0</v>
      </c>
      <c r="Y1949" s="29">
        <f>R1949-V1949-U1949-X1949</f>
        <v>37.520000000000003</v>
      </c>
    </row>
    <row r="1950" spans="2:25" x14ac:dyDescent="0.3">
      <c r="B1950" s="16"/>
      <c r="C1950" s="8" t="str">
        <f>_xlfn.CONCAT(S1950,_xlfn.TEXTBEFORE(Q1950,","))</f>
        <v>7Acco Index Tab</v>
      </c>
      <c r="D1950" s="13" t="s">
        <v>8056</v>
      </c>
      <c r="E1950" s="25">
        <v>44129</v>
      </c>
      <c r="F1950" s="25">
        <v>44133</v>
      </c>
      <c r="G1950" s="13" t="s">
        <v>22</v>
      </c>
      <c r="H1950" s="13" t="s">
        <v>4684</v>
      </c>
      <c r="I1950" s="13" t="s">
        <v>24</v>
      </c>
      <c r="J1950" s="13" t="s">
        <v>817</v>
      </c>
      <c r="K1950" s="13" t="s">
        <v>818</v>
      </c>
      <c r="L1950" s="13" t="s">
        <v>114</v>
      </c>
      <c r="M1950" s="13" t="s">
        <v>55</v>
      </c>
      <c r="N1950" s="13" t="s">
        <v>4685</v>
      </c>
      <c r="O1950" s="13" t="s">
        <v>30</v>
      </c>
      <c r="P1950" s="13" t="s">
        <v>1121</v>
      </c>
      <c r="Q1950" s="13" t="s">
        <v>4686</v>
      </c>
      <c r="R1950" s="17">
        <v>62.579999999999984</v>
      </c>
      <c r="S1950" s="26">
        <v>7</v>
      </c>
      <c r="T1950" s="17">
        <v>0</v>
      </c>
      <c r="U1950" s="17">
        <v>8.85</v>
      </c>
      <c r="V1950" s="27">
        <v>14.280000000000001</v>
      </c>
      <c r="W1950" s="13" t="s">
        <v>88</v>
      </c>
      <c r="X1950" s="8">
        <f>$T1950*$R1950</f>
        <v>0</v>
      </c>
      <c r="Y1950" s="29">
        <f>R1950-V1950-U1950-X1950</f>
        <v>39.449999999999982</v>
      </c>
    </row>
    <row r="1951" spans="2:25" x14ac:dyDescent="0.3">
      <c r="B1951" s="16"/>
      <c r="C1951" s="8" t="str">
        <f>_xlfn.CONCAT(S1951,_xlfn.TEXTBEFORE(Q1951,","))</f>
        <v>2Ames Clasp Envelope</v>
      </c>
      <c r="D1951" s="13" t="s">
        <v>8057</v>
      </c>
      <c r="E1951" s="25">
        <v>44129</v>
      </c>
      <c r="F1951" s="25">
        <v>44133</v>
      </c>
      <c r="G1951" s="13" t="s">
        <v>22</v>
      </c>
      <c r="H1951" s="13" t="s">
        <v>4684</v>
      </c>
      <c r="I1951" s="13" t="s">
        <v>24</v>
      </c>
      <c r="J1951" s="13" t="s">
        <v>817</v>
      </c>
      <c r="K1951" s="13" t="s">
        <v>818</v>
      </c>
      <c r="L1951" s="13" t="s">
        <v>114</v>
      </c>
      <c r="M1951" s="13" t="s">
        <v>55</v>
      </c>
      <c r="N1951" s="13" t="s">
        <v>5990</v>
      </c>
      <c r="O1951" s="13" t="s">
        <v>30</v>
      </c>
      <c r="P1951" s="13" t="s">
        <v>1607</v>
      </c>
      <c r="Q1951" s="13" t="s">
        <v>5991</v>
      </c>
      <c r="R1951" s="17">
        <v>14.399999999999999</v>
      </c>
      <c r="S1951" s="26">
        <v>2</v>
      </c>
      <c r="T1951" s="17">
        <v>0</v>
      </c>
      <c r="U1951" s="17">
        <v>1.45</v>
      </c>
      <c r="V1951" s="27">
        <v>6.18</v>
      </c>
      <c r="W1951" s="13" t="s">
        <v>88</v>
      </c>
      <c r="X1951" s="8">
        <f>$T1951*$R1951</f>
        <v>0</v>
      </c>
      <c r="Y1951" s="29">
        <f>R1951-V1951-U1951-X1951</f>
        <v>6.7699999999999987</v>
      </c>
    </row>
    <row r="1952" spans="2:25" x14ac:dyDescent="0.3">
      <c r="B1952" s="16"/>
      <c r="C1952" s="8" t="str">
        <f>_xlfn.CONCAT(S1952,_xlfn.TEXTBEFORE(Q1952,","))</f>
        <v>2Stanley Pencil Sharpener</v>
      </c>
      <c r="D1952" s="13" t="s">
        <v>8058</v>
      </c>
      <c r="E1952" s="25">
        <v>44129</v>
      </c>
      <c r="F1952" s="25">
        <v>44133</v>
      </c>
      <c r="G1952" s="13" t="s">
        <v>22</v>
      </c>
      <c r="H1952" s="13" t="s">
        <v>4684</v>
      </c>
      <c r="I1952" s="13" t="s">
        <v>24</v>
      </c>
      <c r="J1952" s="13" t="s">
        <v>817</v>
      </c>
      <c r="K1952" s="13" t="s">
        <v>818</v>
      </c>
      <c r="L1952" s="13" t="s">
        <v>114</v>
      </c>
      <c r="M1952" s="13" t="s">
        <v>55</v>
      </c>
      <c r="N1952" s="13" t="s">
        <v>3879</v>
      </c>
      <c r="O1952" s="13" t="s">
        <v>30</v>
      </c>
      <c r="P1952" s="13" t="s">
        <v>1789</v>
      </c>
      <c r="Q1952" s="13" t="s">
        <v>3880</v>
      </c>
      <c r="R1952" s="17">
        <v>50.099999999999994</v>
      </c>
      <c r="S1952" s="26">
        <v>2</v>
      </c>
      <c r="T1952" s="17">
        <v>0</v>
      </c>
      <c r="U1952" s="17">
        <v>1.44</v>
      </c>
      <c r="V1952" s="27">
        <v>16.98</v>
      </c>
      <c r="W1952" s="13" t="s">
        <v>88</v>
      </c>
      <c r="X1952" s="8">
        <f>$T1952*$R1952</f>
        <v>0</v>
      </c>
      <c r="Y1952" s="29">
        <f>R1952-V1952-U1952-X1952</f>
        <v>31.679999999999989</v>
      </c>
    </row>
    <row r="1953" spans="2:25" x14ac:dyDescent="0.3">
      <c r="B1953" s="16"/>
      <c r="C1953" s="8" t="str">
        <f>_xlfn.CONCAT(S1953,_xlfn.TEXTBEFORE(Q1953,","))</f>
        <v>4HP Copy Machine</v>
      </c>
      <c r="D1953" s="13" t="s">
        <v>8059</v>
      </c>
      <c r="E1953" s="25">
        <v>44164</v>
      </c>
      <c r="F1953" s="25">
        <v>44170</v>
      </c>
      <c r="G1953" s="13" t="s">
        <v>50</v>
      </c>
      <c r="H1953" s="13" t="s">
        <v>1367</v>
      </c>
      <c r="I1953" s="13" t="s">
        <v>36</v>
      </c>
      <c r="J1953" s="13" t="s">
        <v>455</v>
      </c>
      <c r="K1953" s="13" t="s">
        <v>71</v>
      </c>
      <c r="L1953" s="13" t="s">
        <v>27</v>
      </c>
      <c r="M1953" s="13" t="s">
        <v>28</v>
      </c>
      <c r="N1953" s="13" t="s">
        <v>1368</v>
      </c>
      <c r="O1953" s="13" t="s">
        <v>57</v>
      </c>
      <c r="P1953" s="13" t="s">
        <v>86</v>
      </c>
      <c r="Q1953" s="13" t="s">
        <v>1369</v>
      </c>
      <c r="R1953" s="17">
        <v>973.31999999999994</v>
      </c>
      <c r="S1953" s="26">
        <v>4</v>
      </c>
      <c r="T1953" s="17">
        <v>0</v>
      </c>
      <c r="U1953" s="17">
        <v>97.36</v>
      </c>
      <c r="V1953" s="27">
        <v>9.7200000000000006</v>
      </c>
      <c r="W1953" s="13" t="s">
        <v>88</v>
      </c>
      <c r="X1953" s="8">
        <f>$T1953*$R1953</f>
        <v>0</v>
      </c>
      <c r="Y1953" s="29">
        <f>R1953-V1953-U1953-X1953</f>
        <v>866.2399999999999</v>
      </c>
    </row>
    <row r="1954" spans="2:25" x14ac:dyDescent="0.3">
      <c r="B1954" s="16"/>
      <c r="C1954" s="8" t="str">
        <f>_xlfn.CONCAT(S1954,_xlfn.TEXTBEFORE(Q1954,","))</f>
        <v>3Bush Floating Shelf Set</v>
      </c>
      <c r="D1954" s="13" t="s">
        <v>8060</v>
      </c>
      <c r="E1954" s="25">
        <v>42867</v>
      </c>
      <c r="F1954" s="25">
        <v>42872</v>
      </c>
      <c r="G1954" s="13" t="s">
        <v>50</v>
      </c>
      <c r="H1954" s="13" t="s">
        <v>2927</v>
      </c>
      <c r="I1954" s="13" t="s">
        <v>36</v>
      </c>
      <c r="J1954" s="13" t="s">
        <v>157</v>
      </c>
      <c r="K1954" s="13" t="s">
        <v>158</v>
      </c>
      <c r="L1954" s="13" t="s">
        <v>54</v>
      </c>
      <c r="M1954" s="13" t="s">
        <v>55</v>
      </c>
      <c r="N1954" s="13" t="s">
        <v>1100</v>
      </c>
      <c r="O1954" s="13" t="s">
        <v>40</v>
      </c>
      <c r="P1954" s="13" t="s">
        <v>67</v>
      </c>
      <c r="Q1954" s="13" t="s">
        <v>1101</v>
      </c>
      <c r="R1954" s="17">
        <v>481.60979999999995</v>
      </c>
      <c r="S1954" s="26">
        <v>3</v>
      </c>
      <c r="T1954" s="17">
        <v>7.0000000000000007E-2</v>
      </c>
      <c r="U1954" s="17">
        <v>30.93</v>
      </c>
      <c r="V1954" s="27">
        <v>-5.2002000000000024</v>
      </c>
      <c r="W1954" s="13" t="s">
        <v>88</v>
      </c>
      <c r="X1954" s="8">
        <f>$T1954*$R1954</f>
        <v>33.712685999999998</v>
      </c>
      <c r="Y1954" s="29">
        <f>R1954-V1954-U1954-X1954</f>
        <v>422.16731399999992</v>
      </c>
    </row>
    <row r="1955" spans="2:25" x14ac:dyDescent="0.3">
      <c r="B1955" s="16"/>
      <c r="C1955" s="8" t="str">
        <f>_xlfn.CONCAT(S1955,_xlfn.TEXTBEFORE(Q1955,","))</f>
        <v>6Konica Receipt Printer</v>
      </c>
      <c r="D1955" s="13" t="s">
        <v>8061</v>
      </c>
      <c r="E1955" s="25">
        <v>42867</v>
      </c>
      <c r="F1955" s="25">
        <v>42872</v>
      </c>
      <c r="G1955" s="13" t="s">
        <v>50</v>
      </c>
      <c r="H1955" s="13" t="s">
        <v>2927</v>
      </c>
      <c r="I1955" s="13" t="s">
        <v>36</v>
      </c>
      <c r="J1955" s="13" t="s">
        <v>157</v>
      </c>
      <c r="K1955" s="13" t="s">
        <v>158</v>
      </c>
      <c r="L1955" s="13" t="s">
        <v>54</v>
      </c>
      <c r="M1955" s="13" t="s">
        <v>55</v>
      </c>
      <c r="N1955" s="13" t="s">
        <v>979</v>
      </c>
      <c r="O1955" s="13" t="s">
        <v>57</v>
      </c>
      <c r="P1955" s="13" t="s">
        <v>138</v>
      </c>
      <c r="Q1955" s="13" t="s">
        <v>980</v>
      </c>
      <c r="R1955" s="17">
        <v>609.40260000000012</v>
      </c>
      <c r="S1955" s="26">
        <v>6</v>
      </c>
      <c r="T1955" s="17">
        <v>0.17</v>
      </c>
      <c r="U1955" s="17">
        <v>22.84</v>
      </c>
      <c r="V1955" s="27">
        <v>65.982599999999962</v>
      </c>
      <c r="W1955" s="13" t="s">
        <v>88</v>
      </c>
      <c r="X1955" s="8">
        <f>$T1955*$R1955</f>
        <v>103.59844200000003</v>
      </c>
      <c r="Y1955" s="29">
        <f>R1955-V1955-U1955-X1955</f>
        <v>416.98155800000012</v>
      </c>
    </row>
    <row r="1956" spans="2:25" x14ac:dyDescent="0.3">
      <c r="B1956" s="16"/>
      <c r="C1956" s="8" t="str">
        <f>_xlfn.CONCAT(S1956,_xlfn.TEXTBEFORE(Q1956,","))</f>
        <v>1Barricks Wood Table</v>
      </c>
      <c r="D1956" s="13" t="s">
        <v>8062</v>
      </c>
      <c r="E1956" s="25">
        <v>42867</v>
      </c>
      <c r="F1956" s="25">
        <v>42872</v>
      </c>
      <c r="G1956" s="13" t="s">
        <v>50</v>
      </c>
      <c r="H1956" s="13" t="s">
        <v>2927</v>
      </c>
      <c r="I1956" s="13" t="s">
        <v>36</v>
      </c>
      <c r="J1956" s="13" t="s">
        <v>157</v>
      </c>
      <c r="K1956" s="13" t="s">
        <v>158</v>
      </c>
      <c r="L1956" s="13" t="s">
        <v>54</v>
      </c>
      <c r="M1956" s="13" t="s">
        <v>55</v>
      </c>
      <c r="N1956" s="13" t="s">
        <v>1054</v>
      </c>
      <c r="O1956" s="13" t="s">
        <v>40</v>
      </c>
      <c r="P1956" s="13" t="s">
        <v>48</v>
      </c>
      <c r="Q1956" s="13" t="s">
        <v>1055</v>
      </c>
      <c r="R1956" s="17">
        <v>273.97290000000004</v>
      </c>
      <c r="S1956" s="26">
        <v>1</v>
      </c>
      <c r="T1956" s="17">
        <v>0.47000000000000003</v>
      </c>
      <c r="U1956" s="17">
        <v>21.33</v>
      </c>
      <c r="V1956" s="27">
        <v>-139.57710000000006</v>
      </c>
      <c r="W1956" s="13" t="s">
        <v>88</v>
      </c>
      <c r="X1956" s="8">
        <f>$T1956*$R1956</f>
        <v>128.76726300000001</v>
      </c>
      <c r="Y1956" s="29">
        <f>R1956-V1956-U1956-X1956</f>
        <v>263.45273700000007</v>
      </c>
    </row>
    <row r="1957" spans="2:25" x14ac:dyDescent="0.3">
      <c r="B1957" s="16"/>
      <c r="C1957" s="8" t="str">
        <f>_xlfn.CONCAT(S1957,_xlfn.TEXTBEFORE(Q1957,","))</f>
        <v>1Office Star Rocking Chair</v>
      </c>
      <c r="D1957" s="13" t="s">
        <v>8063</v>
      </c>
      <c r="E1957" s="25">
        <v>42867</v>
      </c>
      <c r="F1957" s="25">
        <v>42872</v>
      </c>
      <c r="G1957" s="13" t="s">
        <v>50</v>
      </c>
      <c r="H1957" s="13" t="s">
        <v>2927</v>
      </c>
      <c r="I1957" s="13" t="s">
        <v>36</v>
      </c>
      <c r="J1957" s="13" t="s">
        <v>157</v>
      </c>
      <c r="K1957" s="13" t="s">
        <v>158</v>
      </c>
      <c r="L1957" s="13" t="s">
        <v>54</v>
      </c>
      <c r="M1957" s="13" t="s">
        <v>55</v>
      </c>
      <c r="N1957" s="13" t="s">
        <v>1265</v>
      </c>
      <c r="O1957" s="13" t="s">
        <v>40</v>
      </c>
      <c r="P1957" s="13" t="s">
        <v>41</v>
      </c>
      <c r="Q1957" s="13" t="s">
        <v>1266</v>
      </c>
      <c r="R1957" s="17">
        <v>101.09040000000002</v>
      </c>
      <c r="S1957" s="26">
        <v>1</v>
      </c>
      <c r="T1957" s="17">
        <v>0.27</v>
      </c>
      <c r="U1957" s="17">
        <v>6.99</v>
      </c>
      <c r="V1957" s="27">
        <v>12.44039999999999</v>
      </c>
      <c r="W1957" s="13" t="s">
        <v>88</v>
      </c>
      <c r="X1957" s="8">
        <f>$T1957*$R1957</f>
        <v>27.294408000000008</v>
      </c>
      <c r="Y1957" s="29">
        <f>R1957-V1957-U1957-X1957</f>
        <v>54.365592000000035</v>
      </c>
    </row>
    <row r="1958" spans="2:25" x14ac:dyDescent="0.3">
      <c r="B1958" s="16"/>
      <c r="C1958" s="8" t="str">
        <f>_xlfn.CONCAT(S1958,_xlfn.TEXTBEFORE(Q1958,","))</f>
        <v>4GlobeWeis Mailers</v>
      </c>
      <c r="D1958" s="13" t="s">
        <v>8064</v>
      </c>
      <c r="E1958" s="25">
        <v>42867</v>
      </c>
      <c r="F1958" s="25">
        <v>42872</v>
      </c>
      <c r="G1958" s="13" t="s">
        <v>50</v>
      </c>
      <c r="H1958" s="13" t="s">
        <v>2927</v>
      </c>
      <c r="I1958" s="13" t="s">
        <v>36</v>
      </c>
      <c r="J1958" s="13" t="s">
        <v>157</v>
      </c>
      <c r="K1958" s="13" t="s">
        <v>158</v>
      </c>
      <c r="L1958" s="13" t="s">
        <v>54</v>
      </c>
      <c r="M1958" s="13" t="s">
        <v>55</v>
      </c>
      <c r="N1958" s="13" t="s">
        <v>3477</v>
      </c>
      <c r="O1958" s="13" t="s">
        <v>30</v>
      </c>
      <c r="P1958" s="13" t="s">
        <v>1607</v>
      </c>
      <c r="Q1958" s="13" t="s">
        <v>3478</v>
      </c>
      <c r="R1958" s="17">
        <v>89.230800000000002</v>
      </c>
      <c r="S1958" s="26">
        <v>4</v>
      </c>
      <c r="T1958" s="17">
        <v>0.47000000000000003</v>
      </c>
      <c r="U1958" s="17">
        <v>4.8</v>
      </c>
      <c r="V1958" s="27">
        <v>-45.529200000000003</v>
      </c>
      <c r="W1958" s="13" t="s">
        <v>88</v>
      </c>
      <c r="X1958" s="8">
        <f>$T1958*$R1958</f>
        <v>41.938476000000001</v>
      </c>
      <c r="Y1958" s="29">
        <f>R1958-V1958-U1958-X1958</f>
        <v>88.021523999999971</v>
      </c>
    </row>
    <row r="1959" spans="2:25" x14ac:dyDescent="0.3">
      <c r="B1959" s="16"/>
      <c r="C1959" s="8" t="str">
        <f>_xlfn.CONCAT(S1959,_xlfn.TEXTBEFORE(Q1959,","))</f>
        <v>5GlobeWeis Peel and Seal</v>
      </c>
      <c r="D1959" s="13" t="s">
        <v>8065</v>
      </c>
      <c r="E1959" s="25">
        <v>42867</v>
      </c>
      <c r="F1959" s="25">
        <v>42872</v>
      </c>
      <c r="G1959" s="13" t="s">
        <v>50</v>
      </c>
      <c r="H1959" s="13" t="s">
        <v>2927</v>
      </c>
      <c r="I1959" s="13" t="s">
        <v>36</v>
      </c>
      <c r="J1959" s="13" t="s">
        <v>157</v>
      </c>
      <c r="K1959" s="13" t="s">
        <v>158</v>
      </c>
      <c r="L1959" s="13" t="s">
        <v>54</v>
      </c>
      <c r="M1959" s="13" t="s">
        <v>55</v>
      </c>
      <c r="N1959" s="13" t="s">
        <v>5605</v>
      </c>
      <c r="O1959" s="13" t="s">
        <v>30</v>
      </c>
      <c r="P1959" s="13" t="s">
        <v>1607</v>
      </c>
      <c r="Q1959" s="13" t="s">
        <v>5606</v>
      </c>
      <c r="R1959" s="17">
        <v>53.503499999999995</v>
      </c>
      <c r="S1959" s="26">
        <v>5</v>
      </c>
      <c r="T1959" s="17">
        <v>0.47000000000000003</v>
      </c>
      <c r="U1959" s="17">
        <v>3.37</v>
      </c>
      <c r="V1959" s="27">
        <v>-4.6499999999994657E-2</v>
      </c>
      <c r="W1959" s="13" t="s">
        <v>88</v>
      </c>
      <c r="X1959" s="8">
        <f>$T1959*$R1959</f>
        <v>25.146644999999999</v>
      </c>
      <c r="Y1959" s="29">
        <f>R1959-V1959-U1959-X1959</f>
        <v>25.033354999999993</v>
      </c>
    </row>
    <row r="1960" spans="2:25" x14ac:dyDescent="0.3">
      <c r="B1960" s="16"/>
      <c r="C1960" s="8" t="str">
        <f>_xlfn.CONCAT(S1960,_xlfn.TEXTBEFORE(Q1960,","))</f>
        <v>2Stanley Pencil Sharpener</v>
      </c>
      <c r="D1960" s="13" t="s">
        <v>8066</v>
      </c>
      <c r="E1960" s="25">
        <v>43380</v>
      </c>
      <c r="F1960" s="25">
        <v>43384</v>
      </c>
      <c r="G1960" s="13" t="s">
        <v>22</v>
      </c>
      <c r="H1960" s="13" t="s">
        <v>2927</v>
      </c>
      <c r="I1960" s="13" t="s">
        <v>36</v>
      </c>
      <c r="J1960" s="13" t="s">
        <v>400</v>
      </c>
      <c r="K1960" s="13" t="s">
        <v>91</v>
      </c>
      <c r="L1960" s="13" t="s">
        <v>54</v>
      </c>
      <c r="M1960" s="13" t="s">
        <v>55</v>
      </c>
      <c r="N1960" s="13" t="s">
        <v>5348</v>
      </c>
      <c r="O1960" s="13" t="s">
        <v>30</v>
      </c>
      <c r="P1960" s="13" t="s">
        <v>1789</v>
      </c>
      <c r="Q1960" s="13" t="s">
        <v>5349</v>
      </c>
      <c r="R1960" s="17">
        <v>38.0184</v>
      </c>
      <c r="S1960" s="26">
        <v>2</v>
      </c>
      <c r="T1960" s="17">
        <v>0.27</v>
      </c>
      <c r="U1960" s="17">
        <v>4.2</v>
      </c>
      <c r="V1960" s="27">
        <v>10.898400000000001</v>
      </c>
      <c r="W1960" s="13" t="s">
        <v>88</v>
      </c>
      <c r="X1960" s="8">
        <f>$T1960*$R1960</f>
        <v>10.264968000000001</v>
      </c>
      <c r="Y1960" s="29">
        <f>R1960-V1960-U1960-X1960</f>
        <v>12.655031999999997</v>
      </c>
    </row>
    <row r="1961" spans="2:25" x14ac:dyDescent="0.3">
      <c r="B1961" s="16"/>
      <c r="C1961" s="8" t="str">
        <f>_xlfn.CONCAT(S1961,_xlfn.TEXTBEFORE(Q1961,","))</f>
        <v>5Avery Hole Reinforcements</v>
      </c>
      <c r="D1961" s="13" t="s">
        <v>8067</v>
      </c>
      <c r="E1961" s="25">
        <v>43380</v>
      </c>
      <c r="F1961" s="25">
        <v>43384</v>
      </c>
      <c r="G1961" s="13" t="s">
        <v>22</v>
      </c>
      <c r="H1961" s="13" t="s">
        <v>2927</v>
      </c>
      <c r="I1961" s="13" t="s">
        <v>36</v>
      </c>
      <c r="J1961" s="13" t="s">
        <v>400</v>
      </c>
      <c r="K1961" s="13" t="s">
        <v>91</v>
      </c>
      <c r="L1961" s="13" t="s">
        <v>54</v>
      </c>
      <c r="M1961" s="13" t="s">
        <v>55</v>
      </c>
      <c r="N1961" s="13" t="s">
        <v>5089</v>
      </c>
      <c r="O1961" s="13" t="s">
        <v>30</v>
      </c>
      <c r="P1961" s="13" t="s">
        <v>1121</v>
      </c>
      <c r="Q1961" s="13" t="s">
        <v>5090</v>
      </c>
      <c r="R1961" s="17">
        <v>16.060500000000001</v>
      </c>
      <c r="S1961" s="26">
        <v>5</v>
      </c>
      <c r="T1961" s="17">
        <v>0.17</v>
      </c>
      <c r="U1961" s="17">
        <v>1.29</v>
      </c>
      <c r="V1961" s="27">
        <v>5.8605</v>
      </c>
      <c r="W1961" s="13" t="s">
        <v>88</v>
      </c>
      <c r="X1961" s="8">
        <f>$T1961*$R1961</f>
        <v>2.7302850000000003</v>
      </c>
      <c r="Y1961" s="29">
        <f>R1961-V1961-U1961-X1961</f>
        <v>6.1797149999999998</v>
      </c>
    </row>
    <row r="1962" spans="2:25" x14ac:dyDescent="0.3">
      <c r="B1962" s="16"/>
      <c r="C1962" s="8" t="str">
        <f>_xlfn.CONCAT(S1962,_xlfn.TEXTBEFORE(Q1962,","))</f>
        <v>2Harbour Creations Removable Labels</v>
      </c>
      <c r="D1962" s="13" t="s">
        <v>8068</v>
      </c>
      <c r="E1962" s="25">
        <v>43201</v>
      </c>
      <c r="F1962" s="25">
        <v>43204</v>
      </c>
      <c r="G1962" s="13" t="s">
        <v>34</v>
      </c>
      <c r="H1962" s="13" t="s">
        <v>6048</v>
      </c>
      <c r="I1962" s="13" t="s">
        <v>24</v>
      </c>
      <c r="J1962" s="13" t="s">
        <v>177</v>
      </c>
      <c r="K1962" s="13" t="s">
        <v>177</v>
      </c>
      <c r="L1962" s="13" t="s">
        <v>178</v>
      </c>
      <c r="M1962" s="13" t="s">
        <v>55</v>
      </c>
      <c r="N1962" s="13" t="s">
        <v>5060</v>
      </c>
      <c r="O1962" s="13" t="s">
        <v>30</v>
      </c>
      <c r="P1962" s="13" t="s">
        <v>2751</v>
      </c>
      <c r="Q1962" s="13" t="s">
        <v>5061</v>
      </c>
      <c r="R1962" s="17">
        <v>16.5</v>
      </c>
      <c r="S1962" s="26">
        <v>2</v>
      </c>
      <c r="T1962" s="17">
        <v>0</v>
      </c>
      <c r="U1962" s="17">
        <v>1.46</v>
      </c>
      <c r="V1962" s="27">
        <v>2.64</v>
      </c>
      <c r="W1962" s="13" t="s">
        <v>88</v>
      </c>
      <c r="X1962" s="8">
        <f>$T1962*$R1962</f>
        <v>0</v>
      </c>
      <c r="Y1962" s="29">
        <f>R1962-V1962-U1962-X1962</f>
        <v>12.399999999999999</v>
      </c>
    </row>
    <row r="1963" spans="2:25" x14ac:dyDescent="0.3">
      <c r="B1963" s="16"/>
      <c r="C1963" s="8" t="str">
        <f>_xlfn.CONCAT(S1963,_xlfn.TEXTBEFORE(Q1963,","))</f>
        <v>7Fiskars Ruler</v>
      </c>
      <c r="D1963" s="13" t="s">
        <v>8069</v>
      </c>
      <c r="E1963" s="25">
        <v>43806</v>
      </c>
      <c r="F1963" s="25">
        <v>43810</v>
      </c>
      <c r="G1963" s="13" t="s">
        <v>50</v>
      </c>
      <c r="H1963" s="13" t="s">
        <v>3777</v>
      </c>
      <c r="I1963" s="13" t="s">
        <v>24</v>
      </c>
      <c r="J1963" s="13" t="s">
        <v>150</v>
      </c>
      <c r="K1963" s="13" t="s">
        <v>151</v>
      </c>
      <c r="L1963" s="13" t="s">
        <v>27</v>
      </c>
      <c r="M1963" s="13" t="s">
        <v>28</v>
      </c>
      <c r="N1963" s="13" t="s">
        <v>3778</v>
      </c>
      <c r="O1963" s="13" t="s">
        <v>30</v>
      </c>
      <c r="P1963" s="13" t="s">
        <v>1228</v>
      </c>
      <c r="Q1963" s="13" t="s">
        <v>3779</v>
      </c>
      <c r="R1963" s="17">
        <v>101.00999999999999</v>
      </c>
      <c r="S1963" s="26">
        <v>7</v>
      </c>
      <c r="T1963" s="17">
        <v>0</v>
      </c>
      <c r="U1963" s="17">
        <v>18.02</v>
      </c>
      <c r="V1963" s="27">
        <v>15.120000000000001</v>
      </c>
      <c r="W1963" s="13" t="s">
        <v>60</v>
      </c>
      <c r="X1963" s="8">
        <f>$T1963*$R1963</f>
        <v>0</v>
      </c>
      <c r="Y1963" s="29">
        <f>R1963-V1963-U1963-X1963</f>
        <v>67.86999999999999</v>
      </c>
    </row>
    <row r="1964" spans="2:25" x14ac:dyDescent="0.3">
      <c r="B1964" s="16"/>
      <c r="C1964" s="8" t="str">
        <f>_xlfn.CONCAT(S1964,_xlfn.TEXTBEFORE(Q1964,","))</f>
        <v>7Jiffy Business Envelopes</v>
      </c>
      <c r="D1964" s="13" t="s">
        <v>8070</v>
      </c>
      <c r="E1964" s="25">
        <v>43806</v>
      </c>
      <c r="F1964" s="25">
        <v>43810</v>
      </c>
      <c r="G1964" s="13" t="s">
        <v>50</v>
      </c>
      <c r="H1964" s="13" t="s">
        <v>3777</v>
      </c>
      <c r="I1964" s="13" t="s">
        <v>24</v>
      </c>
      <c r="J1964" s="13" t="s">
        <v>150</v>
      </c>
      <c r="K1964" s="13" t="s">
        <v>151</v>
      </c>
      <c r="L1964" s="13" t="s">
        <v>27</v>
      </c>
      <c r="M1964" s="13" t="s">
        <v>28</v>
      </c>
      <c r="N1964" s="13" t="s">
        <v>4412</v>
      </c>
      <c r="O1964" s="13" t="s">
        <v>30</v>
      </c>
      <c r="P1964" s="13" t="s">
        <v>1607</v>
      </c>
      <c r="Q1964" s="13" t="s">
        <v>4413</v>
      </c>
      <c r="R1964" s="17">
        <v>111.72</v>
      </c>
      <c r="S1964" s="26">
        <v>7</v>
      </c>
      <c r="T1964" s="17">
        <v>0</v>
      </c>
      <c r="U1964" s="17">
        <v>11.18</v>
      </c>
      <c r="V1964" s="27">
        <v>21.21</v>
      </c>
      <c r="W1964" s="13" t="s">
        <v>60</v>
      </c>
      <c r="X1964" s="8">
        <f>$T1964*$R1964</f>
        <v>0</v>
      </c>
      <c r="Y1964" s="29">
        <f>R1964-V1964-U1964-X1964</f>
        <v>79.329999999999984</v>
      </c>
    </row>
    <row r="1965" spans="2:25" x14ac:dyDescent="0.3">
      <c r="B1965" s="16"/>
      <c r="C1965" s="8" t="str">
        <f>_xlfn.CONCAT(S1965,_xlfn.TEXTBEFORE(Q1965,","))</f>
        <v>2Cameo Mailers</v>
      </c>
      <c r="D1965" s="13" t="s">
        <v>8071</v>
      </c>
      <c r="E1965" s="25">
        <v>43806</v>
      </c>
      <c r="F1965" s="25">
        <v>43810</v>
      </c>
      <c r="G1965" s="13" t="s">
        <v>50</v>
      </c>
      <c r="H1965" s="13" t="s">
        <v>3777</v>
      </c>
      <c r="I1965" s="13" t="s">
        <v>24</v>
      </c>
      <c r="J1965" s="13" t="s">
        <v>150</v>
      </c>
      <c r="K1965" s="13" t="s">
        <v>151</v>
      </c>
      <c r="L1965" s="13" t="s">
        <v>27</v>
      </c>
      <c r="M1965" s="13" t="s">
        <v>28</v>
      </c>
      <c r="N1965" s="13" t="s">
        <v>3250</v>
      </c>
      <c r="O1965" s="13" t="s">
        <v>30</v>
      </c>
      <c r="P1965" s="13" t="s">
        <v>1607</v>
      </c>
      <c r="Q1965" s="13" t="s">
        <v>3251</v>
      </c>
      <c r="R1965" s="17">
        <v>73.92</v>
      </c>
      <c r="S1965" s="26">
        <v>2</v>
      </c>
      <c r="T1965" s="17">
        <v>0</v>
      </c>
      <c r="U1965" s="17">
        <v>10.99</v>
      </c>
      <c r="V1965" s="27">
        <v>29.52</v>
      </c>
      <c r="W1965" s="13" t="s">
        <v>60</v>
      </c>
      <c r="X1965" s="8">
        <f>$T1965*$R1965</f>
        <v>0</v>
      </c>
      <c r="Y1965" s="29">
        <f>R1965-V1965-U1965-X1965</f>
        <v>33.410000000000004</v>
      </c>
    </row>
    <row r="1966" spans="2:25" x14ac:dyDescent="0.3">
      <c r="B1966" s="16"/>
      <c r="C1966" s="8" t="str">
        <f>_xlfn.CONCAT(S1966,_xlfn.TEXTBEFORE(Q1966,","))</f>
        <v>1Wilson Jones Binding Machine</v>
      </c>
      <c r="D1966" s="13" t="s">
        <v>8072</v>
      </c>
      <c r="E1966" s="25">
        <v>43806</v>
      </c>
      <c r="F1966" s="25">
        <v>43810</v>
      </c>
      <c r="G1966" s="13" t="s">
        <v>50</v>
      </c>
      <c r="H1966" s="13" t="s">
        <v>3777</v>
      </c>
      <c r="I1966" s="13" t="s">
        <v>24</v>
      </c>
      <c r="J1966" s="13" t="s">
        <v>150</v>
      </c>
      <c r="K1966" s="13" t="s">
        <v>151</v>
      </c>
      <c r="L1966" s="13" t="s">
        <v>27</v>
      </c>
      <c r="M1966" s="13" t="s">
        <v>28</v>
      </c>
      <c r="N1966" s="13" t="s">
        <v>3064</v>
      </c>
      <c r="O1966" s="13" t="s">
        <v>30</v>
      </c>
      <c r="P1966" s="13" t="s">
        <v>1121</v>
      </c>
      <c r="Q1966" s="13" t="s">
        <v>3065</v>
      </c>
      <c r="R1966" s="17">
        <v>48.42</v>
      </c>
      <c r="S1966" s="26">
        <v>1</v>
      </c>
      <c r="T1966" s="17">
        <v>0</v>
      </c>
      <c r="U1966" s="17">
        <v>6.41</v>
      </c>
      <c r="V1966" s="27">
        <v>9.18</v>
      </c>
      <c r="W1966" s="13" t="s">
        <v>60</v>
      </c>
      <c r="X1966" s="8">
        <f>$T1966*$R1966</f>
        <v>0</v>
      </c>
      <c r="Y1966" s="29">
        <f>R1966-V1966-U1966-X1966</f>
        <v>32.83</v>
      </c>
    </row>
    <row r="1967" spans="2:25" x14ac:dyDescent="0.3">
      <c r="B1967" s="16"/>
      <c r="C1967" s="8" t="str">
        <f>_xlfn.CONCAT(S1967,_xlfn.TEXTBEFORE(Q1967,","))</f>
        <v>9Canon Ink</v>
      </c>
      <c r="D1967" s="13" t="s">
        <v>8073</v>
      </c>
      <c r="E1967" s="25">
        <v>43589</v>
      </c>
      <c r="F1967" s="25">
        <v>43593</v>
      </c>
      <c r="G1967" s="13" t="s">
        <v>50</v>
      </c>
      <c r="H1967" s="13" t="s">
        <v>741</v>
      </c>
      <c r="I1967" s="13" t="s">
        <v>24</v>
      </c>
      <c r="J1967" s="13" t="s">
        <v>531</v>
      </c>
      <c r="K1967" s="13" t="s">
        <v>187</v>
      </c>
      <c r="L1967" s="13" t="s">
        <v>27</v>
      </c>
      <c r="M1967" s="13" t="s">
        <v>28</v>
      </c>
      <c r="N1967" s="13" t="s">
        <v>755</v>
      </c>
      <c r="O1967" s="13" t="s">
        <v>57</v>
      </c>
      <c r="P1967" s="13" t="s">
        <v>86</v>
      </c>
      <c r="Q1967" s="13" t="s">
        <v>756</v>
      </c>
      <c r="R1967" s="17">
        <v>1324.35</v>
      </c>
      <c r="S1967" s="26">
        <v>9</v>
      </c>
      <c r="T1967" s="17">
        <v>0</v>
      </c>
      <c r="U1967" s="17">
        <v>169.9</v>
      </c>
      <c r="V1967" s="27">
        <v>609.11999999999989</v>
      </c>
      <c r="W1967" s="13" t="s">
        <v>60</v>
      </c>
      <c r="X1967" s="8">
        <f>$T1967*$R1967</f>
        <v>0</v>
      </c>
      <c r="Y1967" s="29">
        <f>R1967-V1967-U1967-X1967</f>
        <v>545.33000000000004</v>
      </c>
    </row>
    <row r="1968" spans="2:25" x14ac:dyDescent="0.3">
      <c r="B1968" s="16"/>
      <c r="C1968" s="8" t="str">
        <f>_xlfn.CONCAT(S1968,_xlfn.TEXTBEFORE(Q1968,","))</f>
        <v>3Hoover Microwave</v>
      </c>
      <c r="D1968" s="13" t="s">
        <v>8074</v>
      </c>
      <c r="E1968" s="25">
        <v>43589</v>
      </c>
      <c r="F1968" s="25">
        <v>43593</v>
      </c>
      <c r="G1968" s="13" t="s">
        <v>50</v>
      </c>
      <c r="H1968" s="13" t="s">
        <v>741</v>
      </c>
      <c r="I1968" s="13" t="s">
        <v>24</v>
      </c>
      <c r="J1968" s="13" t="s">
        <v>531</v>
      </c>
      <c r="K1968" s="13" t="s">
        <v>187</v>
      </c>
      <c r="L1968" s="13" t="s">
        <v>27</v>
      </c>
      <c r="M1968" s="13" t="s">
        <v>28</v>
      </c>
      <c r="N1968" s="13" t="s">
        <v>1248</v>
      </c>
      <c r="O1968" s="13" t="s">
        <v>30</v>
      </c>
      <c r="P1968" s="13" t="s">
        <v>31</v>
      </c>
      <c r="Q1968" s="13" t="s">
        <v>1249</v>
      </c>
      <c r="R1968" s="17">
        <v>925.92</v>
      </c>
      <c r="S1968" s="26">
        <v>3</v>
      </c>
      <c r="T1968" s="17">
        <v>0</v>
      </c>
      <c r="U1968" s="17">
        <v>104.6</v>
      </c>
      <c r="V1968" s="27">
        <v>101.78999999999999</v>
      </c>
      <c r="W1968" s="13" t="s">
        <v>60</v>
      </c>
      <c r="X1968" s="8">
        <f>$T1968*$R1968</f>
        <v>0</v>
      </c>
      <c r="Y1968" s="29">
        <f>R1968-V1968-U1968-X1968</f>
        <v>719.53</v>
      </c>
    </row>
    <row r="1969" spans="2:25" x14ac:dyDescent="0.3">
      <c r="B1969" s="16"/>
      <c r="C1969" s="8" t="str">
        <f>_xlfn.CONCAT(S1969,_xlfn.TEXTBEFORE(Q1969,","))</f>
        <v>2Deflect-O Frame</v>
      </c>
      <c r="D1969" s="13" t="s">
        <v>8075</v>
      </c>
      <c r="E1969" s="25">
        <v>43589</v>
      </c>
      <c r="F1969" s="25">
        <v>43593</v>
      </c>
      <c r="G1969" s="13" t="s">
        <v>50</v>
      </c>
      <c r="H1969" s="13" t="s">
        <v>741</v>
      </c>
      <c r="I1969" s="13" t="s">
        <v>24</v>
      </c>
      <c r="J1969" s="13" t="s">
        <v>531</v>
      </c>
      <c r="K1969" s="13" t="s">
        <v>187</v>
      </c>
      <c r="L1969" s="13" t="s">
        <v>27</v>
      </c>
      <c r="M1969" s="13" t="s">
        <v>28</v>
      </c>
      <c r="N1969" s="13" t="s">
        <v>2984</v>
      </c>
      <c r="O1969" s="13" t="s">
        <v>40</v>
      </c>
      <c r="P1969" s="13" t="s">
        <v>906</v>
      </c>
      <c r="Q1969" s="13" t="s">
        <v>2985</v>
      </c>
      <c r="R1969" s="17">
        <v>214.14000000000004</v>
      </c>
      <c r="S1969" s="26">
        <v>2</v>
      </c>
      <c r="T1969" s="17">
        <v>0</v>
      </c>
      <c r="U1969" s="17">
        <v>29.65</v>
      </c>
      <c r="V1969" s="27">
        <v>92.039999999999992</v>
      </c>
      <c r="W1969" s="13" t="s">
        <v>60</v>
      </c>
      <c r="X1969" s="8">
        <f>$T1969*$R1969</f>
        <v>0</v>
      </c>
      <c r="Y1969" s="29">
        <f>R1969-V1969-U1969-X1969</f>
        <v>92.450000000000045</v>
      </c>
    </row>
    <row r="1970" spans="2:25" x14ac:dyDescent="0.3">
      <c r="B1970" s="16"/>
      <c r="C1970" s="8" t="str">
        <f>_xlfn.CONCAT(S1970,_xlfn.TEXTBEFORE(Q1970,","))</f>
        <v>3Tenex Stacking Tray</v>
      </c>
      <c r="D1970" s="13" t="s">
        <v>8076</v>
      </c>
      <c r="E1970" s="25">
        <v>43589</v>
      </c>
      <c r="F1970" s="25">
        <v>43593</v>
      </c>
      <c r="G1970" s="13" t="s">
        <v>50</v>
      </c>
      <c r="H1970" s="13" t="s">
        <v>741</v>
      </c>
      <c r="I1970" s="13" t="s">
        <v>24</v>
      </c>
      <c r="J1970" s="13" t="s">
        <v>531</v>
      </c>
      <c r="K1970" s="13" t="s">
        <v>187</v>
      </c>
      <c r="L1970" s="13" t="s">
        <v>27</v>
      </c>
      <c r="M1970" s="13" t="s">
        <v>28</v>
      </c>
      <c r="N1970" s="13" t="s">
        <v>3537</v>
      </c>
      <c r="O1970" s="13" t="s">
        <v>40</v>
      </c>
      <c r="P1970" s="13" t="s">
        <v>906</v>
      </c>
      <c r="Q1970" s="13" t="s">
        <v>3538</v>
      </c>
      <c r="R1970" s="17">
        <v>71.550000000000011</v>
      </c>
      <c r="S1970" s="26">
        <v>3</v>
      </c>
      <c r="T1970" s="17">
        <v>0</v>
      </c>
      <c r="U1970" s="17">
        <v>6.46</v>
      </c>
      <c r="V1970" s="27">
        <v>29.97</v>
      </c>
      <c r="W1970" s="13" t="s">
        <v>60</v>
      </c>
      <c r="X1970" s="8">
        <f>$T1970*$R1970</f>
        <v>0</v>
      </c>
      <c r="Y1970" s="29">
        <f>R1970-V1970-U1970-X1970</f>
        <v>35.120000000000012</v>
      </c>
    </row>
    <row r="1971" spans="2:25" x14ac:dyDescent="0.3">
      <c r="B1971" s="16"/>
      <c r="C1971" s="8" t="str">
        <f>_xlfn.CONCAT(S1971,_xlfn.TEXTBEFORE(Q1971,","))</f>
        <v>7Ikea Stackable Bookrack</v>
      </c>
      <c r="D1971" s="13" t="s">
        <v>8077</v>
      </c>
      <c r="E1971" s="25">
        <v>43943</v>
      </c>
      <c r="F1971" s="25">
        <v>43946</v>
      </c>
      <c r="G1971" s="13" t="s">
        <v>22</v>
      </c>
      <c r="H1971" s="13" t="s">
        <v>741</v>
      </c>
      <c r="I1971" s="13" t="s">
        <v>24</v>
      </c>
      <c r="J1971" s="13" t="s">
        <v>742</v>
      </c>
      <c r="K1971" s="13" t="s">
        <v>151</v>
      </c>
      <c r="L1971" s="13" t="s">
        <v>27</v>
      </c>
      <c r="M1971" s="13" t="s">
        <v>28</v>
      </c>
      <c r="N1971" s="13" t="s">
        <v>743</v>
      </c>
      <c r="O1971" s="13" t="s">
        <v>40</v>
      </c>
      <c r="P1971" s="13" t="s">
        <v>67</v>
      </c>
      <c r="Q1971" s="13" t="s">
        <v>744</v>
      </c>
      <c r="R1971" s="17">
        <v>858.06</v>
      </c>
      <c r="S1971" s="26">
        <v>7</v>
      </c>
      <c r="T1971" s="17">
        <v>0</v>
      </c>
      <c r="U1971" s="17">
        <v>170.77</v>
      </c>
      <c r="V1971" s="27">
        <v>248.64</v>
      </c>
      <c r="W1971" s="13" t="s">
        <v>33</v>
      </c>
      <c r="X1971" s="8">
        <f>$T1971*$R1971</f>
        <v>0</v>
      </c>
      <c r="Y1971" s="29">
        <f>R1971-V1971-U1971-X1971</f>
        <v>438.65</v>
      </c>
    </row>
    <row r="1972" spans="2:25" x14ac:dyDescent="0.3">
      <c r="B1972" s="16"/>
      <c r="C1972" s="8" t="str">
        <f>_xlfn.CONCAT(S1972,_xlfn.TEXTBEFORE(Q1972,","))</f>
        <v>5Breville Blender</v>
      </c>
      <c r="D1972" s="13" t="s">
        <v>8078</v>
      </c>
      <c r="E1972" s="25">
        <v>43943</v>
      </c>
      <c r="F1972" s="25">
        <v>43946</v>
      </c>
      <c r="G1972" s="13" t="s">
        <v>22</v>
      </c>
      <c r="H1972" s="13" t="s">
        <v>741</v>
      </c>
      <c r="I1972" s="13" t="s">
        <v>24</v>
      </c>
      <c r="J1972" s="13" t="s">
        <v>742</v>
      </c>
      <c r="K1972" s="13" t="s">
        <v>151</v>
      </c>
      <c r="L1972" s="13" t="s">
        <v>27</v>
      </c>
      <c r="M1972" s="13" t="s">
        <v>28</v>
      </c>
      <c r="N1972" s="13" t="s">
        <v>757</v>
      </c>
      <c r="O1972" s="13" t="s">
        <v>30</v>
      </c>
      <c r="P1972" s="13" t="s">
        <v>31</v>
      </c>
      <c r="Q1972" s="13" t="s">
        <v>758</v>
      </c>
      <c r="R1972" s="17">
        <v>454.95000000000005</v>
      </c>
      <c r="S1972" s="26">
        <v>5</v>
      </c>
      <c r="T1972" s="17">
        <v>0</v>
      </c>
      <c r="U1972" s="17">
        <v>169.8</v>
      </c>
      <c r="V1972" s="27">
        <v>190.95</v>
      </c>
      <c r="W1972" s="13" t="s">
        <v>33</v>
      </c>
      <c r="X1972" s="8">
        <f>$T1972*$R1972</f>
        <v>0</v>
      </c>
      <c r="Y1972" s="29">
        <f>R1972-V1972-U1972-X1972</f>
        <v>94.200000000000045</v>
      </c>
    </row>
    <row r="1973" spans="2:25" x14ac:dyDescent="0.3">
      <c r="B1973" s="16"/>
      <c r="C1973" s="8" t="str">
        <f>_xlfn.CONCAT(S1973,_xlfn.TEXTBEFORE(Q1973,","))</f>
        <v>3Ibico Binding Machine</v>
      </c>
      <c r="D1973" s="13" t="s">
        <v>8079</v>
      </c>
      <c r="E1973" s="25">
        <v>43943</v>
      </c>
      <c r="F1973" s="25">
        <v>43946</v>
      </c>
      <c r="G1973" s="13" t="s">
        <v>22</v>
      </c>
      <c r="H1973" s="13" t="s">
        <v>741</v>
      </c>
      <c r="I1973" s="13" t="s">
        <v>24</v>
      </c>
      <c r="J1973" s="13" t="s">
        <v>742</v>
      </c>
      <c r="K1973" s="13" t="s">
        <v>151</v>
      </c>
      <c r="L1973" s="13" t="s">
        <v>27</v>
      </c>
      <c r="M1973" s="13" t="s">
        <v>28</v>
      </c>
      <c r="N1973" s="13" t="s">
        <v>2377</v>
      </c>
      <c r="O1973" s="13" t="s">
        <v>30</v>
      </c>
      <c r="P1973" s="13" t="s">
        <v>1121</v>
      </c>
      <c r="Q1973" s="13" t="s">
        <v>2378</v>
      </c>
      <c r="R1973" s="17">
        <v>154.26</v>
      </c>
      <c r="S1973" s="26">
        <v>3</v>
      </c>
      <c r="T1973" s="17">
        <v>0</v>
      </c>
      <c r="U1973" s="17">
        <v>46</v>
      </c>
      <c r="V1973" s="27">
        <v>60.12</v>
      </c>
      <c r="W1973" s="13" t="s">
        <v>33</v>
      </c>
      <c r="X1973" s="8">
        <f>$T1973*$R1973</f>
        <v>0</v>
      </c>
      <c r="Y1973" s="29">
        <f>R1973-V1973-U1973-X1973</f>
        <v>48.139999999999986</v>
      </c>
    </row>
    <row r="1974" spans="2:25" x14ac:dyDescent="0.3">
      <c r="B1974" s="16"/>
      <c r="C1974" s="8" t="str">
        <f>_xlfn.CONCAT(S1974,_xlfn.TEXTBEFORE(Q1974,","))</f>
        <v>2Cisco Headset</v>
      </c>
      <c r="D1974" s="13" t="s">
        <v>8080</v>
      </c>
      <c r="E1974" s="25">
        <v>43943</v>
      </c>
      <c r="F1974" s="25">
        <v>43946</v>
      </c>
      <c r="G1974" s="13" t="s">
        <v>22</v>
      </c>
      <c r="H1974" s="13" t="s">
        <v>741</v>
      </c>
      <c r="I1974" s="13" t="s">
        <v>24</v>
      </c>
      <c r="J1974" s="13" t="s">
        <v>742</v>
      </c>
      <c r="K1974" s="13" t="s">
        <v>151</v>
      </c>
      <c r="L1974" s="13" t="s">
        <v>27</v>
      </c>
      <c r="M1974" s="13" t="s">
        <v>28</v>
      </c>
      <c r="N1974" s="13" t="s">
        <v>2990</v>
      </c>
      <c r="O1974" s="13" t="s">
        <v>57</v>
      </c>
      <c r="P1974" s="13" t="s">
        <v>58</v>
      </c>
      <c r="Q1974" s="13" t="s">
        <v>2991</v>
      </c>
      <c r="R1974" s="17">
        <v>182.57999999999998</v>
      </c>
      <c r="S1974" s="26">
        <v>2</v>
      </c>
      <c r="T1974" s="17">
        <v>0</v>
      </c>
      <c r="U1974" s="17">
        <v>29.5</v>
      </c>
      <c r="V1974" s="27">
        <v>43.8</v>
      </c>
      <c r="W1974" s="13" t="s">
        <v>33</v>
      </c>
      <c r="X1974" s="8">
        <f>$T1974*$R1974</f>
        <v>0</v>
      </c>
      <c r="Y1974" s="29">
        <f>R1974-V1974-U1974-X1974</f>
        <v>109.27999999999997</v>
      </c>
    </row>
    <row r="1975" spans="2:25" x14ac:dyDescent="0.3">
      <c r="B1975" s="16"/>
      <c r="C1975" s="8" t="str">
        <f>_xlfn.CONCAT(S1975,_xlfn.TEXTBEFORE(Q1975,","))</f>
        <v>7BIC Pens</v>
      </c>
      <c r="D1975" s="13" t="s">
        <v>8081</v>
      </c>
      <c r="E1975" s="25">
        <v>43943</v>
      </c>
      <c r="F1975" s="25">
        <v>43946</v>
      </c>
      <c r="G1975" s="13" t="s">
        <v>22</v>
      </c>
      <c r="H1975" s="13" t="s">
        <v>741</v>
      </c>
      <c r="I1975" s="13" t="s">
        <v>24</v>
      </c>
      <c r="J1975" s="13" t="s">
        <v>742</v>
      </c>
      <c r="K1975" s="13" t="s">
        <v>151</v>
      </c>
      <c r="L1975" s="13" t="s">
        <v>27</v>
      </c>
      <c r="M1975" s="13" t="s">
        <v>28</v>
      </c>
      <c r="N1975" s="13" t="s">
        <v>3544</v>
      </c>
      <c r="O1975" s="13" t="s">
        <v>30</v>
      </c>
      <c r="P1975" s="13" t="s">
        <v>1789</v>
      </c>
      <c r="Q1975" s="13" t="s">
        <v>3545</v>
      </c>
      <c r="R1975" s="17">
        <v>99.96</v>
      </c>
      <c r="S1975" s="26">
        <v>7</v>
      </c>
      <c r="T1975" s="17">
        <v>0</v>
      </c>
      <c r="U1975" s="17">
        <v>20.85</v>
      </c>
      <c r="V1975" s="27">
        <v>25.83</v>
      </c>
      <c r="W1975" s="13" t="s">
        <v>33</v>
      </c>
      <c r="X1975" s="8">
        <f>$T1975*$R1975</f>
        <v>0</v>
      </c>
      <c r="Y1975" s="29">
        <f>R1975-V1975-U1975-X1975</f>
        <v>53.279999999999994</v>
      </c>
    </row>
    <row r="1976" spans="2:25" x14ac:dyDescent="0.3">
      <c r="B1976" s="16"/>
      <c r="C1976" s="8" t="str">
        <f>_xlfn.CONCAT(S1976,_xlfn.TEXTBEFORE(Q1976,","))</f>
        <v>2SanDisk Note Cards</v>
      </c>
      <c r="D1976" s="13" t="s">
        <v>8082</v>
      </c>
      <c r="E1976" s="25">
        <v>43943</v>
      </c>
      <c r="F1976" s="25">
        <v>43946</v>
      </c>
      <c r="G1976" s="13" t="s">
        <v>22</v>
      </c>
      <c r="H1976" s="13" t="s">
        <v>741</v>
      </c>
      <c r="I1976" s="13" t="s">
        <v>24</v>
      </c>
      <c r="J1976" s="13" t="s">
        <v>742</v>
      </c>
      <c r="K1976" s="13" t="s">
        <v>151</v>
      </c>
      <c r="L1976" s="13" t="s">
        <v>27</v>
      </c>
      <c r="M1976" s="13" t="s">
        <v>28</v>
      </c>
      <c r="N1976" s="13" t="s">
        <v>3262</v>
      </c>
      <c r="O1976" s="13" t="s">
        <v>30</v>
      </c>
      <c r="P1976" s="13" t="s">
        <v>1567</v>
      </c>
      <c r="Q1976" s="13" t="s">
        <v>3263</v>
      </c>
      <c r="R1976" s="17">
        <v>67.92</v>
      </c>
      <c r="S1976" s="26">
        <v>2</v>
      </c>
      <c r="T1976" s="17">
        <v>0</v>
      </c>
      <c r="U1976" s="17">
        <v>12.7</v>
      </c>
      <c r="V1976" s="27">
        <v>14.940000000000001</v>
      </c>
      <c r="W1976" s="13" t="s">
        <v>33</v>
      </c>
      <c r="X1976" s="8">
        <f>$T1976*$R1976</f>
        <v>0</v>
      </c>
      <c r="Y1976" s="29">
        <f>R1976-V1976-U1976-X1976</f>
        <v>40.28</v>
      </c>
    </row>
    <row r="1977" spans="2:25" x14ac:dyDescent="0.3">
      <c r="B1977" s="16"/>
      <c r="C1977" s="8" t="str">
        <f>_xlfn.CONCAT(S1977,_xlfn.TEXTBEFORE(Q1977,","))</f>
        <v>3Accos Staples</v>
      </c>
      <c r="D1977" s="13" t="s">
        <v>8083</v>
      </c>
      <c r="E1977" s="25">
        <v>43943</v>
      </c>
      <c r="F1977" s="25">
        <v>43946</v>
      </c>
      <c r="G1977" s="13" t="s">
        <v>22</v>
      </c>
      <c r="H1977" s="13" t="s">
        <v>741</v>
      </c>
      <c r="I1977" s="13" t="s">
        <v>24</v>
      </c>
      <c r="J1977" s="13" t="s">
        <v>742</v>
      </c>
      <c r="K1977" s="13" t="s">
        <v>151</v>
      </c>
      <c r="L1977" s="13" t="s">
        <v>27</v>
      </c>
      <c r="M1977" s="13" t="s">
        <v>28</v>
      </c>
      <c r="N1977" s="13" t="s">
        <v>5727</v>
      </c>
      <c r="O1977" s="13" t="s">
        <v>30</v>
      </c>
      <c r="P1977" s="13" t="s">
        <v>2177</v>
      </c>
      <c r="Q1977" s="13" t="s">
        <v>5728</v>
      </c>
      <c r="R1977" s="17">
        <v>31.139999999999997</v>
      </c>
      <c r="S1977" s="26">
        <v>3</v>
      </c>
      <c r="T1977" s="17">
        <v>0</v>
      </c>
      <c r="U1977" s="17">
        <v>2.8</v>
      </c>
      <c r="V1977" s="27">
        <v>2.4300000000000002</v>
      </c>
      <c r="W1977" s="13" t="s">
        <v>33</v>
      </c>
      <c r="X1977" s="8">
        <f>$T1977*$R1977</f>
        <v>0</v>
      </c>
      <c r="Y1977" s="29">
        <f>R1977-V1977-U1977-X1977</f>
        <v>25.909999999999997</v>
      </c>
    </row>
    <row r="1978" spans="2:25" x14ac:dyDescent="0.3">
      <c r="B1978" s="16"/>
      <c r="C1978" s="8" t="str">
        <f>_xlfn.CONCAT(S1978,_xlfn.TEXTBEFORE(Q1978,","))</f>
        <v>8Belkin Keyboard</v>
      </c>
      <c r="D1978" s="13" t="s">
        <v>8084</v>
      </c>
      <c r="E1978" s="25">
        <v>42965</v>
      </c>
      <c r="F1978" s="25">
        <v>42970</v>
      </c>
      <c r="G1978" s="13" t="s">
        <v>50</v>
      </c>
      <c r="H1978" s="13" t="s">
        <v>4114</v>
      </c>
      <c r="I1978" s="13" t="s">
        <v>24</v>
      </c>
      <c r="J1978" s="13" t="s">
        <v>493</v>
      </c>
      <c r="K1978" s="13" t="s">
        <v>494</v>
      </c>
      <c r="L1978" s="13" t="s">
        <v>54</v>
      </c>
      <c r="M1978" s="13" t="s">
        <v>55</v>
      </c>
      <c r="N1978" s="13" t="s">
        <v>4115</v>
      </c>
      <c r="O1978" s="13" t="s">
        <v>57</v>
      </c>
      <c r="P1978" s="13" t="s">
        <v>121</v>
      </c>
      <c r="Q1978" s="13" t="s">
        <v>4116</v>
      </c>
      <c r="R1978" s="17">
        <v>346.36560000000003</v>
      </c>
      <c r="S1978" s="26">
        <v>8</v>
      </c>
      <c r="T1978" s="17">
        <v>0.47000000000000003</v>
      </c>
      <c r="U1978" s="17">
        <v>13.89</v>
      </c>
      <c r="V1978" s="27">
        <v>6.5255999999999972</v>
      </c>
      <c r="W1978" s="13" t="s">
        <v>88</v>
      </c>
      <c r="X1978" s="8">
        <f>$T1978*$R1978</f>
        <v>162.79183200000003</v>
      </c>
      <c r="Y1978" s="29">
        <f>R1978-V1978-U1978-X1978</f>
        <v>163.15816800000002</v>
      </c>
    </row>
    <row r="1979" spans="2:25" x14ac:dyDescent="0.3">
      <c r="B1979" s="16"/>
      <c r="C1979" s="8" t="str">
        <f>_xlfn.CONCAT(S1979,_xlfn.TEXTBEFORE(Q1979,","))</f>
        <v>1Cardinal 3-Hole Punch</v>
      </c>
      <c r="D1979" s="13" t="s">
        <v>8085</v>
      </c>
      <c r="E1979" s="25">
        <v>43755</v>
      </c>
      <c r="F1979" s="25">
        <v>43757</v>
      </c>
      <c r="G1979" s="13" t="s">
        <v>22</v>
      </c>
      <c r="H1979" s="13" t="s">
        <v>5482</v>
      </c>
      <c r="I1979" s="13" t="s">
        <v>24</v>
      </c>
      <c r="J1979" s="13" t="s">
        <v>1780</v>
      </c>
      <c r="K1979" s="13" t="s">
        <v>1825</v>
      </c>
      <c r="L1979" s="13" t="s">
        <v>27</v>
      </c>
      <c r="M1979" s="13" t="s">
        <v>28</v>
      </c>
      <c r="N1979" s="13" t="s">
        <v>3466</v>
      </c>
      <c r="O1979" s="13" t="s">
        <v>30</v>
      </c>
      <c r="P1979" s="13" t="s">
        <v>1121</v>
      </c>
      <c r="Q1979" s="13" t="s">
        <v>3467</v>
      </c>
      <c r="R1979" s="17">
        <v>28.799999999999997</v>
      </c>
      <c r="S1979" s="26">
        <v>1</v>
      </c>
      <c r="T1979" s="17">
        <v>0</v>
      </c>
      <c r="U1979" s="17">
        <v>4.04</v>
      </c>
      <c r="V1979" s="27">
        <v>4.32</v>
      </c>
      <c r="W1979" s="13" t="s">
        <v>60</v>
      </c>
      <c r="X1979" s="8">
        <f>$T1979*$R1979</f>
        <v>0</v>
      </c>
      <c r="Y1979" s="29">
        <f>R1979-V1979-U1979-X1979</f>
        <v>20.439999999999998</v>
      </c>
    </row>
    <row r="1980" spans="2:25" x14ac:dyDescent="0.3">
      <c r="B1980" s="16"/>
      <c r="C1980" s="8" t="str">
        <f>_xlfn.CONCAT(S1980,_xlfn.TEXTBEFORE(Q1980,","))</f>
        <v>4Bush Floating Shelf Set</v>
      </c>
      <c r="D1980" s="13" t="s">
        <v>8086</v>
      </c>
      <c r="E1980" s="25">
        <v>44128</v>
      </c>
      <c r="F1980" s="25">
        <v>44130</v>
      </c>
      <c r="G1980" s="13" t="s">
        <v>34</v>
      </c>
      <c r="H1980" s="13" t="s">
        <v>688</v>
      </c>
      <c r="I1980" s="13" t="s">
        <v>24</v>
      </c>
      <c r="J1980" s="13" t="s">
        <v>400</v>
      </c>
      <c r="K1980" s="13" t="s">
        <v>141</v>
      </c>
      <c r="L1980" s="13" t="s">
        <v>54</v>
      </c>
      <c r="M1980" s="13" t="s">
        <v>55</v>
      </c>
      <c r="N1980" s="13" t="s">
        <v>689</v>
      </c>
      <c r="O1980" s="13" t="s">
        <v>40</v>
      </c>
      <c r="P1980" s="13" t="s">
        <v>67</v>
      </c>
      <c r="Q1980" s="13" t="s">
        <v>690</v>
      </c>
      <c r="R1980" s="17">
        <v>646.49879999999996</v>
      </c>
      <c r="S1980" s="26">
        <v>4</v>
      </c>
      <c r="T1980" s="17">
        <v>7.0000000000000007E-2</v>
      </c>
      <c r="U1980" s="17">
        <v>181.61</v>
      </c>
      <c r="V1980" s="27">
        <v>-13.981200000000001</v>
      </c>
      <c r="W1980" s="13" t="s">
        <v>60</v>
      </c>
      <c r="X1980" s="8">
        <f>$T1980*$R1980</f>
        <v>45.254916000000001</v>
      </c>
      <c r="Y1980" s="29">
        <f>R1980-V1980-U1980-X1980</f>
        <v>433.61508400000002</v>
      </c>
    </row>
    <row r="1981" spans="2:25" x14ac:dyDescent="0.3">
      <c r="B1981" s="16"/>
      <c r="C1981" s="8" t="str">
        <f>_xlfn.CONCAT(S1981,_xlfn.TEXTBEFORE(Q1981,","))</f>
        <v>5Binney &amp; Smith Sketch Pad</v>
      </c>
      <c r="D1981" s="13" t="s">
        <v>8087</v>
      </c>
      <c r="E1981" s="25">
        <v>44128</v>
      </c>
      <c r="F1981" s="25">
        <v>44130</v>
      </c>
      <c r="G1981" s="13" t="s">
        <v>34</v>
      </c>
      <c r="H1981" s="13" t="s">
        <v>688</v>
      </c>
      <c r="I1981" s="13" t="s">
        <v>24</v>
      </c>
      <c r="J1981" s="13" t="s">
        <v>400</v>
      </c>
      <c r="K1981" s="13" t="s">
        <v>141</v>
      </c>
      <c r="L1981" s="13" t="s">
        <v>54</v>
      </c>
      <c r="M1981" s="13" t="s">
        <v>55</v>
      </c>
      <c r="N1981" s="13" t="s">
        <v>3692</v>
      </c>
      <c r="O1981" s="13" t="s">
        <v>30</v>
      </c>
      <c r="P1981" s="13" t="s">
        <v>1789</v>
      </c>
      <c r="Q1981" s="13" t="s">
        <v>3693</v>
      </c>
      <c r="R1981" s="17">
        <v>169.06800000000001</v>
      </c>
      <c r="S1981" s="26">
        <v>5</v>
      </c>
      <c r="T1981" s="17">
        <v>0.27</v>
      </c>
      <c r="U1981" s="17">
        <v>18.93</v>
      </c>
      <c r="V1981" s="27">
        <v>-39.432000000000002</v>
      </c>
      <c r="W1981" s="13" t="s">
        <v>60</v>
      </c>
      <c r="X1981" s="8">
        <f>$T1981*$R1981</f>
        <v>45.648360000000004</v>
      </c>
      <c r="Y1981" s="29">
        <f>R1981-V1981-U1981-X1981</f>
        <v>143.92164</v>
      </c>
    </row>
    <row r="1982" spans="2:25" x14ac:dyDescent="0.3">
      <c r="B1982" s="16"/>
      <c r="C1982" s="8" t="str">
        <f>_xlfn.CONCAT(S1982,_xlfn.TEXTBEFORE(Q1982,","))</f>
        <v>7Elite Ruler</v>
      </c>
      <c r="D1982" s="13" t="s">
        <v>8088</v>
      </c>
      <c r="E1982" s="25">
        <v>44128</v>
      </c>
      <c r="F1982" s="25">
        <v>44130</v>
      </c>
      <c r="G1982" s="13" t="s">
        <v>34</v>
      </c>
      <c r="H1982" s="13" t="s">
        <v>688</v>
      </c>
      <c r="I1982" s="13" t="s">
        <v>24</v>
      </c>
      <c r="J1982" s="13" t="s">
        <v>400</v>
      </c>
      <c r="K1982" s="13" t="s">
        <v>141</v>
      </c>
      <c r="L1982" s="13" t="s">
        <v>54</v>
      </c>
      <c r="M1982" s="13" t="s">
        <v>55</v>
      </c>
      <c r="N1982" s="13" t="s">
        <v>4765</v>
      </c>
      <c r="O1982" s="13" t="s">
        <v>30</v>
      </c>
      <c r="P1982" s="13" t="s">
        <v>1228</v>
      </c>
      <c r="Q1982" s="13" t="s">
        <v>4766</v>
      </c>
      <c r="R1982" s="17">
        <v>57.208199999999991</v>
      </c>
      <c r="S1982" s="26">
        <v>7</v>
      </c>
      <c r="T1982" s="17">
        <v>0.47000000000000003</v>
      </c>
      <c r="U1982" s="17">
        <v>1.6400000000000001</v>
      </c>
      <c r="V1982" s="27">
        <v>-24.901800000000001</v>
      </c>
      <c r="W1982" s="13" t="s">
        <v>60</v>
      </c>
      <c r="X1982" s="8">
        <f>$T1982*$R1982</f>
        <v>26.887853999999997</v>
      </c>
      <c r="Y1982" s="29">
        <f>R1982-V1982-U1982-X1982</f>
        <v>53.582145999999987</v>
      </c>
    </row>
    <row r="1983" spans="2:25" x14ac:dyDescent="0.3">
      <c r="B1983" s="16"/>
      <c r="C1983" s="8" t="str">
        <f>_xlfn.CONCAT(S1983,_xlfn.TEXTBEFORE(Q1983,","))</f>
        <v>2Green Bar Note Cards</v>
      </c>
      <c r="D1983" s="13" t="s">
        <v>8089</v>
      </c>
      <c r="E1983" s="25">
        <v>44128</v>
      </c>
      <c r="F1983" s="25">
        <v>44130</v>
      </c>
      <c r="G1983" s="13" t="s">
        <v>34</v>
      </c>
      <c r="H1983" s="13" t="s">
        <v>688</v>
      </c>
      <c r="I1983" s="13" t="s">
        <v>24</v>
      </c>
      <c r="J1983" s="13" t="s">
        <v>400</v>
      </c>
      <c r="K1983" s="13" t="s">
        <v>141</v>
      </c>
      <c r="L1983" s="13" t="s">
        <v>54</v>
      </c>
      <c r="M1983" s="13" t="s">
        <v>55</v>
      </c>
      <c r="N1983" s="13" t="s">
        <v>4656</v>
      </c>
      <c r="O1983" s="13" t="s">
        <v>30</v>
      </c>
      <c r="P1983" s="13" t="s">
        <v>1567</v>
      </c>
      <c r="Q1983" s="13" t="s">
        <v>4657</v>
      </c>
      <c r="R1983" s="17">
        <v>31.482000000000003</v>
      </c>
      <c r="S1983" s="26">
        <v>2</v>
      </c>
      <c r="T1983" s="17">
        <v>0.47000000000000003</v>
      </c>
      <c r="U1983" s="17">
        <v>1.08</v>
      </c>
      <c r="V1983" s="27">
        <v>-1.8180000000000049</v>
      </c>
      <c r="W1983" s="13" t="s">
        <v>60</v>
      </c>
      <c r="X1983" s="8">
        <f>$T1983*$R1983</f>
        <v>14.796540000000002</v>
      </c>
      <c r="Y1983" s="29">
        <f>R1983-V1983-U1983-X1983</f>
        <v>17.423460000000013</v>
      </c>
    </row>
    <row r="1984" spans="2:25" x14ac:dyDescent="0.3">
      <c r="B1984" s="16"/>
      <c r="C1984" s="8" t="str">
        <f>_xlfn.CONCAT(S1984,_xlfn.TEXTBEFORE(Q1984,","))</f>
        <v>4Brother Fax Machine</v>
      </c>
      <c r="D1984" s="13" t="s">
        <v>8090</v>
      </c>
      <c r="E1984" s="25">
        <v>43098</v>
      </c>
      <c r="F1984" s="25">
        <v>43103</v>
      </c>
      <c r="G1984" s="13" t="s">
        <v>50</v>
      </c>
      <c r="H1984" s="13" t="s">
        <v>2373</v>
      </c>
      <c r="I1984" s="13" t="s">
        <v>36</v>
      </c>
      <c r="J1984" s="13" t="s">
        <v>160</v>
      </c>
      <c r="K1984" s="13" t="s">
        <v>160</v>
      </c>
      <c r="L1984" s="13" t="s">
        <v>54</v>
      </c>
      <c r="M1984" s="13" t="s">
        <v>55</v>
      </c>
      <c r="N1984" s="13" t="s">
        <v>2217</v>
      </c>
      <c r="O1984" s="13" t="s">
        <v>57</v>
      </c>
      <c r="P1984" s="13" t="s">
        <v>86</v>
      </c>
      <c r="Q1984" s="13" t="s">
        <v>2218</v>
      </c>
      <c r="R1984" s="17">
        <v>1183.6296</v>
      </c>
      <c r="S1984" s="26">
        <v>4</v>
      </c>
      <c r="T1984" s="17">
        <v>7.0000000000000007E-2</v>
      </c>
      <c r="U1984" s="17">
        <v>46.51</v>
      </c>
      <c r="V1984" s="27">
        <v>445.38959999999997</v>
      </c>
      <c r="W1984" s="13" t="s">
        <v>88</v>
      </c>
      <c r="X1984" s="8">
        <f>$T1984*$R1984</f>
        <v>82.854072000000002</v>
      </c>
      <c r="Y1984" s="29">
        <f>R1984-V1984-U1984-X1984</f>
        <v>608.87592800000004</v>
      </c>
    </row>
    <row r="1985" spans="2:25" x14ac:dyDescent="0.3">
      <c r="B1985" s="16"/>
      <c r="C1985" s="8" t="str">
        <f>_xlfn.CONCAT(S1985,_xlfn.TEXTBEFORE(Q1985,","))</f>
        <v>2Elite Shears</v>
      </c>
      <c r="D1985" s="13" t="s">
        <v>8091</v>
      </c>
      <c r="E1985" s="25">
        <v>43098</v>
      </c>
      <c r="F1985" s="25">
        <v>43103</v>
      </c>
      <c r="G1985" s="13" t="s">
        <v>50</v>
      </c>
      <c r="H1985" s="13" t="s">
        <v>2373</v>
      </c>
      <c r="I1985" s="13" t="s">
        <v>36</v>
      </c>
      <c r="J1985" s="13" t="s">
        <v>160</v>
      </c>
      <c r="K1985" s="13" t="s">
        <v>160</v>
      </c>
      <c r="L1985" s="13" t="s">
        <v>54</v>
      </c>
      <c r="M1985" s="13" t="s">
        <v>55</v>
      </c>
      <c r="N1985" s="13" t="s">
        <v>2297</v>
      </c>
      <c r="O1985" s="13" t="s">
        <v>30</v>
      </c>
      <c r="P1985" s="13" t="s">
        <v>1228</v>
      </c>
      <c r="Q1985" s="13" t="s">
        <v>2298</v>
      </c>
      <c r="R1985" s="17">
        <v>51.547800000000002</v>
      </c>
      <c r="S1985" s="26">
        <v>2</v>
      </c>
      <c r="T1985" s="17">
        <v>0.47000000000000003</v>
      </c>
      <c r="U1985" s="17">
        <v>4.01</v>
      </c>
      <c r="V1985" s="27">
        <v>-34.072200000000002</v>
      </c>
      <c r="W1985" s="13" t="s">
        <v>88</v>
      </c>
      <c r="X1985" s="8">
        <f>$T1985*$R1985</f>
        <v>24.227466000000003</v>
      </c>
      <c r="Y1985" s="29">
        <f>R1985-V1985-U1985-X1985</f>
        <v>57.382533999999993</v>
      </c>
    </row>
    <row r="1986" spans="2:25" x14ac:dyDescent="0.3">
      <c r="B1986" s="16"/>
      <c r="C1986" s="8" t="str">
        <f>_xlfn.CONCAT(S1986,_xlfn.TEXTBEFORE(Q1986,","))</f>
        <v>2SAFCO Chairmat</v>
      </c>
      <c r="D1986" s="13" t="s">
        <v>8092</v>
      </c>
      <c r="E1986" s="25">
        <v>43098</v>
      </c>
      <c r="F1986" s="25">
        <v>43103</v>
      </c>
      <c r="G1986" s="13" t="s">
        <v>50</v>
      </c>
      <c r="H1986" s="13" t="s">
        <v>2373</v>
      </c>
      <c r="I1986" s="13" t="s">
        <v>36</v>
      </c>
      <c r="J1986" s="13" t="s">
        <v>160</v>
      </c>
      <c r="K1986" s="13" t="s">
        <v>160</v>
      </c>
      <c r="L1986" s="13" t="s">
        <v>54</v>
      </c>
      <c r="M1986" s="13" t="s">
        <v>55</v>
      </c>
      <c r="N1986" s="13" t="s">
        <v>3753</v>
      </c>
      <c r="O1986" s="13" t="s">
        <v>40</v>
      </c>
      <c r="P1986" s="13" t="s">
        <v>41</v>
      </c>
      <c r="Q1986" s="13" t="s">
        <v>3754</v>
      </c>
      <c r="R1986" s="17">
        <v>87.33720000000001</v>
      </c>
      <c r="S1986" s="26">
        <v>2</v>
      </c>
      <c r="T1986" s="17">
        <v>0.27</v>
      </c>
      <c r="U1986" s="17">
        <v>3.87</v>
      </c>
      <c r="V1986" s="27">
        <v>14.317199999999993</v>
      </c>
      <c r="W1986" s="13" t="s">
        <v>88</v>
      </c>
      <c r="X1986" s="8">
        <f>$T1986*$R1986</f>
        <v>23.581044000000006</v>
      </c>
      <c r="Y1986" s="29">
        <f>R1986-V1986-U1986-X1986</f>
        <v>45.568956</v>
      </c>
    </row>
    <row r="1987" spans="2:25" x14ac:dyDescent="0.3">
      <c r="B1987" s="16"/>
      <c r="C1987" s="8" t="str">
        <f>_xlfn.CONCAT(S1987,_xlfn.TEXTBEFORE(Q1987,","))</f>
        <v>1Avery Hole Reinforcements</v>
      </c>
      <c r="D1987" s="13" t="s">
        <v>8093</v>
      </c>
      <c r="E1987" s="25">
        <v>43098</v>
      </c>
      <c r="F1987" s="25">
        <v>43103</v>
      </c>
      <c r="G1987" s="13" t="s">
        <v>50</v>
      </c>
      <c r="H1987" s="13" t="s">
        <v>2373</v>
      </c>
      <c r="I1987" s="13" t="s">
        <v>36</v>
      </c>
      <c r="J1987" s="13" t="s">
        <v>160</v>
      </c>
      <c r="K1987" s="13" t="s">
        <v>160</v>
      </c>
      <c r="L1987" s="13" t="s">
        <v>54</v>
      </c>
      <c r="M1987" s="13" t="s">
        <v>55</v>
      </c>
      <c r="N1987" s="13" t="s">
        <v>5583</v>
      </c>
      <c r="O1987" s="13" t="s">
        <v>30</v>
      </c>
      <c r="P1987" s="13" t="s">
        <v>1121</v>
      </c>
      <c r="Q1987" s="13" t="s">
        <v>5584</v>
      </c>
      <c r="R1987" s="17">
        <v>4.9052999999999995</v>
      </c>
      <c r="S1987" s="26">
        <v>1</v>
      </c>
      <c r="T1987" s="17">
        <v>0.17</v>
      </c>
      <c r="U1987" s="17">
        <v>1.1599999999999999</v>
      </c>
      <c r="V1987" s="27">
        <v>-1.4700000000000157E-2</v>
      </c>
      <c r="W1987" s="13" t="s">
        <v>88</v>
      </c>
      <c r="X1987" s="8">
        <f>$T1987*$R1987</f>
        <v>0.833901</v>
      </c>
      <c r="Y1987" s="29">
        <f>R1987-V1987-U1987-X1987</f>
        <v>2.9260989999999998</v>
      </c>
    </row>
    <row r="1988" spans="2:25" x14ac:dyDescent="0.3">
      <c r="B1988" s="16"/>
      <c r="C1988" s="8" t="str">
        <f>_xlfn.CONCAT(S1988,_xlfn.TEXTBEFORE(Q1988,","))</f>
        <v>6Novimex Steel Folding Chair</v>
      </c>
      <c r="D1988" s="13" t="s">
        <v>8094</v>
      </c>
      <c r="E1988" s="25">
        <v>43859</v>
      </c>
      <c r="F1988" s="25">
        <v>43863</v>
      </c>
      <c r="G1988" s="13" t="s">
        <v>50</v>
      </c>
      <c r="H1988" s="13" t="s">
        <v>1138</v>
      </c>
      <c r="I1988" s="13" t="s">
        <v>82</v>
      </c>
      <c r="J1988" s="13" t="s">
        <v>1835</v>
      </c>
      <c r="K1988" s="13" t="s">
        <v>187</v>
      </c>
      <c r="L1988" s="13" t="s">
        <v>27</v>
      </c>
      <c r="M1988" s="13" t="s">
        <v>28</v>
      </c>
      <c r="N1988" s="13" t="s">
        <v>1836</v>
      </c>
      <c r="O1988" s="13" t="s">
        <v>40</v>
      </c>
      <c r="P1988" s="13" t="s">
        <v>41</v>
      </c>
      <c r="Q1988" s="13" t="s">
        <v>1837</v>
      </c>
      <c r="R1988" s="17">
        <v>506.88</v>
      </c>
      <c r="S1988" s="26">
        <v>6</v>
      </c>
      <c r="T1988" s="17">
        <v>0</v>
      </c>
      <c r="U1988" s="17">
        <v>68.569999999999993</v>
      </c>
      <c r="V1988" s="27">
        <v>20.160000000000004</v>
      </c>
      <c r="W1988" s="13" t="s">
        <v>60</v>
      </c>
      <c r="X1988" s="8">
        <f>$T1988*$R1988</f>
        <v>0</v>
      </c>
      <c r="Y1988" s="29">
        <f>R1988-V1988-U1988-X1988</f>
        <v>418.15</v>
      </c>
    </row>
    <row r="1989" spans="2:25" x14ac:dyDescent="0.3">
      <c r="B1989" s="16"/>
      <c r="C1989" s="8" t="str">
        <f>_xlfn.CONCAT(S1989,_xlfn.TEXTBEFORE(Q1989,","))</f>
        <v>4Hon Steel Folding Chair</v>
      </c>
      <c r="D1989" s="13" t="s">
        <v>8095</v>
      </c>
      <c r="E1989" s="25">
        <v>43859</v>
      </c>
      <c r="F1989" s="25">
        <v>43863</v>
      </c>
      <c r="G1989" s="13" t="s">
        <v>50</v>
      </c>
      <c r="H1989" s="13" t="s">
        <v>1138</v>
      </c>
      <c r="I1989" s="13" t="s">
        <v>82</v>
      </c>
      <c r="J1989" s="13" t="s">
        <v>1835</v>
      </c>
      <c r="K1989" s="13" t="s">
        <v>187</v>
      </c>
      <c r="L1989" s="13" t="s">
        <v>27</v>
      </c>
      <c r="M1989" s="13" t="s">
        <v>28</v>
      </c>
      <c r="N1989" s="13" t="s">
        <v>2084</v>
      </c>
      <c r="O1989" s="13" t="s">
        <v>40</v>
      </c>
      <c r="P1989" s="13" t="s">
        <v>41</v>
      </c>
      <c r="Q1989" s="13" t="s">
        <v>2085</v>
      </c>
      <c r="R1989" s="17">
        <v>335.64</v>
      </c>
      <c r="S1989" s="26">
        <v>4</v>
      </c>
      <c r="T1989" s="17">
        <v>0</v>
      </c>
      <c r="U1989" s="17">
        <v>57.37</v>
      </c>
      <c r="V1989" s="27">
        <v>164.39999999999998</v>
      </c>
      <c r="W1989" s="13" t="s">
        <v>60</v>
      </c>
      <c r="X1989" s="8">
        <f>$T1989*$R1989</f>
        <v>0</v>
      </c>
      <c r="Y1989" s="29">
        <f>R1989-V1989-U1989-X1989</f>
        <v>113.87</v>
      </c>
    </row>
    <row r="1990" spans="2:25" x14ac:dyDescent="0.3">
      <c r="B1990" s="16"/>
      <c r="C1990" s="8" t="str">
        <f>_xlfn.CONCAT(S1990,_xlfn.TEXTBEFORE(Q1990,","))</f>
        <v>2Safco 3-Shelf Cabinet</v>
      </c>
      <c r="D1990" s="13" t="s">
        <v>8096</v>
      </c>
      <c r="E1990" s="25">
        <v>43859</v>
      </c>
      <c r="F1990" s="25">
        <v>43863</v>
      </c>
      <c r="G1990" s="13" t="s">
        <v>50</v>
      </c>
      <c r="H1990" s="13" t="s">
        <v>1138</v>
      </c>
      <c r="I1990" s="13" t="s">
        <v>82</v>
      </c>
      <c r="J1990" s="13" t="s">
        <v>1835</v>
      </c>
      <c r="K1990" s="13" t="s">
        <v>187</v>
      </c>
      <c r="L1990" s="13" t="s">
        <v>27</v>
      </c>
      <c r="M1990" s="13" t="s">
        <v>28</v>
      </c>
      <c r="N1990" s="13" t="s">
        <v>1954</v>
      </c>
      <c r="O1990" s="13" t="s">
        <v>40</v>
      </c>
      <c r="P1990" s="13" t="s">
        <v>67</v>
      </c>
      <c r="Q1990" s="13" t="s">
        <v>1955</v>
      </c>
      <c r="R1990" s="17">
        <v>336.6</v>
      </c>
      <c r="S1990" s="26">
        <v>2</v>
      </c>
      <c r="T1990" s="17">
        <v>0</v>
      </c>
      <c r="U1990" s="17">
        <v>46.84</v>
      </c>
      <c r="V1990" s="27">
        <v>158.16</v>
      </c>
      <c r="W1990" s="13" t="s">
        <v>60</v>
      </c>
      <c r="X1990" s="8">
        <f>$T1990*$R1990</f>
        <v>0</v>
      </c>
      <c r="Y1990" s="29">
        <f>R1990-V1990-U1990-X1990</f>
        <v>131.60000000000002</v>
      </c>
    </row>
    <row r="1991" spans="2:25" x14ac:dyDescent="0.3">
      <c r="B1991" s="16"/>
      <c r="C1991" s="8" t="str">
        <f>_xlfn.CONCAT(S1991,_xlfn.TEXTBEFORE(Q1991,","))</f>
        <v>3Panasonic Receipt Printer</v>
      </c>
      <c r="D1991" s="13" t="s">
        <v>8097</v>
      </c>
      <c r="E1991" s="25">
        <v>43859</v>
      </c>
      <c r="F1991" s="25">
        <v>43863</v>
      </c>
      <c r="G1991" s="13" t="s">
        <v>50</v>
      </c>
      <c r="H1991" s="13" t="s">
        <v>1138</v>
      </c>
      <c r="I1991" s="13" t="s">
        <v>82</v>
      </c>
      <c r="J1991" s="13" t="s">
        <v>1835</v>
      </c>
      <c r="K1991" s="13" t="s">
        <v>187</v>
      </c>
      <c r="L1991" s="13" t="s">
        <v>27</v>
      </c>
      <c r="M1991" s="13" t="s">
        <v>28</v>
      </c>
      <c r="N1991" s="13" t="s">
        <v>2267</v>
      </c>
      <c r="O1991" s="13" t="s">
        <v>57</v>
      </c>
      <c r="P1991" s="13" t="s">
        <v>138</v>
      </c>
      <c r="Q1991" s="13" t="s">
        <v>2268</v>
      </c>
      <c r="R1991" s="17">
        <v>354.15000000000003</v>
      </c>
      <c r="S1991" s="26">
        <v>3</v>
      </c>
      <c r="T1991" s="17">
        <v>0</v>
      </c>
      <c r="U1991" s="17">
        <v>34.409999999999997</v>
      </c>
      <c r="V1991" s="27">
        <v>109.71000000000001</v>
      </c>
      <c r="W1991" s="13" t="s">
        <v>60</v>
      </c>
      <c r="X1991" s="8">
        <f>$T1991*$R1991</f>
        <v>0</v>
      </c>
      <c r="Y1991" s="29">
        <f>R1991-V1991-U1991-X1991</f>
        <v>210.03000000000003</v>
      </c>
    </row>
    <row r="1992" spans="2:25" x14ac:dyDescent="0.3">
      <c r="B1992" s="16"/>
      <c r="C1992" s="8" t="str">
        <f>_xlfn.CONCAT(S1992,_xlfn.TEXTBEFORE(Q1992,","))</f>
        <v>12Binney &amp; Smith Pens</v>
      </c>
      <c r="D1992" s="13" t="s">
        <v>8098</v>
      </c>
      <c r="E1992" s="25">
        <v>43859</v>
      </c>
      <c r="F1992" s="25">
        <v>43863</v>
      </c>
      <c r="G1992" s="13" t="s">
        <v>50</v>
      </c>
      <c r="H1992" s="13" t="s">
        <v>1138</v>
      </c>
      <c r="I1992" s="13" t="s">
        <v>82</v>
      </c>
      <c r="J1992" s="13" t="s">
        <v>1835</v>
      </c>
      <c r="K1992" s="13" t="s">
        <v>187</v>
      </c>
      <c r="L1992" s="13" t="s">
        <v>27</v>
      </c>
      <c r="M1992" s="13" t="s">
        <v>28</v>
      </c>
      <c r="N1992" s="13" t="s">
        <v>3563</v>
      </c>
      <c r="O1992" s="13" t="s">
        <v>30</v>
      </c>
      <c r="P1992" s="13" t="s">
        <v>1789</v>
      </c>
      <c r="Q1992" s="13" t="s">
        <v>3564</v>
      </c>
      <c r="R1992" s="17">
        <v>181.44</v>
      </c>
      <c r="S1992" s="26">
        <v>12</v>
      </c>
      <c r="T1992" s="17">
        <v>0</v>
      </c>
      <c r="U1992" s="17">
        <v>20.65</v>
      </c>
      <c r="V1992" s="27">
        <v>72.359999999999985</v>
      </c>
      <c r="W1992" s="13" t="s">
        <v>60</v>
      </c>
      <c r="X1992" s="8">
        <f>$T1992*$R1992</f>
        <v>0</v>
      </c>
      <c r="Y1992" s="29">
        <f>R1992-V1992-U1992-X1992</f>
        <v>88.43</v>
      </c>
    </row>
    <row r="1993" spans="2:25" x14ac:dyDescent="0.3">
      <c r="B1993" s="16"/>
      <c r="C1993" s="8" t="str">
        <f>_xlfn.CONCAT(S1993,_xlfn.TEXTBEFORE(Q1993,","))</f>
        <v>4Samsung Smart Phone</v>
      </c>
      <c r="D1993" s="13" t="s">
        <v>8099</v>
      </c>
      <c r="E1993" s="25">
        <v>44063</v>
      </c>
      <c r="F1993" s="25">
        <v>44068</v>
      </c>
      <c r="G1993" s="13" t="s">
        <v>50</v>
      </c>
      <c r="H1993" s="13" t="s">
        <v>1138</v>
      </c>
      <c r="I1993" s="13" t="s">
        <v>82</v>
      </c>
      <c r="J1993" s="13" t="s">
        <v>151</v>
      </c>
      <c r="K1993" s="13" t="s">
        <v>151</v>
      </c>
      <c r="L1993" s="13" t="s">
        <v>27</v>
      </c>
      <c r="M1993" s="13" t="s">
        <v>28</v>
      </c>
      <c r="N1993" s="13" t="s">
        <v>202</v>
      </c>
      <c r="O1993" s="13" t="s">
        <v>57</v>
      </c>
      <c r="P1993" s="13" t="s">
        <v>58</v>
      </c>
      <c r="Q1993" s="13" t="s">
        <v>203</v>
      </c>
      <c r="R1993" s="17">
        <v>2544.96</v>
      </c>
      <c r="S1993" s="26">
        <v>4</v>
      </c>
      <c r="T1993" s="17">
        <v>0</v>
      </c>
      <c r="U1993" s="17">
        <v>119.73</v>
      </c>
      <c r="V1993" s="27">
        <v>1068.8399999999999</v>
      </c>
      <c r="W1993" s="13" t="s">
        <v>88</v>
      </c>
      <c r="X1993" s="8">
        <f>$T1993*$R1993</f>
        <v>0</v>
      </c>
      <c r="Y1993" s="29">
        <f>R1993-V1993-U1993-X1993</f>
        <v>1356.39</v>
      </c>
    </row>
    <row r="1994" spans="2:25" x14ac:dyDescent="0.3">
      <c r="B1994" s="16"/>
      <c r="C1994" s="8" t="str">
        <f>_xlfn.CONCAT(S1994,_xlfn.TEXTBEFORE(Q1994,","))</f>
        <v>3Stockwell Staples</v>
      </c>
      <c r="D1994" s="13" t="s">
        <v>8100</v>
      </c>
      <c r="E1994" s="25">
        <v>44063</v>
      </c>
      <c r="F1994" s="25">
        <v>44068</v>
      </c>
      <c r="G1994" s="13" t="s">
        <v>50</v>
      </c>
      <c r="H1994" s="13" t="s">
        <v>1138</v>
      </c>
      <c r="I1994" s="13" t="s">
        <v>82</v>
      </c>
      <c r="J1994" s="13" t="s">
        <v>151</v>
      </c>
      <c r="K1994" s="13" t="s">
        <v>151</v>
      </c>
      <c r="L1994" s="13" t="s">
        <v>27</v>
      </c>
      <c r="M1994" s="13" t="s">
        <v>28</v>
      </c>
      <c r="N1994" s="13" t="s">
        <v>5672</v>
      </c>
      <c r="O1994" s="13" t="s">
        <v>30</v>
      </c>
      <c r="P1994" s="13" t="s">
        <v>2177</v>
      </c>
      <c r="Q1994" s="13" t="s">
        <v>5673</v>
      </c>
      <c r="R1994" s="17">
        <v>32.4</v>
      </c>
      <c r="S1994" s="26">
        <v>3</v>
      </c>
      <c r="T1994" s="17">
        <v>0</v>
      </c>
      <c r="U1994" s="17">
        <v>2.31</v>
      </c>
      <c r="V1994" s="27">
        <v>11.97</v>
      </c>
      <c r="W1994" s="13" t="s">
        <v>88</v>
      </c>
      <c r="X1994" s="8">
        <f>$T1994*$R1994</f>
        <v>0</v>
      </c>
      <c r="Y1994" s="29">
        <f>R1994-V1994-U1994-X1994</f>
        <v>18.12</v>
      </c>
    </row>
    <row r="1995" spans="2:25" x14ac:dyDescent="0.3">
      <c r="B1995" s="16"/>
      <c r="C1995" s="8" t="str">
        <f>_xlfn.CONCAT(S1995,_xlfn.TEXTBEFORE(Q1995,","))</f>
        <v>1Novimex Executive Leather Armchair</v>
      </c>
      <c r="D1995" s="13" t="s">
        <v>8101</v>
      </c>
      <c r="E1995" s="25">
        <v>42899</v>
      </c>
      <c r="F1995" s="25">
        <v>42903</v>
      </c>
      <c r="G1995" s="13" t="s">
        <v>50</v>
      </c>
      <c r="H1995" s="13" t="s">
        <v>2969</v>
      </c>
      <c r="I1995" s="13" t="s">
        <v>82</v>
      </c>
      <c r="J1995" s="13" t="s">
        <v>77</v>
      </c>
      <c r="K1995" s="13" t="s">
        <v>78</v>
      </c>
      <c r="L1995" s="13" t="s">
        <v>54</v>
      </c>
      <c r="M1995" s="13" t="s">
        <v>55</v>
      </c>
      <c r="N1995" s="13" t="s">
        <v>219</v>
      </c>
      <c r="O1995" s="13" t="s">
        <v>40</v>
      </c>
      <c r="P1995" s="13" t="s">
        <v>41</v>
      </c>
      <c r="Q1995" s="13" t="s">
        <v>220</v>
      </c>
      <c r="R1995" s="17">
        <v>332.52959999999996</v>
      </c>
      <c r="S1995" s="26">
        <v>1</v>
      </c>
      <c r="T1995" s="17">
        <v>0.27</v>
      </c>
      <c r="U1995" s="17">
        <v>30.14</v>
      </c>
      <c r="V1995" s="27">
        <v>18.219600000000014</v>
      </c>
      <c r="W1995" s="13" t="s">
        <v>88</v>
      </c>
      <c r="X1995" s="8">
        <f>$T1995*$R1995</f>
        <v>89.782991999999993</v>
      </c>
      <c r="Y1995" s="29">
        <f>R1995-V1995-U1995-X1995</f>
        <v>194.38700799999998</v>
      </c>
    </row>
    <row r="1996" spans="2:25" x14ac:dyDescent="0.3">
      <c r="B1996" s="16"/>
      <c r="C1996" s="8" t="str">
        <f>_xlfn.CONCAT(S1996,_xlfn.TEXTBEFORE(Q1996,","))</f>
        <v>2Advantus Push Pins</v>
      </c>
      <c r="D1996" s="13" t="s">
        <v>8102</v>
      </c>
      <c r="E1996" s="25">
        <v>43277</v>
      </c>
      <c r="F1996" s="25">
        <v>43281</v>
      </c>
      <c r="G1996" s="13" t="s">
        <v>50</v>
      </c>
      <c r="H1996" s="13" t="s">
        <v>2463</v>
      </c>
      <c r="I1996" s="13" t="s">
        <v>82</v>
      </c>
      <c r="J1996" s="13" t="s">
        <v>186</v>
      </c>
      <c r="K1996" s="13" t="s">
        <v>187</v>
      </c>
      <c r="L1996" s="13" t="s">
        <v>27</v>
      </c>
      <c r="M1996" s="13" t="s">
        <v>28</v>
      </c>
      <c r="N1996" s="13" t="s">
        <v>3921</v>
      </c>
      <c r="O1996" s="13" t="s">
        <v>30</v>
      </c>
      <c r="P1996" s="13" t="s">
        <v>2177</v>
      </c>
      <c r="Q1996" s="13" t="s">
        <v>3922</v>
      </c>
      <c r="R1996" s="17">
        <v>27.72</v>
      </c>
      <c r="S1996" s="26">
        <v>2</v>
      </c>
      <c r="T1996" s="17">
        <v>0</v>
      </c>
      <c r="U1996" s="17">
        <v>3.03</v>
      </c>
      <c r="V1996" s="27">
        <v>13.86</v>
      </c>
      <c r="W1996" s="13" t="s">
        <v>60</v>
      </c>
      <c r="X1996" s="8">
        <f>$T1996*$R1996</f>
        <v>0</v>
      </c>
      <c r="Y1996" s="29">
        <f>R1996-V1996-U1996-X1996</f>
        <v>10.83</v>
      </c>
    </row>
    <row r="1997" spans="2:25" x14ac:dyDescent="0.3">
      <c r="B1997" s="16"/>
      <c r="C1997" s="8" t="str">
        <f>_xlfn.CONCAT(S1997,_xlfn.TEXTBEFORE(Q1997,","))</f>
        <v>2Panasonic Receipt Printer</v>
      </c>
      <c r="D1997" s="13" t="s">
        <v>8103</v>
      </c>
      <c r="E1997" s="25">
        <v>43451</v>
      </c>
      <c r="F1997" s="25">
        <v>43456</v>
      </c>
      <c r="G1997" s="13" t="s">
        <v>50</v>
      </c>
      <c r="H1997" s="13" t="s">
        <v>2463</v>
      </c>
      <c r="I1997" s="13" t="s">
        <v>82</v>
      </c>
      <c r="J1997" s="13" t="s">
        <v>1292</v>
      </c>
      <c r="K1997" s="13" t="s">
        <v>226</v>
      </c>
      <c r="L1997" s="13" t="s">
        <v>27</v>
      </c>
      <c r="M1997" s="13" t="s">
        <v>28</v>
      </c>
      <c r="N1997" s="13" t="s">
        <v>2267</v>
      </c>
      <c r="O1997" s="13" t="s">
        <v>57</v>
      </c>
      <c r="P1997" s="13" t="s">
        <v>138</v>
      </c>
      <c r="Q1997" s="13" t="s">
        <v>2268</v>
      </c>
      <c r="R1997" s="17">
        <v>236.10000000000002</v>
      </c>
      <c r="S1997" s="26">
        <v>2</v>
      </c>
      <c r="T1997" s="17">
        <v>0</v>
      </c>
      <c r="U1997" s="17">
        <v>16.59</v>
      </c>
      <c r="V1997" s="27">
        <v>73.14</v>
      </c>
      <c r="W1997" s="13" t="s">
        <v>88</v>
      </c>
      <c r="X1997" s="8">
        <f>$T1997*$R1997</f>
        <v>0</v>
      </c>
      <c r="Y1997" s="29">
        <f>R1997-V1997-U1997-X1997</f>
        <v>146.37000000000003</v>
      </c>
    </row>
    <row r="1998" spans="2:25" x14ac:dyDescent="0.3">
      <c r="B1998" s="16"/>
      <c r="C1998" s="8" t="str">
        <f>_xlfn.CONCAT(S1998,_xlfn.TEXTBEFORE(Q1998,","))</f>
        <v>3Xerox Message Books</v>
      </c>
      <c r="D1998" s="13" t="s">
        <v>8104</v>
      </c>
      <c r="E1998" s="25">
        <v>43451</v>
      </c>
      <c r="F1998" s="25">
        <v>43456</v>
      </c>
      <c r="G1998" s="13" t="s">
        <v>50</v>
      </c>
      <c r="H1998" s="13" t="s">
        <v>2463</v>
      </c>
      <c r="I1998" s="13" t="s">
        <v>82</v>
      </c>
      <c r="J1998" s="13" t="s">
        <v>1292</v>
      </c>
      <c r="K1998" s="13" t="s">
        <v>226</v>
      </c>
      <c r="L1998" s="13" t="s">
        <v>27</v>
      </c>
      <c r="M1998" s="13" t="s">
        <v>28</v>
      </c>
      <c r="N1998" s="13" t="s">
        <v>3226</v>
      </c>
      <c r="O1998" s="13" t="s">
        <v>30</v>
      </c>
      <c r="P1998" s="13" t="s">
        <v>1567</v>
      </c>
      <c r="Q1998" s="13" t="s">
        <v>3227</v>
      </c>
      <c r="R1998" s="17">
        <v>65.34</v>
      </c>
      <c r="S1998" s="26">
        <v>3</v>
      </c>
      <c r="T1998" s="17">
        <v>0</v>
      </c>
      <c r="U1998" s="17">
        <v>5.94</v>
      </c>
      <c r="V1998" s="27">
        <v>3.87</v>
      </c>
      <c r="W1998" s="13" t="s">
        <v>88</v>
      </c>
      <c r="X1998" s="8">
        <f>$T1998*$R1998</f>
        <v>0</v>
      </c>
      <c r="Y1998" s="29">
        <f>R1998-V1998-U1998-X1998</f>
        <v>55.530000000000008</v>
      </c>
    </row>
    <row r="1999" spans="2:25" x14ac:dyDescent="0.3">
      <c r="B1999" s="16"/>
      <c r="C1999" s="8" t="str">
        <f>_xlfn.CONCAT(S1999,_xlfn.TEXTBEFORE(Q1999,","))</f>
        <v>5Canon Copy Machine</v>
      </c>
      <c r="D1999" s="13" t="s">
        <v>8105</v>
      </c>
      <c r="E1999" s="25">
        <v>44083</v>
      </c>
      <c r="F1999" s="25">
        <v>44088</v>
      </c>
      <c r="G1999" s="13" t="s">
        <v>50</v>
      </c>
      <c r="H1999" s="13" t="s">
        <v>2463</v>
      </c>
      <c r="I1999" s="13" t="s">
        <v>82</v>
      </c>
      <c r="J1999" s="13" t="s">
        <v>150</v>
      </c>
      <c r="K1999" s="13" t="s">
        <v>151</v>
      </c>
      <c r="L1999" s="13" t="s">
        <v>27</v>
      </c>
      <c r="M1999" s="13" t="s">
        <v>28</v>
      </c>
      <c r="N1999" s="13" t="s">
        <v>1246</v>
      </c>
      <c r="O1999" s="13" t="s">
        <v>57</v>
      </c>
      <c r="P1999" s="13" t="s">
        <v>86</v>
      </c>
      <c r="Q1999" s="13" t="s">
        <v>1247</v>
      </c>
      <c r="R1999" s="17">
        <v>1310.7000000000003</v>
      </c>
      <c r="S1999" s="26">
        <v>5</v>
      </c>
      <c r="T1999" s="17">
        <v>0</v>
      </c>
      <c r="U1999" s="17">
        <v>43.25</v>
      </c>
      <c r="V1999" s="27">
        <v>327.59999999999997</v>
      </c>
      <c r="W1999" s="13" t="s">
        <v>88</v>
      </c>
      <c r="X1999" s="8">
        <f>$T1999*$R1999</f>
        <v>0</v>
      </c>
      <c r="Y1999" s="29">
        <f>R1999-V1999-U1999-X1999</f>
        <v>939.85000000000036</v>
      </c>
    </row>
    <row r="2000" spans="2:25" x14ac:dyDescent="0.3">
      <c r="B2000" s="16"/>
      <c r="C2000" s="8" t="str">
        <f>_xlfn.CONCAT(S2000,_xlfn.TEXTBEFORE(Q2000,","))</f>
        <v>5SanDisk Flash Drive</v>
      </c>
      <c r="D2000" s="13" t="s">
        <v>8106</v>
      </c>
      <c r="E2000" s="25">
        <v>43296</v>
      </c>
      <c r="F2000" s="25">
        <v>43302</v>
      </c>
      <c r="G2000" s="13" t="s">
        <v>50</v>
      </c>
      <c r="H2000" s="13" t="s">
        <v>4480</v>
      </c>
      <c r="I2000" s="13" t="s">
        <v>82</v>
      </c>
      <c r="J2000" s="13" t="s">
        <v>77</v>
      </c>
      <c r="K2000" s="13" t="s">
        <v>78</v>
      </c>
      <c r="L2000" s="13" t="s">
        <v>54</v>
      </c>
      <c r="M2000" s="13" t="s">
        <v>55</v>
      </c>
      <c r="N2000" s="13" t="s">
        <v>3783</v>
      </c>
      <c r="O2000" s="13" t="s">
        <v>57</v>
      </c>
      <c r="P2000" s="13" t="s">
        <v>121</v>
      </c>
      <c r="Q2000" s="13" t="s">
        <v>3784</v>
      </c>
      <c r="R2000" s="17">
        <v>105.33749999999999</v>
      </c>
      <c r="S2000" s="26">
        <v>5</v>
      </c>
      <c r="T2000" s="17">
        <v>0.47000000000000003</v>
      </c>
      <c r="U2000" s="17">
        <v>10.66</v>
      </c>
      <c r="V2000" s="27">
        <v>-53.662499999999994</v>
      </c>
      <c r="W2000" s="13" t="s">
        <v>88</v>
      </c>
      <c r="X2000" s="8">
        <f>$T2000*$R2000</f>
        <v>49.508625000000002</v>
      </c>
      <c r="Y2000" s="29">
        <f>R2000-V2000-U2000-X2000</f>
        <v>98.831375000000008</v>
      </c>
    </row>
    <row r="2001" spans="2:25" x14ac:dyDescent="0.3">
      <c r="B2001" s="16"/>
      <c r="C2001" s="8" t="str">
        <f>_xlfn.CONCAT(S2001,_xlfn.TEXTBEFORE(Q2001,","))</f>
        <v>4Eldon Shelving</v>
      </c>
      <c r="D2001" s="13" t="s">
        <v>8107</v>
      </c>
      <c r="E2001" s="25">
        <v>42980</v>
      </c>
      <c r="F2001" s="25">
        <v>42981</v>
      </c>
      <c r="G2001" s="13" t="s">
        <v>34</v>
      </c>
      <c r="H2001" s="13" t="s">
        <v>386</v>
      </c>
      <c r="I2001" s="13" t="s">
        <v>24</v>
      </c>
      <c r="J2001" s="13" t="s">
        <v>696</v>
      </c>
      <c r="K2001" s="13" t="s">
        <v>71</v>
      </c>
      <c r="L2001" s="13" t="s">
        <v>27</v>
      </c>
      <c r="M2001" s="13" t="s">
        <v>28</v>
      </c>
      <c r="N2001" s="13" t="s">
        <v>2263</v>
      </c>
      <c r="O2001" s="13" t="s">
        <v>30</v>
      </c>
      <c r="P2001" s="13" t="s">
        <v>289</v>
      </c>
      <c r="Q2001" s="13" t="s">
        <v>2264</v>
      </c>
      <c r="R2001" s="17">
        <v>189.96</v>
      </c>
      <c r="S2001" s="26">
        <v>4</v>
      </c>
      <c r="T2001" s="17">
        <v>0</v>
      </c>
      <c r="U2001" s="17">
        <v>50.04</v>
      </c>
      <c r="V2001" s="27">
        <v>0</v>
      </c>
      <c r="W2001" s="13" t="s">
        <v>33</v>
      </c>
      <c r="X2001" s="8">
        <f>$T2001*$R2001</f>
        <v>0</v>
      </c>
      <c r="Y2001" s="29">
        <f>R2001-V2001-U2001-X2001</f>
        <v>139.92000000000002</v>
      </c>
    </row>
    <row r="2002" spans="2:25" x14ac:dyDescent="0.3">
      <c r="B2002" s="16"/>
      <c r="C2002" s="8" t="str">
        <f>_xlfn.CONCAT(S2002,_xlfn.TEXTBEFORE(Q2002,","))</f>
        <v>3Elite Letter Opener</v>
      </c>
      <c r="D2002" s="13" t="s">
        <v>8108</v>
      </c>
      <c r="E2002" s="25">
        <v>42980</v>
      </c>
      <c r="F2002" s="25">
        <v>42981</v>
      </c>
      <c r="G2002" s="13" t="s">
        <v>34</v>
      </c>
      <c r="H2002" s="13" t="s">
        <v>386</v>
      </c>
      <c r="I2002" s="13" t="s">
        <v>24</v>
      </c>
      <c r="J2002" s="13" t="s">
        <v>696</v>
      </c>
      <c r="K2002" s="13" t="s">
        <v>71</v>
      </c>
      <c r="L2002" s="13" t="s">
        <v>27</v>
      </c>
      <c r="M2002" s="13" t="s">
        <v>28</v>
      </c>
      <c r="N2002" s="13" t="s">
        <v>3617</v>
      </c>
      <c r="O2002" s="13" t="s">
        <v>30</v>
      </c>
      <c r="P2002" s="13" t="s">
        <v>1228</v>
      </c>
      <c r="Q2002" s="13" t="s">
        <v>3618</v>
      </c>
      <c r="R2002" s="17">
        <v>80.099999999999994</v>
      </c>
      <c r="S2002" s="26">
        <v>3</v>
      </c>
      <c r="T2002" s="17">
        <v>0</v>
      </c>
      <c r="U2002" s="17">
        <v>19.37</v>
      </c>
      <c r="V2002" s="27">
        <v>39.240000000000009</v>
      </c>
      <c r="W2002" s="13" t="s">
        <v>33</v>
      </c>
      <c r="X2002" s="8">
        <f>$T2002*$R2002</f>
        <v>0</v>
      </c>
      <c r="Y2002" s="29">
        <f>R2002-V2002-U2002-X2002</f>
        <v>21.489999999999984</v>
      </c>
    </row>
    <row r="2003" spans="2:25" x14ac:dyDescent="0.3">
      <c r="B2003" s="16"/>
      <c r="C2003" s="8" t="str">
        <f>_xlfn.CONCAT(S2003,_xlfn.TEXTBEFORE(Q2003,","))</f>
        <v>3Cardinal 3-Hole Punch</v>
      </c>
      <c r="D2003" s="13" t="s">
        <v>8109</v>
      </c>
      <c r="E2003" s="25">
        <v>42980</v>
      </c>
      <c r="F2003" s="25">
        <v>42981</v>
      </c>
      <c r="G2003" s="13" t="s">
        <v>34</v>
      </c>
      <c r="H2003" s="13" t="s">
        <v>386</v>
      </c>
      <c r="I2003" s="13" t="s">
        <v>24</v>
      </c>
      <c r="J2003" s="13" t="s">
        <v>696</v>
      </c>
      <c r="K2003" s="13" t="s">
        <v>71</v>
      </c>
      <c r="L2003" s="13" t="s">
        <v>27</v>
      </c>
      <c r="M2003" s="13" t="s">
        <v>28</v>
      </c>
      <c r="N2003" s="13" t="s">
        <v>3466</v>
      </c>
      <c r="O2003" s="13" t="s">
        <v>30</v>
      </c>
      <c r="P2003" s="13" t="s">
        <v>1121</v>
      </c>
      <c r="Q2003" s="13" t="s">
        <v>3467</v>
      </c>
      <c r="R2003" s="17">
        <v>86.399999999999991</v>
      </c>
      <c r="S2003" s="26">
        <v>3</v>
      </c>
      <c r="T2003" s="17">
        <v>0</v>
      </c>
      <c r="U2003" s="17">
        <v>16.46</v>
      </c>
      <c r="V2003" s="27">
        <v>12.96</v>
      </c>
      <c r="W2003" s="13" t="s">
        <v>33</v>
      </c>
      <c r="X2003" s="8">
        <f>$T2003*$R2003</f>
        <v>0</v>
      </c>
      <c r="Y2003" s="29">
        <f>R2003-V2003-U2003-X2003</f>
        <v>56.98</v>
      </c>
    </row>
    <row r="2004" spans="2:25" x14ac:dyDescent="0.3">
      <c r="B2004" s="16"/>
      <c r="C2004" s="8" t="str">
        <f>_xlfn.CONCAT(S2004,_xlfn.TEXTBEFORE(Q2004,","))</f>
        <v>2Fellowes Folders</v>
      </c>
      <c r="D2004" s="13" t="s">
        <v>8110</v>
      </c>
      <c r="E2004" s="25">
        <v>42980</v>
      </c>
      <c r="F2004" s="25">
        <v>42981</v>
      </c>
      <c r="G2004" s="13" t="s">
        <v>34</v>
      </c>
      <c r="H2004" s="13" t="s">
        <v>386</v>
      </c>
      <c r="I2004" s="13" t="s">
        <v>24</v>
      </c>
      <c r="J2004" s="13" t="s">
        <v>696</v>
      </c>
      <c r="K2004" s="13" t="s">
        <v>71</v>
      </c>
      <c r="L2004" s="13" t="s">
        <v>27</v>
      </c>
      <c r="M2004" s="13" t="s">
        <v>28</v>
      </c>
      <c r="N2004" s="13" t="s">
        <v>3709</v>
      </c>
      <c r="O2004" s="13" t="s">
        <v>30</v>
      </c>
      <c r="P2004" s="13" t="s">
        <v>289</v>
      </c>
      <c r="Q2004" s="13" t="s">
        <v>3710</v>
      </c>
      <c r="R2004" s="17">
        <v>52.8</v>
      </c>
      <c r="S2004" s="26">
        <v>2</v>
      </c>
      <c r="T2004" s="17">
        <v>0</v>
      </c>
      <c r="U2004" s="17">
        <v>9.27</v>
      </c>
      <c r="V2004" s="27">
        <v>19.5</v>
      </c>
      <c r="W2004" s="13" t="s">
        <v>33</v>
      </c>
      <c r="X2004" s="8">
        <f>$T2004*$R2004</f>
        <v>0</v>
      </c>
      <c r="Y2004" s="29">
        <f>R2004-V2004-U2004-X2004</f>
        <v>24.029999999999998</v>
      </c>
    </row>
    <row r="2005" spans="2:25" x14ac:dyDescent="0.3">
      <c r="B2005" s="16"/>
      <c r="C2005" s="8" t="str">
        <f>_xlfn.CONCAT(S2005,_xlfn.TEXTBEFORE(Q2005,","))</f>
        <v>6Ikea Classic Bookcase</v>
      </c>
      <c r="D2005" s="13" t="s">
        <v>8111</v>
      </c>
      <c r="E2005" s="25">
        <v>43035</v>
      </c>
      <c r="F2005" s="25">
        <v>43037</v>
      </c>
      <c r="G2005" s="13" t="s">
        <v>22</v>
      </c>
      <c r="H2005" s="13" t="s">
        <v>386</v>
      </c>
      <c r="I2005" s="13" t="s">
        <v>24</v>
      </c>
      <c r="J2005" s="13" t="s">
        <v>387</v>
      </c>
      <c r="K2005" s="13" t="s">
        <v>38</v>
      </c>
      <c r="L2005" s="13" t="s">
        <v>27</v>
      </c>
      <c r="M2005" s="13" t="s">
        <v>28</v>
      </c>
      <c r="N2005" s="13" t="s">
        <v>388</v>
      </c>
      <c r="O2005" s="13" t="s">
        <v>40</v>
      </c>
      <c r="P2005" s="13" t="s">
        <v>67</v>
      </c>
      <c r="Q2005" s="13" t="s">
        <v>389</v>
      </c>
      <c r="R2005" s="17">
        <v>2470.5</v>
      </c>
      <c r="S2005" s="26">
        <v>6</v>
      </c>
      <c r="T2005" s="17">
        <v>0</v>
      </c>
      <c r="U2005" s="17">
        <v>276.29000000000002</v>
      </c>
      <c r="V2005" s="27">
        <v>518.76</v>
      </c>
      <c r="W2005" s="13" t="s">
        <v>88</v>
      </c>
      <c r="X2005" s="8">
        <f>$T2005*$R2005</f>
        <v>0</v>
      </c>
      <c r="Y2005" s="29">
        <f>R2005-V2005-U2005-X2005</f>
        <v>1675.45</v>
      </c>
    </row>
    <row r="2006" spans="2:25" x14ac:dyDescent="0.3">
      <c r="B2006" s="16"/>
      <c r="C2006" s="8" t="str">
        <f>_xlfn.CONCAT(S2006,_xlfn.TEXTBEFORE(Q2006,","))</f>
        <v>7HP Copy Machine</v>
      </c>
      <c r="D2006" s="13" t="s">
        <v>8112</v>
      </c>
      <c r="E2006" s="25">
        <v>43035</v>
      </c>
      <c r="F2006" s="25">
        <v>43037</v>
      </c>
      <c r="G2006" s="13" t="s">
        <v>22</v>
      </c>
      <c r="H2006" s="13" t="s">
        <v>386</v>
      </c>
      <c r="I2006" s="13" t="s">
        <v>24</v>
      </c>
      <c r="J2006" s="13" t="s">
        <v>387</v>
      </c>
      <c r="K2006" s="13" t="s">
        <v>38</v>
      </c>
      <c r="L2006" s="13" t="s">
        <v>27</v>
      </c>
      <c r="M2006" s="13" t="s">
        <v>28</v>
      </c>
      <c r="N2006" s="13" t="s">
        <v>413</v>
      </c>
      <c r="O2006" s="13" t="s">
        <v>57</v>
      </c>
      <c r="P2006" s="13" t="s">
        <v>86</v>
      </c>
      <c r="Q2006" s="13" t="s">
        <v>414</v>
      </c>
      <c r="R2006" s="17">
        <v>1693.23</v>
      </c>
      <c r="S2006" s="26">
        <v>7</v>
      </c>
      <c r="T2006" s="17">
        <v>0</v>
      </c>
      <c r="U2006" s="17">
        <v>262.52</v>
      </c>
      <c r="V2006" s="27">
        <v>829.5</v>
      </c>
      <c r="W2006" s="13" t="s">
        <v>88</v>
      </c>
      <c r="X2006" s="8">
        <f>$T2006*$R2006</f>
        <v>0</v>
      </c>
      <c r="Y2006" s="29">
        <f>R2006-V2006-U2006-X2006</f>
        <v>601.21</v>
      </c>
    </row>
    <row r="2007" spans="2:25" x14ac:dyDescent="0.3">
      <c r="B2007" s="16"/>
      <c r="C2007" s="8" t="str">
        <f>_xlfn.CONCAT(S2007,_xlfn.TEXTBEFORE(Q2007,","))</f>
        <v>6Cisco Signal Booster</v>
      </c>
      <c r="D2007" s="13" t="s">
        <v>8113</v>
      </c>
      <c r="E2007" s="25">
        <v>43035</v>
      </c>
      <c r="F2007" s="25">
        <v>43037</v>
      </c>
      <c r="G2007" s="13" t="s">
        <v>22</v>
      </c>
      <c r="H2007" s="13" t="s">
        <v>386</v>
      </c>
      <c r="I2007" s="13" t="s">
        <v>24</v>
      </c>
      <c r="J2007" s="13" t="s">
        <v>387</v>
      </c>
      <c r="K2007" s="13" t="s">
        <v>38</v>
      </c>
      <c r="L2007" s="13" t="s">
        <v>27</v>
      </c>
      <c r="M2007" s="13" t="s">
        <v>28</v>
      </c>
      <c r="N2007" s="13" t="s">
        <v>333</v>
      </c>
      <c r="O2007" s="13" t="s">
        <v>57</v>
      </c>
      <c r="P2007" s="13" t="s">
        <v>58</v>
      </c>
      <c r="Q2007" s="13" t="s">
        <v>334</v>
      </c>
      <c r="R2007" s="17">
        <v>911.5200000000001</v>
      </c>
      <c r="S2007" s="26">
        <v>6</v>
      </c>
      <c r="T2007" s="17">
        <v>0</v>
      </c>
      <c r="U2007" s="17">
        <v>52.21</v>
      </c>
      <c r="V2007" s="27">
        <v>309.78000000000003</v>
      </c>
      <c r="W2007" s="13" t="s">
        <v>88</v>
      </c>
      <c r="X2007" s="8">
        <f>$T2007*$R2007</f>
        <v>0</v>
      </c>
      <c r="Y2007" s="29">
        <f>R2007-V2007-U2007-X2007</f>
        <v>549.53</v>
      </c>
    </row>
    <row r="2008" spans="2:25" x14ac:dyDescent="0.3">
      <c r="B2008" s="16"/>
      <c r="C2008" s="8" t="str">
        <f>_xlfn.CONCAT(S2008,_xlfn.TEXTBEFORE(Q2008,","))</f>
        <v>5Hoover Toaster</v>
      </c>
      <c r="D2008" s="13" t="s">
        <v>8114</v>
      </c>
      <c r="E2008" s="25">
        <v>43035</v>
      </c>
      <c r="F2008" s="25">
        <v>43037</v>
      </c>
      <c r="G2008" s="13" t="s">
        <v>22</v>
      </c>
      <c r="H2008" s="13" t="s">
        <v>386</v>
      </c>
      <c r="I2008" s="13" t="s">
        <v>24</v>
      </c>
      <c r="J2008" s="13" t="s">
        <v>387</v>
      </c>
      <c r="K2008" s="13" t="s">
        <v>38</v>
      </c>
      <c r="L2008" s="13" t="s">
        <v>27</v>
      </c>
      <c r="M2008" s="13" t="s">
        <v>28</v>
      </c>
      <c r="N2008" s="13" t="s">
        <v>1903</v>
      </c>
      <c r="O2008" s="13" t="s">
        <v>30</v>
      </c>
      <c r="P2008" s="13" t="s">
        <v>31</v>
      </c>
      <c r="Q2008" s="13" t="s">
        <v>1904</v>
      </c>
      <c r="R2008" s="17">
        <v>421.95000000000005</v>
      </c>
      <c r="S2008" s="26">
        <v>5</v>
      </c>
      <c r="T2008" s="17">
        <v>0</v>
      </c>
      <c r="U2008" s="17">
        <v>40.409999999999997</v>
      </c>
      <c r="V2008" s="27">
        <v>122.25000000000001</v>
      </c>
      <c r="W2008" s="13" t="s">
        <v>88</v>
      </c>
      <c r="X2008" s="8">
        <f>$T2008*$R2008</f>
        <v>0</v>
      </c>
      <c r="Y2008" s="29">
        <f>R2008-V2008-U2008-X2008</f>
        <v>259.29000000000008</v>
      </c>
    </row>
    <row r="2009" spans="2:25" x14ac:dyDescent="0.3">
      <c r="B2009" s="16"/>
      <c r="C2009" s="8" t="str">
        <f>_xlfn.CONCAT(S2009,_xlfn.TEXTBEFORE(Q2009,","))</f>
        <v>4Tenex File Cart</v>
      </c>
      <c r="D2009" s="13" t="s">
        <v>8115</v>
      </c>
      <c r="E2009" s="25">
        <v>43035</v>
      </c>
      <c r="F2009" s="25">
        <v>43037</v>
      </c>
      <c r="G2009" s="13" t="s">
        <v>22</v>
      </c>
      <c r="H2009" s="13" t="s">
        <v>386</v>
      </c>
      <c r="I2009" s="13" t="s">
        <v>24</v>
      </c>
      <c r="J2009" s="13" t="s">
        <v>387</v>
      </c>
      <c r="K2009" s="13" t="s">
        <v>38</v>
      </c>
      <c r="L2009" s="13" t="s">
        <v>27</v>
      </c>
      <c r="M2009" s="13" t="s">
        <v>28</v>
      </c>
      <c r="N2009" s="13" t="s">
        <v>1852</v>
      </c>
      <c r="O2009" s="13" t="s">
        <v>30</v>
      </c>
      <c r="P2009" s="13" t="s">
        <v>289</v>
      </c>
      <c r="Q2009" s="13" t="s">
        <v>1853</v>
      </c>
      <c r="R2009" s="17">
        <v>532.80000000000007</v>
      </c>
      <c r="S2009" s="26">
        <v>4</v>
      </c>
      <c r="T2009" s="17">
        <v>0</v>
      </c>
      <c r="U2009" s="17">
        <v>30.67</v>
      </c>
      <c r="V2009" s="27">
        <v>245.04000000000002</v>
      </c>
      <c r="W2009" s="13" t="s">
        <v>88</v>
      </c>
      <c r="X2009" s="8">
        <f>$T2009*$R2009</f>
        <v>0</v>
      </c>
      <c r="Y2009" s="29">
        <f>R2009-V2009-U2009-X2009</f>
        <v>257.09000000000003</v>
      </c>
    </row>
    <row r="2010" spans="2:25" x14ac:dyDescent="0.3">
      <c r="B2010" s="16"/>
      <c r="C2010" s="8" t="str">
        <f>_xlfn.CONCAT(S2010,_xlfn.TEXTBEFORE(Q2010,","))</f>
        <v>2Enermax Cards &amp; Envelopes</v>
      </c>
      <c r="D2010" s="13" t="s">
        <v>8116</v>
      </c>
      <c r="E2010" s="25">
        <v>43035</v>
      </c>
      <c r="F2010" s="25">
        <v>43037</v>
      </c>
      <c r="G2010" s="13" t="s">
        <v>22</v>
      </c>
      <c r="H2010" s="13" t="s">
        <v>386</v>
      </c>
      <c r="I2010" s="13" t="s">
        <v>24</v>
      </c>
      <c r="J2010" s="13" t="s">
        <v>387</v>
      </c>
      <c r="K2010" s="13" t="s">
        <v>38</v>
      </c>
      <c r="L2010" s="13" t="s">
        <v>27</v>
      </c>
      <c r="M2010" s="13" t="s">
        <v>28</v>
      </c>
      <c r="N2010" s="13" t="s">
        <v>3162</v>
      </c>
      <c r="O2010" s="13" t="s">
        <v>30</v>
      </c>
      <c r="P2010" s="13" t="s">
        <v>1567</v>
      </c>
      <c r="Q2010" s="13" t="s">
        <v>3163</v>
      </c>
      <c r="R2010" s="17">
        <v>94.02000000000001</v>
      </c>
      <c r="S2010" s="26">
        <v>2</v>
      </c>
      <c r="T2010" s="17">
        <v>0</v>
      </c>
      <c r="U2010" s="17">
        <v>6.06</v>
      </c>
      <c r="V2010" s="27">
        <v>24.42</v>
      </c>
      <c r="W2010" s="13" t="s">
        <v>88</v>
      </c>
      <c r="X2010" s="8">
        <f>$T2010*$R2010</f>
        <v>0</v>
      </c>
      <c r="Y2010" s="29">
        <f>R2010-V2010-U2010-X2010</f>
        <v>63.540000000000006</v>
      </c>
    </row>
    <row r="2011" spans="2:25" x14ac:dyDescent="0.3">
      <c r="B2011" s="16"/>
      <c r="C2011" s="8" t="str">
        <f>_xlfn.CONCAT(S2011,_xlfn.TEXTBEFORE(Q2011,","))</f>
        <v>3Wilson Jones Binder Covers</v>
      </c>
      <c r="D2011" s="13" t="s">
        <v>8117</v>
      </c>
      <c r="E2011" s="25">
        <v>43035</v>
      </c>
      <c r="F2011" s="25">
        <v>43037</v>
      </c>
      <c r="G2011" s="13" t="s">
        <v>22</v>
      </c>
      <c r="H2011" s="13" t="s">
        <v>386</v>
      </c>
      <c r="I2011" s="13" t="s">
        <v>24</v>
      </c>
      <c r="J2011" s="13" t="s">
        <v>387</v>
      </c>
      <c r="K2011" s="13" t="s">
        <v>38</v>
      </c>
      <c r="L2011" s="13" t="s">
        <v>27</v>
      </c>
      <c r="M2011" s="13" t="s">
        <v>28</v>
      </c>
      <c r="N2011" s="13" t="s">
        <v>5553</v>
      </c>
      <c r="O2011" s="13" t="s">
        <v>30</v>
      </c>
      <c r="P2011" s="13" t="s">
        <v>1121</v>
      </c>
      <c r="Q2011" s="13" t="s">
        <v>5554</v>
      </c>
      <c r="R2011" s="17">
        <v>33.57</v>
      </c>
      <c r="S2011" s="26">
        <v>3</v>
      </c>
      <c r="T2011" s="17">
        <v>0</v>
      </c>
      <c r="U2011" s="17">
        <v>2.84</v>
      </c>
      <c r="V2011" s="27">
        <v>13.41</v>
      </c>
      <c r="W2011" s="13" t="s">
        <v>88</v>
      </c>
      <c r="X2011" s="8">
        <f>$T2011*$R2011</f>
        <v>0</v>
      </c>
      <c r="Y2011" s="29">
        <f>R2011-V2011-U2011-X2011</f>
        <v>17.32</v>
      </c>
    </row>
    <row r="2012" spans="2:25" x14ac:dyDescent="0.3">
      <c r="B2012" s="16"/>
      <c r="C2012" s="8" t="str">
        <f>_xlfn.CONCAT(S2012,_xlfn.TEXTBEFORE(Q2012,","))</f>
        <v>1Smead Box</v>
      </c>
      <c r="D2012" s="13" t="s">
        <v>8118</v>
      </c>
      <c r="E2012" s="25">
        <v>43035</v>
      </c>
      <c r="F2012" s="25">
        <v>43037</v>
      </c>
      <c r="G2012" s="13" t="s">
        <v>22</v>
      </c>
      <c r="H2012" s="13" t="s">
        <v>386</v>
      </c>
      <c r="I2012" s="13" t="s">
        <v>24</v>
      </c>
      <c r="J2012" s="13" t="s">
        <v>387</v>
      </c>
      <c r="K2012" s="13" t="s">
        <v>38</v>
      </c>
      <c r="L2012" s="13" t="s">
        <v>27</v>
      </c>
      <c r="M2012" s="13" t="s">
        <v>28</v>
      </c>
      <c r="N2012" s="13" t="s">
        <v>5248</v>
      </c>
      <c r="O2012" s="13" t="s">
        <v>30</v>
      </c>
      <c r="P2012" s="13" t="s">
        <v>289</v>
      </c>
      <c r="Q2012" s="13" t="s">
        <v>5249</v>
      </c>
      <c r="R2012" s="17">
        <v>10.8</v>
      </c>
      <c r="S2012" s="26">
        <v>1</v>
      </c>
      <c r="T2012" s="17">
        <v>0</v>
      </c>
      <c r="U2012" s="17">
        <v>1.75</v>
      </c>
      <c r="V2012" s="27">
        <v>2.7</v>
      </c>
      <c r="W2012" s="13" t="s">
        <v>88</v>
      </c>
      <c r="X2012" s="8">
        <f>$T2012*$R2012</f>
        <v>0</v>
      </c>
      <c r="Y2012" s="29">
        <f>R2012-V2012-U2012-X2012</f>
        <v>6.3500000000000014</v>
      </c>
    </row>
    <row r="2013" spans="2:25" x14ac:dyDescent="0.3">
      <c r="B2013" s="16"/>
      <c r="C2013" s="8" t="str">
        <f>_xlfn.CONCAT(S2013,_xlfn.TEXTBEFORE(Q2013,","))</f>
        <v>2Boston Sketch Pad</v>
      </c>
      <c r="D2013" s="13" t="s">
        <v>8119</v>
      </c>
      <c r="E2013" s="25">
        <v>44163</v>
      </c>
      <c r="F2013" s="25">
        <v>44167</v>
      </c>
      <c r="G2013" s="13" t="s">
        <v>50</v>
      </c>
      <c r="H2013" s="13" t="s">
        <v>4674</v>
      </c>
      <c r="I2013" s="13" t="s">
        <v>24</v>
      </c>
      <c r="J2013" s="13" t="s">
        <v>408</v>
      </c>
      <c r="K2013" s="13" t="s">
        <v>408</v>
      </c>
      <c r="L2013" s="13" t="s">
        <v>409</v>
      </c>
      <c r="M2013" s="13" t="s">
        <v>55</v>
      </c>
      <c r="N2013" s="13" t="s">
        <v>2854</v>
      </c>
      <c r="O2013" s="13" t="s">
        <v>30</v>
      </c>
      <c r="P2013" s="13" t="s">
        <v>1789</v>
      </c>
      <c r="Q2013" s="13" t="s">
        <v>2855</v>
      </c>
      <c r="R2013" s="17">
        <v>80.675999999999988</v>
      </c>
      <c r="S2013" s="26">
        <v>2</v>
      </c>
      <c r="T2013" s="17">
        <v>0.17</v>
      </c>
      <c r="U2013" s="17">
        <v>8.9700000000000006</v>
      </c>
      <c r="V2013" s="27">
        <v>3.8759999999999977</v>
      </c>
      <c r="W2013" s="13" t="s">
        <v>88</v>
      </c>
      <c r="X2013" s="8">
        <f>$T2013*$R2013</f>
        <v>13.714919999999999</v>
      </c>
      <c r="Y2013" s="29">
        <f>R2013-V2013-U2013-X2013</f>
        <v>54.115079999999985</v>
      </c>
    </row>
    <row r="2014" spans="2:25" x14ac:dyDescent="0.3">
      <c r="B2014" s="16"/>
      <c r="C2014" s="8" t="str">
        <f>_xlfn.CONCAT(S2014,_xlfn.TEXTBEFORE(Q2014,","))</f>
        <v>3Xerox Message Books</v>
      </c>
      <c r="D2014" s="13" t="s">
        <v>8120</v>
      </c>
      <c r="E2014" s="25">
        <v>44163</v>
      </c>
      <c r="F2014" s="25">
        <v>44167</v>
      </c>
      <c r="G2014" s="13" t="s">
        <v>50</v>
      </c>
      <c r="H2014" s="13" t="s">
        <v>4674</v>
      </c>
      <c r="I2014" s="13" t="s">
        <v>24</v>
      </c>
      <c r="J2014" s="13" t="s">
        <v>408</v>
      </c>
      <c r="K2014" s="13" t="s">
        <v>408</v>
      </c>
      <c r="L2014" s="13" t="s">
        <v>409</v>
      </c>
      <c r="M2014" s="13" t="s">
        <v>55</v>
      </c>
      <c r="N2014" s="13" t="s">
        <v>3226</v>
      </c>
      <c r="O2014" s="13" t="s">
        <v>30</v>
      </c>
      <c r="P2014" s="13" t="s">
        <v>1567</v>
      </c>
      <c r="Q2014" s="13" t="s">
        <v>3227</v>
      </c>
      <c r="R2014" s="17">
        <v>54.232200000000006</v>
      </c>
      <c r="S2014" s="26">
        <v>3</v>
      </c>
      <c r="T2014" s="17">
        <v>0.17</v>
      </c>
      <c r="U2014" s="17">
        <v>4.26</v>
      </c>
      <c r="V2014" s="27">
        <v>-7.2378000000000009</v>
      </c>
      <c r="W2014" s="13" t="s">
        <v>88</v>
      </c>
      <c r="X2014" s="8">
        <f>$T2014*$R2014</f>
        <v>9.2194740000000017</v>
      </c>
      <c r="Y2014" s="29">
        <f>R2014-V2014-U2014-X2014</f>
        <v>47.990526000000003</v>
      </c>
    </row>
    <row r="2015" spans="2:25" x14ac:dyDescent="0.3">
      <c r="B2015" s="16"/>
      <c r="C2015" s="8" t="str">
        <f>_xlfn.CONCAT(S2015,_xlfn.TEXTBEFORE(Q2015,","))</f>
        <v>1Ibico Binder Covers</v>
      </c>
      <c r="D2015" s="13" t="s">
        <v>8121</v>
      </c>
      <c r="E2015" s="25">
        <v>44163</v>
      </c>
      <c r="F2015" s="25">
        <v>44167</v>
      </c>
      <c r="G2015" s="13" t="s">
        <v>50</v>
      </c>
      <c r="H2015" s="13" t="s">
        <v>4674</v>
      </c>
      <c r="I2015" s="13" t="s">
        <v>24</v>
      </c>
      <c r="J2015" s="13" t="s">
        <v>408</v>
      </c>
      <c r="K2015" s="13" t="s">
        <v>408</v>
      </c>
      <c r="L2015" s="13" t="s">
        <v>409</v>
      </c>
      <c r="M2015" s="13" t="s">
        <v>55</v>
      </c>
      <c r="N2015" s="13" t="s">
        <v>4628</v>
      </c>
      <c r="O2015" s="13" t="s">
        <v>30</v>
      </c>
      <c r="P2015" s="13" t="s">
        <v>1121</v>
      </c>
      <c r="Q2015" s="13" t="s">
        <v>4629</v>
      </c>
      <c r="R2015" s="17">
        <v>11.628299999999999</v>
      </c>
      <c r="S2015" s="26">
        <v>1</v>
      </c>
      <c r="T2015" s="17">
        <v>0.17</v>
      </c>
      <c r="U2015" s="17">
        <v>1.79</v>
      </c>
      <c r="V2015" s="27">
        <v>-1.8416999999999999</v>
      </c>
      <c r="W2015" s="13" t="s">
        <v>88</v>
      </c>
      <c r="X2015" s="8">
        <f>$T2015*$R2015</f>
        <v>1.9768110000000001</v>
      </c>
      <c r="Y2015" s="29">
        <f>R2015-V2015-U2015-X2015</f>
        <v>9.7031890000000001</v>
      </c>
    </row>
    <row r="2016" spans="2:25" x14ac:dyDescent="0.3">
      <c r="B2016" s="16"/>
      <c r="C2016" s="8" t="str">
        <f>_xlfn.CONCAT(S2016,_xlfn.TEXTBEFORE(Q2016,","))</f>
        <v>8Novimex Bag Chairs</v>
      </c>
      <c r="D2016" s="13" t="s">
        <v>8122</v>
      </c>
      <c r="E2016" s="25">
        <v>42984</v>
      </c>
      <c r="F2016" s="25">
        <v>42987</v>
      </c>
      <c r="G2016" s="13" t="s">
        <v>22</v>
      </c>
      <c r="H2016" s="13" t="s">
        <v>3656</v>
      </c>
      <c r="I2016" s="13" t="s">
        <v>24</v>
      </c>
      <c r="J2016" s="13" t="s">
        <v>90</v>
      </c>
      <c r="K2016" s="13" t="s">
        <v>91</v>
      </c>
      <c r="L2016" s="13" t="s">
        <v>54</v>
      </c>
      <c r="M2016" s="13" t="s">
        <v>55</v>
      </c>
      <c r="N2016" s="13" t="s">
        <v>1905</v>
      </c>
      <c r="O2016" s="13" t="s">
        <v>40</v>
      </c>
      <c r="P2016" s="13" t="s">
        <v>41</v>
      </c>
      <c r="Q2016" s="13" t="s">
        <v>1906</v>
      </c>
      <c r="R2016" s="17">
        <v>282.94800000000004</v>
      </c>
      <c r="S2016" s="26">
        <v>8</v>
      </c>
      <c r="T2016" s="17">
        <v>0.27</v>
      </c>
      <c r="U2016" s="17">
        <v>19.399999999999999</v>
      </c>
      <c r="V2016" s="27">
        <v>61.907999999999987</v>
      </c>
      <c r="W2016" s="13" t="s">
        <v>88</v>
      </c>
      <c r="X2016" s="8">
        <f>$T2016*$R2016</f>
        <v>76.395960000000017</v>
      </c>
      <c r="Y2016" s="29">
        <f>R2016-V2016-U2016-X2016</f>
        <v>125.24404000000003</v>
      </c>
    </row>
    <row r="2017" spans="2:25" x14ac:dyDescent="0.3">
      <c r="B2017" s="16"/>
      <c r="C2017" s="8" t="str">
        <f>_xlfn.CONCAT(S2017,_xlfn.TEXTBEFORE(Q2017,","))</f>
        <v>3GlobeWeis Business Envelopes</v>
      </c>
      <c r="D2017" s="13" t="s">
        <v>8123</v>
      </c>
      <c r="E2017" s="25">
        <v>44122</v>
      </c>
      <c r="F2017" s="25">
        <v>44129</v>
      </c>
      <c r="G2017" s="13" t="s">
        <v>50</v>
      </c>
      <c r="H2017" s="13" t="s">
        <v>3656</v>
      </c>
      <c r="I2017" s="13" t="s">
        <v>24</v>
      </c>
      <c r="J2017" s="13" t="s">
        <v>157</v>
      </c>
      <c r="K2017" s="13" t="s">
        <v>158</v>
      </c>
      <c r="L2017" s="13" t="s">
        <v>54</v>
      </c>
      <c r="M2017" s="13" t="s">
        <v>55</v>
      </c>
      <c r="N2017" s="13" t="s">
        <v>4664</v>
      </c>
      <c r="O2017" s="13" t="s">
        <v>30</v>
      </c>
      <c r="P2017" s="13" t="s">
        <v>1607</v>
      </c>
      <c r="Q2017" s="13" t="s">
        <v>4665</v>
      </c>
      <c r="R2017" s="17">
        <v>33.199199999999998</v>
      </c>
      <c r="S2017" s="26">
        <v>3</v>
      </c>
      <c r="T2017" s="17">
        <v>0.47000000000000003</v>
      </c>
      <c r="U2017" s="17">
        <v>3.65</v>
      </c>
      <c r="V2017" s="27">
        <v>-10.090800000000005</v>
      </c>
      <c r="W2017" s="13" t="s">
        <v>88</v>
      </c>
      <c r="X2017" s="8">
        <f>$T2017*$R2017</f>
        <v>15.603624</v>
      </c>
      <c r="Y2017" s="29">
        <f>R2017-V2017-U2017-X2017</f>
        <v>24.036376000000008</v>
      </c>
    </row>
    <row r="2018" spans="2:25" x14ac:dyDescent="0.3">
      <c r="B2018" s="16"/>
      <c r="C2018" s="8" t="str">
        <f>_xlfn.CONCAT(S2018,_xlfn.TEXTBEFORE(Q2018,","))</f>
        <v>1Konica Card Printer</v>
      </c>
      <c r="D2018" s="13" t="s">
        <v>8124</v>
      </c>
      <c r="E2018" s="25">
        <v>44028</v>
      </c>
      <c r="F2018" s="25">
        <v>44035</v>
      </c>
      <c r="G2018" s="13" t="s">
        <v>50</v>
      </c>
      <c r="H2018" s="13" t="s">
        <v>3459</v>
      </c>
      <c r="I2018" s="13" t="s">
        <v>36</v>
      </c>
      <c r="J2018" s="13" t="s">
        <v>1385</v>
      </c>
      <c r="K2018" s="13" t="s">
        <v>841</v>
      </c>
      <c r="L2018" s="13" t="s">
        <v>27</v>
      </c>
      <c r="M2018" s="13" t="s">
        <v>28</v>
      </c>
      <c r="N2018" s="13" t="s">
        <v>3460</v>
      </c>
      <c r="O2018" s="13" t="s">
        <v>57</v>
      </c>
      <c r="P2018" s="13" t="s">
        <v>138</v>
      </c>
      <c r="Q2018" s="13" t="s">
        <v>3461</v>
      </c>
      <c r="R2018" s="17">
        <v>173.58</v>
      </c>
      <c r="S2018" s="26">
        <v>1</v>
      </c>
      <c r="T2018" s="17">
        <v>0</v>
      </c>
      <c r="U2018" s="17">
        <v>21.77</v>
      </c>
      <c r="V2018" s="27">
        <v>69.42</v>
      </c>
      <c r="W2018" s="13" t="s">
        <v>266</v>
      </c>
      <c r="X2018" s="8">
        <f>$T2018*$R2018</f>
        <v>0</v>
      </c>
      <c r="Y2018" s="29">
        <f>R2018-V2018-U2018-X2018</f>
        <v>82.390000000000015</v>
      </c>
    </row>
    <row r="2019" spans="2:25" x14ac:dyDescent="0.3">
      <c r="B2019" s="16"/>
      <c r="C2019" s="8" t="str">
        <f>_xlfn.CONCAT(S2019,_xlfn.TEXTBEFORE(Q2019,","))</f>
        <v>8Ikea Floating Shelf Set</v>
      </c>
      <c r="D2019" s="13" t="s">
        <v>8125</v>
      </c>
      <c r="E2019" s="25">
        <v>43699</v>
      </c>
      <c r="F2019" s="25">
        <v>43705</v>
      </c>
      <c r="G2019" s="13" t="s">
        <v>50</v>
      </c>
      <c r="H2019" s="13" t="s">
        <v>1663</v>
      </c>
      <c r="I2019" s="13" t="s">
        <v>24</v>
      </c>
      <c r="J2019" s="13" t="s">
        <v>531</v>
      </c>
      <c r="K2019" s="13" t="s">
        <v>187</v>
      </c>
      <c r="L2019" s="13" t="s">
        <v>27</v>
      </c>
      <c r="M2019" s="13" t="s">
        <v>28</v>
      </c>
      <c r="N2019" s="13" t="s">
        <v>1664</v>
      </c>
      <c r="O2019" s="13" t="s">
        <v>40</v>
      </c>
      <c r="P2019" s="13" t="s">
        <v>67</v>
      </c>
      <c r="Q2019" s="13" t="s">
        <v>1665</v>
      </c>
      <c r="R2019" s="17">
        <v>1373.52</v>
      </c>
      <c r="S2019" s="26">
        <v>8</v>
      </c>
      <c r="T2019" s="17">
        <v>0</v>
      </c>
      <c r="U2019" s="17">
        <v>77.88</v>
      </c>
      <c r="V2019" s="27">
        <v>54.72</v>
      </c>
      <c r="W2019" s="13" t="s">
        <v>88</v>
      </c>
      <c r="X2019" s="8">
        <f>$T2019*$R2019</f>
        <v>0</v>
      </c>
      <c r="Y2019" s="29">
        <f>R2019-V2019-U2019-X2019</f>
        <v>1240.92</v>
      </c>
    </row>
    <row r="2020" spans="2:25" x14ac:dyDescent="0.3">
      <c r="B2020" s="16"/>
      <c r="C2020" s="8" t="str">
        <f>_xlfn.CONCAT(S2020,_xlfn.TEXTBEFORE(Q2020,","))</f>
        <v>1OIC Rubber Bands</v>
      </c>
      <c r="D2020" s="13" t="s">
        <v>8126</v>
      </c>
      <c r="E2020" s="25">
        <v>44057</v>
      </c>
      <c r="F2020" s="25">
        <v>44062</v>
      </c>
      <c r="G2020" s="13" t="s">
        <v>22</v>
      </c>
      <c r="H2020" s="13" t="s">
        <v>5784</v>
      </c>
      <c r="I2020" s="13" t="s">
        <v>24</v>
      </c>
      <c r="J2020" s="13" t="s">
        <v>5785</v>
      </c>
      <c r="K2020" s="13" t="s">
        <v>5786</v>
      </c>
      <c r="L2020" s="13" t="s">
        <v>201</v>
      </c>
      <c r="M2020" s="13" t="s">
        <v>28</v>
      </c>
      <c r="N2020" s="13" t="s">
        <v>4856</v>
      </c>
      <c r="O2020" s="13" t="s">
        <v>30</v>
      </c>
      <c r="P2020" s="13" t="s">
        <v>2177</v>
      </c>
      <c r="Q2020" s="13" t="s">
        <v>4857</v>
      </c>
      <c r="R2020" s="17">
        <v>16.5</v>
      </c>
      <c r="S2020" s="26">
        <v>1</v>
      </c>
      <c r="T2020" s="17">
        <v>0</v>
      </c>
      <c r="U2020" s="17">
        <v>2.58</v>
      </c>
      <c r="V2020" s="27">
        <v>0.48</v>
      </c>
      <c r="W2020" s="13" t="s">
        <v>88</v>
      </c>
      <c r="X2020" s="8">
        <f>$T2020*$R2020</f>
        <v>0</v>
      </c>
      <c r="Y2020" s="29">
        <f>R2020-V2020-U2020-X2020</f>
        <v>13.44</v>
      </c>
    </row>
    <row r="2021" spans="2:25" x14ac:dyDescent="0.3">
      <c r="B2021" s="16"/>
      <c r="C2021" s="8" t="str">
        <f>_xlfn.CONCAT(S2021,_xlfn.TEXTBEFORE(Q2021,","))</f>
        <v>6Canon Fax and Copier</v>
      </c>
      <c r="D2021" s="13" t="s">
        <v>8127</v>
      </c>
      <c r="E2021" s="25">
        <v>42959</v>
      </c>
      <c r="F2021" s="25">
        <v>42965</v>
      </c>
      <c r="G2021" s="13" t="s">
        <v>50</v>
      </c>
      <c r="H2021" s="13" t="s">
        <v>932</v>
      </c>
      <c r="I2021" s="13" t="s">
        <v>36</v>
      </c>
      <c r="J2021" s="13" t="s">
        <v>280</v>
      </c>
      <c r="K2021" s="13" t="s">
        <v>281</v>
      </c>
      <c r="L2021" s="13" t="s">
        <v>54</v>
      </c>
      <c r="M2021" s="13" t="s">
        <v>55</v>
      </c>
      <c r="N2021" s="13" t="s">
        <v>933</v>
      </c>
      <c r="O2021" s="13" t="s">
        <v>57</v>
      </c>
      <c r="P2021" s="13" t="s">
        <v>86</v>
      </c>
      <c r="Q2021" s="13" t="s">
        <v>934</v>
      </c>
      <c r="R2021" s="17">
        <v>1067.6771999999999</v>
      </c>
      <c r="S2021" s="26">
        <v>6</v>
      </c>
      <c r="T2021" s="17">
        <v>7.0000000000000007E-2</v>
      </c>
      <c r="U2021" s="17">
        <v>145.08000000000001</v>
      </c>
      <c r="V2021" s="27">
        <v>91.717199999999991</v>
      </c>
      <c r="W2021" s="13" t="s">
        <v>266</v>
      </c>
      <c r="X2021" s="8">
        <f>$T2021*$R2021</f>
        <v>74.737403999999998</v>
      </c>
      <c r="Y2021" s="29">
        <f>R2021-V2021-U2021-X2021</f>
        <v>756.1425959999998</v>
      </c>
    </row>
    <row r="2022" spans="2:25" x14ac:dyDescent="0.3">
      <c r="B2022" s="16"/>
      <c r="C2022" s="8" t="str">
        <f>_xlfn.CONCAT(S2022,_xlfn.TEXTBEFORE(Q2022,","))</f>
        <v>4Cisco Headset</v>
      </c>
      <c r="D2022" s="13" t="s">
        <v>8128</v>
      </c>
      <c r="E2022" s="25">
        <v>42959</v>
      </c>
      <c r="F2022" s="25">
        <v>42965</v>
      </c>
      <c r="G2022" s="13" t="s">
        <v>50</v>
      </c>
      <c r="H2022" s="13" t="s">
        <v>932</v>
      </c>
      <c r="I2022" s="13" t="s">
        <v>36</v>
      </c>
      <c r="J2022" s="13" t="s">
        <v>280</v>
      </c>
      <c r="K2022" s="13" t="s">
        <v>281</v>
      </c>
      <c r="L2022" s="13" t="s">
        <v>54</v>
      </c>
      <c r="M2022" s="13" t="s">
        <v>55</v>
      </c>
      <c r="N2022" s="13" t="s">
        <v>2589</v>
      </c>
      <c r="O2022" s="13" t="s">
        <v>57</v>
      </c>
      <c r="P2022" s="13" t="s">
        <v>58</v>
      </c>
      <c r="Q2022" s="13" t="s">
        <v>2590</v>
      </c>
      <c r="R2022" s="17">
        <v>297.90359999999993</v>
      </c>
      <c r="S2022" s="26">
        <v>4</v>
      </c>
      <c r="T2022" s="17">
        <v>0.17</v>
      </c>
      <c r="U2022" s="17">
        <v>39.6</v>
      </c>
      <c r="V2022" s="27">
        <v>25.023599999999995</v>
      </c>
      <c r="W2022" s="13" t="s">
        <v>266</v>
      </c>
      <c r="X2022" s="8">
        <f>$T2022*$R2022</f>
        <v>50.64361199999999</v>
      </c>
      <c r="Y2022" s="29">
        <f>R2022-V2022-U2022-X2022</f>
        <v>182.63638799999995</v>
      </c>
    </row>
    <row r="2023" spans="2:25" x14ac:dyDescent="0.3">
      <c r="B2023" s="16"/>
      <c r="C2023" s="8" t="str">
        <f>_xlfn.CONCAT(S2023,_xlfn.TEXTBEFORE(Q2023,","))</f>
        <v>2Nokia Signal Booster</v>
      </c>
      <c r="D2023" s="13" t="s">
        <v>8129</v>
      </c>
      <c r="E2023" s="25">
        <v>42959</v>
      </c>
      <c r="F2023" s="25">
        <v>42965</v>
      </c>
      <c r="G2023" s="13" t="s">
        <v>50</v>
      </c>
      <c r="H2023" s="13" t="s">
        <v>932</v>
      </c>
      <c r="I2023" s="13" t="s">
        <v>36</v>
      </c>
      <c r="J2023" s="13" t="s">
        <v>280</v>
      </c>
      <c r="K2023" s="13" t="s">
        <v>281</v>
      </c>
      <c r="L2023" s="13" t="s">
        <v>54</v>
      </c>
      <c r="M2023" s="13" t="s">
        <v>55</v>
      </c>
      <c r="N2023" s="13" t="s">
        <v>1073</v>
      </c>
      <c r="O2023" s="13" t="s">
        <v>57</v>
      </c>
      <c r="P2023" s="13" t="s">
        <v>58</v>
      </c>
      <c r="Q2023" s="13" t="s">
        <v>1074</v>
      </c>
      <c r="R2023" s="17">
        <v>226.58999999999997</v>
      </c>
      <c r="S2023" s="26">
        <v>2</v>
      </c>
      <c r="T2023" s="17">
        <v>0.17</v>
      </c>
      <c r="U2023" s="17">
        <v>28.83</v>
      </c>
      <c r="V2023" s="27">
        <v>-16.410000000000004</v>
      </c>
      <c r="W2023" s="13" t="s">
        <v>266</v>
      </c>
      <c r="X2023" s="8">
        <f>$T2023*$R2023</f>
        <v>38.520299999999999</v>
      </c>
      <c r="Y2023" s="29">
        <f>R2023-V2023-U2023-X2023</f>
        <v>175.64969999999997</v>
      </c>
    </row>
    <row r="2024" spans="2:25" x14ac:dyDescent="0.3">
      <c r="B2024" s="16"/>
      <c r="C2024" s="8" t="str">
        <f>_xlfn.CONCAT(S2024,_xlfn.TEXTBEFORE(Q2024,","))</f>
        <v>3Belkin Flash Drive</v>
      </c>
      <c r="D2024" s="13" t="s">
        <v>8130</v>
      </c>
      <c r="E2024" s="25">
        <v>42959</v>
      </c>
      <c r="F2024" s="25">
        <v>42965</v>
      </c>
      <c r="G2024" s="13" t="s">
        <v>50</v>
      </c>
      <c r="H2024" s="13" t="s">
        <v>932</v>
      </c>
      <c r="I2024" s="13" t="s">
        <v>36</v>
      </c>
      <c r="J2024" s="13" t="s">
        <v>280</v>
      </c>
      <c r="K2024" s="13" t="s">
        <v>281</v>
      </c>
      <c r="L2024" s="13" t="s">
        <v>54</v>
      </c>
      <c r="M2024" s="13" t="s">
        <v>55</v>
      </c>
      <c r="N2024" s="13" t="s">
        <v>4962</v>
      </c>
      <c r="O2024" s="13" t="s">
        <v>57</v>
      </c>
      <c r="P2024" s="13" t="s">
        <v>121</v>
      </c>
      <c r="Q2024" s="13" t="s">
        <v>4963</v>
      </c>
      <c r="R2024" s="17">
        <v>69.069599999999994</v>
      </c>
      <c r="S2024" s="26">
        <v>3</v>
      </c>
      <c r="T2024" s="17">
        <v>0.47000000000000003</v>
      </c>
      <c r="U2024" s="17">
        <v>4.9400000000000004</v>
      </c>
      <c r="V2024" s="27">
        <v>-39.110399999999998</v>
      </c>
      <c r="W2024" s="13" t="s">
        <v>266</v>
      </c>
      <c r="X2024" s="8">
        <f>$T2024*$R2024</f>
        <v>32.462711999999996</v>
      </c>
      <c r="Y2024" s="29">
        <f>R2024-V2024-U2024-X2024</f>
        <v>70.777287999999999</v>
      </c>
    </row>
    <row r="2025" spans="2:25" x14ac:dyDescent="0.3">
      <c r="B2025" s="16"/>
      <c r="C2025" s="8" t="str">
        <f>_xlfn.CONCAT(S2025,_xlfn.TEXTBEFORE(Q2025,","))</f>
        <v>3Acco 3-Hole Punch</v>
      </c>
      <c r="D2025" s="13" t="s">
        <v>8131</v>
      </c>
      <c r="E2025" s="25">
        <v>43361</v>
      </c>
      <c r="F2025" s="25">
        <v>43361</v>
      </c>
      <c r="G2025" s="13" t="s">
        <v>126</v>
      </c>
      <c r="H2025" s="13" t="s">
        <v>932</v>
      </c>
      <c r="I2025" s="13" t="s">
        <v>36</v>
      </c>
      <c r="J2025" s="13" t="s">
        <v>400</v>
      </c>
      <c r="K2025" s="13" t="s">
        <v>91</v>
      </c>
      <c r="L2025" s="13" t="s">
        <v>54</v>
      </c>
      <c r="M2025" s="13" t="s">
        <v>55</v>
      </c>
      <c r="N2025" s="13" t="s">
        <v>4711</v>
      </c>
      <c r="O2025" s="13" t="s">
        <v>30</v>
      </c>
      <c r="P2025" s="13" t="s">
        <v>1121</v>
      </c>
      <c r="Q2025" s="13" t="s">
        <v>4712</v>
      </c>
      <c r="R2025" s="17">
        <v>74.998800000000003</v>
      </c>
      <c r="S2025" s="26">
        <v>3</v>
      </c>
      <c r="T2025" s="17">
        <v>0.17</v>
      </c>
      <c r="U2025" s="17">
        <v>8.68</v>
      </c>
      <c r="V2025" s="27">
        <v>-1.8612000000000037</v>
      </c>
      <c r="W2025" s="13" t="s">
        <v>60</v>
      </c>
      <c r="X2025" s="8">
        <f>$T2025*$R2025</f>
        <v>12.749796000000002</v>
      </c>
      <c r="Y2025" s="29">
        <f>R2025-V2025-U2025-X2025</f>
        <v>55.430204000000003</v>
      </c>
    </row>
    <row r="2026" spans="2:25" x14ac:dyDescent="0.3">
      <c r="B2026" s="16"/>
      <c r="C2026" s="8" t="str">
        <f>_xlfn.CONCAT(S2026,_xlfn.TEXTBEFORE(Q2026,","))</f>
        <v>2Cardinal Index Tab</v>
      </c>
      <c r="D2026" s="13" t="s">
        <v>8132</v>
      </c>
      <c r="E2026" s="25">
        <v>43694</v>
      </c>
      <c r="F2026" s="25">
        <v>43696</v>
      </c>
      <c r="G2026" s="13" t="s">
        <v>22</v>
      </c>
      <c r="H2026" s="13" t="s">
        <v>932</v>
      </c>
      <c r="I2026" s="13" t="s">
        <v>36</v>
      </c>
      <c r="J2026" s="13" t="s">
        <v>77</v>
      </c>
      <c r="K2026" s="13" t="s">
        <v>78</v>
      </c>
      <c r="L2026" s="13" t="s">
        <v>54</v>
      </c>
      <c r="M2026" s="13" t="s">
        <v>55</v>
      </c>
      <c r="N2026" s="13" t="s">
        <v>4342</v>
      </c>
      <c r="O2026" s="13" t="s">
        <v>30</v>
      </c>
      <c r="P2026" s="13" t="s">
        <v>1121</v>
      </c>
      <c r="Q2026" s="13" t="s">
        <v>4343</v>
      </c>
      <c r="R2026" s="17">
        <v>11.155199999999997</v>
      </c>
      <c r="S2026" s="26">
        <v>2</v>
      </c>
      <c r="T2026" s="17">
        <v>0.17</v>
      </c>
      <c r="U2026" s="17">
        <v>1.94</v>
      </c>
      <c r="V2026" s="27">
        <v>3.7152000000000003</v>
      </c>
      <c r="W2026" s="13" t="s">
        <v>88</v>
      </c>
      <c r="X2026" s="8">
        <f>$T2026*$R2026</f>
        <v>1.8963839999999996</v>
      </c>
      <c r="Y2026" s="29">
        <f>R2026-V2026-U2026-X2026</f>
        <v>3.603615999999997</v>
      </c>
    </row>
    <row r="2027" spans="2:25" x14ac:dyDescent="0.3">
      <c r="B2027" s="16"/>
      <c r="C2027" s="8" t="str">
        <f>_xlfn.CONCAT(S2027,_xlfn.TEXTBEFORE(Q2027,","))</f>
        <v>1Bush Library with Doors</v>
      </c>
      <c r="D2027" s="13" t="s">
        <v>8133</v>
      </c>
      <c r="E2027" s="25">
        <v>44054</v>
      </c>
      <c r="F2027" s="25">
        <v>44059</v>
      </c>
      <c r="G2027" s="13" t="s">
        <v>22</v>
      </c>
      <c r="H2027" s="13" t="s">
        <v>2850</v>
      </c>
      <c r="I2027" s="13" t="s">
        <v>82</v>
      </c>
      <c r="J2027" s="13" t="s">
        <v>2851</v>
      </c>
      <c r="K2027" s="13" t="s">
        <v>168</v>
      </c>
      <c r="L2027" s="13" t="s">
        <v>54</v>
      </c>
      <c r="M2027" s="13" t="s">
        <v>55</v>
      </c>
      <c r="N2027" s="13" t="s">
        <v>109</v>
      </c>
      <c r="O2027" s="13" t="s">
        <v>40</v>
      </c>
      <c r="P2027" s="13" t="s">
        <v>67</v>
      </c>
      <c r="Q2027" s="13" t="s">
        <v>110</v>
      </c>
      <c r="R2027" s="17">
        <v>338.31540000000001</v>
      </c>
      <c r="S2027" s="26">
        <v>1</v>
      </c>
      <c r="T2027" s="17">
        <v>7.0000000000000007E-2</v>
      </c>
      <c r="U2027" s="17">
        <v>32.35</v>
      </c>
      <c r="V2027" s="27">
        <v>3.6353999999999935</v>
      </c>
      <c r="W2027" s="13" t="s">
        <v>88</v>
      </c>
      <c r="X2027" s="8">
        <f>$T2027*$R2027</f>
        <v>23.682078000000004</v>
      </c>
      <c r="Y2027" s="29">
        <f>R2027-V2027-U2027-X2027</f>
        <v>278.64792199999999</v>
      </c>
    </row>
    <row r="2028" spans="2:25" x14ac:dyDescent="0.3">
      <c r="B2028" s="16"/>
      <c r="C2028" s="8" t="str">
        <f>_xlfn.CONCAT(S2028,_xlfn.TEXTBEFORE(Q2028,","))</f>
        <v>1Elite Letter Opener</v>
      </c>
      <c r="D2028" s="13" t="s">
        <v>8134</v>
      </c>
      <c r="E2028" s="25">
        <v>44054</v>
      </c>
      <c r="F2028" s="25">
        <v>44059</v>
      </c>
      <c r="G2028" s="13" t="s">
        <v>22</v>
      </c>
      <c r="H2028" s="13" t="s">
        <v>2850</v>
      </c>
      <c r="I2028" s="13" t="s">
        <v>82</v>
      </c>
      <c r="J2028" s="13" t="s">
        <v>2851</v>
      </c>
      <c r="K2028" s="13" t="s">
        <v>168</v>
      </c>
      <c r="L2028" s="13" t="s">
        <v>54</v>
      </c>
      <c r="M2028" s="13" t="s">
        <v>55</v>
      </c>
      <c r="N2028" s="13" t="s">
        <v>4273</v>
      </c>
      <c r="O2028" s="13" t="s">
        <v>30</v>
      </c>
      <c r="P2028" s="13" t="s">
        <v>1228</v>
      </c>
      <c r="Q2028" s="13" t="s">
        <v>4274</v>
      </c>
      <c r="R2028" s="17">
        <v>12.719999999999999</v>
      </c>
      <c r="S2028" s="26">
        <v>1</v>
      </c>
      <c r="T2028" s="17">
        <v>0.47000000000000003</v>
      </c>
      <c r="U2028" s="17">
        <v>1.95</v>
      </c>
      <c r="V2028" s="27">
        <v>-1.4399999999999995</v>
      </c>
      <c r="W2028" s="13" t="s">
        <v>88</v>
      </c>
      <c r="X2028" s="8">
        <f>$T2028*$R2028</f>
        <v>5.9783999999999997</v>
      </c>
      <c r="Y2028" s="29">
        <f>R2028-V2028-U2028-X2028</f>
        <v>6.2315999999999994</v>
      </c>
    </row>
    <row r="2029" spans="2:25" x14ac:dyDescent="0.3">
      <c r="B2029" s="16"/>
      <c r="C2029" s="8" t="str">
        <f>_xlfn.CONCAT(S2029,_xlfn.TEXTBEFORE(Q2029,","))</f>
        <v>5Enermax Router</v>
      </c>
      <c r="D2029" s="13" t="s">
        <v>8135</v>
      </c>
      <c r="E2029" s="25">
        <v>44054</v>
      </c>
      <c r="F2029" s="25">
        <v>44059</v>
      </c>
      <c r="G2029" s="13" t="s">
        <v>22</v>
      </c>
      <c r="H2029" s="13" t="s">
        <v>2850</v>
      </c>
      <c r="I2029" s="13" t="s">
        <v>82</v>
      </c>
      <c r="J2029" s="13" t="s">
        <v>2851</v>
      </c>
      <c r="K2029" s="13" t="s">
        <v>168</v>
      </c>
      <c r="L2029" s="13" t="s">
        <v>54</v>
      </c>
      <c r="M2029" s="13" t="s">
        <v>55</v>
      </c>
      <c r="N2029" s="13" t="s">
        <v>4824</v>
      </c>
      <c r="O2029" s="13" t="s">
        <v>57</v>
      </c>
      <c r="P2029" s="13" t="s">
        <v>121</v>
      </c>
      <c r="Q2029" s="13" t="s">
        <v>4825</v>
      </c>
      <c r="R2029" s="17">
        <v>685.13100000000009</v>
      </c>
      <c r="S2029" s="26">
        <v>5</v>
      </c>
      <c r="T2029" s="17">
        <v>0.47000000000000003</v>
      </c>
      <c r="U2029" s="17">
        <v>1.53</v>
      </c>
      <c r="V2029" s="27">
        <v>-232.71900000000005</v>
      </c>
      <c r="W2029" s="13" t="s">
        <v>88</v>
      </c>
      <c r="X2029" s="8">
        <f>$T2029*$R2029</f>
        <v>322.01157000000006</v>
      </c>
      <c r="Y2029" s="29">
        <f>R2029-V2029-U2029-X2029</f>
        <v>594.30843000000004</v>
      </c>
    </row>
    <row r="2030" spans="2:25" x14ac:dyDescent="0.3">
      <c r="B2030" s="16"/>
      <c r="C2030" s="8" t="str">
        <f>_xlfn.CONCAT(S2030,_xlfn.TEXTBEFORE(Q2030,","))</f>
        <v>6Stockwell Staples</v>
      </c>
      <c r="D2030" s="13" t="s">
        <v>8136</v>
      </c>
      <c r="E2030" s="25">
        <v>43419</v>
      </c>
      <c r="F2030" s="25">
        <v>43424</v>
      </c>
      <c r="G2030" s="13" t="s">
        <v>50</v>
      </c>
      <c r="H2030" s="13" t="s">
        <v>5343</v>
      </c>
      <c r="I2030" s="13" t="s">
        <v>82</v>
      </c>
      <c r="J2030" s="13" t="s">
        <v>957</v>
      </c>
      <c r="K2030" s="13" t="s">
        <v>957</v>
      </c>
      <c r="L2030" s="13" t="s">
        <v>201</v>
      </c>
      <c r="M2030" s="13" t="s">
        <v>28</v>
      </c>
      <c r="N2030" s="13" t="s">
        <v>5344</v>
      </c>
      <c r="O2030" s="13" t="s">
        <v>30</v>
      </c>
      <c r="P2030" s="13" t="s">
        <v>2177</v>
      </c>
      <c r="Q2030" s="13" t="s">
        <v>5345</v>
      </c>
      <c r="R2030" s="17">
        <v>65.519999999999982</v>
      </c>
      <c r="S2030" s="26">
        <v>6</v>
      </c>
      <c r="T2030" s="17">
        <v>0</v>
      </c>
      <c r="U2030" s="17">
        <v>4.6500000000000004</v>
      </c>
      <c r="V2030" s="27">
        <v>32.76</v>
      </c>
      <c r="W2030" s="13" t="s">
        <v>88</v>
      </c>
      <c r="X2030" s="8">
        <f>$T2030*$R2030</f>
        <v>0</v>
      </c>
      <c r="Y2030" s="29">
        <f>R2030-V2030-U2030-X2030</f>
        <v>28.109999999999985</v>
      </c>
    </row>
    <row r="2031" spans="2:25" x14ac:dyDescent="0.3">
      <c r="B2031" s="16"/>
      <c r="C2031" s="8" t="str">
        <f>_xlfn.CONCAT(S2031,_xlfn.TEXTBEFORE(Q2031,","))</f>
        <v>1SAFCO Steel Folding Chair</v>
      </c>
      <c r="D2031" s="13" t="s">
        <v>8137</v>
      </c>
      <c r="E2031" s="25">
        <v>43419</v>
      </c>
      <c r="F2031" s="25">
        <v>43424</v>
      </c>
      <c r="G2031" s="13" t="s">
        <v>50</v>
      </c>
      <c r="H2031" s="13" t="s">
        <v>5343</v>
      </c>
      <c r="I2031" s="13" t="s">
        <v>82</v>
      </c>
      <c r="J2031" s="13" t="s">
        <v>957</v>
      </c>
      <c r="K2031" s="13" t="s">
        <v>957</v>
      </c>
      <c r="L2031" s="13" t="s">
        <v>201</v>
      </c>
      <c r="M2031" s="13" t="s">
        <v>28</v>
      </c>
      <c r="N2031" s="13" t="s">
        <v>2035</v>
      </c>
      <c r="O2031" s="13" t="s">
        <v>40</v>
      </c>
      <c r="P2031" s="13" t="s">
        <v>41</v>
      </c>
      <c r="Q2031" s="13" t="s">
        <v>2036</v>
      </c>
      <c r="R2031" s="17">
        <v>88.199999999999989</v>
      </c>
      <c r="S2031" s="26">
        <v>1</v>
      </c>
      <c r="T2031" s="17">
        <v>0</v>
      </c>
      <c r="U2031" s="17">
        <v>3.45</v>
      </c>
      <c r="V2031" s="27">
        <v>41.43</v>
      </c>
      <c r="W2031" s="13" t="s">
        <v>88</v>
      </c>
      <c r="X2031" s="8">
        <f>$T2031*$R2031</f>
        <v>0</v>
      </c>
      <c r="Y2031" s="29">
        <f>R2031-V2031-U2031-X2031</f>
        <v>43.319999999999986</v>
      </c>
    </row>
    <row r="2032" spans="2:25" x14ac:dyDescent="0.3">
      <c r="B2032" s="16"/>
      <c r="C2032" s="8" t="str">
        <f>_xlfn.CONCAT(S2032,_xlfn.TEXTBEFORE(Q2032,","))</f>
        <v>4Cuisinart Blender</v>
      </c>
      <c r="D2032" s="13" t="s">
        <v>8138</v>
      </c>
      <c r="E2032" s="25">
        <v>43800</v>
      </c>
      <c r="F2032" s="25">
        <v>43802</v>
      </c>
      <c r="G2032" s="13" t="s">
        <v>22</v>
      </c>
      <c r="H2032" s="13" t="s">
        <v>2060</v>
      </c>
      <c r="I2032" s="13" t="s">
        <v>24</v>
      </c>
      <c r="J2032" s="13" t="s">
        <v>182</v>
      </c>
      <c r="K2032" s="13" t="s">
        <v>182</v>
      </c>
      <c r="L2032" s="13" t="s">
        <v>54</v>
      </c>
      <c r="M2032" s="13" t="s">
        <v>55</v>
      </c>
      <c r="N2032" s="13" t="s">
        <v>2061</v>
      </c>
      <c r="O2032" s="13" t="s">
        <v>30</v>
      </c>
      <c r="P2032" s="13" t="s">
        <v>31</v>
      </c>
      <c r="Q2032" s="13" t="s">
        <v>2062</v>
      </c>
      <c r="R2032" s="17">
        <v>220.51439999999999</v>
      </c>
      <c r="S2032" s="26">
        <v>4</v>
      </c>
      <c r="T2032" s="17">
        <v>0.17</v>
      </c>
      <c r="U2032" s="17">
        <v>58.32</v>
      </c>
      <c r="V2032" s="27">
        <v>39.794400000000003</v>
      </c>
      <c r="W2032" s="13" t="s">
        <v>33</v>
      </c>
      <c r="X2032" s="8">
        <f>$T2032*$R2032</f>
        <v>37.487448000000001</v>
      </c>
      <c r="Y2032" s="29">
        <f>R2032-V2032-U2032-X2032</f>
        <v>84.912552000000005</v>
      </c>
    </row>
    <row r="2033" spans="2:25" x14ac:dyDescent="0.3">
      <c r="B2033" s="16"/>
      <c r="C2033" s="8" t="str">
        <f>_xlfn.CONCAT(S2033,_xlfn.TEXTBEFORE(Q2033,","))</f>
        <v>2Fellowes Trays</v>
      </c>
      <c r="D2033" s="13" t="s">
        <v>8139</v>
      </c>
      <c r="E2033" s="25">
        <v>43800</v>
      </c>
      <c r="F2033" s="25">
        <v>43802</v>
      </c>
      <c r="G2033" s="13" t="s">
        <v>22</v>
      </c>
      <c r="H2033" s="13" t="s">
        <v>2060</v>
      </c>
      <c r="I2033" s="13" t="s">
        <v>24</v>
      </c>
      <c r="J2033" s="13" t="s">
        <v>182</v>
      </c>
      <c r="K2033" s="13" t="s">
        <v>182</v>
      </c>
      <c r="L2033" s="13" t="s">
        <v>54</v>
      </c>
      <c r="M2033" s="13" t="s">
        <v>55</v>
      </c>
      <c r="N2033" s="13" t="s">
        <v>3677</v>
      </c>
      <c r="O2033" s="13" t="s">
        <v>30</v>
      </c>
      <c r="P2033" s="13" t="s">
        <v>289</v>
      </c>
      <c r="Q2033" s="13" t="s">
        <v>3678</v>
      </c>
      <c r="R2033" s="17">
        <v>93.72359999999999</v>
      </c>
      <c r="S2033" s="26">
        <v>2</v>
      </c>
      <c r="T2033" s="17">
        <v>0.17</v>
      </c>
      <c r="U2033" s="17">
        <v>19.079999999999998</v>
      </c>
      <c r="V2033" s="27">
        <v>-4.5564</v>
      </c>
      <c r="W2033" s="13" t="s">
        <v>33</v>
      </c>
      <c r="X2033" s="8">
        <f>$T2033*$R2033</f>
        <v>15.933012</v>
      </c>
      <c r="Y2033" s="29">
        <f>R2033-V2033-U2033-X2033</f>
        <v>63.266987999999991</v>
      </c>
    </row>
    <row r="2034" spans="2:25" x14ac:dyDescent="0.3">
      <c r="B2034" s="16"/>
      <c r="C2034" s="8" t="str">
        <f>_xlfn.CONCAT(S2034,_xlfn.TEXTBEFORE(Q2034,","))</f>
        <v>2Novimex Color Coded Labels</v>
      </c>
      <c r="D2034" s="13" t="s">
        <v>8140</v>
      </c>
      <c r="E2034" s="25">
        <v>43800</v>
      </c>
      <c r="F2034" s="25">
        <v>43802</v>
      </c>
      <c r="G2034" s="13" t="s">
        <v>22</v>
      </c>
      <c r="H2034" s="13" t="s">
        <v>2060</v>
      </c>
      <c r="I2034" s="13" t="s">
        <v>24</v>
      </c>
      <c r="J2034" s="13" t="s">
        <v>182</v>
      </c>
      <c r="K2034" s="13" t="s">
        <v>182</v>
      </c>
      <c r="L2034" s="13" t="s">
        <v>54</v>
      </c>
      <c r="M2034" s="13" t="s">
        <v>55</v>
      </c>
      <c r="N2034" s="13" t="s">
        <v>4840</v>
      </c>
      <c r="O2034" s="13" t="s">
        <v>30</v>
      </c>
      <c r="P2034" s="13" t="s">
        <v>2751</v>
      </c>
      <c r="Q2034" s="13" t="s">
        <v>4841</v>
      </c>
      <c r="R2034" s="17">
        <v>13.5786</v>
      </c>
      <c r="S2034" s="26">
        <v>2</v>
      </c>
      <c r="T2034" s="17">
        <v>0.47000000000000003</v>
      </c>
      <c r="U2034" s="17">
        <v>5.0199999999999996</v>
      </c>
      <c r="V2034" s="27">
        <v>-6.1613999999999995</v>
      </c>
      <c r="W2034" s="13" t="s">
        <v>33</v>
      </c>
      <c r="X2034" s="8">
        <f>$T2034*$R2034</f>
        <v>6.3819420000000004</v>
      </c>
      <c r="Y2034" s="29">
        <f>R2034-V2034-U2034-X2034</f>
        <v>8.3380579999999984</v>
      </c>
    </row>
    <row r="2035" spans="2:25" x14ac:dyDescent="0.3">
      <c r="B2035" s="16"/>
      <c r="C2035" s="8" t="str">
        <f>_xlfn.CONCAT(S2035,_xlfn.TEXTBEFORE(Q2035,","))</f>
        <v>2Bush Corner Shelving</v>
      </c>
      <c r="D2035" s="13" t="s">
        <v>8141</v>
      </c>
      <c r="E2035" s="25">
        <v>43384</v>
      </c>
      <c r="F2035" s="25">
        <v>43387</v>
      </c>
      <c r="G2035" s="13" t="s">
        <v>34</v>
      </c>
      <c r="H2035" s="13" t="s">
        <v>1879</v>
      </c>
      <c r="I2035" s="13" t="s">
        <v>24</v>
      </c>
      <c r="J2035" s="13" t="s">
        <v>783</v>
      </c>
      <c r="K2035" s="13" t="s">
        <v>91</v>
      </c>
      <c r="L2035" s="13" t="s">
        <v>54</v>
      </c>
      <c r="M2035" s="13" t="s">
        <v>55</v>
      </c>
      <c r="N2035" s="13" t="s">
        <v>1880</v>
      </c>
      <c r="O2035" s="13" t="s">
        <v>40</v>
      </c>
      <c r="P2035" s="13" t="s">
        <v>67</v>
      </c>
      <c r="Q2035" s="13" t="s">
        <v>1881</v>
      </c>
      <c r="R2035" s="17">
        <v>235.30859999999998</v>
      </c>
      <c r="S2035" s="26">
        <v>2</v>
      </c>
      <c r="T2035" s="17">
        <v>7.0000000000000007E-2</v>
      </c>
      <c r="U2035" s="17">
        <v>66.28</v>
      </c>
      <c r="V2035" s="27">
        <v>-12.671400000000002</v>
      </c>
      <c r="W2035" s="13" t="s">
        <v>33</v>
      </c>
      <c r="X2035" s="8">
        <f>$T2035*$R2035</f>
        <v>16.471602000000001</v>
      </c>
      <c r="Y2035" s="29">
        <f>R2035-V2035-U2035-X2035</f>
        <v>165.228398</v>
      </c>
    </row>
    <row r="2036" spans="2:25" x14ac:dyDescent="0.3">
      <c r="B2036" s="16"/>
      <c r="C2036" s="8" t="str">
        <f>_xlfn.CONCAT(S2036,_xlfn.TEXTBEFORE(Q2036,","))</f>
        <v>3Advantus Paper Clips</v>
      </c>
      <c r="D2036" s="13" t="s">
        <v>8142</v>
      </c>
      <c r="E2036" s="25">
        <v>43384</v>
      </c>
      <c r="F2036" s="25">
        <v>43387</v>
      </c>
      <c r="G2036" s="13" t="s">
        <v>34</v>
      </c>
      <c r="H2036" s="13" t="s">
        <v>1879</v>
      </c>
      <c r="I2036" s="13" t="s">
        <v>24</v>
      </c>
      <c r="J2036" s="13" t="s">
        <v>783</v>
      </c>
      <c r="K2036" s="13" t="s">
        <v>91</v>
      </c>
      <c r="L2036" s="13" t="s">
        <v>54</v>
      </c>
      <c r="M2036" s="13" t="s">
        <v>55</v>
      </c>
      <c r="N2036" s="13" t="s">
        <v>4478</v>
      </c>
      <c r="O2036" s="13" t="s">
        <v>30</v>
      </c>
      <c r="P2036" s="13" t="s">
        <v>2177</v>
      </c>
      <c r="Q2036" s="13" t="s">
        <v>4479</v>
      </c>
      <c r="R2036" s="17">
        <v>18.126000000000001</v>
      </c>
      <c r="S2036" s="26">
        <v>3</v>
      </c>
      <c r="T2036" s="17">
        <v>0.47000000000000003</v>
      </c>
      <c r="U2036" s="17">
        <v>3.18</v>
      </c>
      <c r="V2036" s="27">
        <v>-15.804000000000002</v>
      </c>
      <c r="W2036" s="13" t="s">
        <v>33</v>
      </c>
      <c r="X2036" s="8">
        <f>$T2036*$R2036</f>
        <v>8.5192200000000007</v>
      </c>
      <c r="Y2036" s="29">
        <f>R2036-V2036-U2036-X2036</f>
        <v>22.230780000000006</v>
      </c>
    </row>
    <row r="2037" spans="2:25" x14ac:dyDescent="0.3">
      <c r="B2037" s="16"/>
      <c r="C2037" s="8" t="str">
        <f>_xlfn.CONCAT(S2037,_xlfn.TEXTBEFORE(Q2037,","))</f>
        <v>3Novimex Bag Chairs</v>
      </c>
      <c r="D2037" s="13" t="s">
        <v>8143</v>
      </c>
      <c r="E2037" s="25">
        <v>43507</v>
      </c>
      <c r="F2037" s="25">
        <v>43512</v>
      </c>
      <c r="G2037" s="13" t="s">
        <v>22</v>
      </c>
      <c r="H2037" s="13" t="s">
        <v>1879</v>
      </c>
      <c r="I2037" s="13" t="s">
        <v>24</v>
      </c>
      <c r="J2037" s="13" t="s">
        <v>233</v>
      </c>
      <c r="K2037" s="13" t="s">
        <v>234</v>
      </c>
      <c r="L2037" s="13" t="s">
        <v>54</v>
      </c>
      <c r="M2037" s="13" t="s">
        <v>55</v>
      </c>
      <c r="N2037" s="13" t="s">
        <v>1905</v>
      </c>
      <c r="O2037" s="13" t="s">
        <v>40</v>
      </c>
      <c r="P2037" s="13" t="s">
        <v>41</v>
      </c>
      <c r="Q2037" s="13" t="s">
        <v>1906</v>
      </c>
      <c r="R2037" s="17">
        <v>106.10550000000001</v>
      </c>
      <c r="S2037" s="26">
        <v>3</v>
      </c>
      <c r="T2037" s="17">
        <v>0.27</v>
      </c>
      <c r="U2037" s="17">
        <v>9.93</v>
      </c>
      <c r="V2037" s="27">
        <v>23.215499999999999</v>
      </c>
      <c r="W2037" s="13" t="s">
        <v>88</v>
      </c>
      <c r="X2037" s="8">
        <f>$T2037*$R2037</f>
        <v>28.648485000000004</v>
      </c>
      <c r="Y2037" s="29">
        <f>R2037-V2037-U2037-X2037</f>
        <v>44.311515</v>
      </c>
    </row>
    <row r="2038" spans="2:25" x14ac:dyDescent="0.3">
      <c r="B2038" s="16"/>
      <c r="C2038" s="8" t="str">
        <f>_xlfn.CONCAT(S2038,_xlfn.TEXTBEFORE(Q2038,","))</f>
        <v>3Deflect-O Door Stop</v>
      </c>
      <c r="D2038" s="13" t="s">
        <v>8144</v>
      </c>
      <c r="E2038" s="25">
        <v>43507</v>
      </c>
      <c r="F2038" s="25">
        <v>43512</v>
      </c>
      <c r="G2038" s="13" t="s">
        <v>22</v>
      </c>
      <c r="H2038" s="13" t="s">
        <v>1879</v>
      </c>
      <c r="I2038" s="13" t="s">
        <v>24</v>
      </c>
      <c r="J2038" s="13" t="s">
        <v>233</v>
      </c>
      <c r="K2038" s="13" t="s">
        <v>234</v>
      </c>
      <c r="L2038" s="13" t="s">
        <v>54</v>
      </c>
      <c r="M2038" s="13" t="s">
        <v>55</v>
      </c>
      <c r="N2038" s="13" t="s">
        <v>3711</v>
      </c>
      <c r="O2038" s="13" t="s">
        <v>40</v>
      </c>
      <c r="P2038" s="13" t="s">
        <v>906</v>
      </c>
      <c r="Q2038" s="13" t="s">
        <v>3712</v>
      </c>
      <c r="R2038" s="17">
        <v>96.250500000000002</v>
      </c>
      <c r="S2038" s="26">
        <v>3</v>
      </c>
      <c r="T2038" s="17">
        <v>0.27</v>
      </c>
      <c r="U2038" s="17">
        <v>8.24</v>
      </c>
      <c r="V2038" s="27">
        <v>-2.6595000000000084</v>
      </c>
      <c r="W2038" s="13" t="s">
        <v>88</v>
      </c>
      <c r="X2038" s="8">
        <f>$T2038*$R2038</f>
        <v>25.987635000000001</v>
      </c>
      <c r="Y2038" s="29">
        <f>R2038-V2038-U2038-X2038</f>
        <v>64.682365000000019</v>
      </c>
    </row>
    <row r="2039" spans="2:25" x14ac:dyDescent="0.3">
      <c r="B2039" s="16"/>
      <c r="C2039" s="8" t="str">
        <f>_xlfn.CONCAT(S2039,_xlfn.TEXTBEFORE(Q2039,","))</f>
        <v>3Ames Mailers</v>
      </c>
      <c r="D2039" s="13" t="s">
        <v>8145</v>
      </c>
      <c r="E2039" s="25">
        <v>43507</v>
      </c>
      <c r="F2039" s="25">
        <v>43512</v>
      </c>
      <c r="G2039" s="13" t="s">
        <v>22</v>
      </c>
      <c r="H2039" s="13" t="s">
        <v>1879</v>
      </c>
      <c r="I2039" s="13" t="s">
        <v>24</v>
      </c>
      <c r="J2039" s="13" t="s">
        <v>233</v>
      </c>
      <c r="K2039" s="13" t="s">
        <v>234</v>
      </c>
      <c r="L2039" s="13" t="s">
        <v>54</v>
      </c>
      <c r="M2039" s="13" t="s">
        <v>55</v>
      </c>
      <c r="N2039" s="13" t="s">
        <v>3615</v>
      </c>
      <c r="O2039" s="13" t="s">
        <v>30</v>
      </c>
      <c r="P2039" s="13" t="s">
        <v>1607</v>
      </c>
      <c r="Q2039" s="13" t="s">
        <v>3616</v>
      </c>
      <c r="R2039" s="17">
        <v>55.093499999999999</v>
      </c>
      <c r="S2039" s="26">
        <v>3</v>
      </c>
      <c r="T2039" s="17">
        <v>0.47000000000000003</v>
      </c>
      <c r="U2039" s="17">
        <v>2.97</v>
      </c>
      <c r="V2039" s="27">
        <v>-21.856499999999997</v>
      </c>
      <c r="W2039" s="13" t="s">
        <v>88</v>
      </c>
      <c r="X2039" s="8">
        <f>$T2039*$R2039</f>
        <v>25.893945000000002</v>
      </c>
      <c r="Y2039" s="29">
        <f>R2039-V2039-U2039-X2039</f>
        <v>48.086054999999988</v>
      </c>
    </row>
    <row r="2040" spans="2:25" x14ac:dyDescent="0.3">
      <c r="B2040" s="16"/>
      <c r="C2040" s="8" t="str">
        <f>_xlfn.CONCAT(S2040,_xlfn.TEXTBEFORE(Q2040,","))</f>
        <v>3Cardinal Binder</v>
      </c>
      <c r="D2040" s="13" t="s">
        <v>8146</v>
      </c>
      <c r="E2040" s="25">
        <v>43507</v>
      </c>
      <c r="F2040" s="25">
        <v>43512</v>
      </c>
      <c r="G2040" s="13" t="s">
        <v>22</v>
      </c>
      <c r="H2040" s="13" t="s">
        <v>1879</v>
      </c>
      <c r="I2040" s="13" t="s">
        <v>24</v>
      </c>
      <c r="J2040" s="13" t="s">
        <v>233</v>
      </c>
      <c r="K2040" s="13" t="s">
        <v>234</v>
      </c>
      <c r="L2040" s="13" t="s">
        <v>54</v>
      </c>
      <c r="M2040" s="13" t="s">
        <v>55</v>
      </c>
      <c r="N2040" s="13" t="s">
        <v>5319</v>
      </c>
      <c r="O2040" s="13" t="s">
        <v>30</v>
      </c>
      <c r="P2040" s="13" t="s">
        <v>1121</v>
      </c>
      <c r="Q2040" s="13" t="s">
        <v>5320</v>
      </c>
      <c r="R2040" s="17">
        <v>38.171699999999994</v>
      </c>
      <c r="S2040" s="26">
        <v>3</v>
      </c>
      <c r="T2040" s="17">
        <v>0.17</v>
      </c>
      <c r="U2040" s="17">
        <v>1.62</v>
      </c>
      <c r="V2040" s="27">
        <v>5.5016999999999978</v>
      </c>
      <c r="W2040" s="13" t="s">
        <v>88</v>
      </c>
      <c r="X2040" s="8">
        <f>$T2040*$R2040</f>
        <v>6.4891889999999997</v>
      </c>
      <c r="Y2040" s="29">
        <f>R2040-V2040-U2040-X2040</f>
        <v>24.560810999999994</v>
      </c>
    </row>
    <row r="2041" spans="2:25" x14ac:dyDescent="0.3">
      <c r="B2041" s="16"/>
      <c r="C2041" s="8" t="str">
        <f>_xlfn.CONCAT(S2041,_xlfn.TEXTBEFORE(Q2041,","))</f>
        <v>3Tenex Box</v>
      </c>
      <c r="D2041" s="13" t="s">
        <v>8147</v>
      </c>
      <c r="E2041" s="25">
        <v>43979</v>
      </c>
      <c r="F2041" s="25">
        <v>43981</v>
      </c>
      <c r="G2041" s="13" t="s">
        <v>34</v>
      </c>
      <c r="H2041" s="13" t="s">
        <v>1879</v>
      </c>
      <c r="I2041" s="13" t="s">
        <v>24</v>
      </c>
      <c r="J2041" s="13" t="s">
        <v>233</v>
      </c>
      <c r="K2041" s="13" t="s">
        <v>234</v>
      </c>
      <c r="L2041" s="13" t="s">
        <v>54</v>
      </c>
      <c r="M2041" s="13" t="s">
        <v>55</v>
      </c>
      <c r="N2041" s="13" t="s">
        <v>4739</v>
      </c>
      <c r="O2041" s="13" t="s">
        <v>30</v>
      </c>
      <c r="P2041" s="13" t="s">
        <v>289</v>
      </c>
      <c r="Q2041" s="13" t="s">
        <v>4740</v>
      </c>
      <c r="R2041" s="17">
        <v>38.769299999999994</v>
      </c>
      <c r="S2041" s="26">
        <v>3</v>
      </c>
      <c r="T2041" s="17">
        <v>0.17</v>
      </c>
      <c r="U2041" s="17">
        <v>8.52</v>
      </c>
      <c r="V2041" s="27">
        <v>8.3492999999999995</v>
      </c>
      <c r="W2041" s="13" t="s">
        <v>33</v>
      </c>
      <c r="X2041" s="8">
        <f>$T2041*$R2041</f>
        <v>6.5907809999999998</v>
      </c>
      <c r="Y2041" s="29">
        <f>R2041-V2041-U2041-X2041</f>
        <v>15.309218999999995</v>
      </c>
    </row>
    <row r="2042" spans="2:25" x14ac:dyDescent="0.3">
      <c r="B2042" s="16"/>
      <c r="C2042" s="8" t="str">
        <f>_xlfn.CONCAT(S2042,_xlfn.TEXTBEFORE(Q2042,","))</f>
        <v>2Enermax Router</v>
      </c>
      <c r="D2042" s="13" t="s">
        <v>8148</v>
      </c>
      <c r="E2042" s="25">
        <v>43085</v>
      </c>
      <c r="F2042" s="25">
        <v>43091</v>
      </c>
      <c r="G2042" s="13" t="s">
        <v>50</v>
      </c>
      <c r="H2042" s="13" t="s">
        <v>3998</v>
      </c>
      <c r="I2042" s="13" t="s">
        <v>24</v>
      </c>
      <c r="J2042" s="13" t="s">
        <v>400</v>
      </c>
      <c r="K2042" s="13" t="s">
        <v>141</v>
      </c>
      <c r="L2042" s="13" t="s">
        <v>54</v>
      </c>
      <c r="M2042" s="13" t="s">
        <v>55</v>
      </c>
      <c r="N2042" s="13" t="s">
        <v>3073</v>
      </c>
      <c r="O2042" s="13" t="s">
        <v>57</v>
      </c>
      <c r="P2042" s="13" t="s">
        <v>121</v>
      </c>
      <c r="Q2042" s="13" t="s">
        <v>3074</v>
      </c>
      <c r="R2042" s="17">
        <v>275.41980000000001</v>
      </c>
      <c r="S2042" s="26">
        <v>2</v>
      </c>
      <c r="T2042" s="17">
        <v>0.47000000000000003</v>
      </c>
      <c r="U2042" s="17">
        <v>15.13</v>
      </c>
      <c r="V2042" s="27">
        <v>-93.580199999999991</v>
      </c>
      <c r="W2042" s="13" t="s">
        <v>88</v>
      </c>
      <c r="X2042" s="8">
        <f>$T2042*$R2042</f>
        <v>129.44730600000003</v>
      </c>
      <c r="Y2042" s="29">
        <f>R2042-V2042-U2042-X2042</f>
        <v>224.42269399999998</v>
      </c>
    </row>
    <row r="2043" spans="2:25" x14ac:dyDescent="0.3">
      <c r="B2043" s="16"/>
      <c r="C2043" s="8" t="str">
        <f>_xlfn.CONCAT(S2043,_xlfn.TEXTBEFORE(Q2043,","))</f>
        <v>7Memorex Mouse</v>
      </c>
      <c r="D2043" s="13" t="s">
        <v>8149</v>
      </c>
      <c r="E2043" s="25">
        <v>43085</v>
      </c>
      <c r="F2043" s="25">
        <v>43091</v>
      </c>
      <c r="G2043" s="13" t="s">
        <v>50</v>
      </c>
      <c r="H2043" s="13" t="s">
        <v>3998</v>
      </c>
      <c r="I2043" s="13" t="s">
        <v>24</v>
      </c>
      <c r="J2043" s="13" t="s">
        <v>400</v>
      </c>
      <c r="K2043" s="13" t="s">
        <v>141</v>
      </c>
      <c r="L2043" s="13" t="s">
        <v>54</v>
      </c>
      <c r="M2043" s="13" t="s">
        <v>55</v>
      </c>
      <c r="N2043" s="13" t="s">
        <v>4688</v>
      </c>
      <c r="O2043" s="13" t="s">
        <v>57</v>
      </c>
      <c r="P2043" s="13" t="s">
        <v>121</v>
      </c>
      <c r="Q2043" s="13" t="s">
        <v>4689</v>
      </c>
      <c r="R2043" s="17">
        <v>110.07570000000001</v>
      </c>
      <c r="S2043" s="26">
        <v>7</v>
      </c>
      <c r="T2043" s="17">
        <v>0.47000000000000003</v>
      </c>
      <c r="U2043" s="17">
        <v>7.43</v>
      </c>
      <c r="V2043" s="27">
        <v>-47.844300000000011</v>
      </c>
      <c r="W2043" s="13" t="s">
        <v>88</v>
      </c>
      <c r="X2043" s="8">
        <f>$T2043*$R2043</f>
        <v>51.735579000000008</v>
      </c>
      <c r="Y2043" s="29">
        <f>R2043-V2043-U2043-X2043</f>
        <v>98.754421000000008</v>
      </c>
    </row>
    <row r="2044" spans="2:25" x14ac:dyDescent="0.3">
      <c r="B2044" s="16"/>
      <c r="C2044" s="8" t="str">
        <f>_xlfn.CONCAT(S2044,_xlfn.TEXTBEFORE(Q2044,","))</f>
        <v>9Ames Business Envelopes</v>
      </c>
      <c r="D2044" s="13" t="s">
        <v>8150</v>
      </c>
      <c r="E2044" s="25">
        <v>43085</v>
      </c>
      <c r="F2044" s="25">
        <v>43091</v>
      </c>
      <c r="G2044" s="13" t="s">
        <v>50</v>
      </c>
      <c r="H2044" s="13" t="s">
        <v>3998</v>
      </c>
      <c r="I2044" s="13" t="s">
        <v>24</v>
      </c>
      <c r="J2044" s="13" t="s">
        <v>400</v>
      </c>
      <c r="K2044" s="13" t="s">
        <v>141</v>
      </c>
      <c r="L2044" s="13" t="s">
        <v>54</v>
      </c>
      <c r="M2044" s="13" t="s">
        <v>55</v>
      </c>
      <c r="N2044" s="13" t="s">
        <v>4051</v>
      </c>
      <c r="O2044" s="13" t="s">
        <v>30</v>
      </c>
      <c r="P2044" s="13" t="s">
        <v>1607</v>
      </c>
      <c r="Q2044" s="13" t="s">
        <v>4052</v>
      </c>
      <c r="R2044" s="17">
        <v>69.83280000000002</v>
      </c>
      <c r="S2044" s="26">
        <v>9</v>
      </c>
      <c r="T2044" s="17">
        <v>0.47000000000000003</v>
      </c>
      <c r="U2044" s="17">
        <v>6.75</v>
      </c>
      <c r="V2044" s="27">
        <v>-51.397200000000012</v>
      </c>
      <c r="W2044" s="13" t="s">
        <v>88</v>
      </c>
      <c r="X2044" s="8">
        <f>$T2044*$R2044</f>
        <v>32.821416000000013</v>
      </c>
      <c r="Y2044" s="29">
        <f>R2044-V2044-U2044-X2044</f>
        <v>81.658584000000019</v>
      </c>
    </row>
    <row r="2045" spans="2:25" x14ac:dyDescent="0.3">
      <c r="B2045" s="16"/>
      <c r="C2045" s="8" t="str">
        <f>_xlfn.CONCAT(S2045,_xlfn.TEXTBEFORE(Q2045,","))</f>
        <v>3Harbour Creations Executive Leather Armchair</v>
      </c>
      <c r="D2045" s="13" t="s">
        <v>8151</v>
      </c>
      <c r="E2045" s="25">
        <v>43700</v>
      </c>
      <c r="F2045" s="25">
        <v>43704</v>
      </c>
      <c r="G2045" s="13" t="s">
        <v>50</v>
      </c>
      <c r="H2045" s="13" t="s">
        <v>1171</v>
      </c>
      <c r="I2045" s="13" t="s">
        <v>24</v>
      </c>
      <c r="J2045" s="13" t="s">
        <v>957</v>
      </c>
      <c r="K2045" s="13" t="s">
        <v>957</v>
      </c>
      <c r="L2045" s="13" t="s">
        <v>201</v>
      </c>
      <c r="M2045" s="13" t="s">
        <v>28</v>
      </c>
      <c r="N2045" s="13" t="s">
        <v>74</v>
      </c>
      <c r="O2045" s="13" t="s">
        <v>40</v>
      </c>
      <c r="P2045" s="13" t="s">
        <v>41</v>
      </c>
      <c r="Q2045" s="13" t="s">
        <v>75</v>
      </c>
      <c r="R2045" s="17">
        <v>1428.3</v>
      </c>
      <c r="S2045" s="26">
        <v>3</v>
      </c>
      <c r="T2045" s="17">
        <v>0</v>
      </c>
      <c r="U2045" s="17">
        <v>114.14</v>
      </c>
      <c r="V2045" s="27">
        <v>314.18999999999994</v>
      </c>
      <c r="W2045" s="13" t="s">
        <v>88</v>
      </c>
      <c r="X2045" s="8">
        <f>$T2045*$R2045</f>
        <v>0</v>
      </c>
      <c r="Y2045" s="29">
        <f>R2045-V2045-U2045-X2045</f>
        <v>999.97000000000014</v>
      </c>
    </row>
    <row r="2046" spans="2:25" x14ac:dyDescent="0.3">
      <c r="B2046" s="16"/>
      <c r="C2046" s="8" t="str">
        <f>_xlfn.CONCAT(S2046,_xlfn.TEXTBEFORE(Q2046,","))</f>
        <v>1Kleencut Scissors</v>
      </c>
      <c r="D2046" s="13" t="s">
        <v>8160</v>
      </c>
      <c r="E2046" s="25">
        <v>43700</v>
      </c>
      <c r="F2046" s="25">
        <v>43704</v>
      </c>
      <c r="G2046" s="13" t="s">
        <v>50</v>
      </c>
      <c r="H2046" s="13" t="s">
        <v>1171</v>
      </c>
      <c r="I2046" s="13" t="s">
        <v>24</v>
      </c>
      <c r="J2046" s="13" t="s">
        <v>957</v>
      </c>
      <c r="K2046" s="13" t="s">
        <v>957</v>
      </c>
      <c r="L2046" s="13" t="s">
        <v>201</v>
      </c>
      <c r="M2046" s="13" t="s">
        <v>28</v>
      </c>
      <c r="N2046" s="13" t="s">
        <v>4882</v>
      </c>
      <c r="O2046" s="13" t="s">
        <v>30</v>
      </c>
      <c r="P2046" s="13" t="s">
        <v>1228</v>
      </c>
      <c r="Q2046" s="13" t="s">
        <v>4883</v>
      </c>
      <c r="R2046" s="17">
        <v>22.290000000000003</v>
      </c>
      <c r="S2046" s="26">
        <v>1</v>
      </c>
      <c r="T2046" s="17">
        <v>0</v>
      </c>
      <c r="U2046" s="17">
        <v>1.97</v>
      </c>
      <c r="V2046" s="27">
        <v>9.57</v>
      </c>
      <c r="W2046" s="13" t="s">
        <v>88</v>
      </c>
      <c r="X2046" s="8">
        <f>$T2046*$R2046</f>
        <v>0</v>
      </c>
      <c r="Y2046" s="29">
        <f>R2046-V2046-U2046-X2046</f>
        <v>10.750000000000002</v>
      </c>
    </row>
    <row r="2047" spans="2:25" x14ac:dyDescent="0.3">
      <c r="B2047" s="16"/>
      <c r="C2047" s="8" t="str">
        <f>_xlfn.CONCAT(S2047,_xlfn.TEXTBEFORE(Q2047,","))</f>
        <v>5Eldon Lockers</v>
      </c>
      <c r="D2047" s="13" t="s">
        <v>8152</v>
      </c>
      <c r="E2047" s="25">
        <v>43700</v>
      </c>
      <c r="F2047" s="25">
        <v>43704</v>
      </c>
      <c r="G2047" s="13" t="s">
        <v>50</v>
      </c>
      <c r="H2047" s="13" t="s">
        <v>1171</v>
      </c>
      <c r="I2047" s="13" t="s">
        <v>24</v>
      </c>
      <c r="J2047" s="13" t="s">
        <v>957</v>
      </c>
      <c r="K2047" s="13" t="s">
        <v>957</v>
      </c>
      <c r="L2047" s="13" t="s">
        <v>201</v>
      </c>
      <c r="M2047" s="13" t="s">
        <v>28</v>
      </c>
      <c r="N2047" s="13" t="s">
        <v>1821</v>
      </c>
      <c r="O2047" s="13" t="s">
        <v>30</v>
      </c>
      <c r="P2047" s="13" t="s">
        <v>289</v>
      </c>
      <c r="Q2047" s="13" t="s">
        <v>1822</v>
      </c>
      <c r="R2047" s="17">
        <v>989.69999999999982</v>
      </c>
      <c r="S2047" s="26">
        <v>5</v>
      </c>
      <c r="T2047" s="17">
        <v>0</v>
      </c>
      <c r="U2047" s="17">
        <v>68.81</v>
      </c>
      <c r="V2047" s="27">
        <v>178.05</v>
      </c>
      <c r="W2047" s="13" t="s">
        <v>88</v>
      </c>
      <c r="X2047" s="8">
        <f>$T2047*$R2047</f>
        <v>0</v>
      </c>
      <c r="Y2047" s="29">
        <f>R2047-V2047-U2047-X2047</f>
        <v>742.83999999999992</v>
      </c>
    </row>
    <row r="2048" spans="2:25" x14ac:dyDescent="0.3">
      <c r="B2048" s="16"/>
      <c r="C2048" s="8" t="str">
        <f>_xlfn.CONCAT(S2048,_xlfn.TEXTBEFORE(Q2048,","))</f>
        <v>6Stiletto Box Cutter</v>
      </c>
      <c r="D2048" s="13" t="s">
        <v>8153</v>
      </c>
      <c r="E2048" s="25">
        <v>43700</v>
      </c>
      <c r="F2048" s="25">
        <v>43704</v>
      </c>
      <c r="G2048" s="13" t="s">
        <v>50</v>
      </c>
      <c r="H2048" s="13" t="s">
        <v>1171</v>
      </c>
      <c r="I2048" s="13" t="s">
        <v>24</v>
      </c>
      <c r="J2048" s="13" t="s">
        <v>957</v>
      </c>
      <c r="K2048" s="13" t="s">
        <v>957</v>
      </c>
      <c r="L2048" s="13" t="s">
        <v>201</v>
      </c>
      <c r="M2048" s="13" t="s">
        <v>28</v>
      </c>
      <c r="N2048" s="13" t="s">
        <v>3170</v>
      </c>
      <c r="O2048" s="13" t="s">
        <v>30</v>
      </c>
      <c r="P2048" s="13" t="s">
        <v>1228</v>
      </c>
      <c r="Q2048" s="13" t="s">
        <v>3171</v>
      </c>
      <c r="R2048" s="17">
        <v>212.21999999999997</v>
      </c>
      <c r="S2048" s="26">
        <v>6</v>
      </c>
      <c r="T2048" s="17">
        <v>0</v>
      </c>
      <c r="U2048" s="17">
        <v>26.22</v>
      </c>
      <c r="V2048" s="27">
        <v>46.62</v>
      </c>
      <c r="W2048" s="13" t="s">
        <v>88</v>
      </c>
      <c r="X2048" s="8">
        <f>$T2048*$R2048</f>
        <v>0</v>
      </c>
      <c r="Y2048" s="29">
        <f>R2048-V2048-U2048-X2048</f>
        <v>139.37999999999997</v>
      </c>
    </row>
    <row r="2049" spans="2:25" x14ac:dyDescent="0.3">
      <c r="B2049" s="16"/>
      <c r="C2049" s="8" t="str">
        <f>_xlfn.CONCAT(S2049,_xlfn.TEXTBEFORE(Q2049,","))</f>
        <v>3Office Star Chairmat</v>
      </c>
      <c r="D2049" s="13" t="s">
        <v>8154</v>
      </c>
      <c r="E2049" s="25">
        <v>43700</v>
      </c>
      <c r="F2049" s="25">
        <v>43704</v>
      </c>
      <c r="G2049" s="13" t="s">
        <v>50</v>
      </c>
      <c r="H2049" s="13" t="s">
        <v>1171</v>
      </c>
      <c r="I2049" s="13" t="s">
        <v>24</v>
      </c>
      <c r="J2049" s="13" t="s">
        <v>957</v>
      </c>
      <c r="K2049" s="13" t="s">
        <v>957</v>
      </c>
      <c r="L2049" s="13" t="s">
        <v>201</v>
      </c>
      <c r="M2049" s="13" t="s">
        <v>28</v>
      </c>
      <c r="N2049" s="13" t="s">
        <v>2675</v>
      </c>
      <c r="O2049" s="13" t="s">
        <v>40</v>
      </c>
      <c r="P2049" s="13" t="s">
        <v>41</v>
      </c>
      <c r="Q2049" s="13" t="s">
        <v>2676</v>
      </c>
      <c r="R2049" s="17">
        <v>204.93</v>
      </c>
      <c r="S2049" s="26">
        <v>3</v>
      </c>
      <c r="T2049" s="17">
        <v>0</v>
      </c>
      <c r="U2049" s="17">
        <v>23.83</v>
      </c>
      <c r="V2049" s="27">
        <v>18.36</v>
      </c>
      <c r="W2049" s="13" t="s">
        <v>88</v>
      </c>
      <c r="X2049" s="8">
        <f>$T2049*$R2049</f>
        <v>0</v>
      </c>
      <c r="Y2049" s="29">
        <f>R2049-V2049-U2049-X2049</f>
        <v>162.74</v>
      </c>
    </row>
    <row r="2050" spans="2:25" x14ac:dyDescent="0.3">
      <c r="B2050" s="16"/>
      <c r="C2050" s="8" t="str">
        <f>_xlfn.CONCAT(S2050,_xlfn.TEXTBEFORE(Q2050,","))</f>
        <v>7Boston Markers</v>
      </c>
      <c r="D2050" s="13" t="s">
        <v>8155</v>
      </c>
      <c r="E2050" s="25">
        <v>43700</v>
      </c>
      <c r="F2050" s="25">
        <v>43704</v>
      </c>
      <c r="G2050" s="13" t="s">
        <v>50</v>
      </c>
      <c r="H2050" s="13" t="s">
        <v>1171</v>
      </c>
      <c r="I2050" s="13" t="s">
        <v>24</v>
      </c>
      <c r="J2050" s="13" t="s">
        <v>957</v>
      </c>
      <c r="K2050" s="13" t="s">
        <v>957</v>
      </c>
      <c r="L2050" s="13" t="s">
        <v>201</v>
      </c>
      <c r="M2050" s="13" t="s">
        <v>28</v>
      </c>
      <c r="N2050" s="13" t="s">
        <v>3471</v>
      </c>
      <c r="O2050" s="13" t="s">
        <v>30</v>
      </c>
      <c r="P2050" s="13" t="s">
        <v>1789</v>
      </c>
      <c r="Q2050" s="13" t="s">
        <v>3472</v>
      </c>
      <c r="R2050" s="17">
        <v>206.84999999999997</v>
      </c>
      <c r="S2050" s="26">
        <v>7</v>
      </c>
      <c r="T2050" s="17">
        <v>0</v>
      </c>
      <c r="U2050" s="17">
        <v>21.67</v>
      </c>
      <c r="V2050" s="27">
        <v>0</v>
      </c>
      <c r="W2050" s="13" t="s">
        <v>88</v>
      </c>
      <c r="X2050" s="8">
        <f>$T2050*$R2050</f>
        <v>0</v>
      </c>
      <c r="Y2050" s="29">
        <f>R2050-V2050-U2050-X2050</f>
        <v>185.17999999999995</v>
      </c>
    </row>
    <row r="2051" spans="2:25" x14ac:dyDescent="0.3">
      <c r="B2051" s="16"/>
      <c r="C2051" s="8" t="str">
        <f>_xlfn.CONCAT(S2051,_xlfn.TEXTBEFORE(Q2051,","))</f>
        <v>4Samsung Headset</v>
      </c>
      <c r="D2051" s="13" t="s">
        <v>8156</v>
      </c>
      <c r="E2051" s="25">
        <v>43700</v>
      </c>
      <c r="F2051" s="25">
        <v>43704</v>
      </c>
      <c r="G2051" s="13" t="s">
        <v>50</v>
      </c>
      <c r="H2051" s="13" t="s">
        <v>1171</v>
      </c>
      <c r="I2051" s="13" t="s">
        <v>24</v>
      </c>
      <c r="J2051" s="13" t="s">
        <v>957</v>
      </c>
      <c r="K2051" s="13" t="s">
        <v>957</v>
      </c>
      <c r="L2051" s="13" t="s">
        <v>201</v>
      </c>
      <c r="M2051" s="13" t="s">
        <v>28</v>
      </c>
      <c r="N2051" s="13" t="s">
        <v>3850</v>
      </c>
      <c r="O2051" s="13" t="s">
        <v>57</v>
      </c>
      <c r="P2051" s="13" t="s">
        <v>58</v>
      </c>
      <c r="Q2051" s="13" t="s">
        <v>3851</v>
      </c>
      <c r="R2051" s="17">
        <v>293.15999999999997</v>
      </c>
      <c r="S2051" s="26">
        <v>4</v>
      </c>
      <c r="T2051" s="17">
        <v>0</v>
      </c>
      <c r="U2051" s="17">
        <v>16.88</v>
      </c>
      <c r="V2051" s="27">
        <v>123.12</v>
      </c>
      <c r="W2051" s="13" t="s">
        <v>88</v>
      </c>
      <c r="X2051" s="8">
        <f>$T2051*$R2051</f>
        <v>0</v>
      </c>
      <c r="Y2051" s="29">
        <f>R2051-V2051-U2051-X2051</f>
        <v>153.15999999999997</v>
      </c>
    </row>
    <row r="2052" spans="2:25" x14ac:dyDescent="0.3">
      <c r="B2052" s="16"/>
      <c r="C2052" s="8" t="str">
        <f>_xlfn.CONCAT(S2052,_xlfn.TEXTBEFORE(Q2052,","))</f>
        <v>3Rogers Box</v>
      </c>
      <c r="D2052" s="13" t="s">
        <v>8157</v>
      </c>
      <c r="E2052" s="25">
        <v>43700</v>
      </c>
      <c r="F2052" s="25">
        <v>43704</v>
      </c>
      <c r="G2052" s="13" t="s">
        <v>50</v>
      </c>
      <c r="H2052" s="13" t="s">
        <v>1171</v>
      </c>
      <c r="I2052" s="13" t="s">
        <v>24</v>
      </c>
      <c r="J2052" s="13" t="s">
        <v>957</v>
      </c>
      <c r="K2052" s="13" t="s">
        <v>957</v>
      </c>
      <c r="L2052" s="13" t="s">
        <v>201</v>
      </c>
      <c r="M2052" s="13" t="s">
        <v>28</v>
      </c>
      <c r="N2052" s="13" t="s">
        <v>4529</v>
      </c>
      <c r="O2052" s="13" t="s">
        <v>30</v>
      </c>
      <c r="P2052" s="13" t="s">
        <v>289</v>
      </c>
      <c r="Q2052" s="13" t="s">
        <v>4530</v>
      </c>
      <c r="R2052" s="17">
        <v>72</v>
      </c>
      <c r="S2052" s="26">
        <v>3</v>
      </c>
      <c r="T2052" s="17">
        <v>0</v>
      </c>
      <c r="U2052" s="17">
        <v>4.71</v>
      </c>
      <c r="V2052" s="27">
        <v>4.32</v>
      </c>
      <c r="W2052" s="13" t="s">
        <v>88</v>
      </c>
      <c r="X2052" s="8">
        <f>$T2052*$R2052</f>
        <v>0</v>
      </c>
      <c r="Y2052" s="29">
        <f>R2052-V2052-U2052-X2052</f>
        <v>62.970000000000006</v>
      </c>
    </row>
    <row r="2053" spans="2:25" x14ac:dyDescent="0.3">
      <c r="B2053" s="16"/>
      <c r="C2053" s="8" t="str">
        <f>_xlfn.CONCAT(S2053,_xlfn.TEXTBEFORE(Q2053,","))</f>
        <v>3Sanford Markers</v>
      </c>
      <c r="D2053" s="13" t="s">
        <v>8158</v>
      </c>
      <c r="E2053" s="25">
        <v>43700</v>
      </c>
      <c r="F2053" s="25">
        <v>43704</v>
      </c>
      <c r="G2053" s="13" t="s">
        <v>50</v>
      </c>
      <c r="H2053" s="13" t="s">
        <v>1171</v>
      </c>
      <c r="I2053" s="13" t="s">
        <v>24</v>
      </c>
      <c r="J2053" s="13" t="s">
        <v>957</v>
      </c>
      <c r="K2053" s="13" t="s">
        <v>957</v>
      </c>
      <c r="L2053" s="13" t="s">
        <v>201</v>
      </c>
      <c r="M2053" s="13" t="s">
        <v>28</v>
      </c>
      <c r="N2053" s="13" t="s">
        <v>5346</v>
      </c>
      <c r="O2053" s="13" t="s">
        <v>30</v>
      </c>
      <c r="P2053" s="13" t="s">
        <v>1789</v>
      </c>
      <c r="Q2053" s="13" t="s">
        <v>5347</v>
      </c>
      <c r="R2053" s="17">
        <v>70.56</v>
      </c>
      <c r="S2053" s="26">
        <v>3</v>
      </c>
      <c r="T2053" s="17">
        <v>0</v>
      </c>
      <c r="U2053" s="17">
        <v>4.6399999999999997</v>
      </c>
      <c r="V2053" s="27">
        <v>26.099999999999998</v>
      </c>
      <c r="W2053" s="13" t="s">
        <v>88</v>
      </c>
      <c r="X2053" s="8">
        <f>$T2053*$R2053</f>
        <v>0</v>
      </c>
      <c r="Y2053" s="29">
        <f>R2053-V2053-U2053-X2053</f>
        <v>39.820000000000007</v>
      </c>
    </row>
    <row r="2054" spans="2:25" x14ac:dyDescent="0.3">
      <c r="B2054" s="16"/>
      <c r="C2054" s="8" t="str">
        <f>_xlfn.CONCAT(S2054,_xlfn.TEXTBEFORE(Q2054,","))</f>
        <v>1SAFCO Rocking Chair</v>
      </c>
      <c r="D2054" s="13" t="s">
        <v>8159</v>
      </c>
      <c r="E2054" s="25">
        <v>43700</v>
      </c>
      <c r="F2054" s="25">
        <v>43704</v>
      </c>
      <c r="G2054" s="13" t="s">
        <v>50</v>
      </c>
      <c r="H2054" s="13" t="s">
        <v>1171</v>
      </c>
      <c r="I2054" s="13" t="s">
        <v>24</v>
      </c>
      <c r="J2054" s="13" t="s">
        <v>957</v>
      </c>
      <c r="K2054" s="13" t="s">
        <v>957</v>
      </c>
      <c r="L2054" s="13" t="s">
        <v>201</v>
      </c>
      <c r="M2054" s="13" t="s">
        <v>28</v>
      </c>
      <c r="N2054" s="13" t="s">
        <v>1464</v>
      </c>
      <c r="O2054" s="13" t="s">
        <v>40</v>
      </c>
      <c r="P2054" s="13" t="s">
        <v>41</v>
      </c>
      <c r="Q2054" s="13" t="s">
        <v>1465</v>
      </c>
      <c r="R2054" s="17">
        <v>132.48000000000002</v>
      </c>
      <c r="S2054" s="26">
        <v>1</v>
      </c>
      <c r="T2054" s="17">
        <v>0</v>
      </c>
      <c r="U2054" s="17">
        <v>4.6399999999999997</v>
      </c>
      <c r="V2054" s="27">
        <v>5.28</v>
      </c>
      <c r="W2054" s="13" t="s">
        <v>88</v>
      </c>
      <c r="X2054" s="8">
        <f>$T2054*$R2054</f>
        <v>0</v>
      </c>
      <c r="Y2054" s="29">
        <f>R2054-V2054-U2054-X2054</f>
        <v>122.56000000000002</v>
      </c>
    </row>
    <row r="2055" spans="2:25" x14ac:dyDescent="0.3">
      <c r="B2055" s="16"/>
      <c r="C2055" s="8" t="str">
        <f>_xlfn.CONCAT(S2055,_xlfn.TEXTBEFORE(Q2055,","))</f>
        <v>2Breville Refrigerator</v>
      </c>
      <c r="D2055" s="13" t="s">
        <v>8161</v>
      </c>
      <c r="E2055" s="25">
        <v>43034</v>
      </c>
      <c r="F2055" s="25">
        <v>43039</v>
      </c>
      <c r="G2055" s="13" t="s">
        <v>50</v>
      </c>
      <c r="H2055" s="13" t="s">
        <v>1128</v>
      </c>
      <c r="I2055" s="13" t="s">
        <v>24</v>
      </c>
      <c r="J2055" s="13" t="s">
        <v>1129</v>
      </c>
      <c r="K2055" s="13" t="s">
        <v>1130</v>
      </c>
      <c r="L2055" s="13" t="s">
        <v>54</v>
      </c>
      <c r="M2055" s="13" t="s">
        <v>55</v>
      </c>
      <c r="N2055" s="13" t="s">
        <v>1131</v>
      </c>
      <c r="O2055" s="13" t="s">
        <v>30</v>
      </c>
      <c r="P2055" s="13" t="s">
        <v>31</v>
      </c>
      <c r="Q2055" s="13" t="s">
        <v>1132</v>
      </c>
      <c r="R2055" s="17">
        <v>862.08779999999979</v>
      </c>
      <c r="S2055" s="26">
        <v>2</v>
      </c>
      <c r="T2055" s="17">
        <v>0.17</v>
      </c>
      <c r="U2055" s="17">
        <v>120.5</v>
      </c>
      <c r="V2055" s="27">
        <v>114.24780000000001</v>
      </c>
      <c r="W2055" s="13" t="s">
        <v>60</v>
      </c>
      <c r="X2055" s="8">
        <f>$T2055*$R2055</f>
        <v>146.55492599999997</v>
      </c>
      <c r="Y2055" s="29">
        <f>R2055-V2055-U2055-X2055</f>
        <v>480.78507399999984</v>
      </c>
    </row>
    <row r="2056" spans="2:25" x14ac:dyDescent="0.3">
      <c r="B2056" s="16"/>
      <c r="C2056" s="8" t="str">
        <f>_xlfn.CONCAT(S2056,_xlfn.TEXTBEFORE(Q2056,","))</f>
        <v>2Ikea Library with Doors</v>
      </c>
      <c r="D2056" s="13" t="s">
        <v>8162</v>
      </c>
      <c r="E2056" s="25">
        <v>43627</v>
      </c>
      <c r="F2056" s="25">
        <v>43633</v>
      </c>
      <c r="G2056" s="13" t="s">
        <v>50</v>
      </c>
      <c r="H2056" s="13" t="s">
        <v>1128</v>
      </c>
      <c r="I2056" s="13" t="s">
        <v>24</v>
      </c>
      <c r="J2056" s="13" t="s">
        <v>493</v>
      </c>
      <c r="K2056" s="13" t="s">
        <v>494</v>
      </c>
      <c r="L2056" s="13" t="s">
        <v>54</v>
      </c>
      <c r="M2056" s="13" t="s">
        <v>55</v>
      </c>
      <c r="N2056" s="13" t="s">
        <v>987</v>
      </c>
      <c r="O2056" s="13" t="s">
        <v>40</v>
      </c>
      <c r="P2056" s="13" t="s">
        <v>67</v>
      </c>
      <c r="Q2056" s="13" t="s">
        <v>988</v>
      </c>
      <c r="R2056" s="17">
        <v>674.90099999999995</v>
      </c>
      <c r="S2056" s="26">
        <v>2</v>
      </c>
      <c r="T2056" s="17">
        <v>7.0000000000000007E-2</v>
      </c>
      <c r="U2056" s="17">
        <v>41.23</v>
      </c>
      <c r="V2056" s="27">
        <v>14.480999999999995</v>
      </c>
      <c r="W2056" s="13" t="s">
        <v>88</v>
      </c>
      <c r="X2056" s="8">
        <f>$T2056*$R2056</f>
        <v>47.243070000000003</v>
      </c>
      <c r="Y2056" s="29">
        <f>R2056-V2056-U2056-X2056</f>
        <v>571.94692999999995</v>
      </c>
    </row>
    <row r="2057" spans="2:25" x14ac:dyDescent="0.3">
      <c r="B2057" s="16"/>
      <c r="C2057" s="8" t="str">
        <f>_xlfn.CONCAT(S2057,_xlfn.TEXTBEFORE(Q2057,","))</f>
        <v>2Konica Inkjet</v>
      </c>
      <c r="D2057" s="13" t="s">
        <v>8163</v>
      </c>
      <c r="E2057" s="25">
        <v>43627</v>
      </c>
      <c r="F2057" s="25">
        <v>43633</v>
      </c>
      <c r="G2057" s="13" t="s">
        <v>50</v>
      </c>
      <c r="H2057" s="13" t="s">
        <v>1128</v>
      </c>
      <c r="I2057" s="13" t="s">
        <v>24</v>
      </c>
      <c r="J2057" s="13" t="s">
        <v>493</v>
      </c>
      <c r="K2057" s="13" t="s">
        <v>494</v>
      </c>
      <c r="L2057" s="13" t="s">
        <v>54</v>
      </c>
      <c r="M2057" s="13" t="s">
        <v>55</v>
      </c>
      <c r="N2057" s="13" t="s">
        <v>878</v>
      </c>
      <c r="O2057" s="13" t="s">
        <v>57</v>
      </c>
      <c r="P2057" s="13" t="s">
        <v>138</v>
      </c>
      <c r="Q2057" s="13" t="s">
        <v>879</v>
      </c>
      <c r="R2057" s="17">
        <v>515.57940000000008</v>
      </c>
      <c r="S2057" s="26">
        <v>2</v>
      </c>
      <c r="T2057" s="17">
        <v>0.17</v>
      </c>
      <c r="U2057" s="17">
        <v>21.6</v>
      </c>
      <c r="V2057" s="27">
        <v>37.259399999999971</v>
      </c>
      <c r="W2057" s="13" t="s">
        <v>88</v>
      </c>
      <c r="X2057" s="8">
        <f>$T2057*$R2057</f>
        <v>87.648498000000018</v>
      </c>
      <c r="Y2057" s="29">
        <f>R2057-V2057-U2057-X2057</f>
        <v>369.07150200000007</v>
      </c>
    </row>
    <row r="2058" spans="2:25" x14ac:dyDescent="0.3">
      <c r="B2058" s="16"/>
      <c r="C2058" s="8" t="str">
        <f>_xlfn.CONCAT(S2058,_xlfn.TEXTBEFORE(Q2058,","))</f>
        <v>4HP Ink</v>
      </c>
      <c r="D2058" s="13" t="s">
        <v>8164</v>
      </c>
      <c r="E2058" s="25">
        <v>43627</v>
      </c>
      <c r="F2058" s="25">
        <v>43633</v>
      </c>
      <c r="G2058" s="13" t="s">
        <v>50</v>
      </c>
      <c r="H2058" s="13" t="s">
        <v>1128</v>
      </c>
      <c r="I2058" s="13" t="s">
        <v>24</v>
      </c>
      <c r="J2058" s="13" t="s">
        <v>493</v>
      </c>
      <c r="K2058" s="13" t="s">
        <v>494</v>
      </c>
      <c r="L2058" s="13" t="s">
        <v>54</v>
      </c>
      <c r="M2058" s="13" t="s">
        <v>55</v>
      </c>
      <c r="N2058" s="13" t="s">
        <v>3619</v>
      </c>
      <c r="O2058" s="13" t="s">
        <v>57</v>
      </c>
      <c r="P2058" s="13" t="s">
        <v>86</v>
      </c>
      <c r="Q2058" s="13" t="s">
        <v>3620</v>
      </c>
      <c r="R2058" s="17">
        <v>478.76399999999995</v>
      </c>
      <c r="S2058" s="26">
        <v>4</v>
      </c>
      <c r="T2058" s="17">
        <v>7.0000000000000007E-2</v>
      </c>
      <c r="U2058" s="17">
        <v>19.93</v>
      </c>
      <c r="V2058" s="27">
        <v>-3.6000000000001364E-2</v>
      </c>
      <c r="W2058" s="13" t="s">
        <v>88</v>
      </c>
      <c r="X2058" s="8">
        <f>$T2058*$R2058</f>
        <v>33.513480000000001</v>
      </c>
      <c r="Y2058" s="29">
        <f>R2058-V2058-U2058-X2058</f>
        <v>425.35651999999993</v>
      </c>
    </row>
    <row r="2059" spans="2:25" x14ac:dyDescent="0.3">
      <c r="B2059" s="16"/>
      <c r="C2059" s="8" t="str">
        <f>_xlfn.CONCAT(S2059,_xlfn.TEXTBEFORE(Q2059,","))</f>
        <v>1Jiffy Business Envelopes</v>
      </c>
      <c r="D2059" s="13" t="s">
        <v>8165</v>
      </c>
      <c r="E2059" s="25">
        <v>43627</v>
      </c>
      <c r="F2059" s="25">
        <v>43633</v>
      </c>
      <c r="G2059" s="13" t="s">
        <v>50</v>
      </c>
      <c r="H2059" s="13" t="s">
        <v>1128</v>
      </c>
      <c r="I2059" s="13" t="s">
        <v>24</v>
      </c>
      <c r="J2059" s="13" t="s">
        <v>493</v>
      </c>
      <c r="K2059" s="13" t="s">
        <v>494</v>
      </c>
      <c r="L2059" s="13" t="s">
        <v>54</v>
      </c>
      <c r="M2059" s="13" t="s">
        <v>55</v>
      </c>
      <c r="N2059" s="13" t="s">
        <v>4412</v>
      </c>
      <c r="O2059" s="13" t="s">
        <v>30</v>
      </c>
      <c r="P2059" s="13" t="s">
        <v>1607</v>
      </c>
      <c r="Q2059" s="13" t="s">
        <v>4413</v>
      </c>
      <c r="R2059" s="17">
        <v>8.4588000000000001</v>
      </c>
      <c r="S2059" s="26">
        <v>1</v>
      </c>
      <c r="T2059" s="17">
        <v>0.47000000000000003</v>
      </c>
      <c r="U2059" s="17">
        <v>1.63</v>
      </c>
      <c r="V2059" s="27">
        <v>-4.4712000000000005</v>
      </c>
      <c r="W2059" s="13" t="s">
        <v>88</v>
      </c>
      <c r="X2059" s="8">
        <f>$T2059*$R2059</f>
        <v>3.9756360000000002</v>
      </c>
      <c r="Y2059" s="29">
        <f>R2059-V2059-U2059-X2059</f>
        <v>7.324364000000001</v>
      </c>
    </row>
    <row r="2060" spans="2:25" x14ac:dyDescent="0.3">
      <c r="B2060" s="16"/>
      <c r="C2060" s="8" t="str">
        <f>_xlfn.CONCAT(S2060,_xlfn.TEXTBEFORE(Q2060,","))</f>
        <v>5Tenex Light Bulb</v>
      </c>
      <c r="D2060" s="13" t="s">
        <v>8166</v>
      </c>
      <c r="E2060" s="25">
        <v>43957</v>
      </c>
      <c r="F2060" s="25">
        <v>43957</v>
      </c>
      <c r="G2060" s="13" t="s">
        <v>126</v>
      </c>
      <c r="H2060" s="13" t="s">
        <v>1128</v>
      </c>
      <c r="I2060" s="13" t="s">
        <v>24</v>
      </c>
      <c r="J2060" s="13" t="s">
        <v>160</v>
      </c>
      <c r="K2060" s="13" t="s">
        <v>160</v>
      </c>
      <c r="L2060" s="13" t="s">
        <v>54</v>
      </c>
      <c r="M2060" s="13" t="s">
        <v>55</v>
      </c>
      <c r="N2060" s="13" t="s">
        <v>3891</v>
      </c>
      <c r="O2060" s="13" t="s">
        <v>40</v>
      </c>
      <c r="P2060" s="13" t="s">
        <v>906</v>
      </c>
      <c r="Q2060" s="13" t="s">
        <v>3892</v>
      </c>
      <c r="R2060" s="17">
        <v>69.094499999999996</v>
      </c>
      <c r="S2060" s="26">
        <v>5</v>
      </c>
      <c r="T2060" s="17">
        <v>0.27</v>
      </c>
      <c r="U2060" s="17">
        <v>8.27</v>
      </c>
      <c r="V2060" s="27">
        <v>-11.455500000000002</v>
      </c>
      <c r="W2060" s="13" t="s">
        <v>60</v>
      </c>
      <c r="X2060" s="8">
        <f>$T2060*$R2060</f>
        <v>18.655515000000001</v>
      </c>
      <c r="Y2060" s="29">
        <f>R2060-V2060-U2060-X2060</f>
        <v>53.624485</v>
      </c>
    </row>
    <row r="2061" spans="2:25" x14ac:dyDescent="0.3">
      <c r="B2061" s="16"/>
      <c r="C2061" s="8" t="str">
        <f>_xlfn.CONCAT(S2061,_xlfn.TEXTBEFORE(Q2061,","))</f>
        <v>4Xerox Parchment Paper</v>
      </c>
      <c r="D2061" s="13" t="s">
        <v>8167</v>
      </c>
      <c r="E2061" s="25">
        <v>43957</v>
      </c>
      <c r="F2061" s="25">
        <v>43957</v>
      </c>
      <c r="G2061" s="13" t="s">
        <v>126</v>
      </c>
      <c r="H2061" s="13" t="s">
        <v>1128</v>
      </c>
      <c r="I2061" s="13" t="s">
        <v>24</v>
      </c>
      <c r="J2061" s="13" t="s">
        <v>160</v>
      </c>
      <c r="K2061" s="13" t="s">
        <v>160</v>
      </c>
      <c r="L2061" s="13" t="s">
        <v>54</v>
      </c>
      <c r="M2061" s="13" t="s">
        <v>55</v>
      </c>
      <c r="N2061" s="13" t="s">
        <v>5017</v>
      </c>
      <c r="O2061" s="13" t="s">
        <v>30</v>
      </c>
      <c r="P2061" s="13" t="s">
        <v>1567</v>
      </c>
      <c r="Q2061" s="13" t="s">
        <v>5018</v>
      </c>
      <c r="R2061" s="17">
        <v>28.1112</v>
      </c>
      <c r="S2061" s="26">
        <v>4</v>
      </c>
      <c r="T2061" s="17">
        <v>0.47000000000000003</v>
      </c>
      <c r="U2061" s="17">
        <v>6.7</v>
      </c>
      <c r="V2061" s="27">
        <v>-13.888800000000002</v>
      </c>
      <c r="W2061" s="13" t="s">
        <v>60</v>
      </c>
      <c r="X2061" s="8">
        <f>$T2061*$R2061</f>
        <v>13.212264000000001</v>
      </c>
      <c r="Y2061" s="29">
        <f>R2061-V2061-U2061-X2061</f>
        <v>22.087735999999996</v>
      </c>
    </row>
    <row r="2062" spans="2:25" x14ac:dyDescent="0.3">
      <c r="B2062" s="16"/>
      <c r="C2062" s="8" t="str">
        <f>_xlfn.CONCAT(S2062,_xlfn.TEXTBEFORE(Q2062,","))</f>
        <v>7Boston Sketch Pad</v>
      </c>
      <c r="D2062" s="13" t="s">
        <v>8168</v>
      </c>
      <c r="E2062" s="25">
        <v>44061</v>
      </c>
      <c r="F2062" s="25">
        <v>44065</v>
      </c>
      <c r="G2062" s="13" t="s">
        <v>22</v>
      </c>
      <c r="H2062" s="13" t="s">
        <v>1128</v>
      </c>
      <c r="I2062" s="13" t="s">
        <v>24</v>
      </c>
      <c r="J2062" s="13" t="s">
        <v>596</v>
      </c>
      <c r="K2062" s="13" t="s">
        <v>168</v>
      </c>
      <c r="L2062" s="13" t="s">
        <v>54</v>
      </c>
      <c r="M2062" s="13" t="s">
        <v>55</v>
      </c>
      <c r="N2062" s="13" t="s">
        <v>2198</v>
      </c>
      <c r="O2062" s="13" t="s">
        <v>30</v>
      </c>
      <c r="P2062" s="13" t="s">
        <v>1789</v>
      </c>
      <c r="Q2062" s="13" t="s">
        <v>2199</v>
      </c>
      <c r="R2062" s="17">
        <v>264.5958</v>
      </c>
      <c r="S2062" s="26">
        <v>7</v>
      </c>
      <c r="T2062" s="17">
        <v>0.27</v>
      </c>
      <c r="U2062" s="17">
        <v>21.56</v>
      </c>
      <c r="V2062" s="27">
        <v>-58.174200000000013</v>
      </c>
      <c r="W2062" s="13" t="s">
        <v>88</v>
      </c>
      <c r="X2062" s="8">
        <f>$T2062*$R2062</f>
        <v>71.440866</v>
      </c>
      <c r="Y2062" s="29">
        <f>R2062-V2062-U2062-X2062</f>
        <v>229.76913399999998</v>
      </c>
    </row>
    <row r="2063" spans="2:25" x14ac:dyDescent="0.3">
      <c r="B2063" s="16"/>
      <c r="C2063" s="8" t="str">
        <f>_xlfn.CONCAT(S2063,_xlfn.TEXTBEFORE(Q2063,","))</f>
        <v>6Brother Fax and Copier</v>
      </c>
      <c r="D2063" s="13" t="s">
        <v>8169</v>
      </c>
      <c r="E2063" s="25">
        <v>43875</v>
      </c>
      <c r="F2063" s="25">
        <v>43881</v>
      </c>
      <c r="G2063" s="13" t="s">
        <v>50</v>
      </c>
      <c r="H2063" s="13" t="s">
        <v>2182</v>
      </c>
      <c r="I2063" s="13" t="s">
        <v>24</v>
      </c>
      <c r="J2063" s="13" t="s">
        <v>408</v>
      </c>
      <c r="K2063" s="13" t="s">
        <v>408</v>
      </c>
      <c r="L2063" s="13" t="s">
        <v>409</v>
      </c>
      <c r="M2063" s="13" t="s">
        <v>55</v>
      </c>
      <c r="N2063" s="13" t="s">
        <v>2113</v>
      </c>
      <c r="O2063" s="13" t="s">
        <v>57</v>
      </c>
      <c r="P2063" s="13" t="s">
        <v>86</v>
      </c>
      <c r="Q2063" s="13" t="s">
        <v>2114</v>
      </c>
      <c r="R2063" s="17">
        <v>722.47140000000002</v>
      </c>
      <c r="S2063" s="26">
        <v>6</v>
      </c>
      <c r="T2063" s="17">
        <v>0.37</v>
      </c>
      <c r="U2063" s="17">
        <v>52.47</v>
      </c>
      <c r="V2063" s="27">
        <v>68.711400000000026</v>
      </c>
      <c r="W2063" s="13" t="s">
        <v>88</v>
      </c>
      <c r="X2063" s="8">
        <f>$T2063*$R2063</f>
        <v>267.31441799999999</v>
      </c>
      <c r="Y2063" s="29">
        <f>R2063-V2063-U2063-X2063</f>
        <v>333.97558199999997</v>
      </c>
    </row>
    <row r="2064" spans="2:25" x14ac:dyDescent="0.3">
      <c r="B2064" s="16"/>
      <c r="C2064" s="8" t="str">
        <f>_xlfn.CONCAT(S2064,_xlfn.TEXTBEFORE(Q2064,","))</f>
        <v>9Enermax Numeric Keypad</v>
      </c>
      <c r="D2064" s="13" t="s">
        <v>8170</v>
      </c>
      <c r="E2064" s="25">
        <v>43875</v>
      </c>
      <c r="F2064" s="25">
        <v>43881</v>
      </c>
      <c r="G2064" s="13" t="s">
        <v>50</v>
      </c>
      <c r="H2064" s="13" t="s">
        <v>2182</v>
      </c>
      <c r="I2064" s="13" t="s">
        <v>24</v>
      </c>
      <c r="J2064" s="13" t="s">
        <v>408</v>
      </c>
      <c r="K2064" s="13" t="s">
        <v>408</v>
      </c>
      <c r="L2064" s="13" t="s">
        <v>409</v>
      </c>
      <c r="M2064" s="13" t="s">
        <v>55</v>
      </c>
      <c r="N2064" s="13" t="s">
        <v>3630</v>
      </c>
      <c r="O2064" s="13" t="s">
        <v>57</v>
      </c>
      <c r="P2064" s="13" t="s">
        <v>121</v>
      </c>
      <c r="Q2064" s="13" t="s">
        <v>3631</v>
      </c>
      <c r="R2064" s="17">
        <v>274.4658</v>
      </c>
      <c r="S2064" s="26">
        <v>9</v>
      </c>
      <c r="T2064" s="17">
        <v>0.47000000000000003</v>
      </c>
      <c r="U2064" s="17">
        <v>19.86</v>
      </c>
      <c r="V2064" s="27">
        <v>-67.35420000000002</v>
      </c>
      <c r="W2064" s="13" t="s">
        <v>88</v>
      </c>
      <c r="X2064" s="8">
        <f>$T2064*$R2064</f>
        <v>128.99892600000001</v>
      </c>
      <c r="Y2064" s="29">
        <f>R2064-V2064-U2064-X2064</f>
        <v>192.96107400000002</v>
      </c>
    </row>
    <row r="2065" spans="2:25" x14ac:dyDescent="0.3">
      <c r="B2065" s="16"/>
      <c r="C2065" s="8" t="str">
        <f>_xlfn.CONCAT(S2065,_xlfn.TEXTBEFORE(Q2065,","))</f>
        <v>3Memorex Keyboard</v>
      </c>
      <c r="D2065" s="13" t="s">
        <v>8171</v>
      </c>
      <c r="E2065" s="25">
        <v>43875</v>
      </c>
      <c r="F2065" s="25">
        <v>43881</v>
      </c>
      <c r="G2065" s="13" t="s">
        <v>50</v>
      </c>
      <c r="H2065" s="13" t="s">
        <v>2182</v>
      </c>
      <c r="I2065" s="13" t="s">
        <v>24</v>
      </c>
      <c r="J2065" s="13" t="s">
        <v>408</v>
      </c>
      <c r="K2065" s="13" t="s">
        <v>408</v>
      </c>
      <c r="L2065" s="13" t="s">
        <v>409</v>
      </c>
      <c r="M2065" s="13" t="s">
        <v>55</v>
      </c>
      <c r="N2065" s="13" t="s">
        <v>2510</v>
      </c>
      <c r="O2065" s="13" t="s">
        <v>57</v>
      </c>
      <c r="P2065" s="13" t="s">
        <v>121</v>
      </c>
      <c r="Q2065" s="13" t="s">
        <v>2511</v>
      </c>
      <c r="R2065" s="17">
        <v>109.94850000000001</v>
      </c>
      <c r="S2065" s="26">
        <v>3</v>
      </c>
      <c r="T2065" s="17">
        <v>0.47000000000000003</v>
      </c>
      <c r="U2065" s="17">
        <v>10.19</v>
      </c>
      <c r="V2065" s="27">
        <v>-18.751500000000007</v>
      </c>
      <c r="W2065" s="13" t="s">
        <v>88</v>
      </c>
      <c r="X2065" s="8">
        <f>$T2065*$R2065</f>
        <v>51.675795000000008</v>
      </c>
      <c r="Y2065" s="29">
        <f>R2065-V2065-U2065-X2065</f>
        <v>66.834205000000011</v>
      </c>
    </row>
    <row r="2066" spans="2:25" x14ac:dyDescent="0.3">
      <c r="B2066" s="16"/>
      <c r="C2066" s="8" t="str">
        <f>_xlfn.CONCAT(S2066,_xlfn.TEXTBEFORE(Q2066,","))</f>
        <v>1Harbour Creations Legal Exhibit Labels</v>
      </c>
      <c r="D2066" s="13" t="s">
        <v>8172</v>
      </c>
      <c r="E2066" s="25">
        <v>43875</v>
      </c>
      <c r="F2066" s="25">
        <v>43881</v>
      </c>
      <c r="G2066" s="13" t="s">
        <v>50</v>
      </c>
      <c r="H2066" s="13" t="s">
        <v>2182</v>
      </c>
      <c r="I2066" s="13" t="s">
        <v>24</v>
      </c>
      <c r="J2066" s="13" t="s">
        <v>408</v>
      </c>
      <c r="K2066" s="13" t="s">
        <v>408</v>
      </c>
      <c r="L2066" s="13" t="s">
        <v>409</v>
      </c>
      <c r="M2066" s="13" t="s">
        <v>55</v>
      </c>
      <c r="N2066" s="13" t="s">
        <v>5445</v>
      </c>
      <c r="O2066" s="13" t="s">
        <v>30</v>
      </c>
      <c r="P2066" s="13" t="s">
        <v>2751</v>
      </c>
      <c r="Q2066" s="13" t="s">
        <v>5446</v>
      </c>
      <c r="R2066" s="17">
        <v>9.4121999999999986</v>
      </c>
      <c r="S2066" s="26">
        <v>1</v>
      </c>
      <c r="T2066" s="17">
        <v>0.17</v>
      </c>
      <c r="U2066" s="17">
        <v>1.67</v>
      </c>
      <c r="V2066" s="27">
        <v>0.56219999999999959</v>
      </c>
      <c r="W2066" s="13" t="s">
        <v>88</v>
      </c>
      <c r="X2066" s="8">
        <f>$T2066*$R2066</f>
        <v>1.6000739999999998</v>
      </c>
      <c r="Y2066" s="29">
        <f>R2066-V2066-U2066-X2066</f>
        <v>5.5799260000000004</v>
      </c>
    </row>
    <row r="2067" spans="2:25" x14ac:dyDescent="0.3">
      <c r="B2067" s="16"/>
      <c r="C2067" s="8" t="str">
        <f>_xlfn.CONCAT(S2067,_xlfn.TEXTBEFORE(Q2067,","))</f>
        <v>3Wilson Jones Hole Reinforcements</v>
      </c>
      <c r="D2067" s="13" t="s">
        <v>8173</v>
      </c>
      <c r="E2067" s="25">
        <v>43875</v>
      </c>
      <c r="F2067" s="25">
        <v>43881</v>
      </c>
      <c r="G2067" s="13" t="s">
        <v>50</v>
      </c>
      <c r="H2067" s="13" t="s">
        <v>2182</v>
      </c>
      <c r="I2067" s="13" t="s">
        <v>24</v>
      </c>
      <c r="J2067" s="13" t="s">
        <v>408</v>
      </c>
      <c r="K2067" s="13" t="s">
        <v>408</v>
      </c>
      <c r="L2067" s="13" t="s">
        <v>409</v>
      </c>
      <c r="M2067" s="13" t="s">
        <v>55</v>
      </c>
      <c r="N2067" s="13" t="s">
        <v>5451</v>
      </c>
      <c r="O2067" s="13" t="s">
        <v>30</v>
      </c>
      <c r="P2067" s="13" t="s">
        <v>1121</v>
      </c>
      <c r="Q2067" s="13" t="s">
        <v>5452</v>
      </c>
      <c r="R2067" s="17">
        <v>15.014700000000003</v>
      </c>
      <c r="S2067" s="26">
        <v>3</v>
      </c>
      <c r="T2067" s="17">
        <v>0.17</v>
      </c>
      <c r="U2067" s="17">
        <v>1.29</v>
      </c>
      <c r="V2067" s="27">
        <v>-2.5353000000000012</v>
      </c>
      <c r="W2067" s="13" t="s">
        <v>88</v>
      </c>
      <c r="X2067" s="8">
        <f>$T2067*$R2067</f>
        <v>2.5524990000000005</v>
      </c>
      <c r="Y2067" s="29">
        <f>R2067-V2067-U2067-X2067</f>
        <v>13.707501000000004</v>
      </c>
    </row>
    <row r="2068" spans="2:25" x14ac:dyDescent="0.3">
      <c r="B2068" s="16"/>
      <c r="C2068" s="8" t="str">
        <f>_xlfn.CONCAT(S2068,_xlfn.TEXTBEFORE(Q2068,","))</f>
        <v>2Hon Executive Leather Armchair</v>
      </c>
      <c r="D2068" s="13" t="s">
        <v>8174</v>
      </c>
      <c r="E2068" s="25">
        <v>43406</v>
      </c>
      <c r="F2068" s="25">
        <v>43410</v>
      </c>
      <c r="G2068" s="13" t="s">
        <v>50</v>
      </c>
      <c r="H2068" s="13" t="s">
        <v>1417</v>
      </c>
      <c r="I2068" s="13" t="s">
        <v>24</v>
      </c>
      <c r="J2068" s="13" t="s">
        <v>1418</v>
      </c>
      <c r="K2068" s="13" t="s">
        <v>187</v>
      </c>
      <c r="L2068" s="13" t="s">
        <v>27</v>
      </c>
      <c r="M2068" s="13" t="s">
        <v>28</v>
      </c>
      <c r="N2068" s="13" t="s">
        <v>994</v>
      </c>
      <c r="O2068" s="13" t="s">
        <v>40</v>
      </c>
      <c r="P2068" s="13" t="s">
        <v>41</v>
      </c>
      <c r="Q2068" s="13" t="s">
        <v>995</v>
      </c>
      <c r="R2068" s="17">
        <v>914.27999999999975</v>
      </c>
      <c r="S2068" s="26">
        <v>2</v>
      </c>
      <c r="T2068" s="17">
        <v>0</v>
      </c>
      <c r="U2068" s="17">
        <v>92.86</v>
      </c>
      <c r="V2068" s="27">
        <v>91.38</v>
      </c>
      <c r="W2068" s="13" t="s">
        <v>88</v>
      </c>
      <c r="X2068" s="8">
        <f>$T2068*$R2068</f>
        <v>0</v>
      </c>
      <c r="Y2068" s="29">
        <f>R2068-V2068-U2068-X2068</f>
        <v>730.03999999999974</v>
      </c>
    </row>
    <row r="2069" spans="2:25" x14ac:dyDescent="0.3">
      <c r="B2069" s="16"/>
      <c r="C2069" s="8" t="str">
        <f>_xlfn.CONCAT(S2069,_xlfn.TEXTBEFORE(Q2069,","))</f>
        <v>2Eldon Door Stop</v>
      </c>
      <c r="D2069" s="13" t="s">
        <v>8175</v>
      </c>
      <c r="E2069" s="25">
        <v>43406</v>
      </c>
      <c r="F2069" s="25">
        <v>43410</v>
      </c>
      <c r="G2069" s="13" t="s">
        <v>50</v>
      </c>
      <c r="H2069" s="13" t="s">
        <v>1417</v>
      </c>
      <c r="I2069" s="13" t="s">
        <v>24</v>
      </c>
      <c r="J2069" s="13" t="s">
        <v>1418</v>
      </c>
      <c r="K2069" s="13" t="s">
        <v>187</v>
      </c>
      <c r="L2069" s="13" t="s">
        <v>27</v>
      </c>
      <c r="M2069" s="13" t="s">
        <v>28</v>
      </c>
      <c r="N2069" s="13" t="s">
        <v>1961</v>
      </c>
      <c r="O2069" s="13" t="s">
        <v>40</v>
      </c>
      <c r="P2069" s="13" t="s">
        <v>906</v>
      </c>
      <c r="Q2069" s="13" t="s">
        <v>1962</v>
      </c>
      <c r="R2069" s="17">
        <v>97.56</v>
      </c>
      <c r="S2069" s="26">
        <v>2</v>
      </c>
      <c r="T2069" s="17">
        <v>0</v>
      </c>
      <c r="U2069" s="17">
        <v>4.6100000000000003</v>
      </c>
      <c r="V2069" s="27">
        <v>23.4</v>
      </c>
      <c r="W2069" s="13" t="s">
        <v>88</v>
      </c>
      <c r="X2069" s="8">
        <f>$T2069*$R2069</f>
        <v>0</v>
      </c>
      <c r="Y2069" s="29">
        <f>R2069-V2069-U2069-X2069</f>
        <v>69.55</v>
      </c>
    </row>
    <row r="2070" spans="2:25" x14ac:dyDescent="0.3">
      <c r="B2070" s="16"/>
      <c r="C2070" s="8" t="str">
        <f>_xlfn.CONCAT(S2070,_xlfn.TEXTBEFORE(Q2070,","))</f>
        <v>6Ibico Index Tab</v>
      </c>
      <c r="D2070" s="13" t="s">
        <v>8176</v>
      </c>
      <c r="E2070" s="25">
        <v>43406</v>
      </c>
      <c r="F2070" s="25">
        <v>43410</v>
      </c>
      <c r="G2070" s="13" t="s">
        <v>50</v>
      </c>
      <c r="H2070" s="13" t="s">
        <v>1417</v>
      </c>
      <c r="I2070" s="13" t="s">
        <v>24</v>
      </c>
      <c r="J2070" s="13" t="s">
        <v>1418</v>
      </c>
      <c r="K2070" s="13" t="s">
        <v>187</v>
      </c>
      <c r="L2070" s="13" t="s">
        <v>27</v>
      </c>
      <c r="M2070" s="13" t="s">
        <v>28</v>
      </c>
      <c r="N2070" s="13" t="s">
        <v>5529</v>
      </c>
      <c r="O2070" s="13" t="s">
        <v>30</v>
      </c>
      <c r="P2070" s="13" t="s">
        <v>1121</v>
      </c>
      <c r="Q2070" s="13" t="s">
        <v>5530</v>
      </c>
      <c r="R2070" s="17">
        <v>62.46</v>
      </c>
      <c r="S2070" s="26">
        <v>6</v>
      </c>
      <c r="T2070" s="17">
        <v>0</v>
      </c>
      <c r="U2070" s="17">
        <v>3.78</v>
      </c>
      <c r="V2070" s="27">
        <v>28.620000000000005</v>
      </c>
      <c r="W2070" s="13" t="s">
        <v>88</v>
      </c>
      <c r="X2070" s="8">
        <f>$T2070*$R2070</f>
        <v>0</v>
      </c>
      <c r="Y2070" s="29">
        <f>R2070-V2070-U2070-X2070</f>
        <v>30.059999999999995</v>
      </c>
    </row>
    <row r="2071" spans="2:25" x14ac:dyDescent="0.3">
      <c r="B2071" s="16"/>
      <c r="C2071" s="8" t="str">
        <f>_xlfn.CONCAT(S2071,_xlfn.TEXTBEFORE(Q2071,","))</f>
        <v>3Hon Removable Labels</v>
      </c>
      <c r="D2071" s="13" t="s">
        <v>8177</v>
      </c>
      <c r="E2071" s="25">
        <v>43406</v>
      </c>
      <c r="F2071" s="25">
        <v>43410</v>
      </c>
      <c r="G2071" s="13" t="s">
        <v>50</v>
      </c>
      <c r="H2071" s="13" t="s">
        <v>1417</v>
      </c>
      <c r="I2071" s="13" t="s">
        <v>24</v>
      </c>
      <c r="J2071" s="13" t="s">
        <v>1418</v>
      </c>
      <c r="K2071" s="13" t="s">
        <v>187</v>
      </c>
      <c r="L2071" s="13" t="s">
        <v>27</v>
      </c>
      <c r="M2071" s="13" t="s">
        <v>28</v>
      </c>
      <c r="N2071" s="13" t="s">
        <v>5177</v>
      </c>
      <c r="O2071" s="13" t="s">
        <v>30</v>
      </c>
      <c r="P2071" s="13" t="s">
        <v>2751</v>
      </c>
      <c r="Q2071" s="13" t="s">
        <v>5178</v>
      </c>
      <c r="R2071" s="17">
        <v>30.240000000000002</v>
      </c>
      <c r="S2071" s="26">
        <v>3</v>
      </c>
      <c r="T2071" s="17">
        <v>0</v>
      </c>
      <c r="U2071" s="17">
        <v>2.9</v>
      </c>
      <c r="V2071" s="27">
        <v>5.3999999999999995</v>
      </c>
      <c r="W2071" s="13" t="s">
        <v>88</v>
      </c>
      <c r="X2071" s="8">
        <f>$T2071*$R2071</f>
        <v>0</v>
      </c>
      <c r="Y2071" s="29">
        <f>R2071-V2071-U2071-X2071</f>
        <v>21.940000000000005</v>
      </c>
    </row>
    <row r="2072" spans="2:25" x14ac:dyDescent="0.3">
      <c r="B2072" s="16"/>
      <c r="C2072" s="8" t="str">
        <f>_xlfn.CONCAT(S2072,_xlfn.TEXTBEFORE(Q2072,","))</f>
        <v>5Dania Stackable Bookrack</v>
      </c>
      <c r="D2072" s="13" t="s">
        <v>8178</v>
      </c>
      <c r="E2072" s="25">
        <v>44113</v>
      </c>
      <c r="F2072" s="25">
        <v>44115</v>
      </c>
      <c r="G2072" s="13" t="s">
        <v>22</v>
      </c>
      <c r="H2072" s="13" t="s">
        <v>1417</v>
      </c>
      <c r="I2072" s="13" t="s">
        <v>24</v>
      </c>
      <c r="J2072" s="13" t="s">
        <v>135</v>
      </c>
      <c r="K2072" s="13" t="s">
        <v>136</v>
      </c>
      <c r="L2072" s="13" t="s">
        <v>27</v>
      </c>
      <c r="M2072" s="13" t="s">
        <v>28</v>
      </c>
      <c r="N2072" s="13" t="s">
        <v>2098</v>
      </c>
      <c r="O2072" s="13" t="s">
        <v>40</v>
      </c>
      <c r="P2072" s="13" t="s">
        <v>67</v>
      </c>
      <c r="Q2072" s="13" t="s">
        <v>2099</v>
      </c>
      <c r="R2072" s="17">
        <v>302.62499999999994</v>
      </c>
      <c r="S2072" s="26">
        <v>5</v>
      </c>
      <c r="T2072" s="17">
        <v>0.5</v>
      </c>
      <c r="U2072" s="17">
        <v>22.3</v>
      </c>
      <c r="V2072" s="27">
        <v>-36.374999999999943</v>
      </c>
      <c r="W2072" s="13" t="s">
        <v>60</v>
      </c>
      <c r="X2072" s="8">
        <f>$T2072*$R2072</f>
        <v>151.31249999999997</v>
      </c>
      <c r="Y2072" s="29">
        <f>R2072-V2072-U2072-X2072</f>
        <v>165.3874999999999</v>
      </c>
    </row>
    <row r="2073" spans="2:25" x14ac:dyDescent="0.3">
      <c r="B2073" s="16"/>
      <c r="C2073" s="8" t="str">
        <f>_xlfn.CONCAT(S2073,_xlfn.TEXTBEFORE(Q2073,","))</f>
        <v>4Sanford Markers</v>
      </c>
      <c r="D2073" s="13" t="s">
        <v>8179</v>
      </c>
      <c r="E2073" s="25">
        <v>43911</v>
      </c>
      <c r="F2073" s="25">
        <v>43915</v>
      </c>
      <c r="G2073" s="13" t="s">
        <v>50</v>
      </c>
      <c r="H2073" s="13" t="s">
        <v>5114</v>
      </c>
      <c r="I2073" s="13" t="s">
        <v>24</v>
      </c>
      <c r="J2073" s="13" t="s">
        <v>400</v>
      </c>
      <c r="K2073" s="13" t="s">
        <v>91</v>
      </c>
      <c r="L2073" s="13" t="s">
        <v>54</v>
      </c>
      <c r="M2073" s="13" t="s">
        <v>55</v>
      </c>
      <c r="N2073" s="13" t="s">
        <v>2714</v>
      </c>
      <c r="O2073" s="13" t="s">
        <v>30</v>
      </c>
      <c r="P2073" s="13" t="s">
        <v>1789</v>
      </c>
      <c r="Q2073" s="13" t="s">
        <v>2715</v>
      </c>
      <c r="R2073" s="17">
        <v>77.175599999999989</v>
      </c>
      <c r="S2073" s="26">
        <v>4</v>
      </c>
      <c r="T2073" s="17">
        <v>0.27</v>
      </c>
      <c r="U2073" s="17">
        <v>6.12</v>
      </c>
      <c r="V2073" s="27">
        <v>-5.3843999999999959</v>
      </c>
      <c r="W2073" s="13" t="s">
        <v>88</v>
      </c>
      <c r="X2073" s="8">
        <f>$T2073*$R2073</f>
        <v>20.837411999999997</v>
      </c>
      <c r="Y2073" s="29">
        <f>R2073-V2073-U2073-X2073</f>
        <v>55.602587999999983</v>
      </c>
    </row>
    <row r="2074" spans="2:25" x14ac:dyDescent="0.3">
      <c r="B2074" s="16"/>
      <c r="C2074" s="8" t="str">
        <f>_xlfn.CONCAT(S2074,_xlfn.TEXTBEFORE(Q2074,","))</f>
        <v>7Fiskars Scissors</v>
      </c>
      <c r="D2074" s="13" t="s">
        <v>8180</v>
      </c>
      <c r="E2074" s="25">
        <v>43911</v>
      </c>
      <c r="F2074" s="25">
        <v>43915</v>
      </c>
      <c r="G2074" s="13" t="s">
        <v>50</v>
      </c>
      <c r="H2074" s="13" t="s">
        <v>5114</v>
      </c>
      <c r="I2074" s="13" t="s">
        <v>24</v>
      </c>
      <c r="J2074" s="13" t="s">
        <v>400</v>
      </c>
      <c r="K2074" s="13" t="s">
        <v>91</v>
      </c>
      <c r="L2074" s="13" t="s">
        <v>54</v>
      </c>
      <c r="M2074" s="13" t="s">
        <v>55</v>
      </c>
      <c r="N2074" s="13" t="s">
        <v>4799</v>
      </c>
      <c r="O2074" s="13" t="s">
        <v>30</v>
      </c>
      <c r="P2074" s="13" t="s">
        <v>1228</v>
      </c>
      <c r="Q2074" s="13" t="s">
        <v>4800</v>
      </c>
      <c r="R2074" s="17">
        <v>83.697600000000008</v>
      </c>
      <c r="S2074" s="26">
        <v>7</v>
      </c>
      <c r="T2074" s="17">
        <v>0.47000000000000003</v>
      </c>
      <c r="U2074" s="17">
        <v>3.1</v>
      </c>
      <c r="V2074" s="27">
        <v>-20.67240000000001</v>
      </c>
      <c r="W2074" s="13" t="s">
        <v>88</v>
      </c>
      <c r="X2074" s="8">
        <f>$T2074*$R2074</f>
        <v>39.337872000000004</v>
      </c>
      <c r="Y2074" s="29">
        <f>R2074-V2074-U2074-X2074</f>
        <v>61.93212800000002</v>
      </c>
    </row>
    <row r="2075" spans="2:25" x14ac:dyDescent="0.3">
      <c r="B2075" s="16"/>
      <c r="C2075" s="8" t="str">
        <f>_xlfn.CONCAT(S2075,_xlfn.TEXTBEFORE(Q2075,","))</f>
        <v>1KitchenAid Refrigerator</v>
      </c>
      <c r="D2075" s="13" t="s">
        <v>8181</v>
      </c>
      <c r="E2075" s="25">
        <v>43004</v>
      </c>
      <c r="F2075" s="25">
        <v>43011</v>
      </c>
      <c r="G2075" s="13" t="s">
        <v>50</v>
      </c>
      <c r="H2075" s="13" t="s">
        <v>1516</v>
      </c>
      <c r="I2075" s="13" t="s">
        <v>24</v>
      </c>
      <c r="J2075" s="13" t="s">
        <v>408</v>
      </c>
      <c r="K2075" s="13" t="s">
        <v>408</v>
      </c>
      <c r="L2075" s="13" t="s">
        <v>409</v>
      </c>
      <c r="M2075" s="13" t="s">
        <v>55</v>
      </c>
      <c r="N2075" s="13" t="s">
        <v>142</v>
      </c>
      <c r="O2075" s="13" t="s">
        <v>30</v>
      </c>
      <c r="P2075" s="13" t="s">
        <v>31</v>
      </c>
      <c r="Q2075" s="13" t="s">
        <v>143</v>
      </c>
      <c r="R2075" s="17">
        <v>437.71709999999996</v>
      </c>
      <c r="S2075" s="26">
        <v>1</v>
      </c>
      <c r="T2075" s="17">
        <v>0.17</v>
      </c>
      <c r="U2075" s="17">
        <v>85.4</v>
      </c>
      <c r="V2075" s="27">
        <v>26.357100000000003</v>
      </c>
      <c r="W2075" s="13" t="s">
        <v>266</v>
      </c>
      <c r="X2075" s="8">
        <f>$T2075*$R2075</f>
        <v>74.411906999999999</v>
      </c>
      <c r="Y2075" s="29">
        <f>R2075-V2075-U2075-X2075</f>
        <v>251.54809299999994</v>
      </c>
    </row>
    <row r="2076" spans="2:25" x14ac:dyDescent="0.3">
      <c r="B2076" s="16"/>
      <c r="C2076" s="8" t="str">
        <f>_xlfn.CONCAT(S2076,_xlfn.TEXTBEFORE(Q2076,","))</f>
        <v>1Enermax Keyboard</v>
      </c>
      <c r="D2076" s="13" t="s">
        <v>8182</v>
      </c>
      <c r="E2076" s="25">
        <v>43004</v>
      </c>
      <c r="F2076" s="25">
        <v>43011</v>
      </c>
      <c r="G2076" s="13" t="s">
        <v>50</v>
      </c>
      <c r="H2076" s="13" t="s">
        <v>1516</v>
      </c>
      <c r="I2076" s="13" t="s">
        <v>24</v>
      </c>
      <c r="J2076" s="13" t="s">
        <v>408</v>
      </c>
      <c r="K2076" s="13" t="s">
        <v>408</v>
      </c>
      <c r="L2076" s="13" t="s">
        <v>409</v>
      </c>
      <c r="M2076" s="13" t="s">
        <v>55</v>
      </c>
      <c r="N2076" s="13" t="s">
        <v>4403</v>
      </c>
      <c r="O2076" s="13" t="s">
        <v>57</v>
      </c>
      <c r="P2076" s="13" t="s">
        <v>121</v>
      </c>
      <c r="Q2076" s="13" t="s">
        <v>4404</v>
      </c>
      <c r="R2076" s="17">
        <v>44.233800000000009</v>
      </c>
      <c r="S2076" s="26">
        <v>1</v>
      </c>
      <c r="T2076" s="17">
        <v>0.47000000000000003</v>
      </c>
      <c r="U2076" s="17">
        <v>5.32</v>
      </c>
      <c r="V2076" s="27">
        <v>-36.736200000000004</v>
      </c>
      <c r="W2076" s="13" t="s">
        <v>266</v>
      </c>
      <c r="X2076" s="8">
        <f>$T2076*$R2076</f>
        <v>20.789886000000006</v>
      </c>
      <c r="Y2076" s="29">
        <f>R2076-V2076-U2076-X2076</f>
        <v>54.860113999999996</v>
      </c>
    </row>
    <row r="2077" spans="2:25" x14ac:dyDescent="0.3">
      <c r="B2077" s="16"/>
      <c r="C2077" s="8" t="str">
        <f>_xlfn.CONCAT(S2077,_xlfn.TEXTBEFORE(Q2077,","))</f>
        <v>3Konica Inkjet</v>
      </c>
      <c r="D2077" s="13" t="s">
        <v>8183</v>
      </c>
      <c r="E2077" s="25">
        <v>44184</v>
      </c>
      <c r="F2077" s="25">
        <v>44188</v>
      </c>
      <c r="G2077" s="13" t="s">
        <v>50</v>
      </c>
      <c r="H2077" s="13" t="s">
        <v>1823</v>
      </c>
      <c r="I2077" s="13" t="s">
        <v>36</v>
      </c>
      <c r="J2077" s="13" t="s">
        <v>1824</v>
      </c>
      <c r="K2077" s="13" t="s">
        <v>1825</v>
      </c>
      <c r="L2077" s="13" t="s">
        <v>27</v>
      </c>
      <c r="M2077" s="13" t="s">
        <v>28</v>
      </c>
      <c r="N2077" s="13" t="s">
        <v>943</v>
      </c>
      <c r="O2077" s="13" t="s">
        <v>57</v>
      </c>
      <c r="P2077" s="13" t="s">
        <v>138</v>
      </c>
      <c r="Q2077" s="13" t="s">
        <v>944</v>
      </c>
      <c r="R2077" s="17">
        <v>940.31999999999994</v>
      </c>
      <c r="S2077" s="26">
        <v>3</v>
      </c>
      <c r="T2077" s="17">
        <v>0</v>
      </c>
      <c r="U2077" s="17">
        <v>68.790000000000006</v>
      </c>
      <c r="V2077" s="27">
        <v>141.03</v>
      </c>
      <c r="W2077" s="13" t="s">
        <v>88</v>
      </c>
      <c r="X2077" s="8">
        <f>$T2077*$R2077</f>
        <v>0</v>
      </c>
      <c r="Y2077" s="29">
        <f>R2077-V2077-U2077-X2077</f>
        <v>730.5</v>
      </c>
    </row>
    <row r="2078" spans="2:25" x14ac:dyDescent="0.3">
      <c r="B2078" s="16"/>
      <c r="C2078" s="8" t="str">
        <f>_xlfn.CONCAT(S2078,_xlfn.TEXTBEFORE(Q2078,","))</f>
        <v>1Rogers Lockers</v>
      </c>
      <c r="D2078" s="13" t="s">
        <v>8184</v>
      </c>
      <c r="E2078" s="25">
        <v>44184</v>
      </c>
      <c r="F2078" s="25">
        <v>44188</v>
      </c>
      <c r="G2078" s="13" t="s">
        <v>50</v>
      </c>
      <c r="H2078" s="13" t="s">
        <v>1823</v>
      </c>
      <c r="I2078" s="13" t="s">
        <v>36</v>
      </c>
      <c r="J2078" s="13" t="s">
        <v>1824</v>
      </c>
      <c r="K2078" s="13" t="s">
        <v>1825</v>
      </c>
      <c r="L2078" s="13" t="s">
        <v>27</v>
      </c>
      <c r="M2078" s="13" t="s">
        <v>28</v>
      </c>
      <c r="N2078" s="13" t="s">
        <v>593</v>
      </c>
      <c r="O2078" s="13" t="s">
        <v>30</v>
      </c>
      <c r="P2078" s="13" t="s">
        <v>289</v>
      </c>
      <c r="Q2078" s="13" t="s">
        <v>594</v>
      </c>
      <c r="R2078" s="17">
        <v>211.64999999999998</v>
      </c>
      <c r="S2078" s="26">
        <v>1</v>
      </c>
      <c r="T2078" s="17">
        <v>0</v>
      </c>
      <c r="U2078" s="17">
        <v>13.41</v>
      </c>
      <c r="V2078" s="27">
        <v>93.12</v>
      </c>
      <c r="W2078" s="13" t="s">
        <v>88</v>
      </c>
      <c r="X2078" s="8">
        <f>$T2078*$R2078</f>
        <v>0</v>
      </c>
      <c r="Y2078" s="29">
        <f>R2078-V2078-U2078-X2078</f>
        <v>105.11999999999998</v>
      </c>
    </row>
    <row r="2079" spans="2:25" x14ac:dyDescent="0.3">
      <c r="B2079" s="16"/>
      <c r="C2079" s="8" t="str">
        <f>_xlfn.CONCAT(S2079,_xlfn.TEXTBEFORE(Q2079,","))</f>
        <v>4Acco 3-Hole Punch</v>
      </c>
      <c r="D2079" s="13" t="s">
        <v>8185</v>
      </c>
      <c r="E2079" s="25">
        <v>44184</v>
      </c>
      <c r="F2079" s="25">
        <v>44188</v>
      </c>
      <c r="G2079" s="13" t="s">
        <v>50</v>
      </c>
      <c r="H2079" s="13" t="s">
        <v>1823</v>
      </c>
      <c r="I2079" s="13" t="s">
        <v>36</v>
      </c>
      <c r="J2079" s="13" t="s">
        <v>1824</v>
      </c>
      <c r="K2079" s="13" t="s">
        <v>1825</v>
      </c>
      <c r="L2079" s="13" t="s">
        <v>27</v>
      </c>
      <c r="M2079" s="13" t="s">
        <v>28</v>
      </c>
      <c r="N2079" s="13" t="s">
        <v>4456</v>
      </c>
      <c r="O2079" s="13" t="s">
        <v>30</v>
      </c>
      <c r="P2079" s="13" t="s">
        <v>1121</v>
      </c>
      <c r="Q2079" s="13" t="s">
        <v>4457</v>
      </c>
      <c r="R2079" s="17">
        <v>118.32000000000002</v>
      </c>
      <c r="S2079" s="26">
        <v>4</v>
      </c>
      <c r="T2079" s="17">
        <v>0</v>
      </c>
      <c r="U2079" s="17">
        <v>10.83</v>
      </c>
      <c r="V2079" s="27">
        <v>1.08</v>
      </c>
      <c r="W2079" s="13" t="s">
        <v>88</v>
      </c>
      <c r="X2079" s="8">
        <f>$T2079*$R2079</f>
        <v>0</v>
      </c>
      <c r="Y2079" s="29">
        <f>R2079-V2079-U2079-X2079</f>
        <v>106.41000000000003</v>
      </c>
    </row>
    <row r="2080" spans="2:25" x14ac:dyDescent="0.3">
      <c r="B2080" s="16"/>
      <c r="C2080" s="8" t="str">
        <f>_xlfn.CONCAT(S2080,_xlfn.TEXTBEFORE(Q2080,","))</f>
        <v>2Sharp Ink</v>
      </c>
      <c r="D2080" s="13" t="s">
        <v>8186</v>
      </c>
      <c r="E2080" s="25">
        <v>43496</v>
      </c>
      <c r="F2080" s="25">
        <v>43501</v>
      </c>
      <c r="G2080" s="13" t="s">
        <v>50</v>
      </c>
      <c r="H2080" s="13" t="s">
        <v>3059</v>
      </c>
      <c r="I2080" s="13" t="s">
        <v>36</v>
      </c>
      <c r="J2080" s="13" t="s">
        <v>90</v>
      </c>
      <c r="K2080" s="13" t="s">
        <v>91</v>
      </c>
      <c r="L2080" s="13" t="s">
        <v>54</v>
      </c>
      <c r="M2080" s="13" t="s">
        <v>55</v>
      </c>
      <c r="N2080" s="13" t="s">
        <v>3052</v>
      </c>
      <c r="O2080" s="13" t="s">
        <v>57</v>
      </c>
      <c r="P2080" s="13" t="s">
        <v>86</v>
      </c>
      <c r="Q2080" s="13" t="s">
        <v>3053</v>
      </c>
      <c r="R2080" s="17">
        <v>230.733</v>
      </c>
      <c r="S2080" s="26">
        <v>2</v>
      </c>
      <c r="T2080" s="17">
        <v>7.0000000000000007E-2</v>
      </c>
      <c r="U2080" s="17">
        <v>17.82</v>
      </c>
      <c r="V2080" s="27">
        <v>14.852999999999994</v>
      </c>
      <c r="W2080" s="13" t="s">
        <v>88</v>
      </c>
      <c r="X2080" s="8">
        <f>$T2080*$R2080</f>
        <v>16.151310000000002</v>
      </c>
      <c r="Y2080" s="29">
        <f>R2080-V2080-U2080-X2080</f>
        <v>181.90869000000001</v>
      </c>
    </row>
    <row r="2081" spans="2:25" x14ac:dyDescent="0.3">
      <c r="B2081" s="16"/>
      <c r="C2081" s="8" t="str">
        <f>_xlfn.CONCAT(S2081,_xlfn.TEXTBEFORE(Q2081,","))</f>
        <v>2SAFCO Chairmat</v>
      </c>
      <c r="D2081" s="13" t="s">
        <v>8187</v>
      </c>
      <c r="E2081" s="25">
        <v>43496</v>
      </c>
      <c r="F2081" s="25">
        <v>43501</v>
      </c>
      <c r="G2081" s="13" t="s">
        <v>50</v>
      </c>
      <c r="H2081" s="13" t="s">
        <v>3059</v>
      </c>
      <c r="I2081" s="13" t="s">
        <v>36</v>
      </c>
      <c r="J2081" s="13" t="s">
        <v>90</v>
      </c>
      <c r="K2081" s="13" t="s">
        <v>91</v>
      </c>
      <c r="L2081" s="13" t="s">
        <v>54</v>
      </c>
      <c r="M2081" s="13" t="s">
        <v>55</v>
      </c>
      <c r="N2081" s="13" t="s">
        <v>3756</v>
      </c>
      <c r="O2081" s="13" t="s">
        <v>40</v>
      </c>
      <c r="P2081" s="13" t="s">
        <v>41</v>
      </c>
      <c r="Q2081" s="13" t="s">
        <v>3757</v>
      </c>
      <c r="R2081" s="17">
        <v>90.9726</v>
      </c>
      <c r="S2081" s="26">
        <v>2</v>
      </c>
      <c r="T2081" s="17">
        <v>0.27</v>
      </c>
      <c r="U2081" s="17">
        <v>6.11</v>
      </c>
      <c r="V2081" s="27">
        <v>-13.727400000000006</v>
      </c>
      <c r="W2081" s="13" t="s">
        <v>88</v>
      </c>
      <c r="X2081" s="8">
        <f>$T2081*$R2081</f>
        <v>24.562602000000002</v>
      </c>
      <c r="Y2081" s="29">
        <f>R2081-V2081-U2081-X2081</f>
        <v>74.027398000000005</v>
      </c>
    </row>
    <row r="2082" spans="2:25" x14ac:dyDescent="0.3">
      <c r="B2082" s="16"/>
      <c r="C2082" s="8" t="str">
        <f>_xlfn.CONCAT(S2082,_xlfn.TEXTBEFORE(Q2082,","))</f>
        <v>5Accos Clamps</v>
      </c>
      <c r="D2082" s="13" t="s">
        <v>8188</v>
      </c>
      <c r="E2082" s="25">
        <v>43496</v>
      </c>
      <c r="F2082" s="25">
        <v>43501</v>
      </c>
      <c r="G2082" s="13" t="s">
        <v>50</v>
      </c>
      <c r="H2082" s="13" t="s">
        <v>3059</v>
      </c>
      <c r="I2082" s="13" t="s">
        <v>36</v>
      </c>
      <c r="J2082" s="13" t="s">
        <v>90</v>
      </c>
      <c r="K2082" s="13" t="s">
        <v>91</v>
      </c>
      <c r="L2082" s="13" t="s">
        <v>54</v>
      </c>
      <c r="M2082" s="13" t="s">
        <v>55</v>
      </c>
      <c r="N2082" s="13" t="s">
        <v>4558</v>
      </c>
      <c r="O2082" s="13" t="s">
        <v>30</v>
      </c>
      <c r="P2082" s="13" t="s">
        <v>2177</v>
      </c>
      <c r="Q2082" s="13" t="s">
        <v>4559</v>
      </c>
      <c r="R2082" s="17">
        <v>49.846500000000013</v>
      </c>
      <c r="S2082" s="26">
        <v>5</v>
      </c>
      <c r="T2082" s="17">
        <v>0.47000000000000003</v>
      </c>
      <c r="U2082" s="17">
        <v>4.46</v>
      </c>
      <c r="V2082" s="27">
        <v>-36.703500000000005</v>
      </c>
      <c r="W2082" s="13" t="s">
        <v>88</v>
      </c>
      <c r="X2082" s="8">
        <f>$T2082*$R2082</f>
        <v>23.427855000000008</v>
      </c>
      <c r="Y2082" s="29">
        <f>R2082-V2082-U2082-X2082</f>
        <v>58.66214500000001</v>
      </c>
    </row>
    <row r="2083" spans="2:25" x14ac:dyDescent="0.3">
      <c r="B2083" s="16"/>
      <c r="C2083" s="8" t="str">
        <f>_xlfn.CONCAT(S2083,_xlfn.TEXTBEFORE(Q2083,","))</f>
        <v>3Memorex Flash Drive</v>
      </c>
      <c r="D2083" s="13" t="s">
        <v>8189</v>
      </c>
      <c r="E2083" s="25">
        <v>43952</v>
      </c>
      <c r="F2083" s="25">
        <v>43952</v>
      </c>
      <c r="G2083" s="13" t="s">
        <v>126</v>
      </c>
      <c r="H2083" s="13" t="s">
        <v>3059</v>
      </c>
      <c r="I2083" s="13" t="s">
        <v>36</v>
      </c>
      <c r="J2083" s="13" t="s">
        <v>501</v>
      </c>
      <c r="K2083" s="13" t="s">
        <v>91</v>
      </c>
      <c r="L2083" s="13" t="s">
        <v>54</v>
      </c>
      <c r="M2083" s="13" t="s">
        <v>55</v>
      </c>
      <c r="N2083" s="13" t="s">
        <v>4777</v>
      </c>
      <c r="O2083" s="13" t="s">
        <v>57</v>
      </c>
      <c r="P2083" s="13" t="s">
        <v>121</v>
      </c>
      <c r="Q2083" s="13" t="s">
        <v>4778</v>
      </c>
      <c r="R2083" s="17">
        <v>47.079900000000002</v>
      </c>
      <c r="S2083" s="26">
        <v>3</v>
      </c>
      <c r="T2083" s="17">
        <v>0.47000000000000003</v>
      </c>
      <c r="U2083" s="17">
        <v>8.27</v>
      </c>
      <c r="V2083" s="27">
        <v>-6.2901000000000025</v>
      </c>
      <c r="W2083" s="13" t="s">
        <v>88</v>
      </c>
      <c r="X2083" s="8">
        <f>$T2083*$R2083</f>
        <v>22.127553000000002</v>
      </c>
      <c r="Y2083" s="29">
        <f>R2083-V2083-U2083-X2083</f>
        <v>22.972447000000006</v>
      </c>
    </row>
    <row r="2084" spans="2:25" x14ac:dyDescent="0.3">
      <c r="B2084" s="16"/>
      <c r="C2084" s="8" t="str">
        <f>_xlfn.CONCAT(S2084,_xlfn.TEXTBEFORE(Q2084,","))</f>
        <v>5Tenex Photo Frame</v>
      </c>
      <c r="D2084" s="13" t="s">
        <v>8190</v>
      </c>
      <c r="E2084" s="25">
        <v>44057</v>
      </c>
      <c r="F2084" s="25">
        <v>44061</v>
      </c>
      <c r="G2084" s="13" t="s">
        <v>22</v>
      </c>
      <c r="H2084" s="13" t="s">
        <v>3059</v>
      </c>
      <c r="I2084" s="13" t="s">
        <v>36</v>
      </c>
      <c r="J2084" s="13" t="s">
        <v>90</v>
      </c>
      <c r="K2084" s="13" t="s">
        <v>91</v>
      </c>
      <c r="L2084" s="13" t="s">
        <v>54</v>
      </c>
      <c r="M2084" s="13" t="s">
        <v>55</v>
      </c>
      <c r="N2084" s="13" t="s">
        <v>2192</v>
      </c>
      <c r="O2084" s="13" t="s">
        <v>40</v>
      </c>
      <c r="P2084" s="13" t="s">
        <v>906</v>
      </c>
      <c r="Q2084" s="13" t="s">
        <v>2193</v>
      </c>
      <c r="R2084" s="17">
        <v>189.435</v>
      </c>
      <c r="S2084" s="26">
        <v>5</v>
      </c>
      <c r="T2084" s="17">
        <v>0.27</v>
      </c>
      <c r="U2084" s="17">
        <v>28.35</v>
      </c>
      <c r="V2084" s="27">
        <v>23.234999999999985</v>
      </c>
      <c r="W2084" s="13" t="s">
        <v>60</v>
      </c>
      <c r="X2084" s="8">
        <f>$T2084*$R2084</f>
        <v>51.147450000000006</v>
      </c>
      <c r="Y2084" s="29">
        <f>R2084-V2084-U2084-X2084</f>
        <v>86.702550000000016</v>
      </c>
    </row>
    <row r="2085" spans="2:25" x14ac:dyDescent="0.3">
      <c r="B2085" s="16"/>
      <c r="C2085" s="8" t="str">
        <f>_xlfn.CONCAT(S2085,_xlfn.TEXTBEFORE(Q2085,","))</f>
        <v>4Hon Bag Chairs</v>
      </c>
      <c r="D2085" s="13" t="s">
        <v>8191</v>
      </c>
      <c r="E2085" s="25">
        <v>44057</v>
      </c>
      <c r="F2085" s="25">
        <v>44061</v>
      </c>
      <c r="G2085" s="13" t="s">
        <v>22</v>
      </c>
      <c r="H2085" s="13" t="s">
        <v>3059</v>
      </c>
      <c r="I2085" s="13" t="s">
        <v>36</v>
      </c>
      <c r="J2085" s="13" t="s">
        <v>90</v>
      </c>
      <c r="K2085" s="13" t="s">
        <v>91</v>
      </c>
      <c r="L2085" s="13" t="s">
        <v>54</v>
      </c>
      <c r="M2085" s="13" t="s">
        <v>55</v>
      </c>
      <c r="N2085" s="13" t="s">
        <v>2533</v>
      </c>
      <c r="O2085" s="13" t="s">
        <v>40</v>
      </c>
      <c r="P2085" s="13" t="s">
        <v>41</v>
      </c>
      <c r="Q2085" s="13" t="s">
        <v>2534</v>
      </c>
      <c r="R2085" s="17">
        <v>124.74239999999999</v>
      </c>
      <c r="S2085" s="26">
        <v>4</v>
      </c>
      <c r="T2085" s="17">
        <v>0.27</v>
      </c>
      <c r="U2085" s="17">
        <v>18.29</v>
      </c>
      <c r="V2085" s="27">
        <v>-44.457599999999999</v>
      </c>
      <c r="W2085" s="13" t="s">
        <v>60</v>
      </c>
      <c r="X2085" s="8">
        <f>$T2085*$R2085</f>
        <v>33.680447999999998</v>
      </c>
      <c r="Y2085" s="29">
        <f>R2085-V2085-U2085-X2085</f>
        <v>117.229552</v>
      </c>
    </row>
    <row r="2086" spans="2:25" x14ac:dyDescent="0.3">
      <c r="B2086" s="16"/>
      <c r="C2086" s="8" t="str">
        <f>_xlfn.CONCAT(S2086,_xlfn.TEXTBEFORE(Q2086,","))</f>
        <v>4Harbour Creations Rocking Chair</v>
      </c>
      <c r="D2086" s="13" t="s">
        <v>8192</v>
      </c>
      <c r="E2086" s="25">
        <v>42980</v>
      </c>
      <c r="F2086" s="25">
        <v>42984</v>
      </c>
      <c r="G2086" s="13" t="s">
        <v>50</v>
      </c>
      <c r="H2086" s="13" t="s">
        <v>1807</v>
      </c>
      <c r="I2086" s="13" t="s">
        <v>24</v>
      </c>
      <c r="J2086" s="13" t="s">
        <v>1354</v>
      </c>
      <c r="K2086" s="13" t="s">
        <v>84</v>
      </c>
      <c r="L2086" s="13" t="s">
        <v>27</v>
      </c>
      <c r="M2086" s="13" t="s">
        <v>28</v>
      </c>
      <c r="N2086" s="13" t="s">
        <v>701</v>
      </c>
      <c r="O2086" s="13" t="s">
        <v>40</v>
      </c>
      <c r="P2086" s="13" t="s">
        <v>41</v>
      </c>
      <c r="Q2086" s="13" t="s">
        <v>702</v>
      </c>
      <c r="R2086" s="17">
        <v>578.64</v>
      </c>
      <c r="S2086" s="26">
        <v>4</v>
      </c>
      <c r="T2086" s="17">
        <v>0</v>
      </c>
      <c r="U2086" s="17">
        <v>37.229999999999997</v>
      </c>
      <c r="V2086" s="27">
        <v>98.28</v>
      </c>
      <c r="W2086" s="13" t="s">
        <v>88</v>
      </c>
      <c r="X2086" s="8">
        <f>$T2086*$R2086</f>
        <v>0</v>
      </c>
      <c r="Y2086" s="29">
        <f>R2086-V2086-U2086-X2086</f>
        <v>443.13</v>
      </c>
    </row>
    <row r="2087" spans="2:25" x14ac:dyDescent="0.3">
      <c r="B2087" s="16"/>
      <c r="C2087" s="8" t="str">
        <f>_xlfn.CONCAT(S2087,_xlfn.TEXTBEFORE(Q2087,","))</f>
        <v>3Fellowes Folders</v>
      </c>
      <c r="D2087" s="13" t="s">
        <v>8193</v>
      </c>
      <c r="E2087" s="25">
        <v>42980</v>
      </c>
      <c r="F2087" s="25">
        <v>42984</v>
      </c>
      <c r="G2087" s="13" t="s">
        <v>50</v>
      </c>
      <c r="H2087" s="13" t="s">
        <v>1807</v>
      </c>
      <c r="I2087" s="13" t="s">
        <v>24</v>
      </c>
      <c r="J2087" s="13" t="s">
        <v>1354</v>
      </c>
      <c r="K2087" s="13" t="s">
        <v>84</v>
      </c>
      <c r="L2087" s="13" t="s">
        <v>27</v>
      </c>
      <c r="M2087" s="13" t="s">
        <v>28</v>
      </c>
      <c r="N2087" s="13" t="s">
        <v>4377</v>
      </c>
      <c r="O2087" s="13" t="s">
        <v>30</v>
      </c>
      <c r="P2087" s="13" t="s">
        <v>289</v>
      </c>
      <c r="Q2087" s="13" t="s">
        <v>4378</v>
      </c>
      <c r="R2087" s="17">
        <v>80.639999999999986</v>
      </c>
      <c r="S2087" s="26">
        <v>3</v>
      </c>
      <c r="T2087" s="17">
        <v>0</v>
      </c>
      <c r="U2087" s="17">
        <v>6.75</v>
      </c>
      <c r="V2087" s="27">
        <v>12.060000000000002</v>
      </c>
      <c r="W2087" s="13" t="s">
        <v>88</v>
      </c>
      <c r="X2087" s="8">
        <f>$T2087*$R2087</f>
        <v>0</v>
      </c>
      <c r="Y2087" s="29">
        <f>R2087-V2087-U2087-X2087</f>
        <v>61.829999999999984</v>
      </c>
    </row>
    <row r="2088" spans="2:25" x14ac:dyDescent="0.3">
      <c r="B2088" s="16"/>
      <c r="C2088" s="8" t="str">
        <f>_xlfn.CONCAT(S2088,_xlfn.TEXTBEFORE(Q2088,","))</f>
        <v>6Advantus Push Pins</v>
      </c>
      <c r="D2088" s="13" t="s">
        <v>8194</v>
      </c>
      <c r="E2088" s="25">
        <v>42980</v>
      </c>
      <c r="F2088" s="25">
        <v>42984</v>
      </c>
      <c r="G2088" s="13" t="s">
        <v>50</v>
      </c>
      <c r="H2088" s="13" t="s">
        <v>1807</v>
      </c>
      <c r="I2088" s="13" t="s">
        <v>24</v>
      </c>
      <c r="J2088" s="13" t="s">
        <v>1354</v>
      </c>
      <c r="K2088" s="13" t="s">
        <v>84</v>
      </c>
      <c r="L2088" s="13" t="s">
        <v>27</v>
      </c>
      <c r="M2088" s="13" t="s">
        <v>28</v>
      </c>
      <c r="N2088" s="13" t="s">
        <v>5509</v>
      </c>
      <c r="O2088" s="13" t="s">
        <v>30</v>
      </c>
      <c r="P2088" s="13" t="s">
        <v>2177</v>
      </c>
      <c r="Q2088" s="13" t="s">
        <v>5510</v>
      </c>
      <c r="R2088" s="17">
        <v>86.580000000000013</v>
      </c>
      <c r="S2088" s="26">
        <v>6</v>
      </c>
      <c r="T2088" s="17">
        <v>0</v>
      </c>
      <c r="U2088" s="17">
        <v>3.87</v>
      </c>
      <c r="V2088" s="27">
        <v>32.76</v>
      </c>
      <c r="W2088" s="13" t="s">
        <v>88</v>
      </c>
      <c r="X2088" s="8">
        <f>$T2088*$R2088</f>
        <v>0</v>
      </c>
      <c r="Y2088" s="29">
        <f>R2088-V2088-U2088-X2088</f>
        <v>49.950000000000017</v>
      </c>
    </row>
    <row r="2089" spans="2:25" x14ac:dyDescent="0.3">
      <c r="B2089" s="16"/>
      <c r="C2089" s="8" t="str">
        <f>_xlfn.CONCAT(S2089,_xlfn.TEXTBEFORE(Q2089,","))</f>
        <v>6Okidata Phone</v>
      </c>
      <c r="D2089" s="13" t="s">
        <v>8195</v>
      </c>
      <c r="E2089" s="25">
        <v>44173</v>
      </c>
      <c r="F2089" s="25">
        <v>44177</v>
      </c>
      <c r="G2089" s="13" t="s">
        <v>50</v>
      </c>
      <c r="H2089" s="13" t="s">
        <v>1807</v>
      </c>
      <c r="I2089" s="13" t="s">
        <v>24</v>
      </c>
      <c r="J2089" s="13" t="s">
        <v>360</v>
      </c>
      <c r="K2089" s="13" t="s">
        <v>146</v>
      </c>
      <c r="L2089" s="13" t="s">
        <v>27</v>
      </c>
      <c r="M2089" s="13" t="s">
        <v>28</v>
      </c>
      <c r="N2089" s="13" t="s">
        <v>1808</v>
      </c>
      <c r="O2089" s="13" t="s">
        <v>57</v>
      </c>
      <c r="P2089" s="13" t="s">
        <v>138</v>
      </c>
      <c r="Q2089" s="13" t="s">
        <v>1809</v>
      </c>
      <c r="R2089" s="17">
        <v>521.81999999999994</v>
      </c>
      <c r="S2089" s="26">
        <v>6</v>
      </c>
      <c r="T2089" s="17">
        <v>0</v>
      </c>
      <c r="U2089" s="17">
        <v>70.040000000000006</v>
      </c>
      <c r="V2089" s="27">
        <v>15.48</v>
      </c>
      <c r="W2089" s="13" t="s">
        <v>60</v>
      </c>
      <c r="X2089" s="8">
        <f>$T2089*$R2089</f>
        <v>0</v>
      </c>
      <c r="Y2089" s="29">
        <f>R2089-V2089-U2089-X2089</f>
        <v>436.2999999999999</v>
      </c>
    </row>
    <row r="2090" spans="2:25" x14ac:dyDescent="0.3">
      <c r="B2090" s="16"/>
      <c r="C2090" s="8" t="str">
        <f>_xlfn.CONCAT(S2090,_xlfn.TEXTBEFORE(Q2090,","))</f>
        <v>2Nokia Audio Dock</v>
      </c>
      <c r="D2090" s="13" t="s">
        <v>8196</v>
      </c>
      <c r="E2090" s="25">
        <v>44173</v>
      </c>
      <c r="F2090" s="25">
        <v>44177</v>
      </c>
      <c r="G2090" s="13" t="s">
        <v>50</v>
      </c>
      <c r="H2090" s="13" t="s">
        <v>1807</v>
      </c>
      <c r="I2090" s="13" t="s">
        <v>24</v>
      </c>
      <c r="J2090" s="13" t="s">
        <v>360</v>
      </c>
      <c r="K2090" s="13" t="s">
        <v>146</v>
      </c>
      <c r="L2090" s="13" t="s">
        <v>27</v>
      </c>
      <c r="M2090" s="13" t="s">
        <v>28</v>
      </c>
      <c r="N2090" s="13" t="s">
        <v>1019</v>
      </c>
      <c r="O2090" s="13" t="s">
        <v>57</v>
      </c>
      <c r="P2090" s="13" t="s">
        <v>58</v>
      </c>
      <c r="Q2090" s="13" t="s">
        <v>1020</v>
      </c>
      <c r="R2090" s="17">
        <v>339.18</v>
      </c>
      <c r="S2090" s="26">
        <v>2</v>
      </c>
      <c r="T2090" s="17">
        <v>0</v>
      </c>
      <c r="U2090" s="17">
        <v>37.880000000000003</v>
      </c>
      <c r="V2090" s="27">
        <v>108.47999999999999</v>
      </c>
      <c r="W2090" s="13" t="s">
        <v>60</v>
      </c>
      <c r="X2090" s="8">
        <f>$T2090*$R2090</f>
        <v>0</v>
      </c>
      <c r="Y2090" s="29">
        <f>R2090-V2090-U2090-X2090</f>
        <v>192.82000000000002</v>
      </c>
    </row>
    <row r="2091" spans="2:25" x14ac:dyDescent="0.3">
      <c r="B2091" s="16"/>
      <c r="C2091" s="8" t="str">
        <f>_xlfn.CONCAT(S2091,_xlfn.TEXTBEFORE(Q2091,","))</f>
        <v>2Stiletto Shears</v>
      </c>
      <c r="D2091" s="13" t="s">
        <v>8197</v>
      </c>
      <c r="E2091" s="25">
        <v>44173</v>
      </c>
      <c r="F2091" s="25">
        <v>44177</v>
      </c>
      <c r="G2091" s="13" t="s">
        <v>50</v>
      </c>
      <c r="H2091" s="13" t="s">
        <v>1807</v>
      </c>
      <c r="I2091" s="13" t="s">
        <v>24</v>
      </c>
      <c r="J2091" s="13" t="s">
        <v>360</v>
      </c>
      <c r="K2091" s="13" t="s">
        <v>146</v>
      </c>
      <c r="L2091" s="13" t="s">
        <v>27</v>
      </c>
      <c r="M2091" s="13" t="s">
        <v>28</v>
      </c>
      <c r="N2091" s="13" t="s">
        <v>1227</v>
      </c>
      <c r="O2091" s="13" t="s">
        <v>30</v>
      </c>
      <c r="P2091" s="13" t="s">
        <v>1228</v>
      </c>
      <c r="Q2091" s="13" t="s">
        <v>1229</v>
      </c>
      <c r="R2091" s="17">
        <v>94.980000000000018</v>
      </c>
      <c r="S2091" s="26">
        <v>2</v>
      </c>
      <c r="T2091" s="17">
        <v>0</v>
      </c>
      <c r="U2091" s="17">
        <v>13.1</v>
      </c>
      <c r="V2091" s="27">
        <v>9.48</v>
      </c>
      <c r="W2091" s="13" t="s">
        <v>60</v>
      </c>
      <c r="X2091" s="8">
        <f>$T2091*$R2091</f>
        <v>0</v>
      </c>
      <c r="Y2091" s="29">
        <f>R2091-V2091-U2091-X2091</f>
        <v>72.40000000000002</v>
      </c>
    </row>
    <row r="2092" spans="2:25" x14ac:dyDescent="0.3">
      <c r="B2092" s="16"/>
      <c r="C2092" s="8" t="str">
        <f>_xlfn.CONCAT(S2092,_xlfn.TEXTBEFORE(Q2092,","))</f>
        <v>2Tenex Shelving</v>
      </c>
      <c r="D2092" s="13" t="s">
        <v>8198</v>
      </c>
      <c r="E2092" s="25">
        <v>44173</v>
      </c>
      <c r="F2092" s="25">
        <v>44177</v>
      </c>
      <c r="G2092" s="13" t="s">
        <v>50</v>
      </c>
      <c r="H2092" s="13" t="s">
        <v>1807</v>
      </c>
      <c r="I2092" s="13" t="s">
        <v>24</v>
      </c>
      <c r="J2092" s="13" t="s">
        <v>360</v>
      </c>
      <c r="K2092" s="13" t="s">
        <v>146</v>
      </c>
      <c r="L2092" s="13" t="s">
        <v>27</v>
      </c>
      <c r="M2092" s="13" t="s">
        <v>28</v>
      </c>
      <c r="N2092" s="13" t="s">
        <v>2799</v>
      </c>
      <c r="O2092" s="13" t="s">
        <v>30</v>
      </c>
      <c r="P2092" s="13" t="s">
        <v>289</v>
      </c>
      <c r="Q2092" s="13" t="s">
        <v>2800</v>
      </c>
      <c r="R2092" s="17">
        <v>109.38</v>
      </c>
      <c r="S2092" s="26">
        <v>2</v>
      </c>
      <c r="T2092" s="17">
        <v>0</v>
      </c>
      <c r="U2092" s="17">
        <v>8.6</v>
      </c>
      <c r="V2092" s="27">
        <v>14.16</v>
      </c>
      <c r="W2092" s="13" t="s">
        <v>60</v>
      </c>
      <c r="X2092" s="8">
        <f>$T2092*$R2092</f>
        <v>0</v>
      </c>
      <c r="Y2092" s="29">
        <f>R2092-V2092-U2092-X2092</f>
        <v>86.62</v>
      </c>
    </row>
    <row r="2093" spans="2:25" x14ac:dyDescent="0.3">
      <c r="B2093" s="16"/>
      <c r="C2093" s="8" t="str">
        <f>_xlfn.CONCAT(S2093,_xlfn.TEXTBEFORE(Q2093,","))</f>
        <v>2Rubbermaid Light Bulb</v>
      </c>
      <c r="D2093" s="13" t="s">
        <v>8199</v>
      </c>
      <c r="E2093" s="25">
        <v>43926</v>
      </c>
      <c r="F2093" s="25">
        <v>43931</v>
      </c>
      <c r="G2093" s="13" t="s">
        <v>50</v>
      </c>
      <c r="H2093" s="13" t="s">
        <v>5941</v>
      </c>
      <c r="I2093" s="13" t="s">
        <v>24</v>
      </c>
      <c r="J2093" s="13" t="s">
        <v>585</v>
      </c>
      <c r="K2093" s="13" t="s">
        <v>586</v>
      </c>
      <c r="L2093" s="13" t="s">
        <v>54</v>
      </c>
      <c r="M2093" s="13" t="s">
        <v>55</v>
      </c>
      <c r="N2093" s="13" t="s">
        <v>5181</v>
      </c>
      <c r="O2093" s="13" t="s">
        <v>40</v>
      </c>
      <c r="P2093" s="13" t="s">
        <v>906</v>
      </c>
      <c r="Q2093" s="13" t="s">
        <v>5182</v>
      </c>
      <c r="R2093" s="17">
        <v>25.491599999999995</v>
      </c>
      <c r="S2093" s="26">
        <v>2</v>
      </c>
      <c r="T2093" s="17">
        <v>0.27</v>
      </c>
      <c r="U2093" s="17">
        <v>1.83</v>
      </c>
      <c r="V2093" s="27">
        <v>-8.4084000000000003</v>
      </c>
      <c r="W2093" s="13" t="s">
        <v>88</v>
      </c>
      <c r="X2093" s="8">
        <f>$T2093*$R2093</f>
        <v>6.882731999999999</v>
      </c>
      <c r="Y2093" s="29">
        <f>R2093-V2093-U2093-X2093</f>
        <v>25.187267999999996</v>
      </c>
    </row>
    <row r="2094" spans="2:25" x14ac:dyDescent="0.3">
      <c r="B2094" s="16"/>
      <c r="C2094" s="8" t="str">
        <f>_xlfn.CONCAT(S2094,_xlfn.TEXTBEFORE(Q2094,","))</f>
        <v>3Office Star Rocking Chair</v>
      </c>
      <c r="D2094" s="13" t="s">
        <v>8200</v>
      </c>
      <c r="E2094" s="25">
        <v>43890</v>
      </c>
      <c r="F2094" s="25">
        <v>43895</v>
      </c>
      <c r="G2094" s="13" t="s">
        <v>50</v>
      </c>
      <c r="H2094" s="13" t="s">
        <v>567</v>
      </c>
      <c r="I2094" s="13" t="s">
        <v>36</v>
      </c>
      <c r="J2094" s="13" t="s">
        <v>2537</v>
      </c>
      <c r="K2094" s="13" t="s">
        <v>474</v>
      </c>
      <c r="L2094" s="13" t="s">
        <v>27</v>
      </c>
      <c r="M2094" s="13" t="s">
        <v>28</v>
      </c>
      <c r="N2094" s="13" t="s">
        <v>1265</v>
      </c>
      <c r="O2094" s="13" t="s">
        <v>40</v>
      </c>
      <c r="P2094" s="13" t="s">
        <v>41</v>
      </c>
      <c r="Q2094" s="13" t="s">
        <v>1266</v>
      </c>
      <c r="R2094" s="17">
        <v>415.44000000000005</v>
      </c>
      <c r="S2094" s="26">
        <v>3</v>
      </c>
      <c r="T2094" s="17">
        <v>0</v>
      </c>
      <c r="U2094" s="17">
        <v>40.93</v>
      </c>
      <c r="V2094" s="27">
        <v>149.49</v>
      </c>
      <c r="W2094" s="13" t="s">
        <v>88</v>
      </c>
      <c r="X2094" s="8">
        <f>$T2094*$R2094</f>
        <v>0</v>
      </c>
      <c r="Y2094" s="29">
        <f>R2094-V2094-U2094-X2094</f>
        <v>225.02000000000004</v>
      </c>
    </row>
    <row r="2095" spans="2:25" x14ac:dyDescent="0.3">
      <c r="B2095" s="16"/>
      <c r="C2095" s="8" t="str">
        <f>_xlfn.CONCAT(S2095,_xlfn.TEXTBEFORE(Q2095,","))</f>
        <v>6Ikea Classic Bookcase</v>
      </c>
      <c r="D2095" s="13" t="s">
        <v>8201</v>
      </c>
      <c r="E2095" s="25">
        <v>43977</v>
      </c>
      <c r="F2095" s="25">
        <v>43981</v>
      </c>
      <c r="G2095" s="13" t="s">
        <v>50</v>
      </c>
      <c r="H2095" s="13" t="s">
        <v>567</v>
      </c>
      <c r="I2095" s="13" t="s">
        <v>36</v>
      </c>
      <c r="J2095" s="13" t="s">
        <v>391</v>
      </c>
      <c r="K2095" s="13" t="s">
        <v>392</v>
      </c>
      <c r="L2095" s="13" t="s">
        <v>27</v>
      </c>
      <c r="M2095" s="13" t="s">
        <v>28</v>
      </c>
      <c r="N2095" s="13" t="s">
        <v>388</v>
      </c>
      <c r="O2095" s="13" t="s">
        <v>40</v>
      </c>
      <c r="P2095" s="13" t="s">
        <v>67</v>
      </c>
      <c r="Q2095" s="13" t="s">
        <v>389</v>
      </c>
      <c r="R2095" s="17">
        <v>2470.5</v>
      </c>
      <c r="S2095" s="26">
        <v>6</v>
      </c>
      <c r="T2095" s="17">
        <v>0</v>
      </c>
      <c r="U2095" s="17">
        <v>206.39</v>
      </c>
      <c r="V2095" s="27">
        <v>518.76</v>
      </c>
      <c r="W2095" s="13" t="s">
        <v>88</v>
      </c>
      <c r="X2095" s="8">
        <f>$T2095*$R2095</f>
        <v>0</v>
      </c>
      <c r="Y2095" s="29">
        <f>R2095-V2095-U2095-X2095</f>
        <v>1745.35</v>
      </c>
    </row>
    <row r="2096" spans="2:25" x14ac:dyDescent="0.3">
      <c r="B2096" s="16"/>
      <c r="C2096" s="8" t="str">
        <f>_xlfn.CONCAT(S2096,_xlfn.TEXTBEFORE(Q2096,","))</f>
        <v>4Rogers Folders</v>
      </c>
      <c r="D2096" s="13" t="s">
        <v>8202</v>
      </c>
      <c r="E2096" s="25">
        <v>43977</v>
      </c>
      <c r="F2096" s="25">
        <v>43981</v>
      </c>
      <c r="G2096" s="13" t="s">
        <v>50</v>
      </c>
      <c r="H2096" s="13" t="s">
        <v>567</v>
      </c>
      <c r="I2096" s="13" t="s">
        <v>36</v>
      </c>
      <c r="J2096" s="13" t="s">
        <v>391</v>
      </c>
      <c r="K2096" s="13" t="s">
        <v>392</v>
      </c>
      <c r="L2096" s="13" t="s">
        <v>27</v>
      </c>
      <c r="M2096" s="13" t="s">
        <v>28</v>
      </c>
      <c r="N2096" s="13" t="s">
        <v>4999</v>
      </c>
      <c r="O2096" s="13" t="s">
        <v>30</v>
      </c>
      <c r="P2096" s="13" t="s">
        <v>289</v>
      </c>
      <c r="Q2096" s="13" t="s">
        <v>5000</v>
      </c>
      <c r="R2096" s="17">
        <v>122.87999999999998</v>
      </c>
      <c r="S2096" s="26">
        <v>4</v>
      </c>
      <c r="T2096" s="17">
        <v>0</v>
      </c>
      <c r="U2096" s="17">
        <v>6.8</v>
      </c>
      <c r="V2096" s="27">
        <v>36.839999999999996</v>
      </c>
      <c r="W2096" s="13" t="s">
        <v>88</v>
      </c>
      <c r="X2096" s="8">
        <f>$T2096*$R2096</f>
        <v>0</v>
      </c>
      <c r="Y2096" s="29">
        <f>R2096-V2096-U2096-X2096</f>
        <v>79.239999999999995</v>
      </c>
    </row>
    <row r="2097" spans="2:25" x14ac:dyDescent="0.3">
      <c r="B2097" s="16"/>
      <c r="C2097" s="8" t="str">
        <f>_xlfn.CONCAT(S2097,_xlfn.TEXTBEFORE(Q2097,","))</f>
        <v>2Boston Pens</v>
      </c>
      <c r="D2097" s="13" t="s">
        <v>8203</v>
      </c>
      <c r="E2097" s="25">
        <v>43977</v>
      </c>
      <c r="F2097" s="25">
        <v>43981</v>
      </c>
      <c r="G2097" s="13" t="s">
        <v>50</v>
      </c>
      <c r="H2097" s="13" t="s">
        <v>567</v>
      </c>
      <c r="I2097" s="13" t="s">
        <v>36</v>
      </c>
      <c r="J2097" s="13" t="s">
        <v>391</v>
      </c>
      <c r="K2097" s="13" t="s">
        <v>392</v>
      </c>
      <c r="L2097" s="13" t="s">
        <v>27</v>
      </c>
      <c r="M2097" s="13" t="s">
        <v>28</v>
      </c>
      <c r="N2097" s="13" t="s">
        <v>4069</v>
      </c>
      <c r="O2097" s="13" t="s">
        <v>30</v>
      </c>
      <c r="P2097" s="13" t="s">
        <v>1789</v>
      </c>
      <c r="Q2097" s="13" t="s">
        <v>4070</v>
      </c>
      <c r="R2097" s="17">
        <v>28.44</v>
      </c>
      <c r="S2097" s="26">
        <v>2</v>
      </c>
      <c r="T2097" s="17">
        <v>0</v>
      </c>
      <c r="U2097" s="17">
        <v>1.28</v>
      </c>
      <c r="V2097" s="27">
        <v>0</v>
      </c>
      <c r="W2097" s="13" t="s">
        <v>88</v>
      </c>
      <c r="X2097" s="8">
        <f>$T2097*$R2097</f>
        <v>0</v>
      </c>
      <c r="Y2097" s="29">
        <f>R2097-V2097-U2097-X2097</f>
        <v>27.16</v>
      </c>
    </row>
    <row r="2098" spans="2:25" x14ac:dyDescent="0.3">
      <c r="B2098" s="16"/>
      <c r="C2098" s="8" t="str">
        <f>_xlfn.CONCAT(S2098,_xlfn.TEXTBEFORE(Q2098,","))</f>
        <v>2Ikea 3-Shelf Cabinet</v>
      </c>
      <c r="D2098" s="13" t="s">
        <v>8204</v>
      </c>
      <c r="E2098" s="25">
        <v>43615</v>
      </c>
      <c r="F2098" s="25">
        <v>43619</v>
      </c>
      <c r="G2098" s="13" t="s">
        <v>50</v>
      </c>
      <c r="H2098" s="13" t="s">
        <v>3473</v>
      </c>
      <c r="I2098" s="13" t="s">
        <v>24</v>
      </c>
      <c r="J2098" s="13" t="s">
        <v>355</v>
      </c>
      <c r="K2098" s="13" t="s">
        <v>356</v>
      </c>
      <c r="L2098" s="13" t="s">
        <v>54</v>
      </c>
      <c r="M2098" s="13" t="s">
        <v>55</v>
      </c>
      <c r="N2098" s="13" t="s">
        <v>1597</v>
      </c>
      <c r="O2098" s="13" t="s">
        <v>40</v>
      </c>
      <c r="P2098" s="13" t="s">
        <v>67</v>
      </c>
      <c r="Q2098" s="13" t="s">
        <v>1598</v>
      </c>
      <c r="R2098" s="17">
        <v>264.9384</v>
      </c>
      <c r="S2098" s="26">
        <v>2</v>
      </c>
      <c r="T2098" s="17">
        <v>7.0000000000000007E-2</v>
      </c>
      <c r="U2098" s="17">
        <v>21.66</v>
      </c>
      <c r="V2098" s="27">
        <v>99.698400000000021</v>
      </c>
      <c r="W2098" s="13" t="s">
        <v>88</v>
      </c>
      <c r="X2098" s="8">
        <f>$T2098*$R2098</f>
        <v>18.545688000000002</v>
      </c>
      <c r="Y2098" s="29">
        <f>R2098-V2098-U2098-X2098</f>
        <v>125.03431199999999</v>
      </c>
    </row>
    <row r="2099" spans="2:25" x14ac:dyDescent="0.3">
      <c r="B2099" s="16"/>
      <c r="C2099" s="8" t="str">
        <f>_xlfn.CONCAT(S2099,_xlfn.TEXTBEFORE(Q2099,","))</f>
        <v>4Bush 3-Shelf Cabinet</v>
      </c>
      <c r="D2099" s="13" t="s">
        <v>8205</v>
      </c>
      <c r="E2099" s="25">
        <v>43876</v>
      </c>
      <c r="F2099" s="25">
        <v>43878</v>
      </c>
      <c r="G2099" s="13" t="s">
        <v>22</v>
      </c>
      <c r="H2099" s="13" t="s">
        <v>1513</v>
      </c>
      <c r="I2099" s="13" t="s">
        <v>36</v>
      </c>
      <c r="J2099" s="13" t="s">
        <v>875</v>
      </c>
      <c r="K2099" s="13" t="s">
        <v>71</v>
      </c>
      <c r="L2099" s="13" t="s">
        <v>27</v>
      </c>
      <c r="M2099" s="13" t="s">
        <v>28</v>
      </c>
      <c r="N2099" s="13" t="s">
        <v>1514</v>
      </c>
      <c r="O2099" s="13" t="s">
        <v>40</v>
      </c>
      <c r="P2099" s="13" t="s">
        <v>67</v>
      </c>
      <c r="Q2099" s="13" t="s">
        <v>1515</v>
      </c>
      <c r="R2099" s="17">
        <v>573.48</v>
      </c>
      <c r="S2099" s="26">
        <v>4</v>
      </c>
      <c r="T2099" s="17">
        <v>0</v>
      </c>
      <c r="U2099" s="17">
        <v>85.41</v>
      </c>
      <c r="V2099" s="27">
        <v>200.64</v>
      </c>
      <c r="W2099" s="13" t="s">
        <v>88</v>
      </c>
      <c r="X2099" s="8">
        <f>$T2099*$R2099</f>
        <v>0</v>
      </c>
      <c r="Y2099" s="29">
        <f>R2099-V2099-U2099-X2099</f>
        <v>287.43000000000006</v>
      </c>
    </row>
    <row r="2100" spans="2:25" x14ac:dyDescent="0.3">
      <c r="B2100" s="16"/>
      <c r="C2100" s="8" t="str">
        <f>_xlfn.CONCAT(S2100,_xlfn.TEXTBEFORE(Q2100,","))</f>
        <v>2Motorola Audio Dock</v>
      </c>
      <c r="D2100" s="13" t="s">
        <v>8206</v>
      </c>
      <c r="E2100" s="25">
        <v>43876</v>
      </c>
      <c r="F2100" s="25">
        <v>43878</v>
      </c>
      <c r="G2100" s="13" t="s">
        <v>22</v>
      </c>
      <c r="H2100" s="13" t="s">
        <v>1513</v>
      </c>
      <c r="I2100" s="13" t="s">
        <v>36</v>
      </c>
      <c r="J2100" s="13" t="s">
        <v>875</v>
      </c>
      <c r="K2100" s="13" t="s">
        <v>71</v>
      </c>
      <c r="L2100" s="13" t="s">
        <v>27</v>
      </c>
      <c r="M2100" s="13" t="s">
        <v>28</v>
      </c>
      <c r="N2100" s="13" t="s">
        <v>1800</v>
      </c>
      <c r="O2100" s="13" t="s">
        <v>57</v>
      </c>
      <c r="P2100" s="13" t="s">
        <v>58</v>
      </c>
      <c r="Q2100" s="13" t="s">
        <v>1801</v>
      </c>
      <c r="R2100" s="17">
        <v>346.92</v>
      </c>
      <c r="S2100" s="26">
        <v>2</v>
      </c>
      <c r="T2100" s="17">
        <v>0</v>
      </c>
      <c r="U2100" s="17">
        <v>22.4</v>
      </c>
      <c r="V2100" s="27">
        <v>97.08</v>
      </c>
      <c r="W2100" s="13" t="s">
        <v>88</v>
      </c>
      <c r="X2100" s="8">
        <f>$T2100*$R2100</f>
        <v>0</v>
      </c>
      <c r="Y2100" s="29">
        <f>R2100-V2100-U2100-X2100</f>
        <v>227.44000000000003</v>
      </c>
    </row>
    <row r="2101" spans="2:25" x14ac:dyDescent="0.3">
      <c r="B2101" s="16"/>
      <c r="C2101" s="8" t="str">
        <f>_xlfn.CONCAT(S2101,_xlfn.TEXTBEFORE(Q2101,","))</f>
        <v>2Advantus Frame</v>
      </c>
      <c r="D2101" s="13" t="s">
        <v>8207</v>
      </c>
      <c r="E2101" s="25">
        <v>43876</v>
      </c>
      <c r="F2101" s="25">
        <v>43878</v>
      </c>
      <c r="G2101" s="13" t="s">
        <v>22</v>
      </c>
      <c r="H2101" s="13" t="s">
        <v>1513</v>
      </c>
      <c r="I2101" s="13" t="s">
        <v>36</v>
      </c>
      <c r="J2101" s="13" t="s">
        <v>875</v>
      </c>
      <c r="K2101" s="13" t="s">
        <v>71</v>
      </c>
      <c r="L2101" s="13" t="s">
        <v>27</v>
      </c>
      <c r="M2101" s="13" t="s">
        <v>28</v>
      </c>
      <c r="N2101" s="13" t="s">
        <v>3041</v>
      </c>
      <c r="O2101" s="13" t="s">
        <v>40</v>
      </c>
      <c r="P2101" s="13" t="s">
        <v>906</v>
      </c>
      <c r="Q2101" s="13" t="s">
        <v>3042</v>
      </c>
      <c r="R2101" s="17">
        <v>222.36</v>
      </c>
      <c r="S2101" s="26">
        <v>2</v>
      </c>
      <c r="T2101" s="17">
        <v>0</v>
      </c>
      <c r="U2101" s="17">
        <v>17.97</v>
      </c>
      <c r="V2101" s="27">
        <v>57.78</v>
      </c>
      <c r="W2101" s="13" t="s">
        <v>88</v>
      </c>
      <c r="X2101" s="8">
        <f>$T2101*$R2101</f>
        <v>0</v>
      </c>
      <c r="Y2101" s="29">
        <f>R2101-V2101-U2101-X2101</f>
        <v>146.61000000000001</v>
      </c>
    </row>
    <row r="2102" spans="2:25" x14ac:dyDescent="0.3">
      <c r="B2102" s="16"/>
      <c r="C2102" s="8" t="str">
        <f>_xlfn.CONCAT(S2102,_xlfn.TEXTBEFORE(Q2102,","))</f>
        <v>10Tenex Shelving</v>
      </c>
      <c r="D2102" s="13" t="s">
        <v>8208</v>
      </c>
      <c r="E2102" s="25">
        <v>43876</v>
      </c>
      <c r="F2102" s="25">
        <v>43878</v>
      </c>
      <c r="G2102" s="13" t="s">
        <v>22</v>
      </c>
      <c r="H2102" s="13" t="s">
        <v>1513</v>
      </c>
      <c r="I2102" s="13" t="s">
        <v>36</v>
      </c>
      <c r="J2102" s="13" t="s">
        <v>875</v>
      </c>
      <c r="K2102" s="13" t="s">
        <v>71</v>
      </c>
      <c r="L2102" s="13" t="s">
        <v>27</v>
      </c>
      <c r="M2102" s="13" t="s">
        <v>28</v>
      </c>
      <c r="N2102" s="13" t="s">
        <v>2765</v>
      </c>
      <c r="O2102" s="13" t="s">
        <v>30</v>
      </c>
      <c r="P2102" s="13" t="s">
        <v>289</v>
      </c>
      <c r="Q2102" s="13" t="s">
        <v>2766</v>
      </c>
      <c r="R2102" s="17">
        <v>551.4</v>
      </c>
      <c r="S2102" s="26">
        <v>10</v>
      </c>
      <c r="T2102" s="17">
        <v>0</v>
      </c>
      <c r="U2102" s="17">
        <v>17.37</v>
      </c>
      <c r="V2102" s="27">
        <v>170.7</v>
      </c>
      <c r="W2102" s="13" t="s">
        <v>88</v>
      </c>
      <c r="X2102" s="8">
        <f>$T2102*$R2102</f>
        <v>0</v>
      </c>
      <c r="Y2102" s="29">
        <f>R2102-V2102-U2102-X2102</f>
        <v>363.33</v>
      </c>
    </row>
    <row r="2103" spans="2:25" x14ac:dyDescent="0.3">
      <c r="B2103" s="16"/>
      <c r="C2103" s="8" t="str">
        <f>_xlfn.CONCAT(S2103,_xlfn.TEXTBEFORE(Q2103,","))</f>
        <v>5Rubbermaid Light Bulb</v>
      </c>
      <c r="D2103" s="13" t="s">
        <v>8209</v>
      </c>
      <c r="E2103" s="25">
        <v>43876</v>
      </c>
      <c r="F2103" s="25">
        <v>43878</v>
      </c>
      <c r="G2103" s="13" t="s">
        <v>22</v>
      </c>
      <c r="H2103" s="13" t="s">
        <v>1513</v>
      </c>
      <c r="I2103" s="13" t="s">
        <v>36</v>
      </c>
      <c r="J2103" s="13" t="s">
        <v>875</v>
      </c>
      <c r="K2103" s="13" t="s">
        <v>71</v>
      </c>
      <c r="L2103" s="13" t="s">
        <v>27</v>
      </c>
      <c r="M2103" s="13" t="s">
        <v>28</v>
      </c>
      <c r="N2103" s="13" t="s">
        <v>3681</v>
      </c>
      <c r="O2103" s="13" t="s">
        <v>40</v>
      </c>
      <c r="P2103" s="13" t="s">
        <v>906</v>
      </c>
      <c r="Q2103" s="13" t="s">
        <v>3682</v>
      </c>
      <c r="R2103" s="17">
        <v>79.349999999999994</v>
      </c>
      <c r="S2103" s="26">
        <v>5</v>
      </c>
      <c r="T2103" s="17">
        <v>0</v>
      </c>
      <c r="U2103" s="17">
        <v>11.77</v>
      </c>
      <c r="V2103" s="27">
        <v>22.199999999999996</v>
      </c>
      <c r="W2103" s="13" t="s">
        <v>88</v>
      </c>
      <c r="X2103" s="8">
        <f>$T2103*$R2103</f>
        <v>0</v>
      </c>
      <c r="Y2103" s="29">
        <f>R2103-V2103-U2103-X2103</f>
        <v>45.379999999999995</v>
      </c>
    </row>
    <row r="2104" spans="2:25" x14ac:dyDescent="0.3">
      <c r="B2104" s="16"/>
      <c r="C2104" s="8" t="str">
        <f>_xlfn.CONCAT(S2104,_xlfn.TEXTBEFORE(Q2104,","))</f>
        <v>3Apple Signal Booster</v>
      </c>
      <c r="D2104" s="13" t="s">
        <v>8210</v>
      </c>
      <c r="E2104" s="25">
        <v>43876</v>
      </c>
      <c r="F2104" s="25">
        <v>43878</v>
      </c>
      <c r="G2104" s="13" t="s">
        <v>22</v>
      </c>
      <c r="H2104" s="13" t="s">
        <v>1513</v>
      </c>
      <c r="I2104" s="13" t="s">
        <v>36</v>
      </c>
      <c r="J2104" s="13" t="s">
        <v>875</v>
      </c>
      <c r="K2104" s="13" t="s">
        <v>71</v>
      </c>
      <c r="L2104" s="13" t="s">
        <v>27</v>
      </c>
      <c r="M2104" s="13" t="s">
        <v>28</v>
      </c>
      <c r="N2104" s="13" t="s">
        <v>894</v>
      </c>
      <c r="O2104" s="13" t="s">
        <v>57</v>
      </c>
      <c r="P2104" s="13" t="s">
        <v>58</v>
      </c>
      <c r="Q2104" s="13" t="s">
        <v>895</v>
      </c>
      <c r="R2104" s="17">
        <v>410.22</v>
      </c>
      <c r="S2104" s="26">
        <v>3</v>
      </c>
      <c r="T2104" s="17">
        <v>0</v>
      </c>
      <c r="U2104" s="17">
        <v>1.9</v>
      </c>
      <c r="V2104" s="27">
        <v>81.99</v>
      </c>
      <c r="W2104" s="13" t="s">
        <v>88</v>
      </c>
      <c r="X2104" s="8">
        <f>$T2104*$R2104</f>
        <v>0</v>
      </c>
      <c r="Y2104" s="29">
        <f>R2104-V2104-U2104-X2104</f>
        <v>326.33000000000004</v>
      </c>
    </row>
    <row r="2105" spans="2:25" x14ac:dyDescent="0.3">
      <c r="B2105" s="16"/>
      <c r="C2105" s="8" t="str">
        <f>_xlfn.CONCAT(S2105,_xlfn.TEXTBEFORE(Q2105,","))</f>
        <v>3Fellowes Trays</v>
      </c>
      <c r="D2105" s="13" t="s">
        <v>8211</v>
      </c>
      <c r="E2105" s="25">
        <v>43254</v>
      </c>
      <c r="F2105" s="25">
        <v>43259</v>
      </c>
      <c r="G2105" s="13" t="s">
        <v>50</v>
      </c>
      <c r="H2105" s="13" t="s">
        <v>2611</v>
      </c>
      <c r="I2105" s="13" t="s">
        <v>36</v>
      </c>
      <c r="J2105" s="13" t="s">
        <v>131</v>
      </c>
      <c r="K2105" s="13" t="s">
        <v>91</v>
      </c>
      <c r="L2105" s="13" t="s">
        <v>54</v>
      </c>
      <c r="M2105" s="13" t="s">
        <v>55</v>
      </c>
      <c r="N2105" s="13" t="s">
        <v>3677</v>
      </c>
      <c r="O2105" s="13" t="s">
        <v>30</v>
      </c>
      <c r="P2105" s="13" t="s">
        <v>289</v>
      </c>
      <c r="Q2105" s="13" t="s">
        <v>3678</v>
      </c>
      <c r="R2105" s="17">
        <v>140.58539999999999</v>
      </c>
      <c r="S2105" s="26">
        <v>3</v>
      </c>
      <c r="T2105" s="17">
        <v>0.17</v>
      </c>
      <c r="U2105" s="17">
        <v>12.16</v>
      </c>
      <c r="V2105" s="27">
        <v>-6.8346000000000018</v>
      </c>
      <c r="W2105" s="13" t="s">
        <v>88</v>
      </c>
      <c r="X2105" s="8">
        <f>$T2105*$R2105</f>
        <v>23.899518</v>
      </c>
      <c r="Y2105" s="29">
        <f>R2105-V2105-U2105-X2105</f>
        <v>111.36048199999999</v>
      </c>
    </row>
    <row r="2106" spans="2:25" x14ac:dyDescent="0.3">
      <c r="B2106" s="16"/>
      <c r="C2106" s="8" t="str">
        <f>_xlfn.CONCAT(S2106,_xlfn.TEXTBEFORE(Q2106,","))</f>
        <v>5Deflect-O Frame</v>
      </c>
      <c r="D2106" s="13" t="s">
        <v>8212</v>
      </c>
      <c r="E2106" s="25">
        <v>44168</v>
      </c>
      <c r="F2106" s="25">
        <v>44172</v>
      </c>
      <c r="G2106" s="13" t="s">
        <v>50</v>
      </c>
      <c r="H2106" s="13" t="s">
        <v>2611</v>
      </c>
      <c r="I2106" s="13" t="s">
        <v>36</v>
      </c>
      <c r="J2106" s="13" t="s">
        <v>2165</v>
      </c>
      <c r="K2106" s="13" t="s">
        <v>158</v>
      </c>
      <c r="L2106" s="13" t="s">
        <v>54</v>
      </c>
      <c r="M2106" s="13" t="s">
        <v>55</v>
      </c>
      <c r="N2106" s="13" t="s">
        <v>1943</v>
      </c>
      <c r="O2106" s="13" t="s">
        <v>40</v>
      </c>
      <c r="P2106" s="13" t="s">
        <v>906</v>
      </c>
      <c r="Q2106" s="13" t="s">
        <v>1944</v>
      </c>
      <c r="R2106" s="17">
        <v>401.64599999999996</v>
      </c>
      <c r="S2106" s="26">
        <v>5</v>
      </c>
      <c r="T2106" s="17">
        <v>0.27</v>
      </c>
      <c r="U2106" s="17">
        <v>38.880000000000003</v>
      </c>
      <c r="V2106" s="27">
        <v>54.996000000000009</v>
      </c>
      <c r="W2106" s="13" t="s">
        <v>60</v>
      </c>
      <c r="X2106" s="8">
        <f>$T2106*$R2106</f>
        <v>108.44441999999999</v>
      </c>
      <c r="Y2106" s="29">
        <f>R2106-V2106-U2106-X2106</f>
        <v>199.32558</v>
      </c>
    </row>
    <row r="2107" spans="2:25" x14ac:dyDescent="0.3">
      <c r="B2107" s="16"/>
      <c r="C2107" s="8" t="str">
        <f>_xlfn.CONCAT(S2107,_xlfn.TEXTBEFORE(Q2107,","))</f>
        <v>1Cisco Speaker Phone</v>
      </c>
      <c r="D2107" s="13" t="s">
        <v>8213</v>
      </c>
      <c r="E2107" s="25">
        <v>44168</v>
      </c>
      <c r="F2107" s="25">
        <v>44172</v>
      </c>
      <c r="G2107" s="13" t="s">
        <v>50</v>
      </c>
      <c r="H2107" s="13" t="s">
        <v>2611</v>
      </c>
      <c r="I2107" s="13" t="s">
        <v>36</v>
      </c>
      <c r="J2107" s="13" t="s">
        <v>2165</v>
      </c>
      <c r="K2107" s="13" t="s">
        <v>158</v>
      </c>
      <c r="L2107" s="13" t="s">
        <v>54</v>
      </c>
      <c r="M2107" s="13" t="s">
        <v>55</v>
      </c>
      <c r="N2107" s="13" t="s">
        <v>2313</v>
      </c>
      <c r="O2107" s="13" t="s">
        <v>57</v>
      </c>
      <c r="P2107" s="13" t="s">
        <v>58</v>
      </c>
      <c r="Q2107" s="13" t="s">
        <v>2314</v>
      </c>
      <c r="R2107" s="17">
        <v>114.93839999999999</v>
      </c>
      <c r="S2107" s="26">
        <v>1</v>
      </c>
      <c r="T2107" s="17">
        <v>0.17</v>
      </c>
      <c r="U2107" s="17">
        <v>10.18</v>
      </c>
      <c r="V2107" s="27">
        <v>33.218400000000003</v>
      </c>
      <c r="W2107" s="13" t="s">
        <v>60</v>
      </c>
      <c r="X2107" s="8">
        <f>$T2107*$R2107</f>
        <v>19.539528000000001</v>
      </c>
      <c r="Y2107" s="29">
        <f>R2107-V2107-U2107-X2107</f>
        <v>52.000471999999988</v>
      </c>
    </row>
    <row r="2108" spans="2:25" x14ac:dyDescent="0.3">
      <c r="B2108" s="16"/>
      <c r="C2108" s="8" t="str">
        <f>_xlfn.CONCAT(S2108,_xlfn.TEXTBEFORE(Q2108,","))</f>
        <v>3Enermax Mouse</v>
      </c>
      <c r="D2108" s="13" t="s">
        <v>8214</v>
      </c>
      <c r="E2108" s="25">
        <v>44168</v>
      </c>
      <c r="F2108" s="25">
        <v>44172</v>
      </c>
      <c r="G2108" s="13" t="s">
        <v>50</v>
      </c>
      <c r="H2108" s="13" t="s">
        <v>2611</v>
      </c>
      <c r="I2108" s="13" t="s">
        <v>36</v>
      </c>
      <c r="J2108" s="13" t="s">
        <v>2165</v>
      </c>
      <c r="K2108" s="13" t="s">
        <v>158</v>
      </c>
      <c r="L2108" s="13" t="s">
        <v>54</v>
      </c>
      <c r="M2108" s="13" t="s">
        <v>55</v>
      </c>
      <c r="N2108" s="13" t="s">
        <v>2980</v>
      </c>
      <c r="O2108" s="13" t="s">
        <v>57</v>
      </c>
      <c r="P2108" s="13" t="s">
        <v>121</v>
      </c>
      <c r="Q2108" s="13" t="s">
        <v>2981</v>
      </c>
      <c r="R2108" s="17">
        <v>60.578999999999994</v>
      </c>
      <c r="S2108" s="26">
        <v>3</v>
      </c>
      <c r="T2108" s="17">
        <v>0.47000000000000003</v>
      </c>
      <c r="U2108" s="17">
        <v>6.61</v>
      </c>
      <c r="V2108" s="27">
        <v>-14.931000000000004</v>
      </c>
      <c r="W2108" s="13" t="s">
        <v>60</v>
      </c>
      <c r="X2108" s="8">
        <f>$T2108*$R2108</f>
        <v>28.47213</v>
      </c>
      <c r="Y2108" s="29">
        <f>R2108-V2108-U2108-X2108</f>
        <v>40.427869999999992</v>
      </c>
    </row>
    <row r="2109" spans="2:25" x14ac:dyDescent="0.3">
      <c r="B2109" s="16"/>
      <c r="C2109" s="8" t="str">
        <f>_xlfn.CONCAT(S2109,_xlfn.TEXTBEFORE(Q2109,","))</f>
        <v>9Eldon Door Stop</v>
      </c>
      <c r="D2109" s="13" t="s">
        <v>8215</v>
      </c>
      <c r="E2109" s="25">
        <v>43014</v>
      </c>
      <c r="F2109" s="25">
        <v>43018</v>
      </c>
      <c r="G2109" s="13" t="s">
        <v>22</v>
      </c>
      <c r="H2109" s="13" t="s">
        <v>4076</v>
      </c>
      <c r="I2109" s="13" t="s">
        <v>24</v>
      </c>
      <c r="J2109" s="13" t="s">
        <v>2152</v>
      </c>
      <c r="K2109" s="13" t="s">
        <v>210</v>
      </c>
      <c r="L2109" s="13" t="s">
        <v>27</v>
      </c>
      <c r="M2109" s="13" t="s">
        <v>28</v>
      </c>
      <c r="N2109" s="13" t="s">
        <v>4077</v>
      </c>
      <c r="O2109" s="13" t="s">
        <v>40</v>
      </c>
      <c r="P2109" s="13" t="s">
        <v>906</v>
      </c>
      <c r="Q2109" s="13" t="s">
        <v>4078</v>
      </c>
      <c r="R2109" s="17">
        <v>424.71</v>
      </c>
      <c r="S2109" s="26">
        <v>9</v>
      </c>
      <c r="T2109" s="17">
        <v>0</v>
      </c>
      <c r="U2109" s="17">
        <v>14.19</v>
      </c>
      <c r="V2109" s="27">
        <v>157.14000000000001</v>
      </c>
      <c r="W2109" s="13" t="s">
        <v>60</v>
      </c>
      <c r="X2109" s="8">
        <f>$T2109*$R2109</f>
        <v>0</v>
      </c>
      <c r="Y2109" s="29">
        <f>R2109-V2109-U2109-X2109</f>
        <v>253.37999999999994</v>
      </c>
    </row>
    <row r="2110" spans="2:25" x14ac:dyDescent="0.3">
      <c r="B2110" s="16"/>
      <c r="C2110" s="8" t="str">
        <f>_xlfn.CONCAT(S2110,_xlfn.TEXTBEFORE(Q2110,","))</f>
        <v>2Novimex Round Labels</v>
      </c>
      <c r="D2110" s="13" t="s">
        <v>8216</v>
      </c>
      <c r="E2110" s="25">
        <v>43014</v>
      </c>
      <c r="F2110" s="25">
        <v>43018</v>
      </c>
      <c r="G2110" s="13" t="s">
        <v>22</v>
      </c>
      <c r="H2110" s="13" t="s">
        <v>4076</v>
      </c>
      <c r="I2110" s="13" t="s">
        <v>24</v>
      </c>
      <c r="J2110" s="13" t="s">
        <v>2152</v>
      </c>
      <c r="K2110" s="13" t="s">
        <v>210</v>
      </c>
      <c r="L2110" s="13" t="s">
        <v>27</v>
      </c>
      <c r="M2110" s="13" t="s">
        <v>28</v>
      </c>
      <c r="N2110" s="13" t="s">
        <v>6087</v>
      </c>
      <c r="O2110" s="13" t="s">
        <v>30</v>
      </c>
      <c r="P2110" s="13" t="s">
        <v>2751</v>
      </c>
      <c r="Q2110" s="13" t="s">
        <v>6088</v>
      </c>
      <c r="R2110" s="17">
        <v>8.34</v>
      </c>
      <c r="S2110" s="26">
        <v>2</v>
      </c>
      <c r="T2110" s="17">
        <v>0</v>
      </c>
      <c r="U2110" s="17">
        <v>1.1599999999999999</v>
      </c>
      <c r="V2110" s="27">
        <v>1.8599999999999999</v>
      </c>
      <c r="W2110" s="13" t="s">
        <v>60</v>
      </c>
      <c r="X2110" s="8">
        <f>$T2110*$R2110</f>
        <v>0</v>
      </c>
      <c r="Y2110" s="29">
        <f>R2110-V2110-U2110-X2110</f>
        <v>5.32</v>
      </c>
    </row>
    <row r="2111" spans="2:25" x14ac:dyDescent="0.3">
      <c r="B2111" s="16"/>
      <c r="C2111" s="8" t="str">
        <f>_xlfn.CONCAT(S2111,_xlfn.TEXTBEFORE(Q2111,","))</f>
        <v>2Eldon Lockers</v>
      </c>
      <c r="D2111" s="13" t="s">
        <v>8217</v>
      </c>
      <c r="E2111" s="25">
        <v>43826</v>
      </c>
      <c r="F2111" s="25">
        <v>43826</v>
      </c>
      <c r="G2111" s="13" t="s">
        <v>126</v>
      </c>
      <c r="H2111" s="13" t="s">
        <v>2336</v>
      </c>
      <c r="I2111" s="13" t="s">
        <v>82</v>
      </c>
      <c r="J2111" s="13" t="s">
        <v>1197</v>
      </c>
      <c r="K2111" s="13" t="s">
        <v>1198</v>
      </c>
      <c r="L2111" s="13" t="s">
        <v>1199</v>
      </c>
      <c r="M2111" s="13" t="s">
        <v>28</v>
      </c>
      <c r="N2111" s="13" t="s">
        <v>642</v>
      </c>
      <c r="O2111" s="13" t="s">
        <v>30</v>
      </c>
      <c r="P2111" s="13" t="s">
        <v>289</v>
      </c>
      <c r="Q2111" s="13" t="s">
        <v>643</v>
      </c>
      <c r="R2111" s="17">
        <v>396.78</v>
      </c>
      <c r="S2111" s="26">
        <v>2</v>
      </c>
      <c r="T2111" s="17">
        <v>0</v>
      </c>
      <c r="U2111" s="17">
        <v>47.98</v>
      </c>
      <c r="V2111" s="27">
        <v>194.39999999999998</v>
      </c>
      <c r="W2111" s="13" t="s">
        <v>88</v>
      </c>
      <c r="X2111" s="8">
        <f>$T2111*$R2111</f>
        <v>0</v>
      </c>
      <c r="Y2111" s="29">
        <f>R2111-V2111-U2111-X2111</f>
        <v>154.4</v>
      </c>
    </row>
    <row r="2112" spans="2:25" x14ac:dyDescent="0.3">
      <c r="B2112" s="16"/>
      <c r="C2112" s="8" t="str">
        <f>_xlfn.CONCAT(S2112,_xlfn.TEXTBEFORE(Q2112,","))</f>
        <v>1Wilson Jones Index Tab</v>
      </c>
      <c r="D2112" s="13" t="s">
        <v>8218</v>
      </c>
      <c r="E2112" s="25">
        <v>43826</v>
      </c>
      <c r="F2112" s="25">
        <v>43826</v>
      </c>
      <c r="G2112" s="13" t="s">
        <v>126</v>
      </c>
      <c r="H2112" s="13" t="s">
        <v>2336</v>
      </c>
      <c r="I2112" s="13" t="s">
        <v>82</v>
      </c>
      <c r="J2112" s="13" t="s">
        <v>1197</v>
      </c>
      <c r="K2112" s="13" t="s">
        <v>1198</v>
      </c>
      <c r="L2112" s="13" t="s">
        <v>1199</v>
      </c>
      <c r="M2112" s="13" t="s">
        <v>28</v>
      </c>
      <c r="N2112" s="13" t="s">
        <v>5881</v>
      </c>
      <c r="O2112" s="13" t="s">
        <v>30</v>
      </c>
      <c r="P2112" s="13" t="s">
        <v>1121</v>
      </c>
      <c r="Q2112" s="13" t="s">
        <v>5882</v>
      </c>
      <c r="R2112" s="17">
        <v>7.9499999999999993</v>
      </c>
      <c r="S2112" s="26">
        <v>1</v>
      </c>
      <c r="T2112" s="17">
        <v>0</v>
      </c>
      <c r="U2112" s="17">
        <v>1.99</v>
      </c>
      <c r="V2112" s="27">
        <v>0.15000000000000002</v>
      </c>
      <c r="W2112" s="13" t="s">
        <v>88</v>
      </c>
      <c r="X2112" s="8">
        <f>$T2112*$R2112</f>
        <v>0</v>
      </c>
      <c r="Y2112" s="29">
        <f>R2112-V2112-U2112-X2112</f>
        <v>5.8099999999999987</v>
      </c>
    </row>
    <row r="2113" spans="2:25" x14ac:dyDescent="0.3">
      <c r="B2113" s="16"/>
      <c r="C2113" s="8" t="str">
        <f>_xlfn.CONCAT(S2113,_xlfn.TEXTBEFORE(Q2113,","))</f>
        <v>7Avery Color Coded Labels</v>
      </c>
      <c r="D2113" s="13" t="s">
        <v>8219</v>
      </c>
      <c r="E2113" s="25">
        <v>43100</v>
      </c>
      <c r="F2113" s="25">
        <v>43106</v>
      </c>
      <c r="G2113" s="13" t="s">
        <v>50</v>
      </c>
      <c r="H2113" s="13" t="s">
        <v>5079</v>
      </c>
      <c r="I2113" s="13" t="s">
        <v>82</v>
      </c>
      <c r="J2113" s="13" t="s">
        <v>1222</v>
      </c>
      <c r="K2113" s="13" t="s">
        <v>146</v>
      </c>
      <c r="L2113" s="13" t="s">
        <v>27</v>
      </c>
      <c r="M2113" s="13" t="s">
        <v>28</v>
      </c>
      <c r="N2113" s="13" t="s">
        <v>5080</v>
      </c>
      <c r="O2113" s="13" t="s">
        <v>30</v>
      </c>
      <c r="P2113" s="13" t="s">
        <v>2751</v>
      </c>
      <c r="Q2113" s="13" t="s">
        <v>5081</v>
      </c>
      <c r="R2113" s="17">
        <v>93.03</v>
      </c>
      <c r="S2113" s="26">
        <v>7</v>
      </c>
      <c r="T2113" s="17">
        <v>0</v>
      </c>
      <c r="U2113" s="17">
        <v>6.27</v>
      </c>
      <c r="V2113" s="27">
        <v>20.37</v>
      </c>
      <c r="W2113" s="13" t="s">
        <v>88</v>
      </c>
      <c r="X2113" s="8">
        <f>$T2113*$R2113</f>
        <v>0</v>
      </c>
      <c r="Y2113" s="29">
        <f>R2113-V2113-U2113-X2113</f>
        <v>66.39</v>
      </c>
    </row>
    <row r="2114" spans="2:25" x14ac:dyDescent="0.3">
      <c r="B2114" s="16"/>
      <c r="C2114" s="8" t="str">
        <f>_xlfn.CONCAT(S2114,_xlfn.TEXTBEFORE(Q2114,","))</f>
        <v>4Cardinal Binding Machine</v>
      </c>
      <c r="D2114" s="13" t="s">
        <v>8220</v>
      </c>
      <c r="E2114" s="25">
        <v>43905</v>
      </c>
      <c r="F2114" s="25">
        <v>43910</v>
      </c>
      <c r="G2114" s="13" t="s">
        <v>22</v>
      </c>
      <c r="H2114" s="13" t="s">
        <v>5471</v>
      </c>
      <c r="I2114" s="13" t="s">
        <v>82</v>
      </c>
      <c r="J2114" s="13" t="s">
        <v>1129</v>
      </c>
      <c r="K2114" s="13" t="s">
        <v>1130</v>
      </c>
      <c r="L2114" s="13" t="s">
        <v>54</v>
      </c>
      <c r="M2114" s="13" t="s">
        <v>55</v>
      </c>
      <c r="N2114" s="13" t="s">
        <v>4158</v>
      </c>
      <c r="O2114" s="13" t="s">
        <v>30</v>
      </c>
      <c r="P2114" s="13" t="s">
        <v>1121</v>
      </c>
      <c r="Q2114" s="13" t="s">
        <v>4159</v>
      </c>
      <c r="R2114" s="17">
        <v>165.23640000000003</v>
      </c>
      <c r="S2114" s="26">
        <v>4</v>
      </c>
      <c r="T2114" s="17">
        <v>0.17</v>
      </c>
      <c r="U2114" s="17">
        <v>4.0999999999999996</v>
      </c>
      <c r="V2114" s="27">
        <v>33.836399999999983</v>
      </c>
      <c r="W2114" s="13" t="s">
        <v>88</v>
      </c>
      <c r="X2114" s="8">
        <f>$T2114*$R2114</f>
        <v>28.090188000000008</v>
      </c>
      <c r="Y2114" s="29">
        <f>R2114-V2114-U2114-X2114</f>
        <v>99.209812000000028</v>
      </c>
    </row>
    <row r="2115" spans="2:25" x14ac:dyDescent="0.3">
      <c r="B2115" s="16"/>
      <c r="C2115" s="8" t="str">
        <f>_xlfn.CONCAT(S2115,_xlfn.TEXTBEFORE(Q2115,","))</f>
        <v>2StarTech Calculator</v>
      </c>
      <c r="D2115" s="13" t="s">
        <v>8221</v>
      </c>
      <c r="E2115" s="25">
        <v>43905</v>
      </c>
      <c r="F2115" s="25">
        <v>43910</v>
      </c>
      <c r="G2115" s="13" t="s">
        <v>22</v>
      </c>
      <c r="H2115" s="13" t="s">
        <v>5471</v>
      </c>
      <c r="I2115" s="13" t="s">
        <v>82</v>
      </c>
      <c r="J2115" s="13" t="s">
        <v>1129</v>
      </c>
      <c r="K2115" s="13" t="s">
        <v>1130</v>
      </c>
      <c r="L2115" s="13" t="s">
        <v>54</v>
      </c>
      <c r="M2115" s="13" t="s">
        <v>55</v>
      </c>
      <c r="N2115" s="13" t="s">
        <v>5518</v>
      </c>
      <c r="O2115" s="13" t="s">
        <v>57</v>
      </c>
      <c r="P2115" s="13" t="s">
        <v>138</v>
      </c>
      <c r="Q2115" s="13" t="s">
        <v>5519</v>
      </c>
      <c r="R2115" s="17">
        <v>61.602599999999995</v>
      </c>
      <c r="S2115" s="26">
        <v>2</v>
      </c>
      <c r="T2115" s="17">
        <v>0.17</v>
      </c>
      <c r="U2115" s="17">
        <v>3.81</v>
      </c>
      <c r="V2115" s="27">
        <v>19.242599999999999</v>
      </c>
      <c r="W2115" s="13" t="s">
        <v>88</v>
      </c>
      <c r="X2115" s="8">
        <f>$T2115*$R2115</f>
        <v>10.472441999999999</v>
      </c>
      <c r="Y2115" s="29">
        <f>R2115-V2115-U2115-X2115</f>
        <v>28.077557999999996</v>
      </c>
    </row>
    <row r="2116" spans="2:25" x14ac:dyDescent="0.3">
      <c r="B2116" s="16"/>
      <c r="C2116" s="8" t="str">
        <f>_xlfn.CONCAT(S2116,_xlfn.TEXTBEFORE(Q2116,","))</f>
        <v>6Samsung Audio Dock</v>
      </c>
      <c r="D2116" s="13" t="s">
        <v>8222</v>
      </c>
      <c r="E2116" s="25">
        <v>43699</v>
      </c>
      <c r="F2116" s="25">
        <v>43701</v>
      </c>
      <c r="G2116" s="13" t="s">
        <v>22</v>
      </c>
      <c r="H2116" s="13" t="s">
        <v>908</v>
      </c>
      <c r="I2116" s="13" t="s">
        <v>24</v>
      </c>
      <c r="J2116" s="13" t="s">
        <v>157</v>
      </c>
      <c r="K2116" s="13" t="s">
        <v>158</v>
      </c>
      <c r="L2116" s="13" t="s">
        <v>54</v>
      </c>
      <c r="M2116" s="13" t="s">
        <v>55</v>
      </c>
      <c r="N2116" s="13" t="s">
        <v>909</v>
      </c>
      <c r="O2116" s="13" t="s">
        <v>57</v>
      </c>
      <c r="P2116" s="13" t="s">
        <v>58</v>
      </c>
      <c r="Q2116" s="13" t="s">
        <v>910</v>
      </c>
      <c r="R2116" s="17">
        <v>837.23760000000004</v>
      </c>
      <c r="S2116" s="26">
        <v>6</v>
      </c>
      <c r="T2116" s="17">
        <v>0.17</v>
      </c>
      <c r="U2116" s="17">
        <v>149.15</v>
      </c>
      <c r="V2116" s="27">
        <v>211.73759999999993</v>
      </c>
      <c r="W2116" s="13" t="s">
        <v>60</v>
      </c>
      <c r="X2116" s="8">
        <f>$T2116*$R2116</f>
        <v>142.33039200000002</v>
      </c>
      <c r="Y2116" s="29">
        <f>R2116-V2116-U2116-X2116</f>
        <v>334.01960800000012</v>
      </c>
    </row>
    <row r="2117" spans="2:25" x14ac:dyDescent="0.3">
      <c r="B2117" s="16"/>
      <c r="C2117" s="8" t="str">
        <f>_xlfn.CONCAT(S2117,_xlfn.TEXTBEFORE(Q2117,","))</f>
        <v>5Acco 3-Hole Punch</v>
      </c>
      <c r="D2117" s="13" t="s">
        <v>8223</v>
      </c>
      <c r="E2117" s="25">
        <v>44051</v>
      </c>
      <c r="F2117" s="25">
        <v>44054</v>
      </c>
      <c r="G2117" s="13" t="s">
        <v>22</v>
      </c>
      <c r="H2117" s="13" t="s">
        <v>3028</v>
      </c>
      <c r="I2117" s="13" t="s">
        <v>24</v>
      </c>
      <c r="J2117" s="13" t="s">
        <v>275</v>
      </c>
      <c r="K2117" s="13" t="s">
        <v>276</v>
      </c>
      <c r="L2117" s="13" t="s">
        <v>201</v>
      </c>
      <c r="M2117" s="13" t="s">
        <v>28</v>
      </c>
      <c r="N2117" s="13" t="s">
        <v>3029</v>
      </c>
      <c r="O2117" s="13" t="s">
        <v>30</v>
      </c>
      <c r="P2117" s="13" t="s">
        <v>1121</v>
      </c>
      <c r="Q2117" s="13" t="s">
        <v>3030</v>
      </c>
      <c r="R2117" s="17">
        <v>152.40000000000003</v>
      </c>
      <c r="S2117" s="26">
        <v>5</v>
      </c>
      <c r="T2117" s="17">
        <v>0</v>
      </c>
      <c r="U2117" s="17">
        <v>28.97</v>
      </c>
      <c r="V2117" s="27">
        <v>42.599999999999994</v>
      </c>
      <c r="W2117" s="13" t="s">
        <v>60</v>
      </c>
      <c r="X2117" s="8">
        <f>$T2117*$R2117</f>
        <v>0</v>
      </c>
      <c r="Y2117" s="29">
        <f>R2117-V2117-U2117-X2117</f>
        <v>80.830000000000041</v>
      </c>
    </row>
    <row r="2118" spans="2:25" x14ac:dyDescent="0.3">
      <c r="B2118" s="16"/>
      <c r="C2118" s="8" t="str">
        <f>_xlfn.CONCAT(S2118,_xlfn.TEXTBEFORE(Q2118,","))</f>
        <v>3GlobeWeis Business Envelopes</v>
      </c>
      <c r="D2118" s="13" t="s">
        <v>8224</v>
      </c>
      <c r="E2118" s="25">
        <v>44051</v>
      </c>
      <c r="F2118" s="25">
        <v>44054</v>
      </c>
      <c r="G2118" s="13" t="s">
        <v>22</v>
      </c>
      <c r="H2118" s="13" t="s">
        <v>3028</v>
      </c>
      <c r="I2118" s="13" t="s">
        <v>24</v>
      </c>
      <c r="J2118" s="13" t="s">
        <v>275</v>
      </c>
      <c r="K2118" s="13" t="s">
        <v>276</v>
      </c>
      <c r="L2118" s="13" t="s">
        <v>201</v>
      </c>
      <c r="M2118" s="13" t="s">
        <v>28</v>
      </c>
      <c r="N2118" s="13" t="s">
        <v>4664</v>
      </c>
      <c r="O2118" s="13" t="s">
        <v>30</v>
      </c>
      <c r="P2118" s="13" t="s">
        <v>1607</v>
      </c>
      <c r="Q2118" s="13" t="s">
        <v>4665</v>
      </c>
      <c r="R2118" s="17">
        <v>62.64</v>
      </c>
      <c r="S2118" s="26">
        <v>3</v>
      </c>
      <c r="T2118" s="17">
        <v>0</v>
      </c>
      <c r="U2118" s="17">
        <v>9.0500000000000007</v>
      </c>
      <c r="V2118" s="27">
        <v>19.349999999999998</v>
      </c>
      <c r="W2118" s="13" t="s">
        <v>60</v>
      </c>
      <c r="X2118" s="8">
        <f>$T2118*$R2118</f>
        <v>0</v>
      </c>
      <c r="Y2118" s="29">
        <f>R2118-V2118-U2118-X2118</f>
        <v>34.240000000000009</v>
      </c>
    </row>
    <row r="2119" spans="2:25" x14ac:dyDescent="0.3">
      <c r="B2119" s="16"/>
      <c r="C2119" s="8" t="str">
        <f>_xlfn.CONCAT(S2119,_xlfn.TEXTBEFORE(Q2119,","))</f>
        <v>3Enermax Memo Slips</v>
      </c>
      <c r="D2119" s="13" t="s">
        <v>8225</v>
      </c>
      <c r="E2119" s="25">
        <v>44051</v>
      </c>
      <c r="F2119" s="25">
        <v>44054</v>
      </c>
      <c r="G2119" s="13" t="s">
        <v>22</v>
      </c>
      <c r="H2119" s="13" t="s">
        <v>3028</v>
      </c>
      <c r="I2119" s="13" t="s">
        <v>24</v>
      </c>
      <c r="J2119" s="13" t="s">
        <v>275</v>
      </c>
      <c r="K2119" s="13" t="s">
        <v>276</v>
      </c>
      <c r="L2119" s="13" t="s">
        <v>201</v>
      </c>
      <c r="M2119" s="13" t="s">
        <v>28</v>
      </c>
      <c r="N2119" s="13" t="s">
        <v>4730</v>
      </c>
      <c r="O2119" s="13" t="s">
        <v>30</v>
      </c>
      <c r="P2119" s="13" t="s">
        <v>1567</v>
      </c>
      <c r="Q2119" s="13" t="s">
        <v>4731</v>
      </c>
      <c r="R2119" s="17">
        <v>46.71</v>
      </c>
      <c r="S2119" s="26">
        <v>3</v>
      </c>
      <c r="T2119" s="17">
        <v>0</v>
      </c>
      <c r="U2119" s="17">
        <v>5.92</v>
      </c>
      <c r="V2119" s="27">
        <v>19.53</v>
      </c>
      <c r="W2119" s="13" t="s">
        <v>60</v>
      </c>
      <c r="X2119" s="8">
        <f>$T2119*$R2119</f>
        <v>0</v>
      </c>
      <c r="Y2119" s="29">
        <f>R2119-V2119-U2119-X2119</f>
        <v>21.259999999999998</v>
      </c>
    </row>
    <row r="2120" spans="2:25" x14ac:dyDescent="0.3">
      <c r="B2120" s="16"/>
      <c r="C2120" s="8" t="str">
        <f>_xlfn.CONCAT(S2120,_xlfn.TEXTBEFORE(Q2120,","))</f>
        <v>3OIC Thumb Tacks</v>
      </c>
      <c r="D2120" s="13" t="s">
        <v>8226</v>
      </c>
      <c r="E2120" s="25">
        <v>44051</v>
      </c>
      <c r="F2120" s="25">
        <v>44054</v>
      </c>
      <c r="G2120" s="13" t="s">
        <v>22</v>
      </c>
      <c r="H2120" s="13" t="s">
        <v>3028</v>
      </c>
      <c r="I2120" s="13" t="s">
        <v>24</v>
      </c>
      <c r="J2120" s="13" t="s">
        <v>275</v>
      </c>
      <c r="K2120" s="13" t="s">
        <v>276</v>
      </c>
      <c r="L2120" s="13" t="s">
        <v>201</v>
      </c>
      <c r="M2120" s="13" t="s">
        <v>28</v>
      </c>
      <c r="N2120" s="13" t="s">
        <v>5242</v>
      </c>
      <c r="O2120" s="13" t="s">
        <v>30</v>
      </c>
      <c r="P2120" s="13" t="s">
        <v>2177</v>
      </c>
      <c r="Q2120" s="13" t="s">
        <v>5243</v>
      </c>
      <c r="R2120" s="17">
        <v>40.5</v>
      </c>
      <c r="S2120" s="26">
        <v>3</v>
      </c>
      <c r="T2120" s="17">
        <v>0</v>
      </c>
      <c r="U2120" s="17">
        <v>4</v>
      </c>
      <c r="V2120" s="27">
        <v>4.0500000000000007</v>
      </c>
      <c r="W2120" s="13" t="s">
        <v>60</v>
      </c>
      <c r="X2120" s="8">
        <f>$T2120*$R2120</f>
        <v>0</v>
      </c>
      <c r="Y2120" s="29">
        <f>R2120-V2120-U2120-X2120</f>
        <v>32.450000000000003</v>
      </c>
    </row>
    <row r="2121" spans="2:25" x14ac:dyDescent="0.3">
      <c r="B2121" s="16"/>
      <c r="C2121" s="8" t="str">
        <f>_xlfn.CONCAT(S2121,_xlfn.TEXTBEFORE(Q2121,","))</f>
        <v>4Hon File Folder Labels</v>
      </c>
      <c r="D2121" s="13" t="s">
        <v>8227</v>
      </c>
      <c r="E2121" s="25">
        <v>44051</v>
      </c>
      <c r="F2121" s="25">
        <v>44054</v>
      </c>
      <c r="G2121" s="13" t="s">
        <v>22</v>
      </c>
      <c r="H2121" s="13" t="s">
        <v>3028</v>
      </c>
      <c r="I2121" s="13" t="s">
        <v>24</v>
      </c>
      <c r="J2121" s="13" t="s">
        <v>275</v>
      </c>
      <c r="K2121" s="13" t="s">
        <v>276</v>
      </c>
      <c r="L2121" s="13" t="s">
        <v>201</v>
      </c>
      <c r="M2121" s="13" t="s">
        <v>28</v>
      </c>
      <c r="N2121" s="13" t="s">
        <v>4984</v>
      </c>
      <c r="O2121" s="13" t="s">
        <v>30</v>
      </c>
      <c r="P2121" s="13" t="s">
        <v>2751</v>
      </c>
      <c r="Q2121" s="13" t="s">
        <v>4985</v>
      </c>
      <c r="R2121" s="17">
        <v>33.839999999999996</v>
      </c>
      <c r="S2121" s="26">
        <v>4</v>
      </c>
      <c r="T2121" s="17">
        <v>0</v>
      </c>
      <c r="U2121" s="17">
        <v>3.04</v>
      </c>
      <c r="V2121" s="27">
        <v>15.48</v>
      </c>
      <c r="W2121" s="13" t="s">
        <v>60</v>
      </c>
      <c r="X2121" s="8">
        <f>$T2121*$R2121</f>
        <v>0</v>
      </c>
      <c r="Y2121" s="29">
        <f>R2121-V2121-U2121-X2121</f>
        <v>15.319999999999997</v>
      </c>
    </row>
    <row r="2122" spans="2:25" x14ac:dyDescent="0.3">
      <c r="B2122" s="16"/>
      <c r="C2122" s="8" t="str">
        <f>_xlfn.CONCAT(S2122,_xlfn.TEXTBEFORE(Q2122,","))</f>
        <v>1Eaton Message Books</v>
      </c>
      <c r="D2122" s="13" t="s">
        <v>8228</v>
      </c>
      <c r="E2122" s="25">
        <v>43943</v>
      </c>
      <c r="F2122" s="25">
        <v>43947</v>
      </c>
      <c r="G2122" s="13" t="s">
        <v>50</v>
      </c>
      <c r="H2122" s="13" t="s">
        <v>5949</v>
      </c>
      <c r="I2122" s="13" t="s">
        <v>24</v>
      </c>
      <c r="J2122" s="13" t="s">
        <v>2241</v>
      </c>
      <c r="K2122" s="13" t="s">
        <v>226</v>
      </c>
      <c r="L2122" s="13" t="s">
        <v>27</v>
      </c>
      <c r="M2122" s="13" t="s">
        <v>28</v>
      </c>
      <c r="N2122" s="13" t="s">
        <v>4757</v>
      </c>
      <c r="O2122" s="13" t="s">
        <v>30</v>
      </c>
      <c r="P2122" s="13" t="s">
        <v>1567</v>
      </c>
      <c r="Q2122" s="13" t="s">
        <v>4758</v>
      </c>
      <c r="R2122" s="17">
        <v>21.99</v>
      </c>
      <c r="S2122" s="26">
        <v>1</v>
      </c>
      <c r="T2122" s="17">
        <v>0</v>
      </c>
      <c r="U2122" s="17">
        <v>1.8</v>
      </c>
      <c r="V2122" s="27">
        <v>5.04</v>
      </c>
      <c r="W2122" s="13" t="s">
        <v>88</v>
      </c>
      <c r="X2122" s="8">
        <f>$T2122*$R2122</f>
        <v>0</v>
      </c>
      <c r="Y2122" s="29">
        <f>R2122-V2122-U2122-X2122</f>
        <v>15.149999999999999</v>
      </c>
    </row>
    <row r="2123" spans="2:25" x14ac:dyDescent="0.3">
      <c r="B2123" s="16"/>
      <c r="C2123" s="8" t="str">
        <f>_xlfn.CONCAT(S2123,_xlfn.TEXTBEFORE(Q2123,","))</f>
        <v>2Avery Binder</v>
      </c>
      <c r="D2123" s="13" t="s">
        <v>8229</v>
      </c>
      <c r="E2123" s="25">
        <v>43074</v>
      </c>
      <c r="F2123" s="25">
        <v>43079</v>
      </c>
      <c r="G2123" s="13" t="s">
        <v>22</v>
      </c>
      <c r="H2123" s="13" t="s">
        <v>782</v>
      </c>
      <c r="I2123" s="13" t="s">
        <v>24</v>
      </c>
      <c r="J2123" s="13" t="s">
        <v>2888</v>
      </c>
      <c r="K2123" s="13" t="s">
        <v>91</v>
      </c>
      <c r="L2123" s="13" t="s">
        <v>54</v>
      </c>
      <c r="M2123" s="13" t="s">
        <v>55</v>
      </c>
      <c r="N2123" s="13" t="s">
        <v>3690</v>
      </c>
      <c r="O2123" s="13" t="s">
        <v>30</v>
      </c>
      <c r="P2123" s="13" t="s">
        <v>1121</v>
      </c>
      <c r="Q2123" s="13" t="s">
        <v>3691</v>
      </c>
      <c r="R2123" s="17">
        <v>21.413999999999998</v>
      </c>
      <c r="S2123" s="26">
        <v>2</v>
      </c>
      <c r="T2123" s="17">
        <v>0.17</v>
      </c>
      <c r="U2123" s="17">
        <v>3.01</v>
      </c>
      <c r="V2123" s="27">
        <v>6.1740000000000004</v>
      </c>
      <c r="W2123" s="13" t="s">
        <v>88</v>
      </c>
      <c r="X2123" s="8">
        <f>$T2123*$R2123</f>
        <v>3.6403799999999999</v>
      </c>
      <c r="Y2123" s="29">
        <f>R2123-V2123-U2123-X2123</f>
        <v>8.5896199999999983</v>
      </c>
    </row>
    <row r="2124" spans="2:25" x14ac:dyDescent="0.3">
      <c r="B2124" s="16"/>
      <c r="C2124" s="8" t="str">
        <f>_xlfn.CONCAT(S2124,_xlfn.TEXTBEFORE(Q2124,","))</f>
        <v>11Eldon Folders</v>
      </c>
      <c r="D2124" s="13" t="s">
        <v>8230</v>
      </c>
      <c r="E2124" s="25">
        <v>43736</v>
      </c>
      <c r="F2124" s="25">
        <v>43743</v>
      </c>
      <c r="G2124" s="13" t="s">
        <v>50</v>
      </c>
      <c r="H2124" s="13" t="s">
        <v>782</v>
      </c>
      <c r="I2124" s="13" t="s">
        <v>24</v>
      </c>
      <c r="J2124" s="13" t="s">
        <v>157</v>
      </c>
      <c r="K2124" s="13" t="s">
        <v>158</v>
      </c>
      <c r="L2124" s="13" t="s">
        <v>54</v>
      </c>
      <c r="M2124" s="13" t="s">
        <v>55</v>
      </c>
      <c r="N2124" s="13" t="s">
        <v>4594</v>
      </c>
      <c r="O2124" s="13" t="s">
        <v>30</v>
      </c>
      <c r="P2124" s="13" t="s">
        <v>289</v>
      </c>
      <c r="Q2124" s="13" t="s">
        <v>4595</v>
      </c>
      <c r="R2124" s="17">
        <v>159.40979999999999</v>
      </c>
      <c r="S2124" s="26">
        <v>11</v>
      </c>
      <c r="T2124" s="17">
        <v>0.17</v>
      </c>
      <c r="U2124" s="17">
        <v>9.5399999999999991</v>
      </c>
      <c r="V2124" s="27">
        <v>-27.040200000000006</v>
      </c>
      <c r="W2124" s="13" t="s">
        <v>88</v>
      </c>
      <c r="X2124" s="8">
        <f>$T2124*$R2124</f>
        <v>27.099665999999999</v>
      </c>
      <c r="Y2124" s="29">
        <f>R2124-V2124-U2124-X2124</f>
        <v>149.81033400000001</v>
      </c>
    </row>
    <row r="2125" spans="2:25" x14ac:dyDescent="0.3">
      <c r="B2125" s="16"/>
      <c r="C2125" s="8" t="str">
        <f>_xlfn.CONCAT(S2125,_xlfn.TEXTBEFORE(Q2125,","))</f>
        <v>7Safco Floating Shelf Set</v>
      </c>
      <c r="D2125" s="13" t="s">
        <v>8231</v>
      </c>
      <c r="E2125" s="25">
        <v>43739</v>
      </c>
      <c r="F2125" s="25">
        <v>43743</v>
      </c>
      <c r="G2125" s="13" t="s">
        <v>50</v>
      </c>
      <c r="H2125" s="13" t="s">
        <v>782</v>
      </c>
      <c r="I2125" s="13" t="s">
        <v>24</v>
      </c>
      <c r="J2125" s="13" t="s">
        <v>783</v>
      </c>
      <c r="K2125" s="13" t="s">
        <v>91</v>
      </c>
      <c r="L2125" s="13" t="s">
        <v>54</v>
      </c>
      <c r="M2125" s="13" t="s">
        <v>55</v>
      </c>
      <c r="N2125" s="13" t="s">
        <v>784</v>
      </c>
      <c r="O2125" s="13" t="s">
        <v>40</v>
      </c>
      <c r="P2125" s="13" t="s">
        <v>67</v>
      </c>
      <c r="Q2125" s="13" t="s">
        <v>785</v>
      </c>
      <c r="R2125" s="17">
        <v>1289.5658999999998</v>
      </c>
      <c r="S2125" s="26">
        <v>7</v>
      </c>
      <c r="T2125" s="17">
        <v>7.0000000000000007E-2</v>
      </c>
      <c r="U2125" s="17">
        <v>164.71</v>
      </c>
      <c r="V2125" s="27">
        <v>263.29590000000002</v>
      </c>
      <c r="W2125" s="13" t="s">
        <v>60</v>
      </c>
      <c r="X2125" s="8">
        <f>$T2125*$R2125</f>
        <v>90.269612999999993</v>
      </c>
      <c r="Y2125" s="29">
        <f>R2125-V2125-U2125-X2125</f>
        <v>771.29038699999978</v>
      </c>
    </row>
    <row r="2126" spans="2:25" x14ac:dyDescent="0.3">
      <c r="B2126" s="16"/>
      <c r="C2126" s="8" t="str">
        <f>_xlfn.CONCAT(S2126,_xlfn.TEXTBEFORE(Q2126,","))</f>
        <v>4Hewlett Ink</v>
      </c>
      <c r="D2126" s="13" t="s">
        <v>8232</v>
      </c>
      <c r="E2126" s="25">
        <v>43739</v>
      </c>
      <c r="F2126" s="25">
        <v>43743</v>
      </c>
      <c r="G2126" s="13" t="s">
        <v>50</v>
      </c>
      <c r="H2126" s="13" t="s">
        <v>782</v>
      </c>
      <c r="I2126" s="13" t="s">
        <v>24</v>
      </c>
      <c r="J2126" s="13" t="s">
        <v>783</v>
      </c>
      <c r="K2126" s="13" t="s">
        <v>91</v>
      </c>
      <c r="L2126" s="13" t="s">
        <v>54</v>
      </c>
      <c r="M2126" s="13" t="s">
        <v>55</v>
      </c>
      <c r="N2126" s="13" t="s">
        <v>1480</v>
      </c>
      <c r="O2126" s="13" t="s">
        <v>57</v>
      </c>
      <c r="P2126" s="13" t="s">
        <v>86</v>
      </c>
      <c r="Q2126" s="13" t="s">
        <v>1481</v>
      </c>
      <c r="R2126" s="17">
        <v>553.0895999999999</v>
      </c>
      <c r="S2126" s="26">
        <v>4</v>
      </c>
      <c r="T2126" s="17">
        <v>7.0000000000000007E-2</v>
      </c>
      <c r="U2126" s="17">
        <v>59.91</v>
      </c>
      <c r="V2126" s="27">
        <v>249.7296</v>
      </c>
      <c r="W2126" s="13" t="s">
        <v>60</v>
      </c>
      <c r="X2126" s="8">
        <f>$T2126*$R2126</f>
        <v>38.716271999999996</v>
      </c>
      <c r="Y2126" s="29">
        <f>R2126-V2126-U2126-X2126</f>
        <v>204.7337279999999</v>
      </c>
    </row>
    <row r="2127" spans="2:25" x14ac:dyDescent="0.3">
      <c r="B2127" s="16"/>
      <c r="C2127" s="8" t="str">
        <f>_xlfn.CONCAT(S2127,_xlfn.TEXTBEFORE(Q2127,","))</f>
        <v>2Stockwell Staples</v>
      </c>
      <c r="D2127" s="13" t="s">
        <v>8233</v>
      </c>
      <c r="E2127" s="25">
        <v>43739</v>
      </c>
      <c r="F2127" s="25">
        <v>43743</v>
      </c>
      <c r="G2127" s="13" t="s">
        <v>50</v>
      </c>
      <c r="H2127" s="13" t="s">
        <v>782</v>
      </c>
      <c r="I2127" s="13" t="s">
        <v>24</v>
      </c>
      <c r="J2127" s="13" t="s">
        <v>783</v>
      </c>
      <c r="K2127" s="13" t="s">
        <v>91</v>
      </c>
      <c r="L2127" s="13" t="s">
        <v>54</v>
      </c>
      <c r="M2127" s="13" t="s">
        <v>55</v>
      </c>
      <c r="N2127" s="13" t="s">
        <v>5548</v>
      </c>
      <c r="O2127" s="13" t="s">
        <v>30</v>
      </c>
      <c r="P2127" s="13" t="s">
        <v>2177</v>
      </c>
      <c r="Q2127" s="13" t="s">
        <v>5549</v>
      </c>
      <c r="R2127" s="17">
        <v>8.3315999999999999</v>
      </c>
      <c r="S2127" s="26">
        <v>2</v>
      </c>
      <c r="T2127" s="17">
        <v>0.47000000000000003</v>
      </c>
      <c r="U2127" s="17">
        <v>1.97</v>
      </c>
      <c r="V2127" s="27">
        <v>-3.7884000000000011</v>
      </c>
      <c r="W2127" s="13" t="s">
        <v>60</v>
      </c>
      <c r="X2127" s="8">
        <f>$T2127*$R2127</f>
        <v>3.9158520000000001</v>
      </c>
      <c r="Y2127" s="29">
        <f>R2127-V2127-U2127-X2127</f>
        <v>6.2341480000000002</v>
      </c>
    </row>
    <row r="2128" spans="2:25" x14ac:dyDescent="0.3">
      <c r="B2128" s="16"/>
      <c r="C2128" s="8" t="str">
        <f>_xlfn.CONCAT(S2128,_xlfn.TEXTBEFORE(Q2128,","))</f>
        <v>1Advantus Paper Clips</v>
      </c>
      <c r="D2128" s="13" t="s">
        <v>8234</v>
      </c>
      <c r="E2128" s="25">
        <v>43739</v>
      </c>
      <c r="F2128" s="25">
        <v>43743</v>
      </c>
      <c r="G2128" s="13" t="s">
        <v>50</v>
      </c>
      <c r="H2128" s="13" t="s">
        <v>782</v>
      </c>
      <c r="I2128" s="13" t="s">
        <v>24</v>
      </c>
      <c r="J2128" s="13" t="s">
        <v>783</v>
      </c>
      <c r="K2128" s="13" t="s">
        <v>91</v>
      </c>
      <c r="L2128" s="13" t="s">
        <v>54</v>
      </c>
      <c r="M2128" s="13" t="s">
        <v>55</v>
      </c>
      <c r="N2128" s="13" t="s">
        <v>4478</v>
      </c>
      <c r="O2128" s="13" t="s">
        <v>30</v>
      </c>
      <c r="P2128" s="13" t="s">
        <v>2177</v>
      </c>
      <c r="Q2128" s="13" t="s">
        <v>4479</v>
      </c>
      <c r="R2128" s="17">
        <v>7.3935000000000013</v>
      </c>
      <c r="S2128" s="26">
        <v>1</v>
      </c>
      <c r="T2128" s="17">
        <v>0.47000000000000003</v>
      </c>
      <c r="U2128" s="17">
        <v>1.71</v>
      </c>
      <c r="V2128" s="27">
        <v>-1.8165000000000004</v>
      </c>
      <c r="W2128" s="13" t="s">
        <v>60</v>
      </c>
      <c r="X2128" s="8">
        <f>$T2128*$R2128</f>
        <v>3.4749450000000008</v>
      </c>
      <c r="Y2128" s="29">
        <f>R2128-V2128-U2128-X2128</f>
        <v>4.025055</v>
      </c>
    </row>
    <row r="2129" spans="2:25" x14ac:dyDescent="0.3">
      <c r="B2129" s="16"/>
      <c r="C2129" s="8" t="str">
        <f>_xlfn.CONCAT(S2129,_xlfn.TEXTBEFORE(Q2129,","))</f>
        <v>4Deflect-O Stacking Tray</v>
      </c>
      <c r="D2129" s="13" t="s">
        <v>8235</v>
      </c>
      <c r="E2129" s="25">
        <v>43613</v>
      </c>
      <c r="F2129" s="25">
        <v>43618</v>
      </c>
      <c r="G2129" s="13" t="s">
        <v>50</v>
      </c>
      <c r="H2129" s="13" t="s">
        <v>3745</v>
      </c>
      <c r="I2129" s="13" t="s">
        <v>82</v>
      </c>
      <c r="J2129" s="13" t="s">
        <v>465</v>
      </c>
      <c r="K2129" s="13" t="s">
        <v>187</v>
      </c>
      <c r="L2129" s="13" t="s">
        <v>27</v>
      </c>
      <c r="M2129" s="13" t="s">
        <v>28</v>
      </c>
      <c r="N2129" s="13" t="s">
        <v>2736</v>
      </c>
      <c r="O2129" s="13" t="s">
        <v>40</v>
      </c>
      <c r="P2129" s="13" t="s">
        <v>906</v>
      </c>
      <c r="Q2129" s="13" t="s">
        <v>2737</v>
      </c>
      <c r="R2129" s="17">
        <v>101.39999999999999</v>
      </c>
      <c r="S2129" s="26">
        <v>4</v>
      </c>
      <c r="T2129" s="17">
        <v>0</v>
      </c>
      <c r="U2129" s="17">
        <v>18.43</v>
      </c>
      <c r="V2129" s="27">
        <v>15.120000000000001</v>
      </c>
      <c r="W2129" s="13" t="s">
        <v>60</v>
      </c>
      <c r="X2129" s="8">
        <f>$T2129*$R2129</f>
        <v>0</v>
      </c>
      <c r="Y2129" s="29">
        <f>R2129-V2129-U2129-X2129</f>
        <v>67.849999999999994</v>
      </c>
    </row>
    <row r="2130" spans="2:25" x14ac:dyDescent="0.3">
      <c r="B2130" s="16"/>
      <c r="C2130" s="8" t="str">
        <f>_xlfn.CONCAT(S2130,_xlfn.TEXTBEFORE(Q2130,","))</f>
        <v>3Samsung Audio Dock</v>
      </c>
      <c r="D2130" s="13" t="s">
        <v>8236</v>
      </c>
      <c r="E2130" s="25">
        <v>44063</v>
      </c>
      <c r="F2130" s="25">
        <v>44069</v>
      </c>
      <c r="G2130" s="13" t="s">
        <v>50</v>
      </c>
      <c r="H2130" s="13" t="s">
        <v>3540</v>
      </c>
      <c r="I2130" s="13" t="s">
        <v>82</v>
      </c>
      <c r="J2130" s="13" t="s">
        <v>233</v>
      </c>
      <c r="K2130" s="13" t="s">
        <v>234</v>
      </c>
      <c r="L2130" s="13" t="s">
        <v>54</v>
      </c>
      <c r="M2130" s="13" t="s">
        <v>55</v>
      </c>
      <c r="N2130" s="13" t="s">
        <v>909</v>
      </c>
      <c r="O2130" s="13" t="s">
        <v>57</v>
      </c>
      <c r="P2130" s="13" t="s">
        <v>58</v>
      </c>
      <c r="Q2130" s="13" t="s">
        <v>910</v>
      </c>
      <c r="R2130" s="17">
        <v>418.61880000000002</v>
      </c>
      <c r="S2130" s="26">
        <v>3</v>
      </c>
      <c r="T2130" s="17">
        <v>0.17</v>
      </c>
      <c r="U2130" s="17">
        <v>20.97</v>
      </c>
      <c r="V2130" s="27">
        <v>105.86879999999996</v>
      </c>
      <c r="W2130" s="13" t="s">
        <v>88</v>
      </c>
      <c r="X2130" s="8">
        <f>$T2130*$R2130</f>
        <v>71.165196000000009</v>
      </c>
      <c r="Y2130" s="29">
        <f>R2130-V2130-U2130-X2130</f>
        <v>220.61480400000008</v>
      </c>
    </row>
    <row r="2131" spans="2:25" x14ac:dyDescent="0.3">
      <c r="B2131" s="16"/>
      <c r="C2131" s="8" t="str">
        <f>_xlfn.CONCAT(S2131,_xlfn.TEXTBEFORE(Q2131,","))</f>
        <v>2Belkin Mouse</v>
      </c>
      <c r="D2131" s="13" t="s">
        <v>8237</v>
      </c>
      <c r="E2131" s="25">
        <v>44063</v>
      </c>
      <c r="F2131" s="25">
        <v>44069</v>
      </c>
      <c r="G2131" s="13" t="s">
        <v>50</v>
      </c>
      <c r="H2131" s="13" t="s">
        <v>3540</v>
      </c>
      <c r="I2131" s="13" t="s">
        <v>82</v>
      </c>
      <c r="J2131" s="13" t="s">
        <v>233</v>
      </c>
      <c r="K2131" s="13" t="s">
        <v>234</v>
      </c>
      <c r="L2131" s="13" t="s">
        <v>54</v>
      </c>
      <c r="M2131" s="13" t="s">
        <v>55</v>
      </c>
      <c r="N2131" s="13" t="s">
        <v>4490</v>
      </c>
      <c r="O2131" s="13" t="s">
        <v>57</v>
      </c>
      <c r="P2131" s="13" t="s">
        <v>121</v>
      </c>
      <c r="Q2131" s="13" t="s">
        <v>4491</v>
      </c>
      <c r="R2131" s="17">
        <v>40.831199999999995</v>
      </c>
      <c r="S2131" s="26">
        <v>2</v>
      </c>
      <c r="T2131" s="17">
        <v>0.47000000000000003</v>
      </c>
      <c r="U2131" s="17">
        <v>3.59</v>
      </c>
      <c r="V2131" s="27">
        <v>-19.288799999999998</v>
      </c>
      <c r="W2131" s="13" t="s">
        <v>88</v>
      </c>
      <c r="X2131" s="8">
        <f>$T2131*$R2131</f>
        <v>19.190663999999998</v>
      </c>
      <c r="Y2131" s="29">
        <f>R2131-V2131-U2131-X2131</f>
        <v>37.339335999999989</v>
      </c>
    </row>
    <row r="2132" spans="2:25" x14ac:dyDescent="0.3">
      <c r="B2132" s="16"/>
      <c r="C2132" s="8" t="str">
        <f>_xlfn.CONCAT(S2132,_xlfn.TEXTBEFORE(Q2132,","))</f>
        <v>5Fellowes File Cart</v>
      </c>
      <c r="D2132" s="13" t="s">
        <v>8238</v>
      </c>
      <c r="E2132" s="25">
        <v>44096</v>
      </c>
      <c r="F2132" s="25">
        <v>44099</v>
      </c>
      <c r="G2132" s="13" t="s">
        <v>22</v>
      </c>
      <c r="H2132" s="13" t="s">
        <v>1851</v>
      </c>
      <c r="I2132" s="13" t="s">
        <v>82</v>
      </c>
      <c r="J2132" s="13" t="s">
        <v>488</v>
      </c>
      <c r="K2132" s="13" t="s">
        <v>489</v>
      </c>
      <c r="L2132" s="13" t="s">
        <v>114</v>
      </c>
      <c r="M2132" s="13" t="s">
        <v>55</v>
      </c>
      <c r="N2132" s="13" t="s">
        <v>1505</v>
      </c>
      <c r="O2132" s="13" t="s">
        <v>30</v>
      </c>
      <c r="P2132" s="13" t="s">
        <v>289</v>
      </c>
      <c r="Q2132" s="13" t="s">
        <v>1506</v>
      </c>
      <c r="R2132" s="17">
        <v>686.7</v>
      </c>
      <c r="S2132" s="26">
        <v>5</v>
      </c>
      <c r="T2132" s="17">
        <v>0</v>
      </c>
      <c r="U2132" s="17">
        <v>67.900000000000006</v>
      </c>
      <c r="V2132" s="27">
        <v>343.35</v>
      </c>
      <c r="W2132" s="13" t="s">
        <v>88</v>
      </c>
      <c r="X2132" s="8">
        <f>$T2132*$R2132</f>
        <v>0</v>
      </c>
      <c r="Y2132" s="29">
        <f>R2132-V2132-U2132-X2132</f>
        <v>275.45000000000005</v>
      </c>
    </row>
    <row r="2133" spans="2:25" x14ac:dyDescent="0.3">
      <c r="B2133" s="16"/>
      <c r="C2133" s="8" t="str">
        <f>_xlfn.CONCAT(S2133,_xlfn.TEXTBEFORE(Q2133,","))</f>
        <v>4Motorola Office Telephone</v>
      </c>
      <c r="D2133" s="13" t="s">
        <v>8239</v>
      </c>
      <c r="E2133" s="25">
        <v>44096</v>
      </c>
      <c r="F2133" s="25">
        <v>44099</v>
      </c>
      <c r="G2133" s="13" t="s">
        <v>22</v>
      </c>
      <c r="H2133" s="13" t="s">
        <v>1851</v>
      </c>
      <c r="I2133" s="13" t="s">
        <v>82</v>
      </c>
      <c r="J2133" s="13" t="s">
        <v>488</v>
      </c>
      <c r="K2133" s="13" t="s">
        <v>489</v>
      </c>
      <c r="L2133" s="13" t="s">
        <v>114</v>
      </c>
      <c r="M2133" s="13" t="s">
        <v>55</v>
      </c>
      <c r="N2133" s="13" t="s">
        <v>3269</v>
      </c>
      <c r="O2133" s="13" t="s">
        <v>57</v>
      </c>
      <c r="P2133" s="13" t="s">
        <v>58</v>
      </c>
      <c r="Q2133" s="13" t="s">
        <v>3270</v>
      </c>
      <c r="R2133" s="17">
        <v>287.39999999999998</v>
      </c>
      <c r="S2133" s="26">
        <v>4</v>
      </c>
      <c r="T2133" s="17">
        <v>0</v>
      </c>
      <c r="U2133" s="17">
        <v>5.32</v>
      </c>
      <c r="V2133" s="27">
        <v>126.35999999999999</v>
      </c>
      <c r="W2133" s="13" t="s">
        <v>88</v>
      </c>
      <c r="X2133" s="8">
        <f>$T2133*$R2133</f>
        <v>0</v>
      </c>
      <c r="Y2133" s="29">
        <f>R2133-V2133-U2133-X2133</f>
        <v>155.72</v>
      </c>
    </row>
    <row r="2134" spans="2:25" x14ac:dyDescent="0.3">
      <c r="B2134" s="16"/>
      <c r="C2134" s="8" t="str">
        <f>_xlfn.CONCAT(S2134,_xlfn.TEXTBEFORE(Q2134,","))</f>
        <v>2Epson Phone</v>
      </c>
      <c r="D2134" s="13" t="s">
        <v>8240</v>
      </c>
      <c r="E2134" s="25">
        <v>43589</v>
      </c>
      <c r="F2134" s="25">
        <v>43591</v>
      </c>
      <c r="G2134" s="13" t="s">
        <v>34</v>
      </c>
      <c r="H2134" s="13" t="s">
        <v>2402</v>
      </c>
      <c r="I2134" s="13" t="s">
        <v>24</v>
      </c>
      <c r="J2134" s="13" t="s">
        <v>767</v>
      </c>
      <c r="K2134" s="13" t="s">
        <v>187</v>
      </c>
      <c r="L2134" s="13" t="s">
        <v>27</v>
      </c>
      <c r="M2134" s="13" t="s">
        <v>28</v>
      </c>
      <c r="N2134" s="13" t="s">
        <v>2403</v>
      </c>
      <c r="O2134" s="13" t="s">
        <v>57</v>
      </c>
      <c r="P2134" s="13" t="s">
        <v>138</v>
      </c>
      <c r="Q2134" s="13" t="s">
        <v>2404</v>
      </c>
      <c r="R2134" s="17">
        <v>161.94</v>
      </c>
      <c r="S2134" s="26">
        <v>2</v>
      </c>
      <c r="T2134" s="17">
        <v>0</v>
      </c>
      <c r="U2134" s="17">
        <v>45.18</v>
      </c>
      <c r="V2134" s="27">
        <v>74.460000000000008</v>
      </c>
      <c r="W2134" s="13" t="s">
        <v>33</v>
      </c>
      <c r="X2134" s="8">
        <f>$T2134*$R2134</f>
        <v>0</v>
      </c>
      <c r="Y2134" s="29">
        <f>R2134-V2134-U2134-X2134</f>
        <v>42.29999999999999</v>
      </c>
    </row>
    <row r="2135" spans="2:25" x14ac:dyDescent="0.3">
      <c r="B2135" s="16"/>
      <c r="C2135" s="8" t="str">
        <f>_xlfn.CONCAT(S2135,_xlfn.TEXTBEFORE(Q2135,","))</f>
        <v>3Smead Color Coded Labels</v>
      </c>
      <c r="D2135" s="13" t="s">
        <v>8241</v>
      </c>
      <c r="E2135" s="25">
        <v>43589</v>
      </c>
      <c r="F2135" s="25">
        <v>43591</v>
      </c>
      <c r="G2135" s="13" t="s">
        <v>34</v>
      </c>
      <c r="H2135" s="13" t="s">
        <v>2402</v>
      </c>
      <c r="I2135" s="13" t="s">
        <v>24</v>
      </c>
      <c r="J2135" s="13" t="s">
        <v>767</v>
      </c>
      <c r="K2135" s="13" t="s">
        <v>187</v>
      </c>
      <c r="L2135" s="13" t="s">
        <v>27</v>
      </c>
      <c r="M2135" s="13" t="s">
        <v>28</v>
      </c>
      <c r="N2135" s="13" t="s">
        <v>4212</v>
      </c>
      <c r="O2135" s="13" t="s">
        <v>30</v>
      </c>
      <c r="P2135" s="13" t="s">
        <v>2751</v>
      </c>
      <c r="Q2135" s="13" t="s">
        <v>4213</v>
      </c>
      <c r="R2135" s="17">
        <v>39.15</v>
      </c>
      <c r="S2135" s="26">
        <v>3</v>
      </c>
      <c r="T2135" s="17">
        <v>0</v>
      </c>
      <c r="U2135" s="17">
        <v>13.09</v>
      </c>
      <c r="V2135" s="27">
        <v>1.8900000000000001</v>
      </c>
      <c r="W2135" s="13" t="s">
        <v>33</v>
      </c>
      <c r="X2135" s="8">
        <f>$T2135*$R2135</f>
        <v>0</v>
      </c>
      <c r="Y2135" s="29">
        <f>R2135-V2135-U2135-X2135</f>
        <v>24.169999999999998</v>
      </c>
    </row>
    <row r="2136" spans="2:25" x14ac:dyDescent="0.3">
      <c r="B2136" s="16"/>
      <c r="C2136" s="8" t="str">
        <f>_xlfn.CONCAT(S2136,_xlfn.TEXTBEFORE(Q2136,","))</f>
        <v>2Cameo Manila Envelope</v>
      </c>
      <c r="D2136" s="13" t="s">
        <v>8242</v>
      </c>
      <c r="E2136" s="25">
        <v>43914</v>
      </c>
      <c r="F2136" s="25">
        <v>43918</v>
      </c>
      <c r="G2136" s="13" t="s">
        <v>50</v>
      </c>
      <c r="H2136" s="13" t="s">
        <v>2880</v>
      </c>
      <c r="I2136" s="13" t="s">
        <v>24</v>
      </c>
      <c r="J2136" s="13" t="s">
        <v>355</v>
      </c>
      <c r="K2136" s="13" t="s">
        <v>356</v>
      </c>
      <c r="L2136" s="13" t="s">
        <v>54</v>
      </c>
      <c r="M2136" s="13" t="s">
        <v>55</v>
      </c>
      <c r="N2136" s="13" t="s">
        <v>3829</v>
      </c>
      <c r="O2136" s="13" t="s">
        <v>30</v>
      </c>
      <c r="P2136" s="13" t="s">
        <v>1607</v>
      </c>
      <c r="Q2136" s="13" t="s">
        <v>3830</v>
      </c>
      <c r="R2136" s="17">
        <v>31.164000000000005</v>
      </c>
      <c r="S2136" s="26">
        <v>2</v>
      </c>
      <c r="T2136" s="17">
        <v>0.47000000000000003</v>
      </c>
      <c r="U2136" s="17">
        <v>2.5499999999999998</v>
      </c>
      <c r="V2136" s="27">
        <v>-8.8560000000000016</v>
      </c>
      <c r="W2136" s="13" t="s">
        <v>60</v>
      </c>
      <c r="X2136" s="8">
        <f>$T2136*$R2136</f>
        <v>14.647080000000003</v>
      </c>
      <c r="Y2136" s="29">
        <f>R2136-V2136-U2136-X2136</f>
        <v>22.822920000000011</v>
      </c>
    </row>
    <row r="2137" spans="2:25" x14ac:dyDescent="0.3">
      <c r="B2137" s="16"/>
      <c r="C2137" s="8" t="str">
        <f>_xlfn.CONCAT(S2137,_xlfn.TEXTBEFORE(Q2137,","))</f>
        <v>3Smead Lockers</v>
      </c>
      <c r="D2137" s="13" t="s">
        <v>8243</v>
      </c>
      <c r="E2137" s="25">
        <v>44001</v>
      </c>
      <c r="F2137" s="25">
        <v>44005</v>
      </c>
      <c r="G2137" s="13" t="s">
        <v>50</v>
      </c>
      <c r="H2137" s="13" t="s">
        <v>2880</v>
      </c>
      <c r="I2137" s="13" t="s">
        <v>24</v>
      </c>
      <c r="J2137" s="13" t="s">
        <v>160</v>
      </c>
      <c r="K2137" s="13" t="s">
        <v>160</v>
      </c>
      <c r="L2137" s="13" t="s">
        <v>54</v>
      </c>
      <c r="M2137" s="13" t="s">
        <v>55</v>
      </c>
      <c r="N2137" s="13" t="s">
        <v>787</v>
      </c>
      <c r="O2137" s="13" t="s">
        <v>30</v>
      </c>
      <c r="P2137" s="13" t="s">
        <v>289</v>
      </c>
      <c r="Q2137" s="13" t="s">
        <v>788</v>
      </c>
      <c r="R2137" s="17">
        <v>494.06580000000002</v>
      </c>
      <c r="S2137" s="26">
        <v>3</v>
      </c>
      <c r="T2137" s="17">
        <v>0.17</v>
      </c>
      <c r="U2137" s="17">
        <v>31.68</v>
      </c>
      <c r="V2137" s="27">
        <v>-11.914200000000022</v>
      </c>
      <c r="W2137" s="13" t="s">
        <v>88</v>
      </c>
      <c r="X2137" s="8">
        <f>$T2137*$R2137</f>
        <v>83.991186000000013</v>
      </c>
      <c r="Y2137" s="29">
        <f>R2137-V2137-U2137-X2137</f>
        <v>390.30881399999998</v>
      </c>
    </row>
    <row r="2138" spans="2:25" x14ac:dyDescent="0.3">
      <c r="B2138" s="16"/>
      <c r="C2138" s="8" t="str">
        <f>_xlfn.CONCAT(S2138,_xlfn.TEXTBEFORE(Q2138,","))</f>
        <v>3OIC Rubber Bands</v>
      </c>
      <c r="D2138" s="13" t="s">
        <v>8244</v>
      </c>
      <c r="E2138" s="25">
        <v>44001</v>
      </c>
      <c r="F2138" s="25">
        <v>44005</v>
      </c>
      <c r="G2138" s="13" t="s">
        <v>50</v>
      </c>
      <c r="H2138" s="13" t="s">
        <v>2880</v>
      </c>
      <c r="I2138" s="13" t="s">
        <v>24</v>
      </c>
      <c r="J2138" s="13" t="s">
        <v>160</v>
      </c>
      <c r="K2138" s="13" t="s">
        <v>160</v>
      </c>
      <c r="L2138" s="13" t="s">
        <v>54</v>
      </c>
      <c r="M2138" s="13" t="s">
        <v>55</v>
      </c>
      <c r="N2138" s="13" t="s">
        <v>3799</v>
      </c>
      <c r="O2138" s="13" t="s">
        <v>30</v>
      </c>
      <c r="P2138" s="13" t="s">
        <v>2177</v>
      </c>
      <c r="Q2138" s="13" t="s">
        <v>3800</v>
      </c>
      <c r="R2138" s="17">
        <v>27.141300000000001</v>
      </c>
      <c r="S2138" s="26">
        <v>3</v>
      </c>
      <c r="T2138" s="17">
        <v>0.47000000000000003</v>
      </c>
      <c r="U2138" s="17">
        <v>2.65</v>
      </c>
      <c r="V2138" s="27">
        <v>-6.6986999999999988</v>
      </c>
      <c r="W2138" s="13" t="s">
        <v>88</v>
      </c>
      <c r="X2138" s="8">
        <f>$T2138*$R2138</f>
        <v>12.756411000000002</v>
      </c>
      <c r="Y2138" s="29">
        <f>R2138-V2138-U2138-X2138</f>
        <v>18.433589000000005</v>
      </c>
    </row>
    <row r="2139" spans="2:25" x14ac:dyDescent="0.3">
      <c r="B2139" s="16"/>
      <c r="C2139" s="8" t="str">
        <f>_xlfn.CONCAT(S2139,_xlfn.TEXTBEFORE(Q2139,","))</f>
        <v>5Chromcraft Computer Table</v>
      </c>
      <c r="D2139" s="13" t="s">
        <v>8245</v>
      </c>
      <c r="E2139" s="25">
        <v>43399</v>
      </c>
      <c r="F2139" s="25">
        <v>43399</v>
      </c>
      <c r="G2139" s="13" t="s">
        <v>126</v>
      </c>
      <c r="H2139" s="13" t="s">
        <v>541</v>
      </c>
      <c r="I2139" s="13" t="s">
        <v>24</v>
      </c>
      <c r="J2139" s="13" t="s">
        <v>542</v>
      </c>
      <c r="K2139" s="13" t="s">
        <v>543</v>
      </c>
      <c r="L2139" s="13" t="s">
        <v>201</v>
      </c>
      <c r="M2139" s="13" t="s">
        <v>28</v>
      </c>
      <c r="N2139" s="13" t="s">
        <v>544</v>
      </c>
      <c r="O2139" s="13" t="s">
        <v>40</v>
      </c>
      <c r="P2139" s="13" t="s">
        <v>48</v>
      </c>
      <c r="Q2139" s="13" t="s">
        <v>545</v>
      </c>
      <c r="R2139" s="17">
        <v>1773.7200000000003</v>
      </c>
      <c r="S2139" s="26">
        <v>5</v>
      </c>
      <c r="T2139" s="17">
        <v>0.2</v>
      </c>
      <c r="U2139" s="17">
        <v>215</v>
      </c>
      <c r="V2139" s="27">
        <v>44.219999999999914</v>
      </c>
      <c r="W2139" s="13" t="s">
        <v>60</v>
      </c>
      <c r="X2139" s="8">
        <f>$T2139*$R2139</f>
        <v>354.74400000000009</v>
      </c>
      <c r="Y2139" s="29">
        <f>R2139-V2139-U2139-X2139</f>
        <v>1159.7560000000003</v>
      </c>
    </row>
    <row r="2140" spans="2:25" x14ac:dyDescent="0.3">
      <c r="B2140" s="16"/>
      <c r="C2140" s="8" t="str">
        <f>_xlfn.CONCAT(S2140,_xlfn.TEXTBEFORE(Q2140,","))</f>
        <v>7Acco Binding Machine</v>
      </c>
      <c r="D2140" s="13" t="s">
        <v>8246</v>
      </c>
      <c r="E2140" s="25">
        <v>43399</v>
      </c>
      <c r="F2140" s="25">
        <v>43399</v>
      </c>
      <c r="G2140" s="13" t="s">
        <v>126</v>
      </c>
      <c r="H2140" s="13" t="s">
        <v>541</v>
      </c>
      <c r="I2140" s="13" t="s">
        <v>24</v>
      </c>
      <c r="J2140" s="13" t="s">
        <v>542</v>
      </c>
      <c r="K2140" s="13" t="s">
        <v>543</v>
      </c>
      <c r="L2140" s="13" t="s">
        <v>201</v>
      </c>
      <c r="M2140" s="13" t="s">
        <v>28</v>
      </c>
      <c r="N2140" s="13" t="s">
        <v>1696</v>
      </c>
      <c r="O2140" s="13" t="s">
        <v>30</v>
      </c>
      <c r="P2140" s="13" t="s">
        <v>1121</v>
      </c>
      <c r="Q2140" s="13" t="s">
        <v>1697</v>
      </c>
      <c r="R2140" s="17">
        <v>353.85</v>
      </c>
      <c r="S2140" s="26">
        <v>7</v>
      </c>
      <c r="T2140" s="17">
        <v>0</v>
      </c>
      <c r="U2140" s="17">
        <v>76.12</v>
      </c>
      <c r="V2140" s="27">
        <v>123.68999999999998</v>
      </c>
      <c r="W2140" s="13" t="s">
        <v>60</v>
      </c>
      <c r="X2140" s="8">
        <f>$T2140*$R2140</f>
        <v>0</v>
      </c>
      <c r="Y2140" s="29">
        <f>R2140-V2140-U2140-X2140</f>
        <v>154.04000000000002</v>
      </c>
    </row>
    <row r="2141" spans="2:25" x14ac:dyDescent="0.3">
      <c r="B2141" s="16"/>
      <c r="C2141" s="8" t="str">
        <f>_xlfn.CONCAT(S2141,_xlfn.TEXTBEFORE(Q2141,","))</f>
        <v>5Accos Thumb Tacks</v>
      </c>
      <c r="D2141" s="13" t="s">
        <v>8247</v>
      </c>
      <c r="E2141" s="25">
        <v>43399</v>
      </c>
      <c r="F2141" s="25">
        <v>43399</v>
      </c>
      <c r="G2141" s="13" t="s">
        <v>126</v>
      </c>
      <c r="H2141" s="13" t="s">
        <v>541</v>
      </c>
      <c r="I2141" s="13" t="s">
        <v>24</v>
      </c>
      <c r="J2141" s="13" t="s">
        <v>542</v>
      </c>
      <c r="K2141" s="13" t="s">
        <v>543</v>
      </c>
      <c r="L2141" s="13" t="s">
        <v>201</v>
      </c>
      <c r="M2141" s="13" t="s">
        <v>28</v>
      </c>
      <c r="N2141" s="13" t="s">
        <v>4575</v>
      </c>
      <c r="O2141" s="13" t="s">
        <v>30</v>
      </c>
      <c r="P2141" s="13" t="s">
        <v>2177</v>
      </c>
      <c r="Q2141" s="13" t="s">
        <v>4576</v>
      </c>
      <c r="R2141" s="17">
        <v>68.400000000000006</v>
      </c>
      <c r="S2141" s="26">
        <v>5</v>
      </c>
      <c r="T2141" s="17">
        <v>0</v>
      </c>
      <c r="U2141" s="17">
        <v>9.73</v>
      </c>
      <c r="V2141" s="27">
        <v>7.5</v>
      </c>
      <c r="W2141" s="13" t="s">
        <v>60</v>
      </c>
      <c r="X2141" s="8">
        <f>$T2141*$R2141</f>
        <v>0</v>
      </c>
      <c r="Y2141" s="29">
        <f>R2141-V2141-U2141-X2141</f>
        <v>51.17</v>
      </c>
    </row>
    <row r="2142" spans="2:25" x14ac:dyDescent="0.3">
      <c r="B2142" s="16"/>
      <c r="C2142" s="8" t="str">
        <f>_xlfn.CONCAT(S2142,_xlfn.TEXTBEFORE(Q2142,","))</f>
        <v>7Xerox Parchment Paper</v>
      </c>
      <c r="D2142" s="13" t="s">
        <v>8248</v>
      </c>
      <c r="E2142" s="25">
        <v>43399</v>
      </c>
      <c r="F2142" s="25">
        <v>43399</v>
      </c>
      <c r="G2142" s="13" t="s">
        <v>126</v>
      </c>
      <c r="H2142" s="13" t="s">
        <v>541</v>
      </c>
      <c r="I2142" s="13" t="s">
        <v>24</v>
      </c>
      <c r="J2142" s="13" t="s">
        <v>542</v>
      </c>
      <c r="K2142" s="13" t="s">
        <v>543</v>
      </c>
      <c r="L2142" s="13" t="s">
        <v>201</v>
      </c>
      <c r="M2142" s="13" t="s">
        <v>28</v>
      </c>
      <c r="N2142" s="13" t="s">
        <v>4620</v>
      </c>
      <c r="O2142" s="13" t="s">
        <v>30</v>
      </c>
      <c r="P2142" s="13" t="s">
        <v>1567</v>
      </c>
      <c r="Q2142" s="13" t="s">
        <v>4621</v>
      </c>
      <c r="R2142" s="17">
        <v>102.68999999999998</v>
      </c>
      <c r="S2142" s="26">
        <v>7</v>
      </c>
      <c r="T2142" s="17">
        <v>0</v>
      </c>
      <c r="U2142" s="17">
        <v>9.31</v>
      </c>
      <c r="V2142" s="27">
        <v>38.850000000000009</v>
      </c>
      <c r="W2142" s="13" t="s">
        <v>60</v>
      </c>
      <c r="X2142" s="8">
        <f>$T2142*$R2142</f>
        <v>0</v>
      </c>
      <c r="Y2142" s="29">
        <f>R2142-V2142-U2142-X2142</f>
        <v>54.529999999999973</v>
      </c>
    </row>
    <row r="2143" spans="2:25" x14ac:dyDescent="0.3">
      <c r="B2143" s="16"/>
      <c r="C2143" s="8" t="str">
        <f>_xlfn.CONCAT(S2143,_xlfn.TEXTBEFORE(Q2143,","))</f>
        <v>1Hon Legal Exhibit Labels</v>
      </c>
      <c r="D2143" s="13" t="s">
        <v>8249</v>
      </c>
      <c r="E2143" s="25">
        <v>43399</v>
      </c>
      <c r="F2143" s="25">
        <v>43399</v>
      </c>
      <c r="G2143" s="13" t="s">
        <v>126</v>
      </c>
      <c r="H2143" s="13" t="s">
        <v>541</v>
      </c>
      <c r="I2143" s="13" t="s">
        <v>24</v>
      </c>
      <c r="J2143" s="13" t="s">
        <v>542</v>
      </c>
      <c r="K2143" s="13" t="s">
        <v>543</v>
      </c>
      <c r="L2143" s="13" t="s">
        <v>201</v>
      </c>
      <c r="M2143" s="13" t="s">
        <v>28</v>
      </c>
      <c r="N2143" s="13" t="s">
        <v>5043</v>
      </c>
      <c r="O2143" s="13" t="s">
        <v>30</v>
      </c>
      <c r="P2143" s="13" t="s">
        <v>2751</v>
      </c>
      <c r="Q2143" s="13" t="s">
        <v>5044</v>
      </c>
      <c r="R2143" s="17">
        <v>10.68</v>
      </c>
      <c r="S2143" s="26">
        <v>1</v>
      </c>
      <c r="T2143" s="17">
        <v>0</v>
      </c>
      <c r="U2143" s="17">
        <v>1.64</v>
      </c>
      <c r="V2143" s="27">
        <v>3.51</v>
      </c>
      <c r="W2143" s="13" t="s">
        <v>60</v>
      </c>
      <c r="X2143" s="8">
        <f>$T2143*$R2143</f>
        <v>0</v>
      </c>
      <c r="Y2143" s="29">
        <f>R2143-V2143-U2143-X2143</f>
        <v>5.53</v>
      </c>
    </row>
    <row r="2144" spans="2:25" x14ac:dyDescent="0.3">
      <c r="B2144" s="16"/>
      <c r="C2144" s="8" t="str">
        <f>_xlfn.CONCAT(S2144,_xlfn.TEXTBEFORE(Q2144,","))</f>
        <v>4Novimex Swivel Stool</v>
      </c>
      <c r="D2144" s="13" t="s">
        <v>8250</v>
      </c>
      <c r="E2144" s="25">
        <v>43385</v>
      </c>
      <c r="F2144" s="25">
        <v>43388</v>
      </c>
      <c r="G2144" s="13" t="s">
        <v>34</v>
      </c>
      <c r="H2144" s="13" t="s">
        <v>1749</v>
      </c>
      <c r="I2144" s="13" t="s">
        <v>24</v>
      </c>
      <c r="J2144" s="13" t="s">
        <v>1750</v>
      </c>
      <c r="K2144" s="13" t="s">
        <v>1078</v>
      </c>
      <c r="L2144" s="13" t="s">
        <v>27</v>
      </c>
      <c r="M2144" s="13" t="s">
        <v>28</v>
      </c>
      <c r="N2144" s="13" t="s">
        <v>1751</v>
      </c>
      <c r="O2144" s="13" t="s">
        <v>40</v>
      </c>
      <c r="P2144" s="13" t="s">
        <v>41</v>
      </c>
      <c r="Q2144" s="13" t="s">
        <v>1752</v>
      </c>
      <c r="R2144" s="17">
        <v>657.84</v>
      </c>
      <c r="S2144" s="26">
        <v>4</v>
      </c>
      <c r="T2144" s="17">
        <v>0</v>
      </c>
      <c r="U2144" s="17">
        <v>72.67</v>
      </c>
      <c r="V2144" s="27">
        <v>164.39999999999998</v>
      </c>
      <c r="W2144" s="13" t="s">
        <v>60</v>
      </c>
      <c r="X2144" s="8">
        <f>$T2144*$R2144</f>
        <v>0</v>
      </c>
      <c r="Y2144" s="29">
        <f>R2144-V2144-U2144-X2144</f>
        <v>420.77000000000004</v>
      </c>
    </row>
    <row r="2145" spans="2:25" x14ac:dyDescent="0.3">
      <c r="B2145" s="16"/>
      <c r="C2145" s="8" t="str">
        <f>_xlfn.CONCAT(S2145,_xlfn.TEXTBEFORE(Q2145,","))</f>
        <v>2Cameo Manila Envelope</v>
      </c>
      <c r="D2145" s="13" t="s">
        <v>8251</v>
      </c>
      <c r="E2145" s="25">
        <v>43385</v>
      </c>
      <c r="F2145" s="25">
        <v>43388</v>
      </c>
      <c r="G2145" s="13" t="s">
        <v>34</v>
      </c>
      <c r="H2145" s="13" t="s">
        <v>1749</v>
      </c>
      <c r="I2145" s="13" t="s">
        <v>24</v>
      </c>
      <c r="J2145" s="13" t="s">
        <v>1750</v>
      </c>
      <c r="K2145" s="13" t="s">
        <v>1078</v>
      </c>
      <c r="L2145" s="13" t="s">
        <v>27</v>
      </c>
      <c r="M2145" s="13" t="s">
        <v>28</v>
      </c>
      <c r="N2145" s="13" t="s">
        <v>3829</v>
      </c>
      <c r="O2145" s="13" t="s">
        <v>30</v>
      </c>
      <c r="P2145" s="13" t="s">
        <v>1607</v>
      </c>
      <c r="Q2145" s="13" t="s">
        <v>3830</v>
      </c>
      <c r="R2145" s="17">
        <v>58.800000000000004</v>
      </c>
      <c r="S2145" s="26">
        <v>2</v>
      </c>
      <c r="T2145" s="17">
        <v>0</v>
      </c>
      <c r="U2145" s="17">
        <v>13.59</v>
      </c>
      <c r="V2145" s="27">
        <v>18.78</v>
      </c>
      <c r="W2145" s="13" t="s">
        <v>60</v>
      </c>
      <c r="X2145" s="8">
        <f>$T2145*$R2145</f>
        <v>0</v>
      </c>
      <c r="Y2145" s="29">
        <f>R2145-V2145-U2145-X2145</f>
        <v>26.430000000000003</v>
      </c>
    </row>
    <row r="2146" spans="2:25" x14ac:dyDescent="0.3">
      <c r="B2146" s="16"/>
      <c r="C2146" s="8" t="str">
        <f>_xlfn.CONCAT(S2146,_xlfn.TEXTBEFORE(Q2146,","))</f>
        <v>14Bush Stackable Bookrack</v>
      </c>
      <c r="D2146" s="13" t="s">
        <v>8252</v>
      </c>
      <c r="E2146" s="25">
        <v>42932</v>
      </c>
      <c r="F2146" s="25">
        <v>42936</v>
      </c>
      <c r="G2146" s="13" t="s">
        <v>50</v>
      </c>
      <c r="H2146" s="13" t="s">
        <v>789</v>
      </c>
      <c r="I2146" s="13" t="s">
        <v>36</v>
      </c>
      <c r="J2146" s="13" t="s">
        <v>781</v>
      </c>
      <c r="K2146" s="13" t="s">
        <v>63</v>
      </c>
      <c r="L2146" s="13" t="s">
        <v>27</v>
      </c>
      <c r="M2146" s="13" t="s">
        <v>28</v>
      </c>
      <c r="N2146" s="13" t="s">
        <v>682</v>
      </c>
      <c r="O2146" s="13" t="s">
        <v>40</v>
      </c>
      <c r="P2146" s="13" t="s">
        <v>67</v>
      </c>
      <c r="Q2146" s="13" t="s">
        <v>683</v>
      </c>
      <c r="R2146" s="17">
        <v>1729.1399999999999</v>
      </c>
      <c r="S2146" s="26">
        <v>14</v>
      </c>
      <c r="T2146" s="17">
        <v>0</v>
      </c>
      <c r="U2146" s="17">
        <v>164.33</v>
      </c>
      <c r="V2146" s="27">
        <v>483.84000000000003</v>
      </c>
      <c r="W2146" s="13" t="s">
        <v>88</v>
      </c>
      <c r="X2146" s="8">
        <f>$T2146*$R2146</f>
        <v>0</v>
      </c>
      <c r="Y2146" s="29">
        <f>R2146-V2146-U2146-X2146</f>
        <v>1080.9699999999998</v>
      </c>
    </row>
    <row r="2147" spans="2:25" x14ac:dyDescent="0.3">
      <c r="B2147" s="16"/>
      <c r="C2147" s="8" t="str">
        <f>_xlfn.CONCAT(S2147,_xlfn.TEXTBEFORE(Q2147,","))</f>
        <v>3Cisco Headset</v>
      </c>
      <c r="D2147" s="13" t="s">
        <v>8253</v>
      </c>
      <c r="E2147" s="25">
        <v>42932</v>
      </c>
      <c r="F2147" s="25">
        <v>42936</v>
      </c>
      <c r="G2147" s="13" t="s">
        <v>50</v>
      </c>
      <c r="H2147" s="13" t="s">
        <v>789</v>
      </c>
      <c r="I2147" s="13" t="s">
        <v>36</v>
      </c>
      <c r="J2147" s="13" t="s">
        <v>781</v>
      </c>
      <c r="K2147" s="13" t="s">
        <v>63</v>
      </c>
      <c r="L2147" s="13" t="s">
        <v>27</v>
      </c>
      <c r="M2147" s="13" t="s">
        <v>28</v>
      </c>
      <c r="N2147" s="13" t="s">
        <v>3122</v>
      </c>
      <c r="O2147" s="13" t="s">
        <v>57</v>
      </c>
      <c r="P2147" s="13" t="s">
        <v>58</v>
      </c>
      <c r="Q2147" s="13" t="s">
        <v>3123</v>
      </c>
      <c r="R2147" s="17">
        <v>265.59000000000003</v>
      </c>
      <c r="S2147" s="26">
        <v>3</v>
      </c>
      <c r="T2147" s="17">
        <v>0</v>
      </c>
      <c r="U2147" s="17">
        <v>25.24</v>
      </c>
      <c r="V2147" s="27">
        <v>58.41</v>
      </c>
      <c r="W2147" s="13" t="s">
        <v>88</v>
      </c>
      <c r="X2147" s="8">
        <f>$T2147*$R2147</f>
        <v>0</v>
      </c>
      <c r="Y2147" s="29">
        <f>R2147-V2147-U2147-X2147</f>
        <v>181.94000000000003</v>
      </c>
    </row>
    <row r="2148" spans="2:25" x14ac:dyDescent="0.3">
      <c r="B2148" s="16"/>
      <c r="C2148" s="8" t="str">
        <f>_xlfn.CONCAT(S2148,_xlfn.TEXTBEFORE(Q2148,","))</f>
        <v>2Ikea Stackable Bookrack</v>
      </c>
      <c r="D2148" s="13" t="s">
        <v>8254</v>
      </c>
      <c r="E2148" s="25">
        <v>42932</v>
      </c>
      <c r="F2148" s="25">
        <v>42936</v>
      </c>
      <c r="G2148" s="13" t="s">
        <v>50</v>
      </c>
      <c r="H2148" s="13" t="s">
        <v>789</v>
      </c>
      <c r="I2148" s="13" t="s">
        <v>36</v>
      </c>
      <c r="J2148" s="13" t="s">
        <v>781</v>
      </c>
      <c r="K2148" s="13" t="s">
        <v>63</v>
      </c>
      <c r="L2148" s="13" t="s">
        <v>27</v>
      </c>
      <c r="M2148" s="13" t="s">
        <v>28</v>
      </c>
      <c r="N2148" s="13" t="s">
        <v>2496</v>
      </c>
      <c r="O2148" s="13" t="s">
        <v>40</v>
      </c>
      <c r="P2148" s="13" t="s">
        <v>67</v>
      </c>
      <c r="Q2148" s="13" t="s">
        <v>2497</v>
      </c>
      <c r="R2148" s="17">
        <v>244.07999999999998</v>
      </c>
      <c r="S2148" s="26">
        <v>2</v>
      </c>
      <c r="T2148" s="17">
        <v>0</v>
      </c>
      <c r="U2148" s="17">
        <v>11.63</v>
      </c>
      <c r="V2148" s="27">
        <v>68.34</v>
      </c>
      <c r="W2148" s="13" t="s">
        <v>88</v>
      </c>
      <c r="X2148" s="8">
        <f>$T2148*$R2148</f>
        <v>0</v>
      </c>
      <c r="Y2148" s="29">
        <f>R2148-V2148-U2148-X2148</f>
        <v>164.10999999999999</v>
      </c>
    </row>
    <row r="2149" spans="2:25" x14ac:dyDescent="0.3">
      <c r="B2149" s="16"/>
      <c r="C2149" s="8" t="str">
        <f>_xlfn.CONCAT(S2149,_xlfn.TEXTBEFORE(Q2149,","))</f>
        <v>4Acco Binder Covers</v>
      </c>
      <c r="D2149" s="13" t="s">
        <v>8255</v>
      </c>
      <c r="E2149" s="25">
        <v>42932</v>
      </c>
      <c r="F2149" s="25">
        <v>42936</v>
      </c>
      <c r="G2149" s="13" t="s">
        <v>50</v>
      </c>
      <c r="H2149" s="13" t="s">
        <v>789</v>
      </c>
      <c r="I2149" s="13" t="s">
        <v>36</v>
      </c>
      <c r="J2149" s="13" t="s">
        <v>781</v>
      </c>
      <c r="K2149" s="13" t="s">
        <v>63</v>
      </c>
      <c r="L2149" s="13" t="s">
        <v>27</v>
      </c>
      <c r="M2149" s="13" t="s">
        <v>28</v>
      </c>
      <c r="N2149" s="13" t="s">
        <v>5116</v>
      </c>
      <c r="O2149" s="13" t="s">
        <v>30</v>
      </c>
      <c r="P2149" s="13" t="s">
        <v>1121</v>
      </c>
      <c r="Q2149" s="13" t="s">
        <v>5117</v>
      </c>
      <c r="R2149" s="17">
        <v>51.12</v>
      </c>
      <c r="S2149" s="26">
        <v>4</v>
      </c>
      <c r="T2149" s="17">
        <v>0</v>
      </c>
      <c r="U2149" s="17">
        <v>1.67</v>
      </c>
      <c r="V2149" s="27">
        <v>0</v>
      </c>
      <c r="W2149" s="13" t="s">
        <v>88</v>
      </c>
      <c r="X2149" s="8">
        <f>$T2149*$R2149</f>
        <v>0</v>
      </c>
      <c r="Y2149" s="29">
        <f>R2149-V2149-U2149-X2149</f>
        <v>49.449999999999996</v>
      </c>
    </row>
    <row r="2150" spans="2:25" x14ac:dyDescent="0.3">
      <c r="B2150" s="16"/>
      <c r="C2150" s="8" t="str">
        <f>_xlfn.CONCAT(S2150,_xlfn.TEXTBEFORE(Q2150,","))</f>
        <v>3Harbour Creations Swivel Stool</v>
      </c>
      <c r="D2150" s="13" t="s">
        <v>8256</v>
      </c>
      <c r="E2150" s="25">
        <v>43113</v>
      </c>
      <c r="F2150" s="25">
        <v>43117</v>
      </c>
      <c r="G2150" s="13" t="s">
        <v>50</v>
      </c>
      <c r="H2150" s="13" t="s">
        <v>789</v>
      </c>
      <c r="I2150" s="13" t="s">
        <v>36</v>
      </c>
      <c r="J2150" s="13" t="s">
        <v>1910</v>
      </c>
      <c r="K2150" s="13" t="s">
        <v>71</v>
      </c>
      <c r="L2150" s="13" t="s">
        <v>27</v>
      </c>
      <c r="M2150" s="13" t="s">
        <v>28</v>
      </c>
      <c r="N2150" s="13" t="s">
        <v>1911</v>
      </c>
      <c r="O2150" s="13" t="s">
        <v>40</v>
      </c>
      <c r="P2150" s="13" t="s">
        <v>41</v>
      </c>
      <c r="Q2150" s="13" t="s">
        <v>1912</v>
      </c>
      <c r="R2150" s="17">
        <v>547.11</v>
      </c>
      <c r="S2150" s="26">
        <v>3</v>
      </c>
      <c r="T2150" s="17">
        <v>0</v>
      </c>
      <c r="U2150" s="17">
        <v>65.25</v>
      </c>
      <c r="V2150" s="27">
        <v>185.94</v>
      </c>
      <c r="W2150" s="13" t="s">
        <v>60</v>
      </c>
      <c r="X2150" s="8">
        <f>$T2150*$R2150</f>
        <v>0</v>
      </c>
      <c r="Y2150" s="29">
        <f>R2150-V2150-U2150-X2150</f>
        <v>295.92</v>
      </c>
    </row>
    <row r="2151" spans="2:25" x14ac:dyDescent="0.3">
      <c r="B2151" s="16"/>
      <c r="C2151" s="8" t="str">
        <f>_xlfn.CONCAT(S2151,_xlfn.TEXTBEFORE(Q2151,","))</f>
        <v>5Stockwell Push Pins</v>
      </c>
      <c r="D2151" s="13" t="s">
        <v>8257</v>
      </c>
      <c r="E2151" s="25">
        <v>43113</v>
      </c>
      <c r="F2151" s="25">
        <v>43117</v>
      </c>
      <c r="G2151" s="13" t="s">
        <v>50</v>
      </c>
      <c r="H2151" s="13" t="s">
        <v>789</v>
      </c>
      <c r="I2151" s="13" t="s">
        <v>36</v>
      </c>
      <c r="J2151" s="13" t="s">
        <v>1910</v>
      </c>
      <c r="K2151" s="13" t="s">
        <v>71</v>
      </c>
      <c r="L2151" s="13" t="s">
        <v>27</v>
      </c>
      <c r="M2151" s="13" t="s">
        <v>28</v>
      </c>
      <c r="N2151" s="13" t="s">
        <v>4531</v>
      </c>
      <c r="O2151" s="13" t="s">
        <v>30</v>
      </c>
      <c r="P2151" s="13" t="s">
        <v>2177</v>
      </c>
      <c r="Q2151" s="13" t="s">
        <v>4532</v>
      </c>
      <c r="R2151" s="17">
        <v>67.05</v>
      </c>
      <c r="S2151" s="26">
        <v>5</v>
      </c>
      <c r="T2151" s="17">
        <v>0</v>
      </c>
      <c r="U2151" s="17">
        <v>10.210000000000001</v>
      </c>
      <c r="V2151" s="27">
        <v>33.449999999999996</v>
      </c>
      <c r="W2151" s="13" t="s">
        <v>60</v>
      </c>
      <c r="X2151" s="8">
        <f>$T2151*$R2151</f>
        <v>0</v>
      </c>
      <c r="Y2151" s="29">
        <f>R2151-V2151-U2151-X2151</f>
        <v>23.39</v>
      </c>
    </row>
    <row r="2152" spans="2:25" x14ac:dyDescent="0.3">
      <c r="B2152" s="16"/>
      <c r="C2152" s="8" t="str">
        <f>_xlfn.CONCAT(S2152,_xlfn.TEXTBEFORE(Q2152,","))</f>
        <v>1Novimex Legal Exhibit Labels</v>
      </c>
      <c r="D2152" s="13" t="s">
        <v>8258</v>
      </c>
      <c r="E2152" s="25">
        <v>43113</v>
      </c>
      <c r="F2152" s="25">
        <v>43117</v>
      </c>
      <c r="G2152" s="13" t="s">
        <v>50</v>
      </c>
      <c r="H2152" s="13" t="s">
        <v>789</v>
      </c>
      <c r="I2152" s="13" t="s">
        <v>36</v>
      </c>
      <c r="J2152" s="13" t="s">
        <v>1910</v>
      </c>
      <c r="K2152" s="13" t="s">
        <v>71</v>
      </c>
      <c r="L2152" s="13" t="s">
        <v>27</v>
      </c>
      <c r="M2152" s="13" t="s">
        <v>28</v>
      </c>
      <c r="N2152" s="13" t="s">
        <v>6105</v>
      </c>
      <c r="O2152" s="13" t="s">
        <v>30</v>
      </c>
      <c r="P2152" s="13" t="s">
        <v>2751</v>
      </c>
      <c r="Q2152" s="13" t="s">
        <v>6106</v>
      </c>
      <c r="R2152" s="17">
        <v>10.86</v>
      </c>
      <c r="S2152" s="26">
        <v>1</v>
      </c>
      <c r="T2152" s="17">
        <v>0</v>
      </c>
      <c r="U2152" s="17">
        <v>1.06</v>
      </c>
      <c r="V2152" s="27">
        <v>5.43</v>
      </c>
      <c r="W2152" s="13" t="s">
        <v>60</v>
      </c>
      <c r="X2152" s="8">
        <f>$T2152*$R2152</f>
        <v>0</v>
      </c>
      <c r="Y2152" s="29">
        <f>R2152-V2152-U2152-X2152</f>
        <v>4.3699999999999992</v>
      </c>
    </row>
    <row r="2153" spans="2:25" x14ac:dyDescent="0.3">
      <c r="B2153" s="16"/>
      <c r="C2153" s="8" t="str">
        <f>_xlfn.CONCAT(S2153,_xlfn.TEXTBEFORE(Q2153,","))</f>
        <v>7Hewlett Personal Copier</v>
      </c>
      <c r="D2153" s="13" t="s">
        <v>8259</v>
      </c>
      <c r="E2153" s="25">
        <v>43886</v>
      </c>
      <c r="F2153" s="25">
        <v>43890</v>
      </c>
      <c r="G2153" s="13" t="s">
        <v>50</v>
      </c>
      <c r="H2153" s="13" t="s">
        <v>789</v>
      </c>
      <c r="I2153" s="13" t="s">
        <v>36</v>
      </c>
      <c r="J2153" s="13" t="s">
        <v>225</v>
      </c>
      <c r="K2153" s="13" t="s">
        <v>187</v>
      </c>
      <c r="L2153" s="13" t="s">
        <v>27</v>
      </c>
      <c r="M2153" s="13" t="s">
        <v>28</v>
      </c>
      <c r="N2153" s="13" t="s">
        <v>272</v>
      </c>
      <c r="O2153" s="13" t="s">
        <v>57</v>
      </c>
      <c r="P2153" s="13" t="s">
        <v>86</v>
      </c>
      <c r="Q2153" s="13" t="s">
        <v>273</v>
      </c>
      <c r="R2153" s="17">
        <v>997.28999999999974</v>
      </c>
      <c r="S2153" s="26">
        <v>7</v>
      </c>
      <c r="T2153" s="17">
        <v>0</v>
      </c>
      <c r="U2153" s="17">
        <v>102.62</v>
      </c>
      <c r="V2153" s="27">
        <v>9.8699999999999992</v>
      </c>
      <c r="W2153" s="13" t="s">
        <v>88</v>
      </c>
      <c r="X2153" s="8">
        <f>$T2153*$R2153</f>
        <v>0</v>
      </c>
      <c r="Y2153" s="29">
        <f>R2153-V2153-U2153-X2153</f>
        <v>884.79999999999973</v>
      </c>
    </row>
    <row r="2154" spans="2:25" x14ac:dyDescent="0.3">
      <c r="B2154" s="16"/>
      <c r="C2154" s="8" t="str">
        <f>_xlfn.CONCAT(S2154,_xlfn.TEXTBEFORE(Q2154,","))</f>
        <v>2Enermax Mouse</v>
      </c>
      <c r="D2154" s="13" t="s">
        <v>8260</v>
      </c>
      <c r="E2154" s="25">
        <v>43886</v>
      </c>
      <c r="F2154" s="25">
        <v>43890</v>
      </c>
      <c r="G2154" s="13" t="s">
        <v>50</v>
      </c>
      <c r="H2154" s="13" t="s">
        <v>789</v>
      </c>
      <c r="I2154" s="13" t="s">
        <v>36</v>
      </c>
      <c r="J2154" s="13" t="s">
        <v>225</v>
      </c>
      <c r="K2154" s="13" t="s">
        <v>187</v>
      </c>
      <c r="L2154" s="13" t="s">
        <v>27</v>
      </c>
      <c r="M2154" s="13" t="s">
        <v>28</v>
      </c>
      <c r="N2154" s="13" t="s">
        <v>3367</v>
      </c>
      <c r="O2154" s="13" t="s">
        <v>57</v>
      </c>
      <c r="P2154" s="13" t="s">
        <v>121</v>
      </c>
      <c r="Q2154" s="13" t="s">
        <v>3368</v>
      </c>
      <c r="R2154" s="17">
        <v>83.58</v>
      </c>
      <c r="S2154" s="26">
        <v>2</v>
      </c>
      <c r="T2154" s="17">
        <v>0</v>
      </c>
      <c r="U2154" s="17">
        <v>7.76</v>
      </c>
      <c r="V2154" s="27">
        <v>36.72</v>
      </c>
      <c r="W2154" s="13" t="s">
        <v>88</v>
      </c>
      <c r="X2154" s="8">
        <f>$T2154*$R2154</f>
        <v>0</v>
      </c>
      <c r="Y2154" s="29">
        <f>R2154-V2154-U2154-X2154</f>
        <v>39.1</v>
      </c>
    </row>
    <row r="2155" spans="2:25" x14ac:dyDescent="0.3">
      <c r="B2155" s="16"/>
      <c r="C2155" s="8" t="str">
        <f>_xlfn.CONCAT(S2155,_xlfn.TEXTBEFORE(Q2155,","))</f>
        <v>4Wilson Jones Hole Reinforcements</v>
      </c>
      <c r="D2155" s="13" t="s">
        <v>8261</v>
      </c>
      <c r="E2155" s="25">
        <v>43886</v>
      </c>
      <c r="F2155" s="25">
        <v>43890</v>
      </c>
      <c r="G2155" s="13" t="s">
        <v>50</v>
      </c>
      <c r="H2155" s="13" t="s">
        <v>789</v>
      </c>
      <c r="I2155" s="13" t="s">
        <v>36</v>
      </c>
      <c r="J2155" s="13" t="s">
        <v>225</v>
      </c>
      <c r="K2155" s="13" t="s">
        <v>187</v>
      </c>
      <c r="L2155" s="13" t="s">
        <v>27</v>
      </c>
      <c r="M2155" s="13" t="s">
        <v>28</v>
      </c>
      <c r="N2155" s="13" t="s">
        <v>5451</v>
      </c>
      <c r="O2155" s="13" t="s">
        <v>30</v>
      </c>
      <c r="P2155" s="13" t="s">
        <v>1121</v>
      </c>
      <c r="Q2155" s="13" t="s">
        <v>5452</v>
      </c>
      <c r="R2155" s="17">
        <v>24.120000000000005</v>
      </c>
      <c r="S2155" s="26">
        <v>4</v>
      </c>
      <c r="T2155" s="17">
        <v>0</v>
      </c>
      <c r="U2155" s="17">
        <v>1.75</v>
      </c>
      <c r="V2155" s="27">
        <v>0.72</v>
      </c>
      <c r="W2155" s="13" t="s">
        <v>88</v>
      </c>
      <c r="X2155" s="8">
        <f>$T2155*$R2155</f>
        <v>0</v>
      </c>
      <c r="Y2155" s="29">
        <f>R2155-V2155-U2155-X2155</f>
        <v>21.650000000000006</v>
      </c>
    </row>
    <row r="2156" spans="2:25" x14ac:dyDescent="0.3">
      <c r="B2156" s="16"/>
      <c r="C2156" s="8" t="str">
        <f>_xlfn.CONCAT(S2156,_xlfn.TEXTBEFORE(Q2156,","))</f>
        <v>2Elite Shears</v>
      </c>
      <c r="D2156" s="13" t="s">
        <v>8262</v>
      </c>
      <c r="E2156" s="25">
        <v>44051</v>
      </c>
      <c r="F2156" s="25">
        <v>44056</v>
      </c>
      <c r="G2156" s="13" t="s">
        <v>50</v>
      </c>
      <c r="H2156" s="13" t="s">
        <v>4567</v>
      </c>
      <c r="I2156" s="13" t="s">
        <v>24</v>
      </c>
      <c r="J2156" s="13" t="s">
        <v>441</v>
      </c>
      <c r="K2156" s="13" t="s">
        <v>136</v>
      </c>
      <c r="L2156" s="13" t="s">
        <v>27</v>
      </c>
      <c r="M2156" s="13" t="s">
        <v>28</v>
      </c>
      <c r="N2156" s="13" t="s">
        <v>4125</v>
      </c>
      <c r="O2156" s="13" t="s">
        <v>30</v>
      </c>
      <c r="P2156" s="13" t="s">
        <v>1228</v>
      </c>
      <c r="Q2156" s="13" t="s">
        <v>4126</v>
      </c>
      <c r="R2156" s="17">
        <v>87.42</v>
      </c>
      <c r="S2156" s="26">
        <v>2</v>
      </c>
      <c r="T2156" s="17">
        <v>0</v>
      </c>
      <c r="U2156" s="17">
        <v>9.89</v>
      </c>
      <c r="V2156" s="27">
        <v>32.339999999999996</v>
      </c>
      <c r="W2156" s="13" t="s">
        <v>60</v>
      </c>
      <c r="X2156" s="8">
        <f>$T2156*$R2156</f>
        <v>0</v>
      </c>
      <c r="Y2156" s="29">
        <f>R2156-V2156-U2156-X2156</f>
        <v>45.190000000000005</v>
      </c>
    </row>
    <row r="2157" spans="2:25" x14ac:dyDescent="0.3">
      <c r="B2157" s="16"/>
      <c r="C2157" s="8" t="str">
        <f>_xlfn.CONCAT(S2157,_xlfn.TEXTBEFORE(Q2157,","))</f>
        <v>3Tenex Shelving</v>
      </c>
      <c r="D2157" s="13" t="s">
        <v>8263</v>
      </c>
      <c r="E2157" s="25">
        <v>43048</v>
      </c>
      <c r="F2157" s="25">
        <v>43055</v>
      </c>
      <c r="G2157" s="13" t="s">
        <v>50</v>
      </c>
      <c r="H2157" s="13" t="s">
        <v>3878</v>
      </c>
      <c r="I2157" s="13" t="s">
        <v>24</v>
      </c>
      <c r="J2157" s="13" t="s">
        <v>160</v>
      </c>
      <c r="K2157" s="13" t="s">
        <v>160</v>
      </c>
      <c r="L2157" s="13" t="s">
        <v>54</v>
      </c>
      <c r="M2157" s="13" t="s">
        <v>55</v>
      </c>
      <c r="N2157" s="13" t="s">
        <v>2765</v>
      </c>
      <c r="O2157" s="13" t="s">
        <v>30</v>
      </c>
      <c r="P2157" s="13" t="s">
        <v>289</v>
      </c>
      <c r="Q2157" s="13" t="s">
        <v>2766</v>
      </c>
      <c r="R2157" s="17">
        <v>137.29859999999999</v>
      </c>
      <c r="S2157" s="26">
        <v>3</v>
      </c>
      <c r="T2157" s="17">
        <v>0.17</v>
      </c>
      <c r="U2157" s="17">
        <v>16.57</v>
      </c>
      <c r="V2157" s="27">
        <v>23.0886</v>
      </c>
      <c r="W2157" s="13" t="s">
        <v>266</v>
      </c>
      <c r="X2157" s="8">
        <f>$T2157*$R2157</f>
        <v>23.340762000000002</v>
      </c>
      <c r="Y2157" s="29">
        <f>R2157-V2157-U2157-X2157</f>
        <v>74.299237999999988</v>
      </c>
    </row>
    <row r="2158" spans="2:25" x14ac:dyDescent="0.3">
      <c r="B2158" s="16"/>
      <c r="C2158" s="8" t="str">
        <f>_xlfn.CONCAT(S2158,_xlfn.TEXTBEFORE(Q2158,","))</f>
        <v>3Hon Chairmat</v>
      </c>
      <c r="D2158" s="13" t="s">
        <v>8264</v>
      </c>
      <c r="E2158" s="25">
        <v>43746</v>
      </c>
      <c r="F2158" s="25">
        <v>43747</v>
      </c>
      <c r="G2158" s="13" t="s">
        <v>34</v>
      </c>
      <c r="H2158" s="13" t="s">
        <v>3480</v>
      </c>
      <c r="I2158" s="13" t="s">
        <v>24</v>
      </c>
      <c r="J2158" s="13" t="s">
        <v>1486</v>
      </c>
      <c r="K2158" s="13" t="s">
        <v>1130</v>
      </c>
      <c r="L2158" s="13" t="s">
        <v>54</v>
      </c>
      <c r="M2158" s="13" t="s">
        <v>55</v>
      </c>
      <c r="N2158" s="13" t="s">
        <v>2559</v>
      </c>
      <c r="O2158" s="13" t="s">
        <v>40</v>
      </c>
      <c r="P2158" s="13" t="s">
        <v>41</v>
      </c>
      <c r="Q2158" s="13" t="s">
        <v>2560</v>
      </c>
      <c r="R2158" s="17">
        <v>126.5382</v>
      </c>
      <c r="S2158" s="26">
        <v>3</v>
      </c>
      <c r="T2158" s="17">
        <v>0.27</v>
      </c>
      <c r="U2158" s="17">
        <v>21.53</v>
      </c>
      <c r="V2158" s="27">
        <v>29.428200000000011</v>
      </c>
      <c r="W2158" s="13" t="s">
        <v>33</v>
      </c>
      <c r="X2158" s="8">
        <f>$T2158*$R2158</f>
        <v>34.165314000000002</v>
      </c>
      <c r="Y2158" s="29">
        <f>R2158-V2158-U2158-X2158</f>
        <v>41.414685999999982</v>
      </c>
    </row>
    <row r="2159" spans="2:25" x14ac:dyDescent="0.3">
      <c r="B2159" s="16"/>
      <c r="C2159" s="8" t="str">
        <f>_xlfn.CONCAT(S2159,_xlfn.TEXTBEFORE(Q2159,","))</f>
        <v>5Panasonic Card Printer</v>
      </c>
      <c r="D2159" s="13" t="s">
        <v>8265</v>
      </c>
      <c r="E2159" s="25">
        <v>43601</v>
      </c>
      <c r="F2159" s="25">
        <v>43604</v>
      </c>
      <c r="G2159" s="13" t="s">
        <v>22</v>
      </c>
      <c r="H2159" s="13" t="s">
        <v>2155</v>
      </c>
      <c r="I2159" s="13" t="s">
        <v>24</v>
      </c>
      <c r="J2159" s="13" t="s">
        <v>135</v>
      </c>
      <c r="K2159" s="13" t="s">
        <v>136</v>
      </c>
      <c r="L2159" s="13" t="s">
        <v>27</v>
      </c>
      <c r="M2159" s="13" t="s">
        <v>28</v>
      </c>
      <c r="N2159" s="13" t="s">
        <v>2321</v>
      </c>
      <c r="O2159" s="13" t="s">
        <v>57</v>
      </c>
      <c r="P2159" s="13" t="s">
        <v>138</v>
      </c>
      <c r="Q2159" s="13" t="s">
        <v>2322</v>
      </c>
      <c r="R2159" s="17">
        <v>430.57500000000005</v>
      </c>
      <c r="S2159" s="26">
        <v>5</v>
      </c>
      <c r="T2159" s="17">
        <v>0.5</v>
      </c>
      <c r="U2159" s="17">
        <v>48.61</v>
      </c>
      <c r="V2159" s="27">
        <v>-172.27500000000009</v>
      </c>
      <c r="W2159" s="13" t="s">
        <v>88</v>
      </c>
      <c r="X2159" s="8">
        <f>$T2159*$R2159</f>
        <v>215.28750000000002</v>
      </c>
      <c r="Y2159" s="29">
        <f>R2159-V2159-U2159-X2159</f>
        <v>338.9525000000001</v>
      </c>
    </row>
    <row r="2160" spans="2:25" x14ac:dyDescent="0.3">
      <c r="B2160" s="16"/>
      <c r="C2160" s="8" t="str">
        <f>_xlfn.CONCAT(S2160,_xlfn.TEXTBEFORE(Q2160,","))</f>
        <v>2Hon Bag Chairs</v>
      </c>
      <c r="D2160" s="13" t="s">
        <v>8266</v>
      </c>
      <c r="E2160" s="25">
        <v>43601</v>
      </c>
      <c r="F2160" s="25">
        <v>43604</v>
      </c>
      <c r="G2160" s="13" t="s">
        <v>22</v>
      </c>
      <c r="H2160" s="13" t="s">
        <v>2155</v>
      </c>
      <c r="I2160" s="13" t="s">
        <v>24</v>
      </c>
      <c r="J2160" s="13" t="s">
        <v>135</v>
      </c>
      <c r="K2160" s="13" t="s">
        <v>136</v>
      </c>
      <c r="L2160" s="13" t="s">
        <v>27</v>
      </c>
      <c r="M2160" s="13" t="s">
        <v>28</v>
      </c>
      <c r="N2160" s="13" t="s">
        <v>3016</v>
      </c>
      <c r="O2160" s="13" t="s">
        <v>40</v>
      </c>
      <c r="P2160" s="13" t="s">
        <v>41</v>
      </c>
      <c r="Q2160" s="13" t="s">
        <v>3017</v>
      </c>
      <c r="R2160" s="17">
        <v>47.4</v>
      </c>
      <c r="S2160" s="26">
        <v>2</v>
      </c>
      <c r="T2160" s="17">
        <v>0.5</v>
      </c>
      <c r="U2160" s="17">
        <v>6.06</v>
      </c>
      <c r="V2160" s="27">
        <v>-24.659999999999997</v>
      </c>
      <c r="W2160" s="13" t="s">
        <v>88</v>
      </c>
      <c r="X2160" s="8">
        <f>$T2160*$R2160</f>
        <v>23.7</v>
      </c>
      <c r="Y2160" s="29">
        <f>R2160-V2160-U2160-X2160</f>
        <v>42.3</v>
      </c>
    </row>
    <row r="2161" spans="2:25" x14ac:dyDescent="0.3">
      <c r="B2161" s="16"/>
      <c r="C2161" s="8" t="str">
        <f>_xlfn.CONCAT(S2161,_xlfn.TEXTBEFORE(Q2161,","))</f>
        <v>3StarTech Phone</v>
      </c>
      <c r="D2161" s="13" t="s">
        <v>8267</v>
      </c>
      <c r="E2161" s="25">
        <v>43601</v>
      </c>
      <c r="F2161" s="25">
        <v>43604</v>
      </c>
      <c r="G2161" s="13" t="s">
        <v>22</v>
      </c>
      <c r="H2161" s="13" t="s">
        <v>2155</v>
      </c>
      <c r="I2161" s="13" t="s">
        <v>24</v>
      </c>
      <c r="J2161" s="13" t="s">
        <v>135</v>
      </c>
      <c r="K2161" s="13" t="s">
        <v>136</v>
      </c>
      <c r="L2161" s="13" t="s">
        <v>27</v>
      </c>
      <c r="M2161" s="13" t="s">
        <v>28</v>
      </c>
      <c r="N2161" s="13" t="s">
        <v>3907</v>
      </c>
      <c r="O2161" s="13" t="s">
        <v>57</v>
      </c>
      <c r="P2161" s="13" t="s">
        <v>138</v>
      </c>
      <c r="Q2161" s="13" t="s">
        <v>3908</v>
      </c>
      <c r="R2161" s="17">
        <v>111.96000000000001</v>
      </c>
      <c r="S2161" s="26">
        <v>3</v>
      </c>
      <c r="T2161" s="17">
        <v>0.5</v>
      </c>
      <c r="U2161" s="17">
        <v>4.12</v>
      </c>
      <c r="V2161" s="27">
        <v>-100.80000000000001</v>
      </c>
      <c r="W2161" s="13" t="s">
        <v>88</v>
      </c>
      <c r="X2161" s="8">
        <f>$T2161*$R2161</f>
        <v>55.980000000000004</v>
      </c>
      <c r="Y2161" s="29">
        <f>R2161-V2161-U2161-X2161</f>
        <v>152.66000000000003</v>
      </c>
    </row>
    <row r="2162" spans="2:25" x14ac:dyDescent="0.3">
      <c r="B2162" s="16"/>
      <c r="C2162" s="8" t="str">
        <f>_xlfn.CONCAT(S2162,_xlfn.TEXTBEFORE(Q2162,","))</f>
        <v>8Smead Legal Exhibit Labels</v>
      </c>
      <c r="D2162" s="13" t="s">
        <v>8268</v>
      </c>
      <c r="E2162" s="25">
        <v>43601</v>
      </c>
      <c r="F2162" s="25">
        <v>43604</v>
      </c>
      <c r="G2162" s="13" t="s">
        <v>22</v>
      </c>
      <c r="H2162" s="13" t="s">
        <v>2155</v>
      </c>
      <c r="I2162" s="13" t="s">
        <v>24</v>
      </c>
      <c r="J2162" s="13" t="s">
        <v>135</v>
      </c>
      <c r="K2162" s="13" t="s">
        <v>136</v>
      </c>
      <c r="L2162" s="13" t="s">
        <v>27</v>
      </c>
      <c r="M2162" s="13" t="s">
        <v>28</v>
      </c>
      <c r="N2162" s="13" t="s">
        <v>5596</v>
      </c>
      <c r="O2162" s="13" t="s">
        <v>30</v>
      </c>
      <c r="P2162" s="13" t="s">
        <v>2751</v>
      </c>
      <c r="Q2162" s="13" t="s">
        <v>5597</v>
      </c>
      <c r="R2162" s="17">
        <v>45.96</v>
      </c>
      <c r="S2162" s="26">
        <v>8</v>
      </c>
      <c r="T2162" s="17">
        <v>0.5</v>
      </c>
      <c r="U2162" s="17">
        <v>2.82</v>
      </c>
      <c r="V2162" s="27">
        <v>-42.36</v>
      </c>
      <c r="W2162" s="13" t="s">
        <v>88</v>
      </c>
      <c r="X2162" s="8">
        <f>$T2162*$R2162</f>
        <v>22.98</v>
      </c>
      <c r="Y2162" s="29">
        <f>R2162-V2162-U2162-X2162</f>
        <v>62.519999999999996</v>
      </c>
    </row>
    <row r="2163" spans="2:25" x14ac:dyDescent="0.3">
      <c r="B2163" s="16"/>
      <c r="C2163" s="8" t="str">
        <f>_xlfn.CONCAT(S2163,_xlfn.TEXTBEFORE(Q2163,","))</f>
        <v>4Sharp Fax and Copier</v>
      </c>
      <c r="D2163" s="13" t="s">
        <v>8269</v>
      </c>
      <c r="E2163" s="25">
        <v>43820</v>
      </c>
      <c r="F2163" s="25">
        <v>43824</v>
      </c>
      <c r="G2163" s="13" t="s">
        <v>50</v>
      </c>
      <c r="H2163" s="13" t="s">
        <v>2155</v>
      </c>
      <c r="I2163" s="13" t="s">
        <v>24</v>
      </c>
      <c r="J2163" s="13" t="s">
        <v>531</v>
      </c>
      <c r="K2163" s="13" t="s">
        <v>187</v>
      </c>
      <c r="L2163" s="13" t="s">
        <v>27</v>
      </c>
      <c r="M2163" s="13" t="s">
        <v>28</v>
      </c>
      <c r="N2163" s="13" t="s">
        <v>831</v>
      </c>
      <c r="O2163" s="13" t="s">
        <v>57</v>
      </c>
      <c r="P2163" s="13" t="s">
        <v>86</v>
      </c>
      <c r="Q2163" s="13" t="s">
        <v>832</v>
      </c>
      <c r="R2163" s="17">
        <v>674.4</v>
      </c>
      <c r="S2163" s="26">
        <v>4</v>
      </c>
      <c r="T2163" s="17">
        <v>0</v>
      </c>
      <c r="U2163" s="17">
        <v>53.36</v>
      </c>
      <c r="V2163" s="27">
        <v>316.92</v>
      </c>
      <c r="W2163" s="13" t="s">
        <v>88</v>
      </c>
      <c r="X2163" s="8">
        <f>$T2163*$R2163</f>
        <v>0</v>
      </c>
      <c r="Y2163" s="29">
        <f>R2163-V2163-U2163-X2163</f>
        <v>304.11999999999995</v>
      </c>
    </row>
    <row r="2164" spans="2:25" x14ac:dyDescent="0.3">
      <c r="B2164" s="16"/>
      <c r="C2164" s="8" t="str">
        <f>_xlfn.CONCAT(S2164,_xlfn.TEXTBEFORE(Q2164,","))</f>
        <v>2Jiffy Clasp Envelope</v>
      </c>
      <c r="D2164" s="13" t="s">
        <v>8270</v>
      </c>
      <c r="E2164" s="25">
        <v>43820</v>
      </c>
      <c r="F2164" s="25">
        <v>43824</v>
      </c>
      <c r="G2164" s="13" t="s">
        <v>50</v>
      </c>
      <c r="H2164" s="13" t="s">
        <v>2155</v>
      </c>
      <c r="I2164" s="13" t="s">
        <v>24</v>
      </c>
      <c r="J2164" s="13" t="s">
        <v>531</v>
      </c>
      <c r="K2164" s="13" t="s">
        <v>187</v>
      </c>
      <c r="L2164" s="13" t="s">
        <v>27</v>
      </c>
      <c r="M2164" s="13" t="s">
        <v>28</v>
      </c>
      <c r="N2164" s="13" t="s">
        <v>5871</v>
      </c>
      <c r="O2164" s="13" t="s">
        <v>30</v>
      </c>
      <c r="P2164" s="13" t="s">
        <v>1607</v>
      </c>
      <c r="Q2164" s="13" t="s">
        <v>5872</v>
      </c>
      <c r="R2164" s="17">
        <v>21.839999999999996</v>
      </c>
      <c r="S2164" s="26">
        <v>2</v>
      </c>
      <c r="T2164" s="17">
        <v>0</v>
      </c>
      <c r="U2164" s="17">
        <v>2.02</v>
      </c>
      <c r="V2164" s="27">
        <v>4.32</v>
      </c>
      <c r="W2164" s="13" t="s">
        <v>88</v>
      </c>
      <c r="X2164" s="8">
        <f>$T2164*$R2164</f>
        <v>0</v>
      </c>
      <c r="Y2164" s="29">
        <f>R2164-V2164-U2164-X2164</f>
        <v>15.499999999999996</v>
      </c>
    </row>
    <row r="2165" spans="2:25" x14ac:dyDescent="0.3">
      <c r="B2165" s="16"/>
      <c r="C2165" s="8" t="str">
        <f>_xlfn.CONCAT(S2165,_xlfn.TEXTBEFORE(Q2165,","))</f>
        <v>3Novimex Shipping Labels</v>
      </c>
      <c r="D2165" s="13" t="s">
        <v>8271</v>
      </c>
      <c r="E2165" s="25">
        <v>43820</v>
      </c>
      <c r="F2165" s="25">
        <v>43824</v>
      </c>
      <c r="G2165" s="13" t="s">
        <v>50</v>
      </c>
      <c r="H2165" s="13" t="s">
        <v>2155</v>
      </c>
      <c r="I2165" s="13" t="s">
        <v>24</v>
      </c>
      <c r="J2165" s="13" t="s">
        <v>531</v>
      </c>
      <c r="K2165" s="13" t="s">
        <v>187</v>
      </c>
      <c r="L2165" s="13" t="s">
        <v>27</v>
      </c>
      <c r="M2165" s="13" t="s">
        <v>28</v>
      </c>
      <c r="N2165" s="13" t="s">
        <v>5050</v>
      </c>
      <c r="O2165" s="13" t="s">
        <v>30</v>
      </c>
      <c r="P2165" s="13" t="s">
        <v>2751</v>
      </c>
      <c r="Q2165" s="13" t="s">
        <v>5051</v>
      </c>
      <c r="R2165" s="17">
        <v>26.639999999999997</v>
      </c>
      <c r="S2165" s="26">
        <v>3</v>
      </c>
      <c r="T2165" s="17">
        <v>0</v>
      </c>
      <c r="U2165" s="17">
        <v>1.77</v>
      </c>
      <c r="V2165" s="27">
        <v>8.19</v>
      </c>
      <c r="W2165" s="13" t="s">
        <v>88</v>
      </c>
      <c r="X2165" s="8">
        <f>$T2165*$R2165</f>
        <v>0</v>
      </c>
      <c r="Y2165" s="29">
        <f>R2165-V2165-U2165-X2165</f>
        <v>16.679999999999996</v>
      </c>
    </row>
    <row r="2166" spans="2:25" x14ac:dyDescent="0.3">
      <c r="B2166" s="16"/>
      <c r="C2166" s="8" t="str">
        <f>_xlfn.CONCAT(S2166,_xlfn.TEXTBEFORE(Q2166,","))</f>
        <v>3Stockwell Rubber Bands</v>
      </c>
      <c r="D2166" s="13" t="s">
        <v>8272</v>
      </c>
      <c r="E2166" s="25">
        <v>43447</v>
      </c>
      <c r="F2166" s="25">
        <v>43452</v>
      </c>
      <c r="G2166" s="13" t="s">
        <v>50</v>
      </c>
      <c r="H2166" s="13" t="s">
        <v>5942</v>
      </c>
      <c r="I2166" s="13" t="s">
        <v>24</v>
      </c>
      <c r="J2166" s="13" t="s">
        <v>957</v>
      </c>
      <c r="K2166" s="13" t="s">
        <v>957</v>
      </c>
      <c r="L2166" s="13" t="s">
        <v>201</v>
      </c>
      <c r="M2166" s="13" t="s">
        <v>28</v>
      </c>
      <c r="N2166" s="13" t="s">
        <v>5099</v>
      </c>
      <c r="O2166" s="13" t="s">
        <v>30</v>
      </c>
      <c r="P2166" s="13" t="s">
        <v>2177</v>
      </c>
      <c r="Q2166" s="13" t="s">
        <v>5100</v>
      </c>
      <c r="R2166" s="17">
        <v>46.709999999999994</v>
      </c>
      <c r="S2166" s="26">
        <v>3</v>
      </c>
      <c r="T2166" s="17">
        <v>0</v>
      </c>
      <c r="U2166" s="17">
        <v>1.82</v>
      </c>
      <c r="V2166" s="27">
        <v>16.740000000000002</v>
      </c>
      <c r="W2166" s="13" t="s">
        <v>88</v>
      </c>
      <c r="X2166" s="8">
        <f>$T2166*$R2166</f>
        <v>0</v>
      </c>
      <c r="Y2166" s="29">
        <f>R2166-V2166-U2166-X2166</f>
        <v>28.149999999999991</v>
      </c>
    </row>
    <row r="2167" spans="2:25" x14ac:dyDescent="0.3">
      <c r="B2167" s="16"/>
      <c r="C2167" s="8" t="str">
        <f>_xlfn.CONCAT(S2167,_xlfn.TEXTBEFORE(Q2167,","))</f>
        <v>6Enermax Mouse</v>
      </c>
      <c r="D2167" s="13" t="s">
        <v>8273</v>
      </c>
      <c r="E2167" s="25">
        <v>43992</v>
      </c>
      <c r="F2167" s="25">
        <v>43995</v>
      </c>
      <c r="G2167" s="13" t="s">
        <v>22</v>
      </c>
      <c r="H2167" s="13" t="s">
        <v>2585</v>
      </c>
      <c r="I2167" s="13" t="s">
        <v>24</v>
      </c>
      <c r="J2167" s="13" t="s">
        <v>1278</v>
      </c>
      <c r="K2167" s="13" t="s">
        <v>136</v>
      </c>
      <c r="L2167" s="13" t="s">
        <v>27</v>
      </c>
      <c r="M2167" s="13" t="s">
        <v>28</v>
      </c>
      <c r="N2167" s="13" t="s">
        <v>1804</v>
      </c>
      <c r="O2167" s="13" t="s">
        <v>57</v>
      </c>
      <c r="P2167" s="13" t="s">
        <v>121</v>
      </c>
      <c r="Q2167" s="13" t="s">
        <v>1805</v>
      </c>
      <c r="R2167" s="17">
        <v>241.74</v>
      </c>
      <c r="S2167" s="26">
        <v>6</v>
      </c>
      <c r="T2167" s="17">
        <v>0</v>
      </c>
      <c r="U2167" s="17">
        <v>39.72</v>
      </c>
      <c r="V2167" s="27">
        <v>106.20000000000002</v>
      </c>
      <c r="W2167" s="13" t="s">
        <v>88</v>
      </c>
      <c r="X2167" s="8">
        <f>$T2167*$R2167</f>
        <v>0</v>
      </c>
      <c r="Y2167" s="29">
        <f>R2167-V2167-U2167-X2167</f>
        <v>95.82</v>
      </c>
    </row>
    <row r="2168" spans="2:25" x14ac:dyDescent="0.3">
      <c r="B2168" s="16"/>
      <c r="C2168" s="8" t="str">
        <f>_xlfn.CONCAT(S2168,_xlfn.TEXTBEFORE(Q2168,","))</f>
        <v>2BIC Pencil Sharpener</v>
      </c>
      <c r="D2168" s="13" t="s">
        <v>8274</v>
      </c>
      <c r="E2168" s="25">
        <v>44085</v>
      </c>
      <c r="F2168" s="25">
        <v>44088</v>
      </c>
      <c r="G2168" s="13" t="s">
        <v>34</v>
      </c>
      <c r="H2168" s="13" t="s">
        <v>4603</v>
      </c>
      <c r="I2168" s="13" t="s">
        <v>24</v>
      </c>
      <c r="J2168" s="13" t="s">
        <v>501</v>
      </c>
      <c r="K2168" s="13" t="s">
        <v>91</v>
      </c>
      <c r="L2168" s="13" t="s">
        <v>54</v>
      </c>
      <c r="M2168" s="13" t="s">
        <v>55</v>
      </c>
      <c r="N2168" s="13" t="s">
        <v>3420</v>
      </c>
      <c r="O2168" s="13" t="s">
        <v>30</v>
      </c>
      <c r="P2168" s="13" t="s">
        <v>1789</v>
      </c>
      <c r="Q2168" s="13" t="s">
        <v>3421</v>
      </c>
      <c r="R2168" s="17">
        <v>46.997399999999999</v>
      </c>
      <c r="S2168" s="26">
        <v>2</v>
      </c>
      <c r="T2168" s="17">
        <v>0.27</v>
      </c>
      <c r="U2168" s="17">
        <v>9.51</v>
      </c>
      <c r="V2168" s="27">
        <v>-14.2026</v>
      </c>
      <c r="W2168" s="13" t="s">
        <v>88</v>
      </c>
      <c r="X2168" s="8">
        <f>$T2168*$R2168</f>
        <v>12.689298000000001</v>
      </c>
      <c r="Y2168" s="29">
        <f>R2168-V2168-U2168-X2168</f>
        <v>39.000702000000004</v>
      </c>
    </row>
    <row r="2169" spans="2:25" x14ac:dyDescent="0.3">
      <c r="B2169" s="16"/>
      <c r="C2169" s="8" t="str">
        <f>_xlfn.CONCAT(S2169,_xlfn.TEXTBEFORE(Q2169,","))</f>
        <v>3Accos Rubber Bands</v>
      </c>
      <c r="D2169" s="13" t="s">
        <v>8275</v>
      </c>
      <c r="E2169" s="25">
        <v>44085</v>
      </c>
      <c r="F2169" s="25">
        <v>44088</v>
      </c>
      <c r="G2169" s="13" t="s">
        <v>34</v>
      </c>
      <c r="H2169" s="13" t="s">
        <v>4603</v>
      </c>
      <c r="I2169" s="13" t="s">
        <v>24</v>
      </c>
      <c r="J2169" s="13" t="s">
        <v>501</v>
      </c>
      <c r="K2169" s="13" t="s">
        <v>91</v>
      </c>
      <c r="L2169" s="13" t="s">
        <v>54</v>
      </c>
      <c r="M2169" s="13" t="s">
        <v>55</v>
      </c>
      <c r="N2169" s="13" t="s">
        <v>4771</v>
      </c>
      <c r="O2169" s="13" t="s">
        <v>30</v>
      </c>
      <c r="P2169" s="13" t="s">
        <v>2177</v>
      </c>
      <c r="Q2169" s="13" t="s">
        <v>4772</v>
      </c>
      <c r="R2169" s="17">
        <v>22.466700000000007</v>
      </c>
      <c r="S2169" s="26">
        <v>3</v>
      </c>
      <c r="T2169" s="17">
        <v>0.47000000000000003</v>
      </c>
      <c r="U2169" s="17">
        <v>3.5</v>
      </c>
      <c r="V2169" s="27">
        <v>-12.723300000000004</v>
      </c>
      <c r="W2169" s="13" t="s">
        <v>88</v>
      </c>
      <c r="X2169" s="8">
        <f>$T2169*$R2169</f>
        <v>10.559349000000005</v>
      </c>
      <c r="Y2169" s="29">
        <f>R2169-V2169-U2169-X2169</f>
        <v>21.130651000000007</v>
      </c>
    </row>
    <row r="2170" spans="2:25" x14ac:dyDescent="0.3">
      <c r="B2170" s="16"/>
      <c r="C2170" s="8" t="str">
        <f>_xlfn.CONCAT(S2170,_xlfn.TEXTBEFORE(Q2170,","))</f>
        <v>6Boston Canvas</v>
      </c>
      <c r="D2170" s="13" t="s">
        <v>8276</v>
      </c>
      <c r="E2170" s="25">
        <v>43877</v>
      </c>
      <c r="F2170" s="25">
        <v>43881</v>
      </c>
      <c r="G2170" s="13" t="s">
        <v>50</v>
      </c>
      <c r="H2170" s="13" t="s">
        <v>2790</v>
      </c>
      <c r="I2170" s="13" t="s">
        <v>82</v>
      </c>
      <c r="J2170" s="13" t="s">
        <v>300</v>
      </c>
      <c r="K2170" s="13" t="s">
        <v>84</v>
      </c>
      <c r="L2170" s="13" t="s">
        <v>27</v>
      </c>
      <c r="M2170" s="13" t="s">
        <v>28</v>
      </c>
      <c r="N2170" s="13" t="s">
        <v>2920</v>
      </c>
      <c r="O2170" s="13" t="s">
        <v>30</v>
      </c>
      <c r="P2170" s="13" t="s">
        <v>1789</v>
      </c>
      <c r="Q2170" s="13" t="s">
        <v>2921</v>
      </c>
      <c r="R2170" s="17">
        <v>323.45999999999998</v>
      </c>
      <c r="S2170" s="26">
        <v>6</v>
      </c>
      <c r="T2170" s="17">
        <v>0</v>
      </c>
      <c r="U2170" s="17">
        <v>31.02</v>
      </c>
      <c r="V2170" s="27">
        <v>61.38</v>
      </c>
      <c r="W2170" s="13" t="s">
        <v>88</v>
      </c>
      <c r="X2170" s="8">
        <f>$T2170*$R2170</f>
        <v>0</v>
      </c>
      <c r="Y2170" s="29">
        <f>R2170-V2170-U2170-X2170</f>
        <v>231.05999999999997</v>
      </c>
    </row>
    <row r="2171" spans="2:25" x14ac:dyDescent="0.3">
      <c r="B2171" s="16"/>
      <c r="C2171" s="8" t="str">
        <f>_xlfn.CONCAT(S2171,_xlfn.TEXTBEFORE(Q2171,","))</f>
        <v>1Elite Trimmer</v>
      </c>
      <c r="D2171" s="13" t="s">
        <v>8277</v>
      </c>
      <c r="E2171" s="25">
        <v>43877</v>
      </c>
      <c r="F2171" s="25">
        <v>43881</v>
      </c>
      <c r="G2171" s="13" t="s">
        <v>50</v>
      </c>
      <c r="H2171" s="13" t="s">
        <v>2790</v>
      </c>
      <c r="I2171" s="13" t="s">
        <v>82</v>
      </c>
      <c r="J2171" s="13" t="s">
        <v>300</v>
      </c>
      <c r="K2171" s="13" t="s">
        <v>84</v>
      </c>
      <c r="L2171" s="13" t="s">
        <v>27</v>
      </c>
      <c r="M2171" s="13" t="s">
        <v>28</v>
      </c>
      <c r="N2171" s="13" t="s">
        <v>3149</v>
      </c>
      <c r="O2171" s="13" t="s">
        <v>30</v>
      </c>
      <c r="P2171" s="13" t="s">
        <v>1228</v>
      </c>
      <c r="Q2171" s="13" t="s">
        <v>3150</v>
      </c>
      <c r="R2171" s="17">
        <v>41.070000000000007</v>
      </c>
      <c r="S2171" s="26">
        <v>1</v>
      </c>
      <c r="T2171" s="17">
        <v>0</v>
      </c>
      <c r="U2171" s="17">
        <v>2.41</v>
      </c>
      <c r="V2171" s="27">
        <v>16.41</v>
      </c>
      <c r="W2171" s="13" t="s">
        <v>88</v>
      </c>
      <c r="X2171" s="8">
        <f>$T2171*$R2171</f>
        <v>0</v>
      </c>
      <c r="Y2171" s="29">
        <f>R2171-V2171-U2171-X2171</f>
        <v>22.250000000000007</v>
      </c>
    </row>
    <row r="2172" spans="2:25" x14ac:dyDescent="0.3">
      <c r="B2172" s="16"/>
      <c r="C2172" s="8" t="str">
        <f>_xlfn.CONCAT(S2172,_xlfn.TEXTBEFORE(Q2172,","))</f>
        <v>2Konica Receipt Printer</v>
      </c>
      <c r="D2172" s="13" t="s">
        <v>8278</v>
      </c>
      <c r="E2172" s="25">
        <v>43923</v>
      </c>
      <c r="F2172" s="25">
        <v>43925</v>
      </c>
      <c r="G2172" s="13" t="s">
        <v>34</v>
      </c>
      <c r="H2172" s="13" t="s">
        <v>2790</v>
      </c>
      <c r="I2172" s="13" t="s">
        <v>82</v>
      </c>
      <c r="J2172" s="13" t="s">
        <v>37</v>
      </c>
      <c r="K2172" s="13" t="s">
        <v>339</v>
      </c>
      <c r="L2172" s="13" t="s">
        <v>27</v>
      </c>
      <c r="M2172" s="13" t="s">
        <v>28</v>
      </c>
      <c r="N2172" s="13" t="s">
        <v>1531</v>
      </c>
      <c r="O2172" s="13" t="s">
        <v>57</v>
      </c>
      <c r="P2172" s="13" t="s">
        <v>138</v>
      </c>
      <c r="Q2172" s="13" t="s">
        <v>1532</v>
      </c>
      <c r="R2172" s="17">
        <v>238.8</v>
      </c>
      <c r="S2172" s="26">
        <v>2</v>
      </c>
      <c r="T2172" s="17">
        <v>0</v>
      </c>
      <c r="U2172" s="17">
        <v>33.96</v>
      </c>
      <c r="V2172" s="27">
        <v>31.02</v>
      </c>
      <c r="W2172" s="13" t="s">
        <v>88</v>
      </c>
      <c r="X2172" s="8">
        <f>$T2172*$R2172</f>
        <v>0</v>
      </c>
      <c r="Y2172" s="29">
        <f>R2172-V2172-U2172-X2172</f>
        <v>173.82</v>
      </c>
    </row>
    <row r="2173" spans="2:25" x14ac:dyDescent="0.3">
      <c r="B2173" s="16"/>
      <c r="C2173" s="8" t="str">
        <f>_xlfn.CONCAT(S2173,_xlfn.TEXTBEFORE(Q2173,","))</f>
        <v>3Xerox Memo Slips</v>
      </c>
      <c r="D2173" s="13" t="s">
        <v>8279</v>
      </c>
      <c r="E2173" s="25">
        <v>43923</v>
      </c>
      <c r="F2173" s="25">
        <v>43925</v>
      </c>
      <c r="G2173" s="13" t="s">
        <v>34</v>
      </c>
      <c r="H2173" s="13" t="s">
        <v>2790</v>
      </c>
      <c r="I2173" s="13" t="s">
        <v>82</v>
      </c>
      <c r="J2173" s="13" t="s">
        <v>37</v>
      </c>
      <c r="K2173" s="13" t="s">
        <v>339</v>
      </c>
      <c r="L2173" s="13" t="s">
        <v>27</v>
      </c>
      <c r="M2173" s="13" t="s">
        <v>28</v>
      </c>
      <c r="N2173" s="13" t="s">
        <v>4660</v>
      </c>
      <c r="O2173" s="13" t="s">
        <v>30</v>
      </c>
      <c r="P2173" s="13" t="s">
        <v>1567</v>
      </c>
      <c r="Q2173" s="13" t="s">
        <v>4661</v>
      </c>
      <c r="R2173" s="17">
        <v>40.590000000000003</v>
      </c>
      <c r="S2173" s="26">
        <v>3</v>
      </c>
      <c r="T2173" s="17">
        <v>0</v>
      </c>
      <c r="U2173" s="17">
        <v>3</v>
      </c>
      <c r="V2173" s="27">
        <v>12.96</v>
      </c>
      <c r="W2173" s="13" t="s">
        <v>88</v>
      </c>
      <c r="X2173" s="8">
        <f>$T2173*$R2173</f>
        <v>0</v>
      </c>
      <c r="Y2173" s="29">
        <f>R2173-V2173-U2173-X2173</f>
        <v>24.630000000000003</v>
      </c>
    </row>
    <row r="2174" spans="2:25" x14ac:dyDescent="0.3">
      <c r="B2174" s="16"/>
      <c r="C2174" s="8" t="str">
        <f>_xlfn.CONCAT(S2174,_xlfn.TEXTBEFORE(Q2174,","))</f>
        <v>4Fellowes File Cart</v>
      </c>
      <c r="D2174" s="13" t="s">
        <v>8280</v>
      </c>
      <c r="E2174" s="25">
        <v>43298</v>
      </c>
      <c r="F2174" s="25">
        <v>43304</v>
      </c>
      <c r="G2174" s="13" t="s">
        <v>50</v>
      </c>
      <c r="H2174" s="13" t="s">
        <v>2275</v>
      </c>
      <c r="I2174" s="13" t="s">
        <v>82</v>
      </c>
      <c r="J2174" s="13" t="s">
        <v>205</v>
      </c>
      <c r="K2174" s="13" t="s">
        <v>205</v>
      </c>
      <c r="L2174" s="13" t="s">
        <v>114</v>
      </c>
      <c r="M2174" s="13" t="s">
        <v>55</v>
      </c>
      <c r="N2174" s="13" t="s">
        <v>2276</v>
      </c>
      <c r="O2174" s="13" t="s">
        <v>30</v>
      </c>
      <c r="P2174" s="13" t="s">
        <v>289</v>
      </c>
      <c r="Q2174" s="13" t="s">
        <v>2277</v>
      </c>
      <c r="R2174" s="17">
        <v>549.24</v>
      </c>
      <c r="S2174" s="26">
        <v>4</v>
      </c>
      <c r="T2174" s="17">
        <v>0</v>
      </c>
      <c r="U2174" s="17">
        <v>49.79</v>
      </c>
      <c r="V2174" s="27">
        <v>252.60000000000002</v>
      </c>
      <c r="W2174" s="13" t="s">
        <v>266</v>
      </c>
      <c r="X2174" s="8">
        <f>$T2174*$R2174</f>
        <v>0</v>
      </c>
      <c r="Y2174" s="29">
        <f>R2174-V2174-U2174-X2174</f>
        <v>246.85</v>
      </c>
    </row>
    <row r="2175" spans="2:25" x14ac:dyDescent="0.3">
      <c r="B2175" s="16"/>
      <c r="C2175" s="8" t="str">
        <f>_xlfn.CONCAT(S2175,_xlfn.TEXTBEFORE(Q2175,","))</f>
        <v>3Motorola Headset</v>
      </c>
      <c r="D2175" s="13" t="s">
        <v>8281</v>
      </c>
      <c r="E2175" s="25">
        <v>43298</v>
      </c>
      <c r="F2175" s="25">
        <v>43304</v>
      </c>
      <c r="G2175" s="13" t="s">
        <v>50</v>
      </c>
      <c r="H2175" s="13" t="s">
        <v>2275</v>
      </c>
      <c r="I2175" s="13" t="s">
        <v>82</v>
      </c>
      <c r="J2175" s="13" t="s">
        <v>205</v>
      </c>
      <c r="K2175" s="13" t="s">
        <v>205</v>
      </c>
      <c r="L2175" s="13" t="s">
        <v>114</v>
      </c>
      <c r="M2175" s="13" t="s">
        <v>55</v>
      </c>
      <c r="N2175" s="13" t="s">
        <v>3358</v>
      </c>
      <c r="O2175" s="13" t="s">
        <v>57</v>
      </c>
      <c r="P2175" s="13" t="s">
        <v>58</v>
      </c>
      <c r="Q2175" s="13" t="s">
        <v>3359</v>
      </c>
      <c r="R2175" s="17">
        <v>243.09</v>
      </c>
      <c r="S2175" s="26">
        <v>3</v>
      </c>
      <c r="T2175" s="17">
        <v>0</v>
      </c>
      <c r="U2175" s="17">
        <v>23.43</v>
      </c>
      <c r="V2175" s="27">
        <v>99.63</v>
      </c>
      <c r="W2175" s="13" t="s">
        <v>266</v>
      </c>
      <c r="X2175" s="8">
        <f>$T2175*$R2175</f>
        <v>0</v>
      </c>
      <c r="Y2175" s="29">
        <f>R2175-V2175-U2175-X2175</f>
        <v>120.03</v>
      </c>
    </row>
    <row r="2176" spans="2:25" x14ac:dyDescent="0.3">
      <c r="B2176" s="16"/>
      <c r="C2176" s="8" t="str">
        <f>_xlfn.CONCAT(S2176,_xlfn.TEXTBEFORE(Q2176,","))</f>
        <v>6Cameo Peel and Seal</v>
      </c>
      <c r="D2176" s="13" t="s">
        <v>8282</v>
      </c>
      <c r="E2176" s="25">
        <v>43455</v>
      </c>
      <c r="F2176" s="25">
        <v>43458</v>
      </c>
      <c r="G2176" s="13" t="s">
        <v>34</v>
      </c>
      <c r="H2176" s="13" t="s">
        <v>3764</v>
      </c>
      <c r="I2176" s="13" t="s">
        <v>36</v>
      </c>
      <c r="J2176" s="13" t="s">
        <v>256</v>
      </c>
      <c r="K2176" s="13" t="s">
        <v>256</v>
      </c>
      <c r="L2176" s="13" t="s">
        <v>27</v>
      </c>
      <c r="M2176" s="13" t="s">
        <v>28</v>
      </c>
      <c r="N2176" s="13" t="s">
        <v>3765</v>
      </c>
      <c r="O2176" s="13" t="s">
        <v>30</v>
      </c>
      <c r="P2176" s="13" t="s">
        <v>1607</v>
      </c>
      <c r="Q2176" s="13" t="s">
        <v>3766</v>
      </c>
      <c r="R2176" s="17">
        <v>118.79999999999998</v>
      </c>
      <c r="S2176" s="26">
        <v>6</v>
      </c>
      <c r="T2176" s="17">
        <v>0</v>
      </c>
      <c r="U2176" s="17">
        <v>18.12</v>
      </c>
      <c r="V2176" s="27">
        <v>14.22</v>
      </c>
      <c r="W2176" s="13" t="s">
        <v>60</v>
      </c>
      <c r="X2176" s="8">
        <f>$T2176*$R2176</f>
        <v>0</v>
      </c>
      <c r="Y2176" s="29">
        <f>R2176-V2176-U2176-X2176</f>
        <v>86.45999999999998</v>
      </c>
    </row>
    <row r="2177" spans="2:25" x14ac:dyDescent="0.3">
      <c r="B2177" s="16"/>
      <c r="C2177" s="8" t="str">
        <f>_xlfn.CONCAT(S2177,_xlfn.TEXTBEFORE(Q2177,","))</f>
        <v>3Stanley Canvas</v>
      </c>
      <c r="D2177" s="13" t="s">
        <v>8283</v>
      </c>
      <c r="E2177" s="25">
        <v>43729</v>
      </c>
      <c r="F2177" s="25">
        <v>43734</v>
      </c>
      <c r="G2177" s="13" t="s">
        <v>22</v>
      </c>
      <c r="H2177" s="13" t="s">
        <v>3718</v>
      </c>
      <c r="I2177" s="13" t="s">
        <v>36</v>
      </c>
      <c r="J2177" s="13" t="s">
        <v>2831</v>
      </c>
      <c r="K2177" s="13" t="s">
        <v>91</v>
      </c>
      <c r="L2177" s="13" t="s">
        <v>54</v>
      </c>
      <c r="M2177" s="13" t="s">
        <v>55</v>
      </c>
      <c r="N2177" s="13" t="s">
        <v>3047</v>
      </c>
      <c r="O2177" s="13" t="s">
        <v>30</v>
      </c>
      <c r="P2177" s="13" t="s">
        <v>1789</v>
      </c>
      <c r="Q2177" s="13" t="s">
        <v>3048</v>
      </c>
      <c r="R2177" s="17">
        <v>108.33929999999998</v>
      </c>
      <c r="S2177" s="26">
        <v>3</v>
      </c>
      <c r="T2177" s="17">
        <v>0.27</v>
      </c>
      <c r="U2177" s="17">
        <v>18.73</v>
      </c>
      <c r="V2177" s="27">
        <v>-5.9607000000000028</v>
      </c>
      <c r="W2177" s="13" t="s">
        <v>88</v>
      </c>
      <c r="X2177" s="8">
        <f>$T2177*$R2177</f>
        <v>29.251610999999997</v>
      </c>
      <c r="Y2177" s="29">
        <f>R2177-V2177-U2177-X2177</f>
        <v>66.318388999999982</v>
      </c>
    </row>
    <row r="2178" spans="2:25" x14ac:dyDescent="0.3">
      <c r="B2178" s="16"/>
      <c r="C2178" s="8" t="str">
        <f>_xlfn.CONCAT(S2178,_xlfn.TEXTBEFORE(Q2178,","))</f>
        <v>5Acme Box Cutter</v>
      </c>
      <c r="D2178" s="13" t="s">
        <v>8284</v>
      </c>
      <c r="E2178" s="25">
        <v>43729</v>
      </c>
      <c r="F2178" s="25">
        <v>43734</v>
      </c>
      <c r="G2178" s="13" t="s">
        <v>22</v>
      </c>
      <c r="H2178" s="13" t="s">
        <v>3718</v>
      </c>
      <c r="I2178" s="13" t="s">
        <v>36</v>
      </c>
      <c r="J2178" s="13" t="s">
        <v>2831</v>
      </c>
      <c r="K2178" s="13" t="s">
        <v>91</v>
      </c>
      <c r="L2178" s="13" t="s">
        <v>54</v>
      </c>
      <c r="M2178" s="13" t="s">
        <v>55</v>
      </c>
      <c r="N2178" s="13" t="s">
        <v>1839</v>
      </c>
      <c r="O2178" s="13" t="s">
        <v>30</v>
      </c>
      <c r="P2178" s="13" t="s">
        <v>1228</v>
      </c>
      <c r="Q2178" s="13" t="s">
        <v>1840</v>
      </c>
      <c r="R2178" s="17">
        <v>104.46299999999999</v>
      </c>
      <c r="S2178" s="26">
        <v>5</v>
      </c>
      <c r="T2178" s="17">
        <v>0.47000000000000003</v>
      </c>
      <c r="U2178" s="17">
        <v>10.09</v>
      </c>
      <c r="V2178" s="27">
        <v>-88.736999999999995</v>
      </c>
      <c r="W2178" s="13" t="s">
        <v>88</v>
      </c>
      <c r="X2178" s="8">
        <f>$T2178*$R2178</f>
        <v>49.097610000000003</v>
      </c>
      <c r="Y2178" s="29">
        <f>R2178-V2178-U2178-X2178</f>
        <v>134.01238999999998</v>
      </c>
    </row>
    <row r="2179" spans="2:25" x14ac:dyDescent="0.3">
      <c r="B2179" s="16"/>
      <c r="C2179" s="8" t="str">
        <f>_xlfn.CONCAT(S2179,_xlfn.TEXTBEFORE(Q2179,","))</f>
        <v>3Boston Pencil Sharpener</v>
      </c>
      <c r="D2179" s="13" t="s">
        <v>8285</v>
      </c>
      <c r="E2179" s="25">
        <v>43729</v>
      </c>
      <c r="F2179" s="25">
        <v>43734</v>
      </c>
      <c r="G2179" s="13" t="s">
        <v>22</v>
      </c>
      <c r="H2179" s="13" t="s">
        <v>3718</v>
      </c>
      <c r="I2179" s="13" t="s">
        <v>36</v>
      </c>
      <c r="J2179" s="13" t="s">
        <v>2831</v>
      </c>
      <c r="K2179" s="13" t="s">
        <v>91</v>
      </c>
      <c r="L2179" s="13" t="s">
        <v>54</v>
      </c>
      <c r="M2179" s="13" t="s">
        <v>55</v>
      </c>
      <c r="N2179" s="13" t="s">
        <v>4257</v>
      </c>
      <c r="O2179" s="13" t="s">
        <v>30</v>
      </c>
      <c r="P2179" s="13" t="s">
        <v>1789</v>
      </c>
      <c r="Q2179" s="13" t="s">
        <v>4258</v>
      </c>
      <c r="R2179" s="17">
        <v>63.400500000000008</v>
      </c>
      <c r="S2179" s="26">
        <v>3</v>
      </c>
      <c r="T2179" s="17">
        <v>0.27</v>
      </c>
      <c r="U2179" s="17">
        <v>6.55</v>
      </c>
      <c r="V2179" s="27">
        <v>-21.739500000000003</v>
      </c>
      <c r="W2179" s="13" t="s">
        <v>88</v>
      </c>
      <c r="X2179" s="8">
        <f>$T2179*$R2179</f>
        <v>17.118135000000002</v>
      </c>
      <c r="Y2179" s="29">
        <f>R2179-V2179-U2179-X2179</f>
        <v>61.471865000000015</v>
      </c>
    </row>
    <row r="2180" spans="2:25" x14ac:dyDescent="0.3">
      <c r="B2180" s="16"/>
      <c r="C2180" s="8" t="str">
        <f>_xlfn.CONCAT(S2180,_xlfn.TEXTBEFORE(Q2180,","))</f>
        <v>3Jiffy Interoffice Envelope</v>
      </c>
      <c r="D2180" s="13" t="s">
        <v>8286</v>
      </c>
      <c r="E2180" s="25">
        <v>43729</v>
      </c>
      <c r="F2180" s="25">
        <v>43734</v>
      </c>
      <c r="G2180" s="13" t="s">
        <v>22</v>
      </c>
      <c r="H2180" s="13" t="s">
        <v>3718</v>
      </c>
      <c r="I2180" s="13" t="s">
        <v>36</v>
      </c>
      <c r="J2180" s="13" t="s">
        <v>2831</v>
      </c>
      <c r="K2180" s="13" t="s">
        <v>91</v>
      </c>
      <c r="L2180" s="13" t="s">
        <v>54</v>
      </c>
      <c r="M2180" s="13" t="s">
        <v>55</v>
      </c>
      <c r="N2180" s="13" t="s">
        <v>3585</v>
      </c>
      <c r="O2180" s="13" t="s">
        <v>30</v>
      </c>
      <c r="P2180" s="13" t="s">
        <v>1607</v>
      </c>
      <c r="Q2180" s="13" t="s">
        <v>3586</v>
      </c>
      <c r="R2180" s="17">
        <v>79.46820000000001</v>
      </c>
      <c r="S2180" s="26">
        <v>3</v>
      </c>
      <c r="T2180" s="17">
        <v>0.47000000000000003</v>
      </c>
      <c r="U2180" s="17">
        <v>5.84</v>
      </c>
      <c r="V2180" s="27">
        <v>-27.001800000000017</v>
      </c>
      <c r="W2180" s="13" t="s">
        <v>88</v>
      </c>
      <c r="X2180" s="8">
        <f>$T2180*$R2180</f>
        <v>37.350054000000007</v>
      </c>
      <c r="Y2180" s="29">
        <f>R2180-V2180-U2180-X2180</f>
        <v>63.279946000000017</v>
      </c>
    </row>
    <row r="2181" spans="2:25" x14ac:dyDescent="0.3">
      <c r="B2181" s="16"/>
      <c r="C2181" s="8" t="str">
        <f>_xlfn.CONCAT(S2181,_xlfn.TEXTBEFORE(Q2181,","))</f>
        <v>1Xerox Note Cards</v>
      </c>
      <c r="D2181" s="13" t="s">
        <v>8287</v>
      </c>
      <c r="E2181" s="25">
        <v>44049</v>
      </c>
      <c r="F2181" s="25">
        <v>44053</v>
      </c>
      <c r="G2181" s="13" t="s">
        <v>50</v>
      </c>
      <c r="H2181" s="13" t="s">
        <v>3718</v>
      </c>
      <c r="I2181" s="13" t="s">
        <v>36</v>
      </c>
      <c r="J2181" s="13" t="s">
        <v>4148</v>
      </c>
      <c r="K2181" s="13" t="s">
        <v>4149</v>
      </c>
      <c r="L2181" s="13" t="s">
        <v>54</v>
      </c>
      <c r="M2181" s="13" t="s">
        <v>55</v>
      </c>
      <c r="N2181" s="13" t="s">
        <v>3542</v>
      </c>
      <c r="O2181" s="13" t="s">
        <v>30</v>
      </c>
      <c r="P2181" s="13" t="s">
        <v>1567</v>
      </c>
      <c r="Q2181" s="13" t="s">
        <v>3543</v>
      </c>
      <c r="R2181" s="17">
        <v>13.976099999999999</v>
      </c>
      <c r="S2181" s="26">
        <v>1</v>
      </c>
      <c r="T2181" s="17">
        <v>0.47000000000000003</v>
      </c>
      <c r="U2181" s="17">
        <v>1.34</v>
      </c>
      <c r="V2181" s="27">
        <v>-4.5039000000000007</v>
      </c>
      <c r="W2181" s="13" t="s">
        <v>88</v>
      </c>
      <c r="X2181" s="8">
        <f>$T2181*$R2181</f>
        <v>6.5687670000000002</v>
      </c>
      <c r="Y2181" s="29">
        <f>R2181-V2181-U2181-X2181</f>
        <v>10.571232999999999</v>
      </c>
    </row>
    <row r="2182" spans="2:25" x14ac:dyDescent="0.3">
      <c r="B2182" s="16"/>
      <c r="C2182" s="8" t="str">
        <f>_xlfn.CONCAT(S2182,_xlfn.TEXTBEFORE(Q2182,","))</f>
        <v>3Avery Removable Labels</v>
      </c>
      <c r="D2182" s="13" t="s">
        <v>8288</v>
      </c>
      <c r="E2182" s="25">
        <v>42816</v>
      </c>
      <c r="F2182" s="25">
        <v>42820</v>
      </c>
      <c r="G2182" s="13" t="s">
        <v>50</v>
      </c>
      <c r="H2182" s="13" t="s">
        <v>4220</v>
      </c>
      <c r="I2182" s="13" t="s">
        <v>24</v>
      </c>
      <c r="J2182" s="13" t="s">
        <v>1475</v>
      </c>
      <c r="K2182" s="13" t="s">
        <v>187</v>
      </c>
      <c r="L2182" s="13" t="s">
        <v>27</v>
      </c>
      <c r="M2182" s="13" t="s">
        <v>28</v>
      </c>
      <c r="N2182" s="13" t="s">
        <v>5862</v>
      </c>
      <c r="O2182" s="13" t="s">
        <v>30</v>
      </c>
      <c r="P2182" s="13" t="s">
        <v>2751</v>
      </c>
      <c r="Q2182" s="13" t="s">
        <v>5863</v>
      </c>
      <c r="R2182" s="17">
        <v>25.92</v>
      </c>
      <c r="S2182" s="26">
        <v>3</v>
      </c>
      <c r="T2182" s="17">
        <v>0</v>
      </c>
      <c r="U2182" s="17">
        <v>2.0699999999999998</v>
      </c>
      <c r="V2182" s="27">
        <v>0.72</v>
      </c>
      <c r="W2182" s="13" t="s">
        <v>88</v>
      </c>
      <c r="X2182" s="8">
        <f>$T2182*$R2182</f>
        <v>0</v>
      </c>
      <c r="Y2182" s="29">
        <f>R2182-V2182-U2182-X2182</f>
        <v>23.130000000000003</v>
      </c>
    </row>
    <row r="2183" spans="2:25" x14ac:dyDescent="0.3">
      <c r="B2183" s="16"/>
      <c r="C2183" s="8" t="str">
        <f>_xlfn.CONCAT(S2183,_xlfn.TEXTBEFORE(Q2183,","))</f>
        <v>6Binney &amp; Smith Markers</v>
      </c>
      <c r="D2183" s="13" t="s">
        <v>8289</v>
      </c>
      <c r="E2183" s="25">
        <v>43825</v>
      </c>
      <c r="F2183" s="25">
        <v>43829</v>
      </c>
      <c r="G2183" s="13" t="s">
        <v>50</v>
      </c>
      <c r="H2183" s="13" t="s">
        <v>4220</v>
      </c>
      <c r="I2183" s="13" t="s">
        <v>24</v>
      </c>
      <c r="J2183" s="13" t="s">
        <v>256</v>
      </c>
      <c r="K2183" s="13" t="s">
        <v>256</v>
      </c>
      <c r="L2183" s="13" t="s">
        <v>27</v>
      </c>
      <c r="M2183" s="13" t="s">
        <v>28</v>
      </c>
      <c r="N2183" s="13" t="s">
        <v>4221</v>
      </c>
      <c r="O2183" s="13" t="s">
        <v>30</v>
      </c>
      <c r="P2183" s="13" t="s">
        <v>1789</v>
      </c>
      <c r="Q2183" s="13" t="s">
        <v>4222</v>
      </c>
      <c r="R2183" s="17">
        <v>152.1</v>
      </c>
      <c r="S2183" s="26">
        <v>6</v>
      </c>
      <c r="T2183" s="17">
        <v>0</v>
      </c>
      <c r="U2183" s="17">
        <v>13.01</v>
      </c>
      <c r="V2183" s="27">
        <v>30.42</v>
      </c>
      <c r="W2183" s="13" t="s">
        <v>88</v>
      </c>
      <c r="X2183" s="8">
        <f>$T2183*$R2183</f>
        <v>0</v>
      </c>
      <c r="Y2183" s="29">
        <f>R2183-V2183-U2183-X2183</f>
        <v>108.66999999999999</v>
      </c>
    </row>
    <row r="2184" spans="2:25" x14ac:dyDescent="0.3">
      <c r="B2184" s="16"/>
      <c r="C2184" s="8" t="str">
        <f>_xlfn.CONCAT(S2184,_xlfn.TEXTBEFORE(Q2184,","))</f>
        <v>2Rogers Folders</v>
      </c>
      <c r="D2184" s="13" t="s">
        <v>8290</v>
      </c>
      <c r="E2184" s="25">
        <v>43825</v>
      </c>
      <c r="F2184" s="25">
        <v>43829</v>
      </c>
      <c r="G2184" s="13" t="s">
        <v>50</v>
      </c>
      <c r="H2184" s="13" t="s">
        <v>4220</v>
      </c>
      <c r="I2184" s="13" t="s">
        <v>24</v>
      </c>
      <c r="J2184" s="13" t="s">
        <v>256</v>
      </c>
      <c r="K2184" s="13" t="s">
        <v>256</v>
      </c>
      <c r="L2184" s="13" t="s">
        <v>27</v>
      </c>
      <c r="M2184" s="13" t="s">
        <v>28</v>
      </c>
      <c r="N2184" s="13" t="s">
        <v>3854</v>
      </c>
      <c r="O2184" s="13" t="s">
        <v>30</v>
      </c>
      <c r="P2184" s="13" t="s">
        <v>289</v>
      </c>
      <c r="Q2184" s="13" t="s">
        <v>3855</v>
      </c>
      <c r="R2184" s="17">
        <v>61.379999999999995</v>
      </c>
      <c r="S2184" s="26">
        <v>2</v>
      </c>
      <c r="T2184" s="17">
        <v>0</v>
      </c>
      <c r="U2184" s="17">
        <v>4.3499999999999996</v>
      </c>
      <c r="V2184" s="27">
        <v>30.06</v>
      </c>
      <c r="W2184" s="13" t="s">
        <v>88</v>
      </c>
      <c r="X2184" s="8">
        <f>$T2184*$R2184</f>
        <v>0</v>
      </c>
      <c r="Y2184" s="29">
        <f>R2184-V2184-U2184-X2184</f>
        <v>26.97</v>
      </c>
    </row>
    <row r="2185" spans="2:25" x14ac:dyDescent="0.3">
      <c r="B2185" s="16"/>
      <c r="C2185" s="8" t="str">
        <f>_xlfn.CONCAT(S2185,_xlfn.TEXTBEFORE(Q2185,","))</f>
        <v>5Ames Business Envelopes</v>
      </c>
      <c r="D2185" s="13" t="s">
        <v>8291</v>
      </c>
      <c r="E2185" s="25">
        <v>43825</v>
      </c>
      <c r="F2185" s="25">
        <v>43829</v>
      </c>
      <c r="G2185" s="13" t="s">
        <v>50</v>
      </c>
      <c r="H2185" s="13" t="s">
        <v>4220</v>
      </c>
      <c r="I2185" s="13" t="s">
        <v>24</v>
      </c>
      <c r="J2185" s="13" t="s">
        <v>256</v>
      </c>
      <c r="K2185" s="13" t="s">
        <v>256</v>
      </c>
      <c r="L2185" s="13" t="s">
        <v>27</v>
      </c>
      <c r="M2185" s="13" t="s">
        <v>28</v>
      </c>
      <c r="N2185" s="13" t="s">
        <v>4051</v>
      </c>
      <c r="O2185" s="13" t="s">
        <v>30</v>
      </c>
      <c r="P2185" s="13" t="s">
        <v>1607</v>
      </c>
      <c r="Q2185" s="13" t="s">
        <v>4052</v>
      </c>
      <c r="R2185" s="17">
        <v>73.200000000000017</v>
      </c>
      <c r="S2185" s="26">
        <v>5</v>
      </c>
      <c r="T2185" s="17">
        <v>0</v>
      </c>
      <c r="U2185" s="17">
        <v>3.97</v>
      </c>
      <c r="V2185" s="27">
        <v>5.85</v>
      </c>
      <c r="W2185" s="13" t="s">
        <v>88</v>
      </c>
      <c r="X2185" s="8">
        <f>$T2185*$R2185</f>
        <v>0</v>
      </c>
      <c r="Y2185" s="29">
        <f>R2185-V2185-U2185-X2185</f>
        <v>63.380000000000024</v>
      </c>
    </row>
    <row r="2186" spans="2:25" x14ac:dyDescent="0.3">
      <c r="B2186" s="16"/>
      <c r="C2186" s="8" t="str">
        <f>_xlfn.CONCAT(S2186,_xlfn.TEXTBEFORE(Q2186,","))</f>
        <v>2Cardinal 3-Hole Punch</v>
      </c>
      <c r="D2186" s="13" t="s">
        <v>8292</v>
      </c>
      <c r="E2186" s="25">
        <v>43825</v>
      </c>
      <c r="F2186" s="25">
        <v>43829</v>
      </c>
      <c r="G2186" s="13" t="s">
        <v>50</v>
      </c>
      <c r="H2186" s="13" t="s">
        <v>4220</v>
      </c>
      <c r="I2186" s="13" t="s">
        <v>24</v>
      </c>
      <c r="J2186" s="13" t="s">
        <v>256</v>
      </c>
      <c r="K2186" s="13" t="s">
        <v>256</v>
      </c>
      <c r="L2186" s="13" t="s">
        <v>27</v>
      </c>
      <c r="M2186" s="13" t="s">
        <v>28</v>
      </c>
      <c r="N2186" s="13" t="s">
        <v>4833</v>
      </c>
      <c r="O2186" s="13" t="s">
        <v>30</v>
      </c>
      <c r="P2186" s="13" t="s">
        <v>1121</v>
      </c>
      <c r="Q2186" s="13" t="s">
        <v>4834</v>
      </c>
      <c r="R2186" s="17">
        <v>56.519999999999996</v>
      </c>
      <c r="S2186" s="26">
        <v>2</v>
      </c>
      <c r="T2186" s="17">
        <v>0</v>
      </c>
      <c r="U2186" s="17">
        <v>1.59</v>
      </c>
      <c r="V2186" s="27">
        <v>23.700000000000003</v>
      </c>
      <c r="W2186" s="13" t="s">
        <v>88</v>
      </c>
      <c r="X2186" s="8">
        <f>$T2186*$R2186</f>
        <v>0</v>
      </c>
      <c r="Y2186" s="29">
        <f>R2186-V2186-U2186-X2186</f>
        <v>31.229999999999993</v>
      </c>
    </row>
    <row r="2187" spans="2:25" x14ac:dyDescent="0.3">
      <c r="B2187" s="16"/>
      <c r="C2187" s="8" t="str">
        <f>_xlfn.CONCAT(S2187,_xlfn.TEXTBEFORE(Q2187,","))</f>
        <v>3Avery Round Labels</v>
      </c>
      <c r="D2187" s="13" t="s">
        <v>8293</v>
      </c>
      <c r="E2187" s="25">
        <v>44052</v>
      </c>
      <c r="F2187" s="25">
        <v>44053</v>
      </c>
      <c r="G2187" s="13" t="s">
        <v>34</v>
      </c>
      <c r="H2187" s="13" t="s">
        <v>6080</v>
      </c>
      <c r="I2187" s="13" t="s">
        <v>24</v>
      </c>
      <c r="J2187" s="13" t="s">
        <v>90</v>
      </c>
      <c r="K2187" s="13" t="s">
        <v>91</v>
      </c>
      <c r="L2187" s="13" t="s">
        <v>54</v>
      </c>
      <c r="M2187" s="13" t="s">
        <v>55</v>
      </c>
      <c r="N2187" s="13" t="s">
        <v>5802</v>
      </c>
      <c r="O2187" s="13" t="s">
        <v>30</v>
      </c>
      <c r="P2187" s="13" t="s">
        <v>2751</v>
      </c>
      <c r="Q2187" s="13" t="s">
        <v>5803</v>
      </c>
      <c r="R2187" s="17">
        <v>8.0136000000000003</v>
      </c>
      <c r="S2187" s="26">
        <v>3</v>
      </c>
      <c r="T2187" s="17">
        <v>0.47000000000000003</v>
      </c>
      <c r="U2187" s="17">
        <v>1.31</v>
      </c>
      <c r="V2187" s="27">
        <v>-6.386400000000001</v>
      </c>
      <c r="W2187" s="13" t="s">
        <v>60</v>
      </c>
      <c r="X2187" s="8">
        <f>$T2187*$R2187</f>
        <v>3.7663920000000002</v>
      </c>
      <c r="Y2187" s="29">
        <f>R2187-V2187-U2187-X2187</f>
        <v>9.3236080000000019</v>
      </c>
    </row>
    <row r="2188" spans="2:25" x14ac:dyDescent="0.3">
      <c r="B2188" s="16"/>
      <c r="C2188" s="8" t="str">
        <f>_xlfn.CONCAT(S2188,_xlfn.TEXTBEFORE(Q2188,","))</f>
        <v>3Cardinal Binding Machine</v>
      </c>
      <c r="D2188" s="13" t="s">
        <v>8294</v>
      </c>
      <c r="E2188" s="25">
        <v>43651</v>
      </c>
      <c r="F2188" s="25">
        <v>43653</v>
      </c>
      <c r="G2188" s="13" t="s">
        <v>22</v>
      </c>
      <c r="H2188" s="13" t="s">
        <v>5247</v>
      </c>
      <c r="I2188" s="13" t="s">
        <v>24</v>
      </c>
      <c r="J2188" s="13" t="s">
        <v>135</v>
      </c>
      <c r="K2188" s="13" t="s">
        <v>136</v>
      </c>
      <c r="L2188" s="13" t="s">
        <v>27</v>
      </c>
      <c r="M2188" s="13" t="s">
        <v>28</v>
      </c>
      <c r="N2188" s="13" t="s">
        <v>4158</v>
      </c>
      <c r="O2188" s="13" t="s">
        <v>30</v>
      </c>
      <c r="P2188" s="13" t="s">
        <v>1121</v>
      </c>
      <c r="Q2188" s="13" t="s">
        <v>4159</v>
      </c>
      <c r="R2188" s="17">
        <v>74.655000000000015</v>
      </c>
      <c r="S2188" s="26">
        <v>3</v>
      </c>
      <c r="T2188" s="17">
        <v>0.5</v>
      </c>
      <c r="U2188" s="17">
        <v>5.16</v>
      </c>
      <c r="V2188" s="27">
        <v>-23.895000000000024</v>
      </c>
      <c r="W2188" s="13" t="s">
        <v>88</v>
      </c>
      <c r="X2188" s="8">
        <f>$T2188*$R2188</f>
        <v>37.327500000000008</v>
      </c>
      <c r="Y2188" s="29">
        <f>R2188-V2188-U2188-X2188</f>
        <v>56.062500000000036</v>
      </c>
    </row>
    <row r="2189" spans="2:25" x14ac:dyDescent="0.3">
      <c r="B2189" s="16"/>
      <c r="C2189" s="8" t="str">
        <f>_xlfn.CONCAT(S2189,_xlfn.TEXTBEFORE(Q2189,","))</f>
        <v>2HP Personal Copier</v>
      </c>
      <c r="D2189" s="13" t="s">
        <v>8295</v>
      </c>
      <c r="E2189" s="25">
        <v>43320</v>
      </c>
      <c r="F2189" s="25">
        <v>43326</v>
      </c>
      <c r="G2189" s="13" t="s">
        <v>50</v>
      </c>
      <c r="H2189" s="13" t="s">
        <v>3655</v>
      </c>
      <c r="I2189" s="13" t="s">
        <v>24</v>
      </c>
      <c r="J2189" s="13" t="s">
        <v>501</v>
      </c>
      <c r="K2189" s="13" t="s">
        <v>91</v>
      </c>
      <c r="L2189" s="13" t="s">
        <v>54</v>
      </c>
      <c r="M2189" s="13" t="s">
        <v>55</v>
      </c>
      <c r="N2189" s="13" t="s">
        <v>2657</v>
      </c>
      <c r="O2189" s="13" t="s">
        <v>57</v>
      </c>
      <c r="P2189" s="13" t="s">
        <v>86</v>
      </c>
      <c r="Q2189" s="13" t="s">
        <v>2658</v>
      </c>
      <c r="R2189" s="17">
        <v>227.83139999999997</v>
      </c>
      <c r="S2189" s="26">
        <v>2</v>
      </c>
      <c r="T2189" s="17">
        <v>7.0000000000000007E-2</v>
      </c>
      <c r="U2189" s="17">
        <v>19.399999999999999</v>
      </c>
      <c r="V2189" s="27">
        <v>-14.748600000000001</v>
      </c>
      <c r="W2189" s="13" t="s">
        <v>88</v>
      </c>
      <c r="X2189" s="8">
        <f>$T2189*$R2189</f>
        <v>15.948198</v>
      </c>
      <c r="Y2189" s="29">
        <f>R2189-V2189-U2189-X2189</f>
        <v>207.23180199999999</v>
      </c>
    </row>
    <row r="2190" spans="2:25" x14ac:dyDescent="0.3">
      <c r="B2190" s="16"/>
      <c r="C2190" s="8" t="str">
        <f>_xlfn.CONCAT(S2190,_xlfn.TEXTBEFORE(Q2190,","))</f>
        <v>4Logitech Numeric Keypad</v>
      </c>
      <c r="D2190" s="13" t="s">
        <v>8296</v>
      </c>
      <c r="E2190" s="25">
        <v>43320</v>
      </c>
      <c r="F2190" s="25">
        <v>43326</v>
      </c>
      <c r="G2190" s="13" t="s">
        <v>50</v>
      </c>
      <c r="H2190" s="13" t="s">
        <v>3655</v>
      </c>
      <c r="I2190" s="13" t="s">
        <v>24</v>
      </c>
      <c r="J2190" s="13" t="s">
        <v>501</v>
      </c>
      <c r="K2190" s="13" t="s">
        <v>91</v>
      </c>
      <c r="L2190" s="13" t="s">
        <v>54</v>
      </c>
      <c r="M2190" s="13" t="s">
        <v>55</v>
      </c>
      <c r="N2190" s="13" t="s">
        <v>3070</v>
      </c>
      <c r="O2190" s="13" t="s">
        <v>57</v>
      </c>
      <c r="P2190" s="13" t="s">
        <v>121</v>
      </c>
      <c r="Q2190" s="13" t="s">
        <v>3071</v>
      </c>
      <c r="R2190" s="17">
        <v>98.643600000000006</v>
      </c>
      <c r="S2190" s="26">
        <v>4</v>
      </c>
      <c r="T2190" s="17">
        <v>0.47000000000000003</v>
      </c>
      <c r="U2190" s="17">
        <v>3.88</v>
      </c>
      <c r="V2190" s="27">
        <v>5.5235999999999876</v>
      </c>
      <c r="W2190" s="13" t="s">
        <v>88</v>
      </c>
      <c r="X2190" s="8">
        <f>$T2190*$R2190</f>
        <v>46.362492000000003</v>
      </c>
      <c r="Y2190" s="29">
        <f>R2190-V2190-U2190-X2190</f>
        <v>42.87750800000002</v>
      </c>
    </row>
    <row r="2191" spans="2:25" x14ac:dyDescent="0.3">
      <c r="B2191" s="16"/>
      <c r="C2191" s="8" t="str">
        <f>_xlfn.CONCAT(S2191,_xlfn.TEXTBEFORE(Q2191,","))</f>
        <v>7Smead Shelving</v>
      </c>
      <c r="D2191" s="13" t="s">
        <v>8297</v>
      </c>
      <c r="E2191" s="25">
        <v>44041</v>
      </c>
      <c r="F2191" s="25">
        <v>44046</v>
      </c>
      <c r="G2191" s="13" t="s">
        <v>50</v>
      </c>
      <c r="H2191" s="13" t="s">
        <v>3111</v>
      </c>
      <c r="I2191" s="13" t="s">
        <v>36</v>
      </c>
      <c r="J2191" s="13" t="s">
        <v>256</v>
      </c>
      <c r="K2191" s="13" t="s">
        <v>256</v>
      </c>
      <c r="L2191" s="13" t="s">
        <v>27</v>
      </c>
      <c r="M2191" s="13" t="s">
        <v>28</v>
      </c>
      <c r="N2191" s="13" t="s">
        <v>2866</v>
      </c>
      <c r="O2191" s="13" t="s">
        <v>30</v>
      </c>
      <c r="P2191" s="13" t="s">
        <v>289</v>
      </c>
      <c r="Q2191" s="13" t="s">
        <v>2867</v>
      </c>
      <c r="R2191" s="17">
        <v>342.72</v>
      </c>
      <c r="S2191" s="26">
        <v>7</v>
      </c>
      <c r="T2191" s="17">
        <v>0</v>
      </c>
      <c r="U2191" s="17">
        <v>27.16</v>
      </c>
      <c r="V2191" s="27">
        <v>13.650000000000002</v>
      </c>
      <c r="W2191" s="13" t="s">
        <v>88</v>
      </c>
      <c r="X2191" s="8">
        <f>$T2191*$R2191</f>
        <v>0</v>
      </c>
      <c r="Y2191" s="29">
        <f>R2191-V2191-U2191-X2191</f>
        <v>301.91000000000003</v>
      </c>
    </row>
    <row r="2192" spans="2:25" x14ac:dyDescent="0.3">
      <c r="B2192" s="16"/>
      <c r="C2192" s="8" t="str">
        <f>_xlfn.CONCAT(S2192,_xlfn.TEXTBEFORE(Q2192,","))</f>
        <v>1Bush Floating Shelf Set</v>
      </c>
      <c r="D2192" s="13" t="s">
        <v>8298</v>
      </c>
      <c r="E2192" s="25">
        <v>43288</v>
      </c>
      <c r="F2192" s="25">
        <v>43291</v>
      </c>
      <c r="G2192" s="13" t="s">
        <v>34</v>
      </c>
      <c r="H2192" s="13" t="s">
        <v>4424</v>
      </c>
      <c r="I2192" s="13" t="s">
        <v>36</v>
      </c>
      <c r="J2192" s="13" t="s">
        <v>160</v>
      </c>
      <c r="K2192" s="13" t="s">
        <v>160</v>
      </c>
      <c r="L2192" s="13" t="s">
        <v>54</v>
      </c>
      <c r="M2192" s="13" t="s">
        <v>55</v>
      </c>
      <c r="N2192" s="13" t="s">
        <v>1100</v>
      </c>
      <c r="O2192" s="13" t="s">
        <v>40</v>
      </c>
      <c r="P2192" s="13" t="s">
        <v>67</v>
      </c>
      <c r="Q2192" s="13" t="s">
        <v>1101</v>
      </c>
      <c r="R2192" s="17">
        <v>160.53659999999999</v>
      </c>
      <c r="S2192" s="26">
        <v>1</v>
      </c>
      <c r="T2192" s="17">
        <v>7.0000000000000007E-2</v>
      </c>
      <c r="U2192" s="17">
        <v>11.1</v>
      </c>
      <c r="V2192" s="27">
        <v>-1.7333999999999996</v>
      </c>
      <c r="W2192" s="13" t="s">
        <v>88</v>
      </c>
      <c r="X2192" s="8">
        <f>$T2192*$R2192</f>
        <v>11.237562</v>
      </c>
      <c r="Y2192" s="29">
        <f>R2192-V2192-U2192-X2192</f>
        <v>139.93243799999999</v>
      </c>
    </row>
    <row r="2193" spans="2:25" x14ac:dyDescent="0.3">
      <c r="B2193" s="16"/>
      <c r="C2193" s="8" t="str">
        <f>_xlfn.CONCAT(S2193,_xlfn.TEXTBEFORE(Q2193,","))</f>
        <v>3Hon Removable Labels</v>
      </c>
      <c r="D2193" s="13" t="s">
        <v>8299</v>
      </c>
      <c r="E2193" s="25">
        <v>43288</v>
      </c>
      <c r="F2193" s="25">
        <v>43291</v>
      </c>
      <c r="G2193" s="13" t="s">
        <v>34</v>
      </c>
      <c r="H2193" s="13" t="s">
        <v>4424</v>
      </c>
      <c r="I2193" s="13" t="s">
        <v>36</v>
      </c>
      <c r="J2193" s="13" t="s">
        <v>160</v>
      </c>
      <c r="K2193" s="13" t="s">
        <v>160</v>
      </c>
      <c r="L2193" s="13" t="s">
        <v>54</v>
      </c>
      <c r="M2193" s="13" t="s">
        <v>55</v>
      </c>
      <c r="N2193" s="13" t="s">
        <v>5831</v>
      </c>
      <c r="O2193" s="13" t="s">
        <v>30</v>
      </c>
      <c r="P2193" s="13" t="s">
        <v>2751</v>
      </c>
      <c r="Q2193" s="13" t="s">
        <v>5832</v>
      </c>
      <c r="R2193" s="17">
        <v>16.313400000000001</v>
      </c>
      <c r="S2193" s="26">
        <v>3</v>
      </c>
      <c r="T2193" s="17">
        <v>0.47000000000000003</v>
      </c>
      <c r="U2193" s="17">
        <v>2.33</v>
      </c>
      <c r="V2193" s="27">
        <v>-0.33660000000000245</v>
      </c>
      <c r="W2193" s="13" t="s">
        <v>88</v>
      </c>
      <c r="X2193" s="8">
        <f>$T2193*$R2193</f>
        <v>7.6672980000000015</v>
      </c>
      <c r="Y2193" s="29">
        <f>R2193-V2193-U2193-X2193</f>
        <v>6.6527020000000041</v>
      </c>
    </row>
    <row r="2194" spans="2:25" x14ac:dyDescent="0.3">
      <c r="B2194" s="16"/>
      <c r="C2194" s="8" t="str">
        <f>_xlfn.CONCAT(S2194,_xlfn.TEXTBEFORE(Q2194,","))</f>
        <v>1Cameo Peel and Seal</v>
      </c>
      <c r="D2194" s="13" t="s">
        <v>8300</v>
      </c>
      <c r="E2194" s="25">
        <v>43288</v>
      </c>
      <c r="F2194" s="25">
        <v>43291</v>
      </c>
      <c r="G2194" s="13" t="s">
        <v>34</v>
      </c>
      <c r="H2194" s="13" t="s">
        <v>4424</v>
      </c>
      <c r="I2194" s="13" t="s">
        <v>36</v>
      </c>
      <c r="J2194" s="13" t="s">
        <v>160</v>
      </c>
      <c r="K2194" s="13" t="s">
        <v>160</v>
      </c>
      <c r="L2194" s="13" t="s">
        <v>54</v>
      </c>
      <c r="M2194" s="13" t="s">
        <v>55</v>
      </c>
      <c r="N2194" s="13" t="s">
        <v>4997</v>
      </c>
      <c r="O2194" s="13" t="s">
        <v>30</v>
      </c>
      <c r="P2194" s="13" t="s">
        <v>1607</v>
      </c>
      <c r="Q2194" s="13" t="s">
        <v>4998</v>
      </c>
      <c r="R2194" s="17">
        <v>11.13</v>
      </c>
      <c r="S2194" s="26">
        <v>1</v>
      </c>
      <c r="T2194" s="17">
        <v>0.47000000000000003</v>
      </c>
      <c r="U2194" s="17">
        <v>1.59</v>
      </c>
      <c r="V2194" s="27">
        <v>-3.7800000000000011</v>
      </c>
      <c r="W2194" s="13" t="s">
        <v>88</v>
      </c>
      <c r="X2194" s="8">
        <f>$T2194*$R2194</f>
        <v>5.2311000000000005</v>
      </c>
      <c r="Y2194" s="29">
        <f>R2194-V2194-U2194-X2194</f>
        <v>8.0889000000000024</v>
      </c>
    </row>
    <row r="2195" spans="2:25" x14ac:dyDescent="0.3">
      <c r="B2195" s="16"/>
      <c r="C2195" s="8" t="str">
        <f>_xlfn.CONCAT(S2195,_xlfn.TEXTBEFORE(Q2195,","))</f>
        <v>5HP Ink</v>
      </c>
      <c r="D2195" s="13" t="s">
        <v>8301</v>
      </c>
      <c r="E2195" s="25">
        <v>43191</v>
      </c>
      <c r="F2195" s="25">
        <v>43196</v>
      </c>
      <c r="G2195" s="13" t="s">
        <v>50</v>
      </c>
      <c r="H2195" s="13" t="s">
        <v>2591</v>
      </c>
      <c r="I2195" s="13" t="s">
        <v>36</v>
      </c>
      <c r="J2195" s="13" t="s">
        <v>186</v>
      </c>
      <c r="K2195" s="13" t="s">
        <v>187</v>
      </c>
      <c r="L2195" s="13" t="s">
        <v>27</v>
      </c>
      <c r="M2195" s="13" t="s">
        <v>28</v>
      </c>
      <c r="N2195" s="13" t="s">
        <v>1592</v>
      </c>
      <c r="O2195" s="13" t="s">
        <v>57</v>
      </c>
      <c r="P2195" s="13" t="s">
        <v>86</v>
      </c>
      <c r="Q2195" s="13" t="s">
        <v>1593</v>
      </c>
      <c r="R2195" s="17">
        <v>634.5</v>
      </c>
      <c r="S2195" s="26">
        <v>5</v>
      </c>
      <c r="T2195" s="17">
        <v>0</v>
      </c>
      <c r="U2195" s="17">
        <v>39.56</v>
      </c>
      <c r="V2195" s="27">
        <v>272.7</v>
      </c>
      <c r="W2195" s="13" t="s">
        <v>88</v>
      </c>
      <c r="X2195" s="8">
        <f>$T2195*$R2195</f>
        <v>0</v>
      </c>
      <c r="Y2195" s="29">
        <f>R2195-V2195-U2195-X2195</f>
        <v>322.24</v>
      </c>
    </row>
    <row r="2196" spans="2:25" x14ac:dyDescent="0.3">
      <c r="B2196" s="16"/>
      <c r="C2196" s="8" t="str">
        <f>_xlfn.CONCAT(S2196,_xlfn.TEXTBEFORE(Q2196,","))</f>
        <v>4Binney &amp; Smith Markers</v>
      </c>
      <c r="D2196" s="13" t="s">
        <v>8302</v>
      </c>
      <c r="E2196" s="25">
        <v>43191</v>
      </c>
      <c r="F2196" s="25">
        <v>43196</v>
      </c>
      <c r="G2196" s="13" t="s">
        <v>50</v>
      </c>
      <c r="H2196" s="13" t="s">
        <v>2591</v>
      </c>
      <c r="I2196" s="13" t="s">
        <v>36</v>
      </c>
      <c r="J2196" s="13" t="s">
        <v>186</v>
      </c>
      <c r="K2196" s="13" t="s">
        <v>187</v>
      </c>
      <c r="L2196" s="13" t="s">
        <v>27</v>
      </c>
      <c r="M2196" s="13" t="s">
        <v>28</v>
      </c>
      <c r="N2196" s="13" t="s">
        <v>5129</v>
      </c>
      <c r="O2196" s="13" t="s">
        <v>30</v>
      </c>
      <c r="P2196" s="13" t="s">
        <v>1789</v>
      </c>
      <c r="Q2196" s="13" t="s">
        <v>5130</v>
      </c>
      <c r="R2196" s="17">
        <v>96.359999999999985</v>
      </c>
      <c r="S2196" s="26">
        <v>4</v>
      </c>
      <c r="T2196" s="17">
        <v>0</v>
      </c>
      <c r="U2196" s="17">
        <v>5.96</v>
      </c>
      <c r="V2196" s="27">
        <v>12.48</v>
      </c>
      <c r="W2196" s="13" t="s">
        <v>88</v>
      </c>
      <c r="X2196" s="8">
        <f>$T2196*$R2196</f>
        <v>0</v>
      </c>
      <c r="Y2196" s="29">
        <f>R2196-V2196-U2196-X2196</f>
        <v>77.919999999999987</v>
      </c>
    </row>
    <row r="2197" spans="2:25" x14ac:dyDescent="0.3">
      <c r="B2197" s="16"/>
      <c r="C2197" s="8" t="str">
        <f>_xlfn.CONCAT(S2197,_xlfn.TEXTBEFORE(Q2197,","))</f>
        <v>7Harbour Creations File Folder Labels</v>
      </c>
      <c r="D2197" s="13" t="s">
        <v>8303</v>
      </c>
      <c r="E2197" s="25">
        <v>42963</v>
      </c>
      <c r="F2197" s="25">
        <v>42968</v>
      </c>
      <c r="G2197" s="13" t="s">
        <v>50</v>
      </c>
      <c r="H2197" s="13" t="s">
        <v>5625</v>
      </c>
      <c r="I2197" s="13" t="s">
        <v>36</v>
      </c>
      <c r="J2197" s="13" t="s">
        <v>90</v>
      </c>
      <c r="K2197" s="13" t="s">
        <v>91</v>
      </c>
      <c r="L2197" s="13" t="s">
        <v>54</v>
      </c>
      <c r="M2197" s="13" t="s">
        <v>55</v>
      </c>
      <c r="N2197" s="13" t="s">
        <v>5626</v>
      </c>
      <c r="O2197" s="13" t="s">
        <v>30</v>
      </c>
      <c r="P2197" s="13" t="s">
        <v>2751</v>
      </c>
      <c r="Q2197" s="13" t="s">
        <v>5627</v>
      </c>
      <c r="R2197" s="17">
        <v>32.388300000000008</v>
      </c>
      <c r="S2197" s="26">
        <v>7</v>
      </c>
      <c r="T2197" s="17">
        <v>0.47000000000000003</v>
      </c>
      <c r="U2197" s="17">
        <v>3.3</v>
      </c>
      <c r="V2197" s="27">
        <v>-7.5117000000000012</v>
      </c>
      <c r="W2197" s="13" t="s">
        <v>88</v>
      </c>
      <c r="X2197" s="8">
        <f>$T2197*$R2197</f>
        <v>15.222501000000005</v>
      </c>
      <c r="Y2197" s="29">
        <f>R2197-V2197-U2197-X2197</f>
        <v>21.377499000000004</v>
      </c>
    </row>
    <row r="2198" spans="2:25" x14ac:dyDescent="0.3">
      <c r="B2198" s="16"/>
      <c r="C2198" s="8" t="str">
        <f>_xlfn.CONCAT(S2198,_xlfn.TEXTBEFORE(Q2198,","))</f>
        <v>3Novimex Swivel Stool</v>
      </c>
      <c r="D2198" s="13" t="s">
        <v>8304</v>
      </c>
      <c r="E2198" s="25">
        <v>43834</v>
      </c>
      <c r="F2198" s="25">
        <v>43839</v>
      </c>
      <c r="G2198" s="13" t="s">
        <v>22</v>
      </c>
      <c r="H2198" s="13" t="s">
        <v>2416</v>
      </c>
      <c r="I2198" s="13" t="s">
        <v>36</v>
      </c>
      <c r="J2198" s="13" t="s">
        <v>2417</v>
      </c>
      <c r="K2198" s="13" t="s">
        <v>731</v>
      </c>
      <c r="L2198" s="13" t="s">
        <v>114</v>
      </c>
      <c r="M2198" s="13" t="s">
        <v>55</v>
      </c>
      <c r="N2198" s="13" t="s">
        <v>253</v>
      </c>
      <c r="O2198" s="13" t="s">
        <v>40</v>
      </c>
      <c r="P2198" s="13" t="s">
        <v>41</v>
      </c>
      <c r="Q2198" s="13" t="s">
        <v>254</v>
      </c>
      <c r="R2198" s="17">
        <v>486.09000000000009</v>
      </c>
      <c r="S2198" s="26">
        <v>3</v>
      </c>
      <c r="T2198" s="17">
        <v>0</v>
      </c>
      <c r="U2198" s="17">
        <v>44.81</v>
      </c>
      <c r="V2198" s="27">
        <v>106.92</v>
      </c>
      <c r="W2198" s="13" t="s">
        <v>88</v>
      </c>
      <c r="X2198" s="8">
        <f>$T2198*$R2198</f>
        <v>0</v>
      </c>
      <c r="Y2198" s="29">
        <f>R2198-V2198-U2198-X2198</f>
        <v>334.36000000000007</v>
      </c>
    </row>
    <row r="2199" spans="2:25" x14ac:dyDescent="0.3">
      <c r="B2199" s="16"/>
      <c r="C2199" s="8" t="str">
        <f>_xlfn.CONCAT(S2199,_xlfn.TEXTBEFORE(Q2199,","))</f>
        <v>3Enermax Keyboard</v>
      </c>
      <c r="D2199" s="13" t="s">
        <v>8305</v>
      </c>
      <c r="E2199" s="25">
        <v>43834</v>
      </c>
      <c r="F2199" s="25">
        <v>43839</v>
      </c>
      <c r="G2199" s="13" t="s">
        <v>22</v>
      </c>
      <c r="H2199" s="13" t="s">
        <v>2416</v>
      </c>
      <c r="I2199" s="13" t="s">
        <v>36</v>
      </c>
      <c r="J2199" s="13" t="s">
        <v>2417</v>
      </c>
      <c r="K2199" s="13" t="s">
        <v>731</v>
      </c>
      <c r="L2199" s="13" t="s">
        <v>114</v>
      </c>
      <c r="M2199" s="13" t="s">
        <v>55</v>
      </c>
      <c r="N2199" s="13" t="s">
        <v>2517</v>
      </c>
      <c r="O2199" s="13" t="s">
        <v>57</v>
      </c>
      <c r="P2199" s="13" t="s">
        <v>121</v>
      </c>
      <c r="Q2199" s="13" t="s">
        <v>2518</v>
      </c>
      <c r="R2199" s="17">
        <v>251.01</v>
      </c>
      <c r="S2199" s="26">
        <v>3</v>
      </c>
      <c r="T2199" s="17">
        <v>0</v>
      </c>
      <c r="U2199" s="17">
        <v>18.059999999999999</v>
      </c>
      <c r="V2199" s="27">
        <v>62.730000000000004</v>
      </c>
      <c r="W2199" s="13" t="s">
        <v>88</v>
      </c>
      <c r="X2199" s="8">
        <f>$T2199*$R2199</f>
        <v>0</v>
      </c>
      <c r="Y2199" s="29">
        <f>R2199-V2199-U2199-X2199</f>
        <v>170.21999999999997</v>
      </c>
    </row>
    <row r="2200" spans="2:25" x14ac:dyDescent="0.3">
      <c r="B2200" s="16"/>
      <c r="C2200" s="8" t="str">
        <f>_xlfn.CONCAT(S2200,_xlfn.TEXTBEFORE(Q2200,","))</f>
        <v>2Avery 3-Hole Punch</v>
      </c>
      <c r="D2200" s="13" t="s">
        <v>8306</v>
      </c>
      <c r="E2200" s="25">
        <v>43834</v>
      </c>
      <c r="F2200" s="25">
        <v>43839</v>
      </c>
      <c r="G2200" s="13" t="s">
        <v>22</v>
      </c>
      <c r="H2200" s="13" t="s">
        <v>2416</v>
      </c>
      <c r="I2200" s="13" t="s">
        <v>36</v>
      </c>
      <c r="J2200" s="13" t="s">
        <v>2417</v>
      </c>
      <c r="K2200" s="13" t="s">
        <v>731</v>
      </c>
      <c r="L2200" s="13" t="s">
        <v>114</v>
      </c>
      <c r="M2200" s="13" t="s">
        <v>55</v>
      </c>
      <c r="N2200" s="13" t="s">
        <v>3363</v>
      </c>
      <c r="O2200" s="13" t="s">
        <v>30</v>
      </c>
      <c r="P2200" s="13" t="s">
        <v>1121</v>
      </c>
      <c r="Q2200" s="13" t="s">
        <v>3364</v>
      </c>
      <c r="R2200" s="17">
        <v>54.660000000000011</v>
      </c>
      <c r="S2200" s="26">
        <v>2</v>
      </c>
      <c r="T2200" s="17">
        <v>0</v>
      </c>
      <c r="U2200" s="17">
        <v>4.46</v>
      </c>
      <c r="V2200" s="27">
        <v>6</v>
      </c>
      <c r="W2200" s="13" t="s">
        <v>88</v>
      </c>
      <c r="X2200" s="8">
        <f>$T2200*$R2200</f>
        <v>0</v>
      </c>
      <c r="Y2200" s="29">
        <f>R2200-V2200-U2200-X2200</f>
        <v>44.20000000000001</v>
      </c>
    </row>
    <row r="2201" spans="2:25" x14ac:dyDescent="0.3">
      <c r="B2201" s="16"/>
      <c r="C2201" s="8" t="str">
        <f>_xlfn.CONCAT(S2201,_xlfn.TEXTBEFORE(Q2201,","))</f>
        <v>2Tenex File Cart</v>
      </c>
      <c r="D2201" s="13" t="s">
        <v>8307</v>
      </c>
      <c r="E2201" s="25">
        <v>43261</v>
      </c>
      <c r="F2201" s="25">
        <v>43261</v>
      </c>
      <c r="G2201" s="13" t="s">
        <v>126</v>
      </c>
      <c r="H2201" s="13" t="s">
        <v>1929</v>
      </c>
      <c r="I2201" s="13" t="s">
        <v>24</v>
      </c>
      <c r="J2201" s="13" t="s">
        <v>186</v>
      </c>
      <c r="K2201" s="13" t="s">
        <v>187</v>
      </c>
      <c r="L2201" s="13" t="s">
        <v>27</v>
      </c>
      <c r="M2201" s="13" t="s">
        <v>28</v>
      </c>
      <c r="N2201" s="13" t="s">
        <v>900</v>
      </c>
      <c r="O2201" s="13" t="s">
        <v>30</v>
      </c>
      <c r="P2201" s="13" t="s">
        <v>289</v>
      </c>
      <c r="Q2201" s="13" t="s">
        <v>901</v>
      </c>
      <c r="R2201" s="17">
        <v>269.22000000000003</v>
      </c>
      <c r="S2201" s="26">
        <v>2</v>
      </c>
      <c r="T2201" s="17">
        <v>0</v>
      </c>
      <c r="U2201" s="17">
        <v>63.94</v>
      </c>
      <c r="V2201" s="27">
        <v>78.06</v>
      </c>
      <c r="W2201" s="13" t="s">
        <v>88</v>
      </c>
      <c r="X2201" s="8">
        <f>$T2201*$R2201</f>
        <v>0</v>
      </c>
      <c r="Y2201" s="29">
        <f>R2201-V2201-U2201-X2201</f>
        <v>127.22000000000003</v>
      </c>
    </row>
    <row r="2202" spans="2:25" x14ac:dyDescent="0.3">
      <c r="B2202" s="16"/>
      <c r="C2202" s="8" t="str">
        <f>_xlfn.CONCAT(S2202,_xlfn.TEXTBEFORE(Q2202,","))</f>
        <v>7Okidata Inkjet</v>
      </c>
      <c r="D2202" s="13" t="s">
        <v>8308</v>
      </c>
      <c r="E2202" s="25">
        <v>43379</v>
      </c>
      <c r="F2202" s="25">
        <v>43381</v>
      </c>
      <c r="G2202" s="13" t="s">
        <v>22</v>
      </c>
      <c r="H2202" s="13" t="s">
        <v>1312</v>
      </c>
      <c r="I2202" s="13" t="s">
        <v>24</v>
      </c>
      <c r="J2202" s="13" t="s">
        <v>1313</v>
      </c>
      <c r="K2202" s="13" t="s">
        <v>1314</v>
      </c>
      <c r="L2202" s="13" t="s">
        <v>54</v>
      </c>
      <c r="M2202" s="13" t="s">
        <v>55</v>
      </c>
      <c r="N2202" s="13" t="s">
        <v>1315</v>
      </c>
      <c r="O2202" s="13" t="s">
        <v>57</v>
      </c>
      <c r="P2202" s="13" t="s">
        <v>138</v>
      </c>
      <c r="Q2202" s="13" t="s">
        <v>1316</v>
      </c>
      <c r="R2202" s="17">
        <v>1825.6181999999999</v>
      </c>
      <c r="S2202" s="26">
        <v>7</v>
      </c>
      <c r="T2202" s="17">
        <v>0.17</v>
      </c>
      <c r="U2202" s="17">
        <v>100.92</v>
      </c>
      <c r="V2202" s="27">
        <v>593.75819999999999</v>
      </c>
      <c r="W2202" s="13" t="s">
        <v>60</v>
      </c>
      <c r="X2202" s="8">
        <f>$T2202*$R2202</f>
        <v>310.35509400000001</v>
      </c>
      <c r="Y2202" s="29">
        <f>R2202-V2202-U2202-X2202</f>
        <v>820.58490599999982</v>
      </c>
    </row>
    <row r="2203" spans="2:25" x14ac:dyDescent="0.3">
      <c r="B2203" s="16"/>
      <c r="C2203" s="8" t="str">
        <f>_xlfn.CONCAT(S2203,_xlfn.TEXTBEFORE(Q2203,","))</f>
        <v>3Harbour Creations Rocking Chair</v>
      </c>
      <c r="D2203" s="13" t="s">
        <v>8309</v>
      </c>
      <c r="E2203" s="25">
        <v>44119</v>
      </c>
      <c r="F2203" s="25">
        <v>44124</v>
      </c>
      <c r="G2203" s="13" t="s">
        <v>50</v>
      </c>
      <c r="H2203" s="13" t="s">
        <v>1312</v>
      </c>
      <c r="I2203" s="13" t="s">
        <v>24</v>
      </c>
      <c r="J2203" s="13" t="s">
        <v>493</v>
      </c>
      <c r="K2203" s="13" t="s">
        <v>494</v>
      </c>
      <c r="L2203" s="13" t="s">
        <v>54</v>
      </c>
      <c r="M2203" s="13" t="s">
        <v>55</v>
      </c>
      <c r="N2203" s="13" t="s">
        <v>1325</v>
      </c>
      <c r="O2203" s="13" t="s">
        <v>40</v>
      </c>
      <c r="P2203" s="13" t="s">
        <v>41</v>
      </c>
      <c r="Q2203" s="13" t="s">
        <v>1326</v>
      </c>
      <c r="R2203" s="17">
        <v>322.12709999999993</v>
      </c>
      <c r="S2203" s="26">
        <v>3</v>
      </c>
      <c r="T2203" s="17">
        <v>0.27</v>
      </c>
      <c r="U2203" s="17">
        <v>9.56</v>
      </c>
      <c r="V2203" s="27">
        <v>-4.4828999999999866</v>
      </c>
      <c r="W2203" s="13" t="s">
        <v>88</v>
      </c>
      <c r="X2203" s="8">
        <f>$T2203*$R2203</f>
        <v>86.974316999999985</v>
      </c>
      <c r="Y2203" s="29">
        <f>R2203-V2203-U2203-X2203</f>
        <v>230.07568299999991</v>
      </c>
    </row>
    <row r="2204" spans="2:25" x14ac:dyDescent="0.3">
      <c r="B2204" s="16"/>
      <c r="C2204" s="8" t="str">
        <f>_xlfn.CONCAT(S2204,_xlfn.TEXTBEFORE(Q2204,","))</f>
        <v>2Acco Hole Reinforcements</v>
      </c>
      <c r="D2204" s="13" t="s">
        <v>8310</v>
      </c>
      <c r="E2204" s="25">
        <v>44154</v>
      </c>
      <c r="F2204" s="25">
        <v>44161</v>
      </c>
      <c r="G2204" s="13" t="s">
        <v>50</v>
      </c>
      <c r="H2204" s="13" t="s">
        <v>1312</v>
      </c>
      <c r="I2204" s="13" t="s">
        <v>24</v>
      </c>
      <c r="J2204" s="13" t="s">
        <v>501</v>
      </c>
      <c r="K2204" s="13" t="s">
        <v>91</v>
      </c>
      <c r="L2204" s="13" t="s">
        <v>54</v>
      </c>
      <c r="M2204" s="13" t="s">
        <v>55</v>
      </c>
      <c r="N2204" s="13" t="s">
        <v>5289</v>
      </c>
      <c r="O2204" s="13" t="s">
        <v>30</v>
      </c>
      <c r="P2204" s="13" t="s">
        <v>1121</v>
      </c>
      <c r="Q2204" s="13" t="s">
        <v>5290</v>
      </c>
      <c r="R2204" s="17">
        <v>11.0556</v>
      </c>
      <c r="S2204" s="26">
        <v>2</v>
      </c>
      <c r="T2204" s="17">
        <v>0.17</v>
      </c>
      <c r="U2204" s="17">
        <v>1.56</v>
      </c>
      <c r="V2204" s="27">
        <v>2.6555999999999997</v>
      </c>
      <c r="W2204" s="13" t="s">
        <v>266</v>
      </c>
      <c r="X2204" s="8">
        <f>$T2204*$R2204</f>
        <v>1.8794520000000001</v>
      </c>
      <c r="Y2204" s="29">
        <f>R2204-V2204-U2204-X2204</f>
        <v>4.9605479999999993</v>
      </c>
    </row>
    <row r="2205" spans="2:25" x14ac:dyDescent="0.3">
      <c r="B2205" s="16"/>
      <c r="C2205" s="8" t="str">
        <f>_xlfn.CONCAT(S2205,_xlfn.TEXTBEFORE(Q2205,","))</f>
        <v>3Stiletto Shears</v>
      </c>
      <c r="D2205" s="13" t="s">
        <v>8311</v>
      </c>
      <c r="E2205" s="25">
        <v>44118</v>
      </c>
      <c r="F2205" s="25">
        <v>44123</v>
      </c>
      <c r="G2205" s="13" t="s">
        <v>50</v>
      </c>
      <c r="H2205" s="13" t="s">
        <v>4589</v>
      </c>
      <c r="I2205" s="13" t="s">
        <v>36</v>
      </c>
      <c r="J2205" s="13" t="s">
        <v>170</v>
      </c>
      <c r="K2205" s="13" t="s">
        <v>170</v>
      </c>
      <c r="L2205" s="13" t="s">
        <v>27</v>
      </c>
      <c r="M2205" s="13" t="s">
        <v>28</v>
      </c>
      <c r="N2205" s="13" t="s">
        <v>2859</v>
      </c>
      <c r="O2205" s="13" t="s">
        <v>30</v>
      </c>
      <c r="P2205" s="13" t="s">
        <v>1228</v>
      </c>
      <c r="Q2205" s="13" t="s">
        <v>2860</v>
      </c>
      <c r="R2205" s="17">
        <v>149.13</v>
      </c>
      <c r="S2205" s="26">
        <v>3</v>
      </c>
      <c r="T2205" s="17">
        <v>0</v>
      </c>
      <c r="U2205" s="17">
        <v>9.59</v>
      </c>
      <c r="V2205" s="27">
        <v>47.699999999999996</v>
      </c>
      <c r="W2205" s="13" t="s">
        <v>88</v>
      </c>
      <c r="X2205" s="8">
        <f>$T2205*$R2205</f>
        <v>0</v>
      </c>
      <c r="Y2205" s="29">
        <f>R2205-V2205-U2205-X2205</f>
        <v>91.84</v>
      </c>
    </row>
    <row r="2206" spans="2:25" x14ac:dyDescent="0.3">
      <c r="B2206" s="16"/>
      <c r="C2206" s="8" t="str">
        <f>_xlfn.CONCAT(S2206,_xlfn.TEXTBEFORE(Q2206,","))</f>
        <v>3Cardinal Index Tab</v>
      </c>
      <c r="D2206" s="13" t="s">
        <v>8312</v>
      </c>
      <c r="E2206" s="25">
        <v>44118</v>
      </c>
      <c r="F2206" s="25">
        <v>44123</v>
      </c>
      <c r="G2206" s="13" t="s">
        <v>50</v>
      </c>
      <c r="H2206" s="13" t="s">
        <v>4589</v>
      </c>
      <c r="I2206" s="13" t="s">
        <v>36</v>
      </c>
      <c r="J2206" s="13" t="s">
        <v>170</v>
      </c>
      <c r="K2206" s="13" t="s">
        <v>170</v>
      </c>
      <c r="L2206" s="13" t="s">
        <v>27</v>
      </c>
      <c r="M2206" s="13" t="s">
        <v>28</v>
      </c>
      <c r="N2206" s="13" t="s">
        <v>4943</v>
      </c>
      <c r="O2206" s="13" t="s">
        <v>30</v>
      </c>
      <c r="P2206" s="13" t="s">
        <v>1121</v>
      </c>
      <c r="Q2206" s="13" t="s">
        <v>4944</v>
      </c>
      <c r="R2206" s="17">
        <v>22.86</v>
      </c>
      <c r="S2206" s="26">
        <v>3</v>
      </c>
      <c r="T2206" s="17">
        <v>0</v>
      </c>
      <c r="U2206" s="17">
        <v>1.71</v>
      </c>
      <c r="V2206" s="27">
        <v>7.4699999999999989</v>
      </c>
      <c r="W2206" s="13" t="s">
        <v>88</v>
      </c>
      <c r="X2206" s="8">
        <f>$T2206*$R2206</f>
        <v>0</v>
      </c>
      <c r="Y2206" s="29">
        <f>R2206-V2206-U2206-X2206</f>
        <v>13.68</v>
      </c>
    </row>
    <row r="2207" spans="2:25" x14ac:dyDescent="0.3">
      <c r="B2207" s="16"/>
      <c r="C2207" s="8" t="str">
        <f>_xlfn.CONCAT(S2207,_xlfn.TEXTBEFORE(Q2207,","))</f>
        <v>1Belkin Numeric Keypad</v>
      </c>
      <c r="D2207" s="13" t="s">
        <v>8313</v>
      </c>
      <c r="E2207" s="25">
        <v>42792</v>
      </c>
      <c r="F2207" s="25">
        <v>42796</v>
      </c>
      <c r="G2207" s="13" t="s">
        <v>50</v>
      </c>
      <c r="H2207" s="13" t="s">
        <v>4916</v>
      </c>
      <c r="I2207" s="13" t="s">
        <v>24</v>
      </c>
      <c r="J2207" s="13" t="s">
        <v>1773</v>
      </c>
      <c r="K2207" s="13" t="s">
        <v>63</v>
      </c>
      <c r="L2207" s="13" t="s">
        <v>27</v>
      </c>
      <c r="M2207" s="13" t="s">
        <v>28</v>
      </c>
      <c r="N2207" s="13" t="s">
        <v>4014</v>
      </c>
      <c r="O2207" s="13" t="s">
        <v>57</v>
      </c>
      <c r="P2207" s="13" t="s">
        <v>121</v>
      </c>
      <c r="Q2207" s="13" t="s">
        <v>4015</v>
      </c>
      <c r="R2207" s="17">
        <v>59.25</v>
      </c>
      <c r="S2207" s="26">
        <v>1</v>
      </c>
      <c r="T2207" s="17">
        <v>0</v>
      </c>
      <c r="U2207" s="17">
        <v>7.27</v>
      </c>
      <c r="V2207" s="27">
        <v>10.050000000000001</v>
      </c>
      <c r="W2207" s="13" t="s">
        <v>60</v>
      </c>
      <c r="X2207" s="8">
        <f>$T2207*$R2207</f>
        <v>0</v>
      </c>
      <c r="Y2207" s="29">
        <f>R2207-V2207-U2207-X2207</f>
        <v>41.930000000000007</v>
      </c>
    </row>
    <row r="2208" spans="2:25" x14ac:dyDescent="0.3">
      <c r="B2208" s="16"/>
      <c r="C2208" s="8" t="str">
        <f>_xlfn.CONCAT(S2208,_xlfn.TEXTBEFORE(Q2208,","))</f>
        <v>1Harbour Creations File Folder Labels</v>
      </c>
      <c r="D2208" s="13" t="s">
        <v>8314</v>
      </c>
      <c r="E2208" s="25">
        <v>43218</v>
      </c>
      <c r="F2208" s="25">
        <v>43218</v>
      </c>
      <c r="G2208" s="13" t="s">
        <v>126</v>
      </c>
      <c r="H2208" s="13" t="s">
        <v>5972</v>
      </c>
      <c r="I2208" s="13" t="s">
        <v>24</v>
      </c>
      <c r="J2208" s="13" t="s">
        <v>263</v>
      </c>
      <c r="K2208" s="13" t="s">
        <v>263</v>
      </c>
      <c r="L2208" s="13" t="s">
        <v>27</v>
      </c>
      <c r="M2208" s="13" t="s">
        <v>28</v>
      </c>
      <c r="N2208" s="13" t="s">
        <v>5973</v>
      </c>
      <c r="O2208" s="13" t="s">
        <v>30</v>
      </c>
      <c r="P2208" s="13" t="s">
        <v>2751</v>
      </c>
      <c r="Q2208" s="13" t="s">
        <v>5974</v>
      </c>
      <c r="R2208" s="17">
        <v>6.63</v>
      </c>
      <c r="S2208" s="26">
        <v>1</v>
      </c>
      <c r="T2208" s="17">
        <v>0</v>
      </c>
      <c r="U2208" s="17">
        <v>1.72</v>
      </c>
      <c r="V2208" s="27">
        <v>0.57000000000000006</v>
      </c>
      <c r="W2208" s="13" t="s">
        <v>88</v>
      </c>
      <c r="X2208" s="8">
        <f>$T2208*$R2208</f>
        <v>0</v>
      </c>
      <c r="Y2208" s="29">
        <f>R2208-V2208-U2208-X2208</f>
        <v>4.34</v>
      </c>
    </row>
    <row r="2209" spans="2:25" x14ac:dyDescent="0.3">
      <c r="B2209" s="16"/>
      <c r="C2209" s="8" t="str">
        <f>_xlfn.CONCAT(S2209,_xlfn.TEXTBEFORE(Q2209,","))</f>
        <v>3Wilson Jones Hole Reinforcements</v>
      </c>
      <c r="D2209" s="13" t="s">
        <v>8315</v>
      </c>
      <c r="E2209" s="25">
        <v>43428</v>
      </c>
      <c r="F2209" s="25">
        <v>43433</v>
      </c>
      <c r="G2209" s="13" t="s">
        <v>50</v>
      </c>
      <c r="H2209" s="13" t="s">
        <v>5972</v>
      </c>
      <c r="I2209" s="13" t="s">
        <v>24</v>
      </c>
      <c r="J2209" s="13" t="s">
        <v>767</v>
      </c>
      <c r="K2209" s="13" t="s">
        <v>187</v>
      </c>
      <c r="L2209" s="13" t="s">
        <v>27</v>
      </c>
      <c r="M2209" s="13" t="s">
        <v>28</v>
      </c>
      <c r="N2209" s="13" t="s">
        <v>5451</v>
      </c>
      <c r="O2209" s="13" t="s">
        <v>30</v>
      </c>
      <c r="P2209" s="13" t="s">
        <v>1121</v>
      </c>
      <c r="Q2209" s="13" t="s">
        <v>5452</v>
      </c>
      <c r="R2209" s="17">
        <v>18.090000000000003</v>
      </c>
      <c r="S2209" s="26">
        <v>3</v>
      </c>
      <c r="T2209" s="17">
        <v>0</v>
      </c>
      <c r="U2209" s="17">
        <v>1.44</v>
      </c>
      <c r="V2209" s="27">
        <v>0.54</v>
      </c>
      <c r="W2209" s="13" t="s">
        <v>88</v>
      </c>
      <c r="X2209" s="8">
        <f>$T2209*$R2209</f>
        <v>0</v>
      </c>
      <c r="Y2209" s="29">
        <f>R2209-V2209-U2209-X2209</f>
        <v>16.110000000000003</v>
      </c>
    </row>
    <row r="2210" spans="2:25" x14ac:dyDescent="0.3">
      <c r="B2210" s="16"/>
      <c r="C2210" s="8" t="str">
        <f>_xlfn.CONCAT(S2210,_xlfn.TEXTBEFORE(Q2210,","))</f>
        <v>3Sanford Highlighters</v>
      </c>
      <c r="D2210" s="13" t="s">
        <v>8316</v>
      </c>
      <c r="E2210" s="25">
        <v>43428</v>
      </c>
      <c r="F2210" s="25">
        <v>43433</v>
      </c>
      <c r="G2210" s="13" t="s">
        <v>50</v>
      </c>
      <c r="H2210" s="13" t="s">
        <v>5972</v>
      </c>
      <c r="I2210" s="13" t="s">
        <v>24</v>
      </c>
      <c r="J2210" s="13" t="s">
        <v>767</v>
      </c>
      <c r="K2210" s="13" t="s">
        <v>187</v>
      </c>
      <c r="L2210" s="13" t="s">
        <v>27</v>
      </c>
      <c r="M2210" s="13" t="s">
        <v>28</v>
      </c>
      <c r="N2210" s="13" t="s">
        <v>4382</v>
      </c>
      <c r="O2210" s="13" t="s">
        <v>30</v>
      </c>
      <c r="P2210" s="13" t="s">
        <v>1789</v>
      </c>
      <c r="Q2210" s="13" t="s">
        <v>4383</v>
      </c>
      <c r="R2210" s="17">
        <v>47.249999999999986</v>
      </c>
      <c r="S2210" s="26">
        <v>3</v>
      </c>
      <c r="T2210" s="17">
        <v>0</v>
      </c>
      <c r="U2210" s="17">
        <v>1.35</v>
      </c>
      <c r="V2210" s="27">
        <v>14.129999999999999</v>
      </c>
      <c r="W2210" s="13" t="s">
        <v>88</v>
      </c>
      <c r="X2210" s="8">
        <f>$T2210*$R2210</f>
        <v>0</v>
      </c>
      <c r="Y2210" s="29">
        <f>R2210-V2210-U2210-X2210</f>
        <v>31.769999999999989</v>
      </c>
    </row>
    <row r="2211" spans="2:25" x14ac:dyDescent="0.3">
      <c r="B2211" s="16"/>
      <c r="C2211" s="8" t="str">
        <f>_xlfn.CONCAT(S2211,_xlfn.TEXTBEFORE(Q2211,","))</f>
        <v>4Tenex Lockers</v>
      </c>
      <c r="D2211" s="13" t="s">
        <v>8317</v>
      </c>
      <c r="E2211" s="25">
        <v>43083</v>
      </c>
      <c r="F2211" s="25">
        <v>43086</v>
      </c>
      <c r="G2211" s="13" t="s">
        <v>34</v>
      </c>
      <c r="H2211" s="13" t="s">
        <v>1888</v>
      </c>
      <c r="I2211" s="13" t="s">
        <v>24</v>
      </c>
      <c r="J2211" s="13" t="s">
        <v>858</v>
      </c>
      <c r="K2211" s="13" t="s">
        <v>859</v>
      </c>
      <c r="L2211" s="13" t="s">
        <v>54</v>
      </c>
      <c r="M2211" s="13" t="s">
        <v>55</v>
      </c>
      <c r="N2211" s="13" t="s">
        <v>1889</v>
      </c>
      <c r="O2211" s="13" t="s">
        <v>30</v>
      </c>
      <c r="P2211" s="13" t="s">
        <v>289</v>
      </c>
      <c r="Q2211" s="13" t="s">
        <v>1890</v>
      </c>
      <c r="R2211" s="17">
        <v>674.69039999999984</v>
      </c>
      <c r="S2211" s="26">
        <v>4</v>
      </c>
      <c r="T2211" s="17">
        <v>0.17</v>
      </c>
      <c r="U2211" s="17">
        <v>66.13</v>
      </c>
      <c r="V2211" s="27">
        <v>219.41040000000004</v>
      </c>
      <c r="W2211" s="13" t="s">
        <v>60</v>
      </c>
      <c r="X2211" s="8">
        <f>$T2211*$R2211</f>
        <v>114.69736799999998</v>
      </c>
      <c r="Y2211" s="29">
        <f>R2211-V2211-U2211-X2211</f>
        <v>274.45263199999982</v>
      </c>
    </row>
    <row r="2212" spans="2:25" x14ac:dyDescent="0.3">
      <c r="B2212" s="16"/>
      <c r="C2212" s="8" t="str">
        <f>_xlfn.CONCAT(S2212,_xlfn.TEXTBEFORE(Q2212,","))</f>
        <v>5Belkin Router</v>
      </c>
      <c r="D2212" s="13" t="s">
        <v>8318</v>
      </c>
      <c r="E2212" s="25">
        <v>43083</v>
      </c>
      <c r="F2212" s="25">
        <v>43086</v>
      </c>
      <c r="G2212" s="13" t="s">
        <v>34</v>
      </c>
      <c r="H2212" s="13" t="s">
        <v>1888</v>
      </c>
      <c r="I2212" s="13" t="s">
        <v>24</v>
      </c>
      <c r="J2212" s="13" t="s">
        <v>858</v>
      </c>
      <c r="K2212" s="13" t="s">
        <v>859</v>
      </c>
      <c r="L2212" s="13" t="s">
        <v>54</v>
      </c>
      <c r="M2212" s="13" t="s">
        <v>55</v>
      </c>
      <c r="N2212" s="13" t="s">
        <v>1025</v>
      </c>
      <c r="O2212" s="13" t="s">
        <v>57</v>
      </c>
      <c r="P2212" s="13" t="s">
        <v>121</v>
      </c>
      <c r="Q2212" s="13" t="s">
        <v>1026</v>
      </c>
      <c r="R2212" s="17">
        <v>679.88400000000013</v>
      </c>
      <c r="S2212" s="26">
        <v>5</v>
      </c>
      <c r="T2212" s="17">
        <v>0.47000000000000003</v>
      </c>
      <c r="U2212" s="17">
        <v>57.54</v>
      </c>
      <c r="V2212" s="27">
        <v>-384.96600000000018</v>
      </c>
      <c r="W2212" s="13" t="s">
        <v>60</v>
      </c>
      <c r="X2212" s="8">
        <f>$T2212*$R2212</f>
        <v>319.54548000000005</v>
      </c>
      <c r="Y2212" s="29">
        <f>R2212-V2212-U2212-X2212</f>
        <v>687.7645200000004</v>
      </c>
    </row>
    <row r="2213" spans="2:25" x14ac:dyDescent="0.3">
      <c r="B2213" s="16"/>
      <c r="C2213" s="8" t="str">
        <f>_xlfn.CONCAT(S2213,_xlfn.TEXTBEFORE(Q2213,","))</f>
        <v>4Wilson Jones 3-Hole Punch</v>
      </c>
      <c r="D2213" s="13" t="s">
        <v>8319</v>
      </c>
      <c r="E2213" s="25">
        <v>43176</v>
      </c>
      <c r="F2213" s="25">
        <v>43180</v>
      </c>
      <c r="G2213" s="13" t="s">
        <v>50</v>
      </c>
      <c r="H2213" s="13" t="s">
        <v>1888</v>
      </c>
      <c r="I2213" s="13" t="s">
        <v>24</v>
      </c>
      <c r="J2213" s="13" t="s">
        <v>3551</v>
      </c>
      <c r="K2213" s="13" t="s">
        <v>3552</v>
      </c>
      <c r="L2213" s="13" t="s">
        <v>54</v>
      </c>
      <c r="M2213" s="13" t="s">
        <v>55</v>
      </c>
      <c r="N2213" s="13" t="s">
        <v>2150</v>
      </c>
      <c r="O2213" s="13" t="s">
        <v>30</v>
      </c>
      <c r="P2213" s="13" t="s">
        <v>1121</v>
      </c>
      <c r="Q2213" s="13" t="s">
        <v>2151</v>
      </c>
      <c r="R2213" s="17">
        <v>91.134</v>
      </c>
      <c r="S2213" s="26">
        <v>4</v>
      </c>
      <c r="T2213" s="17">
        <v>0.17</v>
      </c>
      <c r="U2213" s="17">
        <v>11.03</v>
      </c>
      <c r="V2213" s="27">
        <v>-1.1460000000000043</v>
      </c>
      <c r="W2213" s="13" t="s">
        <v>60</v>
      </c>
      <c r="X2213" s="8">
        <f>$T2213*$R2213</f>
        <v>15.492780000000002</v>
      </c>
      <c r="Y2213" s="29">
        <f>R2213-V2213-U2213-X2213</f>
        <v>65.757220000000004</v>
      </c>
    </row>
    <row r="2214" spans="2:25" x14ac:dyDescent="0.3">
      <c r="B2214" s="16"/>
      <c r="C2214" s="8" t="str">
        <f>_xlfn.CONCAT(S2214,_xlfn.TEXTBEFORE(Q2214,","))</f>
        <v>4Canon Fax and Copier</v>
      </c>
      <c r="D2214" s="13" t="s">
        <v>8320</v>
      </c>
      <c r="E2214" s="25">
        <v>43771</v>
      </c>
      <c r="F2214" s="25">
        <v>43777</v>
      </c>
      <c r="G2214" s="13" t="s">
        <v>50</v>
      </c>
      <c r="H2214" s="13" t="s">
        <v>1784</v>
      </c>
      <c r="I2214" s="13" t="s">
        <v>36</v>
      </c>
      <c r="J2214" s="13" t="s">
        <v>443</v>
      </c>
      <c r="K2214" s="13" t="s">
        <v>146</v>
      </c>
      <c r="L2214" s="13" t="s">
        <v>27</v>
      </c>
      <c r="M2214" s="13" t="s">
        <v>28</v>
      </c>
      <c r="N2214" s="13" t="s">
        <v>1785</v>
      </c>
      <c r="O2214" s="13" t="s">
        <v>57</v>
      </c>
      <c r="P2214" s="13" t="s">
        <v>86</v>
      </c>
      <c r="Q2214" s="13" t="s">
        <v>1786</v>
      </c>
      <c r="R2214" s="17">
        <v>763.92</v>
      </c>
      <c r="S2214" s="26">
        <v>4</v>
      </c>
      <c r="T2214" s="17">
        <v>0</v>
      </c>
      <c r="U2214" s="17">
        <v>70.91</v>
      </c>
      <c r="V2214" s="27">
        <v>381.96</v>
      </c>
      <c r="W2214" s="13" t="s">
        <v>88</v>
      </c>
      <c r="X2214" s="8">
        <f>$T2214*$R2214</f>
        <v>0</v>
      </c>
      <c r="Y2214" s="29">
        <f>R2214-V2214-U2214-X2214</f>
        <v>311.04999999999995</v>
      </c>
    </row>
    <row r="2215" spans="2:25" x14ac:dyDescent="0.3">
      <c r="B2215" s="16"/>
      <c r="C2215" s="8" t="str">
        <f>_xlfn.CONCAT(S2215,_xlfn.TEXTBEFORE(Q2215,","))</f>
        <v>2Accos Thumb Tacks</v>
      </c>
      <c r="D2215" s="13" t="s">
        <v>8321</v>
      </c>
      <c r="E2215" s="25">
        <v>43875</v>
      </c>
      <c r="F2215" s="25">
        <v>43875</v>
      </c>
      <c r="G2215" s="13" t="s">
        <v>126</v>
      </c>
      <c r="H2215" s="13" t="s">
        <v>1784</v>
      </c>
      <c r="I2215" s="13" t="s">
        <v>36</v>
      </c>
      <c r="J2215" s="13" t="s">
        <v>1006</v>
      </c>
      <c r="K2215" s="13" t="s">
        <v>226</v>
      </c>
      <c r="L2215" s="13" t="s">
        <v>27</v>
      </c>
      <c r="M2215" s="13" t="s">
        <v>28</v>
      </c>
      <c r="N2215" s="13" t="s">
        <v>5236</v>
      </c>
      <c r="O2215" s="13" t="s">
        <v>30</v>
      </c>
      <c r="P2215" s="13" t="s">
        <v>2177</v>
      </c>
      <c r="Q2215" s="13" t="s">
        <v>5237</v>
      </c>
      <c r="R2215" s="17">
        <v>22.259999999999998</v>
      </c>
      <c r="S2215" s="26">
        <v>2</v>
      </c>
      <c r="T2215" s="17">
        <v>0</v>
      </c>
      <c r="U2215" s="17">
        <v>2.97</v>
      </c>
      <c r="V2215" s="27">
        <v>1.5</v>
      </c>
      <c r="W2215" s="13" t="s">
        <v>88</v>
      </c>
      <c r="X2215" s="8">
        <f>$T2215*$R2215</f>
        <v>0</v>
      </c>
      <c r="Y2215" s="29">
        <f>R2215-V2215-U2215-X2215</f>
        <v>17.79</v>
      </c>
    </row>
    <row r="2216" spans="2:25" x14ac:dyDescent="0.3">
      <c r="B2216" s="16"/>
      <c r="C2216" s="8" t="str">
        <f>_xlfn.CONCAT(S2216,_xlfn.TEXTBEFORE(Q2216,","))</f>
        <v>5GlobeWeis Manila Envelope</v>
      </c>
      <c r="D2216" s="13" t="s">
        <v>8322</v>
      </c>
      <c r="E2216" s="25">
        <v>43250</v>
      </c>
      <c r="F2216" s="25">
        <v>43252</v>
      </c>
      <c r="G2216" s="13" t="s">
        <v>34</v>
      </c>
      <c r="H2216" s="13" t="s">
        <v>4551</v>
      </c>
      <c r="I2216" s="13" t="s">
        <v>82</v>
      </c>
      <c r="J2216" s="13" t="s">
        <v>3653</v>
      </c>
      <c r="K2216" s="13" t="s">
        <v>1825</v>
      </c>
      <c r="L2216" s="13" t="s">
        <v>27</v>
      </c>
      <c r="M2216" s="13" t="s">
        <v>28</v>
      </c>
      <c r="N2216" s="13" t="s">
        <v>2923</v>
      </c>
      <c r="O2216" s="13" t="s">
        <v>30</v>
      </c>
      <c r="P2216" s="13" t="s">
        <v>1607</v>
      </c>
      <c r="Q2216" s="13" t="s">
        <v>2924</v>
      </c>
      <c r="R2216" s="17">
        <v>136.94999999999999</v>
      </c>
      <c r="S2216" s="26">
        <v>5</v>
      </c>
      <c r="T2216" s="17">
        <v>0</v>
      </c>
      <c r="U2216" s="17">
        <v>10.039999999999999</v>
      </c>
      <c r="V2216" s="27">
        <v>40.949999999999996</v>
      </c>
      <c r="W2216" s="13" t="s">
        <v>60</v>
      </c>
      <c r="X2216" s="8">
        <f>$T2216*$R2216</f>
        <v>0</v>
      </c>
      <c r="Y2216" s="29">
        <f>R2216-V2216-U2216-X2216</f>
        <v>85.960000000000008</v>
      </c>
    </row>
    <row r="2217" spans="2:25" x14ac:dyDescent="0.3">
      <c r="B2217" s="16"/>
      <c r="C2217" s="8" t="str">
        <f>_xlfn.CONCAT(S2217,_xlfn.TEXTBEFORE(Q2217,","))</f>
        <v>2Novimex Removable Labels</v>
      </c>
      <c r="D2217" s="13" t="s">
        <v>8323</v>
      </c>
      <c r="E2217" s="25">
        <v>43250</v>
      </c>
      <c r="F2217" s="25">
        <v>43252</v>
      </c>
      <c r="G2217" s="13" t="s">
        <v>34</v>
      </c>
      <c r="H2217" s="13" t="s">
        <v>4551</v>
      </c>
      <c r="I2217" s="13" t="s">
        <v>82</v>
      </c>
      <c r="J2217" s="13" t="s">
        <v>3653</v>
      </c>
      <c r="K2217" s="13" t="s">
        <v>1825</v>
      </c>
      <c r="L2217" s="13" t="s">
        <v>27</v>
      </c>
      <c r="M2217" s="13" t="s">
        <v>28</v>
      </c>
      <c r="N2217" s="13" t="s">
        <v>5408</v>
      </c>
      <c r="O2217" s="13" t="s">
        <v>30</v>
      </c>
      <c r="P2217" s="13" t="s">
        <v>2751</v>
      </c>
      <c r="Q2217" s="13" t="s">
        <v>5409</v>
      </c>
      <c r="R2217" s="17">
        <v>19.740000000000002</v>
      </c>
      <c r="S2217" s="26">
        <v>2</v>
      </c>
      <c r="T2217" s="17">
        <v>0</v>
      </c>
      <c r="U2217" s="17">
        <v>2.41</v>
      </c>
      <c r="V2217" s="27">
        <v>0.18</v>
      </c>
      <c r="W2217" s="13" t="s">
        <v>60</v>
      </c>
      <c r="X2217" s="8">
        <f>$T2217*$R2217</f>
        <v>0</v>
      </c>
      <c r="Y2217" s="29">
        <f>R2217-V2217-U2217-X2217</f>
        <v>17.150000000000002</v>
      </c>
    </row>
    <row r="2218" spans="2:25" x14ac:dyDescent="0.3">
      <c r="B2218" s="16"/>
      <c r="C2218" s="8" t="str">
        <f>_xlfn.CONCAT(S2218,_xlfn.TEXTBEFORE(Q2218,","))</f>
        <v>2Smead Shelving</v>
      </c>
      <c r="D2218" s="13" t="s">
        <v>8324</v>
      </c>
      <c r="E2218" s="25">
        <v>43526</v>
      </c>
      <c r="F2218" s="25">
        <v>43528</v>
      </c>
      <c r="G2218" s="13" t="s">
        <v>22</v>
      </c>
      <c r="H2218" s="13" t="s">
        <v>5288</v>
      </c>
      <c r="I2218" s="13" t="s">
        <v>24</v>
      </c>
      <c r="J2218" s="13" t="s">
        <v>5097</v>
      </c>
      <c r="K2218" s="13" t="s">
        <v>310</v>
      </c>
      <c r="L2218" s="13" t="s">
        <v>27</v>
      </c>
      <c r="M2218" s="13" t="s">
        <v>28</v>
      </c>
      <c r="N2218" s="13" t="s">
        <v>2866</v>
      </c>
      <c r="O2218" s="13" t="s">
        <v>30</v>
      </c>
      <c r="P2218" s="13" t="s">
        <v>289</v>
      </c>
      <c r="Q2218" s="13" t="s">
        <v>2867</v>
      </c>
      <c r="R2218" s="17">
        <v>97.92</v>
      </c>
      <c r="S2218" s="26">
        <v>2</v>
      </c>
      <c r="T2218" s="17">
        <v>0</v>
      </c>
      <c r="U2218" s="17">
        <v>4.93</v>
      </c>
      <c r="V2218" s="27">
        <v>3.9000000000000004</v>
      </c>
      <c r="W2218" s="13" t="s">
        <v>88</v>
      </c>
      <c r="X2218" s="8">
        <f>$T2218*$R2218</f>
        <v>0</v>
      </c>
      <c r="Y2218" s="29">
        <f>R2218-V2218-U2218-X2218</f>
        <v>89.09</v>
      </c>
    </row>
    <row r="2219" spans="2:25" x14ac:dyDescent="0.3">
      <c r="B2219" s="16"/>
      <c r="C2219" s="8" t="str">
        <f>_xlfn.CONCAT(S2219,_xlfn.TEXTBEFORE(Q2219,","))</f>
        <v>7Wilson Jones 3-Hole Punch</v>
      </c>
      <c r="D2219" s="13" t="s">
        <v>8325</v>
      </c>
      <c r="E2219" s="25">
        <v>43602</v>
      </c>
      <c r="F2219" s="25">
        <v>43606</v>
      </c>
      <c r="G2219" s="13" t="s">
        <v>50</v>
      </c>
      <c r="H2219" s="13" t="s">
        <v>2787</v>
      </c>
      <c r="I2219" s="13" t="s">
        <v>24</v>
      </c>
      <c r="J2219" s="13" t="s">
        <v>182</v>
      </c>
      <c r="K2219" s="13" t="s">
        <v>182</v>
      </c>
      <c r="L2219" s="13" t="s">
        <v>54</v>
      </c>
      <c r="M2219" s="13" t="s">
        <v>55</v>
      </c>
      <c r="N2219" s="13" t="s">
        <v>2982</v>
      </c>
      <c r="O2219" s="13" t="s">
        <v>30</v>
      </c>
      <c r="P2219" s="13" t="s">
        <v>1121</v>
      </c>
      <c r="Q2219" s="13" t="s">
        <v>2983</v>
      </c>
      <c r="R2219" s="17">
        <v>164.71350000000001</v>
      </c>
      <c r="S2219" s="26">
        <v>7</v>
      </c>
      <c r="T2219" s="17">
        <v>0.17</v>
      </c>
      <c r="U2219" s="17">
        <v>14.48</v>
      </c>
      <c r="V2219" s="27">
        <v>63.493499999999997</v>
      </c>
      <c r="W2219" s="13" t="s">
        <v>60</v>
      </c>
      <c r="X2219" s="8">
        <f>$T2219*$R2219</f>
        <v>28.001295000000002</v>
      </c>
      <c r="Y2219" s="29">
        <f>R2219-V2219-U2219-X2219</f>
        <v>58.73870500000001</v>
      </c>
    </row>
    <row r="2220" spans="2:25" x14ac:dyDescent="0.3">
      <c r="B2220" s="16"/>
      <c r="C2220" s="8" t="str">
        <f>_xlfn.CONCAT(S2220,_xlfn.TEXTBEFORE(Q2220,","))</f>
        <v>2Harbour Creations Rocking Chair</v>
      </c>
      <c r="D2220" s="13" t="s">
        <v>8326</v>
      </c>
      <c r="E2220" s="25">
        <v>44089</v>
      </c>
      <c r="F2220" s="25">
        <v>44091</v>
      </c>
      <c r="G2220" s="13" t="s">
        <v>22</v>
      </c>
      <c r="H2220" s="13" t="s">
        <v>2787</v>
      </c>
      <c r="I2220" s="13" t="s">
        <v>24</v>
      </c>
      <c r="J2220" s="13" t="s">
        <v>90</v>
      </c>
      <c r="K2220" s="13" t="s">
        <v>91</v>
      </c>
      <c r="L2220" s="13" t="s">
        <v>54</v>
      </c>
      <c r="M2220" s="13" t="s">
        <v>55</v>
      </c>
      <c r="N2220" s="13" t="s">
        <v>1325</v>
      </c>
      <c r="O2220" s="13" t="s">
        <v>40</v>
      </c>
      <c r="P2220" s="13" t="s">
        <v>41</v>
      </c>
      <c r="Q2220" s="13" t="s">
        <v>1326</v>
      </c>
      <c r="R2220" s="17">
        <v>214.75139999999996</v>
      </c>
      <c r="S2220" s="26">
        <v>2</v>
      </c>
      <c r="T2220" s="17">
        <v>0.27</v>
      </c>
      <c r="U2220" s="17">
        <v>34.090000000000003</v>
      </c>
      <c r="V2220" s="27">
        <v>-2.988599999999991</v>
      </c>
      <c r="W2220" s="13" t="s">
        <v>60</v>
      </c>
      <c r="X2220" s="8">
        <f>$T2220*$R2220</f>
        <v>57.982877999999992</v>
      </c>
      <c r="Y2220" s="29">
        <f>R2220-V2220-U2220-X2220</f>
        <v>125.66712199999995</v>
      </c>
    </row>
    <row r="2221" spans="2:25" x14ac:dyDescent="0.3">
      <c r="B2221" s="16"/>
      <c r="C2221" s="8" t="str">
        <f>_xlfn.CONCAT(S2221,_xlfn.TEXTBEFORE(Q2221,","))</f>
        <v>8Dania Corner Shelving</v>
      </c>
      <c r="D2221" s="13" t="s">
        <v>8327</v>
      </c>
      <c r="E2221" s="25">
        <v>43827</v>
      </c>
      <c r="F2221" s="25">
        <v>43831</v>
      </c>
      <c r="G2221" s="13" t="s">
        <v>50</v>
      </c>
      <c r="H2221" s="13" t="s">
        <v>2203</v>
      </c>
      <c r="I2221" s="13" t="s">
        <v>24</v>
      </c>
      <c r="J2221" s="13" t="s">
        <v>531</v>
      </c>
      <c r="K2221" s="13" t="s">
        <v>187</v>
      </c>
      <c r="L2221" s="13" t="s">
        <v>27</v>
      </c>
      <c r="M2221" s="13" t="s">
        <v>28</v>
      </c>
      <c r="N2221" s="13" t="s">
        <v>1983</v>
      </c>
      <c r="O2221" s="13" t="s">
        <v>40</v>
      </c>
      <c r="P2221" s="13" t="s">
        <v>67</v>
      </c>
      <c r="Q2221" s="13" t="s">
        <v>1984</v>
      </c>
      <c r="R2221" s="17">
        <v>976.56</v>
      </c>
      <c r="S2221" s="26">
        <v>8</v>
      </c>
      <c r="T2221" s="17">
        <v>0</v>
      </c>
      <c r="U2221" s="17">
        <v>51.96</v>
      </c>
      <c r="V2221" s="27">
        <v>97.44</v>
      </c>
      <c r="W2221" s="13" t="s">
        <v>88</v>
      </c>
      <c r="X2221" s="8">
        <f>$T2221*$R2221</f>
        <v>0</v>
      </c>
      <c r="Y2221" s="29">
        <f>R2221-V2221-U2221-X2221</f>
        <v>827.15999999999985</v>
      </c>
    </row>
    <row r="2222" spans="2:25" x14ac:dyDescent="0.3">
      <c r="B2222" s="16"/>
      <c r="C2222" s="8" t="str">
        <f>_xlfn.CONCAT(S2222,_xlfn.TEXTBEFORE(Q2222,","))</f>
        <v>3Wilson Jones Binding Machine</v>
      </c>
      <c r="D2222" s="13" t="s">
        <v>8328</v>
      </c>
      <c r="E2222" s="25">
        <v>43720</v>
      </c>
      <c r="F2222" s="25">
        <v>43727</v>
      </c>
      <c r="G2222" s="13" t="s">
        <v>50</v>
      </c>
      <c r="H2222" s="13" t="s">
        <v>3404</v>
      </c>
      <c r="I2222" s="13" t="s">
        <v>24</v>
      </c>
      <c r="J2222" s="13" t="s">
        <v>3405</v>
      </c>
      <c r="K2222" s="13" t="s">
        <v>2687</v>
      </c>
      <c r="L2222" s="13" t="s">
        <v>201</v>
      </c>
      <c r="M2222" s="13" t="s">
        <v>28</v>
      </c>
      <c r="N2222" s="13" t="s">
        <v>3406</v>
      </c>
      <c r="O2222" s="13" t="s">
        <v>30</v>
      </c>
      <c r="P2222" s="13" t="s">
        <v>1121</v>
      </c>
      <c r="Q2222" s="13" t="s">
        <v>3407</v>
      </c>
      <c r="R2222" s="17">
        <v>146.88</v>
      </c>
      <c r="S2222" s="26">
        <v>3</v>
      </c>
      <c r="T2222" s="17">
        <v>0</v>
      </c>
      <c r="U2222" s="17">
        <v>22.6</v>
      </c>
      <c r="V2222" s="27">
        <v>2.88</v>
      </c>
      <c r="W2222" s="13" t="s">
        <v>266</v>
      </c>
      <c r="X2222" s="8">
        <f>$T2222*$R2222</f>
        <v>0</v>
      </c>
      <c r="Y2222" s="29">
        <f>R2222-V2222-U2222-X2222</f>
        <v>121.4</v>
      </c>
    </row>
    <row r="2223" spans="2:25" x14ac:dyDescent="0.3">
      <c r="B2223" s="16"/>
      <c r="C2223" s="8" t="str">
        <f>_xlfn.CONCAT(S2223,_xlfn.TEXTBEFORE(Q2223,","))</f>
        <v>5Cardinal Binder</v>
      </c>
      <c r="D2223" s="13" t="s">
        <v>8329</v>
      </c>
      <c r="E2223" s="25">
        <v>43720</v>
      </c>
      <c r="F2223" s="25">
        <v>43727</v>
      </c>
      <c r="G2223" s="13" t="s">
        <v>50</v>
      </c>
      <c r="H2223" s="13" t="s">
        <v>3404</v>
      </c>
      <c r="I2223" s="13" t="s">
        <v>24</v>
      </c>
      <c r="J2223" s="13" t="s">
        <v>3405</v>
      </c>
      <c r="K2223" s="13" t="s">
        <v>2687</v>
      </c>
      <c r="L2223" s="13" t="s">
        <v>201</v>
      </c>
      <c r="M2223" s="13" t="s">
        <v>28</v>
      </c>
      <c r="N2223" s="13" t="s">
        <v>4914</v>
      </c>
      <c r="O2223" s="13" t="s">
        <v>30</v>
      </c>
      <c r="P2223" s="13" t="s">
        <v>1121</v>
      </c>
      <c r="Q2223" s="13" t="s">
        <v>4915</v>
      </c>
      <c r="R2223" s="17">
        <v>70.949999999999989</v>
      </c>
      <c r="S2223" s="26">
        <v>5</v>
      </c>
      <c r="T2223" s="17">
        <v>0</v>
      </c>
      <c r="U2223" s="17">
        <v>7.32</v>
      </c>
      <c r="V2223" s="27">
        <v>17.7</v>
      </c>
      <c r="W2223" s="13" t="s">
        <v>266</v>
      </c>
      <c r="X2223" s="8">
        <f>$T2223*$R2223</f>
        <v>0</v>
      </c>
      <c r="Y2223" s="29">
        <f>R2223-V2223-U2223-X2223</f>
        <v>45.929999999999986</v>
      </c>
    </row>
    <row r="2224" spans="2:25" x14ac:dyDescent="0.3">
      <c r="B2224" s="16"/>
      <c r="C2224" s="8" t="str">
        <f>_xlfn.CONCAT(S2224,_xlfn.TEXTBEFORE(Q2224,","))</f>
        <v>3Belkin Flash Drive</v>
      </c>
      <c r="D2224" s="13" t="s">
        <v>8330</v>
      </c>
      <c r="E2224" s="25">
        <v>43718</v>
      </c>
      <c r="F2224" s="25">
        <v>43720</v>
      </c>
      <c r="G2224" s="13" t="s">
        <v>22</v>
      </c>
      <c r="H2224" s="13" t="s">
        <v>4463</v>
      </c>
      <c r="I2224" s="13" t="s">
        <v>24</v>
      </c>
      <c r="J2224" s="13" t="s">
        <v>1366</v>
      </c>
      <c r="K2224" s="13" t="s">
        <v>146</v>
      </c>
      <c r="L2224" s="13" t="s">
        <v>27</v>
      </c>
      <c r="M2224" s="13" t="s">
        <v>28</v>
      </c>
      <c r="N2224" s="13" t="s">
        <v>4464</v>
      </c>
      <c r="O2224" s="13" t="s">
        <v>57</v>
      </c>
      <c r="P2224" s="13" t="s">
        <v>121</v>
      </c>
      <c r="Q2224" s="13" t="s">
        <v>4465</v>
      </c>
      <c r="R2224" s="17">
        <v>125.82</v>
      </c>
      <c r="S2224" s="26">
        <v>3</v>
      </c>
      <c r="T2224" s="17">
        <v>0</v>
      </c>
      <c r="U2224" s="17">
        <v>10.78</v>
      </c>
      <c r="V2224" s="27">
        <v>36.449999999999996</v>
      </c>
      <c r="W2224" s="13" t="s">
        <v>88</v>
      </c>
      <c r="X2224" s="8">
        <f>$T2224*$R2224</f>
        <v>0</v>
      </c>
      <c r="Y2224" s="29">
        <f>R2224-V2224-U2224-X2224</f>
        <v>78.59</v>
      </c>
    </row>
    <row r="2225" spans="2:25" x14ac:dyDescent="0.3">
      <c r="B2225" s="16"/>
      <c r="C2225" s="8" t="str">
        <f>_xlfn.CONCAT(S2225,_xlfn.TEXTBEFORE(Q2225,","))</f>
        <v>3Wilson Jones Hole Reinforcements</v>
      </c>
      <c r="D2225" s="13" t="s">
        <v>8331</v>
      </c>
      <c r="E2225" s="25">
        <v>43718</v>
      </c>
      <c r="F2225" s="25">
        <v>43720</v>
      </c>
      <c r="G2225" s="13" t="s">
        <v>22</v>
      </c>
      <c r="H2225" s="13" t="s">
        <v>4463</v>
      </c>
      <c r="I2225" s="13" t="s">
        <v>24</v>
      </c>
      <c r="J2225" s="13" t="s">
        <v>1366</v>
      </c>
      <c r="K2225" s="13" t="s">
        <v>146</v>
      </c>
      <c r="L2225" s="13" t="s">
        <v>27</v>
      </c>
      <c r="M2225" s="13" t="s">
        <v>28</v>
      </c>
      <c r="N2225" s="13" t="s">
        <v>5451</v>
      </c>
      <c r="O2225" s="13" t="s">
        <v>30</v>
      </c>
      <c r="P2225" s="13" t="s">
        <v>1121</v>
      </c>
      <c r="Q2225" s="13" t="s">
        <v>5452</v>
      </c>
      <c r="R2225" s="17">
        <v>18.090000000000003</v>
      </c>
      <c r="S2225" s="26">
        <v>3</v>
      </c>
      <c r="T2225" s="17">
        <v>0</v>
      </c>
      <c r="U2225" s="17">
        <v>1.67</v>
      </c>
      <c r="V2225" s="27">
        <v>0.54</v>
      </c>
      <c r="W2225" s="13" t="s">
        <v>88</v>
      </c>
      <c r="X2225" s="8">
        <f>$T2225*$R2225</f>
        <v>0</v>
      </c>
      <c r="Y2225" s="29">
        <f>R2225-V2225-U2225-X2225</f>
        <v>15.880000000000004</v>
      </c>
    </row>
    <row r="2226" spans="2:25" x14ac:dyDescent="0.3">
      <c r="B2226" s="16"/>
      <c r="C2226" s="8" t="str">
        <f>_xlfn.CONCAT(S2226,_xlfn.TEXTBEFORE(Q2226,","))</f>
        <v>6Tenex Folders</v>
      </c>
      <c r="D2226" s="13" t="s">
        <v>8332</v>
      </c>
      <c r="E2226" s="25">
        <v>44152</v>
      </c>
      <c r="F2226" s="25">
        <v>44153</v>
      </c>
      <c r="G2226" s="13" t="s">
        <v>34</v>
      </c>
      <c r="H2226" s="13" t="s">
        <v>4308</v>
      </c>
      <c r="I2226" s="13" t="s">
        <v>24</v>
      </c>
      <c r="J2226" s="13" t="s">
        <v>791</v>
      </c>
      <c r="K2226" s="13" t="s">
        <v>158</v>
      </c>
      <c r="L2226" s="13" t="s">
        <v>54</v>
      </c>
      <c r="M2226" s="13" t="s">
        <v>55</v>
      </c>
      <c r="N2226" s="13" t="s">
        <v>4309</v>
      </c>
      <c r="O2226" s="13" t="s">
        <v>30</v>
      </c>
      <c r="P2226" s="13" t="s">
        <v>289</v>
      </c>
      <c r="Q2226" s="13" t="s">
        <v>4310</v>
      </c>
      <c r="R2226" s="17">
        <v>115.63559999999998</v>
      </c>
      <c r="S2226" s="26">
        <v>6</v>
      </c>
      <c r="T2226" s="17">
        <v>0.17</v>
      </c>
      <c r="U2226" s="17">
        <v>12.14</v>
      </c>
      <c r="V2226" s="27">
        <v>40.395600000000002</v>
      </c>
      <c r="W2226" s="13" t="s">
        <v>33</v>
      </c>
      <c r="X2226" s="8">
        <f>$T2226*$R2226</f>
        <v>19.658051999999998</v>
      </c>
      <c r="Y2226" s="29">
        <f>R2226-V2226-U2226-X2226</f>
        <v>43.441947999999982</v>
      </c>
    </row>
    <row r="2227" spans="2:25" x14ac:dyDescent="0.3">
      <c r="B2227" s="16"/>
      <c r="C2227" s="8" t="str">
        <f>_xlfn.CONCAT(S2227,_xlfn.TEXTBEFORE(Q2227,","))</f>
        <v>3Sharp Wireless Fax</v>
      </c>
      <c r="D2227" s="13" t="s">
        <v>8333</v>
      </c>
      <c r="E2227" s="25">
        <v>43956</v>
      </c>
      <c r="F2227" s="25">
        <v>43958</v>
      </c>
      <c r="G2227" s="13" t="s">
        <v>22</v>
      </c>
      <c r="H2227" s="13" t="s">
        <v>2318</v>
      </c>
      <c r="I2227" s="13" t="s">
        <v>24</v>
      </c>
      <c r="J2227" s="13" t="s">
        <v>551</v>
      </c>
      <c r="K2227" s="13" t="s">
        <v>2073</v>
      </c>
      <c r="L2227" s="13" t="s">
        <v>201</v>
      </c>
      <c r="M2227" s="13" t="s">
        <v>28</v>
      </c>
      <c r="N2227" s="13" t="s">
        <v>2319</v>
      </c>
      <c r="O2227" s="13" t="s">
        <v>57</v>
      </c>
      <c r="P2227" s="13" t="s">
        <v>86</v>
      </c>
      <c r="Q2227" s="13" t="s">
        <v>2320</v>
      </c>
      <c r="R2227" s="17">
        <v>533.88</v>
      </c>
      <c r="S2227" s="26">
        <v>3</v>
      </c>
      <c r="T2227" s="17">
        <v>0.5</v>
      </c>
      <c r="U2227" s="17">
        <v>48.62</v>
      </c>
      <c r="V2227" s="27">
        <v>-74.789999999999964</v>
      </c>
      <c r="W2227" s="13" t="s">
        <v>60</v>
      </c>
      <c r="X2227" s="8">
        <f>$T2227*$R2227</f>
        <v>266.94</v>
      </c>
      <c r="Y2227" s="29">
        <f>R2227-V2227-U2227-X2227</f>
        <v>293.10999999999996</v>
      </c>
    </row>
    <row r="2228" spans="2:25" x14ac:dyDescent="0.3">
      <c r="B2228" s="16"/>
      <c r="C2228" s="8" t="str">
        <f>_xlfn.CONCAT(S2228,_xlfn.TEXTBEFORE(Q2228,","))</f>
        <v>2Cameo Manila Envelope</v>
      </c>
      <c r="D2228" s="13" t="s">
        <v>8334</v>
      </c>
      <c r="E2228" s="25">
        <v>43956</v>
      </c>
      <c r="F2228" s="25">
        <v>43958</v>
      </c>
      <c r="G2228" s="13" t="s">
        <v>22</v>
      </c>
      <c r="H2228" s="13" t="s">
        <v>2318</v>
      </c>
      <c r="I2228" s="13" t="s">
        <v>24</v>
      </c>
      <c r="J2228" s="13" t="s">
        <v>551</v>
      </c>
      <c r="K2228" s="13" t="s">
        <v>2073</v>
      </c>
      <c r="L2228" s="13" t="s">
        <v>201</v>
      </c>
      <c r="M2228" s="13" t="s">
        <v>28</v>
      </c>
      <c r="N2228" s="13" t="s">
        <v>3829</v>
      </c>
      <c r="O2228" s="13" t="s">
        <v>30</v>
      </c>
      <c r="P2228" s="13" t="s">
        <v>1607</v>
      </c>
      <c r="Q2228" s="13" t="s">
        <v>3830</v>
      </c>
      <c r="R2228" s="17">
        <v>29.400000000000002</v>
      </c>
      <c r="S2228" s="26">
        <v>2</v>
      </c>
      <c r="T2228" s="17">
        <v>0.5</v>
      </c>
      <c r="U2228" s="17">
        <v>3.52</v>
      </c>
      <c r="V2228" s="27">
        <v>-10.620000000000001</v>
      </c>
      <c r="W2228" s="13" t="s">
        <v>60</v>
      </c>
      <c r="X2228" s="8">
        <f>$T2228*$R2228</f>
        <v>14.700000000000001</v>
      </c>
      <c r="Y2228" s="29">
        <f>R2228-V2228-U2228-X2228</f>
        <v>21.799999999999997</v>
      </c>
    </row>
    <row r="2229" spans="2:25" x14ac:dyDescent="0.3">
      <c r="B2229" s="16"/>
      <c r="C2229" s="8" t="str">
        <f>_xlfn.CONCAT(S2229,_xlfn.TEXTBEFORE(Q2229,","))</f>
        <v>4Samsung Signal Booster</v>
      </c>
      <c r="D2229" s="13" t="s">
        <v>8335</v>
      </c>
      <c r="E2229" s="25">
        <v>44068</v>
      </c>
      <c r="F2229" s="25">
        <v>44068</v>
      </c>
      <c r="G2229" s="13" t="s">
        <v>126</v>
      </c>
      <c r="H2229" s="13" t="s">
        <v>1339</v>
      </c>
      <c r="I2229" s="13" t="s">
        <v>24</v>
      </c>
      <c r="J2229" s="13" t="s">
        <v>408</v>
      </c>
      <c r="K2229" s="13" t="s">
        <v>408</v>
      </c>
      <c r="L2229" s="13" t="s">
        <v>409</v>
      </c>
      <c r="M2229" s="13" t="s">
        <v>55</v>
      </c>
      <c r="N2229" s="13" t="s">
        <v>1340</v>
      </c>
      <c r="O2229" s="13" t="s">
        <v>57</v>
      </c>
      <c r="P2229" s="13" t="s">
        <v>58</v>
      </c>
      <c r="Q2229" s="13" t="s">
        <v>1341</v>
      </c>
      <c r="R2229" s="17">
        <v>457.76159999999999</v>
      </c>
      <c r="S2229" s="26">
        <v>4</v>
      </c>
      <c r="T2229" s="17">
        <v>0.17</v>
      </c>
      <c r="U2229" s="17">
        <v>99.87</v>
      </c>
      <c r="V2229" s="27">
        <v>-82.838400000000007</v>
      </c>
      <c r="W2229" s="13" t="s">
        <v>88</v>
      </c>
      <c r="X2229" s="8">
        <f>$T2229*$R2229</f>
        <v>77.819472000000005</v>
      </c>
      <c r="Y2229" s="29">
        <f>R2229-V2229-U2229-X2229</f>
        <v>362.910528</v>
      </c>
    </row>
    <row r="2230" spans="2:25" x14ac:dyDescent="0.3">
      <c r="B2230" s="16"/>
      <c r="C2230" s="8" t="str">
        <f>_xlfn.CONCAT(S2230,_xlfn.TEXTBEFORE(Q2230,","))</f>
        <v>2Binney &amp; Smith Sketch Pad</v>
      </c>
      <c r="D2230" s="13" t="s">
        <v>8336</v>
      </c>
      <c r="E2230" s="25">
        <v>44068</v>
      </c>
      <c r="F2230" s="25">
        <v>44068</v>
      </c>
      <c r="G2230" s="13" t="s">
        <v>126</v>
      </c>
      <c r="H2230" s="13" t="s">
        <v>1339</v>
      </c>
      <c r="I2230" s="13" t="s">
        <v>24</v>
      </c>
      <c r="J2230" s="13" t="s">
        <v>408</v>
      </c>
      <c r="K2230" s="13" t="s">
        <v>408</v>
      </c>
      <c r="L2230" s="13" t="s">
        <v>409</v>
      </c>
      <c r="M2230" s="13" t="s">
        <v>55</v>
      </c>
      <c r="N2230" s="13" t="s">
        <v>2758</v>
      </c>
      <c r="O2230" s="13" t="s">
        <v>30</v>
      </c>
      <c r="P2230" s="13" t="s">
        <v>1789</v>
      </c>
      <c r="Q2230" s="13" t="s">
        <v>2759</v>
      </c>
      <c r="R2230" s="17">
        <v>78.982799999999997</v>
      </c>
      <c r="S2230" s="26">
        <v>2</v>
      </c>
      <c r="T2230" s="17">
        <v>0.17</v>
      </c>
      <c r="U2230" s="17">
        <v>16.64</v>
      </c>
      <c r="V2230" s="27">
        <v>10.462800000000001</v>
      </c>
      <c r="W2230" s="13" t="s">
        <v>88</v>
      </c>
      <c r="X2230" s="8">
        <f>$T2230*$R2230</f>
        <v>13.427076000000001</v>
      </c>
      <c r="Y2230" s="29">
        <f>R2230-V2230-U2230-X2230</f>
        <v>38.452923999999996</v>
      </c>
    </row>
    <row r="2231" spans="2:25" x14ac:dyDescent="0.3">
      <c r="B2231" s="16"/>
      <c r="C2231" s="8" t="str">
        <f>_xlfn.CONCAT(S2231,_xlfn.TEXTBEFORE(Q2231,","))</f>
        <v>2Cameo Mailers</v>
      </c>
      <c r="D2231" s="13" t="s">
        <v>8337</v>
      </c>
      <c r="E2231" s="25">
        <v>44068</v>
      </c>
      <c r="F2231" s="25">
        <v>44068</v>
      </c>
      <c r="G2231" s="13" t="s">
        <v>126</v>
      </c>
      <c r="H2231" s="13" t="s">
        <v>1339</v>
      </c>
      <c r="I2231" s="13" t="s">
        <v>24</v>
      </c>
      <c r="J2231" s="13" t="s">
        <v>408</v>
      </c>
      <c r="K2231" s="13" t="s">
        <v>408</v>
      </c>
      <c r="L2231" s="13" t="s">
        <v>409</v>
      </c>
      <c r="M2231" s="13" t="s">
        <v>55</v>
      </c>
      <c r="N2231" s="13" t="s">
        <v>4255</v>
      </c>
      <c r="O2231" s="13" t="s">
        <v>30</v>
      </c>
      <c r="P2231" s="13" t="s">
        <v>1607</v>
      </c>
      <c r="Q2231" s="13" t="s">
        <v>4256</v>
      </c>
      <c r="R2231" s="17">
        <v>63.345600000000005</v>
      </c>
      <c r="S2231" s="26">
        <v>2</v>
      </c>
      <c r="T2231" s="17">
        <v>0.17</v>
      </c>
      <c r="U2231" s="17">
        <v>12.67</v>
      </c>
      <c r="V2231" s="27">
        <v>16.785599999999995</v>
      </c>
      <c r="W2231" s="13" t="s">
        <v>88</v>
      </c>
      <c r="X2231" s="8">
        <f>$T2231*$R2231</f>
        <v>10.768752000000001</v>
      </c>
      <c r="Y2231" s="29">
        <f>R2231-V2231-U2231-X2231</f>
        <v>23.121248000000008</v>
      </c>
    </row>
    <row r="2232" spans="2:25" x14ac:dyDescent="0.3">
      <c r="B2232" s="16"/>
      <c r="C2232" s="8" t="str">
        <f>_xlfn.CONCAT(S2232,_xlfn.TEXTBEFORE(Q2232,","))</f>
        <v>4Acme Letter Opener</v>
      </c>
      <c r="D2232" s="13" t="s">
        <v>8338</v>
      </c>
      <c r="E2232" s="25">
        <v>43480</v>
      </c>
      <c r="F2232" s="25">
        <v>43480</v>
      </c>
      <c r="G2232" s="13" t="s">
        <v>126</v>
      </c>
      <c r="H2232" s="13" t="s">
        <v>3132</v>
      </c>
      <c r="I2232" s="13" t="s">
        <v>36</v>
      </c>
      <c r="J2232" s="13" t="s">
        <v>3133</v>
      </c>
      <c r="K2232" s="13" t="s">
        <v>252</v>
      </c>
      <c r="L2232" s="13" t="s">
        <v>27</v>
      </c>
      <c r="M2232" s="13" t="s">
        <v>28</v>
      </c>
      <c r="N2232" s="13" t="s">
        <v>3134</v>
      </c>
      <c r="O2232" s="13" t="s">
        <v>30</v>
      </c>
      <c r="P2232" s="13" t="s">
        <v>1228</v>
      </c>
      <c r="Q2232" s="13" t="s">
        <v>3135</v>
      </c>
      <c r="R2232" s="17">
        <v>118.44000000000001</v>
      </c>
      <c r="S2232" s="26">
        <v>4</v>
      </c>
      <c r="T2232" s="17">
        <v>0</v>
      </c>
      <c r="U2232" s="17">
        <v>26.94</v>
      </c>
      <c r="V2232" s="27">
        <v>10.56</v>
      </c>
      <c r="W2232" s="13" t="s">
        <v>88</v>
      </c>
      <c r="X2232" s="8">
        <f>$T2232*$R2232</f>
        <v>0</v>
      </c>
      <c r="Y2232" s="29">
        <f>R2232-V2232-U2232-X2232</f>
        <v>80.940000000000012</v>
      </c>
    </row>
    <row r="2233" spans="2:25" x14ac:dyDescent="0.3">
      <c r="B2233" s="16"/>
      <c r="C2233" s="8" t="str">
        <f>_xlfn.CONCAT(S2233,_xlfn.TEXTBEFORE(Q2233,","))</f>
        <v>9Smead Color Coded Labels</v>
      </c>
      <c r="D2233" s="13" t="s">
        <v>8339</v>
      </c>
      <c r="E2233" s="25">
        <v>43480</v>
      </c>
      <c r="F2233" s="25">
        <v>43480</v>
      </c>
      <c r="G2233" s="13" t="s">
        <v>126</v>
      </c>
      <c r="H2233" s="13" t="s">
        <v>3132</v>
      </c>
      <c r="I2233" s="13" t="s">
        <v>36</v>
      </c>
      <c r="J2233" s="13" t="s">
        <v>3133</v>
      </c>
      <c r="K2233" s="13" t="s">
        <v>252</v>
      </c>
      <c r="L2233" s="13" t="s">
        <v>27</v>
      </c>
      <c r="M2233" s="13" t="s">
        <v>28</v>
      </c>
      <c r="N2233" s="13" t="s">
        <v>4540</v>
      </c>
      <c r="O2233" s="13" t="s">
        <v>30</v>
      </c>
      <c r="P2233" s="13" t="s">
        <v>2751</v>
      </c>
      <c r="Q2233" s="13" t="s">
        <v>4541</v>
      </c>
      <c r="R2233" s="17">
        <v>120.95999999999998</v>
      </c>
      <c r="S2233" s="26">
        <v>9</v>
      </c>
      <c r="T2233" s="17">
        <v>0</v>
      </c>
      <c r="U2233" s="17">
        <v>10.19</v>
      </c>
      <c r="V2233" s="27">
        <v>55.62</v>
      </c>
      <c r="W2233" s="13" t="s">
        <v>88</v>
      </c>
      <c r="X2233" s="8">
        <f>$T2233*$R2233</f>
        <v>0</v>
      </c>
      <c r="Y2233" s="29">
        <f>R2233-V2233-U2233-X2233</f>
        <v>55.149999999999977</v>
      </c>
    </row>
    <row r="2234" spans="2:25" x14ac:dyDescent="0.3">
      <c r="B2234" s="16"/>
      <c r="C2234" s="8" t="str">
        <f>_xlfn.CONCAT(S2234,_xlfn.TEXTBEFORE(Q2234,","))</f>
        <v>2GlobeWeis Clasp Envelope</v>
      </c>
      <c r="D2234" s="13" t="s">
        <v>8340</v>
      </c>
      <c r="E2234" s="25">
        <v>43480</v>
      </c>
      <c r="F2234" s="25">
        <v>43480</v>
      </c>
      <c r="G2234" s="13" t="s">
        <v>126</v>
      </c>
      <c r="H2234" s="13" t="s">
        <v>3132</v>
      </c>
      <c r="I2234" s="13" t="s">
        <v>36</v>
      </c>
      <c r="J2234" s="13" t="s">
        <v>3133</v>
      </c>
      <c r="K2234" s="13" t="s">
        <v>252</v>
      </c>
      <c r="L2234" s="13" t="s">
        <v>27</v>
      </c>
      <c r="M2234" s="13" t="s">
        <v>28</v>
      </c>
      <c r="N2234" s="13" t="s">
        <v>5615</v>
      </c>
      <c r="O2234" s="13" t="s">
        <v>30</v>
      </c>
      <c r="P2234" s="13" t="s">
        <v>1607</v>
      </c>
      <c r="Q2234" s="13" t="s">
        <v>5616</v>
      </c>
      <c r="R2234" s="17">
        <v>24.599999999999998</v>
      </c>
      <c r="S2234" s="26">
        <v>2</v>
      </c>
      <c r="T2234" s="17">
        <v>0</v>
      </c>
      <c r="U2234" s="17">
        <v>2.82</v>
      </c>
      <c r="V2234" s="27">
        <v>2.7</v>
      </c>
      <c r="W2234" s="13" t="s">
        <v>88</v>
      </c>
      <c r="X2234" s="8">
        <f>$T2234*$R2234</f>
        <v>0</v>
      </c>
      <c r="Y2234" s="29">
        <f>R2234-V2234-U2234-X2234</f>
        <v>19.079999999999998</v>
      </c>
    </row>
    <row r="2235" spans="2:25" x14ac:dyDescent="0.3">
      <c r="B2235" s="16"/>
      <c r="C2235" s="8" t="str">
        <f>_xlfn.CONCAT(S2235,_xlfn.TEXTBEFORE(Q2235,","))</f>
        <v>1Cardinal Binder</v>
      </c>
      <c r="D2235" s="13" t="s">
        <v>8341</v>
      </c>
      <c r="E2235" s="25">
        <v>43495</v>
      </c>
      <c r="F2235" s="25">
        <v>43500</v>
      </c>
      <c r="G2235" s="13" t="s">
        <v>50</v>
      </c>
      <c r="H2235" s="13" t="s">
        <v>3132</v>
      </c>
      <c r="I2235" s="13" t="s">
        <v>36</v>
      </c>
      <c r="J2235" s="13" t="s">
        <v>5664</v>
      </c>
      <c r="K2235" s="13" t="s">
        <v>26</v>
      </c>
      <c r="L2235" s="13" t="s">
        <v>27</v>
      </c>
      <c r="M2235" s="13" t="s">
        <v>28</v>
      </c>
      <c r="N2235" s="13" t="s">
        <v>5415</v>
      </c>
      <c r="O2235" s="13" t="s">
        <v>30</v>
      </c>
      <c r="P2235" s="13" t="s">
        <v>1121</v>
      </c>
      <c r="Q2235" s="13" t="s">
        <v>5416</v>
      </c>
      <c r="R2235" s="17">
        <v>13.829999999999998</v>
      </c>
      <c r="S2235" s="26">
        <v>1</v>
      </c>
      <c r="T2235" s="17">
        <v>0</v>
      </c>
      <c r="U2235" s="17">
        <v>1.8599999999999999</v>
      </c>
      <c r="V2235" s="27">
        <v>3.3000000000000003</v>
      </c>
      <c r="W2235" s="13" t="s">
        <v>60</v>
      </c>
      <c r="X2235" s="8">
        <f>$T2235*$R2235</f>
        <v>0</v>
      </c>
      <c r="Y2235" s="29">
        <f>R2235-V2235-U2235-X2235</f>
        <v>8.6699999999999982</v>
      </c>
    </row>
    <row r="2236" spans="2:25" x14ac:dyDescent="0.3">
      <c r="B2236" s="16"/>
      <c r="C2236" s="8" t="str">
        <f>_xlfn.CONCAT(S2236,_xlfn.TEXTBEFORE(Q2236,","))</f>
        <v>3Memorex Numeric Keypad</v>
      </c>
      <c r="D2236" s="13" t="s">
        <v>8342</v>
      </c>
      <c r="E2236" s="25">
        <v>43636</v>
      </c>
      <c r="F2236" s="25">
        <v>43641</v>
      </c>
      <c r="G2236" s="13" t="s">
        <v>50</v>
      </c>
      <c r="H2236" s="13" t="s">
        <v>492</v>
      </c>
      <c r="I2236" s="13" t="s">
        <v>36</v>
      </c>
      <c r="J2236" s="13" t="s">
        <v>858</v>
      </c>
      <c r="K2236" s="13" t="s">
        <v>859</v>
      </c>
      <c r="L2236" s="13" t="s">
        <v>54</v>
      </c>
      <c r="M2236" s="13" t="s">
        <v>55</v>
      </c>
      <c r="N2236" s="13" t="s">
        <v>3164</v>
      </c>
      <c r="O2236" s="13" t="s">
        <v>57</v>
      </c>
      <c r="P2236" s="13" t="s">
        <v>121</v>
      </c>
      <c r="Q2236" s="13" t="s">
        <v>3165</v>
      </c>
      <c r="R2236" s="17">
        <v>68.401800000000009</v>
      </c>
      <c r="S2236" s="26">
        <v>3</v>
      </c>
      <c r="T2236" s="17">
        <v>0.47000000000000003</v>
      </c>
      <c r="U2236" s="17">
        <v>10.56</v>
      </c>
      <c r="V2236" s="27">
        <v>-40.048200000000008</v>
      </c>
      <c r="W2236" s="13" t="s">
        <v>60</v>
      </c>
      <c r="X2236" s="8">
        <f>$T2236*$R2236</f>
        <v>32.148846000000006</v>
      </c>
      <c r="Y2236" s="29">
        <f>R2236-V2236-U2236-X2236</f>
        <v>65.741154000000009</v>
      </c>
    </row>
    <row r="2237" spans="2:25" x14ac:dyDescent="0.3">
      <c r="B2237" s="16"/>
      <c r="C2237" s="8" t="str">
        <f>_xlfn.CONCAT(S2237,_xlfn.TEXTBEFORE(Q2237,","))</f>
        <v>2SAFCO Chairmat</v>
      </c>
      <c r="D2237" s="13" t="s">
        <v>8343</v>
      </c>
      <c r="E2237" s="25">
        <v>43718</v>
      </c>
      <c r="F2237" s="25">
        <v>43720</v>
      </c>
      <c r="G2237" s="13" t="s">
        <v>22</v>
      </c>
      <c r="H2237" s="13" t="s">
        <v>492</v>
      </c>
      <c r="I2237" s="13" t="s">
        <v>36</v>
      </c>
      <c r="J2237" s="13" t="s">
        <v>160</v>
      </c>
      <c r="K2237" s="13" t="s">
        <v>160</v>
      </c>
      <c r="L2237" s="13" t="s">
        <v>54</v>
      </c>
      <c r="M2237" s="13" t="s">
        <v>55</v>
      </c>
      <c r="N2237" s="13" t="s">
        <v>1632</v>
      </c>
      <c r="O2237" s="13" t="s">
        <v>40</v>
      </c>
      <c r="P2237" s="13" t="s">
        <v>41</v>
      </c>
      <c r="Q2237" s="13" t="s">
        <v>1633</v>
      </c>
      <c r="R2237" s="17">
        <v>83.789400000000001</v>
      </c>
      <c r="S2237" s="26">
        <v>2</v>
      </c>
      <c r="T2237" s="17">
        <v>0.27</v>
      </c>
      <c r="U2237" s="17">
        <v>9.23</v>
      </c>
      <c r="V2237" s="27">
        <v>-11.490600000000001</v>
      </c>
      <c r="W2237" s="13" t="s">
        <v>88</v>
      </c>
      <c r="X2237" s="8">
        <f>$T2237*$R2237</f>
        <v>22.623138000000001</v>
      </c>
      <c r="Y2237" s="29">
        <f>R2237-V2237-U2237-X2237</f>
        <v>63.426862</v>
      </c>
    </row>
    <row r="2238" spans="2:25" x14ac:dyDescent="0.3">
      <c r="B2238" s="16"/>
      <c r="C2238" s="8" t="str">
        <f>_xlfn.CONCAT(S2238,_xlfn.TEXTBEFORE(Q2238,","))</f>
        <v>2Smead Box</v>
      </c>
      <c r="D2238" s="13" t="s">
        <v>8344</v>
      </c>
      <c r="E2238" s="25">
        <v>43718</v>
      </c>
      <c r="F2238" s="25">
        <v>43720</v>
      </c>
      <c r="G2238" s="13" t="s">
        <v>22</v>
      </c>
      <c r="H2238" s="13" t="s">
        <v>492</v>
      </c>
      <c r="I2238" s="13" t="s">
        <v>36</v>
      </c>
      <c r="J2238" s="13" t="s">
        <v>160</v>
      </c>
      <c r="K2238" s="13" t="s">
        <v>160</v>
      </c>
      <c r="L2238" s="13" t="s">
        <v>54</v>
      </c>
      <c r="M2238" s="13" t="s">
        <v>55</v>
      </c>
      <c r="N2238" s="13" t="s">
        <v>5248</v>
      </c>
      <c r="O2238" s="13" t="s">
        <v>30</v>
      </c>
      <c r="P2238" s="13" t="s">
        <v>289</v>
      </c>
      <c r="Q2238" s="13" t="s">
        <v>5249</v>
      </c>
      <c r="R2238" s="17">
        <v>17.928000000000001</v>
      </c>
      <c r="S2238" s="26">
        <v>2</v>
      </c>
      <c r="T2238" s="17">
        <v>0.17</v>
      </c>
      <c r="U2238" s="17">
        <v>2.09</v>
      </c>
      <c r="V2238" s="27">
        <v>1.7279999999999998</v>
      </c>
      <c r="W2238" s="13" t="s">
        <v>88</v>
      </c>
      <c r="X2238" s="8">
        <f>$T2238*$R2238</f>
        <v>3.0477600000000002</v>
      </c>
      <c r="Y2238" s="29">
        <f>R2238-V2238-U2238-X2238</f>
        <v>11.062240000000003</v>
      </c>
    </row>
    <row r="2239" spans="2:25" x14ac:dyDescent="0.3">
      <c r="B2239" s="16"/>
      <c r="C2239" s="8" t="str">
        <f>_xlfn.CONCAT(S2239,_xlfn.TEXTBEFORE(Q2239,","))</f>
        <v>7Samsung Smart Phone</v>
      </c>
      <c r="D2239" s="13" t="s">
        <v>8345</v>
      </c>
      <c r="E2239" s="25">
        <v>44173</v>
      </c>
      <c r="F2239" s="25">
        <v>44179</v>
      </c>
      <c r="G2239" s="13" t="s">
        <v>50</v>
      </c>
      <c r="H2239" s="13" t="s">
        <v>492</v>
      </c>
      <c r="I2239" s="13" t="s">
        <v>36</v>
      </c>
      <c r="J2239" s="13" t="s">
        <v>493</v>
      </c>
      <c r="K2239" s="13" t="s">
        <v>494</v>
      </c>
      <c r="L2239" s="13" t="s">
        <v>54</v>
      </c>
      <c r="M2239" s="13" t="s">
        <v>55</v>
      </c>
      <c r="N2239" s="13" t="s">
        <v>418</v>
      </c>
      <c r="O2239" s="13" t="s">
        <v>57</v>
      </c>
      <c r="P2239" s="13" t="s">
        <v>58</v>
      </c>
      <c r="Q2239" s="13" t="s">
        <v>419</v>
      </c>
      <c r="R2239" s="17">
        <v>3696.0315000000001</v>
      </c>
      <c r="S2239" s="26">
        <v>7</v>
      </c>
      <c r="T2239" s="17">
        <v>0.17</v>
      </c>
      <c r="U2239" s="17">
        <v>234.16</v>
      </c>
      <c r="V2239" s="27">
        <v>756.87149999999997</v>
      </c>
      <c r="W2239" s="13" t="s">
        <v>88</v>
      </c>
      <c r="X2239" s="8">
        <f>$T2239*$R2239</f>
        <v>628.32535500000006</v>
      </c>
      <c r="Y2239" s="29">
        <f>R2239-V2239-U2239-X2239</f>
        <v>2076.6746450000001</v>
      </c>
    </row>
    <row r="2240" spans="2:25" x14ac:dyDescent="0.3">
      <c r="B2240" s="16"/>
      <c r="C2240" s="8" t="str">
        <f>_xlfn.CONCAT(S2240,_xlfn.TEXTBEFORE(Q2240,","))</f>
        <v>6Dania Classic Bookcase</v>
      </c>
      <c r="D2240" s="13" t="s">
        <v>8346</v>
      </c>
      <c r="E2240" s="25">
        <v>42984</v>
      </c>
      <c r="F2240" s="25">
        <v>42991</v>
      </c>
      <c r="G2240" s="13" t="s">
        <v>50</v>
      </c>
      <c r="H2240" s="13" t="s">
        <v>751</v>
      </c>
      <c r="I2240" s="13" t="s">
        <v>24</v>
      </c>
      <c r="J2240" s="13" t="s">
        <v>2836</v>
      </c>
      <c r="K2240" s="13" t="s">
        <v>71</v>
      </c>
      <c r="L2240" s="13" t="s">
        <v>27</v>
      </c>
      <c r="M2240" s="13" t="s">
        <v>28</v>
      </c>
      <c r="N2240" s="13" t="s">
        <v>374</v>
      </c>
      <c r="O2240" s="13" t="s">
        <v>40</v>
      </c>
      <c r="P2240" s="13" t="s">
        <v>67</v>
      </c>
      <c r="Q2240" s="13" t="s">
        <v>375</v>
      </c>
      <c r="R2240" s="17">
        <v>2472.66</v>
      </c>
      <c r="S2240" s="26">
        <v>6</v>
      </c>
      <c r="T2240" s="17">
        <v>0</v>
      </c>
      <c r="U2240" s="17">
        <v>13.25</v>
      </c>
      <c r="V2240" s="27">
        <v>1038.42</v>
      </c>
      <c r="W2240" s="13" t="s">
        <v>88</v>
      </c>
      <c r="X2240" s="8">
        <f>$T2240*$R2240</f>
        <v>0</v>
      </c>
      <c r="Y2240" s="29">
        <f>R2240-V2240-U2240-X2240</f>
        <v>1420.9899999999998</v>
      </c>
    </row>
    <row r="2241" spans="2:25" x14ac:dyDescent="0.3">
      <c r="B2241" s="16"/>
      <c r="C2241" s="8" t="str">
        <f>_xlfn.CONCAT(S2241,_xlfn.TEXTBEFORE(Q2241,","))</f>
        <v>1Harbour Creations Rocking Chair</v>
      </c>
      <c r="D2241" s="13" t="s">
        <v>8347</v>
      </c>
      <c r="E2241" s="25">
        <v>42984</v>
      </c>
      <c r="F2241" s="25">
        <v>42991</v>
      </c>
      <c r="G2241" s="13" t="s">
        <v>50</v>
      </c>
      <c r="H2241" s="13" t="s">
        <v>751</v>
      </c>
      <c r="I2241" s="13" t="s">
        <v>24</v>
      </c>
      <c r="J2241" s="13" t="s">
        <v>2836</v>
      </c>
      <c r="K2241" s="13" t="s">
        <v>71</v>
      </c>
      <c r="L2241" s="13" t="s">
        <v>27</v>
      </c>
      <c r="M2241" s="13" t="s">
        <v>28</v>
      </c>
      <c r="N2241" s="13" t="s">
        <v>1014</v>
      </c>
      <c r="O2241" s="13" t="s">
        <v>40</v>
      </c>
      <c r="P2241" s="13" t="s">
        <v>41</v>
      </c>
      <c r="Q2241" s="13" t="s">
        <v>1015</v>
      </c>
      <c r="R2241" s="17">
        <v>149.33999999999997</v>
      </c>
      <c r="S2241" s="26">
        <v>1</v>
      </c>
      <c r="T2241" s="17">
        <v>0</v>
      </c>
      <c r="U2241" s="17">
        <v>8.5</v>
      </c>
      <c r="V2241" s="27">
        <v>2.9699999999999998</v>
      </c>
      <c r="W2241" s="13" t="s">
        <v>88</v>
      </c>
      <c r="X2241" s="8">
        <f>$T2241*$R2241</f>
        <v>0</v>
      </c>
      <c r="Y2241" s="29">
        <f>R2241-V2241-U2241-X2241</f>
        <v>137.86999999999998</v>
      </c>
    </row>
    <row r="2242" spans="2:25" x14ac:dyDescent="0.3">
      <c r="B2242" s="16"/>
      <c r="C2242" s="8" t="str">
        <f>_xlfn.CONCAT(S2242,_xlfn.TEXTBEFORE(Q2242,","))</f>
        <v>2Acco Binder</v>
      </c>
      <c r="D2242" s="13" t="s">
        <v>8348</v>
      </c>
      <c r="E2242" s="25">
        <v>42984</v>
      </c>
      <c r="F2242" s="25">
        <v>42991</v>
      </c>
      <c r="G2242" s="13" t="s">
        <v>50</v>
      </c>
      <c r="H2242" s="13" t="s">
        <v>751</v>
      </c>
      <c r="I2242" s="13" t="s">
        <v>24</v>
      </c>
      <c r="J2242" s="13" t="s">
        <v>2836</v>
      </c>
      <c r="K2242" s="13" t="s">
        <v>71</v>
      </c>
      <c r="L2242" s="13" t="s">
        <v>27</v>
      </c>
      <c r="M2242" s="13" t="s">
        <v>28</v>
      </c>
      <c r="N2242" s="13" t="s">
        <v>5860</v>
      </c>
      <c r="O2242" s="13" t="s">
        <v>30</v>
      </c>
      <c r="P2242" s="13" t="s">
        <v>1121</v>
      </c>
      <c r="Q2242" s="13" t="s">
        <v>5861</v>
      </c>
      <c r="R2242" s="17">
        <v>33.299999999999997</v>
      </c>
      <c r="S2242" s="26">
        <v>2</v>
      </c>
      <c r="T2242" s="17">
        <v>0</v>
      </c>
      <c r="U2242" s="17">
        <v>2.09</v>
      </c>
      <c r="V2242" s="27">
        <v>8.94</v>
      </c>
      <c r="W2242" s="13" t="s">
        <v>88</v>
      </c>
      <c r="X2242" s="8">
        <f>$T2242*$R2242</f>
        <v>0</v>
      </c>
      <c r="Y2242" s="29">
        <f>R2242-V2242-U2242-X2242</f>
        <v>22.27</v>
      </c>
    </row>
    <row r="2243" spans="2:25" x14ac:dyDescent="0.3">
      <c r="B2243" s="16"/>
      <c r="C2243" s="8" t="str">
        <f>_xlfn.CONCAT(S2243,_xlfn.TEXTBEFORE(Q2243,","))</f>
        <v>6Hewlett Ink</v>
      </c>
      <c r="D2243" s="13" t="s">
        <v>8349</v>
      </c>
      <c r="E2243" s="25">
        <v>43893</v>
      </c>
      <c r="F2243" s="25">
        <v>43895</v>
      </c>
      <c r="G2243" s="13" t="s">
        <v>34</v>
      </c>
      <c r="H2243" s="13" t="s">
        <v>751</v>
      </c>
      <c r="I2243" s="13" t="s">
        <v>24</v>
      </c>
      <c r="J2243" s="13" t="s">
        <v>752</v>
      </c>
      <c r="K2243" s="13" t="s">
        <v>151</v>
      </c>
      <c r="L2243" s="13" t="s">
        <v>27</v>
      </c>
      <c r="M2243" s="13" t="s">
        <v>28</v>
      </c>
      <c r="N2243" s="13" t="s">
        <v>753</v>
      </c>
      <c r="O2243" s="13" t="s">
        <v>57</v>
      </c>
      <c r="P2243" s="13" t="s">
        <v>86</v>
      </c>
      <c r="Q2243" s="13" t="s">
        <v>754</v>
      </c>
      <c r="R2243" s="17">
        <v>900.72</v>
      </c>
      <c r="S2243" s="26">
        <v>6</v>
      </c>
      <c r="T2243" s="17">
        <v>0</v>
      </c>
      <c r="U2243" s="17">
        <v>170.36</v>
      </c>
      <c r="V2243" s="27">
        <v>45</v>
      </c>
      <c r="W2243" s="13" t="s">
        <v>33</v>
      </c>
      <c r="X2243" s="8">
        <f>$T2243*$R2243</f>
        <v>0</v>
      </c>
      <c r="Y2243" s="29">
        <f>R2243-V2243-U2243-X2243</f>
        <v>685.36</v>
      </c>
    </row>
    <row r="2244" spans="2:25" x14ac:dyDescent="0.3">
      <c r="B2244" s="16"/>
      <c r="C2244" s="8" t="str">
        <f>_xlfn.CONCAT(S2244,_xlfn.TEXTBEFORE(Q2244,","))</f>
        <v>2Tenex Folders</v>
      </c>
      <c r="D2244" s="13" t="s">
        <v>8350</v>
      </c>
      <c r="E2244" s="25">
        <v>43893</v>
      </c>
      <c r="F2244" s="25">
        <v>43895</v>
      </c>
      <c r="G2244" s="13" t="s">
        <v>34</v>
      </c>
      <c r="H2244" s="13" t="s">
        <v>751</v>
      </c>
      <c r="I2244" s="13" t="s">
        <v>24</v>
      </c>
      <c r="J2244" s="13" t="s">
        <v>752</v>
      </c>
      <c r="K2244" s="13" t="s">
        <v>151</v>
      </c>
      <c r="L2244" s="13" t="s">
        <v>27</v>
      </c>
      <c r="M2244" s="13" t="s">
        <v>28</v>
      </c>
      <c r="N2244" s="13" t="s">
        <v>3450</v>
      </c>
      <c r="O2244" s="13" t="s">
        <v>30</v>
      </c>
      <c r="P2244" s="13" t="s">
        <v>289</v>
      </c>
      <c r="Q2244" s="13" t="s">
        <v>3451</v>
      </c>
      <c r="R2244" s="17">
        <v>46.5</v>
      </c>
      <c r="S2244" s="26">
        <v>2</v>
      </c>
      <c r="T2244" s="17">
        <v>0</v>
      </c>
      <c r="U2244" s="17">
        <v>11.16</v>
      </c>
      <c r="V2244" s="27">
        <v>9.3000000000000007</v>
      </c>
      <c r="W2244" s="13" t="s">
        <v>33</v>
      </c>
      <c r="X2244" s="8">
        <f>$T2244*$R2244</f>
        <v>0</v>
      </c>
      <c r="Y2244" s="29">
        <f>R2244-V2244-U2244-X2244</f>
        <v>26.040000000000003</v>
      </c>
    </row>
    <row r="2245" spans="2:25" x14ac:dyDescent="0.3">
      <c r="B2245" s="16"/>
      <c r="C2245" s="8" t="str">
        <f>_xlfn.CONCAT(S2245,_xlfn.TEXTBEFORE(Q2245,","))</f>
        <v>3Advantus Stacking Tray</v>
      </c>
      <c r="D2245" s="13" t="s">
        <v>8351</v>
      </c>
      <c r="E2245" s="25">
        <v>44134</v>
      </c>
      <c r="F2245" s="25">
        <v>44136</v>
      </c>
      <c r="G2245" s="13" t="s">
        <v>22</v>
      </c>
      <c r="H2245" s="13" t="s">
        <v>751</v>
      </c>
      <c r="I2245" s="13" t="s">
        <v>24</v>
      </c>
      <c r="J2245" s="13" t="s">
        <v>4009</v>
      </c>
      <c r="K2245" s="13" t="s">
        <v>136</v>
      </c>
      <c r="L2245" s="13" t="s">
        <v>27</v>
      </c>
      <c r="M2245" s="13" t="s">
        <v>28</v>
      </c>
      <c r="N2245" s="13" t="s">
        <v>2237</v>
      </c>
      <c r="O2245" s="13" t="s">
        <v>40</v>
      </c>
      <c r="P2245" s="13" t="s">
        <v>906</v>
      </c>
      <c r="Q2245" s="13" t="s">
        <v>2238</v>
      </c>
      <c r="R2245" s="17">
        <v>74.97</v>
      </c>
      <c r="S2245" s="26">
        <v>3</v>
      </c>
      <c r="T2245" s="17">
        <v>0</v>
      </c>
      <c r="U2245" s="17">
        <v>11.62</v>
      </c>
      <c r="V2245" s="27">
        <v>17.91</v>
      </c>
      <c r="W2245" s="13" t="s">
        <v>60</v>
      </c>
      <c r="X2245" s="8">
        <f>$T2245*$R2245</f>
        <v>0</v>
      </c>
      <c r="Y2245" s="29">
        <f>R2245-V2245-U2245-X2245</f>
        <v>45.440000000000005</v>
      </c>
    </row>
    <row r="2246" spans="2:25" x14ac:dyDescent="0.3">
      <c r="B2246" s="16"/>
      <c r="C2246" s="8" t="str">
        <f>_xlfn.CONCAT(S2246,_xlfn.TEXTBEFORE(Q2246,","))</f>
        <v>7Konica Card Printer</v>
      </c>
      <c r="D2246" s="13" t="s">
        <v>8352</v>
      </c>
      <c r="E2246" s="25">
        <v>43994</v>
      </c>
      <c r="F2246" s="25">
        <v>44001</v>
      </c>
      <c r="G2246" s="13" t="s">
        <v>50</v>
      </c>
      <c r="H2246" s="13" t="s">
        <v>1348</v>
      </c>
      <c r="I2246" s="13" t="s">
        <v>36</v>
      </c>
      <c r="J2246" s="13" t="s">
        <v>170</v>
      </c>
      <c r="K2246" s="13" t="s">
        <v>170</v>
      </c>
      <c r="L2246" s="13" t="s">
        <v>27</v>
      </c>
      <c r="M2246" s="13" t="s">
        <v>28</v>
      </c>
      <c r="N2246" s="13" t="s">
        <v>1349</v>
      </c>
      <c r="O2246" s="13" t="s">
        <v>57</v>
      </c>
      <c r="P2246" s="13" t="s">
        <v>138</v>
      </c>
      <c r="Q2246" s="13" t="s">
        <v>1350</v>
      </c>
      <c r="R2246" s="17">
        <v>1227.0300000000002</v>
      </c>
      <c r="S2246" s="26">
        <v>7</v>
      </c>
      <c r="T2246" s="17">
        <v>0</v>
      </c>
      <c r="U2246" s="17">
        <v>99.44</v>
      </c>
      <c r="V2246" s="27">
        <v>73.5</v>
      </c>
      <c r="W2246" s="13" t="s">
        <v>88</v>
      </c>
      <c r="X2246" s="8">
        <f>$T2246*$R2246</f>
        <v>0</v>
      </c>
      <c r="Y2246" s="29">
        <f>R2246-V2246-U2246-X2246</f>
        <v>1054.0900000000001</v>
      </c>
    </row>
    <row r="2247" spans="2:25" x14ac:dyDescent="0.3">
      <c r="B2247" s="16"/>
      <c r="C2247" s="8" t="str">
        <f>_xlfn.CONCAT(S2247,_xlfn.TEXTBEFORE(Q2247,","))</f>
        <v>7Office Star Swivel Stool</v>
      </c>
      <c r="D2247" s="13" t="s">
        <v>8353</v>
      </c>
      <c r="E2247" s="25">
        <v>43994</v>
      </c>
      <c r="F2247" s="25">
        <v>44001</v>
      </c>
      <c r="G2247" s="13" t="s">
        <v>50</v>
      </c>
      <c r="H2247" s="13" t="s">
        <v>1348</v>
      </c>
      <c r="I2247" s="13" t="s">
        <v>36</v>
      </c>
      <c r="J2247" s="13" t="s">
        <v>170</v>
      </c>
      <c r="K2247" s="13" t="s">
        <v>170</v>
      </c>
      <c r="L2247" s="13" t="s">
        <v>27</v>
      </c>
      <c r="M2247" s="13" t="s">
        <v>28</v>
      </c>
      <c r="N2247" s="13" t="s">
        <v>1386</v>
      </c>
      <c r="O2247" s="13" t="s">
        <v>40</v>
      </c>
      <c r="P2247" s="13" t="s">
        <v>41</v>
      </c>
      <c r="Q2247" s="13" t="s">
        <v>1387</v>
      </c>
      <c r="R2247" s="17">
        <v>1217.58</v>
      </c>
      <c r="S2247" s="26">
        <v>7</v>
      </c>
      <c r="T2247" s="17">
        <v>0</v>
      </c>
      <c r="U2247" s="17">
        <v>66.33</v>
      </c>
      <c r="V2247" s="27">
        <v>267.75</v>
      </c>
      <c r="W2247" s="13" t="s">
        <v>88</v>
      </c>
      <c r="X2247" s="8">
        <f>$T2247*$R2247</f>
        <v>0</v>
      </c>
      <c r="Y2247" s="29">
        <f>R2247-V2247-U2247-X2247</f>
        <v>883.49999999999989</v>
      </c>
    </row>
    <row r="2248" spans="2:25" x14ac:dyDescent="0.3">
      <c r="B2248" s="16"/>
      <c r="C2248" s="8" t="str">
        <f>_xlfn.CONCAT(S2248,_xlfn.TEXTBEFORE(Q2248,","))</f>
        <v>3Ikea Library with Doors</v>
      </c>
      <c r="D2248" s="13" t="s">
        <v>8354</v>
      </c>
      <c r="E2248" s="25">
        <v>44140</v>
      </c>
      <c r="F2248" s="25">
        <v>44144</v>
      </c>
      <c r="G2248" s="13" t="s">
        <v>50</v>
      </c>
      <c r="H2248" s="13" t="s">
        <v>3694</v>
      </c>
      <c r="I2248" s="13" t="s">
        <v>36</v>
      </c>
      <c r="J2248" s="13" t="s">
        <v>135</v>
      </c>
      <c r="K2248" s="13" t="s">
        <v>136</v>
      </c>
      <c r="L2248" s="13" t="s">
        <v>27</v>
      </c>
      <c r="M2248" s="13" t="s">
        <v>28</v>
      </c>
      <c r="N2248" s="13" t="s">
        <v>3695</v>
      </c>
      <c r="O2248" s="13" t="s">
        <v>40</v>
      </c>
      <c r="P2248" s="13" t="s">
        <v>67</v>
      </c>
      <c r="Q2248" s="13" t="s">
        <v>3696</v>
      </c>
      <c r="R2248" s="17">
        <v>548.86500000000001</v>
      </c>
      <c r="S2248" s="26">
        <v>3</v>
      </c>
      <c r="T2248" s="17">
        <v>0.5</v>
      </c>
      <c r="U2248" s="17">
        <v>18.91</v>
      </c>
      <c r="V2248" s="27">
        <v>-395.23500000000001</v>
      </c>
      <c r="W2248" s="13" t="s">
        <v>88</v>
      </c>
      <c r="X2248" s="8">
        <f>$T2248*$R2248</f>
        <v>274.4325</v>
      </c>
      <c r="Y2248" s="29">
        <f>R2248-V2248-U2248-X2248</f>
        <v>650.75750000000005</v>
      </c>
    </row>
    <row r="2249" spans="2:25" x14ac:dyDescent="0.3">
      <c r="B2249" s="16"/>
      <c r="C2249" s="8" t="str">
        <f>_xlfn.CONCAT(S2249,_xlfn.TEXTBEFORE(Q2249,","))</f>
        <v>1Bevis Round Table</v>
      </c>
      <c r="D2249" s="13" t="s">
        <v>8355</v>
      </c>
      <c r="E2249" s="25">
        <v>43209</v>
      </c>
      <c r="F2249" s="25">
        <v>43214</v>
      </c>
      <c r="G2249" s="13" t="s">
        <v>50</v>
      </c>
      <c r="H2249" s="13" t="s">
        <v>4501</v>
      </c>
      <c r="I2249" s="13" t="s">
        <v>36</v>
      </c>
      <c r="J2249" s="13" t="s">
        <v>157</v>
      </c>
      <c r="K2249" s="13" t="s">
        <v>158</v>
      </c>
      <c r="L2249" s="13" t="s">
        <v>54</v>
      </c>
      <c r="M2249" s="13" t="s">
        <v>55</v>
      </c>
      <c r="N2249" s="13" t="s">
        <v>4502</v>
      </c>
      <c r="O2249" s="13" t="s">
        <v>40</v>
      </c>
      <c r="P2249" s="13" t="s">
        <v>48</v>
      </c>
      <c r="Q2249" s="13" t="s">
        <v>4503</v>
      </c>
      <c r="R2249" s="17">
        <v>274.64069999999998</v>
      </c>
      <c r="S2249" s="26">
        <v>1</v>
      </c>
      <c r="T2249" s="17">
        <v>0.47000000000000003</v>
      </c>
      <c r="U2249" s="17">
        <v>10.47</v>
      </c>
      <c r="V2249" s="27">
        <v>-207.27929999999998</v>
      </c>
      <c r="W2249" s="13" t="s">
        <v>88</v>
      </c>
      <c r="X2249" s="8">
        <f>$T2249*$R2249</f>
        <v>129.081129</v>
      </c>
      <c r="Y2249" s="29">
        <f>R2249-V2249-U2249-X2249</f>
        <v>342.3688709999999</v>
      </c>
    </row>
    <row r="2250" spans="2:25" x14ac:dyDescent="0.3">
      <c r="B2250" s="16"/>
      <c r="C2250" s="8" t="str">
        <f>_xlfn.CONCAT(S2250,_xlfn.TEXTBEFORE(Q2250,","))</f>
        <v>2Hon Chairmat</v>
      </c>
      <c r="D2250" s="13" t="s">
        <v>8356</v>
      </c>
      <c r="E2250" s="25">
        <v>43209</v>
      </c>
      <c r="F2250" s="25">
        <v>43214</v>
      </c>
      <c r="G2250" s="13" t="s">
        <v>50</v>
      </c>
      <c r="H2250" s="13" t="s">
        <v>4501</v>
      </c>
      <c r="I2250" s="13" t="s">
        <v>36</v>
      </c>
      <c r="J2250" s="13" t="s">
        <v>157</v>
      </c>
      <c r="K2250" s="13" t="s">
        <v>158</v>
      </c>
      <c r="L2250" s="13" t="s">
        <v>54</v>
      </c>
      <c r="M2250" s="13" t="s">
        <v>55</v>
      </c>
      <c r="N2250" s="13" t="s">
        <v>3793</v>
      </c>
      <c r="O2250" s="13" t="s">
        <v>40</v>
      </c>
      <c r="P2250" s="13" t="s">
        <v>41</v>
      </c>
      <c r="Q2250" s="13" t="s">
        <v>3794</v>
      </c>
      <c r="R2250" s="17">
        <v>81.073800000000006</v>
      </c>
      <c r="S2250" s="26">
        <v>2</v>
      </c>
      <c r="T2250" s="17">
        <v>0.27</v>
      </c>
      <c r="U2250" s="17">
        <v>6.36</v>
      </c>
      <c r="V2250" s="27">
        <v>-2.2662000000000049</v>
      </c>
      <c r="W2250" s="13" t="s">
        <v>88</v>
      </c>
      <c r="X2250" s="8">
        <f>$T2250*$R2250</f>
        <v>21.889926000000003</v>
      </c>
      <c r="Y2250" s="29">
        <f>R2250-V2250-U2250-X2250</f>
        <v>55.090074000000001</v>
      </c>
    </row>
    <row r="2251" spans="2:25" x14ac:dyDescent="0.3">
      <c r="B2251" s="16"/>
      <c r="C2251" s="8" t="str">
        <f>_xlfn.CONCAT(S2251,_xlfn.TEXTBEFORE(Q2251,","))</f>
        <v>2Avery Binding Machine</v>
      </c>
      <c r="D2251" s="13" t="s">
        <v>8357</v>
      </c>
      <c r="E2251" s="25">
        <v>43599</v>
      </c>
      <c r="F2251" s="25">
        <v>43599</v>
      </c>
      <c r="G2251" s="13" t="s">
        <v>126</v>
      </c>
      <c r="H2251" s="13" t="s">
        <v>5494</v>
      </c>
      <c r="I2251" s="13" t="s">
        <v>36</v>
      </c>
      <c r="J2251" s="13" t="s">
        <v>2389</v>
      </c>
      <c r="K2251" s="13" t="s">
        <v>26</v>
      </c>
      <c r="L2251" s="13" t="s">
        <v>27</v>
      </c>
      <c r="M2251" s="13" t="s">
        <v>28</v>
      </c>
      <c r="N2251" s="13" t="s">
        <v>3559</v>
      </c>
      <c r="O2251" s="13" t="s">
        <v>30</v>
      </c>
      <c r="P2251" s="13" t="s">
        <v>1121</v>
      </c>
      <c r="Q2251" s="13" t="s">
        <v>3560</v>
      </c>
      <c r="R2251" s="17">
        <v>96.600000000000009</v>
      </c>
      <c r="S2251" s="26">
        <v>2</v>
      </c>
      <c r="T2251" s="17">
        <v>0</v>
      </c>
      <c r="U2251" s="17">
        <v>3.97</v>
      </c>
      <c r="V2251" s="27">
        <v>9.66</v>
      </c>
      <c r="W2251" s="13" t="s">
        <v>88</v>
      </c>
      <c r="X2251" s="8">
        <f>$T2251*$R2251</f>
        <v>0</v>
      </c>
      <c r="Y2251" s="29">
        <f>R2251-V2251-U2251-X2251</f>
        <v>82.970000000000013</v>
      </c>
    </row>
    <row r="2252" spans="2:25" x14ac:dyDescent="0.3">
      <c r="B2252" s="16"/>
      <c r="C2252" s="8" t="str">
        <f>_xlfn.CONCAT(S2252,_xlfn.TEXTBEFORE(Q2252,","))</f>
        <v>2Smead Box</v>
      </c>
      <c r="D2252" s="13" t="s">
        <v>8358</v>
      </c>
      <c r="E2252" s="25">
        <v>43599</v>
      </c>
      <c r="F2252" s="25">
        <v>43599</v>
      </c>
      <c r="G2252" s="13" t="s">
        <v>126</v>
      </c>
      <c r="H2252" s="13" t="s">
        <v>5494</v>
      </c>
      <c r="I2252" s="13" t="s">
        <v>36</v>
      </c>
      <c r="J2252" s="13" t="s">
        <v>2389</v>
      </c>
      <c r="K2252" s="13" t="s">
        <v>26</v>
      </c>
      <c r="L2252" s="13" t="s">
        <v>27</v>
      </c>
      <c r="M2252" s="13" t="s">
        <v>28</v>
      </c>
      <c r="N2252" s="13" t="s">
        <v>5248</v>
      </c>
      <c r="O2252" s="13" t="s">
        <v>30</v>
      </c>
      <c r="P2252" s="13" t="s">
        <v>289</v>
      </c>
      <c r="Q2252" s="13" t="s">
        <v>5249</v>
      </c>
      <c r="R2252" s="17">
        <v>21.6</v>
      </c>
      <c r="S2252" s="26">
        <v>2</v>
      </c>
      <c r="T2252" s="17">
        <v>0</v>
      </c>
      <c r="U2252" s="17">
        <v>3.71</v>
      </c>
      <c r="V2252" s="27">
        <v>5.4</v>
      </c>
      <c r="W2252" s="13" t="s">
        <v>88</v>
      </c>
      <c r="X2252" s="8">
        <f>$T2252*$R2252</f>
        <v>0</v>
      </c>
      <c r="Y2252" s="29">
        <f>R2252-V2252-U2252-X2252</f>
        <v>12.490000000000002</v>
      </c>
    </row>
    <row r="2253" spans="2:25" x14ac:dyDescent="0.3">
      <c r="B2253" s="16"/>
      <c r="C2253" s="8" t="str">
        <f>_xlfn.CONCAT(S2253,_xlfn.TEXTBEFORE(Q2253,","))</f>
        <v>2Hewlett Fax Machine</v>
      </c>
      <c r="D2253" s="13" t="s">
        <v>8359</v>
      </c>
      <c r="E2253" s="25">
        <v>43811</v>
      </c>
      <c r="F2253" s="25">
        <v>43813</v>
      </c>
      <c r="G2253" s="13" t="s">
        <v>34</v>
      </c>
      <c r="H2253" s="13" t="s">
        <v>813</v>
      </c>
      <c r="I2253" s="13" t="s">
        <v>36</v>
      </c>
      <c r="J2253" s="13" t="s">
        <v>131</v>
      </c>
      <c r="K2253" s="13" t="s">
        <v>91</v>
      </c>
      <c r="L2253" s="13" t="s">
        <v>54</v>
      </c>
      <c r="M2253" s="13" t="s">
        <v>55</v>
      </c>
      <c r="N2253" s="13" t="s">
        <v>888</v>
      </c>
      <c r="O2253" s="13" t="s">
        <v>57</v>
      </c>
      <c r="P2253" s="13" t="s">
        <v>86</v>
      </c>
      <c r="Q2253" s="13" t="s">
        <v>889</v>
      </c>
      <c r="R2253" s="17">
        <v>591.70319999999992</v>
      </c>
      <c r="S2253" s="26">
        <v>2</v>
      </c>
      <c r="T2253" s="17">
        <v>7.0000000000000007E-2</v>
      </c>
      <c r="U2253" s="17">
        <v>90.59</v>
      </c>
      <c r="V2253" s="27">
        <v>184.48320000000001</v>
      </c>
      <c r="W2253" s="13" t="s">
        <v>60</v>
      </c>
      <c r="X2253" s="8">
        <f>$T2253*$R2253</f>
        <v>41.419224</v>
      </c>
      <c r="Y2253" s="29">
        <f>R2253-V2253-U2253-X2253</f>
        <v>275.2107759999999</v>
      </c>
    </row>
    <row r="2254" spans="2:25" x14ac:dyDescent="0.3">
      <c r="B2254" s="16"/>
      <c r="C2254" s="8" t="str">
        <f>_xlfn.CONCAT(S2254,_xlfn.TEXTBEFORE(Q2254,","))</f>
        <v>5Fellowes Trays</v>
      </c>
      <c r="D2254" s="13" t="s">
        <v>8360</v>
      </c>
      <c r="E2254" s="25">
        <v>43811</v>
      </c>
      <c r="F2254" s="25">
        <v>43813</v>
      </c>
      <c r="G2254" s="13" t="s">
        <v>34</v>
      </c>
      <c r="H2254" s="13" t="s">
        <v>813</v>
      </c>
      <c r="I2254" s="13" t="s">
        <v>36</v>
      </c>
      <c r="J2254" s="13" t="s">
        <v>131</v>
      </c>
      <c r="K2254" s="13" t="s">
        <v>91</v>
      </c>
      <c r="L2254" s="13" t="s">
        <v>54</v>
      </c>
      <c r="M2254" s="13" t="s">
        <v>55</v>
      </c>
      <c r="N2254" s="13" t="s">
        <v>2023</v>
      </c>
      <c r="O2254" s="13" t="s">
        <v>30</v>
      </c>
      <c r="P2254" s="13" t="s">
        <v>289</v>
      </c>
      <c r="Q2254" s="13" t="s">
        <v>2024</v>
      </c>
      <c r="R2254" s="17">
        <v>238.29300000000001</v>
      </c>
      <c r="S2254" s="26">
        <v>5</v>
      </c>
      <c r="T2254" s="17">
        <v>0.17</v>
      </c>
      <c r="U2254" s="17">
        <v>55.57</v>
      </c>
      <c r="V2254" s="27">
        <v>80.342999999999961</v>
      </c>
      <c r="W2254" s="13" t="s">
        <v>60</v>
      </c>
      <c r="X2254" s="8">
        <f>$T2254*$R2254</f>
        <v>40.509810000000002</v>
      </c>
      <c r="Y2254" s="29">
        <f>R2254-V2254-U2254-X2254</f>
        <v>61.870190000000051</v>
      </c>
    </row>
    <row r="2255" spans="2:25" x14ac:dyDescent="0.3">
      <c r="B2255" s="16"/>
      <c r="C2255" s="8" t="str">
        <f>_xlfn.CONCAT(S2255,_xlfn.TEXTBEFORE(Q2255,","))</f>
        <v>5Kleencut Scissors</v>
      </c>
      <c r="D2255" s="13" t="s">
        <v>8361</v>
      </c>
      <c r="E2255" s="25">
        <v>43811</v>
      </c>
      <c r="F2255" s="25">
        <v>43813</v>
      </c>
      <c r="G2255" s="13" t="s">
        <v>34</v>
      </c>
      <c r="H2255" s="13" t="s">
        <v>813</v>
      </c>
      <c r="I2255" s="13" t="s">
        <v>36</v>
      </c>
      <c r="J2255" s="13" t="s">
        <v>131</v>
      </c>
      <c r="K2255" s="13" t="s">
        <v>91</v>
      </c>
      <c r="L2255" s="13" t="s">
        <v>54</v>
      </c>
      <c r="M2255" s="13" t="s">
        <v>55</v>
      </c>
      <c r="N2255" s="13" t="s">
        <v>4816</v>
      </c>
      <c r="O2255" s="13" t="s">
        <v>30</v>
      </c>
      <c r="P2255" s="13" t="s">
        <v>1228</v>
      </c>
      <c r="Q2255" s="13" t="s">
        <v>4817</v>
      </c>
      <c r="R2255" s="17">
        <v>63.361500000000021</v>
      </c>
      <c r="S2255" s="26">
        <v>5</v>
      </c>
      <c r="T2255" s="17">
        <v>0.47000000000000003</v>
      </c>
      <c r="U2255" s="17">
        <v>6.28</v>
      </c>
      <c r="V2255" s="27">
        <v>-40.738500000000016</v>
      </c>
      <c r="W2255" s="13" t="s">
        <v>60</v>
      </c>
      <c r="X2255" s="8">
        <f>$T2255*$R2255</f>
        <v>29.77990500000001</v>
      </c>
      <c r="Y2255" s="29">
        <f>R2255-V2255-U2255-X2255</f>
        <v>68.040095000000022</v>
      </c>
    </row>
    <row r="2256" spans="2:25" x14ac:dyDescent="0.3">
      <c r="B2256" s="16"/>
      <c r="C2256" s="8" t="str">
        <f>_xlfn.CONCAT(S2256,_xlfn.TEXTBEFORE(Q2256,","))</f>
        <v>5Sauder Library with Doors</v>
      </c>
      <c r="D2256" s="13" t="s">
        <v>8362</v>
      </c>
      <c r="E2256" s="25">
        <v>44136</v>
      </c>
      <c r="F2256" s="25">
        <v>44140</v>
      </c>
      <c r="G2256" s="13" t="s">
        <v>50</v>
      </c>
      <c r="H2256" s="13" t="s">
        <v>813</v>
      </c>
      <c r="I2256" s="13" t="s">
        <v>36</v>
      </c>
      <c r="J2256" s="13" t="s">
        <v>783</v>
      </c>
      <c r="K2256" s="13" t="s">
        <v>91</v>
      </c>
      <c r="L2256" s="13" t="s">
        <v>54</v>
      </c>
      <c r="M2256" s="13" t="s">
        <v>55</v>
      </c>
      <c r="N2256" s="13" t="s">
        <v>532</v>
      </c>
      <c r="O2256" s="13" t="s">
        <v>40</v>
      </c>
      <c r="P2256" s="13" t="s">
        <v>67</v>
      </c>
      <c r="Q2256" s="13" t="s">
        <v>533</v>
      </c>
      <c r="R2256" s="17">
        <v>1808.7570000000001</v>
      </c>
      <c r="S2256" s="26">
        <v>5</v>
      </c>
      <c r="T2256" s="17">
        <v>7.0000000000000007E-2</v>
      </c>
      <c r="U2256" s="17">
        <v>161.94999999999999</v>
      </c>
      <c r="V2256" s="27">
        <v>155.45699999999999</v>
      </c>
      <c r="W2256" s="13" t="s">
        <v>88</v>
      </c>
      <c r="X2256" s="8">
        <f>$T2256*$R2256</f>
        <v>126.61299000000001</v>
      </c>
      <c r="Y2256" s="29">
        <f>R2256-V2256-U2256-X2256</f>
        <v>1364.7370100000001</v>
      </c>
    </row>
    <row r="2257" spans="2:25" x14ac:dyDescent="0.3">
      <c r="B2257" s="16"/>
      <c r="C2257" s="8" t="str">
        <f>_xlfn.CONCAT(S2257,_xlfn.TEXTBEFORE(Q2257,","))</f>
        <v>2Eldon Photo Frame</v>
      </c>
      <c r="D2257" s="13" t="s">
        <v>8363</v>
      </c>
      <c r="E2257" s="25">
        <v>43750</v>
      </c>
      <c r="F2257" s="25">
        <v>43753</v>
      </c>
      <c r="G2257" s="13" t="s">
        <v>22</v>
      </c>
      <c r="H2257" s="13" t="s">
        <v>1041</v>
      </c>
      <c r="I2257" s="13" t="s">
        <v>36</v>
      </c>
      <c r="J2257" s="13" t="s">
        <v>3574</v>
      </c>
      <c r="K2257" s="13" t="s">
        <v>957</v>
      </c>
      <c r="L2257" s="13" t="s">
        <v>201</v>
      </c>
      <c r="M2257" s="13" t="s">
        <v>28</v>
      </c>
      <c r="N2257" s="13" t="s">
        <v>3505</v>
      </c>
      <c r="O2257" s="13" t="s">
        <v>40</v>
      </c>
      <c r="P2257" s="13" t="s">
        <v>906</v>
      </c>
      <c r="Q2257" s="13" t="s">
        <v>3506</v>
      </c>
      <c r="R2257" s="17">
        <v>110.28</v>
      </c>
      <c r="S2257" s="26">
        <v>2</v>
      </c>
      <c r="T2257" s="17">
        <v>0</v>
      </c>
      <c r="U2257" s="17">
        <v>20.56</v>
      </c>
      <c r="V2257" s="27">
        <v>55.14</v>
      </c>
      <c r="W2257" s="13" t="s">
        <v>33</v>
      </c>
      <c r="X2257" s="8">
        <f>$T2257*$R2257</f>
        <v>0</v>
      </c>
      <c r="Y2257" s="29">
        <f>R2257-V2257-U2257-X2257</f>
        <v>34.58</v>
      </c>
    </row>
    <row r="2258" spans="2:25" x14ac:dyDescent="0.3">
      <c r="B2258" s="16"/>
      <c r="C2258" s="8" t="str">
        <f>_xlfn.CONCAT(S2258,_xlfn.TEXTBEFORE(Q2258,","))</f>
        <v>7Brother Ink</v>
      </c>
      <c r="D2258" s="13" t="s">
        <v>8364</v>
      </c>
      <c r="E2258" s="25">
        <v>44091</v>
      </c>
      <c r="F2258" s="25">
        <v>44094</v>
      </c>
      <c r="G2258" s="13" t="s">
        <v>22</v>
      </c>
      <c r="H2258" s="13" t="s">
        <v>1041</v>
      </c>
      <c r="I2258" s="13" t="s">
        <v>36</v>
      </c>
      <c r="J2258" s="13" t="s">
        <v>1042</v>
      </c>
      <c r="K2258" s="13" t="s">
        <v>543</v>
      </c>
      <c r="L2258" s="13" t="s">
        <v>201</v>
      </c>
      <c r="M2258" s="13" t="s">
        <v>28</v>
      </c>
      <c r="N2258" s="13" t="s">
        <v>1043</v>
      </c>
      <c r="O2258" s="13" t="s">
        <v>57</v>
      </c>
      <c r="P2258" s="13" t="s">
        <v>86</v>
      </c>
      <c r="Q2258" s="13" t="s">
        <v>1044</v>
      </c>
      <c r="R2258" s="17">
        <v>1031.1000000000001</v>
      </c>
      <c r="S2258" s="26">
        <v>7</v>
      </c>
      <c r="T2258" s="17">
        <v>0</v>
      </c>
      <c r="U2258" s="17">
        <v>129.83000000000001</v>
      </c>
      <c r="V2258" s="27">
        <v>133.98000000000002</v>
      </c>
      <c r="W2258" s="13" t="s">
        <v>33</v>
      </c>
      <c r="X2258" s="8">
        <f>$T2258*$R2258</f>
        <v>0</v>
      </c>
      <c r="Y2258" s="29">
        <f>R2258-V2258-U2258-X2258</f>
        <v>767.29000000000008</v>
      </c>
    </row>
    <row r="2259" spans="2:25" x14ac:dyDescent="0.3">
      <c r="B2259" s="16"/>
      <c r="C2259" s="8" t="str">
        <f>_xlfn.CONCAT(S2259,_xlfn.TEXTBEFORE(Q2259,","))</f>
        <v>2Motorola Smart Phone</v>
      </c>
      <c r="D2259" s="13" t="s">
        <v>8365</v>
      </c>
      <c r="E2259" s="25">
        <v>44076</v>
      </c>
      <c r="F2259" s="25">
        <v>44081</v>
      </c>
      <c r="G2259" s="13" t="s">
        <v>50</v>
      </c>
      <c r="H2259" s="13" t="s">
        <v>1088</v>
      </c>
      <c r="I2259" s="13" t="s">
        <v>24</v>
      </c>
      <c r="J2259" s="13" t="s">
        <v>195</v>
      </c>
      <c r="K2259" s="13" t="s">
        <v>63</v>
      </c>
      <c r="L2259" s="13" t="s">
        <v>27</v>
      </c>
      <c r="M2259" s="13" t="s">
        <v>28</v>
      </c>
      <c r="N2259" s="13" t="s">
        <v>297</v>
      </c>
      <c r="O2259" s="13" t="s">
        <v>57</v>
      </c>
      <c r="P2259" s="13" t="s">
        <v>58</v>
      </c>
      <c r="Q2259" s="13" t="s">
        <v>298</v>
      </c>
      <c r="R2259" s="17">
        <v>1285.56</v>
      </c>
      <c r="S2259" s="26">
        <v>2</v>
      </c>
      <c r="T2259" s="17">
        <v>0</v>
      </c>
      <c r="U2259" s="17">
        <v>127</v>
      </c>
      <c r="V2259" s="27">
        <v>51.42</v>
      </c>
      <c r="W2259" s="13" t="s">
        <v>88</v>
      </c>
      <c r="X2259" s="8">
        <f>$T2259*$R2259</f>
        <v>0</v>
      </c>
      <c r="Y2259" s="29">
        <f>R2259-V2259-U2259-X2259</f>
        <v>1107.1399999999999</v>
      </c>
    </row>
    <row r="2260" spans="2:25" x14ac:dyDescent="0.3">
      <c r="B2260" s="16"/>
      <c r="C2260" s="8" t="str">
        <f>_xlfn.CONCAT(S2260,_xlfn.TEXTBEFORE(Q2260,","))</f>
        <v>3Sharp Fax Machine</v>
      </c>
      <c r="D2260" s="13" t="s">
        <v>8366</v>
      </c>
      <c r="E2260" s="25">
        <v>42943</v>
      </c>
      <c r="F2260" s="25">
        <v>42947</v>
      </c>
      <c r="G2260" s="13" t="s">
        <v>50</v>
      </c>
      <c r="H2260" s="13" t="s">
        <v>1522</v>
      </c>
      <c r="I2260" s="13" t="s">
        <v>24</v>
      </c>
      <c r="J2260" s="13" t="s">
        <v>160</v>
      </c>
      <c r="K2260" s="13" t="s">
        <v>160</v>
      </c>
      <c r="L2260" s="13" t="s">
        <v>54</v>
      </c>
      <c r="M2260" s="13" t="s">
        <v>55</v>
      </c>
      <c r="N2260" s="13" t="s">
        <v>662</v>
      </c>
      <c r="O2260" s="13" t="s">
        <v>57</v>
      </c>
      <c r="P2260" s="13" t="s">
        <v>86</v>
      </c>
      <c r="Q2260" s="13" t="s">
        <v>663</v>
      </c>
      <c r="R2260" s="17">
        <v>823.8590999999999</v>
      </c>
      <c r="S2260" s="26">
        <v>3</v>
      </c>
      <c r="T2260" s="17">
        <v>7.0000000000000007E-2</v>
      </c>
      <c r="U2260" s="17">
        <v>84.76</v>
      </c>
      <c r="V2260" s="27">
        <v>97.379100000000008</v>
      </c>
      <c r="W2260" s="13" t="s">
        <v>88</v>
      </c>
      <c r="X2260" s="8">
        <f>$T2260*$R2260</f>
        <v>57.670136999999997</v>
      </c>
      <c r="Y2260" s="29">
        <f>R2260-V2260-U2260-X2260</f>
        <v>584.04986299999996</v>
      </c>
    </row>
    <row r="2261" spans="2:25" x14ac:dyDescent="0.3">
      <c r="B2261" s="16"/>
      <c r="C2261" s="8" t="str">
        <f>_xlfn.CONCAT(S2261,_xlfn.TEXTBEFORE(Q2261,","))</f>
        <v>2Enermax Memory Card</v>
      </c>
      <c r="D2261" s="13" t="s">
        <v>8367</v>
      </c>
      <c r="E2261" s="25">
        <v>42943</v>
      </c>
      <c r="F2261" s="25">
        <v>42947</v>
      </c>
      <c r="G2261" s="13" t="s">
        <v>50</v>
      </c>
      <c r="H2261" s="13" t="s">
        <v>1522</v>
      </c>
      <c r="I2261" s="13" t="s">
        <v>24</v>
      </c>
      <c r="J2261" s="13" t="s">
        <v>160</v>
      </c>
      <c r="K2261" s="13" t="s">
        <v>160</v>
      </c>
      <c r="L2261" s="13" t="s">
        <v>54</v>
      </c>
      <c r="M2261" s="13" t="s">
        <v>55</v>
      </c>
      <c r="N2261" s="13" t="s">
        <v>1374</v>
      </c>
      <c r="O2261" s="13" t="s">
        <v>57</v>
      </c>
      <c r="P2261" s="13" t="s">
        <v>121</v>
      </c>
      <c r="Q2261" s="13" t="s">
        <v>1375</v>
      </c>
      <c r="R2261" s="17">
        <v>121.25339999999998</v>
      </c>
      <c r="S2261" s="26">
        <v>2</v>
      </c>
      <c r="T2261" s="17">
        <v>0.47000000000000003</v>
      </c>
      <c r="U2261" s="17">
        <v>7.31</v>
      </c>
      <c r="V2261" s="27">
        <v>-73.266599999999983</v>
      </c>
      <c r="W2261" s="13" t="s">
        <v>88</v>
      </c>
      <c r="X2261" s="8">
        <f>$T2261*$R2261</f>
        <v>56.989097999999998</v>
      </c>
      <c r="Y2261" s="29">
        <f>R2261-V2261-U2261-X2261</f>
        <v>130.22090199999997</v>
      </c>
    </row>
    <row r="2262" spans="2:25" x14ac:dyDescent="0.3">
      <c r="B2262" s="16"/>
      <c r="C2262" s="8" t="str">
        <f>_xlfn.CONCAT(S2262,_xlfn.TEXTBEFORE(Q2262,","))</f>
        <v>3Sanford Pencil Sharpener</v>
      </c>
      <c r="D2262" s="13" t="s">
        <v>8368</v>
      </c>
      <c r="E2262" s="25">
        <v>42943</v>
      </c>
      <c r="F2262" s="25">
        <v>42947</v>
      </c>
      <c r="G2262" s="13" t="s">
        <v>50</v>
      </c>
      <c r="H2262" s="13" t="s">
        <v>1522</v>
      </c>
      <c r="I2262" s="13" t="s">
        <v>24</v>
      </c>
      <c r="J2262" s="13" t="s">
        <v>160</v>
      </c>
      <c r="K2262" s="13" t="s">
        <v>160</v>
      </c>
      <c r="L2262" s="13" t="s">
        <v>54</v>
      </c>
      <c r="M2262" s="13" t="s">
        <v>55</v>
      </c>
      <c r="N2262" s="13" t="s">
        <v>4788</v>
      </c>
      <c r="O2262" s="13" t="s">
        <v>30</v>
      </c>
      <c r="P2262" s="13" t="s">
        <v>1789</v>
      </c>
      <c r="Q2262" s="13" t="s">
        <v>4789</v>
      </c>
      <c r="R2262" s="17">
        <v>57.158999999999992</v>
      </c>
      <c r="S2262" s="26">
        <v>3</v>
      </c>
      <c r="T2262" s="17">
        <v>0.27</v>
      </c>
      <c r="U2262" s="17">
        <v>5.16</v>
      </c>
      <c r="V2262" s="27">
        <v>7.0290000000000035</v>
      </c>
      <c r="W2262" s="13" t="s">
        <v>88</v>
      </c>
      <c r="X2262" s="8">
        <f>$T2262*$R2262</f>
        <v>15.432929999999999</v>
      </c>
      <c r="Y2262" s="29">
        <f>R2262-V2262-U2262-X2262</f>
        <v>29.537069999999986</v>
      </c>
    </row>
    <row r="2263" spans="2:25" x14ac:dyDescent="0.3">
      <c r="B2263" s="16"/>
      <c r="C2263" s="8" t="str">
        <f>_xlfn.CONCAT(S2263,_xlfn.TEXTBEFORE(Q2263,","))</f>
        <v>2Epson Calculator</v>
      </c>
      <c r="D2263" s="13" t="s">
        <v>8369</v>
      </c>
      <c r="E2263" s="25">
        <v>42943</v>
      </c>
      <c r="F2263" s="25">
        <v>42947</v>
      </c>
      <c r="G2263" s="13" t="s">
        <v>50</v>
      </c>
      <c r="H2263" s="13" t="s">
        <v>1522</v>
      </c>
      <c r="I2263" s="13" t="s">
        <v>24</v>
      </c>
      <c r="J2263" s="13" t="s">
        <v>160</v>
      </c>
      <c r="K2263" s="13" t="s">
        <v>160</v>
      </c>
      <c r="L2263" s="13" t="s">
        <v>54</v>
      </c>
      <c r="M2263" s="13" t="s">
        <v>55</v>
      </c>
      <c r="N2263" s="13" t="s">
        <v>5513</v>
      </c>
      <c r="O2263" s="13" t="s">
        <v>57</v>
      </c>
      <c r="P2263" s="13" t="s">
        <v>138</v>
      </c>
      <c r="Q2263" s="13" t="s">
        <v>5514</v>
      </c>
      <c r="R2263" s="17">
        <v>72.309600000000003</v>
      </c>
      <c r="S2263" s="26">
        <v>2</v>
      </c>
      <c r="T2263" s="17">
        <v>0.17</v>
      </c>
      <c r="U2263" s="17">
        <v>3.85</v>
      </c>
      <c r="V2263" s="27">
        <v>7.8095999999999997</v>
      </c>
      <c r="W2263" s="13" t="s">
        <v>88</v>
      </c>
      <c r="X2263" s="8">
        <f>$T2263*$R2263</f>
        <v>12.292632000000001</v>
      </c>
      <c r="Y2263" s="29">
        <f>R2263-V2263-U2263-X2263</f>
        <v>48.357367999999994</v>
      </c>
    </row>
    <row r="2264" spans="2:25" x14ac:dyDescent="0.3">
      <c r="B2264" s="16"/>
      <c r="C2264" s="8" t="str">
        <f>_xlfn.CONCAT(S2264,_xlfn.TEXTBEFORE(Q2264,","))</f>
        <v>2Elite Shears</v>
      </c>
      <c r="D2264" s="13" t="s">
        <v>8370</v>
      </c>
      <c r="E2264" s="25">
        <v>43359</v>
      </c>
      <c r="F2264" s="25">
        <v>43359</v>
      </c>
      <c r="G2264" s="13" t="s">
        <v>126</v>
      </c>
      <c r="H2264" s="13" t="s">
        <v>1522</v>
      </c>
      <c r="I2264" s="13" t="s">
        <v>24</v>
      </c>
      <c r="J2264" s="13" t="s">
        <v>400</v>
      </c>
      <c r="K2264" s="13" t="s">
        <v>141</v>
      </c>
      <c r="L2264" s="13" t="s">
        <v>54</v>
      </c>
      <c r="M2264" s="13" t="s">
        <v>55</v>
      </c>
      <c r="N2264" s="13" t="s">
        <v>3007</v>
      </c>
      <c r="O2264" s="13" t="s">
        <v>30</v>
      </c>
      <c r="P2264" s="13" t="s">
        <v>1228</v>
      </c>
      <c r="Q2264" s="13" t="s">
        <v>3008</v>
      </c>
      <c r="R2264" s="17">
        <v>49.194600000000001</v>
      </c>
      <c r="S2264" s="26">
        <v>2</v>
      </c>
      <c r="T2264" s="17">
        <v>0.47000000000000003</v>
      </c>
      <c r="U2264" s="17">
        <v>5.68</v>
      </c>
      <c r="V2264" s="27">
        <v>-39.965400000000002</v>
      </c>
      <c r="W2264" s="13" t="s">
        <v>60</v>
      </c>
      <c r="X2264" s="8">
        <f>$T2264*$R2264</f>
        <v>23.121462000000001</v>
      </c>
      <c r="Y2264" s="29">
        <f>R2264-V2264-U2264-X2264</f>
        <v>60.358537999999989</v>
      </c>
    </row>
    <row r="2265" spans="2:25" x14ac:dyDescent="0.3">
      <c r="B2265" s="16"/>
      <c r="C2265" s="8" t="str">
        <f>_xlfn.CONCAT(S2265,_xlfn.TEXTBEFORE(Q2265,","))</f>
        <v>2Hon Executive Leather Armchair</v>
      </c>
      <c r="D2265" s="13" t="s">
        <v>8371</v>
      </c>
      <c r="E2265" s="25">
        <v>44096</v>
      </c>
      <c r="F2265" s="25">
        <v>44101</v>
      </c>
      <c r="G2265" s="13" t="s">
        <v>50</v>
      </c>
      <c r="H2265" s="13" t="s">
        <v>2606</v>
      </c>
      <c r="I2265" s="13" t="s">
        <v>24</v>
      </c>
      <c r="J2265" s="13" t="s">
        <v>408</v>
      </c>
      <c r="K2265" s="13" t="s">
        <v>408</v>
      </c>
      <c r="L2265" s="13" t="s">
        <v>409</v>
      </c>
      <c r="M2265" s="13" t="s">
        <v>55</v>
      </c>
      <c r="N2265" s="13" t="s">
        <v>948</v>
      </c>
      <c r="O2265" s="13" t="s">
        <v>40</v>
      </c>
      <c r="P2265" s="13" t="s">
        <v>41</v>
      </c>
      <c r="Q2265" s="13" t="s">
        <v>949</v>
      </c>
      <c r="R2265" s="17">
        <v>671.05979999999988</v>
      </c>
      <c r="S2265" s="26">
        <v>2</v>
      </c>
      <c r="T2265" s="17">
        <v>0.27</v>
      </c>
      <c r="U2265" s="17">
        <v>39.25</v>
      </c>
      <c r="V2265" s="27">
        <v>-73.600199999999973</v>
      </c>
      <c r="W2265" s="13" t="s">
        <v>88</v>
      </c>
      <c r="X2265" s="8">
        <f>$T2265*$R2265</f>
        <v>181.18614599999998</v>
      </c>
      <c r="Y2265" s="29">
        <f>R2265-V2265-U2265-X2265</f>
        <v>524.22385399999985</v>
      </c>
    </row>
    <row r="2266" spans="2:25" x14ac:dyDescent="0.3">
      <c r="B2266" s="16"/>
      <c r="C2266" s="8" t="str">
        <f>_xlfn.CONCAT(S2266,_xlfn.TEXTBEFORE(Q2266,","))</f>
        <v>3Bush Classic Bookcase</v>
      </c>
      <c r="D2266" s="13" t="s">
        <v>8372</v>
      </c>
      <c r="E2266" s="25">
        <v>44096</v>
      </c>
      <c r="F2266" s="25">
        <v>44101</v>
      </c>
      <c r="G2266" s="13" t="s">
        <v>50</v>
      </c>
      <c r="H2266" s="13" t="s">
        <v>2606</v>
      </c>
      <c r="I2266" s="13" t="s">
        <v>24</v>
      </c>
      <c r="J2266" s="13" t="s">
        <v>408</v>
      </c>
      <c r="K2266" s="13" t="s">
        <v>408</v>
      </c>
      <c r="L2266" s="13" t="s">
        <v>409</v>
      </c>
      <c r="M2266" s="13" t="s">
        <v>55</v>
      </c>
      <c r="N2266" s="13" t="s">
        <v>539</v>
      </c>
      <c r="O2266" s="13" t="s">
        <v>40</v>
      </c>
      <c r="P2266" s="13" t="s">
        <v>67</v>
      </c>
      <c r="Q2266" s="13" t="s">
        <v>540</v>
      </c>
      <c r="R2266" s="17">
        <v>784.72799999999984</v>
      </c>
      <c r="S2266" s="26">
        <v>3</v>
      </c>
      <c r="T2266" s="17">
        <v>0.37</v>
      </c>
      <c r="U2266" s="17">
        <v>29.59</v>
      </c>
      <c r="V2266" s="27">
        <v>62.208000000000027</v>
      </c>
      <c r="W2266" s="13" t="s">
        <v>88</v>
      </c>
      <c r="X2266" s="8">
        <f>$T2266*$R2266</f>
        <v>290.34935999999993</v>
      </c>
      <c r="Y2266" s="29">
        <f>R2266-V2266-U2266-X2266</f>
        <v>402.58063999999979</v>
      </c>
    </row>
    <row r="2267" spans="2:25" x14ac:dyDescent="0.3">
      <c r="B2267" s="16"/>
      <c r="C2267" s="8" t="str">
        <f>_xlfn.CONCAT(S2267,_xlfn.TEXTBEFORE(Q2267,","))</f>
        <v>3Novimex Bag Chairs</v>
      </c>
      <c r="D2267" s="13" t="s">
        <v>8373</v>
      </c>
      <c r="E2267" s="25">
        <v>44096</v>
      </c>
      <c r="F2267" s="25">
        <v>44101</v>
      </c>
      <c r="G2267" s="13" t="s">
        <v>50</v>
      </c>
      <c r="H2267" s="13" t="s">
        <v>2606</v>
      </c>
      <c r="I2267" s="13" t="s">
        <v>24</v>
      </c>
      <c r="J2267" s="13" t="s">
        <v>408</v>
      </c>
      <c r="K2267" s="13" t="s">
        <v>408</v>
      </c>
      <c r="L2267" s="13" t="s">
        <v>409</v>
      </c>
      <c r="M2267" s="13" t="s">
        <v>55</v>
      </c>
      <c r="N2267" s="13" t="s">
        <v>2251</v>
      </c>
      <c r="O2267" s="13" t="s">
        <v>40</v>
      </c>
      <c r="P2267" s="13" t="s">
        <v>41</v>
      </c>
      <c r="Q2267" s="13" t="s">
        <v>2252</v>
      </c>
      <c r="R2267" s="17">
        <v>100.6524</v>
      </c>
      <c r="S2267" s="26">
        <v>3</v>
      </c>
      <c r="T2267" s="17">
        <v>0.27</v>
      </c>
      <c r="U2267" s="17">
        <v>5.87</v>
      </c>
      <c r="V2267" s="27">
        <v>-26.247600000000002</v>
      </c>
      <c r="W2267" s="13" t="s">
        <v>88</v>
      </c>
      <c r="X2267" s="8">
        <f>$T2267*$R2267</f>
        <v>27.176148000000001</v>
      </c>
      <c r="Y2267" s="29">
        <f>R2267-V2267-U2267-X2267</f>
        <v>93.853852000000003</v>
      </c>
    </row>
    <row r="2268" spans="2:25" x14ac:dyDescent="0.3">
      <c r="B2268" s="16"/>
      <c r="C2268" s="8" t="str">
        <f>_xlfn.CONCAT(S2268,_xlfn.TEXTBEFORE(Q2268,","))</f>
        <v>2Eaton Computer Printout Paper</v>
      </c>
      <c r="D2268" s="13" t="s">
        <v>8374</v>
      </c>
      <c r="E2268" s="25">
        <v>44096</v>
      </c>
      <c r="F2268" s="25">
        <v>44101</v>
      </c>
      <c r="G2268" s="13" t="s">
        <v>50</v>
      </c>
      <c r="H2268" s="13" t="s">
        <v>2606</v>
      </c>
      <c r="I2268" s="13" t="s">
        <v>24</v>
      </c>
      <c r="J2268" s="13" t="s">
        <v>408</v>
      </c>
      <c r="K2268" s="13" t="s">
        <v>408</v>
      </c>
      <c r="L2268" s="13" t="s">
        <v>409</v>
      </c>
      <c r="M2268" s="13" t="s">
        <v>55</v>
      </c>
      <c r="N2268" s="13" t="s">
        <v>4330</v>
      </c>
      <c r="O2268" s="13" t="s">
        <v>30</v>
      </c>
      <c r="P2268" s="13" t="s">
        <v>1567</v>
      </c>
      <c r="Q2268" s="13" t="s">
        <v>4331</v>
      </c>
      <c r="R2268" s="17">
        <v>50.945399999999999</v>
      </c>
      <c r="S2268" s="26">
        <v>2</v>
      </c>
      <c r="T2268" s="17">
        <v>0.17</v>
      </c>
      <c r="U2268" s="17">
        <v>3.96</v>
      </c>
      <c r="V2268" s="27">
        <v>11.045399999999999</v>
      </c>
      <c r="W2268" s="13" t="s">
        <v>88</v>
      </c>
      <c r="X2268" s="8">
        <f>$T2268*$R2268</f>
        <v>8.660718000000001</v>
      </c>
      <c r="Y2268" s="29">
        <f>R2268-V2268-U2268-X2268</f>
        <v>27.279281999999995</v>
      </c>
    </row>
    <row r="2269" spans="2:25" x14ac:dyDescent="0.3">
      <c r="B2269" s="16"/>
      <c r="C2269" s="8" t="str">
        <f>_xlfn.CONCAT(S2269,_xlfn.TEXTBEFORE(Q2269,","))</f>
        <v>2Memorex Flash Drive</v>
      </c>
      <c r="D2269" s="13" t="s">
        <v>8375</v>
      </c>
      <c r="E2269" s="25">
        <v>44096</v>
      </c>
      <c r="F2269" s="25">
        <v>44101</v>
      </c>
      <c r="G2269" s="13" t="s">
        <v>50</v>
      </c>
      <c r="H2269" s="13" t="s">
        <v>2606</v>
      </c>
      <c r="I2269" s="13" t="s">
        <v>24</v>
      </c>
      <c r="J2269" s="13" t="s">
        <v>408</v>
      </c>
      <c r="K2269" s="13" t="s">
        <v>408</v>
      </c>
      <c r="L2269" s="13" t="s">
        <v>409</v>
      </c>
      <c r="M2269" s="13" t="s">
        <v>55</v>
      </c>
      <c r="N2269" s="13" t="s">
        <v>4777</v>
      </c>
      <c r="O2269" s="13" t="s">
        <v>57</v>
      </c>
      <c r="P2269" s="13" t="s">
        <v>121</v>
      </c>
      <c r="Q2269" s="13" t="s">
        <v>4778</v>
      </c>
      <c r="R2269" s="17">
        <v>31.386600000000001</v>
      </c>
      <c r="S2269" s="26">
        <v>2</v>
      </c>
      <c r="T2269" s="17">
        <v>0.47000000000000003</v>
      </c>
      <c r="U2269" s="17">
        <v>2.0699999999999998</v>
      </c>
      <c r="V2269" s="27">
        <v>-4.1934000000000005</v>
      </c>
      <c r="W2269" s="13" t="s">
        <v>88</v>
      </c>
      <c r="X2269" s="8">
        <f>$T2269*$R2269</f>
        <v>14.751702000000002</v>
      </c>
      <c r="Y2269" s="29">
        <f>R2269-V2269-U2269-X2269</f>
        <v>18.758297999999996</v>
      </c>
    </row>
    <row r="2270" spans="2:25" x14ac:dyDescent="0.3">
      <c r="B2270" s="16"/>
      <c r="C2270" s="8" t="str">
        <f>_xlfn.CONCAT(S2270,_xlfn.TEXTBEFORE(Q2270,","))</f>
        <v>3Cameo Peel and Seal</v>
      </c>
      <c r="D2270" s="13" t="s">
        <v>8376</v>
      </c>
      <c r="E2270" s="25">
        <v>44135</v>
      </c>
      <c r="F2270" s="25">
        <v>44140</v>
      </c>
      <c r="G2270" s="13" t="s">
        <v>22</v>
      </c>
      <c r="H2270" s="13" t="s">
        <v>4422</v>
      </c>
      <c r="I2270" s="13" t="s">
        <v>24</v>
      </c>
      <c r="J2270" s="13" t="s">
        <v>4337</v>
      </c>
      <c r="K2270" s="13" t="s">
        <v>187</v>
      </c>
      <c r="L2270" s="13" t="s">
        <v>27</v>
      </c>
      <c r="M2270" s="13" t="s">
        <v>28</v>
      </c>
      <c r="N2270" s="13" t="s">
        <v>3765</v>
      </c>
      <c r="O2270" s="13" t="s">
        <v>30</v>
      </c>
      <c r="P2270" s="13" t="s">
        <v>1607</v>
      </c>
      <c r="Q2270" s="13" t="s">
        <v>3766</v>
      </c>
      <c r="R2270" s="17">
        <v>59.399999999999991</v>
      </c>
      <c r="S2270" s="26">
        <v>3</v>
      </c>
      <c r="T2270" s="17">
        <v>0</v>
      </c>
      <c r="U2270" s="17">
        <v>11.13</v>
      </c>
      <c r="V2270" s="27">
        <v>7.11</v>
      </c>
      <c r="W2270" s="13" t="s">
        <v>60</v>
      </c>
      <c r="X2270" s="8">
        <f>$T2270*$R2270</f>
        <v>0</v>
      </c>
      <c r="Y2270" s="29">
        <f>R2270-V2270-U2270-X2270</f>
        <v>41.159999999999989</v>
      </c>
    </row>
    <row r="2271" spans="2:25" x14ac:dyDescent="0.3">
      <c r="B2271" s="16"/>
      <c r="C2271" s="8" t="str">
        <f>_xlfn.CONCAT(S2271,_xlfn.TEXTBEFORE(Q2271,","))</f>
        <v>4Binney &amp; Smith Canvas</v>
      </c>
      <c r="D2271" s="13" t="s">
        <v>8377</v>
      </c>
      <c r="E2271" s="25">
        <v>42750</v>
      </c>
      <c r="F2271" s="25">
        <v>42750</v>
      </c>
      <c r="G2271" s="13" t="s">
        <v>126</v>
      </c>
      <c r="H2271" s="13" t="s">
        <v>3523</v>
      </c>
      <c r="I2271" s="13" t="s">
        <v>24</v>
      </c>
      <c r="J2271" s="13" t="s">
        <v>585</v>
      </c>
      <c r="K2271" s="13" t="s">
        <v>586</v>
      </c>
      <c r="L2271" s="13" t="s">
        <v>54</v>
      </c>
      <c r="M2271" s="13" t="s">
        <v>55</v>
      </c>
      <c r="N2271" s="13" t="s">
        <v>3524</v>
      </c>
      <c r="O2271" s="13" t="s">
        <v>30</v>
      </c>
      <c r="P2271" s="13" t="s">
        <v>1789</v>
      </c>
      <c r="Q2271" s="13" t="s">
        <v>3525</v>
      </c>
      <c r="R2271" s="17">
        <v>149.97119999999998</v>
      </c>
      <c r="S2271" s="26">
        <v>4</v>
      </c>
      <c r="T2271" s="17">
        <v>0.27</v>
      </c>
      <c r="U2271" s="17">
        <v>21.15</v>
      </c>
      <c r="V2271" s="27">
        <v>-49.348799999999997</v>
      </c>
      <c r="W2271" s="13" t="s">
        <v>33</v>
      </c>
      <c r="X2271" s="8">
        <f>$T2271*$R2271</f>
        <v>40.492224</v>
      </c>
      <c r="Y2271" s="29">
        <f>R2271-V2271-U2271-X2271</f>
        <v>137.67777599999999</v>
      </c>
    </row>
    <row r="2272" spans="2:25" x14ac:dyDescent="0.3">
      <c r="B2272" s="16"/>
      <c r="C2272" s="8" t="str">
        <f>_xlfn.CONCAT(S2272,_xlfn.TEXTBEFORE(Q2272,","))</f>
        <v>3Stanley Markers</v>
      </c>
      <c r="D2272" s="13" t="s">
        <v>8378</v>
      </c>
      <c r="E2272" s="25">
        <v>42750</v>
      </c>
      <c r="F2272" s="25">
        <v>42750</v>
      </c>
      <c r="G2272" s="13" t="s">
        <v>126</v>
      </c>
      <c r="H2272" s="13" t="s">
        <v>3523</v>
      </c>
      <c r="I2272" s="13" t="s">
        <v>24</v>
      </c>
      <c r="J2272" s="13" t="s">
        <v>585</v>
      </c>
      <c r="K2272" s="13" t="s">
        <v>586</v>
      </c>
      <c r="L2272" s="13" t="s">
        <v>54</v>
      </c>
      <c r="M2272" s="13" t="s">
        <v>55</v>
      </c>
      <c r="N2272" s="13" t="s">
        <v>3526</v>
      </c>
      <c r="O2272" s="13" t="s">
        <v>30</v>
      </c>
      <c r="P2272" s="13" t="s">
        <v>1789</v>
      </c>
      <c r="Q2272" s="13" t="s">
        <v>3527</v>
      </c>
      <c r="R2272" s="17">
        <v>51.377399999999994</v>
      </c>
      <c r="S2272" s="26">
        <v>3</v>
      </c>
      <c r="T2272" s="17">
        <v>0.27</v>
      </c>
      <c r="U2272" s="17">
        <v>21.13</v>
      </c>
      <c r="V2272" s="27">
        <v>-1.2599999999999056E-2</v>
      </c>
      <c r="W2272" s="13" t="s">
        <v>33</v>
      </c>
      <c r="X2272" s="8">
        <f>$T2272*$R2272</f>
        <v>13.871898</v>
      </c>
      <c r="Y2272" s="29">
        <f>R2272-V2272-U2272-X2272</f>
        <v>16.388101999999996</v>
      </c>
    </row>
    <row r="2273" spans="2:25" x14ac:dyDescent="0.3">
      <c r="B2273" s="16"/>
      <c r="C2273" s="8" t="str">
        <f>_xlfn.CONCAT(S2273,_xlfn.TEXTBEFORE(Q2273,","))</f>
        <v>4Smead Trays</v>
      </c>
      <c r="D2273" s="13" t="s">
        <v>8379</v>
      </c>
      <c r="E2273" s="25">
        <v>43850</v>
      </c>
      <c r="F2273" s="25">
        <v>43855</v>
      </c>
      <c r="G2273" s="13" t="s">
        <v>50</v>
      </c>
      <c r="H2273" s="13" t="s">
        <v>4209</v>
      </c>
      <c r="I2273" s="13" t="s">
        <v>36</v>
      </c>
      <c r="J2273" s="13" t="s">
        <v>263</v>
      </c>
      <c r="K2273" s="13" t="s">
        <v>263</v>
      </c>
      <c r="L2273" s="13" t="s">
        <v>27</v>
      </c>
      <c r="M2273" s="13" t="s">
        <v>28</v>
      </c>
      <c r="N2273" s="13" t="s">
        <v>2526</v>
      </c>
      <c r="O2273" s="13" t="s">
        <v>30</v>
      </c>
      <c r="P2273" s="13" t="s">
        <v>289</v>
      </c>
      <c r="Q2273" s="13" t="s">
        <v>2527</v>
      </c>
      <c r="R2273" s="17">
        <v>194.03999999999996</v>
      </c>
      <c r="S2273" s="26">
        <v>4</v>
      </c>
      <c r="T2273" s="17">
        <v>0</v>
      </c>
      <c r="U2273" s="17">
        <v>13.13</v>
      </c>
      <c r="V2273" s="27">
        <v>34.92</v>
      </c>
      <c r="W2273" s="13" t="s">
        <v>88</v>
      </c>
      <c r="X2273" s="8">
        <f>$T2273*$R2273</f>
        <v>0</v>
      </c>
      <c r="Y2273" s="29">
        <f>R2273-V2273-U2273-X2273</f>
        <v>145.98999999999995</v>
      </c>
    </row>
    <row r="2274" spans="2:25" x14ac:dyDescent="0.3">
      <c r="B2274" s="16"/>
      <c r="C2274" s="8" t="str">
        <f>_xlfn.CONCAT(S2274,_xlfn.TEXTBEFORE(Q2274,","))</f>
        <v>2Tenex Lockers</v>
      </c>
      <c r="D2274" s="13" t="s">
        <v>8380</v>
      </c>
      <c r="E2274" s="25">
        <v>42871</v>
      </c>
      <c r="F2274" s="25">
        <v>42875</v>
      </c>
      <c r="G2274" s="13" t="s">
        <v>50</v>
      </c>
      <c r="H2274" s="13" t="s">
        <v>2383</v>
      </c>
      <c r="I2274" s="13" t="s">
        <v>24</v>
      </c>
      <c r="J2274" s="13" t="s">
        <v>292</v>
      </c>
      <c r="K2274" s="13" t="s">
        <v>26</v>
      </c>
      <c r="L2274" s="13" t="s">
        <v>27</v>
      </c>
      <c r="M2274" s="13" t="s">
        <v>28</v>
      </c>
      <c r="N2274" s="13" t="s">
        <v>1310</v>
      </c>
      <c r="O2274" s="13" t="s">
        <v>30</v>
      </c>
      <c r="P2274" s="13" t="s">
        <v>289</v>
      </c>
      <c r="Q2274" s="13" t="s">
        <v>1311</v>
      </c>
      <c r="R2274" s="17">
        <v>409.26</v>
      </c>
      <c r="S2274" s="26">
        <v>2</v>
      </c>
      <c r="T2274" s="17">
        <v>0</v>
      </c>
      <c r="U2274" s="17">
        <v>45.83</v>
      </c>
      <c r="V2274" s="27">
        <v>102.30000000000001</v>
      </c>
      <c r="W2274" s="13" t="s">
        <v>60</v>
      </c>
      <c r="X2274" s="8">
        <f>$T2274*$R2274</f>
        <v>0</v>
      </c>
      <c r="Y2274" s="29">
        <f>R2274-V2274-U2274-X2274</f>
        <v>261.13</v>
      </c>
    </row>
    <row r="2275" spans="2:25" x14ac:dyDescent="0.3">
      <c r="B2275" s="16"/>
      <c r="C2275" s="8" t="str">
        <f>_xlfn.CONCAT(S2275,_xlfn.TEXTBEFORE(Q2275,","))</f>
        <v>9Kleencut Trimmer</v>
      </c>
      <c r="D2275" s="13" t="s">
        <v>8381</v>
      </c>
      <c r="E2275" s="25">
        <v>43257</v>
      </c>
      <c r="F2275" s="25">
        <v>43261</v>
      </c>
      <c r="G2275" s="13" t="s">
        <v>50</v>
      </c>
      <c r="H2275" s="13" t="s">
        <v>2383</v>
      </c>
      <c r="I2275" s="13" t="s">
        <v>24</v>
      </c>
      <c r="J2275" s="13" t="s">
        <v>263</v>
      </c>
      <c r="K2275" s="13" t="s">
        <v>263</v>
      </c>
      <c r="L2275" s="13" t="s">
        <v>27</v>
      </c>
      <c r="M2275" s="13" t="s">
        <v>28</v>
      </c>
      <c r="N2275" s="13" t="s">
        <v>2106</v>
      </c>
      <c r="O2275" s="13" t="s">
        <v>30</v>
      </c>
      <c r="P2275" s="13" t="s">
        <v>1228</v>
      </c>
      <c r="Q2275" s="13" t="s">
        <v>2107</v>
      </c>
      <c r="R2275" s="17">
        <v>367.46999999999997</v>
      </c>
      <c r="S2275" s="26">
        <v>9</v>
      </c>
      <c r="T2275" s="17">
        <v>0</v>
      </c>
      <c r="U2275" s="17">
        <v>22.52</v>
      </c>
      <c r="V2275" s="27">
        <v>14.580000000000002</v>
      </c>
      <c r="W2275" s="13" t="s">
        <v>88</v>
      </c>
      <c r="X2275" s="8">
        <f>$T2275*$R2275</f>
        <v>0</v>
      </c>
      <c r="Y2275" s="29">
        <f>R2275-V2275-U2275-X2275</f>
        <v>330.37</v>
      </c>
    </row>
    <row r="2276" spans="2:25" x14ac:dyDescent="0.3">
      <c r="B2276" s="16"/>
      <c r="C2276" s="8" t="str">
        <f>_xlfn.CONCAT(S2276,_xlfn.TEXTBEFORE(Q2276,","))</f>
        <v>2Tenex Shelving</v>
      </c>
      <c r="D2276" s="13" t="s">
        <v>8382</v>
      </c>
      <c r="E2276" s="25">
        <v>43461</v>
      </c>
      <c r="F2276" s="25">
        <v>43466</v>
      </c>
      <c r="G2276" s="13" t="s">
        <v>50</v>
      </c>
      <c r="H2276" s="13" t="s">
        <v>2383</v>
      </c>
      <c r="I2276" s="13" t="s">
        <v>24</v>
      </c>
      <c r="J2276" s="13" t="s">
        <v>767</v>
      </c>
      <c r="K2276" s="13" t="s">
        <v>187</v>
      </c>
      <c r="L2276" s="13" t="s">
        <v>27</v>
      </c>
      <c r="M2276" s="13" t="s">
        <v>28</v>
      </c>
      <c r="N2276" s="13" t="s">
        <v>2539</v>
      </c>
      <c r="O2276" s="13" t="s">
        <v>30</v>
      </c>
      <c r="P2276" s="13" t="s">
        <v>289</v>
      </c>
      <c r="Q2276" s="13" t="s">
        <v>2540</v>
      </c>
      <c r="R2276" s="17">
        <v>107.46000000000001</v>
      </c>
      <c r="S2276" s="26">
        <v>2</v>
      </c>
      <c r="T2276" s="17">
        <v>0</v>
      </c>
      <c r="U2276" s="17">
        <v>8.8800000000000008</v>
      </c>
      <c r="V2276" s="27">
        <v>18.240000000000002</v>
      </c>
      <c r="W2276" s="13" t="s">
        <v>88</v>
      </c>
      <c r="X2276" s="8">
        <f>$T2276*$R2276</f>
        <v>0</v>
      </c>
      <c r="Y2276" s="29">
        <f>R2276-V2276-U2276-X2276</f>
        <v>80.34</v>
      </c>
    </row>
    <row r="2277" spans="2:25" x14ac:dyDescent="0.3">
      <c r="B2277" s="16"/>
      <c r="C2277" s="8" t="str">
        <f>_xlfn.CONCAT(S2277,_xlfn.TEXTBEFORE(Q2277,","))</f>
        <v>2Binney &amp; Smith Sketch Pad</v>
      </c>
      <c r="D2277" s="13" t="s">
        <v>8383</v>
      </c>
      <c r="E2277" s="25">
        <v>43461</v>
      </c>
      <c r="F2277" s="25">
        <v>43466</v>
      </c>
      <c r="G2277" s="13" t="s">
        <v>50</v>
      </c>
      <c r="H2277" s="13" t="s">
        <v>2383</v>
      </c>
      <c r="I2277" s="13" t="s">
        <v>24</v>
      </c>
      <c r="J2277" s="13" t="s">
        <v>767</v>
      </c>
      <c r="K2277" s="13" t="s">
        <v>187</v>
      </c>
      <c r="L2277" s="13" t="s">
        <v>27</v>
      </c>
      <c r="M2277" s="13" t="s">
        <v>28</v>
      </c>
      <c r="N2277" s="13" t="s">
        <v>2758</v>
      </c>
      <c r="O2277" s="13" t="s">
        <v>30</v>
      </c>
      <c r="P2277" s="13" t="s">
        <v>1789</v>
      </c>
      <c r="Q2277" s="13" t="s">
        <v>2759</v>
      </c>
      <c r="R2277" s="17">
        <v>95.16</v>
      </c>
      <c r="S2277" s="26">
        <v>2</v>
      </c>
      <c r="T2277" s="17">
        <v>0</v>
      </c>
      <c r="U2277" s="17">
        <v>5.36</v>
      </c>
      <c r="V2277" s="27">
        <v>26.64</v>
      </c>
      <c r="W2277" s="13" t="s">
        <v>88</v>
      </c>
      <c r="X2277" s="8">
        <f>$T2277*$R2277</f>
        <v>0</v>
      </c>
      <c r="Y2277" s="29">
        <f>R2277-V2277-U2277-X2277</f>
        <v>63.16</v>
      </c>
    </row>
    <row r="2278" spans="2:25" x14ac:dyDescent="0.3">
      <c r="B2278" s="16"/>
      <c r="C2278" s="8" t="str">
        <f>_xlfn.CONCAT(S2278,_xlfn.TEXTBEFORE(Q2278,","))</f>
        <v>5Advantus Light Bulb</v>
      </c>
      <c r="D2278" s="13" t="s">
        <v>8384</v>
      </c>
      <c r="E2278" s="25">
        <v>43461</v>
      </c>
      <c r="F2278" s="25">
        <v>43466</v>
      </c>
      <c r="G2278" s="13" t="s">
        <v>50</v>
      </c>
      <c r="H2278" s="13" t="s">
        <v>2383</v>
      </c>
      <c r="I2278" s="13" t="s">
        <v>24</v>
      </c>
      <c r="J2278" s="13" t="s">
        <v>767</v>
      </c>
      <c r="K2278" s="13" t="s">
        <v>187</v>
      </c>
      <c r="L2278" s="13" t="s">
        <v>27</v>
      </c>
      <c r="M2278" s="13" t="s">
        <v>28</v>
      </c>
      <c r="N2278" s="13" t="s">
        <v>6069</v>
      </c>
      <c r="O2278" s="13" t="s">
        <v>40</v>
      </c>
      <c r="P2278" s="13" t="s">
        <v>906</v>
      </c>
      <c r="Q2278" s="13" t="s">
        <v>6070</v>
      </c>
      <c r="R2278" s="17">
        <v>100.64999999999999</v>
      </c>
      <c r="S2278" s="26">
        <v>5</v>
      </c>
      <c r="T2278" s="17">
        <v>0</v>
      </c>
      <c r="U2278" s="17">
        <v>1.36</v>
      </c>
      <c r="V2278" s="27">
        <v>10.050000000000001</v>
      </c>
      <c r="W2278" s="13" t="s">
        <v>88</v>
      </c>
      <c r="X2278" s="8">
        <f>$T2278*$R2278</f>
        <v>0</v>
      </c>
      <c r="Y2278" s="29">
        <f>R2278-V2278-U2278-X2278</f>
        <v>89.24</v>
      </c>
    </row>
    <row r="2279" spans="2:25" x14ac:dyDescent="0.3">
      <c r="B2279" s="16"/>
      <c r="C2279" s="8" t="str">
        <f>_xlfn.CONCAT(S2279,_xlfn.TEXTBEFORE(Q2279,","))</f>
        <v>2Barricks Wood Table</v>
      </c>
      <c r="D2279" s="13" t="s">
        <v>8385</v>
      </c>
      <c r="E2279" s="25">
        <v>43564</v>
      </c>
      <c r="F2279" s="25">
        <v>43570</v>
      </c>
      <c r="G2279" s="13" t="s">
        <v>50</v>
      </c>
      <c r="H2279" s="13" t="s">
        <v>1831</v>
      </c>
      <c r="I2279" s="13" t="s">
        <v>24</v>
      </c>
      <c r="J2279" s="13" t="s">
        <v>160</v>
      </c>
      <c r="K2279" s="13" t="s">
        <v>160</v>
      </c>
      <c r="L2279" s="13" t="s">
        <v>54</v>
      </c>
      <c r="M2279" s="13" t="s">
        <v>55</v>
      </c>
      <c r="N2279" s="13" t="s">
        <v>1832</v>
      </c>
      <c r="O2279" s="13" t="s">
        <v>40</v>
      </c>
      <c r="P2279" s="13" t="s">
        <v>48</v>
      </c>
      <c r="Q2279" s="13" t="s">
        <v>1833</v>
      </c>
      <c r="R2279" s="17">
        <v>545.37</v>
      </c>
      <c r="S2279" s="26">
        <v>2</v>
      </c>
      <c r="T2279" s="17">
        <v>0.47000000000000003</v>
      </c>
      <c r="U2279" s="17">
        <v>68.599999999999994</v>
      </c>
      <c r="V2279" s="27">
        <v>-298.41000000000008</v>
      </c>
      <c r="W2279" s="13" t="s">
        <v>266</v>
      </c>
      <c r="X2279" s="8">
        <f>$T2279*$R2279</f>
        <v>256.32390000000004</v>
      </c>
      <c r="Y2279" s="29">
        <f>R2279-V2279-U2279-X2279</f>
        <v>518.85609999999997</v>
      </c>
    </row>
    <row r="2280" spans="2:25" x14ac:dyDescent="0.3">
      <c r="B2280" s="16"/>
      <c r="C2280" s="8" t="str">
        <f>_xlfn.CONCAT(S2280,_xlfn.TEXTBEFORE(Q2280,","))</f>
        <v>1Breville Refrigerator</v>
      </c>
      <c r="D2280" s="13" t="s">
        <v>8386</v>
      </c>
      <c r="E2280" s="25">
        <v>43564</v>
      </c>
      <c r="F2280" s="25">
        <v>43570</v>
      </c>
      <c r="G2280" s="13" t="s">
        <v>50</v>
      </c>
      <c r="H2280" s="13" t="s">
        <v>1831</v>
      </c>
      <c r="I2280" s="13" t="s">
        <v>24</v>
      </c>
      <c r="J2280" s="13" t="s">
        <v>160</v>
      </c>
      <c r="K2280" s="13" t="s">
        <v>160</v>
      </c>
      <c r="L2280" s="13" t="s">
        <v>54</v>
      </c>
      <c r="M2280" s="13" t="s">
        <v>55</v>
      </c>
      <c r="N2280" s="13" t="s">
        <v>183</v>
      </c>
      <c r="O2280" s="13" t="s">
        <v>30</v>
      </c>
      <c r="P2280" s="13" t="s">
        <v>31</v>
      </c>
      <c r="Q2280" s="13" t="s">
        <v>184</v>
      </c>
      <c r="R2280" s="17">
        <v>430.57079999999996</v>
      </c>
      <c r="S2280" s="26">
        <v>1</v>
      </c>
      <c r="T2280" s="17">
        <v>0.17</v>
      </c>
      <c r="U2280" s="17">
        <v>44.99</v>
      </c>
      <c r="V2280" s="27">
        <v>134.86079999999998</v>
      </c>
      <c r="W2280" s="13" t="s">
        <v>266</v>
      </c>
      <c r="X2280" s="8">
        <f>$T2280*$R2280</f>
        <v>73.197035999999997</v>
      </c>
      <c r="Y2280" s="29">
        <f>R2280-V2280-U2280-X2280</f>
        <v>177.52296399999997</v>
      </c>
    </row>
    <row r="2281" spans="2:25" x14ac:dyDescent="0.3">
      <c r="B2281" s="16"/>
      <c r="C2281" s="8" t="str">
        <f>_xlfn.CONCAT(S2281,_xlfn.TEXTBEFORE(Q2281,","))</f>
        <v>2Barricks Training Table</v>
      </c>
      <c r="D2281" s="13" t="s">
        <v>8387</v>
      </c>
      <c r="E2281" s="25">
        <v>43564</v>
      </c>
      <c r="F2281" s="25">
        <v>43570</v>
      </c>
      <c r="G2281" s="13" t="s">
        <v>50</v>
      </c>
      <c r="H2281" s="13" t="s">
        <v>1831</v>
      </c>
      <c r="I2281" s="13" t="s">
        <v>24</v>
      </c>
      <c r="J2281" s="13" t="s">
        <v>160</v>
      </c>
      <c r="K2281" s="13" t="s">
        <v>160</v>
      </c>
      <c r="L2281" s="13" t="s">
        <v>54</v>
      </c>
      <c r="M2281" s="13" t="s">
        <v>55</v>
      </c>
      <c r="N2281" s="13" t="s">
        <v>2498</v>
      </c>
      <c r="O2281" s="13" t="s">
        <v>40</v>
      </c>
      <c r="P2281" s="13" t="s">
        <v>48</v>
      </c>
      <c r="Q2281" s="13" t="s">
        <v>2499</v>
      </c>
      <c r="R2281" s="17">
        <v>334.82220000000001</v>
      </c>
      <c r="S2281" s="26">
        <v>2</v>
      </c>
      <c r="T2281" s="17">
        <v>0.47000000000000003</v>
      </c>
      <c r="U2281" s="17">
        <v>42.27</v>
      </c>
      <c r="V2281" s="27">
        <v>18.922200000000032</v>
      </c>
      <c r="W2281" s="13" t="s">
        <v>266</v>
      </c>
      <c r="X2281" s="8">
        <f>$T2281*$R2281</f>
        <v>157.36643400000003</v>
      </c>
      <c r="Y2281" s="29">
        <f>R2281-V2281-U2281-X2281</f>
        <v>116.26356599999997</v>
      </c>
    </row>
    <row r="2282" spans="2:25" x14ac:dyDescent="0.3">
      <c r="B2282" s="16"/>
      <c r="C2282" s="8" t="str">
        <f>_xlfn.CONCAT(S2282,_xlfn.TEXTBEFORE(Q2282,","))</f>
        <v>2Chromcraft Training Table</v>
      </c>
      <c r="D2282" s="13" t="s">
        <v>8388</v>
      </c>
      <c r="E2282" s="25">
        <v>43564</v>
      </c>
      <c r="F2282" s="25">
        <v>43570</v>
      </c>
      <c r="G2282" s="13" t="s">
        <v>50</v>
      </c>
      <c r="H2282" s="13" t="s">
        <v>1831</v>
      </c>
      <c r="I2282" s="13" t="s">
        <v>24</v>
      </c>
      <c r="J2282" s="13" t="s">
        <v>160</v>
      </c>
      <c r="K2282" s="13" t="s">
        <v>160</v>
      </c>
      <c r="L2282" s="13" t="s">
        <v>54</v>
      </c>
      <c r="M2282" s="13" t="s">
        <v>55</v>
      </c>
      <c r="N2282" s="13" t="s">
        <v>2745</v>
      </c>
      <c r="O2282" s="13" t="s">
        <v>40</v>
      </c>
      <c r="P2282" s="13" t="s">
        <v>48</v>
      </c>
      <c r="Q2282" s="13" t="s">
        <v>2746</v>
      </c>
      <c r="R2282" s="17">
        <v>300.92340000000002</v>
      </c>
      <c r="S2282" s="26">
        <v>2</v>
      </c>
      <c r="T2282" s="17">
        <v>0.47000000000000003</v>
      </c>
      <c r="U2282" s="17">
        <v>34.869999999999997</v>
      </c>
      <c r="V2282" s="27">
        <v>-215.79660000000001</v>
      </c>
      <c r="W2282" s="13" t="s">
        <v>266</v>
      </c>
      <c r="X2282" s="8">
        <f>$T2282*$R2282</f>
        <v>141.433998</v>
      </c>
      <c r="Y2282" s="29">
        <f>R2282-V2282-U2282-X2282</f>
        <v>340.41600200000005</v>
      </c>
    </row>
    <row r="2283" spans="2:25" x14ac:dyDescent="0.3">
      <c r="B2283" s="16"/>
      <c r="C2283" s="8" t="str">
        <f>_xlfn.CONCAT(S2283,_xlfn.TEXTBEFORE(Q2283,","))</f>
        <v>5Eldon Shelving</v>
      </c>
      <c r="D2283" s="13" t="s">
        <v>8389</v>
      </c>
      <c r="E2283" s="25">
        <v>43564</v>
      </c>
      <c r="F2283" s="25">
        <v>43570</v>
      </c>
      <c r="G2283" s="13" t="s">
        <v>50</v>
      </c>
      <c r="H2283" s="13" t="s">
        <v>1831</v>
      </c>
      <c r="I2283" s="13" t="s">
        <v>24</v>
      </c>
      <c r="J2283" s="13" t="s">
        <v>160</v>
      </c>
      <c r="K2283" s="13" t="s">
        <v>160</v>
      </c>
      <c r="L2283" s="13" t="s">
        <v>54</v>
      </c>
      <c r="M2283" s="13" t="s">
        <v>55</v>
      </c>
      <c r="N2283" s="13" t="s">
        <v>2816</v>
      </c>
      <c r="O2283" s="13" t="s">
        <v>30</v>
      </c>
      <c r="P2283" s="13" t="s">
        <v>289</v>
      </c>
      <c r="Q2283" s="13" t="s">
        <v>2817</v>
      </c>
      <c r="R2283" s="17">
        <v>201.0675</v>
      </c>
      <c r="S2283" s="26">
        <v>5</v>
      </c>
      <c r="T2283" s="17">
        <v>0.17</v>
      </c>
      <c r="U2283" s="17">
        <v>33.369999999999997</v>
      </c>
      <c r="V2283" s="27">
        <v>-29.182499999999997</v>
      </c>
      <c r="W2283" s="13" t="s">
        <v>266</v>
      </c>
      <c r="X2283" s="8">
        <f>$T2283*$R2283</f>
        <v>34.181474999999999</v>
      </c>
      <c r="Y2283" s="29">
        <f>R2283-V2283-U2283-X2283</f>
        <v>162.69852499999999</v>
      </c>
    </row>
    <row r="2284" spans="2:25" x14ac:dyDescent="0.3">
      <c r="B2284" s="16"/>
      <c r="C2284" s="8" t="str">
        <f>_xlfn.CONCAT(S2284,_xlfn.TEXTBEFORE(Q2284,","))</f>
        <v>3Harbour Creations Shipping Labels</v>
      </c>
      <c r="D2284" s="13" t="s">
        <v>8390</v>
      </c>
      <c r="E2284" s="25">
        <v>43041</v>
      </c>
      <c r="F2284" s="25">
        <v>43048</v>
      </c>
      <c r="G2284" s="13" t="s">
        <v>50</v>
      </c>
      <c r="H2284" s="13" t="s">
        <v>5808</v>
      </c>
      <c r="I2284" s="13" t="s">
        <v>24</v>
      </c>
      <c r="J2284" s="13" t="s">
        <v>5809</v>
      </c>
      <c r="K2284" s="13" t="s">
        <v>1210</v>
      </c>
      <c r="L2284" s="13" t="s">
        <v>201</v>
      </c>
      <c r="M2284" s="13" t="s">
        <v>28</v>
      </c>
      <c r="N2284" s="13" t="s">
        <v>5201</v>
      </c>
      <c r="O2284" s="13" t="s">
        <v>30</v>
      </c>
      <c r="P2284" s="13" t="s">
        <v>2751</v>
      </c>
      <c r="Q2284" s="13" t="s">
        <v>5202</v>
      </c>
      <c r="R2284" s="17">
        <v>28.08</v>
      </c>
      <c r="S2284" s="26">
        <v>3</v>
      </c>
      <c r="T2284" s="17">
        <v>0</v>
      </c>
      <c r="U2284" s="17">
        <v>2.4900000000000002</v>
      </c>
      <c r="V2284" s="27">
        <v>13.680000000000001</v>
      </c>
      <c r="W2284" s="13" t="s">
        <v>88</v>
      </c>
      <c r="X2284" s="8">
        <f>$T2284*$R2284</f>
        <v>0</v>
      </c>
      <c r="Y2284" s="29">
        <f>R2284-V2284-U2284-X2284</f>
        <v>11.909999999999997</v>
      </c>
    </row>
    <row r="2285" spans="2:25" x14ac:dyDescent="0.3">
      <c r="B2285" s="16"/>
      <c r="C2285" s="8" t="str">
        <f>_xlfn.CONCAT(S2285,_xlfn.TEXTBEFORE(Q2285,","))</f>
        <v>6Fiskars Trimmer</v>
      </c>
      <c r="D2285" s="13" t="s">
        <v>8391</v>
      </c>
      <c r="E2285" s="25">
        <v>42993</v>
      </c>
      <c r="F2285" s="25">
        <v>42998</v>
      </c>
      <c r="G2285" s="13" t="s">
        <v>50</v>
      </c>
      <c r="H2285" s="13" t="s">
        <v>3449</v>
      </c>
      <c r="I2285" s="13" t="s">
        <v>24</v>
      </c>
      <c r="J2285" s="13" t="s">
        <v>1773</v>
      </c>
      <c r="K2285" s="13" t="s">
        <v>63</v>
      </c>
      <c r="L2285" s="13" t="s">
        <v>27</v>
      </c>
      <c r="M2285" s="13" t="s">
        <v>28</v>
      </c>
      <c r="N2285" s="13" t="s">
        <v>2257</v>
      </c>
      <c r="O2285" s="13" t="s">
        <v>30</v>
      </c>
      <c r="P2285" s="13" t="s">
        <v>1228</v>
      </c>
      <c r="Q2285" s="13" t="s">
        <v>2258</v>
      </c>
      <c r="R2285" s="17">
        <v>263.52</v>
      </c>
      <c r="S2285" s="26">
        <v>6</v>
      </c>
      <c r="T2285" s="17">
        <v>0</v>
      </c>
      <c r="U2285" s="17">
        <v>22</v>
      </c>
      <c r="V2285" s="27">
        <v>60.480000000000004</v>
      </c>
      <c r="W2285" s="13" t="s">
        <v>88</v>
      </c>
      <c r="X2285" s="8">
        <f>$T2285*$R2285</f>
        <v>0</v>
      </c>
      <c r="Y2285" s="29">
        <f>R2285-V2285-U2285-X2285</f>
        <v>181.03999999999996</v>
      </c>
    </row>
    <row r="2286" spans="2:25" x14ac:dyDescent="0.3">
      <c r="B2286" s="16"/>
      <c r="C2286" s="8" t="str">
        <f>_xlfn.CONCAT(S2286,_xlfn.TEXTBEFORE(Q2286,","))</f>
        <v>2Eldon Frame</v>
      </c>
      <c r="D2286" s="13" t="s">
        <v>8392</v>
      </c>
      <c r="E2286" s="25">
        <v>42993</v>
      </c>
      <c r="F2286" s="25">
        <v>42998</v>
      </c>
      <c r="G2286" s="13" t="s">
        <v>50</v>
      </c>
      <c r="H2286" s="13" t="s">
        <v>3449</v>
      </c>
      <c r="I2286" s="13" t="s">
        <v>24</v>
      </c>
      <c r="J2286" s="13" t="s">
        <v>1773</v>
      </c>
      <c r="K2286" s="13" t="s">
        <v>63</v>
      </c>
      <c r="L2286" s="13" t="s">
        <v>27</v>
      </c>
      <c r="M2286" s="13" t="s">
        <v>28</v>
      </c>
      <c r="N2286" s="13" t="s">
        <v>4296</v>
      </c>
      <c r="O2286" s="13" t="s">
        <v>40</v>
      </c>
      <c r="P2286" s="13" t="s">
        <v>906</v>
      </c>
      <c r="Q2286" s="13" t="s">
        <v>4297</v>
      </c>
      <c r="R2286" s="17">
        <v>232.5</v>
      </c>
      <c r="S2286" s="26">
        <v>2</v>
      </c>
      <c r="T2286" s="17">
        <v>0</v>
      </c>
      <c r="U2286" s="17">
        <v>11.72</v>
      </c>
      <c r="V2286" s="27">
        <v>18.600000000000001</v>
      </c>
      <c r="W2286" s="13" t="s">
        <v>88</v>
      </c>
      <c r="X2286" s="8">
        <f>$T2286*$R2286</f>
        <v>0</v>
      </c>
      <c r="Y2286" s="29">
        <f>R2286-V2286-U2286-X2286</f>
        <v>202.18</v>
      </c>
    </row>
    <row r="2287" spans="2:25" x14ac:dyDescent="0.3">
      <c r="B2287" s="16"/>
      <c r="C2287" s="8" t="str">
        <f>_xlfn.CONCAT(S2287,_xlfn.TEXTBEFORE(Q2287,","))</f>
        <v>1Green Bar Message Books</v>
      </c>
      <c r="D2287" s="13" t="s">
        <v>8393</v>
      </c>
      <c r="E2287" s="25">
        <v>42993</v>
      </c>
      <c r="F2287" s="25">
        <v>42998</v>
      </c>
      <c r="G2287" s="13" t="s">
        <v>50</v>
      </c>
      <c r="H2287" s="13" t="s">
        <v>3449</v>
      </c>
      <c r="I2287" s="13" t="s">
        <v>24</v>
      </c>
      <c r="J2287" s="13" t="s">
        <v>1773</v>
      </c>
      <c r="K2287" s="13" t="s">
        <v>63</v>
      </c>
      <c r="L2287" s="13" t="s">
        <v>27</v>
      </c>
      <c r="M2287" s="13" t="s">
        <v>28</v>
      </c>
      <c r="N2287" s="13" t="s">
        <v>4565</v>
      </c>
      <c r="O2287" s="13" t="s">
        <v>30</v>
      </c>
      <c r="P2287" s="13" t="s">
        <v>1567</v>
      </c>
      <c r="Q2287" s="13" t="s">
        <v>4566</v>
      </c>
      <c r="R2287" s="17">
        <v>25.200000000000003</v>
      </c>
      <c r="S2287" s="26">
        <v>1</v>
      </c>
      <c r="T2287" s="17">
        <v>0</v>
      </c>
      <c r="U2287" s="17">
        <v>1.73</v>
      </c>
      <c r="V2287" s="27">
        <v>1.5</v>
      </c>
      <c r="W2287" s="13" t="s">
        <v>88</v>
      </c>
      <c r="X2287" s="8">
        <f>$T2287*$R2287</f>
        <v>0</v>
      </c>
      <c r="Y2287" s="29">
        <f>R2287-V2287-U2287-X2287</f>
        <v>21.970000000000002</v>
      </c>
    </row>
    <row r="2288" spans="2:25" x14ac:dyDescent="0.3">
      <c r="B2288" s="16"/>
      <c r="C2288" s="8" t="str">
        <f>_xlfn.CONCAT(S2288,_xlfn.TEXTBEFORE(Q2288,","))</f>
        <v>2Advantus Clock</v>
      </c>
      <c r="D2288" s="13" t="s">
        <v>8394</v>
      </c>
      <c r="E2288" s="25">
        <v>43769</v>
      </c>
      <c r="F2288" s="25">
        <v>43774</v>
      </c>
      <c r="G2288" s="13" t="s">
        <v>50</v>
      </c>
      <c r="H2288" s="13" t="s">
        <v>3449</v>
      </c>
      <c r="I2288" s="13" t="s">
        <v>24</v>
      </c>
      <c r="J2288" s="13" t="s">
        <v>3768</v>
      </c>
      <c r="K2288" s="13" t="s">
        <v>151</v>
      </c>
      <c r="L2288" s="13" t="s">
        <v>27</v>
      </c>
      <c r="M2288" s="13" t="s">
        <v>28</v>
      </c>
      <c r="N2288" s="13" t="s">
        <v>2474</v>
      </c>
      <c r="O2288" s="13" t="s">
        <v>40</v>
      </c>
      <c r="P2288" s="13" t="s">
        <v>906</v>
      </c>
      <c r="Q2288" s="13" t="s">
        <v>2475</v>
      </c>
      <c r="R2288" s="17">
        <v>102.9</v>
      </c>
      <c r="S2288" s="26">
        <v>2</v>
      </c>
      <c r="T2288" s="17">
        <v>0</v>
      </c>
      <c r="U2288" s="17">
        <v>11.88</v>
      </c>
      <c r="V2288" s="27">
        <v>15.419999999999998</v>
      </c>
      <c r="W2288" s="13" t="s">
        <v>88</v>
      </c>
      <c r="X2288" s="8">
        <f>$T2288*$R2288</f>
        <v>0</v>
      </c>
      <c r="Y2288" s="29">
        <f>R2288-V2288-U2288-X2288</f>
        <v>75.600000000000009</v>
      </c>
    </row>
    <row r="2289" spans="2:25" x14ac:dyDescent="0.3">
      <c r="B2289" s="16"/>
      <c r="C2289" s="8" t="str">
        <f>_xlfn.CONCAT(S2289,_xlfn.TEXTBEFORE(Q2289,","))</f>
        <v>2Stockwell Staples</v>
      </c>
      <c r="D2289" s="13" t="s">
        <v>8395</v>
      </c>
      <c r="E2289" s="25">
        <v>43769</v>
      </c>
      <c r="F2289" s="25">
        <v>43774</v>
      </c>
      <c r="G2289" s="13" t="s">
        <v>50</v>
      </c>
      <c r="H2289" s="13" t="s">
        <v>3449</v>
      </c>
      <c r="I2289" s="13" t="s">
        <v>24</v>
      </c>
      <c r="J2289" s="13" t="s">
        <v>3768</v>
      </c>
      <c r="K2289" s="13" t="s">
        <v>151</v>
      </c>
      <c r="L2289" s="13" t="s">
        <v>27</v>
      </c>
      <c r="M2289" s="13" t="s">
        <v>28</v>
      </c>
      <c r="N2289" s="13" t="s">
        <v>5672</v>
      </c>
      <c r="O2289" s="13" t="s">
        <v>30</v>
      </c>
      <c r="P2289" s="13" t="s">
        <v>2177</v>
      </c>
      <c r="Q2289" s="13" t="s">
        <v>5673</v>
      </c>
      <c r="R2289" s="17">
        <v>21.599999999999998</v>
      </c>
      <c r="S2289" s="26">
        <v>2</v>
      </c>
      <c r="T2289" s="17">
        <v>0</v>
      </c>
      <c r="U2289" s="17">
        <v>1.47</v>
      </c>
      <c r="V2289" s="27">
        <v>7.98</v>
      </c>
      <c r="W2289" s="13" t="s">
        <v>88</v>
      </c>
      <c r="X2289" s="8">
        <f>$T2289*$R2289</f>
        <v>0</v>
      </c>
      <c r="Y2289" s="29">
        <f>R2289-V2289-U2289-X2289</f>
        <v>12.149999999999997</v>
      </c>
    </row>
    <row r="2290" spans="2:25" x14ac:dyDescent="0.3">
      <c r="B2290" s="16"/>
      <c r="C2290" s="8" t="str">
        <f>_xlfn.CONCAT(S2290,_xlfn.TEXTBEFORE(Q2290,","))</f>
        <v>1Office Star Rocking Chair</v>
      </c>
      <c r="D2290" s="13" t="s">
        <v>8396</v>
      </c>
      <c r="E2290" s="25">
        <v>44012</v>
      </c>
      <c r="F2290" s="25">
        <v>44018</v>
      </c>
      <c r="G2290" s="13" t="s">
        <v>50</v>
      </c>
      <c r="H2290" s="13" t="s">
        <v>4139</v>
      </c>
      <c r="I2290" s="13" t="s">
        <v>36</v>
      </c>
      <c r="J2290" s="13" t="s">
        <v>238</v>
      </c>
      <c r="K2290" s="13" t="s">
        <v>239</v>
      </c>
      <c r="L2290" s="13" t="s">
        <v>201</v>
      </c>
      <c r="M2290" s="13" t="s">
        <v>28</v>
      </c>
      <c r="N2290" s="13" t="s">
        <v>1231</v>
      </c>
      <c r="O2290" s="13" t="s">
        <v>40</v>
      </c>
      <c r="P2290" s="13" t="s">
        <v>41</v>
      </c>
      <c r="Q2290" s="13" t="s">
        <v>1232</v>
      </c>
      <c r="R2290" s="17">
        <v>143.4</v>
      </c>
      <c r="S2290" s="26">
        <v>1</v>
      </c>
      <c r="T2290" s="17">
        <v>0</v>
      </c>
      <c r="U2290" s="17">
        <v>13.74</v>
      </c>
      <c r="V2290" s="27">
        <v>2.8499999999999996</v>
      </c>
      <c r="W2290" s="13" t="s">
        <v>88</v>
      </c>
      <c r="X2290" s="8">
        <f>$T2290*$R2290</f>
        <v>0</v>
      </c>
      <c r="Y2290" s="29">
        <f>R2290-V2290-U2290-X2290</f>
        <v>126.81000000000002</v>
      </c>
    </row>
    <row r="2291" spans="2:25" x14ac:dyDescent="0.3">
      <c r="B2291" s="16"/>
      <c r="C2291" s="8" t="str">
        <f>_xlfn.CONCAT(S2291,_xlfn.TEXTBEFORE(Q2291,","))</f>
        <v>4Kleencut Letter Opener</v>
      </c>
      <c r="D2291" s="13" t="s">
        <v>8397</v>
      </c>
      <c r="E2291" s="25">
        <v>43215</v>
      </c>
      <c r="F2291" s="25">
        <v>43217</v>
      </c>
      <c r="G2291" s="13" t="s">
        <v>34</v>
      </c>
      <c r="H2291" s="13" t="s">
        <v>3950</v>
      </c>
      <c r="I2291" s="13" t="s">
        <v>36</v>
      </c>
      <c r="J2291" s="13" t="s">
        <v>606</v>
      </c>
      <c r="K2291" s="13" t="s">
        <v>210</v>
      </c>
      <c r="L2291" s="13" t="s">
        <v>27</v>
      </c>
      <c r="M2291" s="13" t="s">
        <v>28</v>
      </c>
      <c r="N2291" s="13" t="s">
        <v>3951</v>
      </c>
      <c r="O2291" s="13" t="s">
        <v>30</v>
      </c>
      <c r="P2291" s="13" t="s">
        <v>1228</v>
      </c>
      <c r="Q2291" s="13" t="s">
        <v>3952</v>
      </c>
      <c r="R2291" s="17">
        <v>108.24</v>
      </c>
      <c r="S2291" s="26">
        <v>4</v>
      </c>
      <c r="T2291" s="17">
        <v>0</v>
      </c>
      <c r="U2291" s="17">
        <v>15.8</v>
      </c>
      <c r="V2291" s="27">
        <v>47.519999999999996</v>
      </c>
      <c r="W2291" s="13" t="s">
        <v>88</v>
      </c>
      <c r="X2291" s="8">
        <f>$T2291*$R2291</f>
        <v>0</v>
      </c>
      <c r="Y2291" s="29">
        <f>R2291-V2291-U2291-X2291</f>
        <v>44.92</v>
      </c>
    </row>
    <row r="2292" spans="2:25" x14ac:dyDescent="0.3">
      <c r="B2292" s="16"/>
      <c r="C2292" s="8" t="str">
        <f>_xlfn.CONCAT(S2292,_xlfn.TEXTBEFORE(Q2292,","))</f>
        <v>2Belkin Mouse</v>
      </c>
      <c r="D2292" s="13" t="s">
        <v>8398</v>
      </c>
      <c r="E2292" s="25">
        <v>43215</v>
      </c>
      <c r="F2292" s="25">
        <v>43217</v>
      </c>
      <c r="G2292" s="13" t="s">
        <v>34</v>
      </c>
      <c r="H2292" s="13" t="s">
        <v>3950</v>
      </c>
      <c r="I2292" s="13" t="s">
        <v>36</v>
      </c>
      <c r="J2292" s="13" t="s">
        <v>606</v>
      </c>
      <c r="K2292" s="13" t="s">
        <v>210</v>
      </c>
      <c r="L2292" s="13" t="s">
        <v>27</v>
      </c>
      <c r="M2292" s="13" t="s">
        <v>28</v>
      </c>
      <c r="N2292" s="13" t="s">
        <v>1742</v>
      </c>
      <c r="O2292" s="13" t="s">
        <v>57</v>
      </c>
      <c r="P2292" s="13" t="s">
        <v>121</v>
      </c>
      <c r="Q2292" s="13" t="s">
        <v>1743</v>
      </c>
      <c r="R2292" s="17">
        <v>84.42</v>
      </c>
      <c r="S2292" s="26">
        <v>2</v>
      </c>
      <c r="T2292" s="17">
        <v>0</v>
      </c>
      <c r="U2292" s="17">
        <v>5.67</v>
      </c>
      <c r="V2292" s="27">
        <v>11.76</v>
      </c>
      <c r="W2292" s="13" t="s">
        <v>88</v>
      </c>
      <c r="X2292" s="8">
        <f>$T2292*$R2292</f>
        <v>0</v>
      </c>
      <c r="Y2292" s="29">
        <f>R2292-V2292-U2292-X2292</f>
        <v>66.989999999999995</v>
      </c>
    </row>
    <row r="2293" spans="2:25" x14ac:dyDescent="0.3">
      <c r="B2293" s="16"/>
      <c r="C2293" s="8" t="str">
        <f>_xlfn.CONCAT(S2293,_xlfn.TEXTBEFORE(Q2293,","))</f>
        <v>2SanDisk Note Cards</v>
      </c>
      <c r="D2293" s="13" t="s">
        <v>8399</v>
      </c>
      <c r="E2293" s="25">
        <v>44176</v>
      </c>
      <c r="F2293" s="25">
        <v>44182</v>
      </c>
      <c r="G2293" s="13" t="s">
        <v>50</v>
      </c>
      <c r="H2293" s="13" t="s">
        <v>3950</v>
      </c>
      <c r="I2293" s="13" t="s">
        <v>36</v>
      </c>
      <c r="J2293" s="13" t="s">
        <v>1724</v>
      </c>
      <c r="K2293" s="13" t="s">
        <v>215</v>
      </c>
      <c r="L2293" s="13" t="s">
        <v>27</v>
      </c>
      <c r="M2293" s="13" t="s">
        <v>28</v>
      </c>
      <c r="N2293" s="13" t="s">
        <v>4130</v>
      </c>
      <c r="O2293" s="13" t="s">
        <v>30</v>
      </c>
      <c r="P2293" s="13" t="s">
        <v>1567</v>
      </c>
      <c r="Q2293" s="13" t="s">
        <v>4131</v>
      </c>
      <c r="R2293" s="17">
        <v>59.64</v>
      </c>
      <c r="S2293" s="26">
        <v>2</v>
      </c>
      <c r="T2293" s="17">
        <v>0</v>
      </c>
      <c r="U2293" s="17">
        <v>3.48</v>
      </c>
      <c r="V2293" s="27">
        <v>29.82</v>
      </c>
      <c r="W2293" s="13" t="s">
        <v>88</v>
      </c>
      <c r="X2293" s="8">
        <f>$T2293*$R2293</f>
        <v>0</v>
      </c>
      <c r="Y2293" s="29">
        <f>R2293-V2293-U2293-X2293</f>
        <v>26.34</v>
      </c>
    </row>
    <row r="2294" spans="2:25" x14ac:dyDescent="0.3">
      <c r="B2294" s="16"/>
      <c r="C2294" s="8" t="str">
        <f>_xlfn.CONCAT(S2294,_xlfn.TEXTBEFORE(Q2294,","))</f>
        <v>2StarTech Receipt Printer</v>
      </c>
      <c r="D2294" s="13" t="s">
        <v>8400</v>
      </c>
      <c r="E2294" s="25">
        <v>43440</v>
      </c>
      <c r="F2294" s="25">
        <v>43444</v>
      </c>
      <c r="G2294" s="13" t="s">
        <v>50</v>
      </c>
      <c r="H2294" s="13" t="s">
        <v>3838</v>
      </c>
      <c r="I2294" s="13" t="s">
        <v>36</v>
      </c>
      <c r="J2294" s="13" t="s">
        <v>730</v>
      </c>
      <c r="K2294" s="13" t="s">
        <v>731</v>
      </c>
      <c r="L2294" s="13" t="s">
        <v>114</v>
      </c>
      <c r="M2294" s="13" t="s">
        <v>55</v>
      </c>
      <c r="N2294" s="13" t="s">
        <v>3839</v>
      </c>
      <c r="O2294" s="13" t="s">
        <v>57</v>
      </c>
      <c r="P2294" s="13" t="s">
        <v>138</v>
      </c>
      <c r="Q2294" s="13" t="s">
        <v>3840</v>
      </c>
      <c r="R2294" s="17">
        <v>221.40000000000003</v>
      </c>
      <c r="S2294" s="26">
        <v>2</v>
      </c>
      <c r="T2294" s="17">
        <v>0</v>
      </c>
      <c r="U2294" s="17">
        <v>17.13</v>
      </c>
      <c r="V2294" s="27">
        <v>57.54</v>
      </c>
      <c r="W2294" s="13" t="s">
        <v>88</v>
      </c>
      <c r="X2294" s="8">
        <f>$T2294*$R2294</f>
        <v>0</v>
      </c>
      <c r="Y2294" s="29">
        <f>R2294-V2294-U2294-X2294</f>
        <v>146.73000000000005</v>
      </c>
    </row>
    <row r="2295" spans="2:25" x14ac:dyDescent="0.3">
      <c r="B2295" s="16"/>
      <c r="C2295" s="8" t="str">
        <f>_xlfn.CONCAT(S2295,_xlfn.TEXTBEFORE(Q2295,","))</f>
        <v>6Eldon Box</v>
      </c>
      <c r="D2295" s="13" t="s">
        <v>8401</v>
      </c>
      <c r="E2295" s="25">
        <v>43440</v>
      </c>
      <c r="F2295" s="25">
        <v>43444</v>
      </c>
      <c r="G2295" s="13" t="s">
        <v>50</v>
      </c>
      <c r="H2295" s="13" t="s">
        <v>3838</v>
      </c>
      <c r="I2295" s="13" t="s">
        <v>36</v>
      </c>
      <c r="J2295" s="13" t="s">
        <v>730</v>
      </c>
      <c r="K2295" s="13" t="s">
        <v>731</v>
      </c>
      <c r="L2295" s="13" t="s">
        <v>114</v>
      </c>
      <c r="M2295" s="13" t="s">
        <v>55</v>
      </c>
      <c r="N2295" s="13" t="s">
        <v>5640</v>
      </c>
      <c r="O2295" s="13" t="s">
        <v>30</v>
      </c>
      <c r="P2295" s="13" t="s">
        <v>289</v>
      </c>
      <c r="Q2295" s="13" t="s">
        <v>5641</v>
      </c>
      <c r="R2295" s="17">
        <v>55.97999999999999</v>
      </c>
      <c r="S2295" s="26">
        <v>6</v>
      </c>
      <c r="T2295" s="17">
        <v>0</v>
      </c>
      <c r="U2295" s="17">
        <v>3.23</v>
      </c>
      <c r="V2295" s="27">
        <v>12.24</v>
      </c>
      <c r="W2295" s="13" t="s">
        <v>88</v>
      </c>
      <c r="X2295" s="8">
        <f>$T2295*$R2295</f>
        <v>0</v>
      </c>
      <c r="Y2295" s="29">
        <f>R2295-V2295-U2295-X2295</f>
        <v>40.509999999999991</v>
      </c>
    </row>
    <row r="2296" spans="2:25" x14ac:dyDescent="0.3">
      <c r="B2296" s="16"/>
      <c r="C2296" s="8" t="str">
        <f>_xlfn.CONCAT(S2296,_xlfn.TEXTBEFORE(Q2296,","))</f>
        <v>6Brother Ink</v>
      </c>
      <c r="D2296" s="13" t="s">
        <v>8402</v>
      </c>
      <c r="E2296" s="25">
        <v>43361</v>
      </c>
      <c r="F2296" s="25">
        <v>43367</v>
      </c>
      <c r="G2296" s="13" t="s">
        <v>50</v>
      </c>
      <c r="H2296" s="13" t="s">
        <v>1641</v>
      </c>
      <c r="I2296" s="13" t="s">
        <v>36</v>
      </c>
      <c r="J2296" s="13" t="s">
        <v>37</v>
      </c>
      <c r="K2296" s="13" t="s">
        <v>339</v>
      </c>
      <c r="L2296" s="13" t="s">
        <v>27</v>
      </c>
      <c r="M2296" s="13" t="s">
        <v>28</v>
      </c>
      <c r="N2296" s="13" t="s">
        <v>1043</v>
      </c>
      <c r="O2296" s="13" t="s">
        <v>57</v>
      </c>
      <c r="P2296" s="13" t="s">
        <v>86</v>
      </c>
      <c r="Q2296" s="13" t="s">
        <v>1044</v>
      </c>
      <c r="R2296" s="17">
        <v>883.80000000000007</v>
      </c>
      <c r="S2296" s="26">
        <v>6</v>
      </c>
      <c r="T2296" s="17">
        <v>0</v>
      </c>
      <c r="U2296" s="17">
        <v>78.75</v>
      </c>
      <c r="V2296" s="27">
        <v>114.84</v>
      </c>
      <c r="W2296" s="13" t="s">
        <v>266</v>
      </c>
      <c r="X2296" s="8">
        <f>$T2296*$R2296</f>
        <v>0</v>
      </c>
      <c r="Y2296" s="29">
        <f>R2296-V2296-U2296-X2296</f>
        <v>690.21</v>
      </c>
    </row>
    <row r="2297" spans="2:25" x14ac:dyDescent="0.3">
      <c r="B2297" s="16"/>
      <c r="C2297" s="8" t="str">
        <f>_xlfn.CONCAT(S2297,_xlfn.TEXTBEFORE(Q2297,","))</f>
        <v>2Bevis Computer Table</v>
      </c>
      <c r="D2297" s="13" t="s">
        <v>8403</v>
      </c>
      <c r="E2297" s="25">
        <v>43883</v>
      </c>
      <c r="F2297" s="25">
        <v>43889</v>
      </c>
      <c r="G2297" s="13" t="s">
        <v>50</v>
      </c>
      <c r="H2297" s="13" t="s">
        <v>3158</v>
      </c>
      <c r="I2297" s="13" t="s">
        <v>36</v>
      </c>
      <c r="J2297" s="13" t="s">
        <v>408</v>
      </c>
      <c r="K2297" s="13" t="s">
        <v>408</v>
      </c>
      <c r="L2297" s="13" t="s">
        <v>409</v>
      </c>
      <c r="M2297" s="13" t="s">
        <v>55</v>
      </c>
      <c r="N2297" s="13" t="s">
        <v>868</v>
      </c>
      <c r="O2297" s="13" t="s">
        <v>40</v>
      </c>
      <c r="P2297" s="13" t="s">
        <v>48</v>
      </c>
      <c r="Q2297" s="13" t="s">
        <v>869</v>
      </c>
      <c r="R2297" s="17">
        <v>426.55139999999994</v>
      </c>
      <c r="S2297" s="26">
        <v>2</v>
      </c>
      <c r="T2297" s="17">
        <v>0.57000000000000006</v>
      </c>
      <c r="U2297" s="17">
        <v>26.43</v>
      </c>
      <c r="V2297" s="27">
        <v>-426.58860000000004</v>
      </c>
      <c r="W2297" s="13" t="s">
        <v>88</v>
      </c>
      <c r="X2297" s="8">
        <f>$T2297*$R2297</f>
        <v>243.134298</v>
      </c>
      <c r="Y2297" s="29">
        <f>R2297-V2297-U2297-X2297</f>
        <v>583.57570200000009</v>
      </c>
    </row>
    <row r="2298" spans="2:25" x14ac:dyDescent="0.3">
      <c r="B2298" s="16"/>
      <c r="C2298" s="8" t="str">
        <f>_xlfn.CONCAT(S2298,_xlfn.TEXTBEFORE(Q2298,","))</f>
        <v>3Sharp Fax and Copier</v>
      </c>
      <c r="D2298" s="13" t="s">
        <v>8404</v>
      </c>
      <c r="E2298" s="25">
        <v>43883</v>
      </c>
      <c r="F2298" s="25">
        <v>43889</v>
      </c>
      <c r="G2298" s="13" t="s">
        <v>50</v>
      </c>
      <c r="H2298" s="13" t="s">
        <v>3158</v>
      </c>
      <c r="I2298" s="13" t="s">
        <v>36</v>
      </c>
      <c r="J2298" s="13" t="s">
        <v>408</v>
      </c>
      <c r="K2298" s="13" t="s">
        <v>408</v>
      </c>
      <c r="L2298" s="13" t="s">
        <v>409</v>
      </c>
      <c r="M2298" s="13" t="s">
        <v>55</v>
      </c>
      <c r="N2298" s="13" t="s">
        <v>883</v>
      </c>
      <c r="O2298" s="13" t="s">
        <v>57</v>
      </c>
      <c r="P2298" s="13" t="s">
        <v>86</v>
      </c>
      <c r="Q2298" s="13" t="s">
        <v>884</v>
      </c>
      <c r="R2298" s="17">
        <v>315.25199999999995</v>
      </c>
      <c r="S2298" s="26">
        <v>3</v>
      </c>
      <c r="T2298" s="17">
        <v>0.37</v>
      </c>
      <c r="U2298" s="17">
        <v>8.2899999999999991</v>
      </c>
      <c r="V2298" s="27">
        <v>-155.17799999999997</v>
      </c>
      <c r="W2298" s="13" t="s">
        <v>88</v>
      </c>
      <c r="X2298" s="8">
        <f>$T2298*$R2298</f>
        <v>116.64323999999998</v>
      </c>
      <c r="Y2298" s="29">
        <f>R2298-V2298-U2298-X2298</f>
        <v>345.49675999999994</v>
      </c>
    </row>
    <row r="2299" spans="2:25" x14ac:dyDescent="0.3">
      <c r="B2299" s="16"/>
      <c r="C2299" s="8" t="str">
        <f>_xlfn.CONCAT(S2299,_xlfn.TEXTBEFORE(Q2299,","))</f>
        <v>4Fellowes Shelving</v>
      </c>
      <c r="D2299" s="13" t="s">
        <v>8405</v>
      </c>
      <c r="E2299" s="25">
        <v>43336</v>
      </c>
      <c r="F2299" s="25">
        <v>43341</v>
      </c>
      <c r="G2299" s="13" t="s">
        <v>50</v>
      </c>
      <c r="H2299" s="13" t="s">
        <v>5128</v>
      </c>
      <c r="I2299" s="13" t="s">
        <v>82</v>
      </c>
      <c r="J2299" s="13" t="s">
        <v>1733</v>
      </c>
      <c r="K2299" s="13" t="s">
        <v>187</v>
      </c>
      <c r="L2299" s="13" t="s">
        <v>27</v>
      </c>
      <c r="M2299" s="13" t="s">
        <v>28</v>
      </c>
      <c r="N2299" s="13" t="s">
        <v>2341</v>
      </c>
      <c r="O2299" s="13" t="s">
        <v>30</v>
      </c>
      <c r="P2299" s="13" t="s">
        <v>289</v>
      </c>
      <c r="Q2299" s="13" t="s">
        <v>2342</v>
      </c>
      <c r="R2299" s="17">
        <v>227.64</v>
      </c>
      <c r="S2299" s="26">
        <v>4</v>
      </c>
      <c r="T2299" s="17">
        <v>0</v>
      </c>
      <c r="U2299" s="17">
        <v>5.97</v>
      </c>
      <c r="V2299" s="27">
        <v>106.92</v>
      </c>
      <c r="W2299" s="13" t="s">
        <v>88</v>
      </c>
      <c r="X2299" s="8">
        <f>$T2299*$R2299</f>
        <v>0</v>
      </c>
      <c r="Y2299" s="29">
        <f>R2299-V2299-U2299-X2299</f>
        <v>114.74999999999999</v>
      </c>
    </row>
    <row r="2300" spans="2:25" x14ac:dyDescent="0.3">
      <c r="B2300" s="16"/>
      <c r="C2300" s="8" t="str">
        <f>_xlfn.CONCAT(S2300,_xlfn.TEXTBEFORE(Q2300,","))</f>
        <v>2Xerox Note Cards</v>
      </c>
      <c r="D2300" s="13" t="s">
        <v>8406</v>
      </c>
      <c r="E2300" s="25">
        <v>42978</v>
      </c>
      <c r="F2300" s="25">
        <v>42982</v>
      </c>
      <c r="G2300" s="13" t="s">
        <v>22</v>
      </c>
      <c r="H2300" s="13" t="s">
        <v>2861</v>
      </c>
      <c r="I2300" s="13" t="s">
        <v>82</v>
      </c>
      <c r="J2300" s="13" t="s">
        <v>160</v>
      </c>
      <c r="K2300" s="13" t="s">
        <v>160</v>
      </c>
      <c r="L2300" s="13" t="s">
        <v>54</v>
      </c>
      <c r="M2300" s="13" t="s">
        <v>55</v>
      </c>
      <c r="N2300" s="13" t="s">
        <v>3542</v>
      </c>
      <c r="O2300" s="13" t="s">
        <v>30</v>
      </c>
      <c r="P2300" s="13" t="s">
        <v>1567</v>
      </c>
      <c r="Q2300" s="13" t="s">
        <v>3543</v>
      </c>
      <c r="R2300" s="17">
        <v>27.952199999999998</v>
      </c>
      <c r="S2300" s="26">
        <v>2</v>
      </c>
      <c r="T2300" s="17">
        <v>0.47000000000000003</v>
      </c>
      <c r="U2300" s="17">
        <v>5.25</v>
      </c>
      <c r="V2300" s="27">
        <v>-9.0078000000000014</v>
      </c>
      <c r="W2300" s="13" t="s">
        <v>60</v>
      </c>
      <c r="X2300" s="8">
        <f>$T2300*$R2300</f>
        <v>13.137534</v>
      </c>
      <c r="Y2300" s="29">
        <f>R2300-V2300-U2300-X2300</f>
        <v>18.572465999999999</v>
      </c>
    </row>
    <row r="2301" spans="2:25" x14ac:dyDescent="0.3">
      <c r="B2301" s="16"/>
      <c r="C2301" s="8" t="str">
        <f>_xlfn.CONCAT(S2301,_xlfn.TEXTBEFORE(Q2301,","))</f>
        <v>1SanDisk Router</v>
      </c>
      <c r="D2301" s="13" t="s">
        <v>8407</v>
      </c>
      <c r="E2301" s="25">
        <v>43802</v>
      </c>
      <c r="F2301" s="25">
        <v>43805</v>
      </c>
      <c r="G2301" s="13" t="s">
        <v>34</v>
      </c>
      <c r="H2301" s="13" t="s">
        <v>2861</v>
      </c>
      <c r="I2301" s="13" t="s">
        <v>82</v>
      </c>
      <c r="J2301" s="13" t="s">
        <v>304</v>
      </c>
      <c r="K2301" s="13" t="s">
        <v>305</v>
      </c>
      <c r="L2301" s="13" t="s">
        <v>54</v>
      </c>
      <c r="M2301" s="13" t="s">
        <v>55</v>
      </c>
      <c r="N2301" s="13" t="s">
        <v>438</v>
      </c>
      <c r="O2301" s="13" t="s">
        <v>57</v>
      </c>
      <c r="P2301" s="13" t="s">
        <v>121</v>
      </c>
      <c r="Q2301" s="13" t="s">
        <v>439</v>
      </c>
      <c r="R2301" s="17">
        <v>136.66049999999998</v>
      </c>
      <c r="S2301" s="26">
        <v>1</v>
      </c>
      <c r="T2301" s="17">
        <v>0.47000000000000003</v>
      </c>
      <c r="U2301" s="17">
        <v>32.28</v>
      </c>
      <c r="V2301" s="27">
        <v>-74.779499999999985</v>
      </c>
      <c r="W2301" s="13" t="s">
        <v>33</v>
      </c>
      <c r="X2301" s="8">
        <f>$T2301*$R2301</f>
        <v>64.230435</v>
      </c>
      <c r="Y2301" s="29">
        <f>R2301-V2301-U2301-X2301</f>
        <v>114.92956499999997</v>
      </c>
    </row>
    <row r="2302" spans="2:25" x14ac:dyDescent="0.3">
      <c r="B2302" s="16"/>
      <c r="C2302" s="8" t="str">
        <f>_xlfn.CONCAT(S2302,_xlfn.TEXTBEFORE(Q2302,","))</f>
        <v>3Tenex Trays</v>
      </c>
      <c r="D2302" s="13" t="s">
        <v>8408</v>
      </c>
      <c r="E2302" s="25">
        <v>43802</v>
      </c>
      <c r="F2302" s="25">
        <v>43805</v>
      </c>
      <c r="G2302" s="13" t="s">
        <v>34</v>
      </c>
      <c r="H2302" s="13" t="s">
        <v>2861</v>
      </c>
      <c r="I2302" s="13" t="s">
        <v>82</v>
      </c>
      <c r="J2302" s="13" t="s">
        <v>304</v>
      </c>
      <c r="K2302" s="13" t="s">
        <v>305</v>
      </c>
      <c r="L2302" s="13" t="s">
        <v>54</v>
      </c>
      <c r="M2302" s="13" t="s">
        <v>55</v>
      </c>
      <c r="N2302" s="13" t="s">
        <v>3417</v>
      </c>
      <c r="O2302" s="13" t="s">
        <v>30</v>
      </c>
      <c r="P2302" s="13" t="s">
        <v>289</v>
      </c>
      <c r="Q2302" s="13" t="s">
        <v>3418</v>
      </c>
      <c r="R2302" s="17">
        <v>136.17809999999997</v>
      </c>
      <c r="S2302" s="26">
        <v>3</v>
      </c>
      <c r="T2302" s="17">
        <v>0.17</v>
      </c>
      <c r="U2302" s="17">
        <v>22.45</v>
      </c>
      <c r="V2302" s="27">
        <v>-23.0319</v>
      </c>
      <c r="W2302" s="13" t="s">
        <v>33</v>
      </c>
      <c r="X2302" s="8">
        <f>$T2302*$R2302</f>
        <v>23.150276999999996</v>
      </c>
      <c r="Y2302" s="29">
        <f>R2302-V2302-U2302-X2302</f>
        <v>113.609723</v>
      </c>
    </row>
    <row r="2303" spans="2:25" x14ac:dyDescent="0.3">
      <c r="B2303" s="16"/>
      <c r="C2303" s="8" t="str">
        <f>_xlfn.CONCAT(S2303,_xlfn.TEXTBEFORE(Q2303,","))</f>
        <v>4SanDisk Router</v>
      </c>
      <c r="D2303" s="13" t="s">
        <v>8409</v>
      </c>
      <c r="E2303" s="25">
        <v>43243</v>
      </c>
      <c r="F2303" s="25">
        <v>43246</v>
      </c>
      <c r="G2303" s="13" t="s">
        <v>22</v>
      </c>
      <c r="H2303" s="13" t="s">
        <v>437</v>
      </c>
      <c r="I2303" s="13" t="s">
        <v>82</v>
      </c>
      <c r="J2303" s="13" t="s">
        <v>112</v>
      </c>
      <c r="K2303" s="13" t="s">
        <v>113</v>
      </c>
      <c r="L2303" s="13" t="s">
        <v>114</v>
      </c>
      <c r="M2303" s="13" t="s">
        <v>55</v>
      </c>
      <c r="N2303" s="13" t="s">
        <v>438</v>
      </c>
      <c r="O2303" s="13" t="s">
        <v>57</v>
      </c>
      <c r="P2303" s="13" t="s">
        <v>121</v>
      </c>
      <c r="Q2303" s="13" t="s">
        <v>439</v>
      </c>
      <c r="R2303" s="17">
        <v>1031.3999999999999</v>
      </c>
      <c r="S2303" s="26">
        <v>4</v>
      </c>
      <c r="T2303" s="17">
        <v>0</v>
      </c>
      <c r="U2303" s="17">
        <v>256.26</v>
      </c>
      <c r="V2303" s="27">
        <v>185.64000000000001</v>
      </c>
      <c r="W2303" s="13" t="s">
        <v>60</v>
      </c>
      <c r="X2303" s="8">
        <f>$T2303*$R2303</f>
        <v>0</v>
      </c>
      <c r="Y2303" s="29">
        <f>R2303-V2303-U2303-X2303</f>
        <v>589.49999999999989</v>
      </c>
    </row>
    <row r="2304" spans="2:25" x14ac:dyDescent="0.3">
      <c r="B2304" s="16"/>
      <c r="C2304" s="8" t="str">
        <f>_xlfn.CONCAT(S2304,_xlfn.TEXTBEFORE(Q2304,","))</f>
        <v>3Smead Trays</v>
      </c>
      <c r="D2304" s="13" t="s">
        <v>8410</v>
      </c>
      <c r="E2304" s="25">
        <v>43243</v>
      </c>
      <c r="F2304" s="25">
        <v>43246</v>
      </c>
      <c r="G2304" s="13" t="s">
        <v>22</v>
      </c>
      <c r="H2304" s="13" t="s">
        <v>437</v>
      </c>
      <c r="I2304" s="13" t="s">
        <v>82</v>
      </c>
      <c r="J2304" s="13" t="s">
        <v>112</v>
      </c>
      <c r="K2304" s="13" t="s">
        <v>113</v>
      </c>
      <c r="L2304" s="13" t="s">
        <v>114</v>
      </c>
      <c r="M2304" s="13" t="s">
        <v>55</v>
      </c>
      <c r="N2304" s="13" t="s">
        <v>3019</v>
      </c>
      <c r="O2304" s="13" t="s">
        <v>30</v>
      </c>
      <c r="P2304" s="13" t="s">
        <v>289</v>
      </c>
      <c r="Q2304" s="13" t="s">
        <v>3020</v>
      </c>
      <c r="R2304" s="17">
        <v>145.44</v>
      </c>
      <c r="S2304" s="26">
        <v>3</v>
      </c>
      <c r="T2304" s="17">
        <v>0</v>
      </c>
      <c r="U2304" s="17">
        <v>29.12</v>
      </c>
      <c r="V2304" s="27">
        <v>71.19</v>
      </c>
      <c r="W2304" s="13" t="s">
        <v>60</v>
      </c>
      <c r="X2304" s="8">
        <f>$T2304*$R2304</f>
        <v>0</v>
      </c>
      <c r="Y2304" s="29">
        <f>R2304-V2304-U2304-X2304</f>
        <v>45.129999999999995</v>
      </c>
    </row>
    <row r="2305" spans="2:25" x14ac:dyDescent="0.3">
      <c r="B2305" s="16"/>
      <c r="C2305" s="8" t="str">
        <f>_xlfn.CONCAT(S2305,_xlfn.TEXTBEFORE(Q2305,","))</f>
        <v>3Smead File Folder Labels</v>
      </c>
      <c r="D2305" s="13" t="s">
        <v>8411</v>
      </c>
      <c r="E2305" s="25">
        <v>43243</v>
      </c>
      <c r="F2305" s="25">
        <v>43246</v>
      </c>
      <c r="G2305" s="13" t="s">
        <v>22</v>
      </c>
      <c r="H2305" s="13" t="s">
        <v>437</v>
      </c>
      <c r="I2305" s="13" t="s">
        <v>82</v>
      </c>
      <c r="J2305" s="13" t="s">
        <v>112</v>
      </c>
      <c r="K2305" s="13" t="s">
        <v>113</v>
      </c>
      <c r="L2305" s="13" t="s">
        <v>114</v>
      </c>
      <c r="M2305" s="13" t="s">
        <v>55</v>
      </c>
      <c r="N2305" s="13" t="s">
        <v>5335</v>
      </c>
      <c r="O2305" s="13" t="s">
        <v>30</v>
      </c>
      <c r="P2305" s="13" t="s">
        <v>2751</v>
      </c>
      <c r="Q2305" s="13" t="s">
        <v>5336</v>
      </c>
      <c r="R2305" s="17">
        <v>20.339999999999996</v>
      </c>
      <c r="S2305" s="26">
        <v>3</v>
      </c>
      <c r="T2305" s="17">
        <v>0</v>
      </c>
      <c r="U2305" s="17">
        <v>2.2799999999999998</v>
      </c>
      <c r="V2305" s="27">
        <v>9.9</v>
      </c>
      <c r="W2305" s="13" t="s">
        <v>60</v>
      </c>
      <c r="X2305" s="8">
        <f>$T2305*$R2305</f>
        <v>0</v>
      </c>
      <c r="Y2305" s="29">
        <f>R2305-V2305-U2305-X2305</f>
        <v>8.1599999999999966</v>
      </c>
    </row>
    <row r="2306" spans="2:25" x14ac:dyDescent="0.3">
      <c r="B2306" s="16"/>
      <c r="C2306" s="8" t="str">
        <f>_xlfn.CONCAT(S2306,_xlfn.TEXTBEFORE(Q2306,","))</f>
        <v>1Eldon Box</v>
      </c>
      <c r="D2306" s="13" t="s">
        <v>8412</v>
      </c>
      <c r="E2306" s="25">
        <v>43243</v>
      </c>
      <c r="F2306" s="25">
        <v>43246</v>
      </c>
      <c r="G2306" s="13" t="s">
        <v>22</v>
      </c>
      <c r="H2306" s="13" t="s">
        <v>437</v>
      </c>
      <c r="I2306" s="13" t="s">
        <v>82</v>
      </c>
      <c r="J2306" s="13" t="s">
        <v>112</v>
      </c>
      <c r="K2306" s="13" t="s">
        <v>113</v>
      </c>
      <c r="L2306" s="13" t="s">
        <v>114</v>
      </c>
      <c r="M2306" s="13" t="s">
        <v>55</v>
      </c>
      <c r="N2306" s="13" t="s">
        <v>4802</v>
      </c>
      <c r="O2306" s="13" t="s">
        <v>30</v>
      </c>
      <c r="P2306" s="13" t="s">
        <v>289</v>
      </c>
      <c r="Q2306" s="13" t="s">
        <v>4803</v>
      </c>
      <c r="R2306" s="17">
        <v>10.739999999999998</v>
      </c>
      <c r="S2306" s="26">
        <v>1</v>
      </c>
      <c r="T2306" s="17">
        <v>0</v>
      </c>
      <c r="U2306" s="17">
        <v>1.79</v>
      </c>
      <c r="V2306" s="27">
        <v>4.38</v>
      </c>
      <c r="W2306" s="13" t="s">
        <v>60</v>
      </c>
      <c r="X2306" s="8">
        <f>$T2306*$R2306</f>
        <v>0</v>
      </c>
      <c r="Y2306" s="29">
        <f>R2306-V2306-U2306-X2306</f>
        <v>4.5699999999999985</v>
      </c>
    </row>
    <row r="2307" spans="2:25" x14ac:dyDescent="0.3">
      <c r="B2307" s="16"/>
      <c r="C2307" s="8" t="str">
        <f>_xlfn.CONCAT(S2307,_xlfn.TEXTBEFORE(Q2307,","))</f>
        <v>2Rubbermaid Frame</v>
      </c>
      <c r="D2307" s="13" t="s">
        <v>8413</v>
      </c>
      <c r="E2307" s="25">
        <v>42924</v>
      </c>
      <c r="F2307" s="25">
        <v>42929</v>
      </c>
      <c r="G2307" s="13" t="s">
        <v>50</v>
      </c>
      <c r="H2307" s="13" t="s">
        <v>3557</v>
      </c>
      <c r="I2307" s="13" t="s">
        <v>24</v>
      </c>
      <c r="J2307" s="13" t="s">
        <v>1990</v>
      </c>
      <c r="K2307" s="13" t="s">
        <v>1991</v>
      </c>
      <c r="L2307" s="13" t="s">
        <v>114</v>
      </c>
      <c r="M2307" s="13" t="s">
        <v>55</v>
      </c>
      <c r="N2307" s="13" t="s">
        <v>1390</v>
      </c>
      <c r="O2307" s="13" t="s">
        <v>40</v>
      </c>
      <c r="P2307" s="13" t="s">
        <v>906</v>
      </c>
      <c r="Q2307" s="13" t="s">
        <v>1391</v>
      </c>
      <c r="R2307" s="17">
        <v>213.84000000000003</v>
      </c>
      <c r="S2307" s="26">
        <v>2</v>
      </c>
      <c r="T2307" s="17">
        <v>0</v>
      </c>
      <c r="U2307" s="17">
        <v>20.69</v>
      </c>
      <c r="V2307" s="27">
        <v>27.78</v>
      </c>
      <c r="W2307" s="13" t="s">
        <v>88</v>
      </c>
      <c r="X2307" s="8">
        <f>$T2307*$R2307</f>
        <v>0</v>
      </c>
      <c r="Y2307" s="29">
        <f>R2307-V2307-U2307-X2307</f>
        <v>165.37000000000003</v>
      </c>
    </row>
    <row r="2308" spans="2:25" x14ac:dyDescent="0.3">
      <c r="B2308" s="16"/>
      <c r="C2308" s="8" t="str">
        <f>_xlfn.CONCAT(S2308,_xlfn.TEXTBEFORE(Q2308,","))</f>
        <v>6SAFCO Bag Chairs</v>
      </c>
      <c r="D2308" s="13" t="s">
        <v>8414</v>
      </c>
      <c r="E2308" s="25">
        <v>43528</v>
      </c>
      <c r="F2308" s="25">
        <v>43533</v>
      </c>
      <c r="G2308" s="13" t="s">
        <v>50</v>
      </c>
      <c r="H2308" s="13" t="s">
        <v>3933</v>
      </c>
      <c r="I2308" s="13" t="s">
        <v>24</v>
      </c>
      <c r="J2308" s="13" t="s">
        <v>408</v>
      </c>
      <c r="K2308" s="13" t="s">
        <v>408</v>
      </c>
      <c r="L2308" s="13" t="s">
        <v>409</v>
      </c>
      <c r="M2308" s="13" t="s">
        <v>55</v>
      </c>
      <c r="N2308" s="13" t="s">
        <v>3409</v>
      </c>
      <c r="O2308" s="13" t="s">
        <v>40</v>
      </c>
      <c r="P2308" s="13" t="s">
        <v>41</v>
      </c>
      <c r="Q2308" s="13" t="s">
        <v>3410</v>
      </c>
      <c r="R2308" s="17">
        <v>205.90379999999999</v>
      </c>
      <c r="S2308" s="26">
        <v>6</v>
      </c>
      <c r="T2308" s="17">
        <v>0.27</v>
      </c>
      <c r="U2308" s="17">
        <v>16</v>
      </c>
      <c r="V2308" s="27">
        <v>22.483800000000031</v>
      </c>
      <c r="W2308" s="13" t="s">
        <v>88</v>
      </c>
      <c r="X2308" s="8">
        <f>$T2308*$R2308</f>
        <v>55.594025999999999</v>
      </c>
      <c r="Y2308" s="29">
        <f>R2308-V2308-U2308-X2308</f>
        <v>111.82597399999996</v>
      </c>
    </row>
    <row r="2309" spans="2:25" x14ac:dyDescent="0.3">
      <c r="B2309" s="16"/>
      <c r="C2309" s="8" t="str">
        <f>_xlfn.CONCAT(S2309,_xlfn.TEXTBEFORE(Q2309,","))</f>
        <v>2Tenex Door Stop</v>
      </c>
      <c r="D2309" s="13" t="s">
        <v>8415</v>
      </c>
      <c r="E2309" s="25">
        <v>43528</v>
      </c>
      <c r="F2309" s="25">
        <v>43533</v>
      </c>
      <c r="G2309" s="13" t="s">
        <v>50</v>
      </c>
      <c r="H2309" s="13" t="s">
        <v>3933</v>
      </c>
      <c r="I2309" s="13" t="s">
        <v>24</v>
      </c>
      <c r="J2309" s="13" t="s">
        <v>408</v>
      </c>
      <c r="K2309" s="13" t="s">
        <v>408</v>
      </c>
      <c r="L2309" s="13" t="s">
        <v>409</v>
      </c>
      <c r="M2309" s="13" t="s">
        <v>55</v>
      </c>
      <c r="N2309" s="13" t="s">
        <v>4950</v>
      </c>
      <c r="O2309" s="13" t="s">
        <v>40</v>
      </c>
      <c r="P2309" s="13" t="s">
        <v>906</v>
      </c>
      <c r="Q2309" s="13" t="s">
        <v>4951</v>
      </c>
      <c r="R2309" s="17">
        <v>62.064600000000006</v>
      </c>
      <c r="S2309" s="26">
        <v>2</v>
      </c>
      <c r="T2309" s="17">
        <v>0.27</v>
      </c>
      <c r="U2309" s="17">
        <v>3.45</v>
      </c>
      <c r="V2309" s="27">
        <v>3.3845999999999918</v>
      </c>
      <c r="W2309" s="13" t="s">
        <v>88</v>
      </c>
      <c r="X2309" s="8">
        <f>$T2309*$R2309</f>
        <v>16.757442000000001</v>
      </c>
      <c r="Y2309" s="29">
        <f>R2309-V2309-U2309-X2309</f>
        <v>38.472558000000006</v>
      </c>
    </row>
    <row r="2310" spans="2:25" x14ac:dyDescent="0.3">
      <c r="B2310" s="16"/>
      <c r="C2310" s="8" t="str">
        <f>_xlfn.CONCAT(S2310,_xlfn.TEXTBEFORE(Q2310,","))</f>
        <v>3Novimex Removable Labels</v>
      </c>
      <c r="D2310" s="13" t="s">
        <v>8416</v>
      </c>
      <c r="E2310" s="25">
        <v>43528</v>
      </c>
      <c r="F2310" s="25">
        <v>43533</v>
      </c>
      <c r="G2310" s="13" t="s">
        <v>50</v>
      </c>
      <c r="H2310" s="13" t="s">
        <v>3933</v>
      </c>
      <c r="I2310" s="13" t="s">
        <v>24</v>
      </c>
      <c r="J2310" s="13" t="s">
        <v>408</v>
      </c>
      <c r="K2310" s="13" t="s">
        <v>408</v>
      </c>
      <c r="L2310" s="13" t="s">
        <v>409</v>
      </c>
      <c r="M2310" s="13" t="s">
        <v>55</v>
      </c>
      <c r="N2310" s="13" t="s">
        <v>5254</v>
      </c>
      <c r="O2310" s="13" t="s">
        <v>30</v>
      </c>
      <c r="P2310" s="13" t="s">
        <v>2751</v>
      </c>
      <c r="Q2310" s="13" t="s">
        <v>5255</v>
      </c>
      <c r="R2310" s="17">
        <v>25.547399999999996</v>
      </c>
      <c r="S2310" s="26">
        <v>3</v>
      </c>
      <c r="T2310" s="17">
        <v>0.17</v>
      </c>
      <c r="U2310" s="17">
        <v>1.47</v>
      </c>
      <c r="V2310" s="27">
        <v>6.7374000000000001</v>
      </c>
      <c r="W2310" s="13" t="s">
        <v>88</v>
      </c>
      <c r="X2310" s="8">
        <f>$T2310*$R2310</f>
        <v>4.3430580000000001</v>
      </c>
      <c r="Y2310" s="29">
        <f>R2310-V2310-U2310-X2310</f>
        <v>12.996941999999997</v>
      </c>
    </row>
    <row r="2311" spans="2:25" x14ac:dyDescent="0.3">
      <c r="B2311" s="16"/>
      <c r="C2311" s="8" t="str">
        <f>_xlfn.CONCAT(S2311,_xlfn.TEXTBEFORE(Q2311,","))</f>
        <v>3OIC Rubber Bands</v>
      </c>
      <c r="D2311" s="13" t="s">
        <v>8417</v>
      </c>
      <c r="E2311" s="25">
        <v>43020</v>
      </c>
      <c r="F2311" s="25">
        <v>43024</v>
      </c>
      <c r="G2311" s="13" t="s">
        <v>50</v>
      </c>
      <c r="H2311" s="13" t="s">
        <v>2091</v>
      </c>
      <c r="I2311" s="13" t="s">
        <v>24</v>
      </c>
      <c r="J2311" s="13" t="s">
        <v>5360</v>
      </c>
      <c r="K2311" s="13" t="s">
        <v>146</v>
      </c>
      <c r="L2311" s="13" t="s">
        <v>27</v>
      </c>
      <c r="M2311" s="13" t="s">
        <v>28</v>
      </c>
      <c r="N2311" s="13" t="s">
        <v>4856</v>
      </c>
      <c r="O2311" s="13" t="s">
        <v>30</v>
      </c>
      <c r="P2311" s="13" t="s">
        <v>2177</v>
      </c>
      <c r="Q2311" s="13" t="s">
        <v>4857</v>
      </c>
      <c r="R2311" s="17">
        <v>49.5</v>
      </c>
      <c r="S2311" s="26">
        <v>3</v>
      </c>
      <c r="T2311" s="17">
        <v>0</v>
      </c>
      <c r="U2311" s="17">
        <v>4.59</v>
      </c>
      <c r="V2311" s="27">
        <v>1.44</v>
      </c>
      <c r="W2311" s="13" t="s">
        <v>60</v>
      </c>
      <c r="X2311" s="8">
        <f>$T2311*$R2311</f>
        <v>0</v>
      </c>
      <c r="Y2311" s="29">
        <f>R2311-V2311-U2311-X2311</f>
        <v>43.47</v>
      </c>
    </row>
    <row r="2312" spans="2:25" x14ac:dyDescent="0.3">
      <c r="B2312" s="16"/>
      <c r="C2312" s="8" t="str">
        <f>_xlfn.CONCAT(S2312,_xlfn.TEXTBEFORE(Q2312,","))</f>
        <v>1SanDisk Router</v>
      </c>
      <c r="D2312" s="13" t="s">
        <v>8418</v>
      </c>
      <c r="E2312" s="25">
        <v>44054</v>
      </c>
      <c r="F2312" s="25">
        <v>44054</v>
      </c>
      <c r="G2312" s="13" t="s">
        <v>126</v>
      </c>
      <c r="H2312" s="13" t="s">
        <v>2091</v>
      </c>
      <c r="I2312" s="13" t="s">
        <v>24</v>
      </c>
      <c r="J2312" s="13" t="s">
        <v>2092</v>
      </c>
      <c r="K2312" s="13" t="s">
        <v>215</v>
      </c>
      <c r="L2312" s="13" t="s">
        <v>27</v>
      </c>
      <c r="M2312" s="13" t="s">
        <v>28</v>
      </c>
      <c r="N2312" s="13" t="s">
        <v>1874</v>
      </c>
      <c r="O2312" s="13" t="s">
        <v>57</v>
      </c>
      <c r="P2312" s="13" t="s">
        <v>121</v>
      </c>
      <c r="Q2312" s="13" t="s">
        <v>1875</v>
      </c>
      <c r="R2312" s="17">
        <v>254.16</v>
      </c>
      <c r="S2312" s="26">
        <v>1</v>
      </c>
      <c r="T2312" s="17">
        <v>0</v>
      </c>
      <c r="U2312" s="17">
        <v>57.07</v>
      </c>
      <c r="V2312" s="27">
        <v>40.650000000000006</v>
      </c>
      <c r="W2312" s="13" t="s">
        <v>88</v>
      </c>
      <c r="X2312" s="8">
        <f>$T2312*$R2312</f>
        <v>0</v>
      </c>
      <c r="Y2312" s="29">
        <f>R2312-V2312-U2312-X2312</f>
        <v>156.44</v>
      </c>
    </row>
    <row r="2313" spans="2:25" x14ac:dyDescent="0.3">
      <c r="B2313" s="16"/>
      <c r="C2313" s="8" t="str">
        <f>_xlfn.CONCAT(S2313,_xlfn.TEXTBEFORE(Q2313,","))</f>
        <v>4Tenex Lockers</v>
      </c>
      <c r="D2313" s="13" t="s">
        <v>8419</v>
      </c>
      <c r="E2313" s="25">
        <v>44054</v>
      </c>
      <c r="F2313" s="25">
        <v>44054</v>
      </c>
      <c r="G2313" s="13" t="s">
        <v>126</v>
      </c>
      <c r="H2313" s="13" t="s">
        <v>2091</v>
      </c>
      <c r="I2313" s="13" t="s">
        <v>24</v>
      </c>
      <c r="J2313" s="13" t="s">
        <v>2092</v>
      </c>
      <c r="K2313" s="13" t="s">
        <v>215</v>
      </c>
      <c r="L2313" s="13" t="s">
        <v>27</v>
      </c>
      <c r="M2313" s="13" t="s">
        <v>28</v>
      </c>
      <c r="N2313" s="13" t="s">
        <v>1889</v>
      </c>
      <c r="O2313" s="13" t="s">
        <v>30</v>
      </c>
      <c r="P2313" s="13" t="s">
        <v>289</v>
      </c>
      <c r="Q2313" s="13" t="s">
        <v>1890</v>
      </c>
      <c r="R2313" s="17">
        <v>812.87999999999988</v>
      </c>
      <c r="S2313" s="26">
        <v>4</v>
      </c>
      <c r="T2313" s="17">
        <v>0</v>
      </c>
      <c r="U2313" s="17">
        <v>26.69</v>
      </c>
      <c r="V2313" s="27">
        <v>357.6</v>
      </c>
      <c r="W2313" s="13" t="s">
        <v>88</v>
      </c>
      <c r="X2313" s="8">
        <f>$T2313*$R2313</f>
        <v>0</v>
      </c>
      <c r="Y2313" s="29">
        <f>R2313-V2313-U2313-X2313</f>
        <v>428.58999999999986</v>
      </c>
    </row>
    <row r="2314" spans="2:25" x14ac:dyDescent="0.3">
      <c r="B2314" s="16"/>
      <c r="C2314" s="8" t="str">
        <f>_xlfn.CONCAT(S2314,_xlfn.TEXTBEFORE(Q2314,","))</f>
        <v>3Brother Fax and Copier</v>
      </c>
      <c r="D2314" s="13" t="s">
        <v>8420</v>
      </c>
      <c r="E2314" s="25">
        <v>44000</v>
      </c>
      <c r="F2314" s="25">
        <v>44005</v>
      </c>
      <c r="G2314" s="13" t="s">
        <v>50</v>
      </c>
      <c r="H2314" s="13" t="s">
        <v>2447</v>
      </c>
      <c r="I2314" s="13" t="s">
        <v>24</v>
      </c>
      <c r="J2314" s="13" t="s">
        <v>90</v>
      </c>
      <c r="K2314" s="13" t="s">
        <v>91</v>
      </c>
      <c r="L2314" s="13" t="s">
        <v>54</v>
      </c>
      <c r="M2314" s="13" t="s">
        <v>55</v>
      </c>
      <c r="N2314" s="13" t="s">
        <v>2113</v>
      </c>
      <c r="O2314" s="13" t="s">
        <v>57</v>
      </c>
      <c r="P2314" s="13" t="s">
        <v>86</v>
      </c>
      <c r="Q2314" s="13" t="s">
        <v>2114</v>
      </c>
      <c r="R2314" s="17">
        <v>533.25269999999989</v>
      </c>
      <c r="S2314" s="26">
        <v>3</v>
      </c>
      <c r="T2314" s="17">
        <v>7.0000000000000007E-2</v>
      </c>
      <c r="U2314" s="17">
        <v>44.25</v>
      </c>
      <c r="V2314" s="27">
        <v>206.37269999999998</v>
      </c>
      <c r="W2314" s="13" t="s">
        <v>88</v>
      </c>
      <c r="X2314" s="8">
        <f>$T2314*$R2314</f>
        <v>37.327688999999992</v>
      </c>
      <c r="Y2314" s="29">
        <f>R2314-V2314-U2314-X2314</f>
        <v>245.30231099999989</v>
      </c>
    </row>
    <row r="2315" spans="2:25" x14ac:dyDescent="0.3">
      <c r="B2315" s="16"/>
      <c r="C2315" s="8" t="str">
        <f>_xlfn.CONCAT(S2315,_xlfn.TEXTBEFORE(Q2315,","))</f>
        <v>8SanDisk Parchment Paper</v>
      </c>
      <c r="D2315" s="13" t="s">
        <v>8421</v>
      </c>
      <c r="E2315" s="25">
        <v>44000</v>
      </c>
      <c r="F2315" s="25">
        <v>44005</v>
      </c>
      <c r="G2315" s="13" t="s">
        <v>50</v>
      </c>
      <c r="H2315" s="13" t="s">
        <v>2447</v>
      </c>
      <c r="I2315" s="13" t="s">
        <v>24</v>
      </c>
      <c r="J2315" s="13" t="s">
        <v>90</v>
      </c>
      <c r="K2315" s="13" t="s">
        <v>91</v>
      </c>
      <c r="L2315" s="13" t="s">
        <v>54</v>
      </c>
      <c r="M2315" s="13" t="s">
        <v>55</v>
      </c>
      <c r="N2315" s="13" t="s">
        <v>5356</v>
      </c>
      <c r="O2315" s="13" t="s">
        <v>30</v>
      </c>
      <c r="P2315" s="13" t="s">
        <v>1567</v>
      </c>
      <c r="Q2315" s="13" t="s">
        <v>5357</v>
      </c>
      <c r="R2315" s="17">
        <v>70.850399999999993</v>
      </c>
      <c r="S2315" s="26">
        <v>8</v>
      </c>
      <c r="T2315" s="17">
        <v>0.47000000000000003</v>
      </c>
      <c r="U2315" s="17">
        <v>4.62</v>
      </c>
      <c r="V2315" s="27">
        <v>-26.829599999999992</v>
      </c>
      <c r="W2315" s="13" t="s">
        <v>88</v>
      </c>
      <c r="X2315" s="8">
        <f>$T2315*$R2315</f>
        <v>33.299687999999996</v>
      </c>
      <c r="Y2315" s="29">
        <f>R2315-V2315-U2315-X2315</f>
        <v>59.760311999999978</v>
      </c>
    </row>
    <row r="2316" spans="2:25" x14ac:dyDescent="0.3">
      <c r="B2316" s="16"/>
      <c r="C2316" s="8" t="str">
        <f>_xlfn.CONCAT(S2316,_xlfn.TEXTBEFORE(Q2316,","))</f>
        <v>3Canon Personal Copier</v>
      </c>
      <c r="D2316" s="13" t="s">
        <v>8422</v>
      </c>
      <c r="E2316" s="25">
        <v>43775</v>
      </c>
      <c r="F2316" s="25">
        <v>43780</v>
      </c>
      <c r="G2316" s="13" t="s">
        <v>50</v>
      </c>
      <c r="H2316" s="13" t="s">
        <v>2645</v>
      </c>
      <c r="I2316" s="13" t="s">
        <v>24</v>
      </c>
      <c r="J2316" s="13" t="s">
        <v>177</v>
      </c>
      <c r="K2316" s="13" t="s">
        <v>177</v>
      </c>
      <c r="L2316" s="13" t="s">
        <v>178</v>
      </c>
      <c r="M2316" s="13" t="s">
        <v>55</v>
      </c>
      <c r="N2316" s="13" t="s">
        <v>2139</v>
      </c>
      <c r="O2316" s="13" t="s">
        <v>57</v>
      </c>
      <c r="P2316" s="13" t="s">
        <v>86</v>
      </c>
      <c r="Q2316" s="13" t="s">
        <v>2140</v>
      </c>
      <c r="R2316" s="17">
        <v>422.82</v>
      </c>
      <c r="S2316" s="26">
        <v>3</v>
      </c>
      <c r="T2316" s="17">
        <v>0</v>
      </c>
      <c r="U2316" s="17">
        <v>37.92</v>
      </c>
      <c r="V2316" s="27">
        <v>12.599999999999998</v>
      </c>
      <c r="W2316" s="13" t="s">
        <v>88</v>
      </c>
      <c r="X2316" s="8">
        <f>$T2316*$R2316</f>
        <v>0</v>
      </c>
      <c r="Y2316" s="29">
        <f>R2316-V2316-U2316-X2316</f>
        <v>372.29999999999995</v>
      </c>
    </row>
    <row r="2317" spans="2:25" x14ac:dyDescent="0.3">
      <c r="B2317" s="16"/>
      <c r="C2317" s="8" t="str">
        <f>_xlfn.CONCAT(S2317,_xlfn.TEXTBEFORE(Q2317,","))</f>
        <v>3Smead Round Labels</v>
      </c>
      <c r="D2317" s="13" t="s">
        <v>8423</v>
      </c>
      <c r="E2317" s="25">
        <v>43775</v>
      </c>
      <c r="F2317" s="25">
        <v>43780</v>
      </c>
      <c r="G2317" s="13" t="s">
        <v>50</v>
      </c>
      <c r="H2317" s="13" t="s">
        <v>2645</v>
      </c>
      <c r="I2317" s="13" t="s">
        <v>24</v>
      </c>
      <c r="J2317" s="13" t="s">
        <v>177</v>
      </c>
      <c r="K2317" s="13" t="s">
        <v>177</v>
      </c>
      <c r="L2317" s="13" t="s">
        <v>178</v>
      </c>
      <c r="M2317" s="13" t="s">
        <v>55</v>
      </c>
      <c r="N2317" s="13" t="s">
        <v>5817</v>
      </c>
      <c r="O2317" s="13" t="s">
        <v>30</v>
      </c>
      <c r="P2317" s="13" t="s">
        <v>2751</v>
      </c>
      <c r="Q2317" s="13" t="s">
        <v>5818</v>
      </c>
      <c r="R2317" s="17">
        <v>20.160000000000004</v>
      </c>
      <c r="S2317" s="26">
        <v>3</v>
      </c>
      <c r="T2317" s="17">
        <v>0</v>
      </c>
      <c r="U2317" s="17">
        <v>2.4</v>
      </c>
      <c r="V2317" s="27">
        <v>1.17</v>
      </c>
      <c r="W2317" s="13" t="s">
        <v>88</v>
      </c>
      <c r="X2317" s="8">
        <f>$T2317*$R2317</f>
        <v>0</v>
      </c>
      <c r="Y2317" s="29">
        <f>R2317-V2317-U2317-X2317</f>
        <v>16.590000000000003</v>
      </c>
    </row>
    <row r="2318" spans="2:25" x14ac:dyDescent="0.3">
      <c r="B2318" s="16"/>
      <c r="C2318" s="8" t="str">
        <f>_xlfn.CONCAT(S2318,_xlfn.TEXTBEFORE(Q2318,","))</f>
        <v>6Deflect-O Door Stop</v>
      </c>
      <c r="D2318" s="13" t="s">
        <v>8424</v>
      </c>
      <c r="E2318" s="25">
        <v>44070</v>
      </c>
      <c r="F2318" s="25">
        <v>44072</v>
      </c>
      <c r="G2318" s="13" t="s">
        <v>34</v>
      </c>
      <c r="H2318" s="13" t="s">
        <v>1704</v>
      </c>
      <c r="I2318" s="13" t="s">
        <v>24</v>
      </c>
      <c r="J2318" s="13" t="s">
        <v>942</v>
      </c>
      <c r="K2318" s="13" t="s">
        <v>474</v>
      </c>
      <c r="L2318" s="13" t="s">
        <v>27</v>
      </c>
      <c r="M2318" s="13" t="s">
        <v>28</v>
      </c>
      <c r="N2318" s="13" t="s">
        <v>1705</v>
      </c>
      <c r="O2318" s="13" t="s">
        <v>40</v>
      </c>
      <c r="P2318" s="13" t="s">
        <v>906</v>
      </c>
      <c r="Q2318" s="13" t="s">
        <v>1706</v>
      </c>
      <c r="R2318" s="17">
        <v>255.42000000000004</v>
      </c>
      <c r="S2318" s="26">
        <v>6</v>
      </c>
      <c r="T2318" s="17">
        <v>0</v>
      </c>
      <c r="U2318" s="17">
        <v>75.64</v>
      </c>
      <c r="V2318" s="27">
        <v>119.88</v>
      </c>
      <c r="W2318" s="13" t="s">
        <v>60</v>
      </c>
      <c r="X2318" s="8">
        <f>$T2318*$R2318</f>
        <v>0</v>
      </c>
      <c r="Y2318" s="29">
        <f>R2318-V2318-U2318-X2318</f>
        <v>59.900000000000048</v>
      </c>
    </row>
    <row r="2319" spans="2:25" x14ac:dyDescent="0.3">
      <c r="B2319" s="16"/>
      <c r="C2319" s="8" t="str">
        <f>_xlfn.CONCAT(S2319,_xlfn.TEXTBEFORE(Q2319,","))</f>
        <v>7Stockwell Rubber Bands</v>
      </c>
      <c r="D2319" s="13" t="s">
        <v>8425</v>
      </c>
      <c r="E2319" s="25">
        <v>43315</v>
      </c>
      <c r="F2319" s="25">
        <v>43315</v>
      </c>
      <c r="G2319" s="13" t="s">
        <v>126</v>
      </c>
      <c r="H2319" s="13" t="s">
        <v>3474</v>
      </c>
      <c r="I2319" s="13" t="s">
        <v>24</v>
      </c>
      <c r="J2319" s="13" t="s">
        <v>783</v>
      </c>
      <c r="K2319" s="13" t="s">
        <v>91</v>
      </c>
      <c r="L2319" s="13" t="s">
        <v>54</v>
      </c>
      <c r="M2319" s="13" t="s">
        <v>55</v>
      </c>
      <c r="N2319" s="13" t="s">
        <v>4276</v>
      </c>
      <c r="O2319" s="13" t="s">
        <v>30</v>
      </c>
      <c r="P2319" s="13" t="s">
        <v>2177</v>
      </c>
      <c r="Q2319" s="13" t="s">
        <v>4277</v>
      </c>
      <c r="R2319" s="17">
        <v>59.879400000000011</v>
      </c>
      <c r="S2319" s="26">
        <v>7</v>
      </c>
      <c r="T2319" s="17">
        <v>0.47000000000000003</v>
      </c>
      <c r="U2319" s="17">
        <v>12.47</v>
      </c>
      <c r="V2319" s="27">
        <v>1.0793999999999926</v>
      </c>
      <c r="W2319" s="13" t="s">
        <v>33</v>
      </c>
      <c r="X2319" s="8">
        <f>$T2319*$R2319</f>
        <v>28.143318000000008</v>
      </c>
      <c r="Y2319" s="29">
        <f>R2319-V2319-U2319-X2319</f>
        <v>18.186682000000012</v>
      </c>
    </row>
    <row r="2320" spans="2:25" x14ac:dyDescent="0.3">
      <c r="B2320" s="16"/>
      <c r="C2320" s="8" t="str">
        <f>_xlfn.CONCAT(S2320,_xlfn.TEXTBEFORE(Q2320,","))</f>
        <v>10Acme Ruler</v>
      </c>
      <c r="D2320" s="13" t="s">
        <v>8426</v>
      </c>
      <c r="E2320" s="25">
        <v>43999</v>
      </c>
      <c r="F2320" s="25">
        <v>44000</v>
      </c>
      <c r="G2320" s="13" t="s">
        <v>34</v>
      </c>
      <c r="H2320" s="13" t="s">
        <v>3474</v>
      </c>
      <c r="I2320" s="13" t="s">
        <v>24</v>
      </c>
      <c r="J2320" s="13" t="s">
        <v>157</v>
      </c>
      <c r="K2320" s="13" t="s">
        <v>158</v>
      </c>
      <c r="L2320" s="13" t="s">
        <v>54</v>
      </c>
      <c r="M2320" s="13" t="s">
        <v>55</v>
      </c>
      <c r="N2320" s="13" t="s">
        <v>3475</v>
      </c>
      <c r="O2320" s="13" t="s">
        <v>30</v>
      </c>
      <c r="P2320" s="13" t="s">
        <v>1228</v>
      </c>
      <c r="Q2320" s="13" t="s">
        <v>3476</v>
      </c>
      <c r="R2320" s="17">
        <v>88.563000000000017</v>
      </c>
      <c r="S2320" s="26">
        <v>10</v>
      </c>
      <c r="T2320" s="17">
        <v>0.47000000000000003</v>
      </c>
      <c r="U2320" s="17">
        <v>21.66</v>
      </c>
      <c r="V2320" s="27">
        <v>-71.937000000000012</v>
      </c>
      <c r="W2320" s="13" t="s">
        <v>60</v>
      </c>
      <c r="X2320" s="8">
        <f>$T2320*$R2320</f>
        <v>41.624610000000011</v>
      </c>
      <c r="Y2320" s="29">
        <f>R2320-V2320-U2320-X2320</f>
        <v>97.215390000000014</v>
      </c>
    </row>
    <row r="2321" spans="2:25" x14ac:dyDescent="0.3">
      <c r="B2321" s="16"/>
      <c r="C2321" s="8" t="str">
        <f>_xlfn.CONCAT(S2321,_xlfn.TEXTBEFORE(Q2321,","))</f>
        <v>1Breville Coffee Grinder</v>
      </c>
      <c r="D2321" s="13" t="s">
        <v>8427</v>
      </c>
      <c r="E2321" s="25">
        <v>43999</v>
      </c>
      <c r="F2321" s="25">
        <v>44000</v>
      </c>
      <c r="G2321" s="13" t="s">
        <v>34</v>
      </c>
      <c r="H2321" s="13" t="s">
        <v>3474</v>
      </c>
      <c r="I2321" s="13" t="s">
        <v>24</v>
      </c>
      <c r="J2321" s="13" t="s">
        <v>157</v>
      </c>
      <c r="K2321" s="13" t="s">
        <v>158</v>
      </c>
      <c r="L2321" s="13" t="s">
        <v>54</v>
      </c>
      <c r="M2321" s="13" t="s">
        <v>55</v>
      </c>
      <c r="N2321" s="13" t="s">
        <v>4430</v>
      </c>
      <c r="O2321" s="13" t="s">
        <v>30</v>
      </c>
      <c r="P2321" s="13" t="s">
        <v>31</v>
      </c>
      <c r="Q2321" s="13" t="s">
        <v>4431</v>
      </c>
      <c r="R2321" s="17">
        <v>49.8</v>
      </c>
      <c r="S2321" s="26">
        <v>1</v>
      </c>
      <c r="T2321" s="17">
        <v>0.17</v>
      </c>
      <c r="U2321" s="17">
        <v>2.88</v>
      </c>
      <c r="V2321" s="27">
        <v>9.5999999999999961</v>
      </c>
      <c r="W2321" s="13" t="s">
        <v>60</v>
      </c>
      <c r="X2321" s="8">
        <f>$T2321*$R2321</f>
        <v>8.4659999999999993</v>
      </c>
      <c r="Y2321" s="29">
        <f>R2321-V2321-U2321-X2321</f>
        <v>28.853999999999999</v>
      </c>
    </row>
    <row r="2322" spans="2:25" x14ac:dyDescent="0.3">
      <c r="B2322" s="16"/>
      <c r="C2322" s="8" t="str">
        <f>_xlfn.CONCAT(S2322,_xlfn.TEXTBEFORE(Q2322,","))</f>
        <v>5StarTech Card Printer</v>
      </c>
      <c r="D2322" s="13" t="s">
        <v>8428</v>
      </c>
      <c r="E2322" s="25">
        <v>42787</v>
      </c>
      <c r="F2322" s="25">
        <v>42791</v>
      </c>
      <c r="G2322" s="13" t="s">
        <v>50</v>
      </c>
      <c r="H2322" s="13" t="s">
        <v>1651</v>
      </c>
      <c r="I2322" s="13" t="s">
        <v>24</v>
      </c>
      <c r="J2322" s="13" t="s">
        <v>957</v>
      </c>
      <c r="K2322" s="13" t="s">
        <v>957</v>
      </c>
      <c r="L2322" s="13" t="s">
        <v>201</v>
      </c>
      <c r="M2322" s="13" t="s">
        <v>28</v>
      </c>
      <c r="N2322" s="13" t="s">
        <v>842</v>
      </c>
      <c r="O2322" s="13" t="s">
        <v>57</v>
      </c>
      <c r="P2322" s="13" t="s">
        <v>138</v>
      </c>
      <c r="Q2322" s="13" t="s">
        <v>843</v>
      </c>
      <c r="R2322" s="17">
        <v>803.25</v>
      </c>
      <c r="S2322" s="26">
        <v>5</v>
      </c>
      <c r="T2322" s="17">
        <v>0</v>
      </c>
      <c r="U2322" s="17">
        <v>78.45</v>
      </c>
      <c r="V2322" s="27">
        <v>224.85</v>
      </c>
      <c r="W2322" s="13" t="s">
        <v>88</v>
      </c>
      <c r="X2322" s="8">
        <f>$T2322*$R2322</f>
        <v>0</v>
      </c>
      <c r="Y2322" s="29">
        <f>R2322-V2322-U2322-X2322</f>
        <v>499.95</v>
      </c>
    </row>
    <row r="2323" spans="2:25" x14ac:dyDescent="0.3">
      <c r="B2323" s="16"/>
      <c r="C2323" s="8" t="str">
        <f>_xlfn.CONCAT(S2323,_xlfn.TEXTBEFORE(Q2323,","))</f>
        <v>3Chromcraft Round Table</v>
      </c>
      <c r="D2323" s="13" t="s">
        <v>8429</v>
      </c>
      <c r="E2323" s="25">
        <v>44097</v>
      </c>
      <c r="F2323" s="25">
        <v>44099</v>
      </c>
      <c r="G2323" s="13" t="s">
        <v>22</v>
      </c>
      <c r="H2323" s="13" t="s">
        <v>1330</v>
      </c>
      <c r="I2323" s="13" t="s">
        <v>82</v>
      </c>
      <c r="J2323" s="13" t="s">
        <v>1331</v>
      </c>
      <c r="K2323" s="13" t="s">
        <v>146</v>
      </c>
      <c r="L2323" s="13" t="s">
        <v>27</v>
      </c>
      <c r="M2323" s="13" t="s">
        <v>28</v>
      </c>
      <c r="N2323" s="13" t="s">
        <v>826</v>
      </c>
      <c r="O2323" s="13" t="s">
        <v>40</v>
      </c>
      <c r="P2323" s="13" t="s">
        <v>48</v>
      </c>
      <c r="Q2323" s="13" t="s">
        <v>827</v>
      </c>
      <c r="R2323" s="17">
        <v>980.90999999999985</v>
      </c>
      <c r="S2323" s="26">
        <v>3</v>
      </c>
      <c r="T2323" s="17">
        <v>0.3</v>
      </c>
      <c r="U2323" s="17">
        <v>100.3</v>
      </c>
      <c r="V2323" s="27">
        <v>210.14999999999998</v>
      </c>
      <c r="W2323" s="13" t="s">
        <v>88</v>
      </c>
      <c r="X2323" s="8">
        <f>$T2323*$R2323</f>
        <v>294.27299999999997</v>
      </c>
      <c r="Y2323" s="29">
        <f>R2323-V2323-U2323-X2323</f>
        <v>376.18699999999995</v>
      </c>
    </row>
    <row r="2324" spans="2:25" x14ac:dyDescent="0.3">
      <c r="B2324" s="16"/>
      <c r="C2324" s="8" t="str">
        <f>_xlfn.CONCAT(S2324,_xlfn.TEXTBEFORE(Q2324,","))</f>
        <v>7Smead Folders</v>
      </c>
      <c r="D2324" s="13" t="s">
        <v>8430</v>
      </c>
      <c r="E2324" s="25">
        <v>44097</v>
      </c>
      <c r="F2324" s="25">
        <v>44099</v>
      </c>
      <c r="G2324" s="13" t="s">
        <v>22</v>
      </c>
      <c r="H2324" s="13" t="s">
        <v>1330</v>
      </c>
      <c r="I2324" s="13" t="s">
        <v>82</v>
      </c>
      <c r="J2324" s="13" t="s">
        <v>1331</v>
      </c>
      <c r="K2324" s="13" t="s">
        <v>146</v>
      </c>
      <c r="L2324" s="13" t="s">
        <v>27</v>
      </c>
      <c r="M2324" s="13" t="s">
        <v>28</v>
      </c>
      <c r="N2324" s="13" t="s">
        <v>3683</v>
      </c>
      <c r="O2324" s="13" t="s">
        <v>30</v>
      </c>
      <c r="P2324" s="13" t="s">
        <v>289</v>
      </c>
      <c r="Q2324" s="13" t="s">
        <v>3684</v>
      </c>
      <c r="R2324" s="17">
        <v>125.78999999999999</v>
      </c>
      <c r="S2324" s="26">
        <v>7</v>
      </c>
      <c r="T2324" s="17">
        <v>0</v>
      </c>
      <c r="U2324" s="17">
        <v>14.23</v>
      </c>
      <c r="V2324" s="27">
        <v>57.75</v>
      </c>
      <c r="W2324" s="13" t="s">
        <v>88</v>
      </c>
      <c r="X2324" s="8">
        <f>$T2324*$R2324</f>
        <v>0</v>
      </c>
      <c r="Y2324" s="29">
        <f>R2324-V2324-U2324-X2324</f>
        <v>53.809999999999988</v>
      </c>
    </row>
    <row r="2325" spans="2:25" x14ac:dyDescent="0.3">
      <c r="B2325" s="16"/>
      <c r="C2325" s="8" t="str">
        <f>_xlfn.CONCAT(S2325,_xlfn.TEXTBEFORE(Q2325,","))</f>
        <v>2SAFCO Chairmat</v>
      </c>
      <c r="D2325" s="13" t="s">
        <v>8431</v>
      </c>
      <c r="E2325" s="25">
        <v>44097</v>
      </c>
      <c r="F2325" s="25">
        <v>44099</v>
      </c>
      <c r="G2325" s="13" t="s">
        <v>22</v>
      </c>
      <c r="H2325" s="13" t="s">
        <v>1330</v>
      </c>
      <c r="I2325" s="13" t="s">
        <v>82</v>
      </c>
      <c r="J2325" s="13" t="s">
        <v>1331</v>
      </c>
      <c r="K2325" s="13" t="s">
        <v>146</v>
      </c>
      <c r="L2325" s="13" t="s">
        <v>27</v>
      </c>
      <c r="M2325" s="13" t="s">
        <v>28</v>
      </c>
      <c r="N2325" s="13" t="s">
        <v>3756</v>
      </c>
      <c r="O2325" s="13" t="s">
        <v>40</v>
      </c>
      <c r="P2325" s="13" t="s">
        <v>41</v>
      </c>
      <c r="Q2325" s="13" t="s">
        <v>3757</v>
      </c>
      <c r="R2325" s="17">
        <v>124.62</v>
      </c>
      <c r="S2325" s="26">
        <v>2</v>
      </c>
      <c r="T2325" s="17">
        <v>0</v>
      </c>
      <c r="U2325" s="17">
        <v>10.59</v>
      </c>
      <c r="V2325" s="27">
        <v>19.919999999999998</v>
      </c>
      <c r="W2325" s="13" t="s">
        <v>88</v>
      </c>
      <c r="X2325" s="8">
        <f>$T2325*$R2325</f>
        <v>0</v>
      </c>
      <c r="Y2325" s="29">
        <f>R2325-V2325-U2325-X2325</f>
        <v>94.11</v>
      </c>
    </row>
    <row r="2326" spans="2:25" x14ac:dyDescent="0.3">
      <c r="B2326" s="16"/>
      <c r="C2326" s="8" t="str">
        <f>_xlfn.CONCAT(S2326,_xlfn.TEXTBEFORE(Q2326,","))</f>
        <v>2Motorola Speaker Phone</v>
      </c>
      <c r="D2326" s="13" t="s">
        <v>8432</v>
      </c>
      <c r="E2326" s="25">
        <v>43244</v>
      </c>
      <c r="F2326" s="25">
        <v>43250</v>
      </c>
      <c r="G2326" s="13" t="s">
        <v>50</v>
      </c>
      <c r="H2326" s="13" t="s">
        <v>2592</v>
      </c>
      <c r="I2326" s="13" t="s">
        <v>82</v>
      </c>
      <c r="J2326" s="13" t="s">
        <v>2593</v>
      </c>
      <c r="K2326" s="13" t="s">
        <v>239</v>
      </c>
      <c r="L2326" s="13" t="s">
        <v>201</v>
      </c>
      <c r="M2326" s="13" t="s">
        <v>28</v>
      </c>
      <c r="N2326" s="13" t="s">
        <v>1434</v>
      </c>
      <c r="O2326" s="13" t="s">
        <v>57</v>
      </c>
      <c r="P2326" s="13" t="s">
        <v>58</v>
      </c>
      <c r="Q2326" s="13" t="s">
        <v>1435</v>
      </c>
      <c r="R2326" s="17">
        <v>265.26</v>
      </c>
      <c r="S2326" s="26">
        <v>2</v>
      </c>
      <c r="T2326" s="17">
        <v>0</v>
      </c>
      <c r="U2326" s="17">
        <v>39.56</v>
      </c>
      <c r="V2326" s="27">
        <v>13.26</v>
      </c>
      <c r="W2326" s="13" t="s">
        <v>88</v>
      </c>
      <c r="X2326" s="8">
        <f>$T2326*$R2326</f>
        <v>0</v>
      </c>
      <c r="Y2326" s="29">
        <f>R2326-V2326-U2326-X2326</f>
        <v>212.44</v>
      </c>
    </row>
    <row r="2327" spans="2:25" x14ac:dyDescent="0.3">
      <c r="B2327" s="16"/>
      <c r="C2327" s="8" t="str">
        <f>_xlfn.CONCAT(S2327,_xlfn.TEXTBEFORE(Q2327,","))</f>
        <v>5Tenex Trays</v>
      </c>
      <c r="D2327" s="13" t="s">
        <v>8433</v>
      </c>
      <c r="E2327" s="25">
        <v>43135</v>
      </c>
      <c r="F2327" s="25">
        <v>43139</v>
      </c>
      <c r="G2327" s="13" t="s">
        <v>50</v>
      </c>
      <c r="H2327" s="13" t="s">
        <v>2747</v>
      </c>
      <c r="I2327" s="13" t="s">
        <v>24</v>
      </c>
      <c r="J2327" s="13" t="s">
        <v>596</v>
      </c>
      <c r="K2327" s="13" t="s">
        <v>168</v>
      </c>
      <c r="L2327" s="13" t="s">
        <v>54</v>
      </c>
      <c r="M2327" s="13" t="s">
        <v>55</v>
      </c>
      <c r="N2327" s="13" t="s">
        <v>2032</v>
      </c>
      <c r="O2327" s="13" t="s">
        <v>30</v>
      </c>
      <c r="P2327" s="13" t="s">
        <v>289</v>
      </c>
      <c r="Q2327" s="13" t="s">
        <v>2033</v>
      </c>
      <c r="R2327" s="17">
        <v>221.11199999999997</v>
      </c>
      <c r="S2327" s="26">
        <v>5</v>
      </c>
      <c r="T2327" s="17">
        <v>0.17</v>
      </c>
      <c r="U2327" s="17">
        <v>34.81</v>
      </c>
      <c r="V2327" s="27">
        <v>74.561999999999998</v>
      </c>
      <c r="W2327" s="13" t="s">
        <v>60</v>
      </c>
      <c r="X2327" s="8">
        <f>$T2327*$R2327</f>
        <v>37.589039999999997</v>
      </c>
      <c r="Y2327" s="29">
        <f>R2327-V2327-U2327-X2327</f>
        <v>74.150959999999955</v>
      </c>
    </row>
    <row r="2328" spans="2:25" x14ac:dyDescent="0.3">
      <c r="B2328" s="16"/>
      <c r="C2328" s="8" t="str">
        <f>_xlfn.CONCAT(S2328,_xlfn.TEXTBEFORE(Q2328,","))</f>
        <v>5Acme Box Cutter</v>
      </c>
      <c r="D2328" s="13" t="s">
        <v>8434</v>
      </c>
      <c r="E2328" s="25">
        <v>43135</v>
      </c>
      <c r="F2328" s="25">
        <v>43139</v>
      </c>
      <c r="G2328" s="13" t="s">
        <v>50</v>
      </c>
      <c r="H2328" s="13" t="s">
        <v>2747</v>
      </c>
      <c r="I2328" s="13" t="s">
        <v>24</v>
      </c>
      <c r="J2328" s="13" t="s">
        <v>596</v>
      </c>
      <c r="K2328" s="13" t="s">
        <v>168</v>
      </c>
      <c r="L2328" s="13" t="s">
        <v>54</v>
      </c>
      <c r="M2328" s="13" t="s">
        <v>55</v>
      </c>
      <c r="N2328" s="13" t="s">
        <v>1839</v>
      </c>
      <c r="O2328" s="13" t="s">
        <v>30</v>
      </c>
      <c r="P2328" s="13" t="s">
        <v>1228</v>
      </c>
      <c r="Q2328" s="13" t="s">
        <v>1840</v>
      </c>
      <c r="R2328" s="17">
        <v>104.46299999999999</v>
      </c>
      <c r="S2328" s="26">
        <v>5</v>
      </c>
      <c r="T2328" s="17">
        <v>0.47000000000000003</v>
      </c>
      <c r="U2328" s="17">
        <v>9.0500000000000007</v>
      </c>
      <c r="V2328" s="27">
        <v>-88.736999999999995</v>
      </c>
      <c r="W2328" s="13" t="s">
        <v>60</v>
      </c>
      <c r="X2328" s="8">
        <f>$T2328*$R2328</f>
        <v>49.097610000000003</v>
      </c>
      <c r="Y2328" s="29">
        <f>R2328-V2328-U2328-X2328</f>
        <v>135.05238999999997</v>
      </c>
    </row>
    <row r="2329" spans="2:25" x14ac:dyDescent="0.3">
      <c r="B2329" s="16"/>
      <c r="C2329" s="8" t="str">
        <f>_xlfn.CONCAT(S2329,_xlfn.TEXTBEFORE(Q2329,","))</f>
        <v>2Tenex Box</v>
      </c>
      <c r="D2329" s="13" t="s">
        <v>8435</v>
      </c>
      <c r="E2329" s="25">
        <v>43823</v>
      </c>
      <c r="F2329" s="25">
        <v>43827</v>
      </c>
      <c r="G2329" s="13" t="s">
        <v>50</v>
      </c>
      <c r="H2329" s="13" t="s">
        <v>2382</v>
      </c>
      <c r="I2329" s="13" t="s">
        <v>36</v>
      </c>
      <c r="J2329" s="13" t="s">
        <v>531</v>
      </c>
      <c r="K2329" s="13" t="s">
        <v>187</v>
      </c>
      <c r="L2329" s="13" t="s">
        <v>27</v>
      </c>
      <c r="M2329" s="13" t="s">
        <v>28</v>
      </c>
      <c r="N2329" s="13" t="s">
        <v>4739</v>
      </c>
      <c r="O2329" s="13" t="s">
        <v>30</v>
      </c>
      <c r="P2329" s="13" t="s">
        <v>289</v>
      </c>
      <c r="Q2329" s="13" t="s">
        <v>4740</v>
      </c>
      <c r="R2329" s="17">
        <v>31.139999999999997</v>
      </c>
      <c r="S2329" s="26">
        <v>2</v>
      </c>
      <c r="T2329" s="17">
        <v>0</v>
      </c>
      <c r="U2329" s="17">
        <v>3.79</v>
      </c>
      <c r="V2329" s="27">
        <v>10.86</v>
      </c>
      <c r="W2329" s="13" t="s">
        <v>60</v>
      </c>
      <c r="X2329" s="8">
        <f>$T2329*$R2329</f>
        <v>0</v>
      </c>
      <c r="Y2329" s="29">
        <f>R2329-V2329-U2329-X2329</f>
        <v>16.489999999999998</v>
      </c>
    </row>
    <row r="2330" spans="2:25" x14ac:dyDescent="0.3">
      <c r="B2330" s="16"/>
      <c r="C2330" s="8" t="str">
        <f>_xlfn.CONCAT(S2330,_xlfn.TEXTBEFORE(Q2330,","))</f>
        <v>2Brother Fax and Copier</v>
      </c>
      <c r="D2330" s="13" t="s">
        <v>8436</v>
      </c>
      <c r="E2330" s="25">
        <v>43867</v>
      </c>
      <c r="F2330" s="25">
        <v>43870</v>
      </c>
      <c r="G2330" s="13" t="s">
        <v>22</v>
      </c>
      <c r="H2330" s="13" t="s">
        <v>2382</v>
      </c>
      <c r="I2330" s="13" t="s">
        <v>36</v>
      </c>
      <c r="J2330" s="13" t="s">
        <v>2241</v>
      </c>
      <c r="K2330" s="13" t="s">
        <v>226</v>
      </c>
      <c r="L2330" s="13" t="s">
        <v>27</v>
      </c>
      <c r="M2330" s="13" t="s">
        <v>28</v>
      </c>
      <c r="N2330" s="13" t="s">
        <v>1259</v>
      </c>
      <c r="O2330" s="13" t="s">
        <v>57</v>
      </c>
      <c r="P2330" s="13" t="s">
        <v>86</v>
      </c>
      <c r="Q2330" s="13" t="s">
        <v>1260</v>
      </c>
      <c r="R2330" s="17">
        <v>379.38</v>
      </c>
      <c r="S2330" s="26">
        <v>2</v>
      </c>
      <c r="T2330" s="17">
        <v>0</v>
      </c>
      <c r="U2330" s="17">
        <v>45.92</v>
      </c>
      <c r="V2330" s="27">
        <v>125.16</v>
      </c>
      <c r="W2330" s="13" t="s">
        <v>88</v>
      </c>
      <c r="X2330" s="8">
        <f>$T2330*$R2330</f>
        <v>0</v>
      </c>
      <c r="Y2330" s="29">
        <f>R2330-V2330-U2330-X2330</f>
        <v>208.3</v>
      </c>
    </row>
    <row r="2331" spans="2:25" x14ac:dyDescent="0.3">
      <c r="B2331" s="16"/>
      <c r="C2331" s="8" t="str">
        <f>_xlfn.CONCAT(S2331,_xlfn.TEXTBEFORE(Q2331,","))</f>
        <v>7HP Copy Machine</v>
      </c>
      <c r="D2331" s="13" t="s">
        <v>8437</v>
      </c>
      <c r="E2331" s="25">
        <v>43867</v>
      </c>
      <c r="F2331" s="25">
        <v>43870</v>
      </c>
      <c r="G2331" s="13" t="s">
        <v>22</v>
      </c>
      <c r="H2331" s="13" t="s">
        <v>2382</v>
      </c>
      <c r="I2331" s="13" t="s">
        <v>36</v>
      </c>
      <c r="J2331" s="13" t="s">
        <v>2241</v>
      </c>
      <c r="K2331" s="13" t="s">
        <v>226</v>
      </c>
      <c r="L2331" s="13" t="s">
        <v>27</v>
      </c>
      <c r="M2331" s="13" t="s">
        <v>28</v>
      </c>
      <c r="N2331" s="13" t="s">
        <v>413</v>
      </c>
      <c r="O2331" s="13" t="s">
        <v>57</v>
      </c>
      <c r="P2331" s="13" t="s">
        <v>86</v>
      </c>
      <c r="Q2331" s="13" t="s">
        <v>414</v>
      </c>
      <c r="R2331" s="17">
        <v>1715.9099999999999</v>
      </c>
      <c r="S2331" s="26">
        <v>7</v>
      </c>
      <c r="T2331" s="17">
        <v>0</v>
      </c>
      <c r="U2331" s="17">
        <v>13.53</v>
      </c>
      <c r="V2331" s="27">
        <v>840.63</v>
      </c>
      <c r="W2331" s="13" t="s">
        <v>88</v>
      </c>
      <c r="X2331" s="8">
        <f>$T2331*$R2331</f>
        <v>0</v>
      </c>
      <c r="Y2331" s="29">
        <f>R2331-V2331-U2331-X2331</f>
        <v>861.74999999999989</v>
      </c>
    </row>
    <row r="2332" spans="2:25" x14ac:dyDescent="0.3">
      <c r="B2332" s="16"/>
      <c r="C2332" s="8" t="str">
        <f>_xlfn.CONCAT(S2332,_xlfn.TEXTBEFORE(Q2332,","))</f>
        <v>2Elite Shears</v>
      </c>
      <c r="D2332" s="13" t="s">
        <v>8438</v>
      </c>
      <c r="E2332" s="25">
        <v>43867</v>
      </c>
      <c r="F2332" s="25">
        <v>43870</v>
      </c>
      <c r="G2332" s="13" t="s">
        <v>22</v>
      </c>
      <c r="H2332" s="13" t="s">
        <v>2382</v>
      </c>
      <c r="I2332" s="13" t="s">
        <v>36</v>
      </c>
      <c r="J2332" s="13" t="s">
        <v>2241</v>
      </c>
      <c r="K2332" s="13" t="s">
        <v>226</v>
      </c>
      <c r="L2332" s="13" t="s">
        <v>27</v>
      </c>
      <c r="M2332" s="13" t="s">
        <v>28</v>
      </c>
      <c r="N2332" s="13" t="s">
        <v>3007</v>
      </c>
      <c r="O2332" s="13" t="s">
        <v>30</v>
      </c>
      <c r="P2332" s="13" t="s">
        <v>1228</v>
      </c>
      <c r="Q2332" s="13" t="s">
        <v>3008</v>
      </c>
      <c r="R2332" s="17">
        <v>92.82</v>
      </c>
      <c r="S2332" s="26">
        <v>2</v>
      </c>
      <c r="T2332" s="17">
        <v>0</v>
      </c>
      <c r="U2332" s="17">
        <v>9.5500000000000007</v>
      </c>
      <c r="V2332" s="27">
        <v>3.66</v>
      </c>
      <c r="W2332" s="13" t="s">
        <v>88</v>
      </c>
      <c r="X2332" s="8">
        <f>$T2332*$R2332</f>
        <v>0</v>
      </c>
      <c r="Y2332" s="29">
        <f>R2332-V2332-U2332-X2332</f>
        <v>79.61</v>
      </c>
    </row>
    <row r="2333" spans="2:25" x14ac:dyDescent="0.3">
      <c r="B2333" s="16"/>
      <c r="C2333" s="8" t="str">
        <f>_xlfn.CONCAT(S2333,_xlfn.TEXTBEFORE(Q2333,","))</f>
        <v>4Advantus Staples</v>
      </c>
      <c r="D2333" s="13" t="s">
        <v>8439</v>
      </c>
      <c r="E2333" s="25">
        <v>43867</v>
      </c>
      <c r="F2333" s="25">
        <v>43870</v>
      </c>
      <c r="G2333" s="13" t="s">
        <v>22</v>
      </c>
      <c r="H2333" s="13" t="s">
        <v>2382</v>
      </c>
      <c r="I2333" s="13" t="s">
        <v>36</v>
      </c>
      <c r="J2333" s="13" t="s">
        <v>2241</v>
      </c>
      <c r="K2333" s="13" t="s">
        <v>226</v>
      </c>
      <c r="L2333" s="13" t="s">
        <v>27</v>
      </c>
      <c r="M2333" s="13" t="s">
        <v>28</v>
      </c>
      <c r="N2333" s="13" t="s">
        <v>4835</v>
      </c>
      <c r="O2333" s="13" t="s">
        <v>30</v>
      </c>
      <c r="P2333" s="13" t="s">
        <v>2177</v>
      </c>
      <c r="Q2333" s="13" t="s">
        <v>4836</v>
      </c>
      <c r="R2333" s="17">
        <v>43.44</v>
      </c>
      <c r="S2333" s="26">
        <v>4</v>
      </c>
      <c r="T2333" s="17">
        <v>0</v>
      </c>
      <c r="U2333" s="17">
        <v>6.26</v>
      </c>
      <c r="V2333" s="27">
        <v>14.76</v>
      </c>
      <c r="W2333" s="13" t="s">
        <v>88</v>
      </c>
      <c r="X2333" s="8">
        <f>$T2333*$R2333</f>
        <v>0</v>
      </c>
      <c r="Y2333" s="29">
        <f>R2333-V2333-U2333-X2333</f>
        <v>22.42</v>
      </c>
    </row>
    <row r="2334" spans="2:25" x14ac:dyDescent="0.3">
      <c r="B2334" s="16"/>
      <c r="C2334" s="8" t="str">
        <f>_xlfn.CONCAT(S2334,_xlfn.TEXTBEFORE(Q2334,","))</f>
        <v>3BIC Pencil Sharpener</v>
      </c>
      <c r="D2334" s="13" t="s">
        <v>8440</v>
      </c>
      <c r="E2334" s="25">
        <v>43867</v>
      </c>
      <c r="F2334" s="25">
        <v>43870</v>
      </c>
      <c r="G2334" s="13" t="s">
        <v>22</v>
      </c>
      <c r="H2334" s="13" t="s">
        <v>2382</v>
      </c>
      <c r="I2334" s="13" t="s">
        <v>36</v>
      </c>
      <c r="J2334" s="13" t="s">
        <v>2241</v>
      </c>
      <c r="K2334" s="13" t="s">
        <v>226</v>
      </c>
      <c r="L2334" s="13" t="s">
        <v>27</v>
      </c>
      <c r="M2334" s="13" t="s">
        <v>28</v>
      </c>
      <c r="N2334" s="13" t="s">
        <v>3234</v>
      </c>
      <c r="O2334" s="13" t="s">
        <v>30</v>
      </c>
      <c r="P2334" s="13" t="s">
        <v>1789</v>
      </c>
      <c r="Q2334" s="13" t="s">
        <v>3235</v>
      </c>
      <c r="R2334" s="17">
        <v>87.03</v>
      </c>
      <c r="S2334" s="26">
        <v>3</v>
      </c>
      <c r="T2334" s="17">
        <v>0</v>
      </c>
      <c r="U2334" s="17">
        <v>6.12</v>
      </c>
      <c r="V2334" s="27">
        <v>15.66</v>
      </c>
      <c r="W2334" s="13" t="s">
        <v>88</v>
      </c>
      <c r="X2334" s="8">
        <f>$T2334*$R2334</f>
        <v>0</v>
      </c>
      <c r="Y2334" s="29">
        <f>R2334-V2334-U2334-X2334</f>
        <v>65.25</v>
      </c>
    </row>
    <row r="2335" spans="2:25" x14ac:dyDescent="0.3">
      <c r="B2335" s="16"/>
      <c r="C2335" s="8" t="str">
        <f>_xlfn.CONCAT(S2335,_xlfn.TEXTBEFORE(Q2335,","))</f>
        <v>7Eaton Computer Printout Paper</v>
      </c>
      <c r="D2335" s="13" t="s">
        <v>8441</v>
      </c>
      <c r="E2335" s="25">
        <v>43462</v>
      </c>
      <c r="F2335" s="25">
        <v>43467</v>
      </c>
      <c r="G2335" s="13" t="s">
        <v>50</v>
      </c>
      <c r="H2335" s="13" t="s">
        <v>4329</v>
      </c>
      <c r="I2335" s="13" t="s">
        <v>36</v>
      </c>
      <c r="J2335" s="13" t="s">
        <v>90</v>
      </c>
      <c r="K2335" s="13" t="s">
        <v>91</v>
      </c>
      <c r="L2335" s="13" t="s">
        <v>54</v>
      </c>
      <c r="M2335" s="13" t="s">
        <v>55</v>
      </c>
      <c r="N2335" s="13" t="s">
        <v>4330</v>
      </c>
      <c r="O2335" s="13" t="s">
        <v>30</v>
      </c>
      <c r="P2335" s="13" t="s">
        <v>1567</v>
      </c>
      <c r="Q2335" s="13" t="s">
        <v>4331</v>
      </c>
      <c r="R2335" s="17">
        <v>113.85990000000001</v>
      </c>
      <c r="S2335" s="26">
        <v>7</v>
      </c>
      <c r="T2335" s="17">
        <v>0.47000000000000003</v>
      </c>
      <c r="U2335" s="17">
        <v>11.99</v>
      </c>
      <c r="V2335" s="27">
        <v>-25.79010000000001</v>
      </c>
      <c r="W2335" s="13" t="s">
        <v>88</v>
      </c>
      <c r="X2335" s="8">
        <f>$T2335*$R2335</f>
        <v>53.514153000000007</v>
      </c>
      <c r="Y2335" s="29">
        <f>R2335-V2335-U2335-X2335</f>
        <v>74.145847000000032</v>
      </c>
    </row>
    <row r="2336" spans="2:25" x14ac:dyDescent="0.3">
      <c r="B2336" s="16"/>
      <c r="C2336" s="8" t="str">
        <f>_xlfn.CONCAT(S2336,_xlfn.TEXTBEFORE(Q2336,","))</f>
        <v>3Hon Steel Folding Chair</v>
      </c>
      <c r="D2336" s="13" t="s">
        <v>8442</v>
      </c>
      <c r="E2336" s="25">
        <v>44133</v>
      </c>
      <c r="F2336" s="25">
        <v>44137</v>
      </c>
      <c r="G2336" s="13" t="s">
        <v>22</v>
      </c>
      <c r="H2336" s="13" t="s">
        <v>4329</v>
      </c>
      <c r="I2336" s="13" t="s">
        <v>36</v>
      </c>
      <c r="J2336" s="13" t="s">
        <v>160</v>
      </c>
      <c r="K2336" s="13" t="s">
        <v>160</v>
      </c>
      <c r="L2336" s="13" t="s">
        <v>54</v>
      </c>
      <c r="M2336" s="13" t="s">
        <v>55</v>
      </c>
      <c r="N2336" s="13" t="s">
        <v>2420</v>
      </c>
      <c r="O2336" s="13" t="s">
        <v>40</v>
      </c>
      <c r="P2336" s="13" t="s">
        <v>41</v>
      </c>
      <c r="Q2336" s="13" t="s">
        <v>2421</v>
      </c>
      <c r="R2336" s="17">
        <v>178.3098</v>
      </c>
      <c r="S2336" s="26">
        <v>3</v>
      </c>
      <c r="T2336" s="17">
        <v>0.27</v>
      </c>
      <c r="U2336" s="17">
        <v>6.79</v>
      </c>
      <c r="V2336" s="27">
        <v>26.839799999999983</v>
      </c>
      <c r="W2336" s="13" t="s">
        <v>88</v>
      </c>
      <c r="X2336" s="8">
        <f>$T2336*$R2336</f>
        <v>48.143646000000004</v>
      </c>
      <c r="Y2336" s="29">
        <f>R2336-V2336-U2336-X2336</f>
        <v>96.536354000000031</v>
      </c>
    </row>
    <row r="2337" spans="2:25" x14ac:dyDescent="0.3">
      <c r="B2337" s="16"/>
      <c r="C2337" s="8" t="str">
        <f>_xlfn.CONCAT(S2337,_xlfn.TEXTBEFORE(Q2337,","))</f>
        <v>2HP Personal Copier</v>
      </c>
      <c r="D2337" s="13" t="s">
        <v>8443</v>
      </c>
      <c r="E2337" s="25">
        <v>44083</v>
      </c>
      <c r="F2337" s="25">
        <v>44085</v>
      </c>
      <c r="G2337" s="13" t="s">
        <v>22</v>
      </c>
      <c r="H2337" s="13" t="s">
        <v>2394</v>
      </c>
      <c r="I2337" s="13" t="s">
        <v>24</v>
      </c>
      <c r="J2337" s="13" t="s">
        <v>2395</v>
      </c>
      <c r="K2337" s="13" t="s">
        <v>168</v>
      </c>
      <c r="L2337" s="13" t="s">
        <v>54</v>
      </c>
      <c r="M2337" s="13" t="s">
        <v>55</v>
      </c>
      <c r="N2337" s="13" t="s">
        <v>2396</v>
      </c>
      <c r="O2337" s="13" t="s">
        <v>57</v>
      </c>
      <c r="P2337" s="13" t="s">
        <v>86</v>
      </c>
      <c r="Q2337" s="13" t="s">
        <v>2397</v>
      </c>
      <c r="R2337" s="17">
        <v>230.50979999999998</v>
      </c>
      <c r="S2337" s="26">
        <v>2</v>
      </c>
      <c r="T2337" s="17">
        <v>7.0000000000000007E-2</v>
      </c>
      <c r="U2337" s="17">
        <v>45.43</v>
      </c>
      <c r="V2337" s="27">
        <v>9.889800000000001</v>
      </c>
      <c r="W2337" s="13" t="s">
        <v>60</v>
      </c>
      <c r="X2337" s="8">
        <f>$T2337*$R2337</f>
        <v>16.135686</v>
      </c>
      <c r="Y2337" s="29">
        <f>R2337-V2337-U2337-X2337</f>
        <v>159.05431399999998</v>
      </c>
    </row>
    <row r="2338" spans="2:25" x14ac:dyDescent="0.3">
      <c r="B2338" s="16"/>
      <c r="C2338" s="8" t="str">
        <f>_xlfn.CONCAT(S2338,_xlfn.TEXTBEFORE(Q2338,","))</f>
        <v>4Smead Removable Labels</v>
      </c>
      <c r="D2338" s="13" t="s">
        <v>8444</v>
      </c>
      <c r="E2338" s="25">
        <v>44083</v>
      </c>
      <c r="F2338" s="25">
        <v>44085</v>
      </c>
      <c r="G2338" s="13" t="s">
        <v>22</v>
      </c>
      <c r="H2338" s="13" t="s">
        <v>2394</v>
      </c>
      <c r="I2338" s="13" t="s">
        <v>24</v>
      </c>
      <c r="J2338" s="13" t="s">
        <v>2395</v>
      </c>
      <c r="K2338" s="13" t="s">
        <v>168</v>
      </c>
      <c r="L2338" s="13" t="s">
        <v>54</v>
      </c>
      <c r="M2338" s="13" t="s">
        <v>55</v>
      </c>
      <c r="N2338" s="13" t="s">
        <v>5184</v>
      </c>
      <c r="O2338" s="13" t="s">
        <v>30</v>
      </c>
      <c r="P2338" s="13" t="s">
        <v>2751</v>
      </c>
      <c r="Q2338" s="13" t="s">
        <v>5185</v>
      </c>
      <c r="R2338" s="17">
        <v>22.26</v>
      </c>
      <c r="S2338" s="26">
        <v>4</v>
      </c>
      <c r="T2338" s="17">
        <v>0.47000000000000003</v>
      </c>
      <c r="U2338" s="17">
        <v>3.57</v>
      </c>
      <c r="V2338" s="27">
        <v>-1.740000000000002</v>
      </c>
      <c r="W2338" s="13" t="s">
        <v>60</v>
      </c>
      <c r="X2338" s="8">
        <f>$T2338*$R2338</f>
        <v>10.462200000000001</v>
      </c>
      <c r="Y2338" s="29">
        <f>R2338-V2338-U2338-X2338</f>
        <v>9.9678000000000022</v>
      </c>
    </row>
    <row r="2339" spans="2:25" x14ac:dyDescent="0.3">
      <c r="B2339" s="16"/>
      <c r="C2339" s="8" t="str">
        <f>_xlfn.CONCAT(S2339,_xlfn.TEXTBEFORE(Q2339,","))</f>
        <v>6Tenex Door Stop</v>
      </c>
      <c r="D2339" s="13" t="s">
        <v>8445</v>
      </c>
      <c r="E2339" s="25">
        <v>43645</v>
      </c>
      <c r="F2339" s="25">
        <v>43647</v>
      </c>
      <c r="G2339" s="13" t="s">
        <v>22</v>
      </c>
      <c r="H2339" s="13" t="s">
        <v>3665</v>
      </c>
      <c r="I2339" s="13" t="s">
        <v>24</v>
      </c>
      <c r="J2339" s="13" t="s">
        <v>408</v>
      </c>
      <c r="K2339" s="13" t="s">
        <v>408</v>
      </c>
      <c r="L2339" s="13" t="s">
        <v>409</v>
      </c>
      <c r="M2339" s="13" t="s">
        <v>55</v>
      </c>
      <c r="N2339" s="13" t="s">
        <v>3055</v>
      </c>
      <c r="O2339" s="13" t="s">
        <v>40</v>
      </c>
      <c r="P2339" s="13" t="s">
        <v>906</v>
      </c>
      <c r="Q2339" s="13" t="s">
        <v>3056</v>
      </c>
      <c r="R2339" s="17">
        <v>192.23819999999998</v>
      </c>
      <c r="S2339" s="26">
        <v>6</v>
      </c>
      <c r="T2339" s="17">
        <v>0.27</v>
      </c>
      <c r="U2339" s="17">
        <v>19.23</v>
      </c>
      <c r="V2339" s="27">
        <v>-52.741799999999998</v>
      </c>
      <c r="W2339" s="13" t="s">
        <v>33</v>
      </c>
      <c r="X2339" s="8">
        <f>$T2339*$R2339</f>
        <v>51.904313999999999</v>
      </c>
      <c r="Y2339" s="29">
        <f>R2339-V2339-U2339-X2339</f>
        <v>173.84568599999997</v>
      </c>
    </row>
    <row r="2340" spans="2:25" x14ac:dyDescent="0.3">
      <c r="B2340" s="16"/>
      <c r="C2340" s="8" t="str">
        <f>_xlfn.CONCAT(S2340,_xlfn.TEXTBEFORE(Q2340,","))</f>
        <v>7GlobeWeis Manila Envelope</v>
      </c>
      <c r="D2340" s="13" t="s">
        <v>8446</v>
      </c>
      <c r="E2340" s="25">
        <v>43835</v>
      </c>
      <c r="F2340" s="25">
        <v>43838</v>
      </c>
      <c r="G2340" s="13" t="s">
        <v>22</v>
      </c>
      <c r="H2340" s="13" t="s">
        <v>1186</v>
      </c>
      <c r="I2340" s="13" t="s">
        <v>24</v>
      </c>
      <c r="J2340" s="13" t="s">
        <v>1251</v>
      </c>
      <c r="K2340" s="13" t="s">
        <v>738</v>
      </c>
      <c r="L2340" s="13" t="s">
        <v>27</v>
      </c>
      <c r="M2340" s="13" t="s">
        <v>28</v>
      </c>
      <c r="N2340" s="13" t="s">
        <v>2848</v>
      </c>
      <c r="O2340" s="13" t="s">
        <v>30</v>
      </c>
      <c r="P2340" s="13" t="s">
        <v>1607</v>
      </c>
      <c r="Q2340" s="13" t="s">
        <v>2849</v>
      </c>
      <c r="R2340" s="17">
        <v>183.33</v>
      </c>
      <c r="S2340" s="26">
        <v>7</v>
      </c>
      <c r="T2340" s="17">
        <v>0</v>
      </c>
      <c r="U2340" s="17">
        <v>32.53</v>
      </c>
      <c r="V2340" s="27">
        <v>49.350000000000009</v>
      </c>
      <c r="W2340" s="13" t="s">
        <v>60</v>
      </c>
      <c r="X2340" s="8">
        <f>$T2340*$R2340</f>
        <v>0</v>
      </c>
      <c r="Y2340" s="29">
        <f>R2340-V2340-U2340-X2340</f>
        <v>101.45000000000002</v>
      </c>
    </row>
    <row r="2341" spans="2:25" x14ac:dyDescent="0.3">
      <c r="B2341" s="16"/>
      <c r="C2341" s="8" t="str">
        <f>_xlfn.CONCAT(S2341,_xlfn.TEXTBEFORE(Q2341,","))</f>
        <v>2Novimex Steel Folding Chair</v>
      </c>
      <c r="D2341" s="13" t="s">
        <v>8447</v>
      </c>
      <c r="E2341" s="25">
        <v>43835</v>
      </c>
      <c r="F2341" s="25">
        <v>43838</v>
      </c>
      <c r="G2341" s="13" t="s">
        <v>22</v>
      </c>
      <c r="H2341" s="13" t="s">
        <v>1186</v>
      </c>
      <c r="I2341" s="13" t="s">
        <v>24</v>
      </c>
      <c r="J2341" s="13" t="s">
        <v>1251</v>
      </c>
      <c r="K2341" s="13" t="s">
        <v>738</v>
      </c>
      <c r="L2341" s="13" t="s">
        <v>27</v>
      </c>
      <c r="M2341" s="13" t="s">
        <v>28</v>
      </c>
      <c r="N2341" s="13" t="s">
        <v>1836</v>
      </c>
      <c r="O2341" s="13" t="s">
        <v>40</v>
      </c>
      <c r="P2341" s="13" t="s">
        <v>41</v>
      </c>
      <c r="Q2341" s="13" t="s">
        <v>1837</v>
      </c>
      <c r="R2341" s="17">
        <v>168.96</v>
      </c>
      <c r="S2341" s="26">
        <v>2</v>
      </c>
      <c r="T2341" s="17">
        <v>0</v>
      </c>
      <c r="U2341" s="17">
        <v>27.59</v>
      </c>
      <c r="V2341" s="27">
        <v>6.7200000000000006</v>
      </c>
      <c r="W2341" s="13" t="s">
        <v>60</v>
      </c>
      <c r="X2341" s="8">
        <f>$T2341*$R2341</f>
        <v>0</v>
      </c>
      <c r="Y2341" s="29">
        <f>R2341-V2341-U2341-X2341</f>
        <v>134.65</v>
      </c>
    </row>
    <row r="2342" spans="2:25" x14ac:dyDescent="0.3">
      <c r="B2342" s="16"/>
      <c r="C2342" s="8" t="str">
        <f>_xlfn.CONCAT(S2342,_xlfn.TEXTBEFORE(Q2342,","))</f>
        <v>8Green Bar Memo Slips</v>
      </c>
      <c r="D2342" s="13" t="s">
        <v>8448</v>
      </c>
      <c r="E2342" s="25">
        <v>43835</v>
      </c>
      <c r="F2342" s="25">
        <v>43838</v>
      </c>
      <c r="G2342" s="13" t="s">
        <v>22</v>
      </c>
      <c r="H2342" s="13" t="s">
        <v>1186</v>
      </c>
      <c r="I2342" s="13" t="s">
        <v>24</v>
      </c>
      <c r="J2342" s="13" t="s">
        <v>1251</v>
      </c>
      <c r="K2342" s="13" t="s">
        <v>738</v>
      </c>
      <c r="L2342" s="13" t="s">
        <v>27</v>
      </c>
      <c r="M2342" s="13" t="s">
        <v>28</v>
      </c>
      <c r="N2342" s="13" t="s">
        <v>3509</v>
      </c>
      <c r="O2342" s="13" t="s">
        <v>30</v>
      </c>
      <c r="P2342" s="13" t="s">
        <v>1567</v>
      </c>
      <c r="Q2342" s="13" t="s">
        <v>3510</v>
      </c>
      <c r="R2342" s="17">
        <v>168.72</v>
      </c>
      <c r="S2342" s="26">
        <v>8</v>
      </c>
      <c r="T2342" s="17">
        <v>0</v>
      </c>
      <c r="U2342" s="17">
        <v>21.23</v>
      </c>
      <c r="V2342" s="27">
        <v>84.24</v>
      </c>
      <c r="W2342" s="13" t="s">
        <v>60</v>
      </c>
      <c r="X2342" s="8">
        <f>$T2342*$R2342</f>
        <v>0</v>
      </c>
      <c r="Y2342" s="29">
        <f>R2342-V2342-U2342-X2342</f>
        <v>63.25</v>
      </c>
    </row>
    <row r="2343" spans="2:25" x14ac:dyDescent="0.3">
      <c r="B2343" s="16"/>
      <c r="C2343" s="8" t="str">
        <f>_xlfn.CONCAT(S2343,_xlfn.TEXTBEFORE(Q2343,","))</f>
        <v>3Wilson Jones Index Tab</v>
      </c>
      <c r="D2343" s="13" t="s">
        <v>8449</v>
      </c>
      <c r="E2343" s="25">
        <v>43835</v>
      </c>
      <c r="F2343" s="25">
        <v>43838</v>
      </c>
      <c r="G2343" s="13" t="s">
        <v>22</v>
      </c>
      <c r="H2343" s="13" t="s">
        <v>1186</v>
      </c>
      <c r="I2343" s="13" t="s">
        <v>24</v>
      </c>
      <c r="J2343" s="13" t="s">
        <v>1251</v>
      </c>
      <c r="K2343" s="13" t="s">
        <v>738</v>
      </c>
      <c r="L2343" s="13" t="s">
        <v>27</v>
      </c>
      <c r="M2343" s="13" t="s">
        <v>28</v>
      </c>
      <c r="N2343" s="13" t="s">
        <v>5240</v>
      </c>
      <c r="O2343" s="13" t="s">
        <v>30</v>
      </c>
      <c r="P2343" s="13" t="s">
        <v>1121</v>
      </c>
      <c r="Q2343" s="13" t="s">
        <v>5241</v>
      </c>
      <c r="R2343" s="17">
        <v>20.43</v>
      </c>
      <c r="S2343" s="26">
        <v>3</v>
      </c>
      <c r="T2343" s="17">
        <v>0</v>
      </c>
      <c r="U2343" s="17">
        <v>3.85</v>
      </c>
      <c r="V2343" s="27">
        <v>9.36</v>
      </c>
      <c r="W2343" s="13" t="s">
        <v>60</v>
      </c>
      <c r="X2343" s="8">
        <f>$T2343*$R2343</f>
        <v>0</v>
      </c>
      <c r="Y2343" s="29">
        <f>R2343-V2343-U2343-X2343</f>
        <v>7.2200000000000006</v>
      </c>
    </row>
    <row r="2344" spans="2:25" x14ac:dyDescent="0.3">
      <c r="B2344" s="16"/>
      <c r="C2344" s="8" t="str">
        <f>_xlfn.CONCAT(S2344,_xlfn.TEXTBEFORE(Q2344,","))</f>
        <v>1Logitech Mouse</v>
      </c>
      <c r="D2344" s="13" t="s">
        <v>8450</v>
      </c>
      <c r="E2344" s="25">
        <v>43835</v>
      </c>
      <c r="F2344" s="25">
        <v>43838</v>
      </c>
      <c r="G2344" s="13" t="s">
        <v>22</v>
      </c>
      <c r="H2344" s="13" t="s">
        <v>1186</v>
      </c>
      <c r="I2344" s="13" t="s">
        <v>24</v>
      </c>
      <c r="J2344" s="13" t="s">
        <v>1251</v>
      </c>
      <c r="K2344" s="13" t="s">
        <v>738</v>
      </c>
      <c r="L2344" s="13" t="s">
        <v>27</v>
      </c>
      <c r="M2344" s="13" t="s">
        <v>28</v>
      </c>
      <c r="N2344" s="13" t="s">
        <v>4187</v>
      </c>
      <c r="O2344" s="13" t="s">
        <v>57</v>
      </c>
      <c r="P2344" s="13" t="s">
        <v>121</v>
      </c>
      <c r="Q2344" s="13" t="s">
        <v>4188</v>
      </c>
      <c r="R2344" s="17">
        <v>29.490000000000002</v>
      </c>
      <c r="S2344" s="26">
        <v>1</v>
      </c>
      <c r="T2344" s="17">
        <v>0</v>
      </c>
      <c r="U2344" s="17">
        <v>3.43</v>
      </c>
      <c r="V2344" s="27">
        <v>6.48</v>
      </c>
      <c r="W2344" s="13" t="s">
        <v>60</v>
      </c>
      <c r="X2344" s="8">
        <f>$T2344*$R2344</f>
        <v>0</v>
      </c>
      <c r="Y2344" s="29">
        <f>R2344-V2344-U2344-X2344</f>
        <v>19.580000000000002</v>
      </c>
    </row>
    <row r="2345" spans="2:25" x14ac:dyDescent="0.3">
      <c r="B2345" s="16"/>
      <c r="C2345" s="8" t="str">
        <f>_xlfn.CONCAT(S2345,_xlfn.TEXTBEFORE(Q2345,","))</f>
        <v>5Avery Binding Machine</v>
      </c>
      <c r="D2345" s="13" t="s">
        <v>8451</v>
      </c>
      <c r="E2345" s="25">
        <v>43910</v>
      </c>
      <c r="F2345" s="25">
        <v>43912</v>
      </c>
      <c r="G2345" s="13" t="s">
        <v>22</v>
      </c>
      <c r="H2345" s="13" t="s">
        <v>1186</v>
      </c>
      <c r="I2345" s="13" t="s">
        <v>24</v>
      </c>
      <c r="J2345" s="13" t="s">
        <v>256</v>
      </c>
      <c r="K2345" s="13" t="s">
        <v>256</v>
      </c>
      <c r="L2345" s="13" t="s">
        <v>27</v>
      </c>
      <c r="M2345" s="13" t="s">
        <v>28</v>
      </c>
      <c r="N2345" s="13" t="s">
        <v>2147</v>
      </c>
      <c r="O2345" s="13" t="s">
        <v>30</v>
      </c>
      <c r="P2345" s="13" t="s">
        <v>1121</v>
      </c>
      <c r="Q2345" s="13" t="s">
        <v>2148</v>
      </c>
      <c r="R2345" s="17">
        <v>246</v>
      </c>
      <c r="S2345" s="26">
        <v>5</v>
      </c>
      <c r="T2345" s="17">
        <v>0</v>
      </c>
      <c r="U2345" s="17">
        <v>43.94</v>
      </c>
      <c r="V2345" s="27">
        <v>81.150000000000006</v>
      </c>
      <c r="W2345" s="13" t="s">
        <v>60</v>
      </c>
      <c r="X2345" s="8">
        <f>$T2345*$R2345</f>
        <v>0</v>
      </c>
      <c r="Y2345" s="29">
        <f>R2345-V2345-U2345-X2345</f>
        <v>120.91</v>
      </c>
    </row>
    <row r="2346" spans="2:25" x14ac:dyDescent="0.3">
      <c r="B2346" s="16"/>
      <c r="C2346" s="8" t="str">
        <f>_xlfn.CONCAT(S2346,_xlfn.TEXTBEFORE(Q2346,","))</f>
        <v>9Stanley Markers</v>
      </c>
      <c r="D2346" s="13" t="s">
        <v>8452</v>
      </c>
      <c r="E2346" s="25">
        <v>43910</v>
      </c>
      <c r="F2346" s="25">
        <v>43912</v>
      </c>
      <c r="G2346" s="13" t="s">
        <v>22</v>
      </c>
      <c r="H2346" s="13" t="s">
        <v>1186</v>
      </c>
      <c r="I2346" s="13" t="s">
        <v>24</v>
      </c>
      <c r="J2346" s="13" t="s">
        <v>256</v>
      </c>
      <c r="K2346" s="13" t="s">
        <v>256</v>
      </c>
      <c r="L2346" s="13" t="s">
        <v>27</v>
      </c>
      <c r="M2346" s="13" t="s">
        <v>28</v>
      </c>
      <c r="N2346" s="13" t="s">
        <v>3045</v>
      </c>
      <c r="O2346" s="13" t="s">
        <v>30</v>
      </c>
      <c r="P2346" s="13" t="s">
        <v>1789</v>
      </c>
      <c r="Q2346" s="13" t="s">
        <v>3046</v>
      </c>
      <c r="R2346" s="17">
        <v>228.41999999999996</v>
      </c>
      <c r="S2346" s="26">
        <v>9</v>
      </c>
      <c r="T2346" s="17">
        <v>0</v>
      </c>
      <c r="U2346" s="17">
        <v>28.62</v>
      </c>
      <c r="V2346" s="27">
        <v>43.2</v>
      </c>
      <c r="W2346" s="13" t="s">
        <v>60</v>
      </c>
      <c r="X2346" s="8">
        <f>$T2346*$R2346</f>
        <v>0</v>
      </c>
      <c r="Y2346" s="29">
        <f>R2346-V2346-U2346-X2346</f>
        <v>156.59999999999997</v>
      </c>
    </row>
    <row r="2347" spans="2:25" x14ac:dyDescent="0.3">
      <c r="B2347" s="16"/>
      <c r="C2347" s="8" t="str">
        <f>_xlfn.CONCAT(S2347,_xlfn.TEXTBEFORE(Q2347,","))</f>
        <v>5HP Copy Machine</v>
      </c>
      <c r="D2347" s="13" t="s">
        <v>8453</v>
      </c>
      <c r="E2347" s="25">
        <v>44056</v>
      </c>
      <c r="F2347" s="25">
        <v>44061</v>
      </c>
      <c r="G2347" s="13" t="s">
        <v>50</v>
      </c>
      <c r="H2347" s="13" t="s">
        <v>1186</v>
      </c>
      <c r="I2347" s="13" t="s">
        <v>24</v>
      </c>
      <c r="J2347" s="13" t="s">
        <v>300</v>
      </c>
      <c r="K2347" s="13" t="s">
        <v>84</v>
      </c>
      <c r="L2347" s="13" t="s">
        <v>27</v>
      </c>
      <c r="M2347" s="13" t="s">
        <v>28</v>
      </c>
      <c r="N2347" s="13" t="s">
        <v>837</v>
      </c>
      <c r="O2347" s="13" t="s">
        <v>57</v>
      </c>
      <c r="P2347" s="13" t="s">
        <v>86</v>
      </c>
      <c r="Q2347" s="13" t="s">
        <v>838</v>
      </c>
      <c r="R2347" s="17">
        <v>1218.45</v>
      </c>
      <c r="S2347" s="26">
        <v>5</v>
      </c>
      <c r="T2347" s="17">
        <v>0</v>
      </c>
      <c r="U2347" s="17">
        <v>112.17</v>
      </c>
      <c r="V2347" s="27">
        <v>268.05</v>
      </c>
      <c r="W2347" s="13" t="s">
        <v>88</v>
      </c>
      <c r="X2347" s="8">
        <f>$T2347*$R2347</f>
        <v>0</v>
      </c>
      <c r="Y2347" s="29">
        <f>R2347-V2347-U2347-X2347</f>
        <v>838.23000000000013</v>
      </c>
    </row>
    <row r="2348" spans="2:25" x14ac:dyDescent="0.3">
      <c r="B2348" s="16"/>
      <c r="C2348" s="8" t="str">
        <f>_xlfn.CONCAT(S2348,_xlfn.TEXTBEFORE(Q2348,","))</f>
        <v>7Fiskars Shears</v>
      </c>
      <c r="D2348" s="13" t="s">
        <v>8454</v>
      </c>
      <c r="E2348" s="25">
        <v>44056</v>
      </c>
      <c r="F2348" s="25">
        <v>44061</v>
      </c>
      <c r="G2348" s="13" t="s">
        <v>50</v>
      </c>
      <c r="H2348" s="13" t="s">
        <v>1186</v>
      </c>
      <c r="I2348" s="13" t="s">
        <v>24</v>
      </c>
      <c r="J2348" s="13" t="s">
        <v>300</v>
      </c>
      <c r="K2348" s="13" t="s">
        <v>84</v>
      </c>
      <c r="L2348" s="13" t="s">
        <v>27</v>
      </c>
      <c r="M2348" s="13" t="s">
        <v>28</v>
      </c>
      <c r="N2348" s="13" t="s">
        <v>4300</v>
      </c>
      <c r="O2348" s="13" t="s">
        <v>30</v>
      </c>
      <c r="P2348" s="13" t="s">
        <v>1228</v>
      </c>
      <c r="Q2348" s="13" t="s">
        <v>4301</v>
      </c>
      <c r="R2348" s="17">
        <v>344.82000000000005</v>
      </c>
      <c r="S2348" s="26">
        <v>7</v>
      </c>
      <c r="T2348" s="17">
        <v>0</v>
      </c>
      <c r="U2348" s="17">
        <v>12.27</v>
      </c>
      <c r="V2348" s="27">
        <v>72.240000000000009</v>
      </c>
      <c r="W2348" s="13" t="s">
        <v>88</v>
      </c>
      <c r="X2348" s="8">
        <f>$T2348*$R2348</f>
        <v>0</v>
      </c>
      <c r="Y2348" s="29">
        <f>R2348-V2348-U2348-X2348</f>
        <v>260.31000000000006</v>
      </c>
    </row>
    <row r="2349" spans="2:25" x14ac:dyDescent="0.3">
      <c r="B2349" s="16"/>
      <c r="C2349" s="8" t="str">
        <f>_xlfn.CONCAT(S2349,_xlfn.TEXTBEFORE(Q2349,","))</f>
        <v>7Smead Shipping Labels</v>
      </c>
      <c r="D2349" s="13" t="s">
        <v>8455</v>
      </c>
      <c r="E2349" s="25">
        <v>44056</v>
      </c>
      <c r="F2349" s="25">
        <v>44061</v>
      </c>
      <c r="G2349" s="13" t="s">
        <v>50</v>
      </c>
      <c r="H2349" s="13" t="s">
        <v>1186</v>
      </c>
      <c r="I2349" s="13" t="s">
        <v>24</v>
      </c>
      <c r="J2349" s="13" t="s">
        <v>300</v>
      </c>
      <c r="K2349" s="13" t="s">
        <v>84</v>
      </c>
      <c r="L2349" s="13" t="s">
        <v>27</v>
      </c>
      <c r="M2349" s="13" t="s">
        <v>28</v>
      </c>
      <c r="N2349" s="13" t="s">
        <v>5543</v>
      </c>
      <c r="O2349" s="13" t="s">
        <v>30</v>
      </c>
      <c r="P2349" s="13" t="s">
        <v>2751</v>
      </c>
      <c r="Q2349" s="13" t="s">
        <v>5544</v>
      </c>
      <c r="R2349" s="17">
        <v>84</v>
      </c>
      <c r="S2349" s="26">
        <v>7</v>
      </c>
      <c r="T2349" s="17">
        <v>0</v>
      </c>
      <c r="U2349" s="17">
        <v>3.74</v>
      </c>
      <c r="V2349" s="27">
        <v>37.800000000000004</v>
      </c>
      <c r="W2349" s="13" t="s">
        <v>88</v>
      </c>
      <c r="X2349" s="8">
        <f>$T2349*$R2349</f>
        <v>0</v>
      </c>
      <c r="Y2349" s="29">
        <f>R2349-V2349-U2349-X2349</f>
        <v>42.459999999999994</v>
      </c>
    </row>
    <row r="2350" spans="2:25" x14ac:dyDescent="0.3">
      <c r="B2350" s="16"/>
      <c r="C2350" s="8" t="str">
        <f>_xlfn.CONCAT(S2350,_xlfn.TEXTBEFORE(Q2350,","))</f>
        <v>3Avery Color Coded Labels</v>
      </c>
      <c r="D2350" s="13" t="s">
        <v>8456</v>
      </c>
      <c r="E2350" s="25">
        <v>44056</v>
      </c>
      <c r="F2350" s="25">
        <v>44061</v>
      </c>
      <c r="G2350" s="13" t="s">
        <v>50</v>
      </c>
      <c r="H2350" s="13" t="s">
        <v>1186</v>
      </c>
      <c r="I2350" s="13" t="s">
        <v>24</v>
      </c>
      <c r="J2350" s="13" t="s">
        <v>300</v>
      </c>
      <c r="K2350" s="13" t="s">
        <v>84</v>
      </c>
      <c r="L2350" s="13" t="s">
        <v>27</v>
      </c>
      <c r="M2350" s="13" t="s">
        <v>28</v>
      </c>
      <c r="N2350" s="13" t="s">
        <v>5080</v>
      </c>
      <c r="O2350" s="13" t="s">
        <v>30</v>
      </c>
      <c r="P2350" s="13" t="s">
        <v>2751</v>
      </c>
      <c r="Q2350" s="13" t="s">
        <v>5081</v>
      </c>
      <c r="R2350" s="17">
        <v>39.869999999999997</v>
      </c>
      <c r="S2350" s="26">
        <v>3</v>
      </c>
      <c r="T2350" s="17">
        <v>0</v>
      </c>
      <c r="U2350" s="17">
        <v>1.57</v>
      </c>
      <c r="V2350" s="27">
        <v>8.73</v>
      </c>
      <c r="W2350" s="13" t="s">
        <v>88</v>
      </c>
      <c r="X2350" s="8">
        <f>$T2350*$R2350</f>
        <v>0</v>
      </c>
      <c r="Y2350" s="29">
        <f>R2350-V2350-U2350-X2350</f>
        <v>29.569999999999997</v>
      </c>
    </row>
    <row r="2351" spans="2:25" x14ac:dyDescent="0.3">
      <c r="B2351" s="16"/>
      <c r="C2351" s="8" t="str">
        <f>_xlfn.CONCAT(S2351,_xlfn.TEXTBEFORE(Q2351,","))</f>
        <v>7Rubbermaid Photo Frame</v>
      </c>
      <c r="D2351" s="13" t="s">
        <v>8457</v>
      </c>
      <c r="E2351" s="25">
        <v>44133</v>
      </c>
      <c r="F2351" s="25">
        <v>44138</v>
      </c>
      <c r="G2351" s="13" t="s">
        <v>50</v>
      </c>
      <c r="H2351" s="13" t="s">
        <v>1186</v>
      </c>
      <c r="I2351" s="13" t="s">
        <v>24</v>
      </c>
      <c r="J2351" s="13" t="s">
        <v>2500</v>
      </c>
      <c r="K2351" s="13" t="s">
        <v>26</v>
      </c>
      <c r="L2351" s="13" t="s">
        <v>27</v>
      </c>
      <c r="M2351" s="13" t="s">
        <v>28</v>
      </c>
      <c r="N2351" s="13" t="s">
        <v>2501</v>
      </c>
      <c r="O2351" s="13" t="s">
        <v>40</v>
      </c>
      <c r="P2351" s="13" t="s">
        <v>906</v>
      </c>
      <c r="Q2351" s="13" t="s">
        <v>2502</v>
      </c>
      <c r="R2351" s="17">
        <v>341.46</v>
      </c>
      <c r="S2351" s="26">
        <v>7</v>
      </c>
      <c r="T2351" s="17">
        <v>0</v>
      </c>
      <c r="U2351" s="17">
        <v>42.26</v>
      </c>
      <c r="V2351" s="27">
        <v>160.44</v>
      </c>
      <c r="W2351" s="13" t="s">
        <v>60</v>
      </c>
      <c r="X2351" s="8">
        <f>$T2351*$R2351</f>
        <v>0</v>
      </c>
      <c r="Y2351" s="29">
        <f>R2351-V2351-U2351-X2351</f>
        <v>138.76</v>
      </c>
    </row>
    <row r="2352" spans="2:25" x14ac:dyDescent="0.3">
      <c r="B2352" s="16"/>
      <c r="C2352" s="8" t="str">
        <f>_xlfn.CONCAT(S2352,_xlfn.TEXTBEFORE(Q2352,","))</f>
        <v>4Novimex Chairmat</v>
      </c>
      <c r="D2352" s="13" t="s">
        <v>8458</v>
      </c>
      <c r="E2352" s="25">
        <v>44133</v>
      </c>
      <c r="F2352" s="25">
        <v>44138</v>
      </c>
      <c r="G2352" s="13" t="s">
        <v>50</v>
      </c>
      <c r="H2352" s="13" t="s">
        <v>1186</v>
      </c>
      <c r="I2352" s="13" t="s">
        <v>24</v>
      </c>
      <c r="J2352" s="13" t="s">
        <v>2500</v>
      </c>
      <c r="K2352" s="13" t="s">
        <v>26</v>
      </c>
      <c r="L2352" s="13" t="s">
        <v>27</v>
      </c>
      <c r="M2352" s="13" t="s">
        <v>28</v>
      </c>
      <c r="N2352" s="13" t="s">
        <v>2793</v>
      </c>
      <c r="O2352" s="13" t="s">
        <v>40</v>
      </c>
      <c r="P2352" s="13" t="s">
        <v>41</v>
      </c>
      <c r="Q2352" s="13" t="s">
        <v>2794</v>
      </c>
      <c r="R2352" s="17">
        <v>234.36</v>
      </c>
      <c r="S2352" s="26">
        <v>4</v>
      </c>
      <c r="T2352" s="17">
        <v>0</v>
      </c>
      <c r="U2352" s="17">
        <v>33.94</v>
      </c>
      <c r="V2352" s="27">
        <v>86.64</v>
      </c>
      <c r="W2352" s="13" t="s">
        <v>60</v>
      </c>
      <c r="X2352" s="8">
        <f>$T2352*$R2352</f>
        <v>0</v>
      </c>
      <c r="Y2352" s="29">
        <f>R2352-V2352-U2352-X2352</f>
        <v>113.78000000000003</v>
      </c>
    </row>
    <row r="2353" spans="2:25" x14ac:dyDescent="0.3">
      <c r="B2353" s="16"/>
      <c r="C2353" s="8" t="str">
        <f>_xlfn.CONCAT(S2353,_xlfn.TEXTBEFORE(Q2353,","))</f>
        <v>9Stanley Pens</v>
      </c>
      <c r="D2353" s="13" t="s">
        <v>8459</v>
      </c>
      <c r="E2353" s="25">
        <v>44133</v>
      </c>
      <c r="F2353" s="25">
        <v>44138</v>
      </c>
      <c r="G2353" s="13" t="s">
        <v>50</v>
      </c>
      <c r="H2353" s="13" t="s">
        <v>1186</v>
      </c>
      <c r="I2353" s="13" t="s">
        <v>24</v>
      </c>
      <c r="J2353" s="13" t="s">
        <v>2500</v>
      </c>
      <c r="K2353" s="13" t="s">
        <v>26</v>
      </c>
      <c r="L2353" s="13" t="s">
        <v>27</v>
      </c>
      <c r="M2353" s="13" t="s">
        <v>28</v>
      </c>
      <c r="N2353" s="13" t="s">
        <v>4246</v>
      </c>
      <c r="O2353" s="13" t="s">
        <v>30</v>
      </c>
      <c r="P2353" s="13" t="s">
        <v>1789</v>
      </c>
      <c r="Q2353" s="13" t="s">
        <v>4247</v>
      </c>
      <c r="R2353" s="17">
        <v>90.45</v>
      </c>
      <c r="S2353" s="26">
        <v>9</v>
      </c>
      <c r="T2353" s="17">
        <v>0</v>
      </c>
      <c r="U2353" s="17">
        <v>12.78</v>
      </c>
      <c r="V2353" s="27">
        <v>40.5</v>
      </c>
      <c r="W2353" s="13" t="s">
        <v>60</v>
      </c>
      <c r="X2353" s="8">
        <f>$T2353*$R2353</f>
        <v>0</v>
      </c>
      <c r="Y2353" s="29">
        <f>R2353-V2353-U2353-X2353</f>
        <v>37.17</v>
      </c>
    </row>
    <row r="2354" spans="2:25" x14ac:dyDescent="0.3">
      <c r="B2354" s="16"/>
      <c r="C2354" s="8" t="str">
        <f>_xlfn.CONCAT(S2354,_xlfn.TEXTBEFORE(Q2354,","))</f>
        <v>2HP Fax Machine</v>
      </c>
      <c r="D2354" s="13" t="s">
        <v>8460</v>
      </c>
      <c r="E2354" s="25">
        <v>43454</v>
      </c>
      <c r="F2354" s="25">
        <v>43460</v>
      </c>
      <c r="G2354" s="13" t="s">
        <v>50</v>
      </c>
      <c r="H2354" s="13" t="s">
        <v>2477</v>
      </c>
      <c r="I2354" s="13" t="s">
        <v>24</v>
      </c>
      <c r="J2354" s="13" t="s">
        <v>52</v>
      </c>
      <c r="K2354" s="13" t="s">
        <v>53</v>
      </c>
      <c r="L2354" s="13" t="s">
        <v>54</v>
      </c>
      <c r="M2354" s="13" t="s">
        <v>55</v>
      </c>
      <c r="N2354" s="13" t="s">
        <v>1094</v>
      </c>
      <c r="O2354" s="13" t="s">
        <v>57</v>
      </c>
      <c r="P2354" s="13" t="s">
        <v>86</v>
      </c>
      <c r="Q2354" s="13" t="s">
        <v>1095</v>
      </c>
      <c r="R2354" s="17">
        <v>557.21879999999999</v>
      </c>
      <c r="S2354" s="26">
        <v>2</v>
      </c>
      <c r="T2354" s="17">
        <v>7.0000000000000007E-2</v>
      </c>
      <c r="U2354" s="17">
        <v>42.93</v>
      </c>
      <c r="V2354" s="27">
        <v>47.878800000000005</v>
      </c>
      <c r="W2354" s="13" t="s">
        <v>88</v>
      </c>
      <c r="X2354" s="8">
        <f>$T2354*$R2354</f>
        <v>39.005316000000001</v>
      </c>
      <c r="Y2354" s="29">
        <f>R2354-V2354-U2354-X2354</f>
        <v>427.40468399999997</v>
      </c>
    </row>
    <row r="2355" spans="2:25" x14ac:dyDescent="0.3">
      <c r="B2355" s="16"/>
      <c r="C2355" s="8" t="str">
        <f>_xlfn.CONCAT(S2355,_xlfn.TEXTBEFORE(Q2355,","))</f>
        <v>2Samsung Audio Dock</v>
      </c>
      <c r="D2355" s="13" t="s">
        <v>8461</v>
      </c>
      <c r="E2355" s="25">
        <v>43454</v>
      </c>
      <c r="F2355" s="25">
        <v>43460</v>
      </c>
      <c r="G2355" s="13" t="s">
        <v>50</v>
      </c>
      <c r="H2355" s="13" t="s">
        <v>2477</v>
      </c>
      <c r="I2355" s="13" t="s">
        <v>24</v>
      </c>
      <c r="J2355" s="13" t="s">
        <v>52</v>
      </c>
      <c r="K2355" s="13" t="s">
        <v>53</v>
      </c>
      <c r="L2355" s="13" t="s">
        <v>54</v>
      </c>
      <c r="M2355" s="13" t="s">
        <v>55</v>
      </c>
      <c r="N2355" s="13" t="s">
        <v>1377</v>
      </c>
      <c r="O2355" s="13" t="s">
        <v>57</v>
      </c>
      <c r="P2355" s="13" t="s">
        <v>58</v>
      </c>
      <c r="Q2355" s="13" t="s">
        <v>1378</v>
      </c>
      <c r="R2355" s="17">
        <v>276.93779999999998</v>
      </c>
      <c r="S2355" s="26">
        <v>2</v>
      </c>
      <c r="T2355" s="17">
        <v>0.17</v>
      </c>
      <c r="U2355" s="17">
        <v>12.83</v>
      </c>
      <c r="V2355" s="27">
        <v>-33.382199999999997</v>
      </c>
      <c r="W2355" s="13" t="s">
        <v>88</v>
      </c>
      <c r="X2355" s="8">
        <f>$T2355*$R2355</f>
        <v>47.079425999999998</v>
      </c>
      <c r="Y2355" s="29">
        <f>R2355-V2355-U2355-X2355</f>
        <v>250.410574</v>
      </c>
    </row>
    <row r="2356" spans="2:25" x14ac:dyDescent="0.3">
      <c r="B2356" s="16"/>
      <c r="C2356" s="8" t="str">
        <f>_xlfn.CONCAT(S2356,_xlfn.TEXTBEFORE(Q2356,","))</f>
        <v>4SanDisk Memory Card</v>
      </c>
      <c r="D2356" s="13" t="s">
        <v>8462</v>
      </c>
      <c r="E2356" s="25">
        <v>43960</v>
      </c>
      <c r="F2356" s="25">
        <v>43964</v>
      </c>
      <c r="G2356" s="13" t="s">
        <v>50</v>
      </c>
      <c r="H2356" s="13" t="s">
        <v>2477</v>
      </c>
      <c r="I2356" s="13" t="s">
        <v>24</v>
      </c>
      <c r="J2356" s="13" t="s">
        <v>160</v>
      </c>
      <c r="K2356" s="13" t="s">
        <v>160</v>
      </c>
      <c r="L2356" s="13" t="s">
        <v>54</v>
      </c>
      <c r="M2356" s="13" t="s">
        <v>55</v>
      </c>
      <c r="N2356" s="13" t="s">
        <v>2324</v>
      </c>
      <c r="O2356" s="13" t="s">
        <v>57</v>
      </c>
      <c r="P2356" s="13" t="s">
        <v>121</v>
      </c>
      <c r="Q2356" s="13" t="s">
        <v>2325</v>
      </c>
      <c r="R2356" s="17">
        <v>233.66639999999998</v>
      </c>
      <c r="S2356" s="26">
        <v>4</v>
      </c>
      <c r="T2356" s="17">
        <v>0.47000000000000003</v>
      </c>
      <c r="U2356" s="17">
        <v>27</v>
      </c>
      <c r="V2356" s="27">
        <v>-167.61359999999999</v>
      </c>
      <c r="W2356" s="13" t="s">
        <v>60</v>
      </c>
      <c r="X2356" s="8">
        <f>$T2356*$R2356</f>
        <v>109.82320799999999</v>
      </c>
      <c r="Y2356" s="29">
        <f>R2356-V2356-U2356-X2356</f>
        <v>264.45679199999995</v>
      </c>
    </row>
    <row r="2357" spans="2:25" x14ac:dyDescent="0.3">
      <c r="B2357" s="16"/>
      <c r="C2357" s="8" t="str">
        <f>_xlfn.CONCAT(S2357,_xlfn.TEXTBEFORE(Q2357,","))</f>
        <v>6Avery Binder Covers</v>
      </c>
      <c r="D2357" s="13" t="s">
        <v>8463</v>
      </c>
      <c r="E2357" s="25">
        <v>43960</v>
      </c>
      <c r="F2357" s="25">
        <v>43964</v>
      </c>
      <c r="G2357" s="13" t="s">
        <v>50</v>
      </c>
      <c r="H2357" s="13" t="s">
        <v>2477</v>
      </c>
      <c r="I2357" s="13" t="s">
        <v>24</v>
      </c>
      <c r="J2357" s="13" t="s">
        <v>160</v>
      </c>
      <c r="K2357" s="13" t="s">
        <v>160</v>
      </c>
      <c r="L2357" s="13" t="s">
        <v>54</v>
      </c>
      <c r="M2357" s="13" t="s">
        <v>55</v>
      </c>
      <c r="N2357" s="13" t="s">
        <v>4775</v>
      </c>
      <c r="O2357" s="13" t="s">
        <v>30</v>
      </c>
      <c r="P2357" s="13" t="s">
        <v>1121</v>
      </c>
      <c r="Q2357" s="13" t="s">
        <v>4776</v>
      </c>
      <c r="R2357" s="17">
        <v>56.921399999999991</v>
      </c>
      <c r="S2357" s="26">
        <v>6</v>
      </c>
      <c r="T2357" s="17">
        <v>0.17</v>
      </c>
      <c r="U2357" s="17">
        <v>8.2799999999999994</v>
      </c>
      <c r="V2357" s="27">
        <v>20.561399999999999</v>
      </c>
      <c r="W2357" s="13" t="s">
        <v>60</v>
      </c>
      <c r="X2357" s="8">
        <f>$T2357*$R2357</f>
        <v>9.6766379999999987</v>
      </c>
      <c r="Y2357" s="29">
        <f>R2357-V2357-U2357-X2357</f>
        <v>18.403361999999994</v>
      </c>
    </row>
    <row r="2358" spans="2:25" x14ac:dyDescent="0.3">
      <c r="B2358" s="16"/>
      <c r="C2358" s="8" t="str">
        <f>_xlfn.CONCAT(S2358,_xlfn.TEXTBEFORE(Q2358,","))</f>
        <v>2Advantus Stacking Tray</v>
      </c>
      <c r="D2358" s="13" t="s">
        <v>8464</v>
      </c>
      <c r="E2358" s="25">
        <v>43960</v>
      </c>
      <c r="F2358" s="25">
        <v>43964</v>
      </c>
      <c r="G2358" s="13" t="s">
        <v>50</v>
      </c>
      <c r="H2358" s="13" t="s">
        <v>2477</v>
      </c>
      <c r="I2358" s="13" t="s">
        <v>24</v>
      </c>
      <c r="J2358" s="13" t="s">
        <v>160</v>
      </c>
      <c r="K2358" s="13" t="s">
        <v>160</v>
      </c>
      <c r="L2358" s="13" t="s">
        <v>54</v>
      </c>
      <c r="M2358" s="13" t="s">
        <v>55</v>
      </c>
      <c r="N2358" s="13" t="s">
        <v>2237</v>
      </c>
      <c r="O2358" s="13" t="s">
        <v>40</v>
      </c>
      <c r="P2358" s="13" t="s">
        <v>906</v>
      </c>
      <c r="Q2358" s="13" t="s">
        <v>2238</v>
      </c>
      <c r="R2358" s="17">
        <v>34.163999999999994</v>
      </c>
      <c r="S2358" s="26">
        <v>2</v>
      </c>
      <c r="T2358" s="17">
        <v>0.27</v>
      </c>
      <c r="U2358" s="17">
        <v>3.56</v>
      </c>
      <c r="V2358" s="27">
        <v>-5.6159999999999997</v>
      </c>
      <c r="W2358" s="13" t="s">
        <v>60</v>
      </c>
      <c r="X2358" s="8">
        <f>$T2358*$R2358</f>
        <v>9.2242799999999985</v>
      </c>
      <c r="Y2358" s="29">
        <f>R2358-V2358-U2358-X2358</f>
        <v>26.995719999999992</v>
      </c>
    </row>
    <row r="2359" spans="2:25" x14ac:dyDescent="0.3">
      <c r="B2359" s="16"/>
      <c r="C2359" s="8" t="str">
        <f>_xlfn.CONCAT(S2359,_xlfn.TEXTBEFORE(Q2359,","))</f>
        <v>4Jiffy Peel and Seal</v>
      </c>
      <c r="D2359" s="13" t="s">
        <v>8465</v>
      </c>
      <c r="E2359" s="25">
        <v>43960</v>
      </c>
      <c r="F2359" s="25">
        <v>43964</v>
      </c>
      <c r="G2359" s="13" t="s">
        <v>50</v>
      </c>
      <c r="H2359" s="13" t="s">
        <v>2477</v>
      </c>
      <c r="I2359" s="13" t="s">
        <v>24</v>
      </c>
      <c r="J2359" s="13" t="s">
        <v>160</v>
      </c>
      <c r="K2359" s="13" t="s">
        <v>160</v>
      </c>
      <c r="L2359" s="13" t="s">
        <v>54</v>
      </c>
      <c r="M2359" s="13" t="s">
        <v>55</v>
      </c>
      <c r="N2359" s="13" t="s">
        <v>5580</v>
      </c>
      <c r="O2359" s="13" t="s">
        <v>30</v>
      </c>
      <c r="P2359" s="13" t="s">
        <v>1607</v>
      </c>
      <c r="Q2359" s="13" t="s">
        <v>5581</v>
      </c>
      <c r="R2359" s="17">
        <v>39.877200000000002</v>
      </c>
      <c r="S2359" s="26">
        <v>4</v>
      </c>
      <c r="T2359" s="17">
        <v>0.47000000000000003</v>
      </c>
      <c r="U2359" s="17">
        <v>3.54</v>
      </c>
      <c r="V2359" s="27">
        <v>-6.0827999999999989</v>
      </c>
      <c r="W2359" s="13" t="s">
        <v>60</v>
      </c>
      <c r="X2359" s="8">
        <f>$T2359*$R2359</f>
        <v>18.742284000000001</v>
      </c>
      <c r="Y2359" s="29">
        <f>R2359-V2359-U2359-X2359</f>
        <v>23.677716</v>
      </c>
    </row>
    <row r="2360" spans="2:25" x14ac:dyDescent="0.3">
      <c r="B2360" s="16"/>
      <c r="C2360" s="8" t="str">
        <f>_xlfn.CONCAT(S2360,_xlfn.TEXTBEFORE(Q2360,","))</f>
        <v>1Hon Steel Folding Chair</v>
      </c>
      <c r="D2360" s="13" t="s">
        <v>8466</v>
      </c>
      <c r="E2360" s="25">
        <v>42914</v>
      </c>
      <c r="F2360" s="25">
        <v>42918</v>
      </c>
      <c r="G2360" s="13" t="s">
        <v>50</v>
      </c>
      <c r="H2360" s="13" t="s">
        <v>5057</v>
      </c>
      <c r="I2360" s="13" t="s">
        <v>36</v>
      </c>
      <c r="J2360" s="13" t="s">
        <v>777</v>
      </c>
      <c r="K2360" s="13" t="s">
        <v>63</v>
      </c>
      <c r="L2360" s="13" t="s">
        <v>27</v>
      </c>
      <c r="M2360" s="13" t="s">
        <v>28</v>
      </c>
      <c r="N2360" s="13" t="s">
        <v>1545</v>
      </c>
      <c r="O2360" s="13" t="s">
        <v>40</v>
      </c>
      <c r="P2360" s="13" t="s">
        <v>41</v>
      </c>
      <c r="Q2360" s="13" t="s">
        <v>1546</v>
      </c>
      <c r="R2360" s="17">
        <v>78.989999999999995</v>
      </c>
      <c r="S2360" s="26">
        <v>1</v>
      </c>
      <c r="T2360" s="17">
        <v>0</v>
      </c>
      <c r="U2360" s="17">
        <v>6.43</v>
      </c>
      <c r="V2360" s="27">
        <v>11.040000000000001</v>
      </c>
      <c r="W2360" s="13" t="s">
        <v>88</v>
      </c>
      <c r="X2360" s="8">
        <f>$T2360*$R2360</f>
        <v>0</v>
      </c>
      <c r="Y2360" s="29">
        <f>R2360-V2360-U2360-X2360</f>
        <v>61.519999999999989</v>
      </c>
    </row>
    <row r="2361" spans="2:25" x14ac:dyDescent="0.3">
      <c r="B2361" s="16"/>
      <c r="C2361" s="8" t="str">
        <f>_xlfn.CONCAT(S2361,_xlfn.TEXTBEFORE(Q2361,","))</f>
        <v>6Hon Round Labels</v>
      </c>
      <c r="D2361" s="13" t="s">
        <v>8467</v>
      </c>
      <c r="E2361" s="25">
        <v>42864</v>
      </c>
      <c r="F2361" s="25">
        <v>42870</v>
      </c>
      <c r="G2361" s="13" t="s">
        <v>50</v>
      </c>
      <c r="H2361" s="13" t="s">
        <v>5841</v>
      </c>
      <c r="I2361" s="13" t="s">
        <v>36</v>
      </c>
      <c r="J2361" s="13" t="s">
        <v>157</v>
      </c>
      <c r="K2361" s="13" t="s">
        <v>158</v>
      </c>
      <c r="L2361" s="13" t="s">
        <v>54</v>
      </c>
      <c r="M2361" s="13" t="s">
        <v>55</v>
      </c>
      <c r="N2361" s="13" t="s">
        <v>5560</v>
      </c>
      <c r="O2361" s="13" t="s">
        <v>30</v>
      </c>
      <c r="P2361" s="13" t="s">
        <v>2751</v>
      </c>
      <c r="Q2361" s="13" t="s">
        <v>5561</v>
      </c>
      <c r="R2361" s="17">
        <v>14.500800000000002</v>
      </c>
      <c r="S2361" s="26">
        <v>6</v>
      </c>
      <c r="T2361" s="17">
        <v>0.47000000000000003</v>
      </c>
      <c r="U2361" s="17">
        <v>1.48</v>
      </c>
      <c r="V2361" s="27">
        <v>-3.6792000000000016</v>
      </c>
      <c r="W2361" s="13" t="s">
        <v>88</v>
      </c>
      <c r="X2361" s="8">
        <f>$T2361*$R2361</f>
        <v>6.8153760000000014</v>
      </c>
      <c r="Y2361" s="29">
        <f>R2361-V2361-U2361-X2361</f>
        <v>9.8846240000000023</v>
      </c>
    </row>
    <row r="2362" spans="2:25" x14ac:dyDescent="0.3">
      <c r="B2362" s="16"/>
      <c r="C2362" s="8" t="str">
        <f>_xlfn.CONCAT(S2362,_xlfn.TEXTBEFORE(Q2362,","))</f>
        <v>3Advantus Clamps</v>
      </c>
      <c r="D2362" s="13" t="s">
        <v>8468</v>
      </c>
      <c r="E2362" s="25">
        <v>43841</v>
      </c>
      <c r="F2362" s="25">
        <v>43846</v>
      </c>
      <c r="G2362" s="13" t="s">
        <v>50</v>
      </c>
      <c r="H2362" s="13" t="s">
        <v>5841</v>
      </c>
      <c r="I2362" s="13" t="s">
        <v>36</v>
      </c>
      <c r="J2362" s="13" t="s">
        <v>160</v>
      </c>
      <c r="K2362" s="13" t="s">
        <v>160</v>
      </c>
      <c r="L2362" s="13" t="s">
        <v>54</v>
      </c>
      <c r="M2362" s="13" t="s">
        <v>55</v>
      </c>
      <c r="N2362" s="13" t="s">
        <v>4907</v>
      </c>
      <c r="O2362" s="13" t="s">
        <v>30</v>
      </c>
      <c r="P2362" s="13" t="s">
        <v>2177</v>
      </c>
      <c r="Q2362" s="13" t="s">
        <v>4908</v>
      </c>
      <c r="R2362" s="17">
        <v>30.67110000000001</v>
      </c>
      <c r="S2362" s="26">
        <v>3</v>
      </c>
      <c r="T2362" s="17">
        <v>0.47000000000000003</v>
      </c>
      <c r="U2362" s="17">
        <v>2.2400000000000002</v>
      </c>
      <c r="V2362" s="27">
        <v>-4.06890000000001</v>
      </c>
      <c r="W2362" s="13" t="s">
        <v>88</v>
      </c>
      <c r="X2362" s="8">
        <f>$T2362*$R2362</f>
        <v>14.415417000000005</v>
      </c>
      <c r="Y2362" s="29">
        <f>R2362-V2362-U2362-X2362</f>
        <v>18.084583000000016</v>
      </c>
    </row>
    <row r="2363" spans="2:25" x14ac:dyDescent="0.3">
      <c r="B2363" s="16"/>
      <c r="C2363" s="8" t="str">
        <f>_xlfn.CONCAT(S2363,_xlfn.TEXTBEFORE(Q2363,","))</f>
        <v>2Enermax Keyboard</v>
      </c>
      <c r="D2363" s="13" t="s">
        <v>8469</v>
      </c>
      <c r="E2363" s="25">
        <v>43244</v>
      </c>
      <c r="F2363" s="25">
        <v>43248</v>
      </c>
      <c r="G2363" s="13" t="s">
        <v>22</v>
      </c>
      <c r="H2363" s="13" t="s">
        <v>1732</v>
      </c>
      <c r="I2363" s="13" t="s">
        <v>24</v>
      </c>
      <c r="J2363" s="13" t="s">
        <v>170</v>
      </c>
      <c r="K2363" s="13" t="s">
        <v>170</v>
      </c>
      <c r="L2363" s="13" t="s">
        <v>27</v>
      </c>
      <c r="M2363" s="13" t="s">
        <v>28</v>
      </c>
      <c r="N2363" s="13" t="s">
        <v>4403</v>
      </c>
      <c r="O2363" s="13" t="s">
        <v>57</v>
      </c>
      <c r="P2363" s="13" t="s">
        <v>121</v>
      </c>
      <c r="Q2363" s="13" t="s">
        <v>4404</v>
      </c>
      <c r="R2363" s="17">
        <v>166.92000000000002</v>
      </c>
      <c r="S2363" s="26">
        <v>2</v>
      </c>
      <c r="T2363" s="17">
        <v>0</v>
      </c>
      <c r="U2363" s="17">
        <v>10.25</v>
      </c>
      <c r="V2363" s="27">
        <v>4.9799999999999995</v>
      </c>
      <c r="W2363" s="13" t="s">
        <v>88</v>
      </c>
      <c r="X2363" s="8">
        <f>$T2363*$R2363</f>
        <v>0</v>
      </c>
      <c r="Y2363" s="29">
        <f>R2363-V2363-U2363-X2363</f>
        <v>151.69000000000003</v>
      </c>
    </row>
    <row r="2364" spans="2:25" x14ac:dyDescent="0.3">
      <c r="B2364" s="16"/>
      <c r="C2364" s="8" t="str">
        <f>_xlfn.CONCAT(S2364,_xlfn.TEXTBEFORE(Q2364,","))</f>
        <v>2Cameo Peel and Seal</v>
      </c>
      <c r="D2364" s="13" t="s">
        <v>8470</v>
      </c>
      <c r="E2364" s="25">
        <v>43244</v>
      </c>
      <c r="F2364" s="25">
        <v>43248</v>
      </c>
      <c r="G2364" s="13" t="s">
        <v>22</v>
      </c>
      <c r="H2364" s="13" t="s">
        <v>1732</v>
      </c>
      <c r="I2364" s="13" t="s">
        <v>24</v>
      </c>
      <c r="J2364" s="13" t="s">
        <v>170</v>
      </c>
      <c r="K2364" s="13" t="s">
        <v>170</v>
      </c>
      <c r="L2364" s="13" t="s">
        <v>27</v>
      </c>
      <c r="M2364" s="13" t="s">
        <v>28</v>
      </c>
      <c r="N2364" s="13" t="s">
        <v>4901</v>
      </c>
      <c r="O2364" s="13" t="s">
        <v>30</v>
      </c>
      <c r="P2364" s="13" t="s">
        <v>1607</v>
      </c>
      <c r="Q2364" s="13" t="s">
        <v>4902</v>
      </c>
      <c r="R2364" s="17">
        <v>46.8</v>
      </c>
      <c r="S2364" s="26">
        <v>2</v>
      </c>
      <c r="T2364" s="17">
        <v>0</v>
      </c>
      <c r="U2364" s="17">
        <v>1.5</v>
      </c>
      <c r="V2364" s="27">
        <v>8.879999999999999</v>
      </c>
      <c r="W2364" s="13" t="s">
        <v>88</v>
      </c>
      <c r="X2364" s="8">
        <f>$T2364*$R2364</f>
        <v>0</v>
      </c>
      <c r="Y2364" s="29">
        <f>R2364-V2364-U2364-X2364</f>
        <v>36.42</v>
      </c>
    </row>
    <row r="2365" spans="2:25" x14ac:dyDescent="0.3">
      <c r="B2365" s="16"/>
      <c r="C2365" s="8" t="str">
        <f>_xlfn.CONCAT(S2365,_xlfn.TEXTBEFORE(Q2365,","))</f>
        <v>6Rogers Trays</v>
      </c>
      <c r="D2365" s="13" t="s">
        <v>8471</v>
      </c>
      <c r="E2365" s="25">
        <v>43785</v>
      </c>
      <c r="F2365" s="25">
        <v>43788</v>
      </c>
      <c r="G2365" s="13" t="s">
        <v>22</v>
      </c>
      <c r="H2365" s="13" t="s">
        <v>1732</v>
      </c>
      <c r="I2365" s="13" t="s">
        <v>24</v>
      </c>
      <c r="J2365" s="13" t="s">
        <v>1733</v>
      </c>
      <c r="K2365" s="13" t="s">
        <v>187</v>
      </c>
      <c r="L2365" s="13" t="s">
        <v>27</v>
      </c>
      <c r="M2365" s="13" t="s">
        <v>28</v>
      </c>
      <c r="N2365" s="13" t="s">
        <v>1734</v>
      </c>
      <c r="O2365" s="13" t="s">
        <v>30</v>
      </c>
      <c r="P2365" s="13" t="s">
        <v>289</v>
      </c>
      <c r="Q2365" s="13" t="s">
        <v>1735</v>
      </c>
      <c r="R2365" s="17">
        <v>370.26</v>
      </c>
      <c r="S2365" s="26">
        <v>6</v>
      </c>
      <c r="T2365" s="17">
        <v>0</v>
      </c>
      <c r="U2365" s="17">
        <v>73.790000000000006</v>
      </c>
      <c r="V2365" s="27">
        <v>55.44</v>
      </c>
      <c r="W2365" s="13" t="s">
        <v>60</v>
      </c>
      <c r="X2365" s="8">
        <f>$T2365*$R2365</f>
        <v>0</v>
      </c>
      <c r="Y2365" s="29">
        <f>R2365-V2365-U2365-X2365</f>
        <v>241.02999999999997</v>
      </c>
    </row>
    <row r="2366" spans="2:25" x14ac:dyDescent="0.3">
      <c r="B2366" s="16"/>
      <c r="C2366" s="8" t="str">
        <f>_xlfn.CONCAT(S2366,_xlfn.TEXTBEFORE(Q2366,","))</f>
        <v>4Sauder 3-Shelf Cabinet</v>
      </c>
      <c r="D2366" s="13" t="s">
        <v>8472</v>
      </c>
      <c r="E2366" s="25">
        <v>43785</v>
      </c>
      <c r="F2366" s="25">
        <v>43788</v>
      </c>
      <c r="G2366" s="13" t="s">
        <v>22</v>
      </c>
      <c r="H2366" s="13" t="s">
        <v>1732</v>
      </c>
      <c r="I2366" s="13" t="s">
        <v>24</v>
      </c>
      <c r="J2366" s="13" t="s">
        <v>1733</v>
      </c>
      <c r="K2366" s="13" t="s">
        <v>187</v>
      </c>
      <c r="L2366" s="13" t="s">
        <v>27</v>
      </c>
      <c r="M2366" s="13" t="s">
        <v>28</v>
      </c>
      <c r="N2366" s="13" t="s">
        <v>1867</v>
      </c>
      <c r="O2366" s="13" t="s">
        <v>40</v>
      </c>
      <c r="P2366" s="13" t="s">
        <v>67</v>
      </c>
      <c r="Q2366" s="13" t="s">
        <v>1868</v>
      </c>
      <c r="R2366" s="17">
        <v>666.72</v>
      </c>
      <c r="S2366" s="26">
        <v>4</v>
      </c>
      <c r="T2366" s="17">
        <v>0</v>
      </c>
      <c r="U2366" s="17">
        <v>66.900000000000006</v>
      </c>
      <c r="V2366" s="27">
        <v>73.320000000000007</v>
      </c>
      <c r="W2366" s="13" t="s">
        <v>60</v>
      </c>
      <c r="X2366" s="8">
        <f>$T2366*$R2366</f>
        <v>0</v>
      </c>
      <c r="Y2366" s="29">
        <f>R2366-V2366-U2366-X2366</f>
        <v>526.5</v>
      </c>
    </row>
    <row r="2367" spans="2:25" x14ac:dyDescent="0.3">
      <c r="B2367" s="16"/>
      <c r="C2367" s="8" t="str">
        <f>_xlfn.CONCAT(S2367,_xlfn.TEXTBEFORE(Q2367,","))</f>
        <v>3Acme Trimmer</v>
      </c>
      <c r="D2367" s="13" t="s">
        <v>8473</v>
      </c>
      <c r="E2367" s="25">
        <v>42973</v>
      </c>
      <c r="F2367" s="25">
        <v>42976</v>
      </c>
      <c r="G2367" s="13" t="s">
        <v>34</v>
      </c>
      <c r="H2367" s="13" t="s">
        <v>4278</v>
      </c>
      <c r="I2367" s="13" t="s">
        <v>24</v>
      </c>
      <c r="J2367" s="13" t="s">
        <v>2165</v>
      </c>
      <c r="K2367" s="13" t="s">
        <v>158</v>
      </c>
      <c r="L2367" s="13" t="s">
        <v>54</v>
      </c>
      <c r="M2367" s="13" t="s">
        <v>55</v>
      </c>
      <c r="N2367" s="13" t="s">
        <v>2594</v>
      </c>
      <c r="O2367" s="13" t="s">
        <v>30</v>
      </c>
      <c r="P2367" s="13" t="s">
        <v>1228</v>
      </c>
      <c r="Q2367" s="13" t="s">
        <v>2595</v>
      </c>
      <c r="R2367" s="17">
        <v>65.635200000000012</v>
      </c>
      <c r="S2367" s="26">
        <v>3</v>
      </c>
      <c r="T2367" s="17">
        <v>0.47000000000000003</v>
      </c>
      <c r="U2367" s="17">
        <v>12.47</v>
      </c>
      <c r="V2367" s="27">
        <v>-26.07480000000001</v>
      </c>
      <c r="W2367" s="13" t="s">
        <v>60</v>
      </c>
      <c r="X2367" s="8">
        <f>$T2367*$R2367</f>
        <v>30.848544000000008</v>
      </c>
      <c r="Y2367" s="29">
        <f>R2367-V2367-U2367-X2367</f>
        <v>48.391456000000019</v>
      </c>
    </row>
    <row r="2368" spans="2:25" x14ac:dyDescent="0.3">
      <c r="B2368" s="16"/>
      <c r="C2368" s="8" t="str">
        <f>_xlfn.CONCAT(S2368,_xlfn.TEXTBEFORE(Q2368,","))</f>
        <v>1Hon Shipping Labels</v>
      </c>
      <c r="D2368" s="13" t="s">
        <v>8474</v>
      </c>
      <c r="E2368" s="25">
        <v>42973</v>
      </c>
      <c r="F2368" s="25">
        <v>42976</v>
      </c>
      <c r="G2368" s="13" t="s">
        <v>34</v>
      </c>
      <c r="H2368" s="13" t="s">
        <v>4278</v>
      </c>
      <c r="I2368" s="13" t="s">
        <v>24</v>
      </c>
      <c r="J2368" s="13" t="s">
        <v>2165</v>
      </c>
      <c r="K2368" s="13" t="s">
        <v>158</v>
      </c>
      <c r="L2368" s="13" t="s">
        <v>54</v>
      </c>
      <c r="M2368" s="13" t="s">
        <v>55</v>
      </c>
      <c r="N2368" s="13" t="s">
        <v>4428</v>
      </c>
      <c r="O2368" s="13" t="s">
        <v>30</v>
      </c>
      <c r="P2368" s="13" t="s">
        <v>2751</v>
      </c>
      <c r="Q2368" s="13" t="s">
        <v>4429</v>
      </c>
      <c r="R2368" s="17">
        <v>6.0261000000000005</v>
      </c>
      <c r="S2368" s="26">
        <v>1</v>
      </c>
      <c r="T2368" s="17">
        <v>0.47000000000000003</v>
      </c>
      <c r="U2368" s="17">
        <v>2.0499999999999998</v>
      </c>
      <c r="V2368" s="27">
        <v>0.32609999999999939</v>
      </c>
      <c r="W2368" s="13" t="s">
        <v>60</v>
      </c>
      <c r="X2368" s="8">
        <f>$T2368*$R2368</f>
        <v>2.8322670000000003</v>
      </c>
      <c r="Y2368" s="29">
        <f>R2368-V2368-U2368-X2368</f>
        <v>0.81773300000000093</v>
      </c>
    </row>
    <row r="2369" spans="2:25" x14ac:dyDescent="0.3">
      <c r="B2369" s="16"/>
      <c r="C2369" s="8" t="str">
        <f>_xlfn.CONCAT(S2369,_xlfn.TEXTBEFORE(Q2369,","))</f>
        <v>1GlobeWeis Interoffice Envelope</v>
      </c>
      <c r="D2369" s="13" t="s">
        <v>8475</v>
      </c>
      <c r="E2369" s="25">
        <v>44019</v>
      </c>
      <c r="F2369" s="25">
        <v>44024</v>
      </c>
      <c r="G2369" s="13" t="s">
        <v>22</v>
      </c>
      <c r="H2369" s="13" t="s">
        <v>5004</v>
      </c>
      <c r="I2369" s="13" t="s">
        <v>24</v>
      </c>
      <c r="J2369" s="13" t="s">
        <v>435</v>
      </c>
      <c r="K2369" s="13" t="s">
        <v>436</v>
      </c>
      <c r="L2369" s="13" t="s">
        <v>201</v>
      </c>
      <c r="M2369" s="13" t="s">
        <v>28</v>
      </c>
      <c r="N2369" s="13" t="s">
        <v>4592</v>
      </c>
      <c r="O2369" s="13" t="s">
        <v>30</v>
      </c>
      <c r="P2369" s="13" t="s">
        <v>1607</v>
      </c>
      <c r="Q2369" s="13" t="s">
        <v>4593</v>
      </c>
      <c r="R2369" s="17">
        <v>50.22</v>
      </c>
      <c r="S2369" s="26">
        <v>1</v>
      </c>
      <c r="T2369" s="17">
        <v>0</v>
      </c>
      <c r="U2369" s="17">
        <v>6.77</v>
      </c>
      <c r="V2369" s="27">
        <v>3</v>
      </c>
      <c r="W2369" s="13" t="s">
        <v>88</v>
      </c>
      <c r="X2369" s="8">
        <f>$T2369*$R2369</f>
        <v>0</v>
      </c>
      <c r="Y2369" s="29">
        <f>R2369-V2369-U2369-X2369</f>
        <v>40.450000000000003</v>
      </c>
    </row>
    <row r="2370" spans="2:25" x14ac:dyDescent="0.3">
      <c r="B2370" s="16"/>
      <c r="C2370" s="8" t="str">
        <f>_xlfn.CONCAT(S2370,_xlfn.TEXTBEFORE(Q2370,","))</f>
        <v>3Chromcraft Computer Table</v>
      </c>
      <c r="D2370" s="13" t="s">
        <v>8476</v>
      </c>
      <c r="E2370" s="25">
        <v>42802</v>
      </c>
      <c r="F2370" s="25">
        <v>42807</v>
      </c>
      <c r="G2370" s="13" t="s">
        <v>50</v>
      </c>
      <c r="H2370" s="13" t="s">
        <v>1643</v>
      </c>
      <c r="I2370" s="13" t="s">
        <v>82</v>
      </c>
      <c r="J2370" s="13" t="s">
        <v>177</v>
      </c>
      <c r="K2370" s="13" t="s">
        <v>177</v>
      </c>
      <c r="L2370" s="13" t="s">
        <v>178</v>
      </c>
      <c r="M2370" s="13" t="s">
        <v>55</v>
      </c>
      <c r="N2370" s="13" t="s">
        <v>544</v>
      </c>
      <c r="O2370" s="13" t="s">
        <v>40</v>
      </c>
      <c r="P2370" s="13" t="s">
        <v>48</v>
      </c>
      <c r="Q2370" s="13" t="s">
        <v>545</v>
      </c>
      <c r="R2370" s="17">
        <v>1330.29</v>
      </c>
      <c r="S2370" s="26">
        <v>3</v>
      </c>
      <c r="T2370" s="17">
        <v>0</v>
      </c>
      <c r="U2370" s="17">
        <v>78.66</v>
      </c>
      <c r="V2370" s="27">
        <v>292.59000000000003</v>
      </c>
      <c r="W2370" s="13" t="s">
        <v>88</v>
      </c>
      <c r="X2370" s="8">
        <f>$T2370*$R2370</f>
        <v>0</v>
      </c>
      <c r="Y2370" s="29">
        <f>R2370-V2370-U2370-X2370</f>
        <v>959.03999999999985</v>
      </c>
    </row>
    <row r="2371" spans="2:25" x14ac:dyDescent="0.3">
      <c r="B2371" s="16"/>
      <c r="C2371" s="8" t="str">
        <f>_xlfn.CONCAT(S2371,_xlfn.TEXTBEFORE(Q2371,","))</f>
        <v>3HP Fax Machine</v>
      </c>
      <c r="D2371" s="13" t="s">
        <v>8477</v>
      </c>
      <c r="E2371" s="25">
        <v>42802</v>
      </c>
      <c r="F2371" s="25">
        <v>42807</v>
      </c>
      <c r="G2371" s="13" t="s">
        <v>50</v>
      </c>
      <c r="H2371" s="13" t="s">
        <v>1643</v>
      </c>
      <c r="I2371" s="13" t="s">
        <v>82</v>
      </c>
      <c r="J2371" s="13" t="s">
        <v>177</v>
      </c>
      <c r="K2371" s="13" t="s">
        <v>177</v>
      </c>
      <c r="L2371" s="13" t="s">
        <v>178</v>
      </c>
      <c r="M2371" s="13" t="s">
        <v>55</v>
      </c>
      <c r="N2371" s="13" t="s">
        <v>991</v>
      </c>
      <c r="O2371" s="13" t="s">
        <v>57</v>
      </c>
      <c r="P2371" s="13" t="s">
        <v>86</v>
      </c>
      <c r="Q2371" s="13" t="s">
        <v>992</v>
      </c>
      <c r="R2371" s="17">
        <v>899.81999999999994</v>
      </c>
      <c r="S2371" s="26">
        <v>3</v>
      </c>
      <c r="T2371" s="17">
        <v>0</v>
      </c>
      <c r="U2371" s="17">
        <v>34.24</v>
      </c>
      <c r="V2371" s="27">
        <v>296.90999999999997</v>
      </c>
      <c r="W2371" s="13" t="s">
        <v>88</v>
      </c>
      <c r="X2371" s="8">
        <f>$T2371*$R2371</f>
        <v>0</v>
      </c>
      <c r="Y2371" s="29">
        <f>R2371-V2371-U2371-X2371</f>
        <v>568.66999999999996</v>
      </c>
    </row>
    <row r="2372" spans="2:25" x14ac:dyDescent="0.3">
      <c r="B2372" s="16"/>
      <c r="C2372" s="8" t="str">
        <f>_xlfn.CONCAT(S2372,_xlfn.TEXTBEFORE(Q2372,","))</f>
        <v>5Kleencut Ruler</v>
      </c>
      <c r="D2372" s="13" t="s">
        <v>8478</v>
      </c>
      <c r="E2372" s="25">
        <v>42802</v>
      </c>
      <c r="F2372" s="25">
        <v>42807</v>
      </c>
      <c r="G2372" s="13" t="s">
        <v>50</v>
      </c>
      <c r="H2372" s="13" t="s">
        <v>1643</v>
      </c>
      <c r="I2372" s="13" t="s">
        <v>82</v>
      </c>
      <c r="J2372" s="13" t="s">
        <v>177</v>
      </c>
      <c r="K2372" s="13" t="s">
        <v>177</v>
      </c>
      <c r="L2372" s="13" t="s">
        <v>178</v>
      </c>
      <c r="M2372" s="13" t="s">
        <v>55</v>
      </c>
      <c r="N2372" s="13" t="s">
        <v>4780</v>
      </c>
      <c r="O2372" s="13" t="s">
        <v>30</v>
      </c>
      <c r="P2372" s="13" t="s">
        <v>1228</v>
      </c>
      <c r="Q2372" s="13" t="s">
        <v>4781</v>
      </c>
      <c r="R2372" s="17">
        <v>75.900000000000006</v>
      </c>
      <c r="S2372" s="26">
        <v>5</v>
      </c>
      <c r="T2372" s="17">
        <v>0</v>
      </c>
      <c r="U2372" s="17">
        <v>5.5</v>
      </c>
      <c r="V2372" s="27">
        <v>18.149999999999999</v>
      </c>
      <c r="W2372" s="13" t="s">
        <v>88</v>
      </c>
      <c r="X2372" s="8">
        <f>$T2372*$R2372</f>
        <v>0</v>
      </c>
      <c r="Y2372" s="29">
        <f>R2372-V2372-U2372-X2372</f>
        <v>52.250000000000007</v>
      </c>
    </row>
    <row r="2373" spans="2:25" x14ac:dyDescent="0.3">
      <c r="B2373" s="16"/>
      <c r="C2373" s="8" t="str">
        <f>_xlfn.CONCAT(S2373,_xlfn.TEXTBEFORE(Q2373,","))</f>
        <v>6Acco Binder</v>
      </c>
      <c r="D2373" s="13" t="s">
        <v>8479</v>
      </c>
      <c r="E2373" s="25">
        <v>42802</v>
      </c>
      <c r="F2373" s="25">
        <v>42807</v>
      </c>
      <c r="G2373" s="13" t="s">
        <v>50</v>
      </c>
      <c r="H2373" s="13" t="s">
        <v>1643</v>
      </c>
      <c r="I2373" s="13" t="s">
        <v>82</v>
      </c>
      <c r="J2373" s="13" t="s">
        <v>177</v>
      </c>
      <c r="K2373" s="13" t="s">
        <v>177</v>
      </c>
      <c r="L2373" s="13" t="s">
        <v>178</v>
      </c>
      <c r="M2373" s="13" t="s">
        <v>55</v>
      </c>
      <c r="N2373" s="13" t="s">
        <v>3387</v>
      </c>
      <c r="O2373" s="13" t="s">
        <v>30</v>
      </c>
      <c r="P2373" s="13" t="s">
        <v>1121</v>
      </c>
      <c r="Q2373" s="13" t="s">
        <v>3388</v>
      </c>
      <c r="R2373" s="17">
        <v>87.66</v>
      </c>
      <c r="S2373" s="26">
        <v>6</v>
      </c>
      <c r="T2373" s="17">
        <v>0</v>
      </c>
      <c r="U2373" s="17">
        <v>3.76</v>
      </c>
      <c r="V2373" s="27">
        <v>20.160000000000004</v>
      </c>
      <c r="W2373" s="13" t="s">
        <v>88</v>
      </c>
      <c r="X2373" s="8">
        <f>$T2373*$R2373</f>
        <v>0</v>
      </c>
      <c r="Y2373" s="29">
        <f>R2373-V2373-U2373-X2373</f>
        <v>63.74</v>
      </c>
    </row>
    <row r="2374" spans="2:25" x14ac:dyDescent="0.3">
      <c r="B2374" s="16"/>
      <c r="C2374" s="8" t="str">
        <f>_xlfn.CONCAT(S2374,_xlfn.TEXTBEFORE(Q2374,","))</f>
        <v>2Dania Library with Doors</v>
      </c>
      <c r="D2374" s="13" t="s">
        <v>8480</v>
      </c>
      <c r="E2374" s="25">
        <v>43049</v>
      </c>
      <c r="F2374" s="25">
        <v>43052</v>
      </c>
      <c r="G2374" s="13" t="s">
        <v>34</v>
      </c>
      <c r="H2374" s="13" t="s">
        <v>780</v>
      </c>
      <c r="I2374" s="13" t="s">
        <v>82</v>
      </c>
      <c r="J2374" s="13" t="s">
        <v>781</v>
      </c>
      <c r="K2374" s="13" t="s">
        <v>63</v>
      </c>
      <c r="L2374" s="13" t="s">
        <v>27</v>
      </c>
      <c r="M2374" s="13" t="s">
        <v>28</v>
      </c>
      <c r="N2374" s="13" t="s">
        <v>357</v>
      </c>
      <c r="O2374" s="13" t="s">
        <v>40</v>
      </c>
      <c r="P2374" s="13" t="s">
        <v>67</v>
      </c>
      <c r="Q2374" s="13" t="s">
        <v>358</v>
      </c>
      <c r="R2374" s="17">
        <v>724.8</v>
      </c>
      <c r="S2374" s="26">
        <v>2</v>
      </c>
      <c r="T2374" s="17">
        <v>0</v>
      </c>
      <c r="U2374" s="17">
        <v>164.79</v>
      </c>
      <c r="V2374" s="27">
        <v>333.36</v>
      </c>
      <c r="W2374" s="13" t="s">
        <v>60</v>
      </c>
      <c r="X2374" s="8">
        <f>$T2374*$R2374</f>
        <v>0</v>
      </c>
      <c r="Y2374" s="29">
        <f>R2374-V2374-U2374-X2374</f>
        <v>226.64999999999995</v>
      </c>
    </row>
    <row r="2375" spans="2:25" x14ac:dyDescent="0.3">
      <c r="B2375" s="16"/>
      <c r="C2375" s="8" t="str">
        <f>_xlfn.CONCAT(S2375,_xlfn.TEXTBEFORE(Q2375,","))</f>
        <v>5Avery Shipping Labels</v>
      </c>
      <c r="D2375" s="13" t="s">
        <v>8481</v>
      </c>
      <c r="E2375" s="25">
        <v>44062</v>
      </c>
      <c r="F2375" s="25">
        <v>44067</v>
      </c>
      <c r="G2375" s="13" t="s">
        <v>50</v>
      </c>
      <c r="H2375" s="13" t="s">
        <v>780</v>
      </c>
      <c r="I2375" s="13" t="s">
        <v>82</v>
      </c>
      <c r="J2375" s="13" t="s">
        <v>1354</v>
      </c>
      <c r="K2375" s="13" t="s">
        <v>84</v>
      </c>
      <c r="L2375" s="13" t="s">
        <v>27</v>
      </c>
      <c r="M2375" s="13" t="s">
        <v>28</v>
      </c>
      <c r="N2375" s="13" t="s">
        <v>5102</v>
      </c>
      <c r="O2375" s="13" t="s">
        <v>30</v>
      </c>
      <c r="P2375" s="13" t="s">
        <v>2751</v>
      </c>
      <c r="Q2375" s="13" t="s">
        <v>5103</v>
      </c>
      <c r="R2375" s="17">
        <v>59.25</v>
      </c>
      <c r="S2375" s="26">
        <v>5</v>
      </c>
      <c r="T2375" s="17">
        <v>0</v>
      </c>
      <c r="U2375" s="17">
        <v>6.17</v>
      </c>
      <c r="V2375" s="27">
        <v>27.750000000000004</v>
      </c>
      <c r="W2375" s="13" t="s">
        <v>88</v>
      </c>
      <c r="X2375" s="8">
        <f>$T2375*$R2375</f>
        <v>0</v>
      </c>
      <c r="Y2375" s="29">
        <f>R2375-V2375-U2375-X2375</f>
        <v>25.33</v>
      </c>
    </row>
    <row r="2376" spans="2:25" x14ac:dyDescent="0.3">
      <c r="B2376" s="16"/>
      <c r="C2376" s="8" t="str">
        <f>_xlfn.CONCAT(S2376,_xlfn.TEXTBEFORE(Q2376,","))</f>
        <v>1Rubbermaid Clock</v>
      </c>
      <c r="D2376" s="13" t="s">
        <v>8482</v>
      </c>
      <c r="E2376" s="25">
        <v>44062</v>
      </c>
      <c r="F2376" s="25">
        <v>44067</v>
      </c>
      <c r="G2376" s="13" t="s">
        <v>50</v>
      </c>
      <c r="H2376" s="13" t="s">
        <v>780</v>
      </c>
      <c r="I2376" s="13" t="s">
        <v>82</v>
      </c>
      <c r="J2376" s="13" t="s">
        <v>1354</v>
      </c>
      <c r="K2376" s="13" t="s">
        <v>84</v>
      </c>
      <c r="L2376" s="13" t="s">
        <v>27</v>
      </c>
      <c r="M2376" s="13" t="s">
        <v>28</v>
      </c>
      <c r="N2376" s="13" t="s">
        <v>5397</v>
      </c>
      <c r="O2376" s="13" t="s">
        <v>40</v>
      </c>
      <c r="P2376" s="13" t="s">
        <v>906</v>
      </c>
      <c r="Q2376" s="13" t="s">
        <v>5398</v>
      </c>
      <c r="R2376" s="17">
        <v>47.19</v>
      </c>
      <c r="S2376" s="26">
        <v>1</v>
      </c>
      <c r="T2376" s="17">
        <v>0</v>
      </c>
      <c r="U2376" s="17">
        <v>4.4000000000000004</v>
      </c>
      <c r="V2376" s="27">
        <v>16.5</v>
      </c>
      <c r="W2376" s="13" t="s">
        <v>88</v>
      </c>
      <c r="X2376" s="8">
        <f>$T2376*$R2376</f>
        <v>0</v>
      </c>
      <c r="Y2376" s="29">
        <f>R2376-V2376-U2376-X2376</f>
        <v>26.29</v>
      </c>
    </row>
    <row r="2377" spans="2:25" x14ac:dyDescent="0.3">
      <c r="B2377" s="16"/>
      <c r="C2377" s="8" t="str">
        <f>_xlfn.CONCAT(S2377,_xlfn.TEXTBEFORE(Q2377,","))</f>
        <v>6BIC Markers</v>
      </c>
      <c r="D2377" s="13" t="s">
        <v>8483</v>
      </c>
      <c r="E2377" s="25">
        <v>43510</v>
      </c>
      <c r="F2377" s="25">
        <v>43517</v>
      </c>
      <c r="G2377" s="13" t="s">
        <v>50</v>
      </c>
      <c r="H2377" s="13" t="s">
        <v>4990</v>
      </c>
      <c r="I2377" s="13" t="s">
        <v>82</v>
      </c>
      <c r="J2377" s="13" t="s">
        <v>1964</v>
      </c>
      <c r="K2377" s="13" t="s">
        <v>1964</v>
      </c>
      <c r="L2377" s="13" t="s">
        <v>54</v>
      </c>
      <c r="M2377" s="13" t="s">
        <v>55</v>
      </c>
      <c r="N2377" s="13" t="s">
        <v>4991</v>
      </c>
      <c r="O2377" s="13" t="s">
        <v>30</v>
      </c>
      <c r="P2377" s="13" t="s">
        <v>1789</v>
      </c>
      <c r="Q2377" s="13" t="s">
        <v>4992</v>
      </c>
      <c r="R2377" s="17">
        <v>121.28219999999999</v>
      </c>
      <c r="S2377" s="26">
        <v>6</v>
      </c>
      <c r="T2377" s="17">
        <v>0.27</v>
      </c>
      <c r="U2377" s="17">
        <v>6.83</v>
      </c>
      <c r="V2377" s="27">
        <v>-14.977800000000009</v>
      </c>
      <c r="W2377" s="13" t="s">
        <v>88</v>
      </c>
      <c r="X2377" s="8">
        <f>$T2377*$R2377</f>
        <v>32.746194000000003</v>
      </c>
      <c r="Y2377" s="29">
        <f>R2377-V2377-U2377-X2377</f>
        <v>96.683805999999976</v>
      </c>
    </row>
    <row r="2378" spans="2:25" x14ac:dyDescent="0.3">
      <c r="B2378" s="16"/>
      <c r="C2378" s="8" t="str">
        <f>_xlfn.CONCAT(S2378,_xlfn.TEXTBEFORE(Q2378,","))</f>
        <v>3Office Star Bag Chairs</v>
      </c>
      <c r="D2378" s="13" t="s">
        <v>8484</v>
      </c>
      <c r="E2378" s="25">
        <v>43707</v>
      </c>
      <c r="F2378" s="25">
        <v>43709</v>
      </c>
      <c r="G2378" s="13" t="s">
        <v>22</v>
      </c>
      <c r="H2378" s="13" t="s">
        <v>3181</v>
      </c>
      <c r="I2378" s="13" t="s">
        <v>36</v>
      </c>
      <c r="J2378" s="13" t="s">
        <v>1835</v>
      </c>
      <c r="K2378" s="13" t="s">
        <v>187</v>
      </c>
      <c r="L2378" s="13" t="s">
        <v>27</v>
      </c>
      <c r="M2378" s="13" t="s">
        <v>28</v>
      </c>
      <c r="N2378" s="13" t="s">
        <v>3182</v>
      </c>
      <c r="O2378" s="13" t="s">
        <v>40</v>
      </c>
      <c r="P2378" s="13" t="s">
        <v>41</v>
      </c>
      <c r="Q2378" s="13" t="s">
        <v>3183</v>
      </c>
      <c r="R2378" s="17">
        <v>173.78999999999996</v>
      </c>
      <c r="S2378" s="26">
        <v>3</v>
      </c>
      <c r="T2378" s="17">
        <v>0</v>
      </c>
      <c r="U2378" s="17">
        <v>26.06</v>
      </c>
      <c r="V2378" s="27">
        <v>53.820000000000007</v>
      </c>
      <c r="W2378" s="13" t="s">
        <v>60</v>
      </c>
      <c r="X2378" s="8">
        <f>$T2378*$R2378</f>
        <v>0</v>
      </c>
      <c r="Y2378" s="29">
        <f>R2378-V2378-U2378-X2378</f>
        <v>93.909999999999954</v>
      </c>
    </row>
    <row r="2379" spans="2:25" x14ac:dyDescent="0.3">
      <c r="B2379" s="16"/>
      <c r="C2379" s="8" t="str">
        <f>_xlfn.CONCAT(S2379,_xlfn.TEXTBEFORE(Q2379,","))</f>
        <v>3Cardinal Binding Machine</v>
      </c>
      <c r="D2379" s="13" t="s">
        <v>8485</v>
      </c>
      <c r="E2379" s="25">
        <v>43707</v>
      </c>
      <c r="F2379" s="25">
        <v>43709</v>
      </c>
      <c r="G2379" s="13" t="s">
        <v>22</v>
      </c>
      <c r="H2379" s="13" t="s">
        <v>3181</v>
      </c>
      <c r="I2379" s="13" t="s">
        <v>36</v>
      </c>
      <c r="J2379" s="13" t="s">
        <v>1835</v>
      </c>
      <c r="K2379" s="13" t="s">
        <v>187</v>
      </c>
      <c r="L2379" s="13" t="s">
        <v>27</v>
      </c>
      <c r="M2379" s="13" t="s">
        <v>28</v>
      </c>
      <c r="N2379" s="13" t="s">
        <v>2755</v>
      </c>
      <c r="O2379" s="13" t="s">
        <v>30</v>
      </c>
      <c r="P2379" s="13" t="s">
        <v>1121</v>
      </c>
      <c r="Q2379" s="13" t="s">
        <v>2756</v>
      </c>
      <c r="R2379" s="17">
        <v>153.81000000000003</v>
      </c>
      <c r="S2379" s="26">
        <v>3</v>
      </c>
      <c r="T2379" s="17">
        <v>0</v>
      </c>
      <c r="U2379" s="17">
        <v>17.079999999999998</v>
      </c>
      <c r="V2379" s="27">
        <v>27.629999999999995</v>
      </c>
      <c r="W2379" s="13" t="s">
        <v>60</v>
      </c>
      <c r="X2379" s="8">
        <f>$T2379*$R2379</f>
        <v>0</v>
      </c>
      <c r="Y2379" s="29">
        <f>R2379-V2379-U2379-X2379</f>
        <v>109.10000000000004</v>
      </c>
    </row>
    <row r="2380" spans="2:25" x14ac:dyDescent="0.3">
      <c r="B2380" s="16"/>
      <c r="C2380" s="8" t="str">
        <f>_xlfn.CONCAT(S2380,_xlfn.TEXTBEFORE(Q2380,","))</f>
        <v>7Advantus Push Pins</v>
      </c>
      <c r="D2380" s="13" t="s">
        <v>8486</v>
      </c>
      <c r="E2380" s="25">
        <v>43707</v>
      </c>
      <c r="F2380" s="25">
        <v>43709</v>
      </c>
      <c r="G2380" s="13" t="s">
        <v>22</v>
      </c>
      <c r="H2380" s="13" t="s">
        <v>3181</v>
      </c>
      <c r="I2380" s="13" t="s">
        <v>36</v>
      </c>
      <c r="J2380" s="13" t="s">
        <v>1835</v>
      </c>
      <c r="K2380" s="13" t="s">
        <v>187</v>
      </c>
      <c r="L2380" s="13" t="s">
        <v>27</v>
      </c>
      <c r="M2380" s="13" t="s">
        <v>28</v>
      </c>
      <c r="N2380" s="13" t="s">
        <v>3921</v>
      </c>
      <c r="O2380" s="13" t="s">
        <v>30</v>
      </c>
      <c r="P2380" s="13" t="s">
        <v>2177</v>
      </c>
      <c r="Q2380" s="13" t="s">
        <v>3922</v>
      </c>
      <c r="R2380" s="17">
        <v>97.02</v>
      </c>
      <c r="S2380" s="26">
        <v>7</v>
      </c>
      <c r="T2380" s="17">
        <v>0</v>
      </c>
      <c r="U2380" s="17">
        <v>16.13</v>
      </c>
      <c r="V2380" s="27">
        <v>48.51</v>
      </c>
      <c r="W2380" s="13" t="s">
        <v>60</v>
      </c>
      <c r="X2380" s="8">
        <f>$T2380*$R2380</f>
        <v>0</v>
      </c>
      <c r="Y2380" s="29">
        <f>R2380-V2380-U2380-X2380</f>
        <v>32.379999999999995</v>
      </c>
    </row>
    <row r="2381" spans="2:25" x14ac:dyDescent="0.3">
      <c r="B2381" s="16"/>
      <c r="C2381" s="8" t="str">
        <f>_xlfn.CONCAT(S2381,_xlfn.TEXTBEFORE(Q2381,","))</f>
        <v>2Enermax Computer Printout Paper</v>
      </c>
      <c r="D2381" s="13" t="s">
        <v>8487</v>
      </c>
      <c r="E2381" s="25">
        <v>43707</v>
      </c>
      <c r="F2381" s="25">
        <v>43709</v>
      </c>
      <c r="G2381" s="13" t="s">
        <v>22</v>
      </c>
      <c r="H2381" s="13" t="s">
        <v>3181</v>
      </c>
      <c r="I2381" s="13" t="s">
        <v>36</v>
      </c>
      <c r="J2381" s="13" t="s">
        <v>1835</v>
      </c>
      <c r="K2381" s="13" t="s">
        <v>187</v>
      </c>
      <c r="L2381" s="13" t="s">
        <v>27</v>
      </c>
      <c r="M2381" s="13" t="s">
        <v>28</v>
      </c>
      <c r="N2381" s="13" t="s">
        <v>4877</v>
      </c>
      <c r="O2381" s="13" t="s">
        <v>30</v>
      </c>
      <c r="P2381" s="13" t="s">
        <v>1567</v>
      </c>
      <c r="Q2381" s="13" t="s">
        <v>4878</v>
      </c>
      <c r="R2381" s="17">
        <v>56.760000000000005</v>
      </c>
      <c r="S2381" s="26">
        <v>2</v>
      </c>
      <c r="T2381" s="17">
        <v>0</v>
      </c>
      <c r="U2381" s="17">
        <v>5.61</v>
      </c>
      <c r="V2381" s="27">
        <v>3.3600000000000003</v>
      </c>
      <c r="W2381" s="13" t="s">
        <v>60</v>
      </c>
      <c r="X2381" s="8">
        <f>$T2381*$R2381</f>
        <v>0</v>
      </c>
      <c r="Y2381" s="29">
        <f>R2381-V2381-U2381-X2381</f>
        <v>47.790000000000006</v>
      </c>
    </row>
    <row r="2382" spans="2:25" x14ac:dyDescent="0.3">
      <c r="B2382" s="16"/>
      <c r="C2382" s="8" t="str">
        <f>_xlfn.CONCAT(S2382,_xlfn.TEXTBEFORE(Q2382,","))</f>
        <v>2Eaton Memo Slips</v>
      </c>
      <c r="D2382" s="13" t="s">
        <v>8488</v>
      </c>
      <c r="E2382" s="25">
        <v>43707</v>
      </c>
      <c r="F2382" s="25">
        <v>43709</v>
      </c>
      <c r="G2382" s="13" t="s">
        <v>22</v>
      </c>
      <c r="H2382" s="13" t="s">
        <v>3181</v>
      </c>
      <c r="I2382" s="13" t="s">
        <v>36</v>
      </c>
      <c r="J2382" s="13" t="s">
        <v>1835</v>
      </c>
      <c r="K2382" s="13" t="s">
        <v>187</v>
      </c>
      <c r="L2382" s="13" t="s">
        <v>27</v>
      </c>
      <c r="M2382" s="13" t="s">
        <v>28</v>
      </c>
      <c r="N2382" s="13" t="s">
        <v>5665</v>
      </c>
      <c r="O2382" s="13" t="s">
        <v>30</v>
      </c>
      <c r="P2382" s="13" t="s">
        <v>1567</v>
      </c>
      <c r="Q2382" s="13" t="s">
        <v>5666</v>
      </c>
      <c r="R2382" s="17">
        <v>27.299999999999997</v>
      </c>
      <c r="S2382" s="26">
        <v>2</v>
      </c>
      <c r="T2382" s="17">
        <v>0</v>
      </c>
      <c r="U2382" s="17">
        <v>3.09</v>
      </c>
      <c r="V2382" s="27">
        <v>13.620000000000001</v>
      </c>
      <c r="W2382" s="13" t="s">
        <v>60</v>
      </c>
      <c r="X2382" s="8">
        <f>$T2382*$R2382</f>
        <v>0</v>
      </c>
      <c r="Y2382" s="29">
        <f>R2382-V2382-U2382-X2382</f>
        <v>10.589999999999996</v>
      </c>
    </row>
    <row r="2383" spans="2:25" x14ac:dyDescent="0.3">
      <c r="B2383" s="16"/>
      <c r="C2383" s="8" t="str">
        <f>_xlfn.CONCAT(S2383,_xlfn.TEXTBEFORE(Q2383,","))</f>
        <v>4Hoover Stove</v>
      </c>
      <c r="D2383" s="13" t="s">
        <v>8489</v>
      </c>
      <c r="E2383" s="25">
        <v>43075</v>
      </c>
      <c r="F2383" s="25">
        <v>43081</v>
      </c>
      <c r="G2383" s="13" t="s">
        <v>50</v>
      </c>
      <c r="H2383" s="13" t="s">
        <v>1303</v>
      </c>
      <c r="I2383" s="13" t="s">
        <v>36</v>
      </c>
      <c r="J2383" s="13" t="s">
        <v>160</v>
      </c>
      <c r="K2383" s="13" t="s">
        <v>160</v>
      </c>
      <c r="L2383" s="13" t="s">
        <v>54</v>
      </c>
      <c r="M2383" s="13" t="s">
        <v>55</v>
      </c>
      <c r="N2383" s="13" t="s">
        <v>1304</v>
      </c>
      <c r="O2383" s="13" t="s">
        <v>30</v>
      </c>
      <c r="P2383" s="13" t="s">
        <v>31</v>
      </c>
      <c r="Q2383" s="13" t="s">
        <v>1305</v>
      </c>
      <c r="R2383" s="17">
        <v>1885.4280000000001</v>
      </c>
      <c r="S2383" s="26">
        <v>4</v>
      </c>
      <c r="T2383" s="17">
        <v>0.17</v>
      </c>
      <c r="U2383" s="17">
        <v>101.67</v>
      </c>
      <c r="V2383" s="27">
        <v>658.66799999999989</v>
      </c>
      <c r="W2383" s="13" t="s">
        <v>88</v>
      </c>
      <c r="X2383" s="8">
        <f>$T2383*$R2383</f>
        <v>320.52276000000006</v>
      </c>
      <c r="Y2383" s="29">
        <f>R2383-V2383-U2383-X2383</f>
        <v>804.56724000000008</v>
      </c>
    </row>
    <row r="2384" spans="2:25" x14ac:dyDescent="0.3">
      <c r="B2384" s="16"/>
      <c r="C2384" s="8" t="str">
        <f>_xlfn.CONCAT(S2384,_xlfn.TEXTBEFORE(Q2384,","))</f>
        <v>2Sauder Corner Shelving</v>
      </c>
      <c r="D2384" s="13" t="s">
        <v>8490</v>
      </c>
      <c r="E2384" s="25">
        <v>43360</v>
      </c>
      <c r="F2384" s="25">
        <v>43364</v>
      </c>
      <c r="G2384" s="13" t="s">
        <v>50</v>
      </c>
      <c r="H2384" s="13" t="s">
        <v>1303</v>
      </c>
      <c r="I2384" s="13" t="s">
        <v>36</v>
      </c>
      <c r="J2384" s="13" t="s">
        <v>1630</v>
      </c>
      <c r="K2384" s="13" t="s">
        <v>234</v>
      </c>
      <c r="L2384" s="13" t="s">
        <v>54</v>
      </c>
      <c r="M2384" s="13" t="s">
        <v>55</v>
      </c>
      <c r="N2384" s="13" t="s">
        <v>1623</v>
      </c>
      <c r="O2384" s="13" t="s">
        <v>40</v>
      </c>
      <c r="P2384" s="13" t="s">
        <v>67</v>
      </c>
      <c r="Q2384" s="13" t="s">
        <v>1624</v>
      </c>
      <c r="R2384" s="17">
        <v>276.48899999999998</v>
      </c>
      <c r="S2384" s="26">
        <v>2</v>
      </c>
      <c r="T2384" s="17">
        <v>7.0000000000000007E-2</v>
      </c>
      <c r="U2384" s="17">
        <v>53.74</v>
      </c>
      <c r="V2384" s="27">
        <v>32.649000000000001</v>
      </c>
      <c r="W2384" s="13" t="s">
        <v>60</v>
      </c>
      <c r="X2384" s="8">
        <f>$T2384*$R2384</f>
        <v>19.354230000000001</v>
      </c>
      <c r="Y2384" s="29">
        <f>R2384-V2384-U2384-X2384</f>
        <v>170.74576999999996</v>
      </c>
    </row>
    <row r="2385" spans="2:25" x14ac:dyDescent="0.3">
      <c r="B2385" s="16"/>
      <c r="C2385" s="8" t="str">
        <f>_xlfn.CONCAT(S2385,_xlfn.TEXTBEFORE(Q2385,","))</f>
        <v>3Hewlett Wireless Fax</v>
      </c>
      <c r="D2385" s="13" t="s">
        <v>8491</v>
      </c>
      <c r="E2385" s="25">
        <v>43715</v>
      </c>
      <c r="F2385" s="25">
        <v>43719</v>
      </c>
      <c r="G2385" s="13" t="s">
        <v>50</v>
      </c>
      <c r="H2385" s="13" t="s">
        <v>1148</v>
      </c>
      <c r="I2385" s="13" t="s">
        <v>36</v>
      </c>
      <c r="J2385" s="13" t="s">
        <v>730</v>
      </c>
      <c r="K2385" s="13" t="s">
        <v>731</v>
      </c>
      <c r="L2385" s="13" t="s">
        <v>114</v>
      </c>
      <c r="M2385" s="13" t="s">
        <v>55</v>
      </c>
      <c r="N2385" s="13" t="s">
        <v>860</v>
      </c>
      <c r="O2385" s="13" t="s">
        <v>57</v>
      </c>
      <c r="P2385" s="13" t="s">
        <v>86</v>
      </c>
      <c r="Q2385" s="13" t="s">
        <v>861</v>
      </c>
      <c r="R2385" s="17">
        <v>1144.8899999999999</v>
      </c>
      <c r="S2385" s="26">
        <v>3</v>
      </c>
      <c r="T2385" s="17">
        <v>0</v>
      </c>
      <c r="U2385" s="17">
        <v>119.04</v>
      </c>
      <c r="V2385" s="27">
        <v>549.54</v>
      </c>
      <c r="W2385" s="13" t="s">
        <v>60</v>
      </c>
      <c r="X2385" s="8">
        <f>$T2385*$R2385</f>
        <v>0</v>
      </c>
      <c r="Y2385" s="29">
        <f>R2385-V2385-U2385-X2385</f>
        <v>476.30999999999989</v>
      </c>
    </row>
    <row r="2386" spans="2:25" x14ac:dyDescent="0.3">
      <c r="B2386" s="16"/>
      <c r="C2386" s="8" t="str">
        <f>_xlfn.CONCAT(S2386,_xlfn.TEXTBEFORE(Q2386,","))</f>
        <v>4Accos Staples</v>
      </c>
      <c r="D2386" s="13" t="s">
        <v>8492</v>
      </c>
      <c r="E2386" s="25">
        <v>44097</v>
      </c>
      <c r="F2386" s="25">
        <v>44104</v>
      </c>
      <c r="G2386" s="13" t="s">
        <v>50</v>
      </c>
      <c r="H2386" s="13" t="s">
        <v>5768</v>
      </c>
      <c r="I2386" s="13" t="s">
        <v>24</v>
      </c>
      <c r="J2386" s="13" t="s">
        <v>875</v>
      </c>
      <c r="K2386" s="13" t="s">
        <v>71</v>
      </c>
      <c r="L2386" s="13" t="s">
        <v>27</v>
      </c>
      <c r="M2386" s="13" t="s">
        <v>28</v>
      </c>
      <c r="N2386" s="13" t="s">
        <v>5426</v>
      </c>
      <c r="O2386" s="13" t="s">
        <v>30</v>
      </c>
      <c r="P2386" s="13" t="s">
        <v>2177</v>
      </c>
      <c r="Q2386" s="13" t="s">
        <v>5427</v>
      </c>
      <c r="R2386" s="17">
        <v>44.28</v>
      </c>
      <c r="S2386" s="26">
        <v>4</v>
      </c>
      <c r="T2386" s="17">
        <v>0</v>
      </c>
      <c r="U2386" s="17">
        <v>2.65</v>
      </c>
      <c r="V2386" s="27">
        <v>0.36</v>
      </c>
      <c r="W2386" s="13" t="s">
        <v>88</v>
      </c>
      <c r="X2386" s="8">
        <f>$T2386*$R2386</f>
        <v>0</v>
      </c>
      <c r="Y2386" s="29">
        <f>R2386-V2386-U2386-X2386</f>
        <v>41.27</v>
      </c>
    </row>
    <row r="2387" spans="2:25" x14ac:dyDescent="0.3">
      <c r="B2387" s="16"/>
      <c r="C2387" s="8" t="str">
        <f>_xlfn.CONCAT(S2387,_xlfn.TEXTBEFORE(Q2387,","))</f>
        <v>2Logitech Memory Card</v>
      </c>
      <c r="D2387" s="13" t="s">
        <v>8493</v>
      </c>
      <c r="E2387" s="25">
        <v>43989</v>
      </c>
      <c r="F2387" s="25">
        <v>43994</v>
      </c>
      <c r="G2387" s="13" t="s">
        <v>22</v>
      </c>
      <c r="H2387" s="13" t="s">
        <v>4064</v>
      </c>
      <c r="I2387" s="13" t="s">
        <v>36</v>
      </c>
      <c r="J2387" s="13" t="s">
        <v>233</v>
      </c>
      <c r="K2387" s="13" t="s">
        <v>234</v>
      </c>
      <c r="L2387" s="13" t="s">
        <v>54</v>
      </c>
      <c r="M2387" s="13" t="s">
        <v>55</v>
      </c>
      <c r="N2387" s="13" t="s">
        <v>4065</v>
      </c>
      <c r="O2387" s="13" t="s">
        <v>57</v>
      </c>
      <c r="P2387" s="13" t="s">
        <v>121</v>
      </c>
      <c r="Q2387" s="13" t="s">
        <v>4066</v>
      </c>
      <c r="R2387" s="17">
        <v>109.80540000000001</v>
      </c>
      <c r="S2387" s="26">
        <v>2</v>
      </c>
      <c r="T2387" s="17">
        <v>0.47000000000000003</v>
      </c>
      <c r="U2387" s="17">
        <v>14.28</v>
      </c>
      <c r="V2387" s="27">
        <v>-53.874600000000015</v>
      </c>
      <c r="W2387" s="13" t="s">
        <v>88</v>
      </c>
      <c r="X2387" s="8">
        <f>$T2387*$R2387</f>
        <v>51.608538000000003</v>
      </c>
      <c r="Y2387" s="29">
        <f>R2387-V2387-U2387-X2387</f>
        <v>97.791461999999996</v>
      </c>
    </row>
    <row r="2388" spans="2:25" x14ac:dyDescent="0.3">
      <c r="B2388" s="16"/>
      <c r="C2388" s="8" t="str">
        <f>_xlfn.CONCAT(S2388,_xlfn.TEXTBEFORE(Q2388,","))</f>
        <v>2Sanford Pens</v>
      </c>
      <c r="D2388" s="13" t="s">
        <v>8494</v>
      </c>
      <c r="E2388" s="25">
        <v>43989</v>
      </c>
      <c r="F2388" s="25">
        <v>43994</v>
      </c>
      <c r="G2388" s="13" t="s">
        <v>22</v>
      </c>
      <c r="H2388" s="13" t="s">
        <v>4064</v>
      </c>
      <c r="I2388" s="13" t="s">
        <v>36</v>
      </c>
      <c r="J2388" s="13" t="s">
        <v>233</v>
      </c>
      <c r="K2388" s="13" t="s">
        <v>234</v>
      </c>
      <c r="L2388" s="13" t="s">
        <v>54</v>
      </c>
      <c r="M2388" s="13" t="s">
        <v>55</v>
      </c>
      <c r="N2388" s="13" t="s">
        <v>4420</v>
      </c>
      <c r="O2388" s="13" t="s">
        <v>30</v>
      </c>
      <c r="P2388" s="13" t="s">
        <v>1789</v>
      </c>
      <c r="Q2388" s="13" t="s">
        <v>4421</v>
      </c>
      <c r="R2388" s="17">
        <v>18.0456</v>
      </c>
      <c r="S2388" s="26">
        <v>2</v>
      </c>
      <c r="T2388" s="17">
        <v>0.27</v>
      </c>
      <c r="U2388" s="17">
        <v>2</v>
      </c>
      <c r="V2388" s="27">
        <v>0.46559999999999935</v>
      </c>
      <c r="W2388" s="13" t="s">
        <v>88</v>
      </c>
      <c r="X2388" s="8">
        <f>$T2388*$R2388</f>
        <v>4.872312</v>
      </c>
      <c r="Y2388" s="29">
        <f>R2388-V2388-U2388-X2388</f>
        <v>10.707688000000001</v>
      </c>
    </row>
    <row r="2389" spans="2:25" x14ac:dyDescent="0.3">
      <c r="B2389" s="16"/>
      <c r="C2389" s="8" t="str">
        <f>_xlfn.CONCAT(S2389,_xlfn.TEXTBEFORE(Q2389,","))</f>
        <v>2Fellowes Trays</v>
      </c>
      <c r="D2389" s="13" t="s">
        <v>8495</v>
      </c>
      <c r="E2389" s="25">
        <v>43427</v>
      </c>
      <c r="F2389" s="25">
        <v>43431</v>
      </c>
      <c r="G2389" s="13" t="s">
        <v>50</v>
      </c>
      <c r="H2389" s="13" t="s">
        <v>4046</v>
      </c>
      <c r="I2389" s="13" t="s">
        <v>36</v>
      </c>
      <c r="J2389" s="13" t="s">
        <v>3032</v>
      </c>
      <c r="K2389" s="13" t="s">
        <v>543</v>
      </c>
      <c r="L2389" s="13" t="s">
        <v>201</v>
      </c>
      <c r="M2389" s="13" t="s">
        <v>28</v>
      </c>
      <c r="N2389" s="13" t="s">
        <v>2023</v>
      </c>
      <c r="O2389" s="13" t="s">
        <v>30</v>
      </c>
      <c r="P2389" s="13" t="s">
        <v>289</v>
      </c>
      <c r="Q2389" s="13" t="s">
        <v>2024</v>
      </c>
      <c r="R2389" s="17">
        <v>114.84</v>
      </c>
      <c r="S2389" s="26">
        <v>2</v>
      </c>
      <c r="T2389" s="17">
        <v>0</v>
      </c>
      <c r="U2389" s="17">
        <v>14.47</v>
      </c>
      <c r="V2389" s="27">
        <v>51.66</v>
      </c>
      <c r="W2389" s="13" t="s">
        <v>60</v>
      </c>
      <c r="X2389" s="8">
        <f>$T2389*$R2389</f>
        <v>0</v>
      </c>
      <c r="Y2389" s="29">
        <f>R2389-V2389-U2389-X2389</f>
        <v>48.710000000000008</v>
      </c>
    </row>
    <row r="2390" spans="2:25" x14ac:dyDescent="0.3">
      <c r="B2390" s="16"/>
      <c r="C2390" s="8" t="str">
        <f>_xlfn.CONCAT(S2390,_xlfn.TEXTBEFORE(Q2390,","))</f>
        <v>6Barricks Training Table</v>
      </c>
      <c r="D2390" s="13" t="s">
        <v>8496</v>
      </c>
      <c r="E2390" s="25">
        <v>43837</v>
      </c>
      <c r="F2390" s="25">
        <v>43842</v>
      </c>
      <c r="G2390" s="13" t="s">
        <v>50</v>
      </c>
      <c r="H2390" s="13" t="s">
        <v>2779</v>
      </c>
      <c r="I2390" s="13" t="s">
        <v>36</v>
      </c>
      <c r="J2390" s="13" t="s">
        <v>408</v>
      </c>
      <c r="K2390" s="13" t="s">
        <v>408</v>
      </c>
      <c r="L2390" s="13" t="s">
        <v>409</v>
      </c>
      <c r="M2390" s="13" t="s">
        <v>55</v>
      </c>
      <c r="N2390" s="13" t="s">
        <v>2780</v>
      </c>
      <c r="O2390" s="13" t="s">
        <v>40</v>
      </c>
      <c r="P2390" s="13" t="s">
        <v>48</v>
      </c>
      <c r="Q2390" s="13" t="s">
        <v>2781</v>
      </c>
      <c r="R2390" s="17">
        <v>821.21399999999983</v>
      </c>
      <c r="S2390" s="26">
        <v>6</v>
      </c>
      <c r="T2390" s="17">
        <v>0.57000000000000006</v>
      </c>
      <c r="U2390" s="17">
        <v>34.229999999999997</v>
      </c>
      <c r="V2390" s="27">
        <v>-592.14599999999984</v>
      </c>
      <c r="W2390" s="13" t="s">
        <v>88</v>
      </c>
      <c r="X2390" s="8">
        <f>$T2390*$R2390</f>
        <v>468.09197999999998</v>
      </c>
      <c r="Y2390" s="29">
        <f>R2390-V2390-U2390-X2390</f>
        <v>911.03801999999973</v>
      </c>
    </row>
    <row r="2391" spans="2:25" x14ac:dyDescent="0.3">
      <c r="B2391" s="16"/>
      <c r="C2391" s="8" t="str">
        <f>_xlfn.CONCAT(S2391,_xlfn.TEXTBEFORE(Q2391,","))</f>
        <v>6SAFCO Swivel Stool</v>
      </c>
      <c r="D2391" s="13" t="s">
        <v>8497</v>
      </c>
      <c r="E2391" s="25">
        <v>43837</v>
      </c>
      <c r="F2391" s="25">
        <v>43842</v>
      </c>
      <c r="G2391" s="13" t="s">
        <v>50</v>
      </c>
      <c r="H2391" s="13" t="s">
        <v>2779</v>
      </c>
      <c r="I2391" s="13" t="s">
        <v>36</v>
      </c>
      <c r="J2391" s="13" t="s">
        <v>408</v>
      </c>
      <c r="K2391" s="13" t="s">
        <v>408</v>
      </c>
      <c r="L2391" s="13" t="s">
        <v>409</v>
      </c>
      <c r="M2391" s="13" t="s">
        <v>55</v>
      </c>
      <c r="N2391" s="13" t="s">
        <v>1555</v>
      </c>
      <c r="O2391" s="13" t="s">
        <v>40</v>
      </c>
      <c r="P2391" s="13" t="s">
        <v>41</v>
      </c>
      <c r="Q2391" s="13" t="s">
        <v>1556</v>
      </c>
      <c r="R2391" s="17">
        <v>724.93380000000002</v>
      </c>
      <c r="S2391" s="26">
        <v>6</v>
      </c>
      <c r="T2391" s="17">
        <v>0.27</v>
      </c>
      <c r="U2391" s="17">
        <v>26.27</v>
      </c>
      <c r="V2391" s="27">
        <v>208.51379999999995</v>
      </c>
      <c r="W2391" s="13" t="s">
        <v>88</v>
      </c>
      <c r="X2391" s="8">
        <f>$T2391*$R2391</f>
        <v>195.73212600000002</v>
      </c>
      <c r="Y2391" s="29">
        <f>R2391-V2391-U2391-X2391</f>
        <v>294.4178740000001</v>
      </c>
    </row>
    <row r="2392" spans="2:25" x14ac:dyDescent="0.3">
      <c r="B2392" s="16"/>
      <c r="C2392" s="8" t="str">
        <f>_xlfn.CONCAT(S2392,_xlfn.TEXTBEFORE(Q2392,","))</f>
        <v>3Apple Audio Dock</v>
      </c>
      <c r="D2392" s="13" t="s">
        <v>8498</v>
      </c>
      <c r="E2392" s="25">
        <v>43837</v>
      </c>
      <c r="F2392" s="25">
        <v>43842</v>
      </c>
      <c r="G2392" s="13" t="s">
        <v>50</v>
      </c>
      <c r="H2392" s="13" t="s">
        <v>2779</v>
      </c>
      <c r="I2392" s="13" t="s">
        <v>36</v>
      </c>
      <c r="J2392" s="13" t="s">
        <v>408</v>
      </c>
      <c r="K2392" s="13" t="s">
        <v>408</v>
      </c>
      <c r="L2392" s="13" t="s">
        <v>409</v>
      </c>
      <c r="M2392" s="13" t="s">
        <v>55</v>
      </c>
      <c r="N2392" s="13" t="s">
        <v>3746</v>
      </c>
      <c r="O2392" s="13" t="s">
        <v>57</v>
      </c>
      <c r="P2392" s="13" t="s">
        <v>58</v>
      </c>
      <c r="Q2392" s="13" t="s">
        <v>3747</v>
      </c>
      <c r="R2392" s="17">
        <v>418.76820000000004</v>
      </c>
      <c r="S2392" s="26">
        <v>3</v>
      </c>
      <c r="T2392" s="17">
        <v>0.17</v>
      </c>
      <c r="U2392" s="17">
        <v>18.420000000000002</v>
      </c>
      <c r="V2392" s="27">
        <v>90.808199999999971</v>
      </c>
      <c r="W2392" s="13" t="s">
        <v>88</v>
      </c>
      <c r="X2392" s="8">
        <f>$T2392*$R2392</f>
        <v>71.190594000000004</v>
      </c>
      <c r="Y2392" s="29">
        <f>R2392-V2392-U2392-X2392</f>
        <v>238.34940600000002</v>
      </c>
    </row>
    <row r="2393" spans="2:25" x14ac:dyDescent="0.3">
      <c r="B2393" s="16"/>
      <c r="C2393" s="8" t="str">
        <f>_xlfn.CONCAT(S2393,_xlfn.TEXTBEFORE(Q2393,","))</f>
        <v>4Bevis Round Table</v>
      </c>
      <c r="D2393" s="13" t="s">
        <v>8499</v>
      </c>
      <c r="E2393" s="25">
        <v>43207</v>
      </c>
      <c r="F2393" s="25">
        <v>43213</v>
      </c>
      <c r="G2393" s="13" t="s">
        <v>50</v>
      </c>
      <c r="H2393" s="13" t="s">
        <v>921</v>
      </c>
      <c r="I2393" s="13" t="s">
        <v>24</v>
      </c>
      <c r="J2393" s="13" t="s">
        <v>167</v>
      </c>
      <c r="K2393" s="13" t="s">
        <v>168</v>
      </c>
      <c r="L2393" s="13" t="s">
        <v>54</v>
      </c>
      <c r="M2393" s="13" t="s">
        <v>55</v>
      </c>
      <c r="N2393" s="13" t="s">
        <v>922</v>
      </c>
      <c r="O2393" s="13" t="s">
        <v>40</v>
      </c>
      <c r="P2393" s="13" t="s">
        <v>48</v>
      </c>
      <c r="Q2393" s="13" t="s">
        <v>923</v>
      </c>
      <c r="R2393" s="17">
        <v>1093.4112</v>
      </c>
      <c r="S2393" s="26">
        <v>4</v>
      </c>
      <c r="T2393" s="17">
        <v>0.47000000000000003</v>
      </c>
      <c r="U2393" s="17">
        <v>147.76</v>
      </c>
      <c r="V2393" s="27">
        <v>-20.668800000000033</v>
      </c>
      <c r="W2393" s="13" t="s">
        <v>266</v>
      </c>
      <c r="X2393" s="8">
        <f>$T2393*$R2393</f>
        <v>513.90326400000004</v>
      </c>
      <c r="Y2393" s="29">
        <f>R2393-V2393-U2393-X2393</f>
        <v>452.4167359999999</v>
      </c>
    </row>
    <row r="2394" spans="2:25" x14ac:dyDescent="0.3">
      <c r="B2394" s="16"/>
      <c r="C2394" s="8" t="str">
        <f>_xlfn.CONCAT(S2394,_xlfn.TEXTBEFORE(Q2394,","))</f>
        <v>8Tenex Folders</v>
      </c>
      <c r="D2394" s="13" t="s">
        <v>8500</v>
      </c>
      <c r="E2394" s="25">
        <v>43207</v>
      </c>
      <c r="F2394" s="25">
        <v>43213</v>
      </c>
      <c r="G2394" s="13" t="s">
        <v>50</v>
      </c>
      <c r="H2394" s="13" t="s">
        <v>921</v>
      </c>
      <c r="I2394" s="13" t="s">
        <v>24</v>
      </c>
      <c r="J2394" s="13" t="s">
        <v>167</v>
      </c>
      <c r="K2394" s="13" t="s">
        <v>168</v>
      </c>
      <c r="L2394" s="13" t="s">
        <v>54</v>
      </c>
      <c r="M2394" s="13" t="s">
        <v>55</v>
      </c>
      <c r="N2394" s="13" t="s">
        <v>3450</v>
      </c>
      <c r="O2394" s="13" t="s">
        <v>30</v>
      </c>
      <c r="P2394" s="13" t="s">
        <v>289</v>
      </c>
      <c r="Q2394" s="13" t="s">
        <v>3451</v>
      </c>
      <c r="R2394" s="17">
        <v>154.38</v>
      </c>
      <c r="S2394" s="26">
        <v>8</v>
      </c>
      <c r="T2394" s="17">
        <v>0.17</v>
      </c>
      <c r="U2394" s="17">
        <v>21.99</v>
      </c>
      <c r="V2394" s="27">
        <v>5.5800000000000018</v>
      </c>
      <c r="W2394" s="13" t="s">
        <v>266</v>
      </c>
      <c r="X2394" s="8">
        <f>$T2394*$R2394</f>
        <v>26.244600000000002</v>
      </c>
      <c r="Y2394" s="29">
        <f>R2394-V2394-U2394-X2394</f>
        <v>100.56539999999998</v>
      </c>
    </row>
    <row r="2395" spans="2:25" x14ac:dyDescent="0.3">
      <c r="B2395" s="16"/>
      <c r="C2395" s="8" t="str">
        <f>_xlfn.CONCAT(S2395,_xlfn.TEXTBEFORE(Q2395,","))</f>
        <v>2Konica Phone</v>
      </c>
      <c r="D2395" s="13" t="s">
        <v>8501</v>
      </c>
      <c r="E2395" s="25">
        <v>43207</v>
      </c>
      <c r="F2395" s="25">
        <v>43213</v>
      </c>
      <c r="G2395" s="13" t="s">
        <v>50</v>
      </c>
      <c r="H2395" s="13" t="s">
        <v>921</v>
      </c>
      <c r="I2395" s="13" t="s">
        <v>24</v>
      </c>
      <c r="J2395" s="13" t="s">
        <v>167</v>
      </c>
      <c r="K2395" s="13" t="s">
        <v>168</v>
      </c>
      <c r="L2395" s="13" t="s">
        <v>54</v>
      </c>
      <c r="M2395" s="13" t="s">
        <v>55</v>
      </c>
      <c r="N2395" s="13" t="s">
        <v>1336</v>
      </c>
      <c r="O2395" s="13" t="s">
        <v>57</v>
      </c>
      <c r="P2395" s="13" t="s">
        <v>138</v>
      </c>
      <c r="Q2395" s="13" t="s">
        <v>1337</v>
      </c>
      <c r="R2395" s="17">
        <v>143.0754</v>
      </c>
      <c r="S2395" s="26">
        <v>2</v>
      </c>
      <c r="T2395" s="17">
        <v>0.17</v>
      </c>
      <c r="U2395" s="17">
        <v>17.350000000000001</v>
      </c>
      <c r="V2395" s="27">
        <v>51.695399999999999</v>
      </c>
      <c r="W2395" s="13" t="s">
        <v>266</v>
      </c>
      <c r="X2395" s="8">
        <f>$T2395*$R2395</f>
        <v>24.322818000000002</v>
      </c>
      <c r="Y2395" s="29">
        <f>R2395-V2395-U2395-X2395</f>
        <v>49.707182000000003</v>
      </c>
    </row>
    <row r="2396" spans="2:25" x14ac:dyDescent="0.3">
      <c r="B2396" s="16"/>
      <c r="C2396" s="8" t="str">
        <f>_xlfn.CONCAT(S2396,_xlfn.TEXTBEFORE(Q2396,","))</f>
        <v>7Fellowes Box</v>
      </c>
      <c r="D2396" s="13" t="s">
        <v>8502</v>
      </c>
      <c r="E2396" s="25">
        <v>43207</v>
      </c>
      <c r="F2396" s="25">
        <v>43213</v>
      </c>
      <c r="G2396" s="13" t="s">
        <v>50</v>
      </c>
      <c r="H2396" s="13" t="s">
        <v>921</v>
      </c>
      <c r="I2396" s="13" t="s">
        <v>24</v>
      </c>
      <c r="J2396" s="13" t="s">
        <v>167</v>
      </c>
      <c r="K2396" s="13" t="s">
        <v>168</v>
      </c>
      <c r="L2396" s="13" t="s">
        <v>54</v>
      </c>
      <c r="M2396" s="13" t="s">
        <v>55</v>
      </c>
      <c r="N2396" s="13" t="s">
        <v>4326</v>
      </c>
      <c r="O2396" s="13" t="s">
        <v>30</v>
      </c>
      <c r="P2396" s="13" t="s">
        <v>289</v>
      </c>
      <c r="Q2396" s="13" t="s">
        <v>4327</v>
      </c>
      <c r="R2396" s="17">
        <v>114.5151</v>
      </c>
      <c r="S2396" s="26">
        <v>7</v>
      </c>
      <c r="T2396" s="17">
        <v>0.17</v>
      </c>
      <c r="U2396" s="17">
        <v>12.03</v>
      </c>
      <c r="V2396" s="27">
        <v>-12.534900000000002</v>
      </c>
      <c r="W2396" s="13" t="s">
        <v>266</v>
      </c>
      <c r="X2396" s="8">
        <f>$T2396*$R2396</f>
        <v>19.467567000000003</v>
      </c>
      <c r="Y2396" s="29">
        <f>R2396-V2396-U2396-X2396</f>
        <v>95.552433000000008</v>
      </c>
    </row>
    <row r="2397" spans="2:25" x14ac:dyDescent="0.3">
      <c r="B2397" s="16"/>
      <c r="C2397" s="8" t="str">
        <f>_xlfn.CONCAT(S2397,_xlfn.TEXTBEFORE(Q2397,","))</f>
        <v>4Memorex Mouse</v>
      </c>
      <c r="D2397" s="13" t="s">
        <v>8503</v>
      </c>
      <c r="E2397" s="25">
        <v>43207</v>
      </c>
      <c r="F2397" s="25">
        <v>43213</v>
      </c>
      <c r="G2397" s="13" t="s">
        <v>50</v>
      </c>
      <c r="H2397" s="13" t="s">
        <v>921</v>
      </c>
      <c r="I2397" s="13" t="s">
        <v>24</v>
      </c>
      <c r="J2397" s="13" t="s">
        <v>167</v>
      </c>
      <c r="K2397" s="13" t="s">
        <v>168</v>
      </c>
      <c r="L2397" s="13" t="s">
        <v>54</v>
      </c>
      <c r="M2397" s="13" t="s">
        <v>55</v>
      </c>
      <c r="N2397" s="13" t="s">
        <v>4688</v>
      </c>
      <c r="O2397" s="13" t="s">
        <v>57</v>
      </c>
      <c r="P2397" s="13" t="s">
        <v>121</v>
      </c>
      <c r="Q2397" s="13" t="s">
        <v>4689</v>
      </c>
      <c r="R2397" s="17">
        <v>62.900400000000005</v>
      </c>
      <c r="S2397" s="26">
        <v>4</v>
      </c>
      <c r="T2397" s="17">
        <v>0.47000000000000003</v>
      </c>
      <c r="U2397" s="17">
        <v>8.24</v>
      </c>
      <c r="V2397" s="27">
        <v>-27.339600000000008</v>
      </c>
      <c r="W2397" s="13" t="s">
        <v>266</v>
      </c>
      <c r="X2397" s="8">
        <f>$T2397*$R2397</f>
        <v>29.563188000000004</v>
      </c>
      <c r="Y2397" s="29">
        <f>R2397-V2397-U2397-X2397</f>
        <v>52.43681200000001</v>
      </c>
    </row>
    <row r="2398" spans="2:25" x14ac:dyDescent="0.3">
      <c r="B2398" s="16"/>
      <c r="C2398" s="8" t="str">
        <f>_xlfn.CONCAT(S2398,_xlfn.TEXTBEFORE(Q2398,","))</f>
        <v>2Stockwell Paper Clips</v>
      </c>
      <c r="D2398" s="13" t="s">
        <v>8504</v>
      </c>
      <c r="E2398" s="25">
        <v>43207</v>
      </c>
      <c r="F2398" s="25">
        <v>43213</v>
      </c>
      <c r="G2398" s="13" t="s">
        <v>50</v>
      </c>
      <c r="H2398" s="13" t="s">
        <v>921</v>
      </c>
      <c r="I2398" s="13" t="s">
        <v>24</v>
      </c>
      <c r="J2398" s="13" t="s">
        <v>167</v>
      </c>
      <c r="K2398" s="13" t="s">
        <v>168</v>
      </c>
      <c r="L2398" s="13" t="s">
        <v>54</v>
      </c>
      <c r="M2398" s="13" t="s">
        <v>55</v>
      </c>
      <c r="N2398" s="13" t="s">
        <v>4476</v>
      </c>
      <c r="O2398" s="13" t="s">
        <v>30</v>
      </c>
      <c r="P2398" s="13" t="s">
        <v>2177</v>
      </c>
      <c r="Q2398" s="13" t="s">
        <v>4477</v>
      </c>
      <c r="R2398" s="17">
        <v>14.723400000000002</v>
      </c>
      <c r="S2398" s="26">
        <v>2</v>
      </c>
      <c r="T2398" s="17">
        <v>0.47000000000000003</v>
      </c>
      <c r="U2398" s="17">
        <v>1.58</v>
      </c>
      <c r="V2398" s="27">
        <v>-1.7166000000000015</v>
      </c>
      <c r="W2398" s="13" t="s">
        <v>266</v>
      </c>
      <c r="X2398" s="8">
        <f>$T2398*$R2398</f>
        <v>6.9199980000000014</v>
      </c>
      <c r="Y2398" s="29">
        <f>R2398-V2398-U2398-X2398</f>
        <v>7.9400020000000033</v>
      </c>
    </row>
    <row r="2399" spans="2:25" x14ac:dyDescent="0.3">
      <c r="B2399" s="16"/>
      <c r="C2399" s="8" t="str">
        <f>_xlfn.CONCAT(S2399,_xlfn.TEXTBEFORE(Q2399,","))</f>
        <v>3SAFCO Chairmat</v>
      </c>
      <c r="D2399" s="13" t="s">
        <v>8505</v>
      </c>
      <c r="E2399" s="25">
        <v>43749</v>
      </c>
      <c r="F2399" s="25">
        <v>43754</v>
      </c>
      <c r="G2399" s="13" t="s">
        <v>50</v>
      </c>
      <c r="H2399" s="13" t="s">
        <v>921</v>
      </c>
      <c r="I2399" s="13" t="s">
        <v>24</v>
      </c>
      <c r="J2399" s="13" t="s">
        <v>90</v>
      </c>
      <c r="K2399" s="13" t="s">
        <v>91</v>
      </c>
      <c r="L2399" s="13" t="s">
        <v>54</v>
      </c>
      <c r="M2399" s="13" t="s">
        <v>55</v>
      </c>
      <c r="N2399" s="13" t="s">
        <v>2682</v>
      </c>
      <c r="O2399" s="13" t="s">
        <v>40</v>
      </c>
      <c r="P2399" s="13" t="s">
        <v>41</v>
      </c>
      <c r="Q2399" s="13" t="s">
        <v>2683</v>
      </c>
      <c r="R2399" s="17">
        <v>135.9333</v>
      </c>
      <c r="S2399" s="26">
        <v>3</v>
      </c>
      <c r="T2399" s="17">
        <v>0.27</v>
      </c>
      <c r="U2399" s="17">
        <v>11.24</v>
      </c>
      <c r="V2399" s="27">
        <v>14.883299999999984</v>
      </c>
      <c r="W2399" s="13" t="s">
        <v>88</v>
      </c>
      <c r="X2399" s="8">
        <f>$T2399*$R2399</f>
        <v>36.701991000000007</v>
      </c>
      <c r="Y2399" s="29">
        <f>R2399-V2399-U2399-X2399</f>
        <v>73.10800900000001</v>
      </c>
    </row>
    <row r="2400" spans="2:25" x14ac:dyDescent="0.3">
      <c r="B2400" s="16"/>
      <c r="C2400" s="8" t="str">
        <f>_xlfn.CONCAT(S2400,_xlfn.TEXTBEFORE(Q2400,","))</f>
        <v>5Fiskars Letter Opener</v>
      </c>
      <c r="D2400" s="13" t="s">
        <v>8506</v>
      </c>
      <c r="E2400" s="25">
        <v>43749</v>
      </c>
      <c r="F2400" s="25">
        <v>43754</v>
      </c>
      <c r="G2400" s="13" t="s">
        <v>50</v>
      </c>
      <c r="H2400" s="13" t="s">
        <v>921</v>
      </c>
      <c r="I2400" s="13" t="s">
        <v>24</v>
      </c>
      <c r="J2400" s="13" t="s">
        <v>90</v>
      </c>
      <c r="K2400" s="13" t="s">
        <v>91</v>
      </c>
      <c r="L2400" s="13" t="s">
        <v>54</v>
      </c>
      <c r="M2400" s="13" t="s">
        <v>55</v>
      </c>
      <c r="N2400" s="13" t="s">
        <v>4385</v>
      </c>
      <c r="O2400" s="13" t="s">
        <v>30</v>
      </c>
      <c r="P2400" s="13" t="s">
        <v>1228</v>
      </c>
      <c r="Q2400" s="13" t="s">
        <v>4386</v>
      </c>
      <c r="R2400" s="17">
        <v>72.424499999999995</v>
      </c>
      <c r="S2400" s="26">
        <v>5</v>
      </c>
      <c r="T2400" s="17">
        <v>0.47000000000000003</v>
      </c>
      <c r="U2400" s="17">
        <v>5.34</v>
      </c>
      <c r="V2400" s="27">
        <v>-10.975500000000004</v>
      </c>
      <c r="W2400" s="13" t="s">
        <v>88</v>
      </c>
      <c r="X2400" s="8">
        <f>$T2400*$R2400</f>
        <v>34.039515000000002</v>
      </c>
      <c r="Y2400" s="29">
        <f>R2400-V2400-U2400-X2400</f>
        <v>44.020485000000001</v>
      </c>
    </row>
    <row r="2401" spans="2:25" x14ac:dyDescent="0.3">
      <c r="B2401" s="16"/>
      <c r="C2401" s="8" t="str">
        <f>_xlfn.CONCAT(S2401,_xlfn.TEXTBEFORE(Q2401,","))</f>
        <v>7GlobeWeis Business Envelopes</v>
      </c>
      <c r="D2401" s="13" t="s">
        <v>8507</v>
      </c>
      <c r="E2401" s="25">
        <v>43749</v>
      </c>
      <c r="F2401" s="25">
        <v>43754</v>
      </c>
      <c r="G2401" s="13" t="s">
        <v>50</v>
      </c>
      <c r="H2401" s="13" t="s">
        <v>921</v>
      </c>
      <c r="I2401" s="13" t="s">
        <v>24</v>
      </c>
      <c r="J2401" s="13" t="s">
        <v>90</v>
      </c>
      <c r="K2401" s="13" t="s">
        <v>91</v>
      </c>
      <c r="L2401" s="13" t="s">
        <v>54</v>
      </c>
      <c r="M2401" s="13" t="s">
        <v>55</v>
      </c>
      <c r="N2401" s="13" t="s">
        <v>5270</v>
      </c>
      <c r="O2401" s="13" t="s">
        <v>30</v>
      </c>
      <c r="P2401" s="13" t="s">
        <v>1607</v>
      </c>
      <c r="Q2401" s="13" t="s">
        <v>5271</v>
      </c>
      <c r="R2401" s="17">
        <v>64.331400000000002</v>
      </c>
      <c r="S2401" s="26">
        <v>7</v>
      </c>
      <c r="T2401" s="17">
        <v>0.47000000000000003</v>
      </c>
      <c r="U2401" s="17">
        <v>4.72</v>
      </c>
      <c r="V2401" s="27">
        <v>-57.048600000000008</v>
      </c>
      <c r="W2401" s="13" t="s">
        <v>88</v>
      </c>
      <c r="X2401" s="8">
        <f>$T2401*$R2401</f>
        <v>30.235758000000004</v>
      </c>
      <c r="Y2401" s="29">
        <f>R2401-V2401-U2401-X2401</f>
        <v>86.424242000000007</v>
      </c>
    </row>
    <row r="2402" spans="2:25" x14ac:dyDescent="0.3">
      <c r="B2402" s="16"/>
      <c r="C2402" s="8" t="str">
        <f>_xlfn.CONCAT(S2402,_xlfn.TEXTBEFORE(Q2402,","))</f>
        <v>2Samsung Smart Phone</v>
      </c>
      <c r="D2402" s="13" t="s">
        <v>8508</v>
      </c>
      <c r="E2402" s="25">
        <v>43272</v>
      </c>
      <c r="F2402" s="25">
        <v>43274</v>
      </c>
      <c r="G2402" s="13" t="s">
        <v>34</v>
      </c>
      <c r="H2402" s="13" t="s">
        <v>376</v>
      </c>
      <c r="I2402" s="13" t="s">
        <v>24</v>
      </c>
      <c r="J2402" s="13" t="s">
        <v>360</v>
      </c>
      <c r="K2402" s="13" t="s">
        <v>146</v>
      </c>
      <c r="L2402" s="13" t="s">
        <v>27</v>
      </c>
      <c r="M2402" s="13" t="s">
        <v>28</v>
      </c>
      <c r="N2402" s="13" t="s">
        <v>336</v>
      </c>
      <c r="O2402" s="13" t="s">
        <v>57</v>
      </c>
      <c r="P2402" s="13" t="s">
        <v>58</v>
      </c>
      <c r="Q2402" s="13" t="s">
        <v>337</v>
      </c>
      <c r="R2402" s="17">
        <v>1278.0000000000002</v>
      </c>
      <c r="S2402" s="26">
        <v>2</v>
      </c>
      <c r="T2402" s="17">
        <v>0</v>
      </c>
      <c r="U2402" s="17">
        <v>284.81</v>
      </c>
      <c r="V2402" s="27">
        <v>460.08000000000004</v>
      </c>
      <c r="W2402" s="13" t="s">
        <v>60</v>
      </c>
      <c r="X2402" s="8">
        <f>$T2402*$R2402</f>
        <v>0</v>
      </c>
      <c r="Y2402" s="29">
        <f>R2402-V2402-U2402-X2402</f>
        <v>533.11000000000013</v>
      </c>
    </row>
    <row r="2403" spans="2:25" x14ac:dyDescent="0.3">
      <c r="B2403" s="16"/>
      <c r="C2403" s="8" t="str">
        <f>_xlfn.CONCAT(S2403,_xlfn.TEXTBEFORE(Q2403,","))</f>
        <v>7StarTech Receipt Printer</v>
      </c>
      <c r="D2403" s="13" t="s">
        <v>8509</v>
      </c>
      <c r="E2403" s="25">
        <v>43272</v>
      </c>
      <c r="F2403" s="25">
        <v>43274</v>
      </c>
      <c r="G2403" s="13" t="s">
        <v>34</v>
      </c>
      <c r="H2403" s="13" t="s">
        <v>376</v>
      </c>
      <c r="I2403" s="13" t="s">
        <v>24</v>
      </c>
      <c r="J2403" s="13" t="s">
        <v>360</v>
      </c>
      <c r="K2403" s="13" t="s">
        <v>146</v>
      </c>
      <c r="L2403" s="13" t="s">
        <v>27</v>
      </c>
      <c r="M2403" s="13" t="s">
        <v>28</v>
      </c>
      <c r="N2403" s="13" t="s">
        <v>1169</v>
      </c>
      <c r="O2403" s="13" t="s">
        <v>57</v>
      </c>
      <c r="P2403" s="13" t="s">
        <v>138</v>
      </c>
      <c r="Q2403" s="13" t="s">
        <v>1170</v>
      </c>
      <c r="R2403" s="17">
        <v>762.93000000000006</v>
      </c>
      <c r="S2403" s="26">
        <v>7</v>
      </c>
      <c r="T2403" s="17">
        <v>0</v>
      </c>
      <c r="U2403" s="17">
        <v>114.31</v>
      </c>
      <c r="V2403" s="27">
        <v>167.79</v>
      </c>
      <c r="W2403" s="13" t="s">
        <v>60</v>
      </c>
      <c r="X2403" s="8">
        <f>$T2403*$R2403</f>
        <v>0</v>
      </c>
      <c r="Y2403" s="29">
        <f>R2403-V2403-U2403-X2403</f>
        <v>480.8300000000001</v>
      </c>
    </row>
    <row r="2404" spans="2:25" x14ac:dyDescent="0.3">
      <c r="B2404" s="16"/>
      <c r="C2404" s="8" t="str">
        <f>_xlfn.CONCAT(S2404,_xlfn.TEXTBEFORE(Q2404,","))</f>
        <v>3Brother Wireless Fax</v>
      </c>
      <c r="D2404" s="13" t="s">
        <v>8510</v>
      </c>
      <c r="E2404" s="25">
        <v>42861</v>
      </c>
      <c r="F2404" s="25">
        <v>42865</v>
      </c>
      <c r="G2404" s="13" t="s">
        <v>50</v>
      </c>
      <c r="H2404" s="13" t="s">
        <v>1693</v>
      </c>
      <c r="I2404" s="13" t="s">
        <v>36</v>
      </c>
      <c r="J2404" s="13" t="s">
        <v>1354</v>
      </c>
      <c r="K2404" s="13" t="s">
        <v>84</v>
      </c>
      <c r="L2404" s="13" t="s">
        <v>27</v>
      </c>
      <c r="M2404" s="13" t="s">
        <v>28</v>
      </c>
      <c r="N2404" s="13" t="s">
        <v>1694</v>
      </c>
      <c r="O2404" s="13" t="s">
        <v>57</v>
      </c>
      <c r="P2404" s="13" t="s">
        <v>86</v>
      </c>
      <c r="Q2404" s="13" t="s">
        <v>1695</v>
      </c>
      <c r="R2404" s="17">
        <v>1131.03</v>
      </c>
      <c r="S2404" s="26">
        <v>3</v>
      </c>
      <c r="T2404" s="17">
        <v>0</v>
      </c>
      <c r="U2404" s="17">
        <v>76.569999999999993</v>
      </c>
      <c r="V2404" s="27">
        <v>327.96</v>
      </c>
      <c r="W2404" s="13" t="s">
        <v>60</v>
      </c>
      <c r="X2404" s="8">
        <f>$T2404*$R2404</f>
        <v>0</v>
      </c>
      <c r="Y2404" s="29">
        <f>R2404-V2404-U2404-X2404</f>
        <v>726.5</v>
      </c>
    </row>
    <row r="2405" spans="2:25" x14ac:dyDescent="0.3">
      <c r="B2405" s="16"/>
      <c r="C2405" s="8" t="str">
        <f>_xlfn.CONCAT(S2405,_xlfn.TEXTBEFORE(Q2405,","))</f>
        <v>3Dania 3-Shelf Cabinet</v>
      </c>
      <c r="D2405" s="13" t="s">
        <v>8511</v>
      </c>
      <c r="E2405" s="25">
        <v>42861</v>
      </c>
      <c r="F2405" s="25">
        <v>42865</v>
      </c>
      <c r="G2405" s="13" t="s">
        <v>50</v>
      </c>
      <c r="H2405" s="13" t="s">
        <v>1693</v>
      </c>
      <c r="I2405" s="13" t="s">
        <v>36</v>
      </c>
      <c r="J2405" s="13" t="s">
        <v>1354</v>
      </c>
      <c r="K2405" s="13" t="s">
        <v>84</v>
      </c>
      <c r="L2405" s="13" t="s">
        <v>27</v>
      </c>
      <c r="M2405" s="13" t="s">
        <v>28</v>
      </c>
      <c r="N2405" s="13" t="s">
        <v>2144</v>
      </c>
      <c r="O2405" s="13" t="s">
        <v>40</v>
      </c>
      <c r="P2405" s="13" t="s">
        <v>67</v>
      </c>
      <c r="Q2405" s="13" t="s">
        <v>2145</v>
      </c>
      <c r="R2405" s="17">
        <v>424.34999999999997</v>
      </c>
      <c r="S2405" s="26">
        <v>3</v>
      </c>
      <c r="T2405" s="17">
        <v>0</v>
      </c>
      <c r="U2405" s="17">
        <v>53.34</v>
      </c>
      <c r="V2405" s="27">
        <v>25.379999999999995</v>
      </c>
      <c r="W2405" s="13" t="s">
        <v>60</v>
      </c>
      <c r="X2405" s="8">
        <f>$T2405*$R2405</f>
        <v>0</v>
      </c>
      <c r="Y2405" s="29">
        <f>R2405-V2405-U2405-X2405</f>
        <v>345.63</v>
      </c>
    </row>
    <row r="2406" spans="2:25" x14ac:dyDescent="0.3">
      <c r="B2406" s="16"/>
      <c r="C2406" s="8" t="str">
        <f>_xlfn.CONCAT(S2406,_xlfn.TEXTBEFORE(Q2406,","))</f>
        <v>8Eldon Stacking Tray</v>
      </c>
      <c r="D2406" s="13" t="s">
        <v>8512</v>
      </c>
      <c r="E2406" s="25">
        <v>42861</v>
      </c>
      <c r="F2406" s="25">
        <v>42865</v>
      </c>
      <c r="G2406" s="13" t="s">
        <v>50</v>
      </c>
      <c r="H2406" s="13" t="s">
        <v>1693</v>
      </c>
      <c r="I2406" s="13" t="s">
        <v>36</v>
      </c>
      <c r="J2406" s="13" t="s">
        <v>1354</v>
      </c>
      <c r="K2406" s="13" t="s">
        <v>84</v>
      </c>
      <c r="L2406" s="13" t="s">
        <v>27</v>
      </c>
      <c r="M2406" s="13" t="s">
        <v>28</v>
      </c>
      <c r="N2406" s="13" t="s">
        <v>3668</v>
      </c>
      <c r="O2406" s="13" t="s">
        <v>40</v>
      </c>
      <c r="P2406" s="13" t="s">
        <v>906</v>
      </c>
      <c r="Q2406" s="13" t="s">
        <v>3669</v>
      </c>
      <c r="R2406" s="17">
        <v>252</v>
      </c>
      <c r="S2406" s="26">
        <v>8</v>
      </c>
      <c r="T2406" s="17">
        <v>0</v>
      </c>
      <c r="U2406" s="17">
        <v>11.19</v>
      </c>
      <c r="V2406" s="27">
        <v>108.24</v>
      </c>
      <c r="W2406" s="13" t="s">
        <v>60</v>
      </c>
      <c r="X2406" s="8">
        <f>$T2406*$R2406</f>
        <v>0</v>
      </c>
      <c r="Y2406" s="29">
        <f>R2406-V2406-U2406-X2406</f>
        <v>132.57</v>
      </c>
    </row>
    <row r="2407" spans="2:25" x14ac:dyDescent="0.3">
      <c r="B2407" s="16"/>
      <c r="C2407" s="8" t="str">
        <f>_xlfn.CONCAT(S2407,_xlfn.TEXTBEFORE(Q2407,","))</f>
        <v>1Ibico Binder Covers</v>
      </c>
      <c r="D2407" s="13" t="s">
        <v>8513</v>
      </c>
      <c r="E2407" s="25">
        <v>43420</v>
      </c>
      <c r="F2407" s="25">
        <v>43423</v>
      </c>
      <c r="G2407" s="13" t="s">
        <v>34</v>
      </c>
      <c r="H2407" s="13" t="s">
        <v>5982</v>
      </c>
      <c r="I2407" s="13" t="s">
        <v>36</v>
      </c>
      <c r="J2407" s="13" t="s">
        <v>205</v>
      </c>
      <c r="K2407" s="13" t="s">
        <v>205</v>
      </c>
      <c r="L2407" s="13" t="s">
        <v>114</v>
      </c>
      <c r="M2407" s="13" t="s">
        <v>55</v>
      </c>
      <c r="N2407" s="13" t="s">
        <v>4628</v>
      </c>
      <c r="O2407" s="13" t="s">
        <v>30</v>
      </c>
      <c r="P2407" s="13" t="s">
        <v>1121</v>
      </c>
      <c r="Q2407" s="13" t="s">
        <v>4629</v>
      </c>
      <c r="R2407" s="17">
        <v>14.01</v>
      </c>
      <c r="S2407" s="26">
        <v>1</v>
      </c>
      <c r="T2407" s="17">
        <v>0</v>
      </c>
      <c r="U2407" s="17">
        <v>1.69</v>
      </c>
      <c r="V2407" s="27">
        <v>0.54</v>
      </c>
      <c r="W2407" s="13" t="s">
        <v>88</v>
      </c>
      <c r="X2407" s="8">
        <f>$T2407*$R2407</f>
        <v>0</v>
      </c>
      <c r="Y2407" s="29">
        <f>R2407-V2407-U2407-X2407</f>
        <v>11.78</v>
      </c>
    </row>
    <row r="2408" spans="2:25" x14ac:dyDescent="0.3">
      <c r="B2408" s="16"/>
      <c r="C2408" s="8" t="str">
        <f>_xlfn.CONCAT(S2408,_xlfn.TEXTBEFORE(Q2408,","))</f>
        <v>13GlobeWeis Peel and Seal</v>
      </c>
      <c r="D2408" s="13" t="s">
        <v>8514</v>
      </c>
      <c r="E2408" s="25">
        <v>43005</v>
      </c>
      <c r="F2408" s="25">
        <v>43009</v>
      </c>
      <c r="G2408" s="13" t="s">
        <v>50</v>
      </c>
      <c r="H2408" s="13" t="s">
        <v>3638</v>
      </c>
      <c r="I2408" s="13" t="s">
        <v>36</v>
      </c>
      <c r="J2408" s="13" t="s">
        <v>2836</v>
      </c>
      <c r="K2408" s="13" t="s">
        <v>71</v>
      </c>
      <c r="L2408" s="13" t="s">
        <v>27</v>
      </c>
      <c r="M2408" s="13" t="s">
        <v>28</v>
      </c>
      <c r="N2408" s="13" t="s">
        <v>3639</v>
      </c>
      <c r="O2408" s="13" t="s">
        <v>30</v>
      </c>
      <c r="P2408" s="13" t="s">
        <v>1607</v>
      </c>
      <c r="Q2408" s="13" t="s">
        <v>3640</v>
      </c>
      <c r="R2408" s="17">
        <v>278.07</v>
      </c>
      <c r="S2408" s="26">
        <v>13</v>
      </c>
      <c r="T2408" s="17">
        <v>0</v>
      </c>
      <c r="U2408" s="17">
        <v>19.739999999999998</v>
      </c>
      <c r="V2408" s="27">
        <v>74.88</v>
      </c>
      <c r="W2408" s="13" t="s">
        <v>88</v>
      </c>
      <c r="X2408" s="8">
        <f>$T2408*$R2408</f>
        <v>0</v>
      </c>
      <c r="Y2408" s="29">
        <f>R2408-V2408-U2408-X2408</f>
        <v>183.45</v>
      </c>
    </row>
    <row r="2409" spans="2:25" x14ac:dyDescent="0.3">
      <c r="B2409" s="16"/>
      <c r="C2409" s="8" t="str">
        <f>_xlfn.CONCAT(S2409,_xlfn.TEXTBEFORE(Q2409,","))</f>
        <v>9Fellowes Folders</v>
      </c>
      <c r="D2409" s="13" t="s">
        <v>8515</v>
      </c>
      <c r="E2409" s="25">
        <v>43005</v>
      </c>
      <c r="F2409" s="25">
        <v>43009</v>
      </c>
      <c r="G2409" s="13" t="s">
        <v>50</v>
      </c>
      <c r="H2409" s="13" t="s">
        <v>3638</v>
      </c>
      <c r="I2409" s="13" t="s">
        <v>36</v>
      </c>
      <c r="J2409" s="13" t="s">
        <v>2836</v>
      </c>
      <c r="K2409" s="13" t="s">
        <v>71</v>
      </c>
      <c r="L2409" s="13" t="s">
        <v>27</v>
      </c>
      <c r="M2409" s="13" t="s">
        <v>28</v>
      </c>
      <c r="N2409" s="13" t="s">
        <v>4377</v>
      </c>
      <c r="O2409" s="13" t="s">
        <v>30</v>
      </c>
      <c r="P2409" s="13" t="s">
        <v>289</v>
      </c>
      <c r="Q2409" s="13" t="s">
        <v>4378</v>
      </c>
      <c r="R2409" s="17">
        <v>241.91999999999996</v>
      </c>
      <c r="S2409" s="26">
        <v>9</v>
      </c>
      <c r="T2409" s="17">
        <v>0</v>
      </c>
      <c r="U2409" s="17">
        <v>11.41</v>
      </c>
      <c r="V2409" s="27">
        <v>36.180000000000007</v>
      </c>
      <c r="W2409" s="13" t="s">
        <v>88</v>
      </c>
      <c r="X2409" s="8">
        <f>$T2409*$R2409</f>
        <v>0</v>
      </c>
      <c r="Y2409" s="29">
        <f>R2409-V2409-U2409-X2409</f>
        <v>194.32999999999996</v>
      </c>
    </row>
    <row r="2410" spans="2:25" x14ac:dyDescent="0.3">
      <c r="B2410" s="16"/>
      <c r="C2410" s="8" t="str">
        <f>_xlfn.CONCAT(S2410,_xlfn.TEXTBEFORE(Q2410,","))</f>
        <v>4Fiskars Box Cutter</v>
      </c>
      <c r="D2410" s="13" t="s">
        <v>8516</v>
      </c>
      <c r="E2410" s="25">
        <v>43421</v>
      </c>
      <c r="F2410" s="25">
        <v>43426</v>
      </c>
      <c r="G2410" s="13" t="s">
        <v>50</v>
      </c>
      <c r="H2410" s="13" t="s">
        <v>3638</v>
      </c>
      <c r="I2410" s="13" t="s">
        <v>36</v>
      </c>
      <c r="J2410" s="13" t="s">
        <v>3174</v>
      </c>
      <c r="K2410" s="13" t="s">
        <v>136</v>
      </c>
      <c r="L2410" s="13" t="s">
        <v>27</v>
      </c>
      <c r="M2410" s="13" t="s">
        <v>28</v>
      </c>
      <c r="N2410" s="13" t="s">
        <v>3603</v>
      </c>
      <c r="O2410" s="13" t="s">
        <v>30</v>
      </c>
      <c r="P2410" s="13" t="s">
        <v>1228</v>
      </c>
      <c r="Q2410" s="13" t="s">
        <v>3604</v>
      </c>
      <c r="R2410" s="17">
        <v>139.68</v>
      </c>
      <c r="S2410" s="26">
        <v>4</v>
      </c>
      <c r="T2410" s="17">
        <v>0</v>
      </c>
      <c r="U2410" s="17">
        <v>12.62</v>
      </c>
      <c r="V2410" s="27">
        <v>55.800000000000004</v>
      </c>
      <c r="W2410" s="13" t="s">
        <v>60</v>
      </c>
      <c r="X2410" s="8">
        <f>$T2410*$R2410</f>
        <v>0</v>
      </c>
      <c r="Y2410" s="29">
        <f>R2410-V2410-U2410-X2410</f>
        <v>71.259999999999991</v>
      </c>
    </row>
    <row r="2411" spans="2:25" x14ac:dyDescent="0.3">
      <c r="B2411" s="16"/>
      <c r="C2411" s="8" t="str">
        <f>_xlfn.CONCAT(S2411,_xlfn.TEXTBEFORE(Q2411,","))</f>
        <v>5Avery Binder Covers</v>
      </c>
      <c r="D2411" s="13" t="s">
        <v>8517</v>
      </c>
      <c r="E2411" s="25">
        <v>43421</v>
      </c>
      <c r="F2411" s="25">
        <v>43426</v>
      </c>
      <c r="G2411" s="13" t="s">
        <v>50</v>
      </c>
      <c r="H2411" s="13" t="s">
        <v>3638</v>
      </c>
      <c r="I2411" s="13" t="s">
        <v>36</v>
      </c>
      <c r="J2411" s="13" t="s">
        <v>3174</v>
      </c>
      <c r="K2411" s="13" t="s">
        <v>136</v>
      </c>
      <c r="L2411" s="13" t="s">
        <v>27</v>
      </c>
      <c r="M2411" s="13" t="s">
        <v>28</v>
      </c>
      <c r="N2411" s="13" t="s">
        <v>4303</v>
      </c>
      <c r="O2411" s="13" t="s">
        <v>30</v>
      </c>
      <c r="P2411" s="13" t="s">
        <v>1121</v>
      </c>
      <c r="Q2411" s="13" t="s">
        <v>4304</v>
      </c>
      <c r="R2411" s="17">
        <v>62.849999999999994</v>
      </c>
      <c r="S2411" s="26">
        <v>5</v>
      </c>
      <c r="T2411" s="17">
        <v>0</v>
      </c>
      <c r="U2411" s="17">
        <v>12.26</v>
      </c>
      <c r="V2411" s="27">
        <v>1.2</v>
      </c>
      <c r="W2411" s="13" t="s">
        <v>60</v>
      </c>
      <c r="X2411" s="8">
        <f>$T2411*$R2411</f>
        <v>0</v>
      </c>
      <c r="Y2411" s="29">
        <f>R2411-V2411-U2411-X2411</f>
        <v>49.389999999999993</v>
      </c>
    </row>
    <row r="2412" spans="2:25" x14ac:dyDescent="0.3">
      <c r="B2412" s="16"/>
      <c r="C2412" s="8" t="str">
        <f>_xlfn.CONCAT(S2412,_xlfn.TEXTBEFORE(Q2412,","))</f>
        <v>1Boston Sketch Pad</v>
      </c>
      <c r="D2412" s="13" t="s">
        <v>8518</v>
      </c>
      <c r="E2412" s="25">
        <v>43376</v>
      </c>
      <c r="F2412" s="25">
        <v>43382</v>
      </c>
      <c r="G2412" s="13" t="s">
        <v>50</v>
      </c>
      <c r="H2412" s="13" t="s">
        <v>5757</v>
      </c>
      <c r="I2412" s="13" t="s">
        <v>36</v>
      </c>
      <c r="J2412" s="13" t="s">
        <v>160</v>
      </c>
      <c r="K2412" s="13" t="s">
        <v>160</v>
      </c>
      <c r="L2412" s="13" t="s">
        <v>54</v>
      </c>
      <c r="M2412" s="13" t="s">
        <v>55</v>
      </c>
      <c r="N2412" s="13" t="s">
        <v>2198</v>
      </c>
      <c r="O2412" s="13" t="s">
        <v>30</v>
      </c>
      <c r="P2412" s="13" t="s">
        <v>1789</v>
      </c>
      <c r="Q2412" s="13" t="s">
        <v>2199</v>
      </c>
      <c r="R2412" s="17">
        <v>37.799399999999999</v>
      </c>
      <c r="S2412" s="26">
        <v>1</v>
      </c>
      <c r="T2412" s="17">
        <v>0.27</v>
      </c>
      <c r="U2412" s="17">
        <v>2.71</v>
      </c>
      <c r="V2412" s="27">
        <v>-8.3106000000000009</v>
      </c>
      <c r="W2412" s="13" t="s">
        <v>88</v>
      </c>
      <c r="X2412" s="8">
        <f>$T2412*$R2412</f>
        <v>10.205838</v>
      </c>
      <c r="Y2412" s="29">
        <f>R2412-V2412-U2412-X2412</f>
        <v>33.194161999999999</v>
      </c>
    </row>
    <row r="2413" spans="2:25" x14ac:dyDescent="0.3">
      <c r="B2413" s="16"/>
      <c r="C2413" s="8" t="str">
        <f>_xlfn.CONCAT(S2413,_xlfn.TEXTBEFORE(Q2413,","))</f>
        <v>5Advantus Staples</v>
      </c>
      <c r="D2413" s="13" t="s">
        <v>8519</v>
      </c>
      <c r="E2413" s="25">
        <v>43376</v>
      </c>
      <c r="F2413" s="25">
        <v>43382</v>
      </c>
      <c r="G2413" s="13" t="s">
        <v>50</v>
      </c>
      <c r="H2413" s="13" t="s">
        <v>5757</v>
      </c>
      <c r="I2413" s="13" t="s">
        <v>36</v>
      </c>
      <c r="J2413" s="13" t="s">
        <v>160</v>
      </c>
      <c r="K2413" s="13" t="s">
        <v>160</v>
      </c>
      <c r="L2413" s="13" t="s">
        <v>54</v>
      </c>
      <c r="M2413" s="13" t="s">
        <v>55</v>
      </c>
      <c r="N2413" s="13" t="s">
        <v>4474</v>
      </c>
      <c r="O2413" s="13" t="s">
        <v>30</v>
      </c>
      <c r="P2413" s="13" t="s">
        <v>2177</v>
      </c>
      <c r="Q2413" s="13" t="s">
        <v>4475</v>
      </c>
      <c r="R2413" s="17">
        <v>27.268499999999996</v>
      </c>
      <c r="S2413" s="26">
        <v>5</v>
      </c>
      <c r="T2413" s="17">
        <v>0.47000000000000003</v>
      </c>
      <c r="U2413" s="17">
        <v>1.9</v>
      </c>
      <c r="V2413" s="27">
        <v>-11.4315</v>
      </c>
      <c r="W2413" s="13" t="s">
        <v>88</v>
      </c>
      <c r="X2413" s="8">
        <f>$T2413*$R2413</f>
        <v>12.816194999999999</v>
      </c>
      <c r="Y2413" s="29">
        <f>R2413-V2413-U2413-X2413</f>
        <v>23.983804999999997</v>
      </c>
    </row>
    <row r="2414" spans="2:25" x14ac:dyDescent="0.3">
      <c r="B2414" s="16"/>
      <c r="C2414" s="8" t="str">
        <f>_xlfn.CONCAT(S2414,_xlfn.TEXTBEFORE(Q2414,","))</f>
        <v>9Samsung Office Telephone</v>
      </c>
      <c r="D2414" s="13" t="s">
        <v>8520</v>
      </c>
      <c r="E2414" s="25">
        <v>44145</v>
      </c>
      <c r="F2414" s="25">
        <v>44148</v>
      </c>
      <c r="G2414" s="13" t="s">
        <v>34</v>
      </c>
      <c r="H2414" s="13" t="s">
        <v>1760</v>
      </c>
      <c r="I2414" s="13" t="s">
        <v>36</v>
      </c>
      <c r="J2414" s="13" t="s">
        <v>1761</v>
      </c>
      <c r="K2414" s="13" t="s">
        <v>1762</v>
      </c>
      <c r="L2414" s="13" t="s">
        <v>201</v>
      </c>
      <c r="M2414" s="13" t="s">
        <v>28</v>
      </c>
      <c r="N2414" s="13" t="s">
        <v>1763</v>
      </c>
      <c r="O2414" s="13" t="s">
        <v>57</v>
      </c>
      <c r="P2414" s="13" t="s">
        <v>58</v>
      </c>
      <c r="Q2414" s="13" t="s">
        <v>1764</v>
      </c>
      <c r="R2414" s="17">
        <v>587.79</v>
      </c>
      <c r="S2414" s="26">
        <v>9</v>
      </c>
      <c r="T2414" s="17">
        <v>0</v>
      </c>
      <c r="U2414" s="17">
        <v>72.37</v>
      </c>
      <c r="V2414" s="27">
        <v>264.33</v>
      </c>
      <c r="W2414" s="13" t="s">
        <v>88</v>
      </c>
      <c r="X2414" s="8">
        <f>$T2414*$R2414</f>
        <v>0</v>
      </c>
      <c r="Y2414" s="29">
        <f>R2414-V2414-U2414-X2414</f>
        <v>251.08999999999997</v>
      </c>
    </row>
    <row r="2415" spans="2:25" x14ac:dyDescent="0.3">
      <c r="B2415" s="16"/>
      <c r="C2415" s="8" t="str">
        <f>_xlfn.CONCAT(S2415,_xlfn.TEXTBEFORE(Q2415,","))</f>
        <v>2Jiffy Mailers</v>
      </c>
      <c r="D2415" s="13" t="s">
        <v>8521</v>
      </c>
      <c r="E2415" s="25">
        <v>42964</v>
      </c>
      <c r="F2415" s="25">
        <v>42964</v>
      </c>
      <c r="G2415" s="13" t="s">
        <v>126</v>
      </c>
      <c r="H2415" s="13" t="s">
        <v>1365</v>
      </c>
      <c r="I2415" s="13" t="s">
        <v>24</v>
      </c>
      <c r="J2415" s="13" t="s">
        <v>135</v>
      </c>
      <c r="K2415" s="13" t="s">
        <v>136</v>
      </c>
      <c r="L2415" s="13" t="s">
        <v>27</v>
      </c>
      <c r="M2415" s="13" t="s">
        <v>28</v>
      </c>
      <c r="N2415" s="13" t="s">
        <v>4924</v>
      </c>
      <c r="O2415" s="13" t="s">
        <v>30</v>
      </c>
      <c r="P2415" s="13" t="s">
        <v>1607</v>
      </c>
      <c r="Q2415" s="13" t="s">
        <v>4925</v>
      </c>
      <c r="R2415" s="17">
        <v>37.17</v>
      </c>
      <c r="S2415" s="26">
        <v>2</v>
      </c>
      <c r="T2415" s="17">
        <v>0.5</v>
      </c>
      <c r="U2415" s="17">
        <v>7.23</v>
      </c>
      <c r="V2415" s="27">
        <v>-34.230000000000004</v>
      </c>
      <c r="W2415" s="13" t="s">
        <v>88</v>
      </c>
      <c r="X2415" s="8">
        <f>$T2415*$R2415</f>
        <v>18.585000000000001</v>
      </c>
      <c r="Y2415" s="29">
        <f>R2415-V2415-U2415-X2415</f>
        <v>45.585000000000001</v>
      </c>
    </row>
    <row r="2416" spans="2:25" x14ac:dyDescent="0.3">
      <c r="B2416" s="16"/>
      <c r="C2416" s="8" t="str">
        <f>_xlfn.CONCAT(S2416,_xlfn.TEXTBEFORE(Q2416,","))</f>
        <v>6Avery Binder</v>
      </c>
      <c r="D2416" s="13" t="s">
        <v>8522</v>
      </c>
      <c r="E2416" s="25">
        <v>42964</v>
      </c>
      <c r="F2416" s="25">
        <v>42964</v>
      </c>
      <c r="G2416" s="13" t="s">
        <v>126</v>
      </c>
      <c r="H2416" s="13" t="s">
        <v>1365</v>
      </c>
      <c r="I2416" s="13" t="s">
        <v>24</v>
      </c>
      <c r="J2416" s="13" t="s">
        <v>135</v>
      </c>
      <c r="K2416" s="13" t="s">
        <v>136</v>
      </c>
      <c r="L2416" s="13" t="s">
        <v>27</v>
      </c>
      <c r="M2416" s="13" t="s">
        <v>28</v>
      </c>
      <c r="N2416" s="13" t="s">
        <v>3967</v>
      </c>
      <c r="O2416" s="13" t="s">
        <v>30</v>
      </c>
      <c r="P2416" s="13" t="s">
        <v>1121</v>
      </c>
      <c r="Q2416" s="13" t="s">
        <v>3968</v>
      </c>
      <c r="R2416" s="17">
        <v>39.78</v>
      </c>
      <c r="S2416" s="26">
        <v>6</v>
      </c>
      <c r="T2416" s="17">
        <v>0.5</v>
      </c>
      <c r="U2416" s="17">
        <v>5.97</v>
      </c>
      <c r="V2416" s="27">
        <v>-21.6</v>
      </c>
      <c r="W2416" s="13" t="s">
        <v>88</v>
      </c>
      <c r="X2416" s="8">
        <f>$T2416*$R2416</f>
        <v>19.89</v>
      </c>
      <c r="Y2416" s="29">
        <f>R2416-V2416-U2416-X2416</f>
        <v>35.520000000000003</v>
      </c>
    </row>
    <row r="2417" spans="2:25" x14ac:dyDescent="0.3">
      <c r="B2417" s="16"/>
      <c r="C2417" s="8" t="str">
        <f>_xlfn.CONCAT(S2417,_xlfn.TEXTBEFORE(Q2417,","))</f>
        <v>3Logitech Router</v>
      </c>
      <c r="D2417" s="13" t="s">
        <v>8523</v>
      </c>
      <c r="E2417" s="25">
        <v>43734</v>
      </c>
      <c r="F2417" s="25">
        <v>43738</v>
      </c>
      <c r="G2417" s="13" t="s">
        <v>22</v>
      </c>
      <c r="H2417" s="13" t="s">
        <v>1365</v>
      </c>
      <c r="I2417" s="13" t="s">
        <v>24</v>
      </c>
      <c r="J2417" s="13" t="s">
        <v>1366</v>
      </c>
      <c r="K2417" s="13" t="s">
        <v>146</v>
      </c>
      <c r="L2417" s="13" t="s">
        <v>27</v>
      </c>
      <c r="M2417" s="13" t="s">
        <v>28</v>
      </c>
      <c r="N2417" s="13" t="s">
        <v>911</v>
      </c>
      <c r="O2417" s="13" t="s">
        <v>57</v>
      </c>
      <c r="P2417" s="13" t="s">
        <v>121</v>
      </c>
      <c r="Q2417" s="13" t="s">
        <v>912</v>
      </c>
      <c r="R2417" s="17">
        <v>741.96</v>
      </c>
      <c r="S2417" s="26">
        <v>3</v>
      </c>
      <c r="T2417" s="17">
        <v>0</v>
      </c>
      <c r="U2417" s="17">
        <v>97.64</v>
      </c>
      <c r="V2417" s="27">
        <v>7.38</v>
      </c>
      <c r="W2417" s="13" t="s">
        <v>60</v>
      </c>
      <c r="X2417" s="8">
        <f>$T2417*$R2417</f>
        <v>0</v>
      </c>
      <c r="Y2417" s="29">
        <f>R2417-V2417-U2417-X2417</f>
        <v>636.94000000000005</v>
      </c>
    </row>
    <row r="2418" spans="2:25" x14ac:dyDescent="0.3">
      <c r="B2418" s="16"/>
      <c r="C2418" s="8" t="str">
        <f>_xlfn.CONCAT(S2418,_xlfn.TEXTBEFORE(Q2418,","))</f>
        <v>1Sanford Canvas</v>
      </c>
      <c r="D2418" s="13" t="s">
        <v>8524</v>
      </c>
      <c r="E2418" s="25">
        <v>43734</v>
      </c>
      <c r="F2418" s="25">
        <v>43738</v>
      </c>
      <c r="G2418" s="13" t="s">
        <v>22</v>
      </c>
      <c r="H2418" s="13" t="s">
        <v>1365</v>
      </c>
      <c r="I2418" s="13" t="s">
        <v>24</v>
      </c>
      <c r="J2418" s="13" t="s">
        <v>1366</v>
      </c>
      <c r="K2418" s="13" t="s">
        <v>146</v>
      </c>
      <c r="L2418" s="13" t="s">
        <v>27</v>
      </c>
      <c r="M2418" s="13" t="s">
        <v>28</v>
      </c>
      <c r="N2418" s="13" t="s">
        <v>4783</v>
      </c>
      <c r="O2418" s="13" t="s">
        <v>30</v>
      </c>
      <c r="P2418" s="13" t="s">
        <v>1789</v>
      </c>
      <c r="Q2418" s="13" t="s">
        <v>4784</v>
      </c>
      <c r="R2418" s="17">
        <v>53.7</v>
      </c>
      <c r="S2418" s="26">
        <v>1</v>
      </c>
      <c r="T2418" s="17">
        <v>0</v>
      </c>
      <c r="U2418" s="17">
        <v>8.23</v>
      </c>
      <c r="V2418" s="27">
        <v>17.700000000000003</v>
      </c>
      <c r="W2418" s="13" t="s">
        <v>60</v>
      </c>
      <c r="X2418" s="8">
        <f>$T2418*$R2418</f>
        <v>0</v>
      </c>
      <c r="Y2418" s="29">
        <f>R2418-V2418-U2418-X2418</f>
        <v>27.77</v>
      </c>
    </row>
    <row r="2419" spans="2:25" x14ac:dyDescent="0.3">
      <c r="B2419" s="16"/>
      <c r="C2419" s="8" t="str">
        <f>_xlfn.CONCAT(S2419,_xlfn.TEXTBEFORE(Q2419,","))</f>
        <v>5Acco Binder</v>
      </c>
      <c r="D2419" s="13" t="s">
        <v>8525</v>
      </c>
      <c r="E2419" s="25">
        <v>44050</v>
      </c>
      <c r="F2419" s="25">
        <v>44055</v>
      </c>
      <c r="G2419" s="13" t="s">
        <v>50</v>
      </c>
      <c r="H2419" s="13" t="s">
        <v>5483</v>
      </c>
      <c r="I2419" s="13" t="s">
        <v>24</v>
      </c>
      <c r="J2419" s="13" t="s">
        <v>1630</v>
      </c>
      <c r="K2419" s="13" t="s">
        <v>234</v>
      </c>
      <c r="L2419" s="13" t="s">
        <v>54</v>
      </c>
      <c r="M2419" s="13" t="s">
        <v>55</v>
      </c>
      <c r="N2419" s="13" t="s">
        <v>3296</v>
      </c>
      <c r="O2419" s="13" t="s">
        <v>30</v>
      </c>
      <c r="P2419" s="13" t="s">
        <v>1121</v>
      </c>
      <c r="Q2419" s="13" t="s">
        <v>3297</v>
      </c>
      <c r="R2419" s="17">
        <v>64.366499999999988</v>
      </c>
      <c r="S2419" s="26">
        <v>5</v>
      </c>
      <c r="T2419" s="17">
        <v>0.17</v>
      </c>
      <c r="U2419" s="17">
        <v>4.03</v>
      </c>
      <c r="V2419" s="27">
        <v>-10.183500000000002</v>
      </c>
      <c r="W2419" s="13" t="s">
        <v>88</v>
      </c>
      <c r="X2419" s="8">
        <f>$T2419*$R2419</f>
        <v>10.942304999999999</v>
      </c>
      <c r="Y2419" s="29">
        <f>R2419-V2419-U2419-X2419</f>
        <v>59.577694999999984</v>
      </c>
    </row>
    <row r="2420" spans="2:25" x14ac:dyDescent="0.3">
      <c r="B2420" s="16"/>
      <c r="C2420" s="8" t="str">
        <f>_xlfn.CONCAT(S2420,_xlfn.TEXTBEFORE(Q2420,","))</f>
        <v>5Avery 3-Hole Punch</v>
      </c>
      <c r="D2420" s="13" t="s">
        <v>8526</v>
      </c>
      <c r="E2420" s="25">
        <v>44005</v>
      </c>
      <c r="F2420" s="25">
        <v>44012</v>
      </c>
      <c r="G2420" s="13" t="s">
        <v>50</v>
      </c>
      <c r="H2420" s="13" t="s">
        <v>4675</v>
      </c>
      <c r="I2420" s="13" t="s">
        <v>82</v>
      </c>
      <c r="J2420" s="13" t="s">
        <v>493</v>
      </c>
      <c r="K2420" s="13" t="s">
        <v>494</v>
      </c>
      <c r="L2420" s="13" t="s">
        <v>54</v>
      </c>
      <c r="M2420" s="13" t="s">
        <v>55</v>
      </c>
      <c r="N2420" s="13" t="s">
        <v>3611</v>
      </c>
      <c r="O2420" s="13" t="s">
        <v>30</v>
      </c>
      <c r="P2420" s="13" t="s">
        <v>1121</v>
      </c>
      <c r="Q2420" s="13" t="s">
        <v>3612</v>
      </c>
      <c r="R2420" s="17">
        <v>121.88550000000001</v>
      </c>
      <c r="S2420" s="26">
        <v>5</v>
      </c>
      <c r="T2420" s="17">
        <v>0.17</v>
      </c>
      <c r="U2420" s="17">
        <v>8.9700000000000006</v>
      </c>
      <c r="V2420" s="27">
        <v>48.385499999999986</v>
      </c>
      <c r="W2420" s="13" t="s">
        <v>88</v>
      </c>
      <c r="X2420" s="8">
        <f>$T2420*$R2420</f>
        <v>20.720535000000002</v>
      </c>
      <c r="Y2420" s="29">
        <f>R2420-V2420-U2420-X2420</f>
        <v>43.809465000000031</v>
      </c>
    </row>
    <row r="2421" spans="2:25" x14ac:dyDescent="0.3">
      <c r="B2421" s="16"/>
      <c r="C2421" s="8" t="str">
        <f>_xlfn.CONCAT(S2421,_xlfn.TEXTBEFORE(Q2421,","))</f>
        <v>2Rogers Shelving</v>
      </c>
      <c r="D2421" s="13" t="s">
        <v>8527</v>
      </c>
      <c r="E2421" s="25">
        <v>44005</v>
      </c>
      <c r="F2421" s="25">
        <v>44012</v>
      </c>
      <c r="G2421" s="13" t="s">
        <v>50</v>
      </c>
      <c r="H2421" s="13" t="s">
        <v>4675</v>
      </c>
      <c r="I2421" s="13" t="s">
        <v>82</v>
      </c>
      <c r="J2421" s="13" t="s">
        <v>493</v>
      </c>
      <c r="K2421" s="13" t="s">
        <v>494</v>
      </c>
      <c r="L2421" s="13" t="s">
        <v>54</v>
      </c>
      <c r="M2421" s="13" t="s">
        <v>55</v>
      </c>
      <c r="N2421" s="13" t="s">
        <v>3442</v>
      </c>
      <c r="O2421" s="13" t="s">
        <v>30</v>
      </c>
      <c r="P2421" s="13" t="s">
        <v>289</v>
      </c>
      <c r="Q2421" s="13" t="s">
        <v>3443</v>
      </c>
      <c r="R2421" s="17">
        <v>103.93259999999998</v>
      </c>
      <c r="S2421" s="26">
        <v>2</v>
      </c>
      <c r="T2421" s="17">
        <v>0.17</v>
      </c>
      <c r="U2421" s="17">
        <v>6.1</v>
      </c>
      <c r="V2421" s="27">
        <v>1.2126000000000019</v>
      </c>
      <c r="W2421" s="13" t="s">
        <v>88</v>
      </c>
      <c r="X2421" s="8">
        <f>$T2421*$R2421</f>
        <v>17.668541999999999</v>
      </c>
      <c r="Y2421" s="29">
        <f>R2421-V2421-U2421-X2421</f>
        <v>78.951457999999974</v>
      </c>
    </row>
    <row r="2422" spans="2:25" x14ac:dyDescent="0.3">
      <c r="B2422" s="16"/>
      <c r="C2422" s="8" t="str">
        <f>_xlfn.CONCAT(S2422,_xlfn.TEXTBEFORE(Q2422,","))</f>
        <v>9Hon Shipping Labels</v>
      </c>
      <c r="D2422" s="13" t="s">
        <v>8528</v>
      </c>
      <c r="E2422" s="25">
        <v>44005</v>
      </c>
      <c r="F2422" s="25">
        <v>44012</v>
      </c>
      <c r="G2422" s="13" t="s">
        <v>50</v>
      </c>
      <c r="H2422" s="13" t="s">
        <v>4675</v>
      </c>
      <c r="I2422" s="13" t="s">
        <v>82</v>
      </c>
      <c r="J2422" s="13" t="s">
        <v>493</v>
      </c>
      <c r="K2422" s="13" t="s">
        <v>494</v>
      </c>
      <c r="L2422" s="13" t="s">
        <v>54</v>
      </c>
      <c r="M2422" s="13" t="s">
        <v>55</v>
      </c>
      <c r="N2422" s="13" t="s">
        <v>5378</v>
      </c>
      <c r="O2422" s="13" t="s">
        <v>30</v>
      </c>
      <c r="P2422" s="13" t="s">
        <v>2751</v>
      </c>
      <c r="Q2422" s="13" t="s">
        <v>5379</v>
      </c>
      <c r="R2422" s="17">
        <v>44.2179</v>
      </c>
      <c r="S2422" s="26">
        <v>9</v>
      </c>
      <c r="T2422" s="17">
        <v>0.47000000000000003</v>
      </c>
      <c r="U2422" s="17">
        <v>4.54</v>
      </c>
      <c r="V2422" s="27">
        <v>-31.922100000000007</v>
      </c>
      <c r="W2422" s="13" t="s">
        <v>88</v>
      </c>
      <c r="X2422" s="8">
        <f>$T2422*$R2422</f>
        <v>20.782413000000002</v>
      </c>
      <c r="Y2422" s="29">
        <f>R2422-V2422-U2422-X2422</f>
        <v>50.817587000000003</v>
      </c>
    </row>
    <row r="2423" spans="2:25" x14ac:dyDescent="0.3">
      <c r="B2423" s="16"/>
      <c r="C2423" s="8" t="str">
        <f>_xlfn.CONCAT(S2423,_xlfn.TEXTBEFORE(Q2423,","))</f>
        <v>3Hon Swivel Stool</v>
      </c>
      <c r="D2423" s="13" t="s">
        <v>8529</v>
      </c>
      <c r="E2423" s="25">
        <v>43495</v>
      </c>
      <c r="F2423" s="25">
        <v>43499</v>
      </c>
      <c r="G2423" s="13" t="s">
        <v>50</v>
      </c>
      <c r="H2423" s="13" t="s">
        <v>1438</v>
      </c>
      <c r="I2423" s="13" t="s">
        <v>82</v>
      </c>
      <c r="J2423" s="13" t="s">
        <v>936</v>
      </c>
      <c r="K2423" s="13" t="s">
        <v>738</v>
      </c>
      <c r="L2423" s="13" t="s">
        <v>27</v>
      </c>
      <c r="M2423" s="13" t="s">
        <v>28</v>
      </c>
      <c r="N2423" s="13" t="s">
        <v>1439</v>
      </c>
      <c r="O2423" s="13" t="s">
        <v>40</v>
      </c>
      <c r="P2423" s="13" t="s">
        <v>41</v>
      </c>
      <c r="Q2423" s="13" t="s">
        <v>1440</v>
      </c>
      <c r="R2423" s="17">
        <v>497.70000000000005</v>
      </c>
      <c r="S2423" s="26">
        <v>3</v>
      </c>
      <c r="T2423" s="17">
        <v>0</v>
      </c>
      <c r="U2423" s="17">
        <v>90.51</v>
      </c>
      <c r="V2423" s="27">
        <v>104.49</v>
      </c>
      <c r="W2423" s="13" t="s">
        <v>60</v>
      </c>
      <c r="X2423" s="8">
        <f>$T2423*$R2423</f>
        <v>0</v>
      </c>
      <c r="Y2423" s="29">
        <f>R2423-V2423-U2423-X2423</f>
        <v>302.70000000000005</v>
      </c>
    </row>
    <row r="2424" spans="2:25" x14ac:dyDescent="0.3">
      <c r="B2424" s="16"/>
      <c r="C2424" s="8" t="str">
        <f>_xlfn.CONCAT(S2424,_xlfn.TEXTBEFORE(Q2424,","))</f>
        <v>4Ames Clasp Envelope</v>
      </c>
      <c r="D2424" s="13" t="s">
        <v>8530</v>
      </c>
      <c r="E2424" s="25">
        <v>43495</v>
      </c>
      <c r="F2424" s="25">
        <v>43499</v>
      </c>
      <c r="G2424" s="13" t="s">
        <v>50</v>
      </c>
      <c r="H2424" s="13" t="s">
        <v>1438</v>
      </c>
      <c r="I2424" s="13" t="s">
        <v>82</v>
      </c>
      <c r="J2424" s="13" t="s">
        <v>936</v>
      </c>
      <c r="K2424" s="13" t="s">
        <v>738</v>
      </c>
      <c r="L2424" s="13" t="s">
        <v>27</v>
      </c>
      <c r="M2424" s="13" t="s">
        <v>28</v>
      </c>
      <c r="N2424" s="13" t="s">
        <v>4986</v>
      </c>
      <c r="O2424" s="13" t="s">
        <v>30</v>
      </c>
      <c r="P2424" s="13" t="s">
        <v>1607</v>
      </c>
      <c r="Q2424" s="13" t="s">
        <v>4987</v>
      </c>
      <c r="R2424" s="17">
        <v>38.400000000000006</v>
      </c>
      <c r="S2424" s="26">
        <v>4</v>
      </c>
      <c r="T2424" s="17">
        <v>0</v>
      </c>
      <c r="U2424" s="17">
        <v>6.85</v>
      </c>
      <c r="V2424" s="27">
        <v>4.5600000000000005</v>
      </c>
      <c r="W2424" s="13" t="s">
        <v>60</v>
      </c>
      <c r="X2424" s="8">
        <f>$T2424*$R2424</f>
        <v>0</v>
      </c>
      <c r="Y2424" s="29">
        <f>R2424-V2424-U2424-X2424</f>
        <v>26.990000000000002</v>
      </c>
    </row>
    <row r="2425" spans="2:25" x14ac:dyDescent="0.3">
      <c r="B2425" s="16"/>
      <c r="C2425" s="8" t="str">
        <f>_xlfn.CONCAT(S2425,_xlfn.TEXTBEFORE(Q2425,","))</f>
        <v>2Xerox Parchment Paper</v>
      </c>
      <c r="D2425" s="13" t="s">
        <v>8531</v>
      </c>
      <c r="E2425" s="25">
        <v>43495</v>
      </c>
      <c r="F2425" s="25">
        <v>43499</v>
      </c>
      <c r="G2425" s="13" t="s">
        <v>50</v>
      </c>
      <c r="H2425" s="13" t="s">
        <v>1438</v>
      </c>
      <c r="I2425" s="13" t="s">
        <v>82</v>
      </c>
      <c r="J2425" s="13" t="s">
        <v>936</v>
      </c>
      <c r="K2425" s="13" t="s">
        <v>738</v>
      </c>
      <c r="L2425" s="13" t="s">
        <v>27</v>
      </c>
      <c r="M2425" s="13" t="s">
        <v>28</v>
      </c>
      <c r="N2425" s="13" t="s">
        <v>5017</v>
      </c>
      <c r="O2425" s="13" t="s">
        <v>30</v>
      </c>
      <c r="P2425" s="13" t="s">
        <v>1567</v>
      </c>
      <c r="Q2425" s="13" t="s">
        <v>5018</v>
      </c>
      <c r="R2425" s="17">
        <v>26.52</v>
      </c>
      <c r="S2425" s="26">
        <v>2</v>
      </c>
      <c r="T2425" s="17">
        <v>0</v>
      </c>
      <c r="U2425" s="17">
        <v>3.97</v>
      </c>
      <c r="V2425" s="27">
        <v>5.5200000000000005</v>
      </c>
      <c r="W2425" s="13" t="s">
        <v>60</v>
      </c>
      <c r="X2425" s="8">
        <f>$T2425*$R2425</f>
        <v>0</v>
      </c>
      <c r="Y2425" s="29">
        <f>R2425-V2425-U2425-X2425</f>
        <v>17.03</v>
      </c>
    </row>
    <row r="2426" spans="2:25" x14ac:dyDescent="0.3">
      <c r="B2426" s="16"/>
      <c r="C2426" s="8" t="str">
        <f>_xlfn.CONCAT(S2426,_xlfn.TEXTBEFORE(Q2426,","))</f>
        <v>1Bush Library with Doors</v>
      </c>
      <c r="D2426" s="13" t="s">
        <v>8532</v>
      </c>
      <c r="E2426" s="25">
        <v>43787</v>
      </c>
      <c r="F2426" s="25">
        <v>43788</v>
      </c>
      <c r="G2426" s="13" t="s">
        <v>34</v>
      </c>
      <c r="H2426" s="13" t="s">
        <v>1438</v>
      </c>
      <c r="I2426" s="13" t="s">
        <v>82</v>
      </c>
      <c r="J2426" s="13" t="s">
        <v>256</v>
      </c>
      <c r="K2426" s="13" t="s">
        <v>256</v>
      </c>
      <c r="L2426" s="13" t="s">
        <v>27</v>
      </c>
      <c r="M2426" s="13" t="s">
        <v>28</v>
      </c>
      <c r="N2426" s="13" t="s">
        <v>1243</v>
      </c>
      <c r="O2426" s="13" t="s">
        <v>40</v>
      </c>
      <c r="P2426" s="13" t="s">
        <v>67</v>
      </c>
      <c r="Q2426" s="13" t="s">
        <v>1244</v>
      </c>
      <c r="R2426" s="17">
        <v>366.84000000000003</v>
      </c>
      <c r="S2426" s="26">
        <v>1</v>
      </c>
      <c r="T2426" s="17">
        <v>0</v>
      </c>
      <c r="U2426" s="17">
        <v>57.23</v>
      </c>
      <c r="V2426" s="27">
        <v>157.74</v>
      </c>
      <c r="W2426" s="13" t="s">
        <v>60</v>
      </c>
      <c r="X2426" s="8">
        <f>$T2426*$R2426</f>
        <v>0</v>
      </c>
      <c r="Y2426" s="29">
        <f>R2426-V2426-U2426-X2426</f>
        <v>151.87000000000003</v>
      </c>
    </row>
    <row r="2427" spans="2:25" x14ac:dyDescent="0.3">
      <c r="B2427" s="16"/>
      <c r="C2427" s="8" t="str">
        <f>_xlfn.CONCAT(S2427,_xlfn.TEXTBEFORE(Q2427,","))</f>
        <v>2Dania 3-Shelf Cabinet</v>
      </c>
      <c r="D2427" s="13" t="s">
        <v>8533</v>
      </c>
      <c r="E2427" s="25">
        <v>43787</v>
      </c>
      <c r="F2427" s="25">
        <v>43788</v>
      </c>
      <c r="G2427" s="13" t="s">
        <v>34</v>
      </c>
      <c r="H2427" s="13" t="s">
        <v>1438</v>
      </c>
      <c r="I2427" s="13" t="s">
        <v>82</v>
      </c>
      <c r="J2427" s="13" t="s">
        <v>256</v>
      </c>
      <c r="K2427" s="13" t="s">
        <v>256</v>
      </c>
      <c r="L2427" s="13" t="s">
        <v>27</v>
      </c>
      <c r="M2427" s="13" t="s">
        <v>28</v>
      </c>
      <c r="N2427" s="13" t="s">
        <v>2607</v>
      </c>
      <c r="O2427" s="13" t="s">
        <v>40</v>
      </c>
      <c r="P2427" s="13" t="s">
        <v>67</v>
      </c>
      <c r="Q2427" s="13" t="s">
        <v>2608</v>
      </c>
      <c r="R2427" s="17">
        <v>287.94</v>
      </c>
      <c r="S2427" s="26">
        <v>2</v>
      </c>
      <c r="T2427" s="17">
        <v>0</v>
      </c>
      <c r="U2427" s="17">
        <v>39.229999999999997</v>
      </c>
      <c r="V2427" s="27">
        <v>0</v>
      </c>
      <c r="W2427" s="13" t="s">
        <v>60</v>
      </c>
      <c r="X2427" s="8">
        <f>$T2427*$R2427</f>
        <v>0</v>
      </c>
      <c r="Y2427" s="29">
        <f>R2427-V2427-U2427-X2427</f>
        <v>248.71</v>
      </c>
    </row>
    <row r="2428" spans="2:25" x14ac:dyDescent="0.3">
      <c r="B2428" s="16"/>
      <c r="C2428" s="8" t="str">
        <f>_xlfn.CONCAT(S2428,_xlfn.TEXTBEFORE(Q2428,","))</f>
        <v>2Sanford Highlighters</v>
      </c>
      <c r="D2428" s="13" t="s">
        <v>8534</v>
      </c>
      <c r="E2428" s="25">
        <v>42986</v>
      </c>
      <c r="F2428" s="25">
        <v>42989</v>
      </c>
      <c r="G2428" s="13" t="s">
        <v>22</v>
      </c>
      <c r="H2428" s="13" t="s">
        <v>3468</v>
      </c>
      <c r="I2428" s="13" t="s">
        <v>82</v>
      </c>
      <c r="J2428" s="13" t="s">
        <v>957</v>
      </c>
      <c r="K2428" s="13" t="s">
        <v>957</v>
      </c>
      <c r="L2428" s="13" t="s">
        <v>201</v>
      </c>
      <c r="M2428" s="13" t="s">
        <v>28</v>
      </c>
      <c r="N2428" s="13" t="s">
        <v>5643</v>
      </c>
      <c r="O2428" s="13" t="s">
        <v>30</v>
      </c>
      <c r="P2428" s="13" t="s">
        <v>1789</v>
      </c>
      <c r="Q2428" s="13" t="s">
        <v>5644</v>
      </c>
      <c r="R2428" s="17">
        <v>34.019999999999996</v>
      </c>
      <c r="S2428" s="26">
        <v>2</v>
      </c>
      <c r="T2428" s="17">
        <v>0</v>
      </c>
      <c r="U2428" s="17">
        <v>1.58</v>
      </c>
      <c r="V2428" s="27">
        <v>11.22</v>
      </c>
      <c r="W2428" s="13" t="s">
        <v>88</v>
      </c>
      <c r="X2428" s="8">
        <f>$T2428*$R2428</f>
        <v>0</v>
      </c>
      <c r="Y2428" s="29">
        <f>R2428-V2428-U2428-X2428</f>
        <v>21.22</v>
      </c>
    </row>
    <row r="2429" spans="2:25" x14ac:dyDescent="0.3">
      <c r="B2429" s="16"/>
      <c r="C2429" s="8" t="str">
        <f>_xlfn.CONCAT(S2429,_xlfn.TEXTBEFORE(Q2429,","))</f>
        <v>3Samsung Speaker Phone</v>
      </c>
      <c r="D2429" s="13" t="s">
        <v>8535</v>
      </c>
      <c r="E2429" s="25">
        <v>44148</v>
      </c>
      <c r="F2429" s="25">
        <v>44152</v>
      </c>
      <c r="G2429" s="13" t="s">
        <v>50</v>
      </c>
      <c r="H2429" s="13" t="s">
        <v>3468</v>
      </c>
      <c r="I2429" s="13" t="s">
        <v>82</v>
      </c>
      <c r="J2429" s="13" t="s">
        <v>1042</v>
      </c>
      <c r="K2429" s="13" t="s">
        <v>623</v>
      </c>
      <c r="L2429" s="13" t="s">
        <v>201</v>
      </c>
      <c r="M2429" s="13" t="s">
        <v>28</v>
      </c>
      <c r="N2429" s="13" t="s">
        <v>3469</v>
      </c>
      <c r="O2429" s="13" t="s">
        <v>57</v>
      </c>
      <c r="P2429" s="13" t="s">
        <v>58</v>
      </c>
      <c r="Q2429" s="13" t="s">
        <v>3470</v>
      </c>
      <c r="R2429" s="17">
        <v>369.99</v>
      </c>
      <c r="S2429" s="26">
        <v>3</v>
      </c>
      <c r="T2429" s="17">
        <v>0</v>
      </c>
      <c r="U2429" s="17">
        <v>21.7</v>
      </c>
      <c r="V2429" s="27">
        <v>129.42000000000002</v>
      </c>
      <c r="W2429" s="13" t="s">
        <v>60</v>
      </c>
      <c r="X2429" s="8">
        <f>$T2429*$R2429</f>
        <v>0</v>
      </c>
      <c r="Y2429" s="29">
        <f>R2429-V2429-U2429-X2429</f>
        <v>218.87</v>
      </c>
    </row>
    <row r="2430" spans="2:25" x14ac:dyDescent="0.3">
      <c r="B2430" s="16"/>
      <c r="C2430" s="8" t="str">
        <f>_xlfn.CONCAT(S2430,_xlfn.TEXTBEFORE(Q2430,","))</f>
        <v>6Bush Classic Bookcase</v>
      </c>
      <c r="D2430" s="13" t="s">
        <v>8536</v>
      </c>
      <c r="E2430" s="25">
        <v>43723</v>
      </c>
      <c r="F2430" s="25">
        <v>43730</v>
      </c>
      <c r="G2430" s="13" t="s">
        <v>50</v>
      </c>
      <c r="H2430" s="13" t="s">
        <v>1279</v>
      </c>
      <c r="I2430" s="13" t="s">
        <v>36</v>
      </c>
      <c r="J2430" s="13" t="s">
        <v>1280</v>
      </c>
      <c r="K2430" s="13" t="s">
        <v>71</v>
      </c>
      <c r="L2430" s="13" t="s">
        <v>27</v>
      </c>
      <c r="M2430" s="13" t="s">
        <v>28</v>
      </c>
      <c r="N2430" s="13" t="s">
        <v>539</v>
      </c>
      <c r="O2430" s="13" t="s">
        <v>40</v>
      </c>
      <c r="P2430" s="13" t="s">
        <v>67</v>
      </c>
      <c r="Q2430" s="13" t="s">
        <v>540</v>
      </c>
      <c r="R2430" s="17">
        <v>2491.1999999999998</v>
      </c>
      <c r="S2430" s="26">
        <v>6</v>
      </c>
      <c r="T2430" s="17">
        <v>0</v>
      </c>
      <c r="U2430" s="17">
        <v>103</v>
      </c>
      <c r="V2430" s="27">
        <v>1046.1599999999999</v>
      </c>
      <c r="W2430" s="13" t="s">
        <v>88</v>
      </c>
      <c r="X2430" s="8">
        <f>$T2430*$R2430</f>
        <v>0</v>
      </c>
      <c r="Y2430" s="29">
        <f>R2430-V2430-U2430-X2430</f>
        <v>1342.04</v>
      </c>
    </row>
    <row r="2431" spans="2:25" x14ac:dyDescent="0.3">
      <c r="B2431" s="16"/>
      <c r="C2431" s="8" t="str">
        <f>_xlfn.CONCAT(S2431,_xlfn.TEXTBEFORE(Q2431,","))</f>
        <v>3SanDisk Note Cards</v>
      </c>
      <c r="D2431" s="13" t="s">
        <v>8537</v>
      </c>
      <c r="E2431" s="25">
        <v>43723</v>
      </c>
      <c r="F2431" s="25">
        <v>43730</v>
      </c>
      <c r="G2431" s="13" t="s">
        <v>50</v>
      </c>
      <c r="H2431" s="13" t="s">
        <v>1279</v>
      </c>
      <c r="I2431" s="13" t="s">
        <v>36</v>
      </c>
      <c r="J2431" s="13" t="s">
        <v>1280</v>
      </c>
      <c r="K2431" s="13" t="s">
        <v>71</v>
      </c>
      <c r="L2431" s="13" t="s">
        <v>27</v>
      </c>
      <c r="M2431" s="13" t="s">
        <v>28</v>
      </c>
      <c r="N2431" s="13" t="s">
        <v>4130</v>
      </c>
      <c r="O2431" s="13" t="s">
        <v>30</v>
      </c>
      <c r="P2431" s="13" t="s">
        <v>1567</v>
      </c>
      <c r="Q2431" s="13" t="s">
        <v>4131</v>
      </c>
      <c r="R2431" s="17">
        <v>89.460000000000008</v>
      </c>
      <c r="S2431" s="26">
        <v>3</v>
      </c>
      <c r="T2431" s="17">
        <v>0</v>
      </c>
      <c r="U2431" s="17">
        <v>8.98</v>
      </c>
      <c r="V2431" s="27">
        <v>44.730000000000004</v>
      </c>
      <c r="W2431" s="13" t="s">
        <v>88</v>
      </c>
      <c r="X2431" s="8">
        <f>$T2431*$R2431</f>
        <v>0</v>
      </c>
      <c r="Y2431" s="29">
        <f>R2431-V2431-U2431-X2431</f>
        <v>35.75</v>
      </c>
    </row>
    <row r="2432" spans="2:25" x14ac:dyDescent="0.3">
      <c r="B2432" s="16"/>
      <c r="C2432" s="8" t="str">
        <f>_xlfn.CONCAT(S2432,_xlfn.TEXTBEFORE(Q2432,","))</f>
        <v>3Samsung Speaker Phone</v>
      </c>
      <c r="D2432" s="13" t="s">
        <v>8538</v>
      </c>
      <c r="E2432" s="25">
        <v>43082</v>
      </c>
      <c r="F2432" s="25">
        <v>43086</v>
      </c>
      <c r="G2432" s="13" t="s">
        <v>22</v>
      </c>
      <c r="H2432" s="13" t="s">
        <v>2723</v>
      </c>
      <c r="I2432" s="13" t="s">
        <v>36</v>
      </c>
      <c r="J2432" s="13" t="s">
        <v>746</v>
      </c>
      <c r="K2432" s="13" t="s">
        <v>234</v>
      </c>
      <c r="L2432" s="13" t="s">
        <v>54</v>
      </c>
      <c r="M2432" s="13" t="s">
        <v>55</v>
      </c>
      <c r="N2432" s="13" t="s">
        <v>617</v>
      </c>
      <c r="O2432" s="13" t="s">
        <v>57</v>
      </c>
      <c r="P2432" s="13" t="s">
        <v>58</v>
      </c>
      <c r="Q2432" s="13" t="s">
        <v>618</v>
      </c>
      <c r="R2432" s="17">
        <v>313.96409999999997</v>
      </c>
      <c r="S2432" s="26">
        <v>3</v>
      </c>
      <c r="T2432" s="17">
        <v>0.17</v>
      </c>
      <c r="U2432" s="17">
        <v>35.65</v>
      </c>
      <c r="V2432" s="27">
        <v>86.984099999999955</v>
      </c>
      <c r="W2432" s="13" t="s">
        <v>60</v>
      </c>
      <c r="X2432" s="8">
        <f>$T2432*$R2432</f>
        <v>53.373896999999999</v>
      </c>
      <c r="Y2432" s="29">
        <f>R2432-V2432-U2432-X2432</f>
        <v>137.95610300000001</v>
      </c>
    </row>
    <row r="2433" spans="2:25" x14ac:dyDescent="0.3">
      <c r="B2433" s="16"/>
      <c r="C2433" s="8" t="str">
        <f>_xlfn.CONCAT(S2433,_xlfn.TEXTBEFORE(Q2433,","))</f>
        <v>9Tenex Box</v>
      </c>
      <c r="D2433" s="13" t="s">
        <v>8539</v>
      </c>
      <c r="E2433" s="25">
        <v>43237</v>
      </c>
      <c r="F2433" s="25">
        <v>43239</v>
      </c>
      <c r="G2433" s="13" t="s">
        <v>22</v>
      </c>
      <c r="H2433" s="13" t="s">
        <v>3414</v>
      </c>
      <c r="I2433" s="13" t="s">
        <v>24</v>
      </c>
      <c r="J2433" s="13" t="s">
        <v>1646</v>
      </c>
      <c r="K2433" s="13" t="s">
        <v>63</v>
      </c>
      <c r="L2433" s="13" t="s">
        <v>27</v>
      </c>
      <c r="M2433" s="13" t="s">
        <v>28</v>
      </c>
      <c r="N2433" s="13" t="s">
        <v>3415</v>
      </c>
      <c r="O2433" s="13" t="s">
        <v>30</v>
      </c>
      <c r="P2433" s="13" t="s">
        <v>289</v>
      </c>
      <c r="Q2433" s="13" t="s">
        <v>3416</v>
      </c>
      <c r="R2433" s="17">
        <v>148.5</v>
      </c>
      <c r="S2433" s="26">
        <v>9</v>
      </c>
      <c r="T2433" s="17">
        <v>0</v>
      </c>
      <c r="U2433" s="17">
        <v>22.46</v>
      </c>
      <c r="V2433" s="27">
        <v>4.32</v>
      </c>
      <c r="W2433" s="13" t="s">
        <v>60</v>
      </c>
      <c r="X2433" s="8">
        <f>$T2433*$R2433</f>
        <v>0</v>
      </c>
      <c r="Y2433" s="29">
        <f>R2433-V2433-U2433-X2433</f>
        <v>121.72</v>
      </c>
    </row>
    <row r="2434" spans="2:25" x14ac:dyDescent="0.3">
      <c r="B2434" s="16"/>
      <c r="C2434" s="8" t="str">
        <f>_xlfn.CONCAT(S2434,_xlfn.TEXTBEFORE(Q2434,","))</f>
        <v>3Harbour Creations Chairmat</v>
      </c>
      <c r="D2434" s="13" t="s">
        <v>8540</v>
      </c>
      <c r="E2434" s="25">
        <v>43337</v>
      </c>
      <c r="F2434" s="25">
        <v>43340</v>
      </c>
      <c r="G2434" s="13" t="s">
        <v>22</v>
      </c>
      <c r="H2434" s="13" t="s">
        <v>2531</v>
      </c>
      <c r="I2434" s="13" t="s">
        <v>24</v>
      </c>
      <c r="J2434" s="13" t="s">
        <v>1630</v>
      </c>
      <c r="K2434" s="13" t="s">
        <v>234</v>
      </c>
      <c r="L2434" s="13" t="s">
        <v>54</v>
      </c>
      <c r="M2434" s="13" t="s">
        <v>55</v>
      </c>
      <c r="N2434" s="13" t="s">
        <v>2229</v>
      </c>
      <c r="O2434" s="13" t="s">
        <v>40</v>
      </c>
      <c r="P2434" s="13" t="s">
        <v>41</v>
      </c>
      <c r="Q2434" s="13" t="s">
        <v>2230</v>
      </c>
      <c r="R2434" s="17">
        <v>163.13310000000001</v>
      </c>
      <c r="S2434" s="26">
        <v>3</v>
      </c>
      <c r="T2434" s="17">
        <v>0.27</v>
      </c>
      <c r="U2434" s="17">
        <v>41.28</v>
      </c>
      <c r="V2434" s="27">
        <v>37.943099999999987</v>
      </c>
      <c r="W2434" s="13" t="s">
        <v>33</v>
      </c>
      <c r="X2434" s="8">
        <f>$T2434*$R2434</f>
        <v>44.045937000000009</v>
      </c>
      <c r="Y2434" s="29">
        <f>R2434-V2434-U2434-X2434</f>
        <v>39.864063000000016</v>
      </c>
    </row>
    <row r="2435" spans="2:25" x14ac:dyDescent="0.3">
      <c r="B2435" s="16"/>
      <c r="C2435" s="8" t="str">
        <f>_xlfn.CONCAT(S2435,_xlfn.TEXTBEFORE(Q2435,","))</f>
        <v>7Xerox Memo Slips</v>
      </c>
      <c r="D2435" s="13" t="s">
        <v>8541</v>
      </c>
      <c r="E2435" s="25">
        <v>43337</v>
      </c>
      <c r="F2435" s="25">
        <v>43340</v>
      </c>
      <c r="G2435" s="13" t="s">
        <v>22</v>
      </c>
      <c r="H2435" s="13" t="s">
        <v>2531</v>
      </c>
      <c r="I2435" s="13" t="s">
        <v>24</v>
      </c>
      <c r="J2435" s="13" t="s">
        <v>1630</v>
      </c>
      <c r="K2435" s="13" t="s">
        <v>234</v>
      </c>
      <c r="L2435" s="13" t="s">
        <v>54</v>
      </c>
      <c r="M2435" s="13" t="s">
        <v>55</v>
      </c>
      <c r="N2435" s="13" t="s">
        <v>4410</v>
      </c>
      <c r="O2435" s="13" t="s">
        <v>30</v>
      </c>
      <c r="P2435" s="13" t="s">
        <v>1567</v>
      </c>
      <c r="Q2435" s="13" t="s">
        <v>4411</v>
      </c>
      <c r="R2435" s="17">
        <v>65.555700000000016</v>
      </c>
      <c r="S2435" s="26">
        <v>7</v>
      </c>
      <c r="T2435" s="17">
        <v>0.47000000000000003</v>
      </c>
      <c r="U2435" s="17">
        <v>11.19</v>
      </c>
      <c r="V2435" s="27">
        <v>-54.56430000000001</v>
      </c>
      <c r="W2435" s="13" t="s">
        <v>33</v>
      </c>
      <c r="X2435" s="8">
        <f>$T2435*$R2435</f>
        <v>30.81117900000001</v>
      </c>
      <c r="Y2435" s="29">
        <f>R2435-V2435-U2435-X2435</f>
        <v>78.118821000000025</v>
      </c>
    </row>
    <row r="2436" spans="2:25" x14ac:dyDescent="0.3">
      <c r="B2436" s="16"/>
      <c r="C2436" s="8" t="str">
        <f>_xlfn.CONCAT(S2436,_xlfn.TEXTBEFORE(Q2436,","))</f>
        <v>1Okidata Receipt Printer</v>
      </c>
      <c r="D2436" s="13" t="s">
        <v>8542</v>
      </c>
      <c r="E2436" s="25">
        <v>43750</v>
      </c>
      <c r="F2436" s="25">
        <v>43756</v>
      </c>
      <c r="G2436" s="13" t="s">
        <v>50</v>
      </c>
      <c r="H2436" s="13" t="s">
        <v>2531</v>
      </c>
      <c r="I2436" s="13" t="s">
        <v>24</v>
      </c>
      <c r="J2436" s="13" t="s">
        <v>400</v>
      </c>
      <c r="K2436" s="13" t="s">
        <v>91</v>
      </c>
      <c r="L2436" s="13" t="s">
        <v>54</v>
      </c>
      <c r="M2436" s="13" t="s">
        <v>55</v>
      </c>
      <c r="N2436" s="13" t="s">
        <v>3050</v>
      </c>
      <c r="O2436" s="13" t="s">
        <v>57</v>
      </c>
      <c r="P2436" s="13" t="s">
        <v>138</v>
      </c>
      <c r="Q2436" s="13" t="s">
        <v>3051</v>
      </c>
      <c r="R2436" s="17">
        <v>102.11490000000001</v>
      </c>
      <c r="S2436" s="26">
        <v>1</v>
      </c>
      <c r="T2436" s="17">
        <v>0.17</v>
      </c>
      <c r="U2436" s="17">
        <v>9.91</v>
      </c>
      <c r="V2436" s="27">
        <v>-12.305100000000003</v>
      </c>
      <c r="W2436" s="13" t="s">
        <v>88</v>
      </c>
      <c r="X2436" s="8">
        <f>$T2436*$R2436</f>
        <v>17.359533000000003</v>
      </c>
      <c r="Y2436" s="29">
        <f>R2436-V2436-U2436-X2436</f>
        <v>87.15046700000002</v>
      </c>
    </row>
    <row r="2437" spans="2:25" x14ac:dyDescent="0.3">
      <c r="B2437" s="16"/>
      <c r="C2437" s="8" t="str">
        <f>_xlfn.CONCAT(S2437,_xlfn.TEXTBEFORE(Q2437,","))</f>
        <v>2Canon Fax Machine</v>
      </c>
      <c r="D2437" s="13" t="s">
        <v>8543</v>
      </c>
      <c r="E2437" s="25">
        <v>43663</v>
      </c>
      <c r="F2437" s="25">
        <v>43666</v>
      </c>
      <c r="G2437" s="13" t="s">
        <v>34</v>
      </c>
      <c r="H2437" s="13" t="s">
        <v>1861</v>
      </c>
      <c r="I2437" s="13" t="s">
        <v>82</v>
      </c>
      <c r="J2437" s="13" t="s">
        <v>195</v>
      </c>
      <c r="K2437" s="13" t="s">
        <v>63</v>
      </c>
      <c r="L2437" s="13" t="s">
        <v>27</v>
      </c>
      <c r="M2437" s="13" t="s">
        <v>28</v>
      </c>
      <c r="N2437" s="13" t="s">
        <v>311</v>
      </c>
      <c r="O2437" s="13" t="s">
        <v>57</v>
      </c>
      <c r="P2437" s="13" t="s">
        <v>86</v>
      </c>
      <c r="Q2437" s="13" t="s">
        <v>312</v>
      </c>
      <c r="R2437" s="17">
        <v>633.18000000000006</v>
      </c>
      <c r="S2437" s="26">
        <v>2</v>
      </c>
      <c r="T2437" s="17">
        <v>0</v>
      </c>
      <c r="U2437" s="17">
        <v>67.23</v>
      </c>
      <c r="V2437" s="27">
        <v>132.96</v>
      </c>
      <c r="W2437" s="13" t="s">
        <v>88</v>
      </c>
      <c r="X2437" s="8">
        <f>$T2437*$R2437</f>
        <v>0</v>
      </c>
      <c r="Y2437" s="29">
        <f>R2437-V2437-U2437-X2437</f>
        <v>432.99</v>
      </c>
    </row>
    <row r="2438" spans="2:25" x14ac:dyDescent="0.3">
      <c r="B2438" s="16"/>
      <c r="C2438" s="8" t="str">
        <f>_xlfn.CONCAT(S2438,_xlfn.TEXTBEFORE(Q2438,","))</f>
        <v>1Hon Executive Leather Armchair</v>
      </c>
      <c r="D2438" s="13" t="s">
        <v>8544</v>
      </c>
      <c r="E2438" s="25">
        <v>43728</v>
      </c>
      <c r="F2438" s="25">
        <v>43730</v>
      </c>
      <c r="G2438" s="13" t="s">
        <v>22</v>
      </c>
      <c r="H2438" s="13" t="s">
        <v>1861</v>
      </c>
      <c r="I2438" s="13" t="s">
        <v>82</v>
      </c>
      <c r="J2438" s="13" t="s">
        <v>2255</v>
      </c>
      <c r="K2438" s="13" t="s">
        <v>226</v>
      </c>
      <c r="L2438" s="13" t="s">
        <v>27</v>
      </c>
      <c r="M2438" s="13" t="s">
        <v>28</v>
      </c>
      <c r="N2438" s="13" t="s">
        <v>948</v>
      </c>
      <c r="O2438" s="13" t="s">
        <v>40</v>
      </c>
      <c r="P2438" s="13" t="s">
        <v>41</v>
      </c>
      <c r="Q2438" s="13" t="s">
        <v>949</v>
      </c>
      <c r="R2438" s="17">
        <v>454.70999999999992</v>
      </c>
      <c r="S2438" s="26">
        <v>1</v>
      </c>
      <c r="T2438" s="17">
        <v>0</v>
      </c>
      <c r="U2438" s="17">
        <v>50.42</v>
      </c>
      <c r="V2438" s="27">
        <v>163.68</v>
      </c>
      <c r="W2438" s="13" t="s">
        <v>33</v>
      </c>
      <c r="X2438" s="8">
        <f>$T2438*$R2438</f>
        <v>0</v>
      </c>
      <c r="Y2438" s="29">
        <f>R2438-V2438-U2438-X2438</f>
        <v>240.6099999999999</v>
      </c>
    </row>
    <row r="2439" spans="2:25" x14ac:dyDescent="0.3">
      <c r="B2439" s="16"/>
      <c r="C2439" s="8" t="str">
        <f>_xlfn.CONCAT(S2439,_xlfn.TEXTBEFORE(Q2439,","))</f>
        <v>2OIC Clamps</v>
      </c>
      <c r="D2439" s="13" t="s">
        <v>8545</v>
      </c>
      <c r="E2439" s="25">
        <v>43728</v>
      </c>
      <c r="F2439" s="25">
        <v>43730</v>
      </c>
      <c r="G2439" s="13" t="s">
        <v>22</v>
      </c>
      <c r="H2439" s="13" t="s">
        <v>1861</v>
      </c>
      <c r="I2439" s="13" t="s">
        <v>82</v>
      </c>
      <c r="J2439" s="13" t="s">
        <v>2255</v>
      </c>
      <c r="K2439" s="13" t="s">
        <v>226</v>
      </c>
      <c r="L2439" s="13" t="s">
        <v>27</v>
      </c>
      <c r="M2439" s="13" t="s">
        <v>28</v>
      </c>
      <c r="N2439" s="13" t="s">
        <v>2176</v>
      </c>
      <c r="O2439" s="13" t="s">
        <v>30</v>
      </c>
      <c r="P2439" s="13" t="s">
        <v>2177</v>
      </c>
      <c r="Q2439" s="13" t="s">
        <v>2178</v>
      </c>
      <c r="R2439" s="17">
        <v>39.540000000000006</v>
      </c>
      <c r="S2439" s="26">
        <v>2</v>
      </c>
      <c r="T2439" s="17">
        <v>0</v>
      </c>
      <c r="U2439" s="17">
        <v>10.25</v>
      </c>
      <c r="V2439" s="27">
        <v>9.84</v>
      </c>
      <c r="W2439" s="13" t="s">
        <v>33</v>
      </c>
      <c r="X2439" s="8">
        <f>$T2439*$R2439</f>
        <v>0</v>
      </c>
      <c r="Y2439" s="29">
        <f>R2439-V2439-U2439-X2439</f>
        <v>19.450000000000006</v>
      </c>
    </row>
    <row r="2440" spans="2:25" x14ac:dyDescent="0.3">
      <c r="B2440" s="16"/>
      <c r="C2440" s="8" t="str">
        <f>_xlfn.CONCAT(S2440,_xlfn.TEXTBEFORE(Q2440,","))</f>
        <v>3Ibico 3-Hole Punch</v>
      </c>
      <c r="D2440" s="13" t="s">
        <v>8546</v>
      </c>
      <c r="E2440" s="25">
        <v>43972</v>
      </c>
      <c r="F2440" s="25">
        <v>43978</v>
      </c>
      <c r="G2440" s="13" t="s">
        <v>50</v>
      </c>
      <c r="H2440" s="13" t="s">
        <v>1861</v>
      </c>
      <c r="I2440" s="13" t="s">
        <v>82</v>
      </c>
      <c r="J2440" s="13" t="s">
        <v>2654</v>
      </c>
      <c r="K2440" s="13" t="s">
        <v>226</v>
      </c>
      <c r="L2440" s="13" t="s">
        <v>27</v>
      </c>
      <c r="M2440" s="13" t="s">
        <v>28</v>
      </c>
      <c r="N2440" s="13" t="s">
        <v>3809</v>
      </c>
      <c r="O2440" s="13" t="s">
        <v>30</v>
      </c>
      <c r="P2440" s="13" t="s">
        <v>1121</v>
      </c>
      <c r="Q2440" s="13" t="s">
        <v>3810</v>
      </c>
      <c r="R2440" s="17">
        <v>92.43</v>
      </c>
      <c r="S2440" s="26">
        <v>3</v>
      </c>
      <c r="T2440" s="17">
        <v>0</v>
      </c>
      <c r="U2440" s="17">
        <v>4.25</v>
      </c>
      <c r="V2440" s="27">
        <v>43.38</v>
      </c>
      <c r="W2440" s="13" t="s">
        <v>88</v>
      </c>
      <c r="X2440" s="8">
        <f>$T2440*$R2440</f>
        <v>0</v>
      </c>
      <c r="Y2440" s="29">
        <f>R2440-V2440-U2440-X2440</f>
        <v>44.800000000000004</v>
      </c>
    </row>
    <row r="2441" spans="2:25" x14ac:dyDescent="0.3">
      <c r="B2441" s="16"/>
      <c r="C2441" s="8" t="str">
        <f>_xlfn.CONCAT(S2441,_xlfn.TEXTBEFORE(Q2441,","))</f>
        <v>6Hon Legal Exhibit Labels</v>
      </c>
      <c r="D2441" s="13" t="s">
        <v>8547</v>
      </c>
      <c r="E2441" s="25">
        <v>43972</v>
      </c>
      <c r="F2441" s="25">
        <v>43978</v>
      </c>
      <c r="G2441" s="13" t="s">
        <v>50</v>
      </c>
      <c r="H2441" s="13" t="s">
        <v>1861</v>
      </c>
      <c r="I2441" s="13" t="s">
        <v>82</v>
      </c>
      <c r="J2441" s="13" t="s">
        <v>2654</v>
      </c>
      <c r="K2441" s="13" t="s">
        <v>226</v>
      </c>
      <c r="L2441" s="13" t="s">
        <v>27</v>
      </c>
      <c r="M2441" s="13" t="s">
        <v>28</v>
      </c>
      <c r="N2441" s="13" t="s">
        <v>5043</v>
      </c>
      <c r="O2441" s="13" t="s">
        <v>30</v>
      </c>
      <c r="P2441" s="13" t="s">
        <v>2751</v>
      </c>
      <c r="Q2441" s="13" t="s">
        <v>5044</v>
      </c>
      <c r="R2441" s="17">
        <v>64.08</v>
      </c>
      <c r="S2441" s="26">
        <v>6</v>
      </c>
      <c r="T2441" s="17">
        <v>0</v>
      </c>
      <c r="U2441" s="17">
        <v>1.51</v>
      </c>
      <c r="V2441" s="27">
        <v>21.06</v>
      </c>
      <c r="W2441" s="13" t="s">
        <v>88</v>
      </c>
      <c r="X2441" s="8">
        <f>$T2441*$R2441</f>
        <v>0</v>
      </c>
      <c r="Y2441" s="29">
        <f>R2441-V2441-U2441-X2441</f>
        <v>41.51</v>
      </c>
    </row>
    <row r="2442" spans="2:25" x14ac:dyDescent="0.3">
      <c r="B2442" s="16"/>
      <c r="C2442" s="8" t="str">
        <f>_xlfn.CONCAT(S2442,_xlfn.TEXTBEFORE(Q2442,","))</f>
        <v>9Harbour Creations Executive Leather Armchair</v>
      </c>
      <c r="D2442" s="13" t="s">
        <v>8548</v>
      </c>
      <c r="E2442" s="25">
        <v>43628</v>
      </c>
      <c r="F2442" s="25">
        <v>43632</v>
      </c>
      <c r="G2442" s="13" t="s">
        <v>50</v>
      </c>
      <c r="H2442" s="13" t="s">
        <v>159</v>
      </c>
      <c r="I2442" s="13" t="s">
        <v>82</v>
      </c>
      <c r="J2442" s="13" t="s">
        <v>160</v>
      </c>
      <c r="K2442" s="13" t="s">
        <v>160</v>
      </c>
      <c r="L2442" s="13" t="s">
        <v>54</v>
      </c>
      <c r="M2442" s="13" t="s">
        <v>55</v>
      </c>
      <c r="N2442" s="13" t="s">
        <v>161</v>
      </c>
      <c r="O2442" s="13" t="s">
        <v>40</v>
      </c>
      <c r="P2442" s="13" t="s">
        <v>41</v>
      </c>
      <c r="Q2442" s="13" t="s">
        <v>162</v>
      </c>
      <c r="R2442" s="17">
        <v>3126.4001999999991</v>
      </c>
      <c r="S2442" s="26">
        <v>9</v>
      </c>
      <c r="T2442" s="17">
        <v>0.27</v>
      </c>
      <c r="U2442" s="17">
        <v>455.71</v>
      </c>
      <c r="V2442" s="27">
        <v>-128.71979999999962</v>
      </c>
      <c r="W2442" s="13" t="s">
        <v>60</v>
      </c>
      <c r="X2442" s="8">
        <f>$T2442*$R2442</f>
        <v>844.12805399999979</v>
      </c>
      <c r="Y2442" s="29">
        <f>R2442-V2442-U2442-X2442</f>
        <v>1955.2819459999992</v>
      </c>
    </row>
    <row r="2443" spans="2:25" x14ac:dyDescent="0.3">
      <c r="B2443" s="16"/>
      <c r="C2443" s="8" t="str">
        <f>_xlfn.CONCAT(S2443,_xlfn.TEXTBEFORE(Q2443,","))</f>
        <v>5Lesro Conference Table</v>
      </c>
      <c r="D2443" s="13" t="s">
        <v>8549</v>
      </c>
      <c r="E2443" s="25">
        <v>43628</v>
      </c>
      <c r="F2443" s="25">
        <v>43632</v>
      </c>
      <c r="G2443" s="13" t="s">
        <v>50</v>
      </c>
      <c r="H2443" s="13" t="s">
        <v>159</v>
      </c>
      <c r="I2443" s="13" t="s">
        <v>82</v>
      </c>
      <c r="J2443" s="13" t="s">
        <v>160</v>
      </c>
      <c r="K2443" s="13" t="s">
        <v>160</v>
      </c>
      <c r="L2443" s="13" t="s">
        <v>54</v>
      </c>
      <c r="M2443" s="13" t="s">
        <v>55</v>
      </c>
      <c r="N2443" s="13" t="s">
        <v>1191</v>
      </c>
      <c r="O2443" s="13" t="s">
        <v>40</v>
      </c>
      <c r="P2443" s="13" t="s">
        <v>48</v>
      </c>
      <c r="Q2443" s="13" t="s">
        <v>1192</v>
      </c>
      <c r="R2443" s="17">
        <v>2276.4825000000001</v>
      </c>
      <c r="S2443" s="26">
        <v>5</v>
      </c>
      <c r="T2443" s="17">
        <v>0.47000000000000003</v>
      </c>
      <c r="U2443" s="17">
        <v>111.63</v>
      </c>
      <c r="V2443" s="27">
        <v>-472.56750000000011</v>
      </c>
      <c r="W2443" s="13" t="s">
        <v>60</v>
      </c>
      <c r="X2443" s="8">
        <f>$T2443*$R2443</f>
        <v>1069.9467750000001</v>
      </c>
      <c r="Y2443" s="29">
        <f>R2443-V2443-U2443-X2443</f>
        <v>1567.473225</v>
      </c>
    </row>
    <row r="2444" spans="2:25" x14ac:dyDescent="0.3">
      <c r="B2444" s="16"/>
      <c r="C2444" s="8" t="str">
        <f>_xlfn.CONCAT(S2444,_xlfn.TEXTBEFORE(Q2444,","))</f>
        <v>3Safco Floating Shelf Set</v>
      </c>
      <c r="D2444" s="13" t="s">
        <v>8550</v>
      </c>
      <c r="E2444" s="25">
        <v>43628</v>
      </c>
      <c r="F2444" s="25">
        <v>43632</v>
      </c>
      <c r="G2444" s="13" t="s">
        <v>50</v>
      </c>
      <c r="H2444" s="13" t="s">
        <v>159</v>
      </c>
      <c r="I2444" s="13" t="s">
        <v>82</v>
      </c>
      <c r="J2444" s="13" t="s">
        <v>160</v>
      </c>
      <c r="K2444" s="13" t="s">
        <v>160</v>
      </c>
      <c r="L2444" s="13" t="s">
        <v>54</v>
      </c>
      <c r="M2444" s="13" t="s">
        <v>55</v>
      </c>
      <c r="N2444" s="13" t="s">
        <v>996</v>
      </c>
      <c r="O2444" s="13" t="s">
        <v>40</v>
      </c>
      <c r="P2444" s="13" t="s">
        <v>67</v>
      </c>
      <c r="Q2444" s="13" t="s">
        <v>997</v>
      </c>
      <c r="R2444" s="17">
        <v>548.90459999999996</v>
      </c>
      <c r="S2444" s="26">
        <v>3</v>
      </c>
      <c r="T2444" s="17">
        <v>7.0000000000000007E-2</v>
      </c>
      <c r="U2444" s="17">
        <v>61.93</v>
      </c>
      <c r="V2444" s="27">
        <v>253.7946</v>
      </c>
      <c r="W2444" s="13" t="s">
        <v>60</v>
      </c>
      <c r="X2444" s="8">
        <f>$T2444*$R2444</f>
        <v>38.423321999999999</v>
      </c>
      <c r="Y2444" s="29">
        <f>R2444-V2444-U2444-X2444</f>
        <v>194.75667799999997</v>
      </c>
    </row>
    <row r="2445" spans="2:25" x14ac:dyDescent="0.3">
      <c r="B2445" s="16"/>
      <c r="C2445" s="8" t="str">
        <f>_xlfn.CONCAT(S2445,_xlfn.TEXTBEFORE(Q2445,","))</f>
        <v>1Smead File Cart</v>
      </c>
      <c r="D2445" s="13" t="s">
        <v>8551</v>
      </c>
      <c r="E2445" s="25">
        <v>43628</v>
      </c>
      <c r="F2445" s="25">
        <v>43632</v>
      </c>
      <c r="G2445" s="13" t="s">
        <v>50</v>
      </c>
      <c r="H2445" s="13" t="s">
        <v>159</v>
      </c>
      <c r="I2445" s="13" t="s">
        <v>82</v>
      </c>
      <c r="J2445" s="13" t="s">
        <v>160</v>
      </c>
      <c r="K2445" s="13" t="s">
        <v>160</v>
      </c>
      <c r="L2445" s="13" t="s">
        <v>54</v>
      </c>
      <c r="M2445" s="13" t="s">
        <v>55</v>
      </c>
      <c r="N2445" s="13" t="s">
        <v>892</v>
      </c>
      <c r="O2445" s="13" t="s">
        <v>30</v>
      </c>
      <c r="P2445" s="13" t="s">
        <v>289</v>
      </c>
      <c r="Q2445" s="13" t="s">
        <v>893</v>
      </c>
      <c r="R2445" s="17">
        <v>106.9704</v>
      </c>
      <c r="S2445" s="26">
        <v>1</v>
      </c>
      <c r="T2445" s="17">
        <v>0.17</v>
      </c>
      <c r="U2445" s="17">
        <v>13.06</v>
      </c>
      <c r="V2445" s="27">
        <v>5.1503999999999976</v>
      </c>
      <c r="W2445" s="13" t="s">
        <v>60</v>
      </c>
      <c r="X2445" s="8">
        <f>$T2445*$R2445</f>
        <v>18.184968000000001</v>
      </c>
      <c r="Y2445" s="29">
        <f>R2445-V2445-U2445-X2445</f>
        <v>70.575031999999993</v>
      </c>
    </row>
    <row r="2446" spans="2:25" x14ac:dyDescent="0.3">
      <c r="B2446" s="16"/>
      <c r="C2446" s="8" t="str">
        <f>_xlfn.CONCAT(S2446,_xlfn.TEXTBEFORE(Q2446,","))</f>
        <v>2Elite Box Cutter</v>
      </c>
      <c r="D2446" s="13" t="s">
        <v>8552</v>
      </c>
      <c r="E2446" s="25">
        <v>43628</v>
      </c>
      <c r="F2446" s="25">
        <v>43632</v>
      </c>
      <c r="G2446" s="13" t="s">
        <v>50</v>
      </c>
      <c r="H2446" s="13" t="s">
        <v>159</v>
      </c>
      <c r="I2446" s="13" t="s">
        <v>82</v>
      </c>
      <c r="J2446" s="13" t="s">
        <v>160</v>
      </c>
      <c r="K2446" s="13" t="s">
        <v>160</v>
      </c>
      <c r="L2446" s="13" t="s">
        <v>54</v>
      </c>
      <c r="M2446" s="13" t="s">
        <v>55</v>
      </c>
      <c r="N2446" s="13" t="s">
        <v>5251</v>
      </c>
      <c r="O2446" s="13" t="s">
        <v>30</v>
      </c>
      <c r="P2446" s="13" t="s">
        <v>1228</v>
      </c>
      <c r="Q2446" s="13" t="s">
        <v>5252</v>
      </c>
      <c r="R2446" s="17">
        <v>36.3474</v>
      </c>
      <c r="S2446" s="26">
        <v>2</v>
      </c>
      <c r="T2446" s="17">
        <v>0.47000000000000003</v>
      </c>
      <c r="U2446" s="17">
        <v>4.8499999999999996</v>
      </c>
      <c r="V2446" s="27">
        <v>-30.912599999999998</v>
      </c>
      <c r="W2446" s="13" t="s">
        <v>60</v>
      </c>
      <c r="X2446" s="8">
        <f>$T2446*$R2446</f>
        <v>17.083278</v>
      </c>
      <c r="Y2446" s="29">
        <f>R2446-V2446-U2446-X2446</f>
        <v>45.32672199999999</v>
      </c>
    </row>
    <row r="2447" spans="2:25" x14ac:dyDescent="0.3">
      <c r="B2447" s="16"/>
      <c r="C2447" s="8" t="str">
        <f>_xlfn.CONCAT(S2447,_xlfn.TEXTBEFORE(Q2447,","))</f>
        <v>3Acco Index Tab</v>
      </c>
      <c r="D2447" s="13" t="s">
        <v>8553</v>
      </c>
      <c r="E2447" s="25">
        <v>43628</v>
      </c>
      <c r="F2447" s="25">
        <v>43632</v>
      </c>
      <c r="G2447" s="13" t="s">
        <v>50</v>
      </c>
      <c r="H2447" s="13" t="s">
        <v>159</v>
      </c>
      <c r="I2447" s="13" t="s">
        <v>82</v>
      </c>
      <c r="J2447" s="13" t="s">
        <v>160</v>
      </c>
      <c r="K2447" s="13" t="s">
        <v>160</v>
      </c>
      <c r="L2447" s="13" t="s">
        <v>54</v>
      </c>
      <c r="M2447" s="13" t="s">
        <v>55</v>
      </c>
      <c r="N2447" s="13" t="s">
        <v>5296</v>
      </c>
      <c r="O2447" s="13" t="s">
        <v>30</v>
      </c>
      <c r="P2447" s="13" t="s">
        <v>1121</v>
      </c>
      <c r="Q2447" s="13" t="s">
        <v>5297</v>
      </c>
      <c r="R2447" s="17">
        <v>25.099200000000003</v>
      </c>
      <c r="S2447" s="26">
        <v>3</v>
      </c>
      <c r="T2447" s="17">
        <v>0.17</v>
      </c>
      <c r="U2447" s="17">
        <v>3.15</v>
      </c>
      <c r="V2447" s="27">
        <v>5.1191999999999993</v>
      </c>
      <c r="W2447" s="13" t="s">
        <v>60</v>
      </c>
      <c r="X2447" s="8">
        <f>$T2447*$R2447</f>
        <v>4.2668640000000009</v>
      </c>
      <c r="Y2447" s="29">
        <f>R2447-V2447-U2447-X2447</f>
        <v>12.563136000000004</v>
      </c>
    </row>
    <row r="2448" spans="2:25" x14ac:dyDescent="0.3">
      <c r="B2448" s="16"/>
      <c r="C2448" s="8" t="str">
        <f>_xlfn.CONCAT(S2448,_xlfn.TEXTBEFORE(Q2448,","))</f>
        <v>4Cameo Business Envelopes</v>
      </c>
      <c r="D2448" s="13" t="s">
        <v>8554</v>
      </c>
      <c r="E2448" s="25">
        <v>43963</v>
      </c>
      <c r="F2448" s="25">
        <v>43967</v>
      </c>
      <c r="G2448" s="13" t="s">
        <v>50</v>
      </c>
      <c r="H2448" s="13" t="s">
        <v>4958</v>
      </c>
      <c r="I2448" s="13" t="s">
        <v>82</v>
      </c>
      <c r="J2448" s="13" t="s">
        <v>957</v>
      </c>
      <c r="K2448" s="13" t="s">
        <v>957</v>
      </c>
      <c r="L2448" s="13" t="s">
        <v>201</v>
      </c>
      <c r="M2448" s="13" t="s">
        <v>28</v>
      </c>
      <c r="N2448" s="13" t="s">
        <v>4959</v>
      </c>
      <c r="O2448" s="13" t="s">
        <v>30</v>
      </c>
      <c r="P2448" s="13" t="s">
        <v>1607</v>
      </c>
      <c r="Q2448" s="13" t="s">
        <v>4960</v>
      </c>
      <c r="R2448" s="17">
        <v>63</v>
      </c>
      <c r="S2448" s="26">
        <v>4</v>
      </c>
      <c r="T2448" s="17">
        <v>0</v>
      </c>
      <c r="U2448" s="17">
        <v>7</v>
      </c>
      <c r="V2448" s="27">
        <v>13.799999999999999</v>
      </c>
      <c r="W2448" s="13" t="s">
        <v>88</v>
      </c>
      <c r="X2448" s="8">
        <f>$T2448*$R2448</f>
        <v>0</v>
      </c>
      <c r="Y2448" s="29">
        <f>R2448-V2448-U2448-X2448</f>
        <v>42.2</v>
      </c>
    </row>
    <row r="2449" spans="2:25" x14ac:dyDescent="0.3">
      <c r="B2449" s="16"/>
      <c r="C2449" s="8" t="str">
        <f>_xlfn.CONCAT(S2449,_xlfn.TEXTBEFORE(Q2449,","))</f>
        <v>5Eldon Box</v>
      </c>
      <c r="D2449" s="13" t="s">
        <v>8555</v>
      </c>
      <c r="E2449" s="25">
        <v>43963</v>
      </c>
      <c r="F2449" s="25">
        <v>43967</v>
      </c>
      <c r="G2449" s="13" t="s">
        <v>50</v>
      </c>
      <c r="H2449" s="13" t="s">
        <v>4958</v>
      </c>
      <c r="I2449" s="13" t="s">
        <v>82</v>
      </c>
      <c r="J2449" s="13" t="s">
        <v>957</v>
      </c>
      <c r="K2449" s="13" t="s">
        <v>957</v>
      </c>
      <c r="L2449" s="13" t="s">
        <v>201</v>
      </c>
      <c r="M2449" s="13" t="s">
        <v>28</v>
      </c>
      <c r="N2449" s="13" t="s">
        <v>5329</v>
      </c>
      <c r="O2449" s="13" t="s">
        <v>30</v>
      </c>
      <c r="P2449" s="13" t="s">
        <v>289</v>
      </c>
      <c r="Q2449" s="13" t="s">
        <v>5330</v>
      </c>
      <c r="R2449" s="17">
        <v>51.449999999999996</v>
      </c>
      <c r="S2449" s="26">
        <v>5</v>
      </c>
      <c r="T2449" s="17">
        <v>0</v>
      </c>
      <c r="U2449" s="17">
        <v>4.71</v>
      </c>
      <c r="V2449" s="27">
        <v>20.55</v>
      </c>
      <c r="W2449" s="13" t="s">
        <v>88</v>
      </c>
      <c r="X2449" s="8">
        <f>$T2449*$R2449</f>
        <v>0</v>
      </c>
      <c r="Y2449" s="29">
        <f>R2449-V2449-U2449-X2449</f>
        <v>26.189999999999994</v>
      </c>
    </row>
    <row r="2450" spans="2:25" x14ac:dyDescent="0.3">
      <c r="B2450" s="16"/>
      <c r="C2450" s="8" t="str">
        <f>_xlfn.CONCAT(S2450,_xlfn.TEXTBEFORE(Q2450,","))</f>
        <v>2Stockwell Rubber Bands</v>
      </c>
      <c r="D2450" s="13" t="s">
        <v>8556</v>
      </c>
      <c r="E2450" s="25">
        <v>43587</v>
      </c>
      <c r="F2450" s="25">
        <v>43591</v>
      </c>
      <c r="G2450" s="13" t="s">
        <v>50</v>
      </c>
      <c r="H2450" s="13" t="s">
        <v>1104</v>
      </c>
      <c r="I2450" s="13" t="s">
        <v>24</v>
      </c>
      <c r="J2450" s="13" t="s">
        <v>1679</v>
      </c>
      <c r="K2450" s="13" t="s">
        <v>1078</v>
      </c>
      <c r="L2450" s="13" t="s">
        <v>27</v>
      </c>
      <c r="M2450" s="13" t="s">
        <v>28</v>
      </c>
      <c r="N2450" s="13" t="s">
        <v>5099</v>
      </c>
      <c r="O2450" s="13" t="s">
        <v>30</v>
      </c>
      <c r="P2450" s="13" t="s">
        <v>2177</v>
      </c>
      <c r="Q2450" s="13" t="s">
        <v>5100</v>
      </c>
      <c r="R2450" s="17">
        <v>31.139999999999997</v>
      </c>
      <c r="S2450" s="26">
        <v>2</v>
      </c>
      <c r="T2450" s="17">
        <v>0</v>
      </c>
      <c r="U2450" s="17">
        <v>4.37</v>
      </c>
      <c r="V2450" s="27">
        <v>11.16</v>
      </c>
      <c r="W2450" s="13" t="s">
        <v>60</v>
      </c>
      <c r="X2450" s="8">
        <f>$T2450*$R2450</f>
        <v>0</v>
      </c>
      <c r="Y2450" s="29">
        <f>R2450-V2450-U2450-X2450</f>
        <v>15.609999999999996</v>
      </c>
    </row>
    <row r="2451" spans="2:25" x14ac:dyDescent="0.3">
      <c r="B2451" s="16"/>
      <c r="C2451" s="8" t="str">
        <f>_xlfn.CONCAT(S2451,_xlfn.TEXTBEFORE(Q2451,","))</f>
        <v>2Rubbermaid Light Bulb</v>
      </c>
      <c r="D2451" s="13" t="s">
        <v>8557</v>
      </c>
      <c r="E2451" s="25">
        <v>43587</v>
      </c>
      <c r="F2451" s="25">
        <v>43591</v>
      </c>
      <c r="G2451" s="13" t="s">
        <v>50</v>
      </c>
      <c r="H2451" s="13" t="s">
        <v>1104</v>
      </c>
      <c r="I2451" s="13" t="s">
        <v>24</v>
      </c>
      <c r="J2451" s="13" t="s">
        <v>1679</v>
      </c>
      <c r="K2451" s="13" t="s">
        <v>1078</v>
      </c>
      <c r="L2451" s="13" t="s">
        <v>27</v>
      </c>
      <c r="M2451" s="13" t="s">
        <v>28</v>
      </c>
      <c r="N2451" s="13" t="s">
        <v>3681</v>
      </c>
      <c r="O2451" s="13" t="s">
        <v>40</v>
      </c>
      <c r="P2451" s="13" t="s">
        <v>906</v>
      </c>
      <c r="Q2451" s="13" t="s">
        <v>3682</v>
      </c>
      <c r="R2451" s="17">
        <v>31.739999999999995</v>
      </c>
      <c r="S2451" s="26">
        <v>2</v>
      </c>
      <c r="T2451" s="17">
        <v>0</v>
      </c>
      <c r="U2451" s="17">
        <v>3.86</v>
      </c>
      <c r="V2451" s="27">
        <v>8.879999999999999</v>
      </c>
      <c r="W2451" s="13" t="s">
        <v>60</v>
      </c>
      <c r="X2451" s="8">
        <f>$T2451*$R2451</f>
        <v>0</v>
      </c>
      <c r="Y2451" s="29">
        <f>R2451-V2451-U2451-X2451</f>
        <v>18.999999999999996</v>
      </c>
    </row>
    <row r="2452" spans="2:25" x14ac:dyDescent="0.3">
      <c r="B2452" s="16"/>
      <c r="C2452" s="8" t="str">
        <f>_xlfn.CONCAT(S2452,_xlfn.TEXTBEFORE(Q2452,","))</f>
        <v>4Hon Wood Table</v>
      </c>
      <c r="D2452" s="13" t="s">
        <v>8558</v>
      </c>
      <c r="E2452" s="25">
        <v>43908</v>
      </c>
      <c r="F2452" s="25">
        <v>43913</v>
      </c>
      <c r="G2452" s="13" t="s">
        <v>50</v>
      </c>
      <c r="H2452" s="13" t="s">
        <v>1104</v>
      </c>
      <c r="I2452" s="13" t="s">
        <v>24</v>
      </c>
      <c r="J2452" s="13" t="s">
        <v>1105</v>
      </c>
      <c r="K2452" s="13" t="s">
        <v>226</v>
      </c>
      <c r="L2452" s="13" t="s">
        <v>27</v>
      </c>
      <c r="M2452" s="13" t="s">
        <v>28</v>
      </c>
      <c r="N2452" s="13" t="s">
        <v>1106</v>
      </c>
      <c r="O2452" s="13" t="s">
        <v>40</v>
      </c>
      <c r="P2452" s="13" t="s">
        <v>48</v>
      </c>
      <c r="Q2452" s="13" t="s">
        <v>1107</v>
      </c>
      <c r="R2452" s="17">
        <v>1487.7239999999997</v>
      </c>
      <c r="S2452" s="26">
        <v>4</v>
      </c>
      <c r="T2452" s="17">
        <v>0.3</v>
      </c>
      <c r="U2452" s="17">
        <v>124.4</v>
      </c>
      <c r="V2452" s="27">
        <v>-488.91599999999988</v>
      </c>
      <c r="W2452" s="13" t="s">
        <v>88</v>
      </c>
      <c r="X2452" s="8">
        <f>$T2452*$R2452</f>
        <v>446.3171999999999</v>
      </c>
      <c r="Y2452" s="29">
        <f>R2452-V2452-U2452-X2452</f>
        <v>1405.9227999999996</v>
      </c>
    </row>
    <row r="2453" spans="2:25" x14ac:dyDescent="0.3">
      <c r="B2453" s="16"/>
      <c r="C2453" s="8" t="str">
        <f>_xlfn.CONCAT(S2453,_xlfn.TEXTBEFORE(Q2453,","))</f>
        <v>2Ikea Classic Bookcase</v>
      </c>
      <c r="D2453" s="13" t="s">
        <v>8559</v>
      </c>
      <c r="E2453" s="25">
        <v>43908</v>
      </c>
      <c r="F2453" s="25">
        <v>43913</v>
      </c>
      <c r="G2453" s="13" t="s">
        <v>50</v>
      </c>
      <c r="H2453" s="13" t="s">
        <v>1104</v>
      </c>
      <c r="I2453" s="13" t="s">
        <v>24</v>
      </c>
      <c r="J2453" s="13" t="s">
        <v>1105</v>
      </c>
      <c r="K2453" s="13" t="s">
        <v>226</v>
      </c>
      <c r="L2453" s="13" t="s">
        <v>27</v>
      </c>
      <c r="M2453" s="13" t="s">
        <v>28</v>
      </c>
      <c r="N2453" s="13" t="s">
        <v>914</v>
      </c>
      <c r="O2453" s="13" t="s">
        <v>40</v>
      </c>
      <c r="P2453" s="13" t="s">
        <v>67</v>
      </c>
      <c r="Q2453" s="13" t="s">
        <v>915</v>
      </c>
      <c r="R2453" s="17">
        <v>822.42</v>
      </c>
      <c r="S2453" s="26">
        <v>2</v>
      </c>
      <c r="T2453" s="17">
        <v>0</v>
      </c>
      <c r="U2453" s="17">
        <v>45.16</v>
      </c>
      <c r="V2453" s="27">
        <v>123.35999999999999</v>
      </c>
      <c r="W2453" s="13" t="s">
        <v>88</v>
      </c>
      <c r="X2453" s="8">
        <f>$T2453*$R2453</f>
        <v>0</v>
      </c>
      <c r="Y2453" s="29">
        <f>R2453-V2453-U2453-X2453</f>
        <v>653.9</v>
      </c>
    </row>
    <row r="2454" spans="2:25" x14ac:dyDescent="0.3">
      <c r="B2454" s="16"/>
      <c r="C2454" s="8" t="str">
        <f>_xlfn.CONCAT(S2454,_xlfn.TEXTBEFORE(Q2454,","))</f>
        <v>3Eaton Computer Printout Paper</v>
      </c>
      <c r="D2454" s="13" t="s">
        <v>8560</v>
      </c>
      <c r="E2454" s="25">
        <v>43908</v>
      </c>
      <c r="F2454" s="25">
        <v>43913</v>
      </c>
      <c r="G2454" s="13" t="s">
        <v>50</v>
      </c>
      <c r="H2454" s="13" t="s">
        <v>1104</v>
      </c>
      <c r="I2454" s="13" t="s">
        <v>24</v>
      </c>
      <c r="J2454" s="13" t="s">
        <v>1105</v>
      </c>
      <c r="K2454" s="13" t="s">
        <v>226</v>
      </c>
      <c r="L2454" s="13" t="s">
        <v>27</v>
      </c>
      <c r="M2454" s="13" t="s">
        <v>28</v>
      </c>
      <c r="N2454" s="13" t="s">
        <v>4446</v>
      </c>
      <c r="O2454" s="13" t="s">
        <v>30</v>
      </c>
      <c r="P2454" s="13" t="s">
        <v>1567</v>
      </c>
      <c r="Q2454" s="13" t="s">
        <v>4447</v>
      </c>
      <c r="R2454" s="17">
        <v>83.88</v>
      </c>
      <c r="S2454" s="26">
        <v>3</v>
      </c>
      <c r="T2454" s="17">
        <v>0</v>
      </c>
      <c r="U2454" s="17">
        <v>5.49</v>
      </c>
      <c r="V2454" s="27">
        <v>30.96</v>
      </c>
      <c r="W2454" s="13" t="s">
        <v>88</v>
      </c>
      <c r="X2454" s="8">
        <f>$T2454*$R2454</f>
        <v>0</v>
      </c>
      <c r="Y2454" s="29">
        <f>R2454-V2454-U2454-X2454</f>
        <v>47.429999999999993</v>
      </c>
    </row>
    <row r="2455" spans="2:25" x14ac:dyDescent="0.3">
      <c r="B2455" s="16"/>
      <c r="C2455" s="8" t="str">
        <f>_xlfn.CONCAT(S2455,_xlfn.TEXTBEFORE(Q2455,","))</f>
        <v>4Konica Printer</v>
      </c>
      <c r="D2455" s="13" t="s">
        <v>8561</v>
      </c>
      <c r="E2455" s="25">
        <v>43379</v>
      </c>
      <c r="F2455" s="25">
        <v>43382</v>
      </c>
      <c r="G2455" s="13" t="s">
        <v>34</v>
      </c>
      <c r="H2455" s="13" t="s">
        <v>602</v>
      </c>
      <c r="I2455" s="13" t="s">
        <v>24</v>
      </c>
      <c r="J2455" s="13" t="s">
        <v>160</v>
      </c>
      <c r="K2455" s="13" t="s">
        <v>160</v>
      </c>
      <c r="L2455" s="13" t="s">
        <v>54</v>
      </c>
      <c r="M2455" s="13" t="s">
        <v>55</v>
      </c>
      <c r="N2455" s="13" t="s">
        <v>603</v>
      </c>
      <c r="O2455" s="13" t="s">
        <v>57</v>
      </c>
      <c r="P2455" s="13" t="s">
        <v>138</v>
      </c>
      <c r="Q2455" s="13" t="s">
        <v>604</v>
      </c>
      <c r="R2455" s="17">
        <v>883.95000000000016</v>
      </c>
      <c r="S2455" s="26">
        <v>4</v>
      </c>
      <c r="T2455" s="17">
        <v>0.17</v>
      </c>
      <c r="U2455" s="17">
        <v>199.66</v>
      </c>
      <c r="V2455" s="27">
        <v>234.26999999999995</v>
      </c>
      <c r="W2455" s="13" t="s">
        <v>60</v>
      </c>
      <c r="X2455" s="8">
        <f>$T2455*$R2455</f>
        <v>150.27150000000003</v>
      </c>
      <c r="Y2455" s="29">
        <f>R2455-V2455-U2455-X2455</f>
        <v>299.74850000000015</v>
      </c>
    </row>
    <row r="2456" spans="2:25" x14ac:dyDescent="0.3">
      <c r="B2456" s="16"/>
      <c r="C2456" s="8" t="str">
        <f>_xlfn.CONCAT(S2456,_xlfn.TEXTBEFORE(Q2456,","))</f>
        <v>3Harbour Creations File Folder Labels</v>
      </c>
      <c r="D2456" s="13" t="s">
        <v>8562</v>
      </c>
      <c r="E2456" s="25">
        <v>42739</v>
      </c>
      <c r="F2456" s="25">
        <v>42743</v>
      </c>
      <c r="G2456" s="13" t="s">
        <v>50</v>
      </c>
      <c r="H2456" s="13" t="s">
        <v>6024</v>
      </c>
      <c r="I2456" s="13" t="s">
        <v>24</v>
      </c>
      <c r="J2456" s="13" t="s">
        <v>6025</v>
      </c>
      <c r="K2456" s="13" t="s">
        <v>6025</v>
      </c>
      <c r="L2456" s="13" t="s">
        <v>201</v>
      </c>
      <c r="M2456" s="13" t="s">
        <v>28</v>
      </c>
      <c r="N2456" s="13" t="s">
        <v>6026</v>
      </c>
      <c r="O2456" s="13" t="s">
        <v>30</v>
      </c>
      <c r="P2456" s="13" t="s">
        <v>2751</v>
      </c>
      <c r="Q2456" s="13" t="s">
        <v>6027</v>
      </c>
      <c r="R2456" s="17">
        <v>27.360000000000003</v>
      </c>
      <c r="S2456" s="26">
        <v>3</v>
      </c>
      <c r="T2456" s="17">
        <v>0</v>
      </c>
      <c r="U2456" s="17">
        <v>1.54</v>
      </c>
      <c r="V2456" s="27">
        <v>13.680000000000001</v>
      </c>
      <c r="W2456" s="13" t="s">
        <v>88</v>
      </c>
      <c r="X2456" s="8">
        <f>$T2456*$R2456</f>
        <v>0</v>
      </c>
      <c r="Y2456" s="29">
        <f>R2456-V2456-U2456-X2456</f>
        <v>12.14</v>
      </c>
    </row>
    <row r="2457" spans="2:25" x14ac:dyDescent="0.3">
      <c r="B2457" s="16"/>
      <c r="C2457" s="8" t="str">
        <f>_xlfn.CONCAT(S2457,_xlfn.TEXTBEFORE(Q2457,","))</f>
        <v>14Avery Binder</v>
      </c>
      <c r="D2457" s="13" t="s">
        <v>8563</v>
      </c>
      <c r="E2457" s="25">
        <v>44108</v>
      </c>
      <c r="F2457" s="25">
        <v>44113</v>
      </c>
      <c r="G2457" s="13" t="s">
        <v>50</v>
      </c>
      <c r="H2457" s="13" t="s">
        <v>3689</v>
      </c>
      <c r="I2457" s="13" t="s">
        <v>24</v>
      </c>
      <c r="J2457" s="13" t="s">
        <v>205</v>
      </c>
      <c r="K2457" s="13" t="s">
        <v>205</v>
      </c>
      <c r="L2457" s="13" t="s">
        <v>114</v>
      </c>
      <c r="M2457" s="13" t="s">
        <v>55</v>
      </c>
      <c r="N2457" s="13" t="s">
        <v>3690</v>
      </c>
      <c r="O2457" s="13" t="s">
        <v>30</v>
      </c>
      <c r="P2457" s="13" t="s">
        <v>1121</v>
      </c>
      <c r="Q2457" s="13" t="s">
        <v>3691</v>
      </c>
      <c r="R2457" s="17">
        <v>180.59999999999997</v>
      </c>
      <c r="S2457" s="26">
        <v>14</v>
      </c>
      <c r="T2457" s="17">
        <v>0</v>
      </c>
      <c r="U2457" s="17">
        <v>18.93</v>
      </c>
      <c r="V2457" s="27">
        <v>73.92</v>
      </c>
      <c r="W2457" s="13" t="s">
        <v>60</v>
      </c>
      <c r="X2457" s="8">
        <f>$T2457*$R2457</f>
        <v>0</v>
      </c>
      <c r="Y2457" s="29">
        <f>R2457-V2457-U2457-X2457</f>
        <v>87.749999999999972</v>
      </c>
    </row>
    <row r="2458" spans="2:25" x14ac:dyDescent="0.3">
      <c r="B2458" s="16"/>
      <c r="C2458" s="8" t="str">
        <f>_xlfn.CONCAT(S2458,_xlfn.TEXTBEFORE(Q2458,","))</f>
        <v>3Logitech Router</v>
      </c>
      <c r="D2458" s="13" t="s">
        <v>8564</v>
      </c>
      <c r="E2458" s="25">
        <v>43256</v>
      </c>
      <c r="F2458" s="25">
        <v>43258</v>
      </c>
      <c r="G2458" s="13" t="s">
        <v>34</v>
      </c>
      <c r="H2458" s="13" t="s">
        <v>803</v>
      </c>
      <c r="I2458" s="13" t="s">
        <v>82</v>
      </c>
      <c r="J2458" s="13" t="s">
        <v>408</v>
      </c>
      <c r="K2458" s="13" t="s">
        <v>408</v>
      </c>
      <c r="L2458" s="13" t="s">
        <v>409</v>
      </c>
      <c r="M2458" s="13" t="s">
        <v>55</v>
      </c>
      <c r="N2458" s="13" t="s">
        <v>804</v>
      </c>
      <c r="O2458" s="13" t="s">
        <v>57</v>
      </c>
      <c r="P2458" s="13" t="s">
        <v>121</v>
      </c>
      <c r="Q2458" s="13" t="s">
        <v>805</v>
      </c>
      <c r="R2458" s="17">
        <v>393.57270000000005</v>
      </c>
      <c r="S2458" s="26">
        <v>3</v>
      </c>
      <c r="T2458" s="17">
        <v>0.47000000000000003</v>
      </c>
      <c r="U2458" s="17">
        <v>162.56</v>
      </c>
      <c r="V2458" s="27">
        <v>-81.71730000000008</v>
      </c>
      <c r="W2458" s="13" t="s">
        <v>33</v>
      </c>
      <c r="X2458" s="8">
        <f>$T2458*$R2458</f>
        <v>184.97916900000004</v>
      </c>
      <c r="Y2458" s="29">
        <f>R2458-V2458-U2458-X2458</f>
        <v>127.75083100000009</v>
      </c>
    </row>
    <row r="2459" spans="2:25" x14ac:dyDescent="0.3">
      <c r="B2459" s="16"/>
      <c r="C2459" s="8" t="str">
        <f>_xlfn.CONCAT(S2459,_xlfn.TEXTBEFORE(Q2459,","))</f>
        <v>3OIC Paper Clips</v>
      </c>
      <c r="D2459" s="13" t="s">
        <v>8565</v>
      </c>
      <c r="E2459" s="25">
        <v>43256</v>
      </c>
      <c r="F2459" s="25">
        <v>43258</v>
      </c>
      <c r="G2459" s="13" t="s">
        <v>34</v>
      </c>
      <c r="H2459" s="13" t="s">
        <v>803</v>
      </c>
      <c r="I2459" s="13" t="s">
        <v>82</v>
      </c>
      <c r="J2459" s="13" t="s">
        <v>408</v>
      </c>
      <c r="K2459" s="13" t="s">
        <v>408</v>
      </c>
      <c r="L2459" s="13" t="s">
        <v>409</v>
      </c>
      <c r="M2459" s="13" t="s">
        <v>55</v>
      </c>
      <c r="N2459" s="13" t="s">
        <v>4695</v>
      </c>
      <c r="O2459" s="13" t="s">
        <v>30</v>
      </c>
      <c r="P2459" s="13" t="s">
        <v>2177</v>
      </c>
      <c r="Q2459" s="13" t="s">
        <v>4696</v>
      </c>
      <c r="R2459" s="17">
        <v>34.511399999999995</v>
      </c>
      <c r="S2459" s="26">
        <v>3</v>
      </c>
      <c r="T2459" s="17">
        <v>0.17</v>
      </c>
      <c r="U2459" s="17">
        <v>8.77</v>
      </c>
      <c r="V2459" s="27">
        <v>-4.8600000000001309E-2</v>
      </c>
      <c r="W2459" s="13" t="s">
        <v>33</v>
      </c>
      <c r="X2459" s="8">
        <f>$T2459*$R2459</f>
        <v>5.8669379999999993</v>
      </c>
      <c r="Y2459" s="29">
        <f>R2459-V2459-U2459-X2459</f>
        <v>19.923061999999994</v>
      </c>
    </row>
    <row r="2460" spans="2:25" x14ac:dyDescent="0.3">
      <c r="B2460" s="16"/>
      <c r="C2460" s="8" t="str">
        <f>_xlfn.CONCAT(S2460,_xlfn.TEXTBEFORE(Q2460,","))</f>
        <v>2Green Bar Parchment Paper</v>
      </c>
      <c r="D2460" s="13" t="s">
        <v>8566</v>
      </c>
      <c r="E2460" s="25">
        <v>43722</v>
      </c>
      <c r="F2460" s="25">
        <v>43726</v>
      </c>
      <c r="G2460" s="13" t="s">
        <v>50</v>
      </c>
      <c r="H2460" s="13" t="s">
        <v>5976</v>
      </c>
      <c r="I2460" s="13" t="s">
        <v>24</v>
      </c>
      <c r="J2460" s="13" t="s">
        <v>5911</v>
      </c>
      <c r="K2460" s="13" t="s">
        <v>5912</v>
      </c>
      <c r="L2460" s="13" t="s">
        <v>54</v>
      </c>
      <c r="M2460" s="13" t="s">
        <v>55</v>
      </c>
      <c r="N2460" s="13" t="s">
        <v>5311</v>
      </c>
      <c r="O2460" s="13" t="s">
        <v>30</v>
      </c>
      <c r="P2460" s="13" t="s">
        <v>1567</v>
      </c>
      <c r="Q2460" s="13" t="s">
        <v>5312</v>
      </c>
      <c r="R2460" s="17">
        <v>19.175399999999996</v>
      </c>
      <c r="S2460" s="26">
        <v>2</v>
      </c>
      <c r="T2460" s="17">
        <v>0.47000000000000003</v>
      </c>
      <c r="U2460" s="17">
        <v>1.71</v>
      </c>
      <c r="V2460" s="27">
        <v>-5.4845999999999968</v>
      </c>
      <c r="W2460" s="13" t="s">
        <v>88</v>
      </c>
      <c r="X2460" s="8">
        <f>$T2460*$R2460</f>
        <v>9.0124379999999995</v>
      </c>
      <c r="Y2460" s="29">
        <f>R2460-V2460-U2460-X2460</f>
        <v>13.937561999999993</v>
      </c>
    </row>
    <row r="2461" spans="2:25" x14ac:dyDescent="0.3">
      <c r="B2461" s="16"/>
      <c r="C2461" s="8" t="str">
        <f>_xlfn.CONCAT(S2461,_xlfn.TEXTBEFORE(Q2461,","))</f>
        <v>3Acco Binding Machine</v>
      </c>
      <c r="D2461" s="13" t="s">
        <v>8567</v>
      </c>
      <c r="E2461" s="25">
        <v>43618</v>
      </c>
      <c r="F2461" s="25">
        <v>43620</v>
      </c>
      <c r="G2461" s="13" t="s">
        <v>22</v>
      </c>
      <c r="H2461" s="13" t="s">
        <v>3452</v>
      </c>
      <c r="I2461" s="13" t="s">
        <v>24</v>
      </c>
      <c r="J2461" s="13" t="s">
        <v>360</v>
      </c>
      <c r="K2461" s="13" t="s">
        <v>146</v>
      </c>
      <c r="L2461" s="13" t="s">
        <v>27</v>
      </c>
      <c r="M2461" s="13" t="s">
        <v>28</v>
      </c>
      <c r="N2461" s="13" t="s">
        <v>1696</v>
      </c>
      <c r="O2461" s="13" t="s">
        <v>30</v>
      </c>
      <c r="P2461" s="13" t="s">
        <v>1121</v>
      </c>
      <c r="Q2461" s="13" t="s">
        <v>1697</v>
      </c>
      <c r="R2461" s="17">
        <v>151.65</v>
      </c>
      <c r="S2461" s="26">
        <v>3</v>
      </c>
      <c r="T2461" s="17">
        <v>0</v>
      </c>
      <c r="U2461" s="17">
        <v>21.97</v>
      </c>
      <c r="V2461" s="27">
        <v>53.009999999999991</v>
      </c>
      <c r="W2461" s="13" t="s">
        <v>60</v>
      </c>
      <c r="X2461" s="8">
        <f>$T2461*$R2461</f>
        <v>0</v>
      </c>
      <c r="Y2461" s="29">
        <f>R2461-V2461-U2461-X2461</f>
        <v>76.670000000000016</v>
      </c>
    </row>
    <row r="2462" spans="2:25" x14ac:dyDescent="0.3">
      <c r="B2462" s="16"/>
      <c r="C2462" s="8" t="str">
        <f>_xlfn.CONCAT(S2462,_xlfn.TEXTBEFORE(Q2462,","))</f>
        <v>3Elite Ruler</v>
      </c>
      <c r="D2462" s="13" t="s">
        <v>8568</v>
      </c>
      <c r="E2462" s="25">
        <v>43618</v>
      </c>
      <c r="F2462" s="25">
        <v>43620</v>
      </c>
      <c r="G2462" s="13" t="s">
        <v>22</v>
      </c>
      <c r="H2462" s="13" t="s">
        <v>3452</v>
      </c>
      <c r="I2462" s="13" t="s">
        <v>24</v>
      </c>
      <c r="J2462" s="13" t="s">
        <v>360</v>
      </c>
      <c r="K2462" s="13" t="s">
        <v>146</v>
      </c>
      <c r="L2462" s="13" t="s">
        <v>27</v>
      </c>
      <c r="M2462" s="13" t="s">
        <v>28</v>
      </c>
      <c r="N2462" s="13" t="s">
        <v>4765</v>
      </c>
      <c r="O2462" s="13" t="s">
        <v>30</v>
      </c>
      <c r="P2462" s="13" t="s">
        <v>1228</v>
      </c>
      <c r="Q2462" s="13" t="s">
        <v>4766</v>
      </c>
      <c r="R2462" s="17">
        <v>46.259999999999991</v>
      </c>
      <c r="S2462" s="26">
        <v>3</v>
      </c>
      <c r="T2462" s="17">
        <v>0</v>
      </c>
      <c r="U2462" s="17">
        <v>5.93</v>
      </c>
      <c r="V2462" s="27">
        <v>11.07</v>
      </c>
      <c r="W2462" s="13" t="s">
        <v>60</v>
      </c>
      <c r="X2462" s="8">
        <f>$T2462*$R2462</f>
        <v>0</v>
      </c>
      <c r="Y2462" s="29">
        <f>R2462-V2462-U2462-X2462</f>
        <v>29.259999999999991</v>
      </c>
    </row>
    <row r="2463" spans="2:25" x14ac:dyDescent="0.3">
      <c r="B2463" s="16"/>
      <c r="C2463" s="8" t="str">
        <f>_xlfn.CONCAT(S2463,_xlfn.TEXTBEFORE(Q2463,","))</f>
        <v>2Boston Pens</v>
      </c>
      <c r="D2463" s="13" t="s">
        <v>8569</v>
      </c>
      <c r="E2463" s="25">
        <v>43618</v>
      </c>
      <c r="F2463" s="25">
        <v>43620</v>
      </c>
      <c r="G2463" s="13" t="s">
        <v>22</v>
      </c>
      <c r="H2463" s="13" t="s">
        <v>3452</v>
      </c>
      <c r="I2463" s="13" t="s">
        <v>24</v>
      </c>
      <c r="J2463" s="13" t="s">
        <v>360</v>
      </c>
      <c r="K2463" s="13" t="s">
        <v>146</v>
      </c>
      <c r="L2463" s="13" t="s">
        <v>27</v>
      </c>
      <c r="M2463" s="13" t="s">
        <v>28</v>
      </c>
      <c r="N2463" s="13" t="s">
        <v>5525</v>
      </c>
      <c r="O2463" s="13" t="s">
        <v>30</v>
      </c>
      <c r="P2463" s="13" t="s">
        <v>1789</v>
      </c>
      <c r="Q2463" s="13" t="s">
        <v>5526</v>
      </c>
      <c r="R2463" s="17">
        <v>30.96</v>
      </c>
      <c r="S2463" s="26">
        <v>2</v>
      </c>
      <c r="T2463" s="17">
        <v>0</v>
      </c>
      <c r="U2463" s="17">
        <v>3.78</v>
      </c>
      <c r="V2463" s="27">
        <v>4.32</v>
      </c>
      <c r="W2463" s="13" t="s">
        <v>60</v>
      </c>
      <c r="X2463" s="8">
        <f>$T2463*$R2463</f>
        <v>0</v>
      </c>
      <c r="Y2463" s="29">
        <f>R2463-V2463-U2463-X2463</f>
        <v>22.86</v>
      </c>
    </row>
    <row r="2464" spans="2:25" x14ac:dyDescent="0.3">
      <c r="B2464" s="16"/>
      <c r="C2464" s="8" t="str">
        <f>_xlfn.CONCAT(S2464,_xlfn.TEXTBEFORE(Q2464,","))</f>
        <v>3Smead Box</v>
      </c>
      <c r="D2464" s="13" t="s">
        <v>8570</v>
      </c>
      <c r="E2464" s="25">
        <v>44012</v>
      </c>
      <c r="F2464" s="25">
        <v>44018</v>
      </c>
      <c r="G2464" s="13" t="s">
        <v>50</v>
      </c>
      <c r="H2464" s="13" t="s">
        <v>5191</v>
      </c>
      <c r="I2464" s="13" t="s">
        <v>24</v>
      </c>
      <c r="J2464" s="13" t="s">
        <v>233</v>
      </c>
      <c r="K2464" s="13" t="s">
        <v>234</v>
      </c>
      <c r="L2464" s="13" t="s">
        <v>54</v>
      </c>
      <c r="M2464" s="13" t="s">
        <v>55</v>
      </c>
      <c r="N2464" s="13" t="s">
        <v>4741</v>
      </c>
      <c r="O2464" s="13" t="s">
        <v>30</v>
      </c>
      <c r="P2464" s="13" t="s">
        <v>289</v>
      </c>
      <c r="Q2464" s="13" t="s">
        <v>4742</v>
      </c>
      <c r="R2464" s="17">
        <v>28.012500000000003</v>
      </c>
      <c r="S2464" s="26">
        <v>3</v>
      </c>
      <c r="T2464" s="17">
        <v>0.17</v>
      </c>
      <c r="U2464" s="17">
        <v>5.5</v>
      </c>
      <c r="V2464" s="27">
        <v>10.732499999999998</v>
      </c>
      <c r="W2464" s="13" t="s">
        <v>266</v>
      </c>
      <c r="X2464" s="8">
        <f>$T2464*$R2464</f>
        <v>4.7621250000000011</v>
      </c>
      <c r="Y2464" s="29">
        <f>R2464-V2464-U2464-X2464</f>
        <v>7.0178750000000036</v>
      </c>
    </row>
    <row r="2465" spans="2:25" x14ac:dyDescent="0.3">
      <c r="B2465" s="16"/>
      <c r="C2465" s="8" t="str">
        <f>_xlfn.CONCAT(S2465,_xlfn.TEXTBEFORE(Q2465,","))</f>
        <v>7OIC Push Pins</v>
      </c>
      <c r="D2465" s="13" t="s">
        <v>8571</v>
      </c>
      <c r="E2465" s="25">
        <v>44012</v>
      </c>
      <c r="F2465" s="25">
        <v>44018</v>
      </c>
      <c r="G2465" s="13" t="s">
        <v>50</v>
      </c>
      <c r="H2465" s="13" t="s">
        <v>5191</v>
      </c>
      <c r="I2465" s="13" t="s">
        <v>24</v>
      </c>
      <c r="J2465" s="13" t="s">
        <v>233</v>
      </c>
      <c r="K2465" s="13" t="s">
        <v>234</v>
      </c>
      <c r="L2465" s="13" t="s">
        <v>54</v>
      </c>
      <c r="M2465" s="13" t="s">
        <v>55</v>
      </c>
      <c r="N2465" s="13" t="s">
        <v>5067</v>
      </c>
      <c r="O2465" s="13" t="s">
        <v>30</v>
      </c>
      <c r="P2465" s="13" t="s">
        <v>2177</v>
      </c>
      <c r="Q2465" s="13" t="s">
        <v>5068</v>
      </c>
      <c r="R2465" s="17">
        <v>55.316100000000006</v>
      </c>
      <c r="S2465" s="26">
        <v>7</v>
      </c>
      <c r="T2465" s="17">
        <v>0.47000000000000003</v>
      </c>
      <c r="U2465" s="17">
        <v>5.07</v>
      </c>
      <c r="V2465" s="27">
        <v>-29.313900000000007</v>
      </c>
      <c r="W2465" s="13" t="s">
        <v>266</v>
      </c>
      <c r="X2465" s="8">
        <f>$T2465*$R2465</f>
        <v>25.998567000000005</v>
      </c>
      <c r="Y2465" s="29">
        <f>R2465-V2465-U2465-X2465</f>
        <v>53.561432999999994</v>
      </c>
    </row>
    <row r="2466" spans="2:25" x14ac:dyDescent="0.3">
      <c r="B2466" s="16"/>
      <c r="C2466" s="8" t="str">
        <f>_xlfn.CONCAT(S2466,_xlfn.TEXTBEFORE(Q2466,","))</f>
        <v>8Cisco Signal Booster</v>
      </c>
      <c r="D2466" s="13" t="s">
        <v>8572</v>
      </c>
      <c r="E2466" s="25">
        <v>43992</v>
      </c>
      <c r="F2466" s="25">
        <v>43998</v>
      </c>
      <c r="G2466" s="13" t="s">
        <v>50</v>
      </c>
      <c r="H2466" s="13" t="s">
        <v>1756</v>
      </c>
      <c r="I2466" s="13" t="s">
        <v>24</v>
      </c>
      <c r="J2466" s="13" t="s">
        <v>447</v>
      </c>
      <c r="K2466" s="13" t="s">
        <v>229</v>
      </c>
      <c r="L2466" s="13" t="s">
        <v>27</v>
      </c>
      <c r="M2466" s="13" t="s">
        <v>28</v>
      </c>
      <c r="N2466" s="13" t="s">
        <v>333</v>
      </c>
      <c r="O2466" s="13" t="s">
        <v>57</v>
      </c>
      <c r="P2466" s="13" t="s">
        <v>58</v>
      </c>
      <c r="Q2466" s="13" t="s">
        <v>334</v>
      </c>
      <c r="R2466" s="17">
        <v>1215.3600000000001</v>
      </c>
      <c r="S2466" s="26">
        <v>8</v>
      </c>
      <c r="T2466" s="17">
        <v>0</v>
      </c>
      <c r="U2466" s="17">
        <v>72.55</v>
      </c>
      <c r="V2466" s="27">
        <v>413.04</v>
      </c>
      <c r="W2466" s="13" t="s">
        <v>88</v>
      </c>
      <c r="X2466" s="8">
        <f>$T2466*$R2466</f>
        <v>0</v>
      </c>
      <c r="Y2466" s="29">
        <f>R2466-V2466-U2466-X2466</f>
        <v>729.77000000000021</v>
      </c>
    </row>
    <row r="2467" spans="2:25" x14ac:dyDescent="0.3">
      <c r="B2467" s="16"/>
      <c r="C2467" s="8" t="str">
        <f>_xlfn.CONCAT(S2467,_xlfn.TEXTBEFORE(Q2467,","))</f>
        <v>7SanDisk Parchment Paper</v>
      </c>
      <c r="D2467" s="13" t="s">
        <v>8573</v>
      </c>
      <c r="E2467" s="25">
        <v>43992</v>
      </c>
      <c r="F2467" s="25">
        <v>43998</v>
      </c>
      <c r="G2467" s="13" t="s">
        <v>50</v>
      </c>
      <c r="H2467" s="13" t="s">
        <v>1756</v>
      </c>
      <c r="I2467" s="13" t="s">
        <v>24</v>
      </c>
      <c r="J2467" s="13" t="s">
        <v>447</v>
      </c>
      <c r="K2467" s="13" t="s">
        <v>229</v>
      </c>
      <c r="L2467" s="13" t="s">
        <v>27</v>
      </c>
      <c r="M2467" s="13" t="s">
        <v>28</v>
      </c>
      <c r="N2467" s="13" t="s">
        <v>4355</v>
      </c>
      <c r="O2467" s="13" t="s">
        <v>30</v>
      </c>
      <c r="P2467" s="13" t="s">
        <v>1567</v>
      </c>
      <c r="Q2467" s="13" t="s">
        <v>4356</v>
      </c>
      <c r="R2467" s="17">
        <v>126.83999999999997</v>
      </c>
      <c r="S2467" s="26">
        <v>7</v>
      </c>
      <c r="T2467" s="17">
        <v>0</v>
      </c>
      <c r="U2467" s="17">
        <v>11.67</v>
      </c>
      <c r="V2467" s="27">
        <v>46.83</v>
      </c>
      <c r="W2467" s="13" t="s">
        <v>88</v>
      </c>
      <c r="X2467" s="8">
        <f>$T2467*$R2467</f>
        <v>0</v>
      </c>
      <c r="Y2467" s="29">
        <f>R2467-V2467-U2467-X2467</f>
        <v>68.339999999999975</v>
      </c>
    </row>
    <row r="2468" spans="2:25" x14ac:dyDescent="0.3">
      <c r="B2468" s="16"/>
      <c r="C2468" s="8" t="str">
        <f>_xlfn.CONCAT(S2468,_xlfn.TEXTBEFORE(Q2468,","))</f>
        <v>9OIC Push Pins</v>
      </c>
      <c r="D2468" s="13" t="s">
        <v>8574</v>
      </c>
      <c r="E2468" s="25">
        <v>43992</v>
      </c>
      <c r="F2468" s="25">
        <v>43998</v>
      </c>
      <c r="G2468" s="13" t="s">
        <v>50</v>
      </c>
      <c r="H2468" s="13" t="s">
        <v>1756</v>
      </c>
      <c r="I2468" s="13" t="s">
        <v>24</v>
      </c>
      <c r="J2468" s="13" t="s">
        <v>447</v>
      </c>
      <c r="K2468" s="13" t="s">
        <v>229</v>
      </c>
      <c r="L2468" s="13" t="s">
        <v>27</v>
      </c>
      <c r="M2468" s="13" t="s">
        <v>28</v>
      </c>
      <c r="N2468" s="13" t="s">
        <v>5067</v>
      </c>
      <c r="O2468" s="13" t="s">
        <v>30</v>
      </c>
      <c r="P2468" s="13" t="s">
        <v>2177</v>
      </c>
      <c r="Q2468" s="13" t="s">
        <v>5068</v>
      </c>
      <c r="R2468" s="17">
        <v>134.19</v>
      </c>
      <c r="S2468" s="26">
        <v>9</v>
      </c>
      <c r="T2468" s="17">
        <v>0</v>
      </c>
      <c r="U2468" s="17">
        <v>6.36</v>
      </c>
      <c r="V2468" s="27">
        <v>25.38</v>
      </c>
      <c r="W2468" s="13" t="s">
        <v>88</v>
      </c>
      <c r="X2468" s="8">
        <f>$T2468*$R2468</f>
        <v>0</v>
      </c>
      <c r="Y2468" s="29">
        <f>R2468-V2468-U2468-X2468</f>
        <v>102.45</v>
      </c>
    </row>
    <row r="2469" spans="2:25" x14ac:dyDescent="0.3">
      <c r="B2469" s="16"/>
      <c r="C2469" s="8" t="str">
        <f>_xlfn.CONCAT(S2469,_xlfn.TEXTBEFORE(Q2469,","))</f>
        <v>5Rubbermaid Photo Frame</v>
      </c>
      <c r="D2469" s="13" t="s">
        <v>8575</v>
      </c>
      <c r="E2469" s="25">
        <v>44087</v>
      </c>
      <c r="F2469" s="25">
        <v>44091</v>
      </c>
      <c r="G2469" s="13" t="s">
        <v>22</v>
      </c>
      <c r="H2469" s="13" t="s">
        <v>1756</v>
      </c>
      <c r="I2469" s="13" t="s">
        <v>24</v>
      </c>
      <c r="J2469" s="13" t="s">
        <v>1724</v>
      </c>
      <c r="K2469" s="13" t="s">
        <v>215</v>
      </c>
      <c r="L2469" s="13" t="s">
        <v>27</v>
      </c>
      <c r="M2469" s="13" t="s">
        <v>28</v>
      </c>
      <c r="N2469" s="13" t="s">
        <v>3289</v>
      </c>
      <c r="O2469" s="13" t="s">
        <v>40</v>
      </c>
      <c r="P2469" s="13" t="s">
        <v>906</v>
      </c>
      <c r="Q2469" s="13" t="s">
        <v>3290</v>
      </c>
      <c r="R2469" s="17">
        <v>259.05</v>
      </c>
      <c r="S2469" s="26">
        <v>5</v>
      </c>
      <c r="T2469" s="17">
        <v>0</v>
      </c>
      <c r="U2469" s="17">
        <v>24.27</v>
      </c>
      <c r="V2469" s="27">
        <v>124.19999999999999</v>
      </c>
      <c r="W2469" s="13" t="s">
        <v>60</v>
      </c>
      <c r="X2469" s="8">
        <f>$T2469*$R2469</f>
        <v>0</v>
      </c>
      <c r="Y2469" s="29">
        <f>R2469-V2469-U2469-X2469</f>
        <v>110.58000000000003</v>
      </c>
    </row>
    <row r="2470" spans="2:25" x14ac:dyDescent="0.3">
      <c r="B2470" s="16"/>
      <c r="C2470" s="8" t="str">
        <f>_xlfn.CONCAT(S2470,_xlfn.TEXTBEFORE(Q2470,","))</f>
        <v>4Stanley Highlighters</v>
      </c>
      <c r="D2470" s="13" t="s">
        <v>8576</v>
      </c>
      <c r="E2470" s="25">
        <v>44087</v>
      </c>
      <c r="F2470" s="25">
        <v>44091</v>
      </c>
      <c r="G2470" s="13" t="s">
        <v>22</v>
      </c>
      <c r="H2470" s="13" t="s">
        <v>1756</v>
      </c>
      <c r="I2470" s="13" t="s">
        <v>24</v>
      </c>
      <c r="J2470" s="13" t="s">
        <v>1724</v>
      </c>
      <c r="K2470" s="13" t="s">
        <v>215</v>
      </c>
      <c r="L2470" s="13" t="s">
        <v>27</v>
      </c>
      <c r="M2470" s="13" t="s">
        <v>28</v>
      </c>
      <c r="N2470" s="13" t="s">
        <v>3897</v>
      </c>
      <c r="O2470" s="13" t="s">
        <v>30</v>
      </c>
      <c r="P2470" s="13" t="s">
        <v>1789</v>
      </c>
      <c r="Q2470" s="13" t="s">
        <v>3898</v>
      </c>
      <c r="R2470" s="17">
        <v>63.839999999999989</v>
      </c>
      <c r="S2470" s="26">
        <v>4</v>
      </c>
      <c r="T2470" s="17">
        <v>0</v>
      </c>
      <c r="U2470" s="17">
        <v>16.36</v>
      </c>
      <c r="V2470" s="27">
        <v>8.879999999999999</v>
      </c>
      <c r="W2470" s="13" t="s">
        <v>60</v>
      </c>
      <c r="X2470" s="8">
        <f>$T2470*$R2470</f>
        <v>0</v>
      </c>
      <c r="Y2470" s="29">
        <f>R2470-V2470-U2470-X2470</f>
        <v>38.599999999999994</v>
      </c>
    </row>
    <row r="2471" spans="2:25" x14ac:dyDescent="0.3">
      <c r="B2471" s="16"/>
      <c r="C2471" s="8" t="str">
        <f>_xlfn.CONCAT(S2471,_xlfn.TEXTBEFORE(Q2471,","))</f>
        <v>11Epson Phone</v>
      </c>
      <c r="D2471" s="13" t="s">
        <v>8577</v>
      </c>
      <c r="E2471" s="25">
        <v>44139</v>
      </c>
      <c r="F2471" s="25">
        <v>44141</v>
      </c>
      <c r="G2471" s="13" t="s">
        <v>34</v>
      </c>
      <c r="H2471" s="13" t="s">
        <v>1541</v>
      </c>
      <c r="I2471" s="13" t="s">
        <v>24</v>
      </c>
      <c r="J2471" s="13" t="s">
        <v>177</v>
      </c>
      <c r="K2471" s="13" t="s">
        <v>177</v>
      </c>
      <c r="L2471" s="13" t="s">
        <v>178</v>
      </c>
      <c r="M2471" s="13" t="s">
        <v>55</v>
      </c>
      <c r="N2471" s="13" t="s">
        <v>1542</v>
      </c>
      <c r="O2471" s="13" t="s">
        <v>57</v>
      </c>
      <c r="P2471" s="13" t="s">
        <v>138</v>
      </c>
      <c r="Q2471" s="13" t="s">
        <v>1543</v>
      </c>
      <c r="R2471" s="17">
        <v>891.9899999999999</v>
      </c>
      <c r="S2471" s="26">
        <v>11</v>
      </c>
      <c r="T2471" s="17">
        <v>0</v>
      </c>
      <c r="U2471" s="17">
        <v>83.61</v>
      </c>
      <c r="V2471" s="27">
        <v>445.83000000000004</v>
      </c>
      <c r="W2471" s="13" t="s">
        <v>88</v>
      </c>
      <c r="X2471" s="8">
        <f>$T2471*$R2471</f>
        <v>0</v>
      </c>
      <c r="Y2471" s="29">
        <f>R2471-V2471-U2471-X2471</f>
        <v>362.54999999999984</v>
      </c>
    </row>
    <row r="2472" spans="2:25" x14ac:dyDescent="0.3">
      <c r="B2472" s="16"/>
      <c r="C2472" s="8" t="str">
        <f>_xlfn.CONCAT(S2472,_xlfn.TEXTBEFORE(Q2472,","))</f>
        <v>2Sharp Ink</v>
      </c>
      <c r="D2472" s="13" t="s">
        <v>8578</v>
      </c>
      <c r="E2472" s="25">
        <v>44139</v>
      </c>
      <c r="F2472" s="25">
        <v>44141</v>
      </c>
      <c r="G2472" s="13" t="s">
        <v>34</v>
      </c>
      <c r="H2472" s="13" t="s">
        <v>1541</v>
      </c>
      <c r="I2472" s="13" t="s">
        <v>24</v>
      </c>
      <c r="J2472" s="13" t="s">
        <v>177</v>
      </c>
      <c r="K2472" s="13" t="s">
        <v>177</v>
      </c>
      <c r="L2472" s="13" t="s">
        <v>178</v>
      </c>
      <c r="M2472" s="13" t="s">
        <v>55</v>
      </c>
      <c r="N2472" s="13" t="s">
        <v>2387</v>
      </c>
      <c r="O2472" s="13" t="s">
        <v>57</v>
      </c>
      <c r="P2472" s="13" t="s">
        <v>86</v>
      </c>
      <c r="Q2472" s="13" t="s">
        <v>2388</v>
      </c>
      <c r="R2472" s="17">
        <v>245.21999999999997</v>
      </c>
      <c r="S2472" s="26">
        <v>2</v>
      </c>
      <c r="T2472" s="17">
        <v>0</v>
      </c>
      <c r="U2472" s="17">
        <v>45.8</v>
      </c>
      <c r="V2472" s="27">
        <v>31.86</v>
      </c>
      <c r="W2472" s="13" t="s">
        <v>88</v>
      </c>
      <c r="X2472" s="8">
        <f>$T2472*$R2472</f>
        <v>0</v>
      </c>
      <c r="Y2472" s="29">
        <f>R2472-V2472-U2472-X2472</f>
        <v>167.55999999999995</v>
      </c>
    </row>
    <row r="2473" spans="2:25" x14ac:dyDescent="0.3">
      <c r="B2473" s="16"/>
      <c r="C2473" s="8" t="str">
        <f>_xlfn.CONCAT(S2473,_xlfn.TEXTBEFORE(Q2473,","))</f>
        <v>3Hamilton Beach Coffee Grinder</v>
      </c>
      <c r="D2473" s="13" t="s">
        <v>8579</v>
      </c>
      <c r="E2473" s="25">
        <v>44139</v>
      </c>
      <c r="F2473" s="25">
        <v>44141</v>
      </c>
      <c r="G2473" s="13" t="s">
        <v>34</v>
      </c>
      <c r="H2473" s="13" t="s">
        <v>1541</v>
      </c>
      <c r="I2473" s="13" t="s">
        <v>24</v>
      </c>
      <c r="J2473" s="13" t="s">
        <v>177</v>
      </c>
      <c r="K2473" s="13" t="s">
        <v>177</v>
      </c>
      <c r="L2473" s="13" t="s">
        <v>178</v>
      </c>
      <c r="M2473" s="13" t="s">
        <v>55</v>
      </c>
      <c r="N2473" s="13" t="s">
        <v>3429</v>
      </c>
      <c r="O2473" s="13" t="s">
        <v>30</v>
      </c>
      <c r="P2473" s="13" t="s">
        <v>31</v>
      </c>
      <c r="Q2473" s="13" t="s">
        <v>3430</v>
      </c>
      <c r="R2473" s="17">
        <v>130.22999999999999</v>
      </c>
      <c r="S2473" s="26">
        <v>3</v>
      </c>
      <c r="T2473" s="17">
        <v>0</v>
      </c>
      <c r="U2473" s="17">
        <v>22.34</v>
      </c>
      <c r="V2473" s="27">
        <v>32.49</v>
      </c>
      <c r="W2473" s="13" t="s">
        <v>88</v>
      </c>
      <c r="X2473" s="8">
        <f>$T2473*$R2473</f>
        <v>0</v>
      </c>
      <c r="Y2473" s="29">
        <f>R2473-V2473-U2473-X2473</f>
        <v>75.399999999999977</v>
      </c>
    </row>
    <row r="2474" spans="2:25" x14ac:dyDescent="0.3">
      <c r="B2474" s="16"/>
      <c r="C2474" s="8" t="str">
        <f>_xlfn.CONCAT(S2474,_xlfn.TEXTBEFORE(Q2474,","))</f>
        <v>2Belkin Numeric Keypad</v>
      </c>
      <c r="D2474" s="13" t="s">
        <v>8580</v>
      </c>
      <c r="E2474" s="25">
        <v>44139</v>
      </c>
      <c r="F2474" s="25">
        <v>44141</v>
      </c>
      <c r="G2474" s="13" t="s">
        <v>34</v>
      </c>
      <c r="H2474" s="13" t="s">
        <v>1541</v>
      </c>
      <c r="I2474" s="13" t="s">
        <v>24</v>
      </c>
      <c r="J2474" s="13" t="s">
        <v>177</v>
      </c>
      <c r="K2474" s="13" t="s">
        <v>177</v>
      </c>
      <c r="L2474" s="13" t="s">
        <v>178</v>
      </c>
      <c r="M2474" s="13" t="s">
        <v>55</v>
      </c>
      <c r="N2474" s="13" t="s">
        <v>3102</v>
      </c>
      <c r="O2474" s="13" t="s">
        <v>57</v>
      </c>
      <c r="P2474" s="13" t="s">
        <v>121</v>
      </c>
      <c r="Q2474" s="13" t="s">
        <v>3103</v>
      </c>
      <c r="R2474" s="17">
        <v>115.5</v>
      </c>
      <c r="S2474" s="26">
        <v>2</v>
      </c>
      <c r="T2474" s="17">
        <v>0</v>
      </c>
      <c r="U2474" s="17">
        <v>6.26</v>
      </c>
      <c r="V2474" s="27">
        <v>49.62</v>
      </c>
      <c r="W2474" s="13" t="s">
        <v>88</v>
      </c>
      <c r="X2474" s="8">
        <f>$T2474*$R2474</f>
        <v>0</v>
      </c>
      <c r="Y2474" s="29">
        <f>R2474-V2474-U2474-X2474</f>
        <v>59.62</v>
      </c>
    </row>
    <row r="2475" spans="2:25" x14ac:dyDescent="0.3">
      <c r="B2475" s="16"/>
      <c r="C2475" s="8" t="str">
        <f>_xlfn.CONCAT(S2475,_xlfn.TEXTBEFORE(Q2475,","))</f>
        <v>3Cardinal Binder Covers</v>
      </c>
      <c r="D2475" s="13" t="s">
        <v>8581</v>
      </c>
      <c r="E2475" s="25">
        <v>44139</v>
      </c>
      <c r="F2475" s="25">
        <v>44141</v>
      </c>
      <c r="G2475" s="13" t="s">
        <v>34</v>
      </c>
      <c r="H2475" s="13" t="s">
        <v>1541</v>
      </c>
      <c r="I2475" s="13" t="s">
        <v>24</v>
      </c>
      <c r="J2475" s="13" t="s">
        <v>177</v>
      </c>
      <c r="K2475" s="13" t="s">
        <v>177</v>
      </c>
      <c r="L2475" s="13" t="s">
        <v>178</v>
      </c>
      <c r="M2475" s="13" t="s">
        <v>55</v>
      </c>
      <c r="N2475" s="13" t="s">
        <v>5303</v>
      </c>
      <c r="O2475" s="13" t="s">
        <v>30</v>
      </c>
      <c r="P2475" s="13" t="s">
        <v>1121</v>
      </c>
      <c r="Q2475" s="13" t="s">
        <v>5304</v>
      </c>
      <c r="R2475" s="17">
        <v>34.379999999999995</v>
      </c>
      <c r="S2475" s="26">
        <v>3</v>
      </c>
      <c r="T2475" s="17">
        <v>0</v>
      </c>
      <c r="U2475" s="17">
        <v>2.69</v>
      </c>
      <c r="V2475" s="27">
        <v>15.120000000000001</v>
      </c>
      <c r="W2475" s="13" t="s">
        <v>88</v>
      </c>
      <c r="X2475" s="8">
        <f>$T2475*$R2475</f>
        <v>0</v>
      </c>
      <c r="Y2475" s="29">
        <f>R2475-V2475-U2475-X2475</f>
        <v>16.569999999999993</v>
      </c>
    </row>
    <row r="2476" spans="2:25" x14ac:dyDescent="0.3">
      <c r="B2476" s="16"/>
      <c r="C2476" s="8" t="str">
        <f>_xlfn.CONCAT(S2476,_xlfn.TEXTBEFORE(Q2476,","))</f>
        <v>2Cardinal Hole Reinforcements</v>
      </c>
      <c r="D2476" s="13" t="s">
        <v>8582</v>
      </c>
      <c r="E2476" s="25">
        <v>44139</v>
      </c>
      <c r="F2476" s="25">
        <v>44141</v>
      </c>
      <c r="G2476" s="13" t="s">
        <v>34</v>
      </c>
      <c r="H2476" s="13" t="s">
        <v>1541</v>
      </c>
      <c r="I2476" s="13" t="s">
        <v>24</v>
      </c>
      <c r="J2476" s="13" t="s">
        <v>177</v>
      </c>
      <c r="K2476" s="13" t="s">
        <v>177</v>
      </c>
      <c r="L2476" s="13" t="s">
        <v>178</v>
      </c>
      <c r="M2476" s="13" t="s">
        <v>55</v>
      </c>
      <c r="N2476" s="13" t="s">
        <v>5747</v>
      </c>
      <c r="O2476" s="13" t="s">
        <v>30</v>
      </c>
      <c r="P2476" s="13" t="s">
        <v>1121</v>
      </c>
      <c r="Q2476" s="13" t="s">
        <v>5748</v>
      </c>
      <c r="R2476" s="17">
        <v>11.4</v>
      </c>
      <c r="S2476" s="26">
        <v>2</v>
      </c>
      <c r="T2476" s="17">
        <v>0</v>
      </c>
      <c r="U2476" s="17">
        <v>1.56</v>
      </c>
      <c r="V2476" s="27">
        <v>2.82</v>
      </c>
      <c r="W2476" s="13" t="s">
        <v>88</v>
      </c>
      <c r="X2476" s="8">
        <f>$T2476*$R2476</f>
        <v>0</v>
      </c>
      <c r="Y2476" s="29">
        <f>R2476-V2476-U2476-X2476</f>
        <v>7.02</v>
      </c>
    </row>
    <row r="2477" spans="2:25" x14ac:dyDescent="0.3">
      <c r="B2477" s="16"/>
      <c r="C2477" s="8" t="str">
        <f>_xlfn.CONCAT(S2477,_xlfn.TEXTBEFORE(Q2477,","))</f>
        <v>7Office Star Executive Leather Armchair</v>
      </c>
      <c r="D2477" s="13" t="s">
        <v>8583</v>
      </c>
      <c r="E2477" s="25">
        <v>42806</v>
      </c>
      <c r="F2477" s="25">
        <v>42811</v>
      </c>
      <c r="G2477" s="13" t="s">
        <v>50</v>
      </c>
      <c r="H2477" s="13" t="s">
        <v>428</v>
      </c>
      <c r="I2477" s="13" t="s">
        <v>24</v>
      </c>
      <c r="J2477" s="13" t="s">
        <v>256</v>
      </c>
      <c r="K2477" s="13" t="s">
        <v>256</v>
      </c>
      <c r="L2477" s="13" t="s">
        <v>27</v>
      </c>
      <c r="M2477" s="13" t="s">
        <v>28</v>
      </c>
      <c r="N2477" s="13" t="s">
        <v>429</v>
      </c>
      <c r="O2477" s="13" t="s">
        <v>40</v>
      </c>
      <c r="P2477" s="13" t="s">
        <v>41</v>
      </c>
      <c r="Q2477" s="13" t="s">
        <v>430</v>
      </c>
      <c r="R2477" s="17">
        <v>3272.0099999999998</v>
      </c>
      <c r="S2477" s="26">
        <v>7</v>
      </c>
      <c r="T2477" s="17">
        <v>0</v>
      </c>
      <c r="U2477" s="17">
        <v>257.63</v>
      </c>
      <c r="V2477" s="27">
        <v>1537.83</v>
      </c>
      <c r="W2477" s="13" t="s">
        <v>88</v>
      </c>
      <c r="X2477" s="8">
        <f>$T2477*$R2477</f>
        <v>0</v>
      </c>
      <c r="Y2477" s="29">
        <f>R2477-V2477-U2477-X2477</f>
        <v>1476.5499999999997</v>
      </c>
    </row>
    <row r="2478" spans="2:25" x14ac:dyDescent="0.3">
      <c r="B2478" s="16"/>
      <c r="C2478" s="8" t="str">
        <f>_xlfn.CONCAT(S2478,_xlfn.TEXTBEFORE(Q2478,","))</f>
        <v>4Memorex Keyboard</v>
      </c>
      <c r="D2478" s="13" t="s">
        <v>8584</v>
      </c>
      <c r="E2478" s="25">
        <v>42806</v>
      </c>
      <c r="F2478" s="25">
        <v>42811</v>
      </c>
      <c r="G2478" s="13" t="s">
        <v>50</v>
      </c>
      <c r="H2478" s="13" t="s">
        <v>428</v>
      </c>
      <c r="I2478" s="13" t="s">
        <v>24</v>
      </c>
      <c r="J2478" s="13" t="s">
        <v>256</v>
      </c>
      <c r="K2478" s="13" t="s">
        <v>256</v>
      </c>
      <c r="L2478" s="13" t="s">
        <v>27</v>
      </c>
      <c r="M2478" s="13" t="s">
        <v>28</v>
      </c>
      <c r="N2478" s="13" t="s">
        <v>4323</v>
      </c>
      <c r="O2478" s="13" t="s">
        <v>57</v>
      </c>
      <c r="P2478" s="13" t="s">
        <v>121</v>
      </c>
      <c r="Q2478" s="13" t="s">
        <v>4324</v>
      </c>
      <c r="R2478" s="17">
        <v>285.36</v>
      </c>
      <c r="S2478" s="26">
        <v>4</v>
      </c>
      <c r="T2478" s="17">
        <v>0</v>
      </c>
      <c r="U2478" s="17">
        <v>12.05</v>
      </c>
      <c r="V2478" s="27">
        <v>91.199999999999989</v>
      </c>
      <c r="W2478" s="13" t="s">
        <v>88</v>
      </c>
      <c r="X2478" s="8">
        <f>$T2478*$R2478</f>
        <v>0</v>
      </c>
      <c r="Y2478" s="29">
        <f>R2478-V2478-U2478-X2478</f>
        <v>182.11</v>
      </c>
    </row>
    <row r="2479" spans="2:25" x14ac:dyDescent="0.3">
      <c r="B2479" s="16"/>
      <c r="C2479" s="8" t="str">
        <f>_xlfn.CONCAT(S2479,_xlfn.TEXTBEFORE(Q2479,","))</f>
        <v>6Enermax Memo Slips</v>
      </c>
      <c r="D2479" s="13" t="s">
        <v>8585</v>
      </c>
      <c r="E2479" s="25">
        <v>42806</v>
      </c>
      <c r="F2479" s="25">
        <v>42811</v>
      </c>
      <c r="G2479" s="13" t="s">
        <v>50</v>
      </c>
      <c r="H2479" s="13" t="s">
        <v>428</v>
      </c>
      <c r="I2479" s="13" t="s">
        <v>24</v>
      </c>
      <c r="J2479" s="13" t="s">
        <v>256</v>
      </c>
      <c r="K2479" s="13" t="s">
        <v>256</v>
      </c>
      <c r="L2479" s="13" t="s">
        <v>27</v>
      </c>
      <c r="M2479" s="13" t="s">
        <v>28</v>
      </c>
      <c r="N2479" s="13" t="s">
        <v>4636</v>
      </c>
      <c r="O2479" s="13" t="s">
        <v>30</v>
      </c>
      <c r="P2479" s="13" t="s">
        <v>1567</v>
      </c>
      <c r="Q2479" s="13" t="s">
        <v>4637</v>
      </c>
      <c r="R2479" s="17">
        <v>93.960000000000008</v>
      </c>
      <c r="S2479" s="26">
        <v>6</v>
      </c>
      <c r="T2479" s="17">
        <v>0</v>
      </c>
      <c r="U2479" s="17">
        <v>9.26</v>
      </c>
      <c r="V2479" s="27">
        <v>30.96</v>
      </c>
      <c r="W2479" s="13" t="s">
        <v>88</v>
      </c>
      <c r="X2479" s="8">
        <f>$T2479*$R2479</f>
        <v>0</v>
      </c>
      <c r="Y2479" s="29">
        <f>R2479-V2479-U2479-X2479</f>
        <v>53.740000000000009</v>
      </c>
    </row>
    <row r="2480" spans="2:25" x14ac:dyDescent="0.3">
      <c r="B2480" s="16"/>
      <c r="C2480" s="8" t="str">
        <f>_xlfn.CONCAT(S2480,_xlfn.TEXTBEFORE(Q2480,","))</f>
        <v>1Tenex Door Stop</v>
      </c>
      <c r="D2480" s="13" t="s">
        <v>8586</v>
      </c>
      <c r="E2480" s="25">
        <v>42806</v>
      </c>
      <c r="F2480" s="25">
        <v>42811</v>
      </c>
      <c r="G2480" s="13" t="s">
        <v>50</v>
      </c>
      <c r="H2480" s="13" t="s">
        <v>428</v>
      </c>
      <c r="I2480" s="13" t="s">
        <v>24</v>
      </c>
      <c r="J2480" s="13" t="s">
        <v>256</v>
      </c>
      <c r="K2480" s="13" t="s">
        <v>256</v>
      </c>
      <c r="L2480" s="13" t="s">
        <v>27</v>
      </c>
      <c r="M2480" s="13" t="s">
        <v>28</v>
      </c>
      <c r="N2480" s="13" t="s">
        <v>3392</v>
      </c>
      <c r="O2480" s="13" t="s">
        <v>40</v>
      </c>
      <c r="P2480" s="13" t="s">
        <v>906</v>
      </c>
      <c r="Q2480" s="13" t="s">
        <v>3393</v>
      </c>
      <c r="R2480" s="17">
        <v>43.95</v>
      </c>
      <c r="S2480" s="26">
        <v>1</v>
      </c>
      <c r="T2480" s="17">
        <v>0</v>
      </c>
      <c r="U2480" s="17">
        <v>2.58</v>
      </c>
      <c r="V2480" s="27">
        <v>7.02</v>
      </c>
      <c r="W2480" s="13" t="s">
        <v>88</v>
      </c>
      <c r="X2480" s="8">
        <f>$T2480*$R2480</f>
        <v>0</v>
      </c>
      <c r="Y2480" s="29">
        <f>R2480-V2480-U2480-X2480</f>
        <v>34.350000000000009</v>
      </c>
    </row>
    <row r="2481" spans="2:25" x14ac:dyDescent="0.3">
      <c r="B2481" s="16"/>
      <c r="C2481" s="8" t="str">
        <f>_xlfn.CONCAT(S2481,_xlfn.TEXTBEFORE(Q2481,","))</f>
        <v>6Hewlett Wireless Fax</v>
      </c>
      <c r="D2481" s="13" t="s">
        <v>8587</v>
      </c>
      <c r="E2481" s="25">
        <v>44153</v>
      </c>
      <c r="F2481" s="25">
        <v>44157</v>
      </c>
      <c r="G2481" s="13" t="s">
        <v>50</v>
      </c>
      <c r="H2481" s="13" t="s">
        <v>857</v>
      </c>
      <c r="I2481" s="13" t="s">
        <v>24</v>
      </c>
      <c r="J2481" s="13" t="s">
        <v>858</v>
      </c>
      <c r="K2481" s="13" t="s">
        <v>859</v>
      </c>
      <c r="L2481" s="13" t="s">
        <v>54</v>
      </c>
      <c r="M2481" s="13" t="s">
        <v>55</v>
      </c>
      <c r="N2481" s="13" t="s">
        <v>860</v>
      </c>
      <c r="O2481" s="13" t="s">
        <v>57</v>
      </c>
      <c r="P2481" s="13" t="s">
        <v>86</v>
      </c>
      <c r="Q2481" s="13" t="s">
        <v>861</v>
      </c>
      <c r="R2481" s="17">
        <v>2129.4953999999998</v>
      </c>
      <c r="S2481" s="26">
        <v>6</v>
      </c>
      <c r="T2481" s="17">
        <v>7.0000000000000007E-2</v>
      </c>
      <c r="U2481" s="17">
        <v>154.56</v>
      </c>
      <c r="V2481" s="27">
        <v>938.79539999999997</v>
      </c>
      <c r="W2481" s="13" t="s">
        <v>60</v>
      </c>
      <c r="X2481" s="8">
        <f>$T2481*$R2481</f>
        <v>149.06467799999999</v>
      </c>
      <c r="Y2481" s="29">
        <f>R2481-V2481-U2481-X2481</f>
        <v>887.07532199999991</v>
      </c>
    </row>
    <row r="2482" spans="2:25" x14ac:dyDescent="0.3">
      <c r="B2482" s="16"/>
      <c r="C2482" s="8" t="str">
        <f>_xlfn.CONCAT(S2482,_xlfn.TEXTBEFORE(Q2482,","))</f>
        <v>3Cameo Mailers</v>
      </c>
      <c r="D2482" s="13" t="s">
        <v>8588</v>
      </c>
      <c r="E2482" s="25">
        <v>43022</v>
      </c>
      <c r="F2482" s="25">
        <v>43024</v>
      </c>
      <c r="G2482" s="13" t="s">
        <v>22</v>
      </c>
      <c r="H2482" s="13" t="s">
        <v>3108</v>
      </c>
      <c r="I2482" s="13" t="s">
        <v>24</v>
      </c>
      <c r="J2482" s="13" t="s">
        <v>170</v>
      </c>
      <c r="K2482" s="13" t="s">
        <v>170</v>
      </c>
      <c r="L2482" s="13" t="s">
        <v>27</v>
      </c>
      <c r="M2482" s="13" t="s">
        <v>28</v>
      </c>
      <c r="N2482" s="13" t="s">
        <v>3109</v>
      </c>
      <c r="O2482" s="13" t="s">
        <v>30</v>
      </c>
      <c r="P2482" s="13" t="s">
        <v>1607</v>
      </c>
      <c r="Q2482" s="13" t="s">
        <v>3110</v>
      </c>
      <c r="R2482" s="17">
        <v>125.10000000000001</v>
      </c>
      <c r="S2482" s="26">
        <v>3</v>
      </c>
      <c r="T2482" s="17">
        <v>0</v>
      </c>
      <c r="U2482" s="17">
        <v>27.21</v>
      </c>
      <c r="V2482" s="27">
        <v>41.22</v>
      </c>
      <c r="W2482" s="13" t="s">
        <v>33</v>
      </c>
      <c r="X2482" s="8">
        <f>$T2482*$R2482</f>
        <v>0</v>
      </c>
      <c r="Y2482" s="29">
        <f>R2482-V2482-U2482-X2482</f>
        <v>56.670000000000009</v>
      </c>
    </row>
    <row r="2483" spans="2:25" x14ac:dyDescent="0.3">
      <c r="B2483" s="16"/>
      <c r="C2483" s="8" t="str">
        <f>_xlfn.CONCAT(S2483,_xlfn.TEXTBEFORE(Q2483,","))</f>
        <v>3GlobeWeis Peel and Seal</v>
      </c>
      <c r="D2483" s="13" t="s">
        <v>8589</v>
      </c>
      <c r="E2483" s="25">
        <v>43992</v>
      </c>
      <c r="F2483" s="25">
        <v>43996</v>
      </c>
      <c r="G2483" s="13" t="s">
        <v>50</v>
      </c>
      <c r="H2483" s="13" t="s">
        <v>5611</v>
      </c>
      <c r="I2483" s="13" t="s">
        <v>24</v>
      </c>
      <c r="J2483" s="13" t="s">
        <v>2836</v>
      </c>
      <c r="K2483" s="13" t="s">
        <v>71</v>
      </c>
      <c r="L2483" s="13" t="s">
        <v>27</v>
      </c>
      <c r="M2483" s="13" t="s">
        <v>28</v>
      </c>
      <c r="N2483" s="13" t="s">
        <v>5605</v>
      </c>
      <c r="O2483" s="13" t="s">
        <v>30</v>
      </c>
      <c r="P2483" s="13" t="s">
        <v>1607</v>
      </c>
      <c r="Q2483" s="13" t="s">
        <v>5606</v>
      </c>
      <c r="R2483" s="17">
        <v>60.569999999999993</v>
      </c>
      <c r="S2483" s="26">
        <v>3</v>
      </c>
      <c r="T2483" s="17">
        <v>0</v>
      </c>
      <c r="U2483" s="17">
        <v>3.34</v>
      </c>
      <c r="V2483" s="27">
        <v>28.44</v>
      </c>
      <c r="W2483" s="13" t="s">
        <v>88</v>
      </c>
      <c r="X2483" s="8">
        <f>$T2483*$R2483</f>
        <v>0</v>
      </c>
      <c r="Y2483" s="29">
        <f>R2483-V2483-U2483-X2483</f>
        <v>28.789999999999996</v>
      </c>
    </row>
    <row r="2484" spans="2:25" x14ac:dyDescent="0.3">
      <c r="B2484" s="16"/>
      <c r="C2484" s="8" t="str">
        <f>_xlfn.CONCAT(S2484,_xlfn.TEXTBEFORE(Q2484,","))</f>
        <v>2Green Bar Memo Slips</v>
      </c>
      <c r="D2484" s="13" t="s">
        <v>8590</v>
      </c>
      <c r="E2484" s="25">
        <v>43992</v>
      </c>
      <c r="F2484" s="25">
        <v>43996</v>
      </c>
      <c r="G2484" s="13" t="s">
        <v>50</v>
      </c>
      <c r="H2484" s="13" t="s">
        <v>5611</v>
      </c>
      <c r="I2484" s="13" t="s">
        <v>24</v>
      </c>
      <c r="J2484" s="13" t="s">
        <v>2836</v>
      </c>
      <c r="K2484" s="13" t="s">
        <v>71</v>
      </c>
      <c r="L2484" s="13" t="s">
        <v>27</v>
      </c>
      <c r="M2484" s="13" t="s">
        <v>28</v>
      </c>
      <c r="N2484" s="13" t="s">
        <v>5390</v>
      </c>
      <c r="O2484" s="13" t="s">
        <v>30</v>
      </c>
      <c r="P2484" s="13" t="s">
        <v>1567</v>
      </c>
      <c r="Q2484" s="13" t="s">
        <v>5391</v>
      </c>
      <c r="R2484" s="17">
        <v>33.72</v>
      </c>
      <c r="S2484" s="26">
        <v>2</v>
      </c>
      <c r="T2484" s="17">
        <v>0</v>
      </c>
      <c r="U2484" s="17">
        <v>2.68</v>
      </c>
      <c r="V2484" s="27">
        <v>10.74</v>
      </c>
      <c r="W2484" s="13" t="s">
        <v>88</v>
      </c>
      <c r="X2484" s="8">
        <f>$T2484*$R2484</f>
        <v>0</v>
      </c>
      <c r="Y2484" s="29">
        <f>R2484-V2484-U2484-X2484</f>
        <v>20.299999999999997</v>
      </c>
    </row>
    <row r="2485" spans="2:25" x14ac:dyDescent="0.3">
      <c r="B2485" s="16"/>
      <c r="C2485" s="8" t="str">
        <f>_xlfn.CONCAT(S2485,_xlfn.TEXTBEFORE(Q2485,","))</f>
        <v>3Belkin Mouse</v>
      </c>
      <c r="D2485" s="13" t="s">
        <v>8591</v>
      </c>
      <c r="E2485" s="25">
        <v>43247</v>
      </c>
      <c r="F2485" s="25">
        <v>43251</v>
      </c>
      <c r="G2485" s="13" t="s">
        <v>50</v>
      </c>
      <c r="H2485" s="13" t="s">
        <v>4932</v>
      </c>
      <c r="I2485" s="13" t="s">
        <v>24</v>
      </c>
      <c r="J2485" s="13" t="s">
        <v>90</v>
      </c>
      <c r="K2485" s="13" t="s">
        <v>91</v>
      </c>
      <c r="L2485" s="13" t="s">
        <v>54</v>
      </c>
      <c r="M2485" s="13" t="s">
        <v>55</v>
      </c>
      <c r="N2485" s="13" t="s">
        <v>3866</v>
      </c>
      <c r="O2485" s="13" t="s">
        <v>57</v>
      </c>
      <c r="P2485" s="13" t="s">
        <v>121</v>
      </c>
      <c r="Q2485" s="13" t="s">
        <v>3867</v>
      </c>
      <c r="R2485" s="17">
        <v>65.062799999999996</v>
      </c>
      <c r="S2485" s="26">
        <v>3</v>
      </c>
      <c r="T2485" s="17">
        <v>0.47000000000000003</v>
      </c>
      <c r="U2485" s="17">
        <v>7.11</v>
      </c>
      <c r="V2485" s="27">
        <v>-16.027199999999993</v>
      </c>
      <c r="W2485" s="13" t="s">
        <v>60</v>
      </c>
      <c r="X2485" s="8">
        <f>$T2485*$R2485</f>
        <v>30.579515999999998</v>
      </c>
      <c r="Y2485" s="29">
        <f>R2485-V2485-U2485-X2485</f>
        <v>43.400483999999992</v>
      </c>
    </row>
    <row r="2486" spans="2:25" x14ac:dyDescent="0.3">
      <c r="B2486" s="16"/>
      <c r="C2486" s="8" t="str">
        <f>_xlfn.CONCAT(S2486,_xlfn.TEXTBEFORE(Q2486,","))</f>
        <v>7BIC Pencil Sharpener</v>
      </c>
      <c r="D2486" s="13" t="s">
        <v>8592</v>
      </c>
      <c r="E2486" s="25">
        <v>43496</v>
      </c>
      <c r="F2486" s="25">
        <v>43501</v>
      </c>
      <c r="G2486" s="13" t="s">
        <v>50</v>
      </c>
      <c r="H2486" s="13" t="s">
        <v>4759</v>
      </c>
      <c r="I2486" s="13" t="s">
        <v>24</v>
      </c>
      <c r="J2486" s="13" t="s">
        <v>408</v>
      </c>
      <c r="K2486" s="13" t="s">
        <v>408</v>
      </c>
      <c r="L2486" s="13" t="s">
        <v>409</v>
      </c>
      <c r="M2486" s="13" t="s">
        <v>55</v>
      </c>
      <c r="N2486" s="13" t="s">
        <v>3420</v>
      </c>
      <c r="O2486" s="13" t="s">
        <v>30</v>
      </c>
      <c r="P2486" s="13" t="s">
        <v>1789</v>
      </c>
      <c r="Q2486" s="13" t="s">
        <v>3421</v>
      </c>
      <c r="R2486" s="17">
        <v>187.02389999999997</v>
      </c>
      <c r="S2486" s="26">
        <v>7</v>
      </c>
      <c r="T2486" s="17">
        <v>0.17</v>
      </c>
      <c r="U2486" s="17">
        <v>8.4</v>
      </c>
      <c r="V2486" s="27">
        <v>-27.176099999999998</v>
      </c>
      <c r="W2486" s="13" t="s">
        <v>88</v>
      </c>
      <c r="X2486" s="8">
        <f>$T2486*$R2486</f>
        <v>31.794062999999998</v>
      </c>
      <c r="Y2486" s="29">
        <f>R2486-V2486-U2486-X2486</f>
        <v>174.00593699999996</v>
      </c>
    </row>
    <row r="2487" spans="2:25" x14ac:dyDescent="0.3">
      <c r="B2487" s="16"/>
      <c r="C2487" s="8" t="str">
        <f>_xlfn.CONCAT(S2487,_xlfn.TEXTBEFORE(Q2487,","))</f>
        <v>2SanDisk Cards &amp; Envelopes</v>
      </c>
      <c r="D2487" s="13" t="s">
        <v>8593</v>
      </c>
      <c r="E2487" s="25">
        <v>43496</v>
      </c>
      <c r="F2487" s="25">
        <v>43501</v>
      </c>
      <c r="G2487" s="13" t="s">
        <v>50</v>
      </c>
      <c r="H2487" s="13" t="s">
        <v>4759</v>
      </c>
      <c r="I2487" s="13" t="s">
        <v>24</v>
      </c>
      <c r="J2487" s="13" t="s">
        <v>408</v>
      </c>
      <c r="K2487" s="13" t="s">
        <v>408</v>
      </c>
      <c r="L2487" s="13" t="s">
        <v>409</v>
      </c>
      <c r="M2487" s="13" t="s">
        <v>55</v>
      </c>
      <c r="N2487" s="13" t="s">
        <v>4553</v>
      </c>
      <c r="O2487" s="13" t="s">
        <v>30</v>
      </c>
      <c r="P2487" s="13" t="s">
        <v>1567</v>
      </c>
      <c r="Q2487" s="13" t="s">
        <v>4554</v>
      </c>
      <c r="R2487" s="17">
        <v>80.377200000000002</v>
      </c>
      <c r="S2487" s="26">
        <v>2</v>
      </c>
      <c r="T2487" s="17">
        <v>0.17</v>
      </c>
      <c r="U2487" s="17">
        <v>4.4800000000000004</v>
      </c>
      <c r="V2487" s="27">
        <v>9.6371999999999964</v>
      </c>
      <c r="W2487" s="13" t="s">
        <v>88</v>
      </c>
      <c r="X2487" s="8">
        <f>$T2487*$R2487</f>
        <v>13.664124000000001</v>
      </c>
      <c r="Y2487" s="29">
        <f>R2487-V2487-U2487-X2487</f>
        <v>52.595876000000004</v>
      </c>
    </row>
    <row r="2488" spans="2:25" x14ac:dyDescent="0.3">
      <c r="B2488" s="16"/>
      <c r="C2488" s="8" t="str">
        <f>_xlfn.CONCAT(S2488,_xlfn.TEXTBEFORE(Q2488,","))</f>
        <v>3Eldon Folders</v>
      </c>
      <c r="D2488" s="13" t="s">
        <v>8594</v>
      </c>
      <c r="E2488" s="25">
        <v>43496</v>
      </c>
      <c r="F2488" s="25">
        <v>43501</v>
      </c>
      <c r="G2488" s="13" t="s">
        <v>50</v>
      </c>
      <c r="H2488" s="13" t="s">
        <v>4759</v>
      </c>
      <c r="I2488" s="13" t="s">
        <v>24</v>
      </c>
      <c r="J2488" s="13" t="s">
        <v>408</v>
      </c>
      <c r="K2488" s="13" t="s">
        <v>408</v>
      </c>
      <c r="L2488" s="13" t="s">
        <v>409</v>
      </c>
      <c r="M2488" s="13" t="s">
        <v>55</v>
      </c>
      <c r="N2488" s="13" t="s">
        <v>5546</v>
      </c>
      <c r="O2488" s="13" t="s">
        <v>30</v>
      </c>
      <c r="P2488" s="13" t="s">
        <v>289</v>
      </c>
      <c r="Q2488" s="13" t="s">
        <v>5547</v>
      </c>
      <c r="R2488" s="17">
        <v>42.280199999999994</v>
      </c>
      <c r="S2488" s="26">
        <v>3</v>
      </c>
      <c r="T2488" s="17">
        <v>0.17</v>
      </c>
      <c r="U2488" s="17">
        <v>3.72</v>
      </c>
      <c r="V2488" s="27">
        <v>7.0901999999999994</v>
      </c>
      <c r="W2488" s="13" t="s">
        <v>88</v>
      </c>
      <c r="X2488" s="8">
        <f>$T2488*$R2488</f>
        <v>7.1876339999999992</v>
      </c>
      <c r="Y2488" s="29">
        <f>R2488-V2488-U2488-X2488</f>
        <v>24.282366</v>
      </c>
    </row>
    <row r="2489" spans="2:25" x14ac:dyDescent="0.3">
      <c r="B2489" s="16"/>
      <c r="C2489" s="8" t="str">
        <f>_xlfn.CONCAT(S2489,_xlfn.TEXTBEFORE(Q2489,","))</f>
        <v>9Jiffy Business Envelopes</v>
      </c>
      <c r="D2489" s="13" t="s">
        <v>8595</v>
      </c>
      <c r="E2489" s="25">
        <v>42936</v>
      </c>
      <c r="F2489" s="25">
        <v>42939</v>
      </c>
      <c r="G2489" s="13" t="s">
        <v>34</v>
      </c>
      <c r="H2489" s="13" t="s">
        <v>3225</v>
      </c>
      <c r="I2489" s="13" t="s">
        <v>82</v>
      </c>
      <c r="J2489" s="13" t="s">
        <v>360</v>
      </c>
      <c r="K2489" s="13" t="s">
        <v>146</v>
      </c>
      <c r="L2489" s="13" t="s">
        <v>27</v>
      </c>
      <c r="M2489" s="13" t="s">
        <v>28</v>
      </c>
      <c r="N2489" s="13" t="s">
        <v>3060</v>
      </c>
      <c r="O2489" s="13" t="s">
        <v>30</v>
      </c>
      <c r="P2489" s="13" t="s">
        <v>1607</v>
      </c>
      <c r="Q2489" s="13" t="s">
        <v>3061</v>
      </c>
      <c r="R2489" s="17">
        <v>165.24</v>
      </c>
      <c r="S2489" s="26">
        <v>9</v>
      </c>
      <c r="T2489" s="17">
        <v>0</v>
      </c>
      <c r="U2489" s="17">
        <v>25.28</v>
      </c>
      <c r="V2489" s="27">
        <v>52.65</v>
      </c>
      <c r="W2489" s="13" t="s">
        <v>88</v>
      </c>
      <c r="X2489" s="8">
        <f>$T2489*$R2489</f>
        <v>0</v>
      </c>
      <c r="Y2489" s="29">
        <f>R2489-V2489-U2489-X2489</f>
        <v>87.31</v>
      </c>
    </row>
    <row r="2490" spans="2:25" x14ac:dyDescent="0.3">
      <c r="B2490" s="16"/>
      <c r="C2490" s="8" t="str">
        <f>_xlfn.CONCAT(S2490,_xlfn.TEXTBEFORE(Q2490,","))</f>
        <v>3Cardinal Binding Machine</v>
      </c>
      <c r="D2490" s="13" t="s">
        <v>8596</v>
      </c>
      <c r="E2490" s="25">
        <v>42936</v>
      </c>
      <c r="F2490" s="25">
        <v>42939</v>
      </c>
      <c r="G2490" s="13" t="s">
        <v>34</v>
      </c>
      <c r="H2490" s="13" t="s">
        <v>3225</v>
      </c>
      <c r="I2490" s="13" t="s">
        <v>82</v>
      </c>
      <c r="J2490" s="13" t="s">
        <v>360</v>
      </c>
      <c r="K2490" s="13" t="s">
        <v>146</v>
      </c>
      <c r="L2490" s="13" t="s">
        <v>27</v>
      </c>
      <c r="M2490" s="13" t="s">
        <v>28</v>
      </c>
      <c r="N2490" s="13" t="s">
        <v>3153</v>
      </c>
      <c r="O2490" s="13" t="s">
        <v>30</v>
      </c>
      <c r="P2490" s="13" t="s">
        <v>1121</v>
      </c>
      <c r="Q2490" s="13" t="s">
        <v>3154</v>
      </c>
      <c r="R2490" s="17">
        <v>147.69000000000003</v>
      </c>
      <c r="S2490" s="26">
        <v>3</v>
      </c>
      <c r="T2490" s="17">
        <v>0</v>
      </c>
      <c r="U2490" s="17">
        <v>8.9499999999999993</v>
      </c>
      <c r="V2490" s="27">
        <v>67.86</v>
      </c>
      <c r="W2490" s="13" t="s">
        <v>88</v>
      </c>
      <c r="X2490" s="8">
        <f>$T2490*$R2490</f>
        <v>0</v>
      </c>
      <c r="Y2490" s="29">
        <f>R2490-V2490-U2490-X2490</f>
        <v>70.880000000000024</v>
      </c>
    </row>
    <row r="2491" spans="2:25" x14ac:dyDescent="0.3">
      <c r="B2491" s="16"/>
      <c r="C2491" s="8" t="str">
        <f>_xlfn.CONCAT(S2491,_xlfn.TEXTBEFORE(Q2491,","))</f>
        <v>2Xerox Memo Slips</v>
      </c>
      <c r="D2491" s="13" t="s">
        <v>8597</v>
      </c>
      <c r="E2491" s="25">
        <v>43860</v>
      </c>
      <c r="F2491" s="25">
        <v>43865</v>
      </c>
      <c r="G2491" s="13" t="s">
        <v>50</v>
      </c>
      <c r="H2491" s="13" t="s">
        <v>3225</v>
      </c>
      <c r="I2491" s="13" t="s">
        <v>82</v>
      </c>
      <c r="J2491" s="13" t="s">
        <v>1354</v>
      </c>
      <c r="K2491" s="13" t="s">
        <v>84</v>
      </c>
      <c r="L2491" s="13" t="s">
        <v>27</v>
      </c>
      <c r="M2491" s="13" t="s">
        <v>28</v>
      </c>
      <c r="N2491" s="13" t="s">
        <v>5286</v>
      </c>
      <c r="O2491" s="13" t="s">
        <v>30</v>
      </c>
      <c r="P2491" s="13" t="s">
        <v>1567</v>
      </c>
      <c r="Q2491" s="13" t="s">
        <v>5287</v>
      </c>
      <c r="R2491" s="17">
        <v>26.880000000000003</v>
      </c>
      <c r="S2491" s="26">
        <v>2</v>
      </c>
      <c r="T2491" s="17">
        <v>0</v>
      </c>
      <c r="U2491" s="17">
        <v>1.75</v>
      </c>
      <c r="V2491" s="27">
        <v>9.8999999999999986</v>
      </c>
      <c r="W2491" s="13" t="s">
        <v>88</v>
      </c>
      <c r="X2491" s="8">
        <f>$T2491*$R2491</f>
        <v>0</v>
      </c>
      <c r="Y2491" s="29">
        <f>R2491-V2491-U2491-X2491</f>
        <v>15.230000000000004</v>
      </c>
    </row>
    <row r="2492" spans="2:25" x14ac:dyDescent="0.3">
      <c r="B2492" s="16"/>
      <c r="C2492" s="8" t="str">
        <f>_xlfn.CONCAT(S2492,_xlfn.TEXTBEFORE(Q2492,","))</f>
        <v>2Canon Copy Machine</v>
      </c>
      <c r="D2492" s="13" t="s">
        <v>8598</v>
      </c>
      <c r="E2492" s="25">
        <v>43949</v>
      </c>
      <c r="F2492" s="25">
        <v>43954</v>
      </c>
      <c r="G2492" s="13" t="s">
        <v>22</v>
      </c>
      <c r="H2492" s="13" t="s">
        <v>3145</v>
      </c>
      <c r="I2492" s="13" t="s">
        <v>82</v>
      </c>
      <c r="J2492" s="13" t="s">
        <v>488</v>
      </c>
      <c r="K2492" s="13" t="s">
        <v>489</v>
      </c>
      <c r="L2492" s="13" t="s">
        <v>114</v>
      </c>
      <c r="M2492" s="13" t="s">
        <v>55</v>
      </c>
      <c r="N2492" s="13" t="s">
        <v>1246</v>
      </c>
      <c r="O2492" s="13" t="s">
        <v>57</v>
      </c>
      <c r="P2492" s="13" t="s">
        <v>86</v>
      </c>
      <c r="Q2492" s="13" t="s">
        <v>1247</v>
      </c>
      <c r="R2492" s="17">
        <v>524.28000000000009</v>
      </c>
      <c r="S2492" s="26">
        <v>2</v>
      </c>
      <c r="T2492" s="17">
        <v>0</v>
      </c>
      <c r="U2492" s="17">
        <v>26.61</v>
      </c>
      <c r="V2492" s="27">
        <v>131.04</v>
      </c>
      <c r="W2492" s="13" t="s">
        <v>88</v>
      </c>
      <c r="X2492" s="8">
        <f>$T2492*$R2492</f>
        <v>0</v>
      </c>
      <c r="Y2492" s="29">
        <f>R2492-V2492-U2492-X2492</f>
        <v>366.63000000000011</v>
      </c>
    </row>
    <row r="2493" spans="2:25" x14ac:dyDescent="0.3">
      <c r="B2493" s="16"/>
      <c r="C2493" s="8" t="str">
        <f>_xlfn.CONCAT(S2493,_xlfn.TEXTBEFORE(Q2493,","))</f>
        <v>3Cameo Interoffice Envelope</v>
      </c>
      <c r="D2493" s="13" t="s">
        <v>8599</v>
      </c>
      <c r="E2493" s="25">
        <v>43949</v>
      </c>
      <c r="F2493" s="25">
        <v>43954</v>
      </c>
      <c r="G2493" s="13" t="s">
        <v>22</v>
      </c>
      <c r="H2493" s="13" t="s">
        <v>3145</v>
      </c>
      <c r="I2493" s="13" t="s">
        <v>82</v>
      </c>
      <c r="J2493" s="13" t="s">
        <v>488</v>
      </c>
      <c r="K2493" s="13" t="s">
        <v>489</v>
      </c>
      <c r="L2493" s="13" t="s">
        <v>114</v>
      </c>
      <c r="M2493" s="13" t="s">
        <v>55</v>
      </c>
      <c r="N2493" s="13" t="s">
        <v>5164</v>
      </c>
      <c r="O2493" s="13" t="s">
        <v>30</v>
      </c>
      <c r="P2493" s="13" t="s">
        <v>1607</v>
      </c>
      <c r="Q2493" s="13" t="s">
        <v>5165</v>
      </c>
      <c r="R2493" s="17">
        <v>138.69</v>
      </c>
      <c r="S2493" s="26">
        <v>3</v>
      </c>
      <c r="T2493" s="17">
        <v>0</v>
      </c>
      <c r="U2493" s="17">
        <v>5.61</v>
      </c>
      <c r="V2493" s="27">
        <v>51.300000000000004</v>
      </c>
      <c r="W2493" s="13" t="s">
        <v>88</v>
      </c>
      <c r="X2493" s="8">
        <f>$T2493*$R2493</f>
        <v>0</v>
      </c>
      <c r="Y2493" s="29">
        <f>R2493-V2493-U2493-X2493</f>
        <v>81.779999999999987</v>
      </c>
    </row>
    <row r="2494" spans="2:25" x14ac:dyDescent="0.3">
      <c r="B2494" s="16"/>
      <c r="C2494" s="8" t="str">
        <f>_xlfn.CONCAT(S2494,_xlfn.TEXTBEFORE(Q2494,","))</f>
        <v>3Jiffy Clasp Envelope</v>
      </c>
      <c r="D2494" s="13" t="s">
        <v>8600</v>
      </c>
      <c r="E2494" s="25">
        <v>43949</v>
      </c>
      <c r="F2494" s="25">
        <v>43954</v>
      </c>
      <c r="G2494" s="13" t="s">
        <v>22</v>
      </c>
      <c r="H2494" s="13" t="s">
        <v>3145</v>
      </c>
      <c r="I2494" s="13" t="s">
        <v>82</v>
      </c>
      <c r="J2494" s="13" t="s">
        <v>488</v>
      </c>
      <c r="K2494" s="13" t="s">
        <v>489</v>
      </c>
      <c r="L2494" s="13" t="s">
        <v>114</v>
      </c>
      <c r="M2494" s="13" t="s">
        <v>55</v>
      </c>
      <c r="N2494" s="13" t="s">
        <v>6054</v>
      </c>
      <c r="O2494" s="13" t="s">
        <v>30</v>
      </c>
      <c r="P2494" s="13" t="s">
        <v>1607</v>
      </c>
      <c r="Q2494" s="13" t="s">
        <v>6055</v>
      </c>
      <c r="R2494" s="17">
        <v>21.959999999999994</v>
      </c>
      <c r="S2494" s="26">
        <v>3</v>
      </c>
      <c r="T2494" s="17">
        <v>0</v>
      </c>
      <c r="U2494" s="17">
        <v>1.43</v>
      </c>
      <c r="V2494" s="27">
        <v>6.12</v>
      </c>
      <c r="W2494" s="13" t="s">
        <v>88</v>
      </c>
      <c r="X2494" s="8">
        <f>$T2494*$R2494</f>
        <v>0</v>
      </c>
      <c r="Y2494" s="29">
        <f>R2494-V2494-U2494-X2494</f>
        <v>14.409999999999993</v>
      </c>
    </row>
    <row r="2495" spans="2:25" x14ac:dyDescent="0.3">
      <c r="B2495" s="16"/>
      <c r="C2495" s="8" t="str">
        <f>_xlfn.CONCAT(S2495,_xlfn.TEXTBEFORE(Q2495,","))</f>
        <v>1Konica Calculator</v>
      </c>
      <c r="D2495" s="13" t="s">
        <v>8601</v>
      </c>
      <c r="E2495" s="25">
        <v>43991</v>
      </c>
      <c r="F2495" s="25">
        <v>43995</v>
      </c>
      <c r="G2495" s="13" t="s">
        <v>50</v>
      </c>
      <c r="H2495" s="13" t="s">
        <v>5484</v>
      </c>
      <c r="I2495" s="13" t="s">
        <v>24</v>
      </c>
      <c r="J2495" s="13" t="s">
        <v>703</v>
      </c>
      <c r="K2495" s="13" t="s">
        <v>210</v>
      </c>
      <c r="L2495" s="13" t="s">
        <v>27</v>
      </c>
      <c r="M2495" s="13" t="s">
        <v>28</v>
      </c>
      <c r="N2495" s="13" t="s">
        <v>3972</v>
      </c>
      <c r="O2495" s="13" t="s">
        <v>57</v>
      </c>
      <c r="P2495" s="13" t="s">
        <v>138</v>
      </c>
      <c r="Q2495" s="13" t="s">
        <v>3973</v>
      </c>
      <c r="R2495" s="17">
        <v>51.75</v>
      </c>
      <c r="S2495" s="26">
        <v>1</v>
      </c>
      <c r="T2495" s="17">
        <v>0</v>
      </c>
      <c r="U2495" s="17">
        <v>4.01</v>
      </c>
      <c r="V2495" s="27">
        <v>17.580000000000002</v>
      </c>
      <c r="W2495" s="13" t="s">
        <v>88</v>
      </c>
      <c r="X2495" s="8">
        <f>$T2495*$R2495</f>
        <v>0</v>
      </c>
      <c r="Y2495" s="29">
        <f>R2495-V2495-U2495-X2495</f>
        <v>30.160000000000004</v>
      </c>
    </row>
    <row r="2496" spans="2:25" x14ac:dyDescent="0.3">
      <c r="B2496" s="16"/>
      <c r="C2496" s="8" t="str">
        <f>_xlfn.CONCAT(S2496,_xlfn.TEXTBEFORE(Q2496,","))</f>
        <v>6Rogers Lockers</v>
      </c>
      <c r="D2496" s="13" t="s">
        <v>8602</v>
      </c>
      <c r="E2496" s="25">
        <v>44034</v>
      </c>
      <c r="F2496" s="25">
        <v>44037</v>
      </c>
      <c r="G2496" s="13" t="s">
        <v>34</v>
      </c>
      <c r="H2496" s="13" t="s">
        <v>624</v>
      </c>
      <c r="I2496" s="13" t="s">
        <v>82</v>
      </c>
      <c r="J2496" s="13" t="s">
        <v>404</v>
      </c>
      <c r="K2496" s="13" t="s">
        <v>26</v>
      </c>
      <c r="L2496" s="13" t="s">
        <v>27</v>
      </c>
      <c r="M2496" s="13" t="s">
        <v>28</v>
      </c>
      <c r="N2496" s="13" t="s">
        <v>593</v>
      </c>
      <c r="O2496" s="13" t="s">
        <v>30</v>
      </c>
      <c r="P2496" s="13" t="s">
        <v>289</v>
      </c>
      <c r="Q2496" s="13" t="s">
        <v>594</v>
      </c>
      <c r="R2496" s="17">
        <v>1269.8999999999999</v>
      </c>
      <c r="S2496" s="26">
        <v>6</v>
      </c>
      <c r="T2496" s="17">
        <v>0</v>
      </c>
      <c r="U2496" s="17">
        <v>194.61</v>
      </c>
      <c r="V2496" s="27">
        <v>558.72</v>
      </c>
      <c r="W2496" s="13" t="s">
        <v>33</v>
      </c>
      <c r="X2496" s="8">
        <f>$T2496*$R2496</f>
        <v>0</v>
      </c>
      <c r="Y2496" s="29">
        <f>R2496-V2496-U2496-X2496</f>
        <v>516.56999999999982</v>
      </c>
    </row>
    <row r="2497" spans="2:25" x14ac:dyDescent="0.3">
      <c r="B2497" s="16"/>
      <c r="C2497" s="8" t="str">
        <f>_xlfn.CONCAT(S2497,_xlfn.TEXTBEFORE(Q2497,","))</f>
        <v>3Brother Fax and Copier</v>
      </c>
      <c r="D2497" s="13" t="s">
        <v>8603</v>
      </c>
      <c r="E2497" s="25">
        <v>44034</v>
      </c>
      <c r="F2497" s="25">
        <v>44037</v>
      </c>
      <c r="G2497" s="13" t="s">
        <v>34</v>
      </c>
      <c r="H2497" s="13" t="s">
        <v>624</v>
      </c>
      <c r="I2497" s="13" t="s">
        <v>82</v>
      </c>
      <c r="J2497" s="13" t="s">
        <v>404</v>
      </c>
      <c r="K2497" s="13" t="s">
        <v>26</v>
      </c>
      <c r="L2497" s="13" t="s">
        <v>27</v>
      </c>
      <c r="M2497" s="13" t="s">
        <v>28</v>
      </c>
      <c r="N2497" s="13" t="s">
        <v>675</v>
      </c>
      <c r="O2497" s="13" t="s">
        <v>57</v>
      </c>
      <c r="P2497" s="13" t="s">
        <v>86</v>
      </c>
      <c r="Q2497" s="13" t="s">
        <v>676</v>
      </c>
      <c r="R2497" s="17">
        <v>578.79</v>
      </c>
      <c r="S2497" s="26">
        <v>3</v>
      </c>
      <c r="T2497" s="17">
        <v>0</v>
      </c>
      <c r="U2497" s="17">
        <v>139.49</v>
      </c>
      <c r="V2497" s="27">
        <v>127.26</v>
      </c>
      <c r="W2497" s="13" t="s">
        <v>33</v>
      </c>
      <c r="X2497" s="8">
        <f>$T2497*$R2497</f>
        <v>0</v>
      </c>
      <c r="Y2497" s="29">
        <f>R2497-V2497-U2497-X2497</f>
        <v>312.03999999999996</v>
      </c>
    </row>
    <row r="2498" spans="2:25" x14ac:dyDescent="0.3">
      <c r="B2498" s="16"/>
      <c r="C2498" s="8" t="str">
        <f>_xlfn.CONCAT(S2498,_xlfn.TEXTBEFORE(Q2498,","))</f>
        <v>6Dania Stackable Bookrack</v>
      </c>
      <c r="D2498" s="13" t="s">
        <v>8604</v>
      </c>
      <c r="E2498" s="25">
        <v>44034</v>
      </c>
      <c r="F2498" s="25">
        <v>44037</v>
      </c>
      <c r="G2498" s="13" t="s">
        <v>34</v>
      </c>
      <c r="H2498" s="13" t="s">
        <v>624</v>
      </c>
      <c r="I2498" s="13" t="s">
        <v>82</v>
      </c>
      <c r="J2498" s="13" t="s">
        <v>404</v>
      </c>
      <c r="K2498" s="13" t="s">
        <v>26</v>
      </c>
      <c r="L2498" s="13" t="s">
        <v>27</v>
      </c>
      <c r="M2498" s="13" t="s">
        <v>28</v>
      </c>
      <c r="N2498" s="13" t="s">
        <v>1060</v>
      </c>
      <c r="O2498" s="13" t="s">
        <v>40</v>
      </c>
      <c r="P2498" s="13" t="s">
        <v>67</v>
      </c>
      <c r="Q2498" s="13" t="s">
        <v>1061</v>
      </c>
      <c r="R2498" s="17">
        <v>737.64</v>
      </c>
      <c r="S2498" s="26">
        <v>6</v>
      </c>
      <c r="T2498" s="17">
        <v>0</v>
      </c>
      <c r="U2498" s="17">
        <v>129.31</v>
      </c>
      <c r="V2498" s="27">
        <v>125.28</v>
      </c>
      <c r="W2498" s="13" t="s">
        <v>33</v>
      </c>
      <c r="X2498" s="8">
        <f>$T2498*$R2498</f>
        <v>0</v>
      </c>
      <c r="Y2498" s="29">
        <f>R2498-V2498-U2498-X2498</f>
        <v>483.05</v>
      </c>
    </row>
    <row r="2499" spans="2:25" x14ac:dyDescent="0.3">
      <c r="B2499" s="16"/>
      <c r="C2499" s="8" t="str">
        <f>_xlfn.CONCAT(S2499,_xlfn.TEXTBEFORE(Q2499,","))</f>
        <v>3SanDisk Flash Drive</v>
      </c>
      <c r="D2499" s="13" t="s">
        <v>8605</v>
      </c>
      <c r="E2499" s="25">
        <v>44034</v>
      </c>
      <c r="F2499" s="25">
        <v>44037</v>
      </c>
      <c r="G2499" s="13" t="s">
        <v>34</v>
      </c>
      <c r="H2499" s="13" t="s">
        <v>624</v>
      </c>
      <c r="I2499" s="13" t="s">
        <v>82</v>
      </c>
      <c r="J2499" s="13" t="s">
        <v>404</v>
      </c>
      <c r="K2499" s="13" t="s">
        <v>26</v>
      </c>
      <c r="L2499" s="13" t="s">
        <v>27</v>
      </c>
      <c r="M2499" s="13" t="s">
        <v>28</v>
      </c>
      <c r="N2499" s="13" t="s">
        <v>2470</v>
      </c>
      <c r="O2499" s="13" t="s">
        <v>57</v>
      </c>
      <c r="P2499" s="13" t="s">
        <v>121</v>
      </c>
      <c r="Q2499" s="13" t="s">
        <v>2471</v>
      </c>
      <c r="R2499" s="17">
        <v>123.12</v>
      </c>
      <c r="S2499" s="26">
        <v>3</v>
      </c>
      <c r="T2499" s="17">
        <v>0</v>
      </c>
      <c r="U2499" s="17">
        <v>41.14</v>
      </c>
      <c r="V2499" s="27">
        <v>20.879999999999995</v>
      </c>
      <c r="W2499" s="13" t="s">
        <v>33</v>
      </c>
      <c r="X2499" s="8">
        <f>$T2499*$R2499</f>
        <v>0</v>
      </c>
      <c r="Y2499" s="29">
        <f>R2499-V2499-U2499-X2499</f>
        <v>61.100000000000009</v>
      </c>
    </row>
    <row r="2500" spans="2:25" x14ac:dyDescent="0.3">
      <c r="B2500" s="16"/>
      <c r="C2500" s="8" t="str">
        <f>_xlfn.CONCAT(S2500,_xlfn.TEXTBEFORE(Q2500,","))</f>
        <v>5Wilson Jones Binding Machine</v>
      </c>
      <c r="D2500" s="13" t="s">
        <v>8606</v>
      </c>
      <c r="E2500" s="25">
        <v>43824</v>
      </c>
      <c r="F2500" s="25">
        <v>43828</v>
      </c>
      <c r="G2500" s="13" t="s">
        <v>50</v>
      </c>
      <c r="H2500" s="13" t="s">
        <v>3858</v>
      </c>
      <c r="I2500" s="13" t="s">
        <v>82</v>
      </c>
      <c r="J2500" s="13" t="s">
        <v>160</v>
      </c>
      <c r="K2500" s="13" t="s">
        <v>160</v>
      </c>
      <c r="L2500" s="13" t="s">
        <v>54</v>
      </c>
      <c r="M2500" s="13" t="s">
        <v>55</v>
      </c>
      <c r="N2500" s="13" t="s">
        <v>3406</v>
      </c>
      <c r="O2500" s="13" t="s">
        <v>30</v>
      </c>
      <c r="P2500" s="13" t="s">
        <v>1121</v>
      </c>
      <c r="Q2500" s="13" t="s">
        <v>3407</v>
      </c>
      <c r="R2500" s="17">
        <v>203.184</v>
      </c>
      <c r="S2500" s="26">
        <v>5</v>
      </c>
      <c r="T2500" s="17">
        <v>0.17</v>
      </c>
      <c r="U2500" s="17">
        <v>16.71</v>
      </c>
      <c r="V2500" s="27">
        <v>-36.816000000000003</v>
      </c>
      <c r="W2500" s="13" t="s">
        <v>60</v>
      </c>
      <c r="X2500" s="8">
        <f>$T2500*$R2500</f>
        <v>34.54128</v>
      </c>
      <c r="Y2500" s="29">
        <f>R2500-V2500-U2500-X2500</f>
        <v>188.74871999999999</v>
      </c>
    </row>
    <row r="2501" spans="2:25" x14ac:dyDescent="0.3">
      <c r="B2501" s="16"/>
      <c r="C2501" s="8" t="str">
        <f>_xlfn.CONCAT(S2501,_xlfn.TEXTBEFORE(Q2501,","))</f>
        <v>6Stockwell Rubber Bands</v>
      </c>
      <c r="D2501" s="13" t="s">
        <v>8607</v>
      </c>
      <c r="E2501" s="25">
        <v>43824</v>
      </c>
      <c r="F2501" s="25">
        <v>43828</v>
      </c>
      <c r="G2501" s="13" t="s">
        <v>50</v>
      </c>
      <c r="H2501" s="13" t="s">
        <v>3858</v>
      </c>
      <c r="I2501" s="13" t="s">
        <v>82</v>
      </c>
      <c r="J2501" s="13" t="s">
        <v>160</v>
      </c>
      <c r="K2501" s="13" t="s">
        <v>160</v>
      </c>
      <c r="L2501" s="13" t="s">
        <v>54</v>
      </c>
      <c r="M2501" s="13" t="s">
        <v>55</v>
      </c>
      <c r="N2501" s="13" t="s">
        <v>4276</v>
      </c>
      <c r="O2501" s="13" t="s">
        <v>30</v>
      </c>
      <c r="P2501" s="13" t="s">
        <v>2177</v>
      </c>
      <c r="Q2501" s="13" t="s">
        <v>4277</v>
      </c>
      <c r="R2501" s="17">
        <v>52.565400000000011</v>
      </c>
      <c r="S2501" s="26">
        <v>6</v>
      </c>
      <c r="T2501" s="17">
        <v>0.47000000000000003</v>
      </c>
      <c r="U2501" s="17">
        <v>2.5499999999999998</v>
      </c>
      <c r="V2501" s="27">
        <v>-21.954599999999999</v>
      </c>
      <c r="W2501" s="13" t="s">
        <v>60</v>
      </c>
      <c r="X2501" s="8">
        <f>$T2501*$R2501</f>
        <v>24.705738000000007</v>
      </c>
      <c r="Y2501" s="29">
        <f>R2501-V2501-U2501-X2501</f>
        <v>47.264262000000002</v>
      </c>
    </row>
    <row r="2502" spans="2:25" x14ac:dyDescent="0.3">
      <c r="B2502" s="16"/>
      <c r="C2502" s="8" t="str">
        <f>_xlfn.CONCAT(S2502,_xlfn.TEXTBEFORE(Q2502,","))</f>
        <v>2Kleencut Box Cutter</v>
      </c>
      <c r="D2502" s="13" t="s">
        <v>8608</v>
      </c>
      <c r="E2502" s="25">
        <v>43824</v>
      </c>
      <c r="F2502" s="25">
        <v>43828</v>
      </c>
      <c r="G2502" s="13" t="s">
        <v>50</v>
      </c>
      <c r="H2502" s="13" t="s">
        <v>3858</v>
      </c>
      <c r="I2502" s="13" t="s">
        <v>82</v>
      </c>
      <c r="J2502" s="13" t="s">
        <v>160</v>
      </c>
      <c r="K2502" s="13" t="s">
        <v>160</v>
      </c>
      <c r="L2502" s="13" t="s">
        <v>54</v>
      </c>
      <c r="M2502" s="13" t="s">
        <v>55</v>
      </c>
      <c r="N2502" s="13" t="s">
        <v>4214</v>
      </c>
      <c r="O2502" s="13" t="s">
        <v>30</v>
      </c>
      <c r="P2502" s="13" t="s">
        <v>1228</v>
      </c>
      <c r="Q2502" s="13" t="s">
        <v>4215</v>
      </c>
      <c r="R2502" s="17">
        <v>36.728999999999999</v>
      </c>
      <c r="S2502" s="26">
        <v>2</v>
      </c>
      <c r="T2502" s="17">
        <v>0.47000000000000003</v>
      </c>
      <c r="U2502" s="17">
        <v>1.9300000000000002</v>
      </c>
      <c r="V2502" s="27">
        <v>-15.950999999999997</v>
      </c>
      <c r="W2502" s="13" t="s">
        <v>60</v>
      </c>
      <c r="X2502" s="8">
        <f>$T2502*$R2502</f>
        <v>17.262630000000001</v>
      </c>
      <c r="Y2502" s="29">
        <f>R2502-V2502-U2502-X2502</f>
        <v>33.487369999999991</v>
      </c>
    </row>
    <row r="2503" spans="2:25" x14ac:dyDescent="0.3">
      <c r="B2503" s="16"/>
      <c r="C2503" s="8" t="str">
        <f>_xlfn.CONCAT(S2503,_xlfn.TEXTBEFORE(Q2503,","))</f>
        <v>3Elite Trimmer</v>
      </c>
      <c r="D2503" s="13" t="s">
        <v>8609</v>
      </c>
      <c r="E2503" s="25">
        <v>44117</v>
      </c>
      <c r="F2503" s="25">
        <v>44119</v>
      </c>
      <c r="G2503" s="13" t="s">
        <v>34</v>
      </c>
      <c r="H2503" s="13" t="s">
        <v>3858</v>
      </c>
      <c r="I2503" s="13" t="s">
        <v>82</v>
      </c>
      <c r="J2503" s="13" t="s">
        <v>157</v>
      </c>
      <c r="K2503" s="13" t="s">
        <v>158</v>
      </c>
      <c r="L2503" s="13" t="s">
        <v>54</v>
      </c>
      <c r="M2503" s="13" t="s">
        <v>55</v>
      </c>
      <c r="N2503" s="13" t="s">
        <v>3149</v>
      </c>
      <c r="O2503" s="13" t="s">
        <v>30</v>
      </c>
      <c r="P2503" s="13" t="s">
        <v>1228</v>
      </c>
      <c r="Q2503" s="13" t="s">
        <v>3150</v>
      </c>
      <c r="R2503" s="17">
        <v>65.301300000000026</v>
      </c>
      <c r="S2503" s="26">
        <v>3</v>
      </c>
      <c r="T2503" s="17">
        <v>0.47000000000000003</v>
      </c>
      <c r="U2503" s="17">
        <v>16.78</v>
      </c>
      <c r="V2503" s="27">
        <v>-8.6787000000000063</v>
      </c>
      <c r="W2503" s="13" t="s">
        <v>60</v>
      </c>
      <c r="X2503" s="8">
        <f>$T2503*$R2503</f>
        <v>30.691611000000012</v>
      </c>
      <c r="Y2503" s="29">
        <f>R2503-V2503-U2503-X2503</f>
        <v>26.508389000000019</v>
      </c>
    </row>
    <row r="2504" spans="2:25" x14ac:dyDescent="0.3">
      <c r="B2504" s="16"/>
      <c r="C2504" s="8" t="str">
        <f>_xlfn.CONCAT(S2504,_xlfn.TEXTBEFORE(Q2504,","))</f>
        <v>2Wilson Jones Binding Machine</v>
      </c>
      <c r="D2504" s="13" t="s">
        <v>8610</v>
      </c>
      <c r="E2504" s="25">
        <v>43333</v>
      </c>
      <c r="F2504" s="25">
        <v>43338</v>
      </c>
      <c r="G2504" s="13" t="s">
        <v>22</v>
      </c>
      <c r="H2504" s="13" t="s">
        <v>3925</v>
      </c>
      <c r="I2504" s="13" t="s">
        <v>36</v>
      </c>
      <c r="J2504" s="13" t="s">
        <v>3337</v>
      </c>
      <c r="K2504" s="13" t="s">
        <v>474</v>
      </c>
      <c r="L2504" s="13" t="s">
        <v>27</v>
      </c>
      <c r="M2504" s="13" t="s">
        <v>28</v>
      </c>
      <c r="N2504" s="13" t="s">
        <v>3064</v>
      </c>
      <c r="O2504" s="13" t="s">
        <v>30</v>
      </c>
      <c r="P2504" s="13" t="s">
        <v>1121</v>
      </c>
      <c r="Q2504" s="13" t="s">
        <v>3065</v>
      </c>
      <c r="R2504" s="17">
        <v>96.84</v>
      </c>
      <c r="S2504" s="26">
        <v>2</v>
      </c>
      <c r="T2504" s="17">
        <v>0</v>
      </c>
      <c r="U2504" s="17">
        <v>16.100000000000001</v>
      </c>
      <c r="V2504" s="27">
        <v>18.36</v>
      </c>
      <c r="W2504" s="13" t="s">
        <v>60</v>
      </c>
      <c r="X2504" s="8">
        <f>$T2504*$R2504</f>
        <v>0</v>
      </c>
      <c r="Y2504" s="29">
        <f>R2504-V2504-U2504-X2504</f>
        <v>62.38</v>
      </c>
    </row>
    <row r="2505" spans="2:25" x14ac:dyDescent="0.3">
      <c r="B2505" s="16"/>
      <c r="C2505" s="8" t="str">
        <f>_xlfn.CONCAT(S2505,_xlfn.TEXTBEFORE(Q2505,","))</f>
        <v>3Epson Inkjet</v>
      </c>
      <c r="D2505" s="13" t="s">
        <v>8611</v>
      </c>
      <c r="E2505" s="25">
        <v>43750</v>
      </c>
      <c r="F2505" s="25">
        <v>43753</v>
      </c>
      <c r="G2505" s="13" t="s">
        <v>34</v>
      </c>
      <c r="H2505" s="13" t="s">
        <v>515</v>
      </c>
      <c r="I2505" s="13" t="s">
        <v>82</v>
      </c>
      <c r="J2505" s="13" t="s">
        <v>256</v>
      </c>
      <c r="K2505" s="13" t="s">
        <v>256</v>
      </c>
      <c r="L2505" s="13" t="s">
        <v>27</v>
      </c>
      <c r="M2505" s="13" t="s">
        <v>28</v>
      </c>
      <c r="N2505" s="13" t="s">
        <v>516</v>
      </c>
      <c r="O2505" s="13" t="s">
        <v>57</v>
      </c>
      <c r="P2505" s="13" t="s">
        <v>138</v>
      </c>
      <c r="Q2505" s="13" t="s">
        <v>517</v>
      </c>
      <c r="R2505" s="17">
        <v>924.66000000000008</v>
      </c>
      <c r="S2505" s="26">
        <v>3</v>
      </c>
      <c r="T2505" s="17">
        <v>0</v>
      </c>
      <c r="U2505" s="17">
        <v>225</v>
      </c>
      <c r="V2505" s="27">
        <v>397.53</v>
      </c>
      <c r="W2505" s="13" t="s">
        <v>33</v>
      </c>
      <c r="X2505" s="8">
        <f>$T2505*$R2505</f>
        <v>0</v>
      </c>
      <c r="Y2505" s="29">
        <f>R2505-V2505-U2505-X2505</f>
        <v>302.13000000000011</v>
      </c>
    </row>
    <row r="2506" spans="2:25" x14ac:dyDescent="0.3">
      <c r="B2506" s="16"/>
      <c r="C2506" s="8" t="str">
        <f>_xlfn.CONCAT(S2506,_xlfn.TEXTBEFORE(Q2506,","))</f>
        <v>4KitchenAid Blender</v>
      </c>
      <c r="D2506" s="13" t="s">
        <v>8612</v>
      </c>
      <c r="E2506" s="25">
        <v>43750</v>
      </c>
      <c r="F2506" s="25">
        <v>43753</v>
      </c>
      <c r="G2506" s="13" t="s">
        <v>34</v>
      </c>
      <c r="H2506" s="13" t="s">
        <v>515</v>
      </c>
      <c r="I2506" s="13" t="s">
        <v>82</v>
      </c>
      <c r="J2506" s="13" t="s">
        <v>256</v>
      </c>
      <c r="K2506" s="13" t="s">
        <v>256</v>
      </c>
      <c r="L2506" s="13" t="s">
        <v>27</v>
      </c>
      <c r="M2506" s="13" t="s">
        <v>28</v>
      </c>
      <c r="N2506" s="13" t="s">
        <v>1187</v>
      </c>
      <c r="O2506" s="13" t="s">
        <v>30</v>
      </c>
      <c r="P2506" s="13" t="s">
        <v>31</v>
      </c>
      <c r="Q2506" s="13" t="s">
        <v>1188</v>
      </c>
      <c r="R2506" s="17">
        <v>395.4</v>
      </c>
      <c r="S2506" s="26">
        <v>4</v>
      </c>
      <c r="T2506" s="17">
        <v>0</v>
      </c>
      <c r="U2506" s="17">
        <v>112.06</v>
      </c>
      <c r="V2506" s="27">
        <v>169.92000000000002</v>
      </c>
      <c r="W2506" s="13" t="s">
        <v>33</v>
      </c>
      <c r="X2506" s="8">
        <f>$T2506*$R2506</f>
        <v>0</v>
      </c>
      <c r="Y2506" s="29">
        <f>R2506-V2506-U2506-X2506</f>
        <v>113.41999999999996</v>
      </c>
    </row>
    <row r="2507" spans="2:25" x14ac:dyDescent="0.3">
      <c r="B2507" s="16"/>
      <c r="C2507" s="8" t="str">
        <f>_xlfn.CONCAT(S2507,_xlfn.TEXTBEFORE(Q2507,","))</f>
        <v>3Hewlett Copy Machine</v>
      </c>
      <c r="D2507" s="13" t="s">
        <v>8613</v>
      </c>
      <c r="E2507" s="25">
        <v>44067</v>
      </c>
      <c r="F2507" s="25">
        <v>44071</v>
      </c>
      <c r="G2507" s="13" t="s">
        <v>50</v>
      </c>
      <c r="H2507" s="13" t="s">
        <v>515</v>
      </c>
      <c r="I2507" s="13" t="s">
        <v>82</v>
      </c>
      <c r="J2507" s="13" t="s">
        <v>465</v>
      </c>
      <c r="K2507" s="13" t="s">
        <v>187</v>
      </c>
      <c r="L2507" s="13" t="s">
        <v>27</v>
      </c>
      <c r="M2507" s="13" t="s">
        <v>28</v>
      </c>
      <c r="N2507" s="13" t="s">
        <v>268</v>
      </c>
      <c r="O2507" s="13" t="s">
        <v>57</v>
      </c>
      <c r="P2507" s="13" t="s">
        <v>86</v>
      </c>
      <c r="Q2507" s="13" t="s">
        <v>269</v>
      </c>
      <c r="R2507" s="17">
        <v>785.61</v>
      </c>
      <c r="S2507" s="26">
        <v>3</v>
      </c>
      <c r="T2507" s="17">
        <v>0</v>
      </c>
      <c r="U2507" s="17">
        <v>152.87</v>
      </c>
      <c r="V2507" s="27">
        <v>157.04999999999998</v>
      </c>
      <c r="W2507" s="13" t="s">
        <v>60</v>
      </c>
      <c r="X2507" s="8">
        <f>$T2507*$R2507</f>
        <v>0</v>
      </c>
      <c r="Y2507" s="29">
        <f>R2507-V2507-U2507-X2507</f>
        <v>475.69000000000005</v>
      </c>
    </row>
    <row r="2508" spans="2:25" x14ac:dyDescent="0.3">
      <c r="B2508" s="16"/>
      <c r="C2508" s="8" t="str">
        <f>_xlfn.CONCAT(S2508,_xlfn.TEXTBEFORE(Q2508,","))</f>
        <v>5Bush Classic Bookcase</v>
      </c>
      <c r="D2508" s="13" t="s">
        <v>8614</v>
      </c>
      <c r="E2508" s="25">
        <v>44154</v>
      </c>
      <c r="F2508" s="25">
        <v>44159</v>
      </c>
      <c r="G2508" s="13" t="s">
        <v>50</v>
      </c>
      <c r="H2508" s="13" t="s">
        <v>515</v>
      </c>
      <c r="I2508" s="13" t="s">
        <v>82</v>
      </c>
      <c r="J2508" s="13" t="s">
        <v>703</v>
      </c>
      <c r="K2508" s="13" t="s">
        <v>210</v>
      </c>
      <c r="L2508" s="13" t="s">
        <v>27</v>
      </c>
      <c r="M2508" s="13" t="s">
        <v>28</v>
      </c>
      <c r="N2508" s="13" t="s">
        <v>704</v>
      </c>
      <c r="O2508" s="13" t="s">
        <v>40</v>
      </c>
      <c r="P2508" s="13" t="s">
        <v>67</v>
      </c>
      <c r="Q2508" s="13" t="s">
        <v>705</v>
      </c>
      <c r="R2508" s="17">
        <v>2060.6999999999998</v>
      </c>
      <c r="S2508" s="26">
        <v>5</v>
      </c>
      <c r="T2508" s="17">
        <v>0</v>
      </c>
      <c r="U2508" s="17">
        <v>179.5</v>
      </c>
      <c r="V2508" s="27">
        <v>886.05000000000007</v>
      </c>
      <c r="W2508" s="13" t="s">
        <v>88</v>
      </c>
      <c r="X2508" s="8">
        <f>$T2508*$R2508</f>
        <v>0</v>
      </c>
      <c r="Y2508" s="29">
        <f>R2508-V2508-U2508-X2508</f>
        <v>995.14999999999964</v>
      </c>
    </row>
    <row r="2509" spans="2:25" x14ac:dyDescent="0.3">
      <c r="B2509" s="16"/>
      <c r="C2509" s="8" t="str">
        <f>_xlfn.CONCAT(S2509,_xlfn.TEXTBEFORE(Q2509,","))</f>
        <v>4Memorex Memory Card</v>
      </c>
      <c r="D2509" s="13" t="s">
        <v>8615</v>
      </c>
      <c r="E2509" s="25">
        <v>44154</v>
      </c>
      <c r="F2509" s="25">
        <v>44159</v>
      </c>
      <c r="G2509" s="13" t="s">
        <v>50</v>
      </c>
      <c r="H2509" s="13" t="s">
        <v>515</v>
      </c>
      <c r="I2509" s="13" t="s">
        <v>82</v>
      </c>
      <c r="J2509" s="13" t="s">
        <v>703</v>
      </c>
      <c r="K2509" s="13" t="s">
        <v>210</v>
      </c>
      <c r="L2509" s="13" t="s">
        <v>27</v>
      </c>
      <c r="M2509" s="13" t="s">
        <v>28</v>
      </c>
      <c r="N2509" s="13" t="s">
        <v>2295</v>
      </c>
      <c r="O2509" s="13" t="s">
        <v>57</v>
      </c>
      <c r="P2509" s="13" t="s">
        <v>121</v>
      </c>
      <c r="Q2509" s="13" t="s">
        <v>2296</v>
      </c>
      <c r="R2509" s="17">
        <v>400.31999999999994</v>
      </c>
      <c r="S2509" s="26">
        <v>4</v>
      </c>
      <c r="T2509" s="17">
        <v>0</v>
      </c>
      <c r="U2509" s="17">
        <v>37.049999999999997</v>
      </c>
      <c r="V2509" s="27">
        <v>112.08</v>
      </c>
      <c r="W2509" s="13" t="s">
        <v>88</v>
      </c>
      <c r="X2509" s="8">
        <f>$T2509*$R2509</f>
        <v>0</v>
      </c>
      <c r="Y2509" s="29">
        <f>R2509-V2509-U2509-X2509</f>
        <v>251.18999999999994</v>
      </c>
    </row>
    <row r="2510" spans="2:25" x14ac:dyDescent="0.3">
      <c r="B2510" s="16"/>
      <c r="C2510" s="8" t="str">
        <f>_xlfn.CONCAT(S2510,_xlfn.TEXTBEFORE(Q2510,","))</f>
        <v>2Cardinal Hole Reinforcements</v>
      </c>
      <c r="D2510" s="13" t="s">
        <v>8616</v>
      </c>
      <c r="E2510" s="25">
        <v>44154</v>
      </c>
      <c r="F2510" s="25">
        <v>44159</v>
      </c>
      <c r="G2510" s="13" t="s">
        <v>50</v>
      </c>
      <c r="H2510" s="13" t="s">
        <v>515</v>
      </c>
      <c r="I2510" s="13" t="s">
        <v>82</v>
      </c>
      <c r="J2510" s="13" t="s">
        <v>703</v>
      </c>
      <c r="K2510" s="13" t="s">
        <v>210</v>
      </c>
      <c r="L2510" s="13" t="s">
        <v>27</v>
      </c>
      <c r="M2510" s="13" t="s">
        <v>28</v>
      </c>
      <c r="N2510" s="13" t="s">
        <v>4994</v>
      </c>
      <c r="O2510" s="13" t="s">
        <v>30</v>
      </c>
      <c r="P2510" s="13" t="s">
        <v>1121</v>
      </c>
      <c r="Q2510" s="13" t="s">
        <v>4995</v>
      </c>
      <c r="R2510" s="17">
        <v>13.680000000000001</v>
      </c>
      <c r="S2510" s="26">
        <v>2</v>
      </c>
      <c r="T2510" s="17">
        <v>0</v>
      </c>
      <c r="U2510" s="17">
        <v>1.58</v>
      </c>
      <c r="V2510" s="27">
        <v>4.5</v>
      </c>
      <c r="W2510" s="13" t="s">
        <v>88</v>
      </c>
      <c r="X2510" s="8">
        <f>$T2510*$R2510</f>
        <v>0</v>
      </c>
      <c r="Y2510" s="29">
        <f>R2510-V2510-U2510-X2510</f>
        <v>7.6000000000000014</v>
      </c>
    </row>
    <row r="2511" spans="2:25" x14ac:dyDescent="0.3">
      <c r="B2511" s="16"/>
      <c r="C2511" s="8" t="str">
        <f>_xlfn.CONCAT(S2511,_xlfn.TEXTBEFORE(Q2511,","))</f>
        <v>7Samsung Audio Dock</v>
      </c>
      <c r="D2511" s="13" t="s">
        <v>8617</v>
      </c>
      <c r="E2511" s="25">
        <v>43468</v>
      </c>
      <c r="F2511" s="25">
        <v>43472</v>
      </c>
      <c r="G2511" s="13" t="s">
        <v>50</v>
      </c>
      <c r="H2511" s="13" t="s">
        <v>2334</v>
      </c>
      <c r="I2511" s="13" t="s">
        <v>82</v>
      </c>
      <c r="J2511" s="13" t="s">
        <v>160</v>
      </c>
      <c r="K2511" s="13" t="s">
        <v>160</v>
      </c>
      <c r="L2511" s="13" t="s">
        <v>54</v>
      </c>
      <c r="M2511" s="13" t="s">
        <v>55</v>
      </c>
      <c r="N2511" s="13" t="s">
        <v>909</v>
      </c>
      <c r="O2511" s="13" t="s">
        <v>57</v>
      </c>
      <c r="P2511" s="13" t="s">
        <v>58</v>
      </c>
      <c r="Q2511" s="13" t="s">
        <v>910</v>
      </c>
      <c r="R2511" s="17">
        <v>976.77719999999999</v>
      </c>
      <c r="S2511" s="26">
        <v>7</v>
      </c>
      <c r="T2511" s="17">
        <v>0.17</v>
      </c>
      <c r="U2511" s="17">
        <v>48.07</v>
      </c>
      <c r="V2511" s="27">
        <v>247.02719999999994</v>
      </c>
      <c r="W2511" s="13" t="s">
        <v>88</v>
      </c>
      <c r="X2511" s="8">
        <f>$T2511*$R2511</f>
        <v>166.05212400000002</v>
      </c>
      <c r="Y2511" s="29">
        <f>R2511-V2511-U2511-X2511</f>
        <v>515.6278759999999</v>
      </c>
    </row>
    <row r="2512" spans="2:25" x14ac:dyDescent="0.3">
      <c r="B2512" s="16"/>
      <c r="C2512" s="8" t="str">
        <f>_xlfn.CONCAT(S2512,_xlfn.TEXTBEFORE(Q2512,","))</f>
        <v>2Hewlett Fax Machine</v>
      </c>
      <c r="D2512" s="13" t="s">
        <v>8618</v>
      </c>
      <c r="E2512" s="25">
        <v>43182</v>
      </c>
      <c r="F2512" s="25">
        <v>43189</v>
      </c>
      <c r="G2512" s="13" t="s">
        <v>50</v>
      </c>
      <c r="H2512" s="13" t="s">
        <v>2233</v>
      </c>
      <c r="I2512" s="13" t="s">
        <v>24</v>
      </c>
      <c r="J2512" s="13" t="s">
        <v>73</v>
      </c>
      <c r="K2512" s="13" t="s">
        <v>63</v>
      </c>
      <c r="L2512" s="13" t="s">
        <v>27</v>
      </c>
      <c r="M2512" s="13" t="s">
        <v>28</v>
      </c>
      <c r="N2512" s="13" t="s">
        <v>2234</v>
      </c>
      <c r="O2512" s="13" t="s">
        <v>57</v>
      </c>
      <c r="P2512" s="13" t="s">
        <v>86</v>
      </c>
      <c r="Q2512" s="13" t="s">
        <v>2235</v>
      </c>
      <c r="R2512" s="17">
        <v>642.71999999999991</v>
      </c>
      <c r="S2512" s="26">
        <v>2</v>
      </c>
      <c r="T2512" s="17">
        <v>0</v>
      </c>
      <c r="U2512" s="17">
        <v>50.97</v>
      </c>
      <c r="V2512" s="27">
        <v>44.94</v>
      </c>
      <c r="W2512" s="13" t="s">
        <v>88</v>
      </c>
      <c r="X2512" s="8">
        <f>$T2512*$R2512</f>
        <v>0</v>
      </c>
      <c r="Y2512" s="29">
        <f>R2512-V2512-U2512-X2512</f>
        <v>546.80999999999995</v>
      </c>
    </row>
    <row r="2513" spans="2:25" x14ac:dyDescent="0.3">
      <c r="B2513" s="16"/>
      <c r="C2513" s="8" t="str">
        <f>_xlfn.CONCAT(S2513,_xlfn.TEXTBEFORE(Q2513,","))</f>
        <v>2Fellowes Trays</v>
      </c>
      <c r="D2513" s="13" t="s">
        <v>8619</v>
      </c>
      <c r="E2513" s="25">
        <v>43182</v>
      </c>
      <c r="F2513" s="25">
        <v>43189</v>
      </c>
      <c r="G2513" s="13" t="s">
        <v>50</v>
      </c>
      <c r="H2513" s="13" t="s">
        <v>2233</v>
      </c>
      <c r="I2513" s="13" t="s">
        <v>24</v>
      </c>
      <c r="J2513" s="13" t="s">
        <v>73</v>
      </c>
      <c r="K2513" s="13" t="s">
        <v>63</v>
      </c>
      <c r="L2513" s="13" t="s">
        <v>27</v>
      </c>
      <c r="M2513" s="13" t="s">
        <v>28</v>
      </c>
      <c r="N2513" s="13" t="s">
        <v>2023</v>
      </c>
      <c r="O2513" s="13" t="s">
        <v>30</v>
      </c>
      <c r="P2513" s="13" t="s">
        <v>289</v>
      </c>
      <c r="Q2513" s="13" t="s">
        <v>2024</v>
      </c>
      <c r="R2513" s="17">
        <v>114.84</v>
      </c>
      <c r="S2513" s="26">
        <v>2</v>
      </c>
      <c r="T2513" s="17">
        <v>0</v>
      </c>
      <c r="U2513" s="17">
        <v>10.17</v>
      </c>
      <c r="V2513" s="27">
        <v>51.66</v>
      </c>
      <c r="W2513" s="13" t="s">
        <v>88</v>
      </c>
      <c r="X2513" s="8">
        <f>$T2513*$R2513</f>
        <v>0</v>
      </c>
      <c r="Y2513" s="29">
        <f>R2513-V2513-U2513-X2513</f>
        <v>53.010000000000005</v>
      </c>
    </row>
    <row r="2514" spans="2:25" x14ac:dyDescent="0.3">
      <c r="B2514" s="16"/>
      <c r="C2514" s="8" t="str">
        <f>_xlfn.CONCAT(S2514,_xlfn.TEXTBEFORE(Q2514,","))</f>
        <v>2Accos Clamps</v>
      </c>
      <c r="D2514" s="13" t="s">
        <v>8620</v>
      </c>
      <c r="E2514" s="25">
        <v>43182</v>
      </c>
      <c r="F2514" s="25">
        <v>43189</v>
      </c>
      <c r="G2514" s="13" t="s">
        <v>50</v>
      </c>
      <c r="H2514" s="13" t="s">
        <v>2233</v>
      </c>
      <c r="I2514" s="13" t="s">
        <v>24</v>
      </c>
      <c r="J2514" s="13" t="s">
        <v>73</v>
      </c>
      <c r="K2514" s="13" t="s">
        <v>63</v>
      </c>
      <c r="L2514" s="13" t="s">
        <v>27</v>
      </c>
      <c r="M2514" s="13" t="s">
        <v>28</v>
      </c>
      <c r="N2514" s="13" t="s">
        <v>5142</v>
      </c>
      <c r="O2514" s="13" t="s">
        <v>30</v>
      </c>
      <c r="P2514" s="13" t="s">
        <v>2177</v>
      </c>
      <c r="Q2514" s="13" t="s">
        <v>5143</v>
      </c>
      <c r="R2514" s="17">
        <v>39.000000000000007</v>
      </c>
      <c r="S2514" s="26">
        <v>2</v>
      </c>
      <c r="T2514" s="17">
        <v>0</v>
      </c>
      <c r="U2514" s="17">
        <v>2.0099999999999998</v>
      </c>
      <c r="V2514" s="27">
        <v>12.059999999999999</v>
      </c>
      <c r="W2514" s="13" t="s">
        <v>88</v>
      </c>
      <c r="X2514" s="8">
        <f>$T2514*$R2514</f>
        <v>0</v>
      </c>
      <c r="Y2514" s="29">
        <f>R2514-V2514-U2514-X2514</f>
        <v>24.930000000000007</v>
      </c>
    </row>
    <row r="2515" spans="2:25" x14ac:dyDescent="0.3">
      <c r="B2515" s="16"/>
      <c r="C2515" s="8" t="str">
        <f>_xlfn.CONCAT(S2515,_xlfn.TEXTBEFORE(Q2515,","))</f>
        <v>2Hon File Folder Labels</v>
      </c>
      <c r="D2515" s="13" t="s">
        <v>8621</v>
      </c>
      <c r="E2515" s="25">
        <v>43182</v>
      </c>
      <c r="F2515" s="25">
        <v>43189</v>
      </c>
      <c r="G2515" s="13" t="s">
        <v>50</v>
      </c>
      <c r="H2515" s="13" t="s">
        <v>2233</v>
      </c>
      <c r="I2515" s="13" t="s">
        <v>24</v>
      </c>
      <c r="J2515" s="13" t="s">
        <v>73</v>
      </c>
      <c r="K2515" s="13" t="s">
        <v>63</v>
      </c>
      <c r="L2515" s="13" t="s">
        <v>27</v>
      </c>
      <c r="M2515" s="13" t="s">
        <v>28</v>
      </c>
      <c r="N2515" s="13" t="s">
        <v>5332</v>
      </c>
      <c r="O2515" s="13" t="s">
        <v>30</v>
      </c>
      <c r="P2515" s="13" t="s">
        <v>2751</v>
      </c>
      <c r="Q2515" s="13" t="s">
        <v>5333</v>
      </c>
      <c r="R2515" s="17">
        <v>17.28</v>
      </c>
      <c r="S2515" s="26">
        <v>2</v>
      </c>
      <c r="T2515" s="17">
        <v>0</v>
      </c>
      <c r="U2515" s="17">
        <v>1.08</v>
      </c>
      <c r="V2515" s="27">
        <v>3.5999999999999996</v>
      </c>
      <c r="W2515" s="13" t="s">
        <v>88</v>
      </c>
      <c r="X2515" s="8">
        <f>$T2515*$R2515</f>
        <v>0</v>
      </c>
      <c r="Y2515" s="29">
        <f>R2515-V2515-U2515-X2515</f>
        <v>12.600000000000001</v>
      </c>
    </row>
    <row r="2516" spans="2:25" x14ac:dyDescent="0.3">
      <c r="B2516" s="16"/>
      <c r="C2516" s="8" t="str">
        <f>_xlfn.CONCAT(S2516,_xlfn.TEXTBEFORE(Q2516,","))</f>
        <v>13StarTech Card Printer</v>
      </c>
      <c r="D2516" s="13" t="s">
        <v>8622</v>
      </c>
      <c r="E2516" s="25">
        <v>43614</v>
      </c>
      <c r="F2516" s="25">
        <v>43618</v>
      </c>
      <c r="G2516" s="13" t="s">
        <v>50</v>
      </c>
      <c r="H2516" s="13" t="s">
        <v>595</v>
      </c>
      <c r="I2516" s="13" t="s">
        <v>24</v>
      </c>
      <c r="J2516" s="13" t="s">
        <v>596</v>
      </c>
      <c r="K2516" s="13" t="s">
        <v>168</v>
      </c>
      <c r="L2516" s="13" t="s">
        <v>54</v>
      </c>
      <c r="M2516" s="13" t="s">
        <v>55</v>
      </c>
      <c r="N2516" s="13" t="s">
        <v>597</v>
      </c>
      <c r="O2516" s="13" t="s">
        <v>57</v>
      </c>
      <c r="P2516" s="13" t="s">
        <v>138</v>
      </c>
      <c r="Q2516" s="13" t="s">
        <v>598</v>
      </c>
      <c r="R2516" s="17">
        <v>1764.1649999999997</v>
      </c>
      <c r="S2516" s="26">
        <v>13</v>
      </c>
      <c r="T2516" s="17">
        <v>0.17</v>
      </c>
      <c r="U2516" s="17">
        <v>200.7</v>
      </c>
      <c r="V2516" s="27">
        <v>127.33499999999992</v>
      </c>
      <c r="W2516" s="13" t="s">
        <v>60</v>
      </c>
      <c r="X2516" s="8">
        <f>$T2516*$R2516</f>
        <v>299.90805</v>
      </c>
      <c r="Y2516" s="29">
        <f>R2516-V2516-U2516-X2516</f>
        <v>1136.2219499999999</v>
      </c>
    </row>
    <row r="2517" spans="2:25" x14ac:dyDescent="0.3">
      <c r="B2517" s="16"/>
      <c r="C2517" s="8" t="str">
        <f>_xlfn.CONCAT(S2517,_xlfn.TEXTBEFORE(Q2517,","))</f>
        <v>3Acme Shears</v>
      </c>
      <c r="D2517" s="13" t="s">
        <v>8623</v>
      </c>
      <c r="E2517" s="25">
        <v>43646</v>
      </c>
      <c r="F2517" s="25">
        <v>43651</v>
      </c>
      <c r="G2517" s="13" t="s">
        <v>50</v>
      </c>
      <c r="H2517" s="13" t="s">
        <v>1569</v>
      </c>
      <c r="I2517" s="13" t="s">
        <v>36</v>
      </c>
      <c r="J2517" s="13" t="s">
        <v>4104</v>
      </c>
      <c r="K2517" s="13" t="s">
        <v>71</v>
      </c>
      <c r="L2517" s="13" t="s">
        <v>27</v>
      </c>
      <c r="M2517" s="13" t="s">
        <v>28</v>
      </c>
      <c r="N2517" s="13" t="s">
        <v>2949</v>
      </c>
      <c r="O2517" s="13" t="s">
        <v>30</v>
      </c>
      <c r="P2517" s="13" t="s">
        <v>1228</v>
      </c>
      <c r="Q2517" s="13" t="s">
        <v>2950</v>
      </c>
      <c r="R2517" s="17">
        <v>149.76</v>
      </c>
      <c r="S2517" s="26">
        <v>3</v>
      </c>
      <c r="T2517" s="17">
        <v>0</v>
      </c>
      <c r="U2517" s="17">
        <v>9.5299999999999994</v>
      </c>
      <c r="V2517" s="27">
        <v>52.38</v>
      </c>
      <c r="W2517" s="13" t="s">
        <v>88</v>
      </c>
      <c r="X2517" s="8">
        <f>$T2517*$R2517</f>
        <v>0</v>
      </c>
      <c r="Y2517" s="29">
        <f>R2517-V2517-U2517-X2517</f>
        <v>87.85</v>
      </c>
    </row>
    <row r="2518" spans="2:25" x14ac:dyDescent="0.3">
      <c r="B2518" s="16"/>
      <c r="C2518" s="8" t="str">
        <f>_xlfn.CONCAT(S2518,_xlfn.TEXTBEFORE(Q2518,","))</f>
        <v>2Brother Fax Machine</v>
      </c>
      <c r="D2518" s="13" t="s">
        <v>8624</v>
      </c>
      <c r="E2518" s="25">
        <v>43802</v>
      </c>
      <c r="F2518" s="25">
        <v>43804</v>
      </c>
      <c r="G2518" s="13" t="s">
        <v>34</v>
      </c>
      <c r="H2518" s="13" t="s">
        <v>1569</v>
      </c>
      <c r="I2518" s="13" t="s">
        <v>36</v>
      </c>
      <c r="J2518" s="13" t="s">
        <v>263</v>
      </c>
      <c r="K2518" s="13" t="s">
        <v>263</v>
      </c>
      <c r="L2518" s="13" t="s">
        <v>27</v>
      </c>
      <c r="M2518" s="13" t="s">
        <v>28</v>
      </c>
      <c r="N2518" s="13" t="s">
        <v>456</v>
      </c>
      <c r="O2518" s="13" t="s">
        <v>57</v>
      </c>
      <c r="P2518" s="13" t="s">
        <v>86</v>
      </c>
      <c r="Q2518" s="13" t="s">
        <v>457</v>
      </c>
      <c r="R2518" s="17">
        <v>637.08000000000004</v>
      </c>
      <c r="S2518" s="26">
        <v>2</v>
      </c>
      <c r="T2518" s="17">
        <v>0</v>
      </c>
      <c r="U2518" s="17">
        <v>82.37</v>
      </c>
      <c r="V2518" s="27">
        <v>191.10000000000002</v>
      </c>
      <c r="W2518" s="13" t="s">
        <v>60</v>
      </c>
      <c r="X2518" s="8">
        <f>$T2518*$R2518</f>
        <v>0</v>
      </c>
      <c r="Y2518" s="29">
        <f>R2518-V2518-U2518-X2518</f>
        <v>363.61</v>
      </c>
    </row>
    <row r="2519" spans="2:25" x14ac:dyDescent="0.3">
      <c r="B2519" s="16"/>
      <c r="C2519" s="8" t="str">
        <f>_xlfn.CONCAT(S2519,_xlfn.TEXTBEFORE(Q2519,","))</f>
        <v>3SanDisk Memo Slips</v>
      </c>
      <c r="D2519" s="13" t="s">
        <v>8625</v>
      </c>
      <c r="E2519" s="25">
        <v>43802</v>
      </c>
      <c r="F2519" s="25">
        <v>43804</v>
      </c>
      <c r="G2519" s="13" t="s">
        <v>34</v>
      </c>
      <c r="H2519" s="13" t="s">
        <v>1569</v>
      </c>
      <c r="I2519" s="13" t="s">
        <v>36</v>
      </c>
      <c r="J2519" s="13" t="s">
        <v>263</v>
      </c>
      <c r="K2519" s="13" t="s">
        <v>263</v>
      </c>
      <c r="L2519" s="13" t="s">
        <v>27</v>
      </c>
      <c r="M2519" s="13" t="s">
        <v>28</v>
      </c>
      <c r="N2519" s="13" t="s">
        <v>4227</v>
      </c>
      <c r="O2519" s="13" t="s">
        <v>30</v>
      </c>
      <c r="P2519" s="13" t="s">
        <v>1567</v>
      </c>
      <c r="Q2519" s="13" t="s">
        <v>4228</v>
      </c>
      <c r="R2519" s="17">
        <v>50.94</v>
      </c>
      <c r="S2519" s="26">
        <v>3</v>
      </c>
      <c r="T2519" s="17">
        <v>0</v>
      </c>
      <c r="U2519" s="17">
        <v>12.95</v>
      </c>
      <c r="V2519" s="27">
        <v>17.28</v>
      </c>
      <c r="W2519" s="13" t="s">
        <v>60</v>
      </c>
      <c r="X2519" s="8">
        <f>$T2519*$R2519</f>
        <v>0</v>
      </c>
      <c r="Y2519" s="29">
        <f>R2519-V2519-U2519-X2519</f>
        <v>20.709999999999997</v>
      </c>
    </row>
    <row r="2520" spans="2:25" x14ac:dyDescent="0.3">
      <c r="B2520" s="16"/>
      <c r="C2520" s="8" t="str">
        <f>_xlfn.CONCAT(S2520,_xlfn.TEXTBEFORE(Q2520,","))</f>
        <v>5Rubbermaid Light Bulb</v>
      </c>
      <c r="D2520" s="13" t="s">
        <v>8626</v>
      </c>
      <c r="E2520" s="25">
        <v>43278</v>
      </c>
      <c r="F2520" s="25">
        <v>43281</v>
      </c>
      <c r="G2520" s="13" t="s">
        <v>34</v>
      </c>
      <c r="H2520" s="13" t="s">
        <v>5321</v>
      </c>
      <c r="I2520" s="13" t="s">
        <v>36</v>
      </c>
      <c r="J2520" s="13" t="s">
        <v>746</v>
      </c>
      <c r="K2520" s="13" t="s">
        <v>234</v>
      </c>
      <c r="L2520" s="13" t="s">
        <v>54</v>
      </c>
      <c r="M2520" s="13" t="s">
        <v>55</v>
      </c>
      <c r="N2520" s="13" t="s">
        <v>5322</v>
      </c>
      <c r="O2520" s="13" t="s">
        <v>40</v>
      </c>
      <c r="P2520" s="13" t="s">
        <v>906</v>
      </c>
      <c r="Q2520" s="13" t="s">
        <v>5323</v>
      </c>
      <c r="R2520" s="17">
        <v>68.984999999999999</v>
      </c>
      <c r="S2520" s="26">
        <v>5</v>
      </c>
      <c r="T2520" s="17">
        <v>0.27</v>
      </c>
      <c r="U2520" s="17">
        <v>4.74</v>
      </c>
      <c r="V2520" s="27">
        <v>3.7349999999999994</v>
      </c>
      <c r="W2520" s="13" t="s">
        <v>60</v>
      </c>
      <c r="X2520" s="8">
        <f>$T2520*$R2520</f>
        <v>18.62595</v>
      </c>
      <c r="Y2520" s="29">
        <f>R2520-V2520-U2520-X2520</f>
        <v>41.884050000000002</v>
      </c>
    </row>
    <row r="2521" spans="2:25" x14ac:dyDescent="0.3">
      <c r="B2521" s="16"/>
      <c r="C2521" s="8" t="str">
        <f>_xlfn.CONCAT(S2521,_xlfn.TEXTBEFORE(Q2521,","))</f>
        <v>7Office Star Steel Folding Chair</v>
      </c>
      <c r="D2521" s="13" t="s">
        <v>8627</v>
      </c>
      <c r="E2521" s="25">
        <v>43951</v>
      </c>
      <c r="F2521" s="25">
        <v>43953</v>
      </c>
      <c r="G2521" s="13" t="s">
        <v>34</v>
      </c>
      <c r="H2521" s="13" t="s">
        <v>1628</v>
      </c>
      <c r="I2521" s="13" t="s">
        <v>36</v>
      </c>
      <c r="J2521" s="13" t="s">
        <v>408</v>
      </c>
      <c r="K2521" s="13" t="s">
        <v>408</v>
      </c>
      <c r="L2521" s="13" t="s">
        <v>409</v>
      </c>
      <c r="M2521" s="13" t="s">
        <v>55</v>
      </c>
      <c r="N2521" s="13" t="s">
        <v>710</v>
      </c>
      <c r="O2521" s="13" t="s">
        <v>40</v>
      </c>
      <c r="P2521" s="13" t="s">
        <v>41</v>
      </c>
      <c r="Q2521" s="13" t="s">
        <v>711</v>
      </c>
      <c r="R2521" s="17">
        <v>468.63810000000001</v>
      </c>
      <c r="S2521" s="26">
        <v>7</v>
      </c>
      <c r="T2521" s="17">
        <v>0.27</v>
      </c>
      <c r="U2521" s="17">
        <v>79.459999999999994</v>
      </c>
      <c r="V2521" s="27">
        <v>-134.90190000000001</v>
      </c>
      <c r="W2521" s="13" t="s">
        <v>33</v>
      </c>
      <c r="X2521" s="8">
        <f>$T2521*$R2521</f>
        <v>126.53228700000001</v>
      </c>
      <c r="Y2521" s="29">
        <f>R2521-V2521-U2521-X2521</f>
        <v>397.54771299999993</v>
      </c>
    </row>
    <row r="2522" spans="2:25" x14ac:dyDescent="0.3">
      <c r="B2522" s="16"/>
      <c r="C2522" s="8" t="str">
        <f>_xlfn.CONCAT(S2522,_xlfn.TEXTBEFORE(Q2522,","))</f>
        <v>6Ames Peel and Seal</v>
      </c>
      <c r="D2522" s="13" t="s">
        <v>8628</v>
      </c>
      <c r="E2522" s="25">
        <v>43951</v>
      </c>
      <c r="F2522" s="25">
        <v>43953</v>
      </c>
      <c r="G2522" s="13" t="s">
        <v>34</v>
      </c>
      <c r="H2522" s="13" t="s">
        <v>1628</v>
      </c>
      <c r="I2522" s="13" t="s">
        <v>36</v>
      </c>
      <c r="J2522" s="13" t="s">
        <v>408</v>
      </c>
      <c r="K2522" s="13" t="s">
        <v>408</v>
      </c>
      <c r="L2522" s="13" t="s">
        <v>409</v>
      </c>
      <c r="M2522" s="13" t="s">
        <v>55</v>
      </c>
      <c r="N2522" s="13" t="s">
        <v>2616</v>
      </c>
      <c r="O2522" s="13" t="s">
        <v>30</v>
      </c>
      <c r="P2522" s="13" t="s">
        <v>1607</v>
      </c>
      <c r="Q2522" s="13" t="s">
        <v>2617</v>
      </c>
      <c r="R2522" s="17">
        <v>93.0762</v>
      </c>
      <c r="S2522" s="26">
        <v>6</v>
      </c>
      <c r="T2522" s="17">
        <v>0.17</v>
      </c>
      <c r="U2522" s="17">
        <v>38.67</v>
      </c>
      <c r="V2522" s="27">
        <v>-15.8238</v>
      </c>
      <c r="W2522" s="13" t="s">
        <v>33</v>
      </c>
      <c r="X2522" s="8">
        <f>$T2522*$R2522</f>
        <v>15.822954000000001</v>
      </c>
      <c r="Y2522" s="29">
        <f>R2522-V2522-U2522-X2522</f>
        <v>54.407046000000001</v>
      </c>
    </row>
    <row r="2523" spans="2:25" x14ac:dyDescent="0.3">
      <c r="B2523" s="16"/>
      <c r="C2523" s="8" t="str">
        <f>_xlfn.CONCAT(S2523,_xlfn.TEXTBEFORE(Q2523,","))</f>
        <v>5Stockwell Thumb Tacks</v>
      </c>
      <c r="D2523" s="13" t="s">
        <v>8629</v>
      </c>
      <c r="E2523" s="25">
        <v>43951</v>
      </c>
      <c r="F2523" s="25">
        <v>43953</v>
      </c>
      <c r="G2523" s="13" t="s">
        <v>34</v>
      </c>
      <c r="H2523" s="13" t="s">
        <v>1628</v>
      </c>
      <c r="I2523" s="13" t="s">
        <v>36</v>
      </c>
      <c r="J2523" s="13" t="s">
        <v>408</v>
      </c>
      <c r="K2523" s="13" t="s">
        <v>408</v>
      </c>
      <c r="L2523" s="13" t="s">
        <v>409</v>
      </c>
      <c r="M2523" s="13" t="s">
        <v>55</v>
      </c>
      <c r="N2523" s="13" t="s">
        <v>4251</v>
      </c>
      <c r="O2523" s="13" t="s">
        <v>30</v>
      </c>
      <c r="P2523" s="13" t="s">
        <v>2177</v>
      </c>
      <c r="Q2523" s="13" t="s">
        <v>4252</v>
      </c>
      <c r="R2523" s="17">
        <v>55.028999999999996</v>
      </c>
      <c r="S2523" s="26">
        <v>5</v>
      </c>
      <c r="T2523" s="17">
        <v>0.17</v>
      </c>
      <c r="U2523" s="17">
        <v>11.48</v>
      </c>
      <c r="V2523" s="27">
        <v>3.8790000000000013</v>
      </c>
      <c r="W2523" s="13" t="s">
        <v>33</v>
      </c>
      <c r="X2523" s="8">
        <f>$T2523*$R2523</f>
        <v>9.3549299999999995</v>
      </c>
      <c r="Y2523" s="29">
        <f>R2523-V2523-U2523-X2523</f>
        <v>30.315069999999988</v>
      </c>
    </row>
    <row r="2524" spans="2:25" x14ac:dyDescent="0.3">
      <c r="B2524" s="16"/>
      <c r="C2524" s="8" t="str">
        <f>_xlfn.CONCAT(S2524,_xlfn.TEXTBEFORE(Q2524,","))</f>
        <v>12Hon Removable Labels</v>
      </c>
      <c r="D2524" s="13" t="s">
        <v>8630</v>
      </c>
      <c r="E2524" s="25">
        <v>43434</v>
      </c>
      <c r="F2524" s="25">
        <v>43439</v>
      </c>
      <c r="G2524" s="13" t="s">
        <v>50</v>
      </c>
      <c r="H2524" s="13" t="s">
        <v>5474</v>
      </c>
      <c r="I2524" s="13" t="s">
        <v>24</v>
      </c>
      <c r="J2524" s="13" t="s">
        <v>157</v>
      </c>
      <c r="K2524" s="13" t="s">
        <v>158</v>
      </c>
      <c r="L2524" s="13" t="s">
        <v>54</v>
      </c>
      <c r="M2524" s="13" t="s">
        <v>55</v>
      </c>
      <c r="N2524" s="13" t="s">
        <v>5177</v>
      </c>
      <c r="O2524" s="13" t="s">
        <v>30</v>
      </c>
      <c r="P2524" s="13" t="s">
        <v>2751</v>
      </c>
      <c r="Q2524" s="13" t="s">
        <v>5178</v>
      </c>
      <c r="R2524" s="17">
        <v>64.108800000000002</v>
      </c>
      <c r="S2524" s="26">
        <v>12</v>
      </c>
      <c r="T2524" s="17">
        <v>0.47000000000000003</v>
      </c>
      <c r="U2524" s="17">
        <v>4.0599999999999996</v>
      </c>
      <c r="V2524" s="27">
        <v>-35.251200000000011</v>
      </c>
      <c r="W2524" s="13" t="s">
        <v>88</v>
      </c>
      <c r="X2524" s="8">
        <f>$T2524*$R2524</f>
        <v>30.131136000000001</v>
      </c>
      <c r="Y2524" s="29">
        <f>R2524-V2524-U2524-X2524</f>
        <v>65.168864000000013</v>
      </c>
    </row>
    <row r="2525" spans="2:25" x14ac:dyDescent="0.3">
      <c r="B2525" s="16"/>
      <c r="C2525" s="8" t="str">
        <f>_xlfn.CONCAT(S2525,_xlfn.TEXTBEFORE(Q2525,","))</f>
        <v>5Kraft Clasp Envelope</v>
      </c>
      <c r="D2525" s="13" t="s">
        <v>8631</v>
      </c>
      <c r="E2525" s="25">
        <v>43434</v>
      </c>
      <c r="F2525" s="25">
        <v>43439</v>
      </c>
      <c r="G2525" s="13" t="s">
        <v>50</v>
      </c>
      <c r="H2525" s="13" t="s">
        <v>5474</v>
      </c>
      <c r="I2525" s="13" t="s">
        <v>24</v>
      </c>
      <c r="J2525" s="13" t="s">
        <v>157</v>
      </c>
      <c r="K2525" s="13" t="s">
        <v>158</v>
      </c>
      <c r="L2525" s="13" t="s">
        <v>54</v>
      </c>
      <c r="M2525" s="13" t="s">
        <v>55</v>
      </c>
      <c r="N2525" s="13" t="s">
        <v>5799</v>
      </c>
      <c r="O2525" s="13" t="s">
        <v>30</v>
      </c>
      <c r="P2525" s="13" t="s">
        <v>1607</v>
      </c>
      <c r="Q2525" s="13" t="s">
        <v>5800</v>
      </c>
      <c r="R2525" s="17">
        <v>33.230999999999995</v>
      </c>
      <c r="S2525" s="26">
        <v>5</v>
      </c>
      <c r="T2525" s="17">
        <v>0.47000000000000003</v>
      </c>
      <c r="U2525" s="17">
        <v>1.1499999999999999</v>
      </c>
      <c r="V2525" s="27">
        <v>-19.568999999999996</v>
      </c>
      <c r="W2525" s="13" t="s">
        <v>88</v>
      </c>
      <c r="X2525" s="8">
        <f>$T2525*$R2525</f>
        <v>15.618569999999998</v>
      </c>
      <c r="Y2525" s="29">
        <f>R2525-V2525-U2525-X2525</f>
        <v>36.031429999999993</v>
      </c>
    </row>
    <row r="2526" spans="2:25" x14ac:dyDescent="0.3">
      <c r="B2526" s="16"/>
      <c r="C2526" s="8" t="str">
        <f>_xlfn.CONCAT(S2526,_xlfn.TEXTBEFORE(Q2526,","))</f>
        <v>4Hon Swivel Stool</v>
      </c>
      <c r="D2526" s="13" t="s">
        <v>8632</v>
      </c>
      <c r="E2526" s="25">
        <v>43071</v>
      </c>
      <c r="F2526" s="25">
        <v>43071</v>
      </c>
      <c r="G2526" s="13" t="s">
        <v>126</v>
      </c>
      <c r="H2526" s="13" t="s">
        <v>3411</v>
      </c>
      <c r="I2526" s="13" t="s">
        <v>24</v>
      </c>
      <c r="J2526" s="13" t="s">
        <v>150</v>
      </c>
      <c r="K2526" s="13" t="s">
        <v>151</v>
      </c>
      <c r="L2526" s="13" t="s">
        <v>27</v>
      </c>
      <c r="M2526" s="13" t="s">
        <v>28</v>
      </c>
      <c r="N2526" s="13" t="s">
        <v>1333</v>
      </c>
      <c r="O2526" s="13" t="s">
        <v>40</v>
      </c>
      <c r="P2526" s="13" t="s">
        <v>41</v>
      </c>
      <c r="Q2526" s="13" t="s">
        <v>1334</v>
      </c>
      <c r="R2526" s="17">
        <v>644.88000000000011</v>
      </c>
      <c r="S2526" s="26">
        <v>4</v>
      </c>
      <c r="T2526" s="17">
        <v>0</v>
      </c>
      <c r="U2526" s="17">
        <v>22.55</v>
      </c>
      <c r="V2526" s="27">
        <v>309.48</v>
      </c>
      <c r="W2526" s="13" t="s">
        <v>60</v>
      </c>
      <c r="X2526" s="8">
        <f>$T2526*$R2526</f>
        <v>0</v>
      </c>
      <c r="Y2526" s="29">
        <f>R2526-V2526-U2526-X2526</f>
        <v>312.85000000000008</v>
      </c>
    </row>
    <row r="2527" spans="2:25" x14ac:dyDescent="0.3">
      <c r="B2527" s="16"/>
      <c r="C2527" s="8" t="str">
        <f>_xlfn.CONCAT(S2527,_xlfn.TEXTBEFORE(Q2527,","))</f>
        <v>3Novimex Removable Labels</v>
      </c>
      <c r="D2527" s="13" t="s">
        <v>8633</v>
      </c>
      <c r="E2527" s="25">
        <v>43071</v>
      </c>
      <c r="F2527" s="25">
        <v>43071</v>
      </c>
      <c r="G2527" s="13" t="s">
        <v>126</v>
      </c>
      <c r="H2527" s="13" t="s">
        <v>3411</v>
      </c>
      <c r="I2527" s="13" t="s">
        <v>24</v>
      </c>
      <c r="J2527" s="13" t="s">
        <v>150</v>
      </c>
      <c r="K2527" s="13" t="s">
        <v>151</v>
      </c>
      <c r="L2527" s="13" t="s">
        <v>27</v>
      </c>
      <c r="M2527" s="13" t="s">
        <v>28</v>
      </c>
      <c r="N2527" s="13" t="s">
        <v>5254</v>
      </c>
      <c r="O2527" s="13" t="s">
        <v>30</v>
      </c>
      <c r="P2527" s="13" t="s">
        <v>2751</v>
      </c>
      <c r="Q2527" s="13" t="s">
        <v>5255</v>
      </c>
      <c r="R2527" s="17">
        <v>23.31</v>
      </c>
      <c r="S2527" s="26">
        <v>3</v>
      </c>
      <c r="T2527" s="17">
        <v>0</v>
      </c>
      <c r="U2527" s="17">
        <v>2.75</v>
      </c>
      <c r="V2527" s="27">
        <v>4.8600000000000003</v>
      </c>
      <c r="W2527" s="13" t="s">
        <v>60</v>
      </c>
      <c r="X2527" s="8">
        <f>$T2527*$R2527</f>
        <v>0</v>
      </c>
      <c r="Y2527" s="29">
        <f>R2527-V2527-U2527-X2527</f>
        <v>15.7</v>
      </c>
    </row>
    <row r="2528" spans="2:25" x14ac:dyDescent="0.3">
      <c r="B2528" s="16"/>
      <c r="C2528" s="8" t="str">
        <f>_xlfn.CONCAT(S2528,_xlfn.TEXTBEFORE(Q2528,","))</f>
        <v>2Harbour Creations Round Labels</v>
      </c>
      <c r="D2528" s="13" t="s">
        <v>8634</v>
      </c>
      <c r="E2528" s="25">
        <v>43071</v>
      </c>
      <c r="F2528" s="25">
        <v>43071</v>
      </c>
      <c r="G2528" s="13" t="s">
        <v>126</v>
      </c>
      <c r="H2528" s="13" t="s">
        <v>3411</v>
      </c>
      <c r="I2528" s="13" t="s">
        <v>24</v>
      </c>
      <c r="J2528" s="13" t="s">
        <v>150</v>
      </c>
      <c r="K2528" s="13" t="s">
        <v>151</v>
      </c>
      <c r="L2528" s="13" t="s">
        <v>27</v>
      </c>
      <c r="M2528" s="13" t="s">
        <v>28</v>
      </c>
      <c r="N2528" s="13" t="s">
        <v>4822</v>
      </c>
      <c r="O2528" s="13" t="s">
        <v>30</v>
      </c>
      <c r="P2528" s="13" t="s">
        <v>2751</v>
      </c>
      <c r="Q2528" s="13" t="s">
        <v>4823</v>
      </c>
      <c r="R2528" s="17">
        <v>13.14</v>
      </c>
      <c r="S2528" s="26">
        <v>2</v>
      </c>
      <c r="T2528" s="17">
        <v>0</v>
      </c>
      <c r="U2528" s="17">
        <v>1.87</v>
      </c>
      <c r="V2528" s="27">
        <v>1.26</v>
      </c>
      <c r="W2528" s="13" t="s">
        <v>60</v>
      </c>
      <c r="X2528" s="8">
        <f>$T2528*$R2528</f>
        <v>0</v>
      </c>
      <c r="Y2528" s="29">
        <f>R2528-V2528-U2528-X2528</f>
        <v>10.010000000000002</v>
      </c>
    </row>
    <row r="2529" spans="2:25" x14ac:dyDescent="0.3">
      <c r="B2529" s="16"/>
      <c r="C2529" s="8" t="str">
        <f>_xlfn.CONCAT(S2529,_xlfn.TEXTBEFORE(Q2529,","))</f>
        <v>5Avery Legal Exhibit Labels</v>
      </c>
      <c r="D2529" s="13" t="s">
        <v>8635</v>
      </c>
      <c r="E2529" s="25">
        <v>42992</v>
      </c>
      <c r="F2529" s="25">
        <v>42999</v>
      </c>
      <c r="G2529" s="13" t="s">
        <v>50</v>
      </c>
      <c r="H2529" s="13" t="s">
        <v>5109</v>
      </c>
      <c r="I2529" s="13" t="s">
        <v>36</v>
      </c>
      <c r="J2529" s="13" t="s">
        <v>2250</v>
      </c>
      <c r="K2529" s="13" t="s">
        <v>310</v>
      </c>
      <c r="L2529" s="13" t="s">
        <v>27</v>
      </c>
      <c r="M2529" s="13" t="s">
        <v>28</v>
      </c>
      <c r="N2529" s="13" t="s">
        <v>5121</v>
      </c>
      <c r="O2529" s="13" t="s">
        <v>30</v>
      </c>
      <c r="P2529" s="13" t="s">
        <v>2751</v>
      </c>
      <c r="Q2529" s="13" t="s">
        <v>5122</v>
      </c>
      <c r="R2529" s="17">
        <v>55.8</v>
      </c>
      <c r="S2529" s="26">
        <v>5</v>
      </c>
      <c r="T2529" s="17">
        <v>0</v>
      </c>
      <c r="U2529" s="17">
        <v>5.04</v>
      </c>
      <c r="V2529" s="27">
        <v>6.6000000000000005</v>
      </c>
      <c r="W2529" s="13" t="s">
        <v>88</v>
      </c>
      <c r="X2529" s="8">
        <f>$T2529*$R2529</f>
        <v>0</v>
      </c>
      <c r="Y2529" s="29">
        <f>R2529-V2529-U2529-X2529</f>
        <v>44.16</v>
      </c>
    </row>
    <row r="2530" spans="2:25" x14ac:dyDescent="0.3">
      <c r="B2530" s="16"/>
      <c r="C2530" s="8" t="str">
        <f>_xlfn.CONCAT(S2530,_xlfn.TEXTBEFORE(Q2530,","))</f>
        <v>5Xerox Parchment Paper</v>
      </c>
      <c r="D2530" s="13" t="s">
        <v>8636</v>
      </c>
      <c r="E2530" s="25">
        <v>44072</v>
      </c>
      <c r="F2530" s="25">
        <v>44079</v>
      </c>
      <c r="G2530" s="13" t="s">
        <v>50</v>
      </c>
      <c r="H2530" s="13" t="s">
        <v>5109</v>
      </c>
      <c r="I2530" s="13" t="s">
        <v>36</v>
      </c>
      <c r="J2530" s="13" t="s">
        <v>145</v>
      </c>
      <c r="K2530" s="13" t="s">
        <v>146</v>
      </c>
      <c r="L2530" s="13" t="s">
        <v>27</v>
      </c>
      <c r="M2530" s="13" t="s">
        <v>28</v>
      </c>
      <c r="N2530" s="13" t="s">
        <v>5017</v>
      </c>
      <c r="O2530" s="13" t="s">
        <v>30</v>
      </c>
      <c r="P2530" s="13" t="s">
        <v>1567</v>
      </c>
      <c r="Q2530" s="13" t="s">
        <v>5018</v>
      </c>
      <c r="R2530" s="17">
        <v>66.3</v>
      </c>
      <c r="S2530" s="26">
        <v>5</v>
      </c>
      <c r="T2530" s="17">
        <v>0</v>
      </c>
      <c r="U2530" s="17">
        <v>6.14</v>
      </c>
      <c r="V2530" s="27">
        <v>13.8</v>
      </c>
      <c r="W2530" s="13" t="s">
        <v>88</v>
      </c>
      <c r="X2530" s="8">
        <f>$T2530*$R2530</f>
        <v>0</v>
      </c>
      <c r="Y2530" s="29">
        <f>R2530-V2530-U2530-X2530</f>
        <v>46.36</v>
      </c>
    </row>
    <row r="2531" spans="2:25" x14ac:dyDescent="0.3">
      <c r="B2531" s="16"/>
      <c r="C2531" s="8" t="str">
        <f>_xlfn.CONCAT(S2531,_xlfn.TEXTBEFORE(Q2531,","))</f>
        <v>2Hamilton Beach Coffee Grinder</v>
      </c>
      <c r="D2531" s="13" t="s">
        <v>8637</v>
      </c>
      <c r="E2531" s="25">
        <v>44072</v>
      </c>
      <c r="F2531" s="25">
        <v>44079</v>
      </c>
      <c r="G2531" s="13" t="s">
        <v>50</v>
      </c>
      <c r="H2531" s="13" t="s">
        <v>5109</v>
      </c>
      <c r="I2531" s="13" t="s">
        <v>36</v>
      </c>
      <c r="J2531" s="13" t="s">
        <v>145</v>
      </c>
      <c r="K2531" s="13" t="s">
        <v>146</v>
      </c>
      <c r="L2531" s="13" t="s">
        <v>27</v>
      </c>
      <c r="M2531" s="13" t="s">
        <v>28</v>
      </c>
      <c r="N2531" s="13" t="s">
        <v>3278</v>
      </c>
      <c r="O2531" s="13" t="s">
        <v>30</v>
      </c>
      <c r="P2531" s="13" t="s">
        <v>31</v>
      </c>
      <c r="Q2531" s="13" t="s">
        <v>3279</v>
      </c>
      <c r="R2531" s="17">
        <v>85.32</v>
      </c>
      <c r="S2531" s="26">
        <v>2</v>
      </c>
      <c r="T2531" s="17">
        <v>0</v>
      </c>
      <c r="U2531" s="17">
        <v>4.18</v>
      </c>
      <c r="V2531" s="27">
        <v>12.78</v>
      </c>
      <c r="W2531" s="13" t="s">
        <v>88</v>
      </c>
      <c r="X2531" s="8">
        <f>$T2531*$R2531</f>
        <v>0</v>
      </c>
      <c r="Y2531" s="29">
        <f>R2531-V2531-U2531-X2531</f>
        <v>68.359999999999985</v>
      </c>
    </row>
    <row r="2532" spans="2:25" x14ac:dyDescent="0.3">
      <c r="B2532" s="16"/>
      <c r="C2532" s="8" t="str">
        <f>_xlfn.CONCAT(S2532,_xlfn.TEXTBEFORE(Q2532,","))</f>
        <v>2Cuisinart Stove</v>
      </c>
      <c r="D2532" s="13" t="s">
        <v>8638</v>
      </c>
      <c r="E2532" s="25">
        <v>43714</v>
      </c>
      <c r="F2532" s="25">
        <v>43718</v>
      </c>
      <c r="G2532" s="13" t="s">
        <v>50</v>
      </c>
      <c r="H2532" s="13" t="s">
        <v>1757</v>
      </c>
      <c r="I2532" s="13" t="s">
        <v>24</v>
      </c>
      <c r="J2532" s="13" t="s">
        <v>177</v>
      </c>
      <c r="K2532" s="13" t="s">
        <v>177</v>
      </c>
      <c r="L2532" s="13" t="s">
        <v>178</v>
      </c>
      <c r="M2532" s="13" t="s">
        <v>55</v>
      </c>
      <c r="N2532" s="13" t="s">
        <v>1758</v>
      </c>
      <c r="O2532" s="13" t="s">
        <v>30</v>
      </c>
      <c r="P2532" s="13" t="s">
        <v>31</v>
      </c>
      <c r="Q2532" s="13" t="s">
        <v>1759</v>
      </c>
      <c r="R2532" s="17">
        <v>1078.08</v>
      </c>
      <c r="S2532" s="26">
        <v>2</v>
      </c>
      <c r="T2532" s="17">
        <v>0</v>
      </c>
      <c r="U2532" s="17">
        <v>72.55</v>
      </c>
      <c r="V2532" s="27">
        <v>366.54</v>
      </c>
      <c r="W2532" s="13" t="s">
        <v>88</v>
      </c>
      <c r="X2532" s="8">
        <f>$T2532*$R2532</f>
        <v>0</v>
      </c>
      <c r="Y2532" s="29">
        <f>R2532-V2532-U2532-X2532</f>
        <v>638.99</v>
      </c>
    </row>
    <row r="2533" spans="2:25" x14ac:dyDescent="0.3">
      <c r="B2533" s="16"/>
      <c r="C2533" s="8" t="str">
        <f>_xlfn.CONCAT(S2533,_xlfn.TEXTBEFORE(Q2533,","))</f>
        <v>3OIC Rubber Bands</v>
      </c>
      <c r="D2533" s="13" t="s">
        <v>8639</v>
      </c>
      <c r="E2533" s="25">
        <v>43714</v>
      </c>
      <c r="F2533" s="25">
        <v>43718</v>
      </c>
      <c r="G2533" s="13" t="s">
        <v>50</v>
      </c>
      <c r="H2533" s="13" t="s">
        <v>1757</v>
      </c>
      <c r="I2533" s="13" t="s">
        <v>24</v>
      </c>
      <c r="J2533" s="13" t="s">
        <v>177</v>
      </c>
      <c r="K2533" s="13" t="s">
        <v>177</v>
      </c>
      <c r="L2533" s="13" t="s">
        <v>178</v>
      </c>
      <c r="M2533" s="13" t="s">
        <v>55</v>
      </c>
      <c r="N2533" s="13" t="s">
        <v>4856</v>
      </c>
      <c r="O2533" s="13" t="s">
        <v>30</v>
      </c>
      <c r="P2533" s="13" t="s">
        <v>2177</v>
      </c>
      <c r="Q2533" s="13" t="s">
        <v>4857</v>
      </c>
      <c r="R2533" s="17">
        <v>49.5</v>
      </c>
      <c r="S2533" s="26">
        <v>3</v>
      </c>
      <c r="T2533" s="17">
        <v>0</v>
      </c>
      <c r="U2533" s="17">
        <v>2.6</v>
      </c>
      <c r="V2533" s="27">
        <v>1.44</v>
      </c>
      <c r="W2533" s="13" t="s">
        <v>88</v>
      </c>
      <c r="X2533" s="8">
        <f>$T2533*$R2533</f>
        <v>0</v>
      </c>
      <c r="Y2533" s="29">
        <f>R2533-V2533-U2533-X2533</f>
        <v>45.46</v>
      </c>
    </row>
    <row r="2534" spans="2:25" x14ac:dyDescent="0.3">
      <c r="B2534" s="16"/>
      <c r="C2534" s="8" t="str">
        <f>_xlfn.CONCAT(S2534,_xlfn.TEXTBEFORE(Q2534,","))</f>
        <v>6Chromcraft Round Table</v>
      </c>
      <c r="D2534" s="13" t="s">
        <v>8640</v>
      </c>
      <c r="E2534" s="25">
        <v>43762</v>
      </c>
      <c r="F2534" s="25">
        <v>43767</v>
      </c>
      <c r="G2534" s="13" t="s">
        <v>50</v>
      </c>
      <c r="H2534" s="13" t="s">
        <v>824</v>
      </c>
      <c r="I2534" s="13" t="s">
        <v>24</v>
      </c>
      <c r="J2534" s="13" t="s">
        <v>825</v>
      </c>
      <c r="K2534" s="13" t="s">
        <v>187</v>
      </c>
      <c r="L2534" s="13" t="s">
        <v>27</v>
      </c>
      <c r="M2534" s="13" t="s">
        <v>28</v>
      </c>
      <c r="N2534" s="13" t="s">
        <v>826</v>
      </c>
      <c r="O2534" s="13" t="s">
        <v>40</v>
      </c>
      <c r="P2534" s="13" t="s">
        <v>48</v>
      </c>
      <c r="Q2534" s="13" t="s">
        <v>827</v>
      </c>
      <c r="R2534" s="17">
        <v>1961.8199999999997</v>
      </c>
      <c r="S2534" s="26">
        <v>6</v>
      </c>
      <c r="T2534" s="17">
        <v>0.3</v>
      </c>
      <c r="U2534" s="17">
        <v>160.54</v>
      </c>
      <c r="V2534" s="27">
        <v>420.29999999999995</v>
      </c>
      <c r="W2534" s="13" t="s">
        <v>88</v>
      </c>
      <c r="X2534" s="8">
        <f>$T2534*$R2534</f>
        <v>588.54599999999994</v>
      </c>
      <c r="Y2534" s="29">
        <f>R2534-V2534-U2534-X2534</f>
        <v>792.43399999999986</v>
      </c>
    </row>
    <row r="2535" spans="2:25" x14ac:dyDescent="0.3">
      <c r="B2535" s="16"/>
      <c r="C2535" s="8" t="str">
        <f>_xlfn.CONCAT(S2535,_xlfn.TEXTBEFORE(Q2535,","))</f>
        <v>3SAFCO Rocking Chair</v>
      </c>
      <c r="D2535" s="13" t="s">
        <v>8641</v>
      </c>
      <c r="E2535" s="25">
        <v>43762</v>
      </c>
      <c r="F2535" s="25">
        <v>43767</v>
      </c>
      <c r="G2535" s="13" t="s">
        <v>50</v>
      </c>
      <c r="H2535" s="13" t="s">
        <v>824</v>
      </c>
      <c r="I2535" s="13" t="s">
        <v>24</v>
      </c>
      <c r="J2535" s="13" t="s">
        <v>825</v>
      </c>
      <c r="K2535" s="13" t="s">
        <v>187</v>
      </c>
      <c r="L2535" s="13" t="s">
        <v>27</v>
      </c>
      <c r="M2535" s="13" t="s">
        <v>28</v>
      </c>
      <c r="N2535" s="13" t="s">
        <v>872</v>
      </c>
      <c r="O2535" s="13" t="s">
        <v>40</v>
      </c>
      <c r="P2535" s="13" t="s">
        <v>41</v>
      </c>
      <c r="Q2535" s="13" t="s">
        <v>873</v>
      </c>
      <c r="R2535" s="17">
        <v>404.73</v>
      </c>
      <c r="S2535" s="26">
        <v>3</v>
      </c>
      <c r="T2535" s="17">
        <v>0</v>
      </c>
      <c r="U2535" s="17">
        <v>37.799999999999997</v>
      </c>
      <c r="V2535" s="27">
        <v>117.35999999999999</v>
      </c>
      <c r="W2535" s="13" t="s">
        <v>88</v>
      </c>
      <c r="X2535" s="8">
        <f>$T2535*$R2535</f>
        <v>0</v>
      </c>
      <c r="Y2535" s="29">
        <f>R2535-V2535-U2535-X2535</f>
        <v>249.57</v>
      </c>
    </row>
    <row r="2536" spans="2:25" x14ac:dyDescent="0.3">
      <c r="B2536" s="16"/>
      <c r="C2536" s="8" t="str">
        <f>_xlfn.CONCAT(S2536,_xlfn.TEXTBEFORE(Q2536,","))</f>
        <v>3Hon Steel Folding Chair</v>
      </c>
      <c r="D2536" s="13" t="s">
        <v>8642</v>
      </c>
      <c r="E2536" s="25">
        <v>43762</v>
      </c>
      <c r="F2536" s="25">
        <v>43767</v>
      </c>
      <c r="G2536" s="13" t="s">
        <v>50</v>
      </c>
      <c r="H2536" s="13" t="s">
        <v>824</v>
      </c>
      <c r="I2536" s="13" t="s">
        <v>24</v>
      </c>
      <c r="J2536" s="13" t="s">
        <v>825</v>
      </c>
      <c r="K2536" s="13" t="s">
        <v>187</v>
      </c>
      <c r="L2536" s="13" t="s">
        <v>27</v>
      </c>
      <c r="M2536" s="13" t="s">
        <v>28</v>
      </c>
      <c r="N2536" s="13" t="s">
        <v>2084</v>
      </c>
      <c r="O2536" s="13" t="s">
        <v>40</v>
      </c>
      <c r="P2536" s="13" t="s">
        <v>41</v>
      </c>
      <c r="Q2536" s="13" t="s">
        <v>2085</v>
      </c>
      <c r="R2536" s="17">
        <v>251.73</v>
      </c>
      <c r="S2536" s="26">
        <v>3</v>
      </c>
      <c r="T2536" s="17">
        <v>0</v>
      </c>
      <c r="U2536" s="17">
        <v>13.46</v>
      </c>
      <c r="V2536" s="27">
        <v>123.29999999999998</v>
      </c>
      <c r="W2536" s="13" t="s">
        <v>88</v>
      </c>
      <c r="X2536" s="8">
        <f>$T2536*$R2536</f>
        <v>0</v>
      </c>
      <c r="Y2536" s="29">
        <f>R2536-V2536-U2536-X2536</f>
        <v>114.97</v>
      </c>
    </row>
    <row r="2537" spans="2:25" x14ac:dyDescent="0.3">
      <c r="B2537" s="16"/>
      <c r="C2537" s="8" t="str">
        <f>_xlfn.CONCAT(S2537,_xlfn.TEXTBEFORE(Q2537,","))</f>
        <v>8Xerox Memo Slips</v>
      </c>
      <c r="D2537" s="13" t="s">
        <v>8643</v>
      </c>
      <c r="E2537" s="25">
        <v>43762</v>
      </c>
      <c r="F2537" s="25">
        <v>43767</v>
      </c>
      <c r="G2537" s="13" t="s">
        <v>50</v>
      </c>
      <c r="H2537" s="13" t="s">
        <v>824</v>
      </c>
      <c r="I2537" s="13" t="s">
        <v>24</v>
      </c>
      <c r="J2537" s="13" t="s">
        <v>825</v>
      </c>
      <c r="K2537" s="13" t="s">
        <v>187</v>
      </c>
      <c r="L2537" s="13" t="s">
        <v>27</v>
      </c>
      <c r="M2537" s="13" t="s">
        <v>28</v>
      </c>
      <c r="N2537" s="13" t="s">
        <v>4660</v>
      </c>
      <c r="O2537" s="13" t="s">
        <v>30</v>
      </c>
      <c r="P2537" s="13" t="s">
        <v>1567</v>
      </c>
      <c r="Q2537" s="13" t="s">
        <v>4661</v>
      </c>
      <c r="R2537" s="17">
        <v>108.24000000000001</v>
      </c>
      <c r="S2537" s="26">
        <v>8</v>
      </c>
      <c r="T2537" s="17">
        <v>0</v>
      </c>
      <c r="U2537" s="17">
        <v>9.11</v>
      </c>
      <c r="V2537" s="27">
        <v>34.56</v>
      </c>
      <c r="W2537" s="13" t="s">
        <v>88</v>
      </c>
      <c r="X2537" s="8">
        <f>$T2537*$R2537</f>
        <v>0</v>
      </c>
      <c r="Y2537" s="29">
        <f>R2537-V2537-U2537-X2537</f>
        <v>64.570000000000007</v>
      </c>
    </row>
    <row r="2538" spans="2:25" x14ac:dyDescent="0.3">
      <c r="B2538" s="16"/>
      <c r="C2538" s="8" t="str">
        <f>_xlfn.CONCAT(S2538,_xlfn.TEXTBEFORE(Q2538,","))</f>
        <v>5Hon Round Labels</v>
      </c>
      <c r="D2538" s="13" t="s">
        <v>8644</v>
      </c>
      <c r="E2538" s="25">
        <v>43762</v>
      </c>
      <c r="F2538" s="25">
        <v>43767</v>
      </c>
      <c r="G2538" s="13" t="s">
        <v>50</v>
      </c>
      <c r="H2538" s="13" t="s">
        <v>824</v>
      </c>
      <c r="I2538" s="13" t="s">
        <v>24</v>
      </c>
      <c r="J2538" s="13" t="s">
        <v>825</v>
      </c>
      <c r="K2538" s="13" t="s">
        <v>187</v>
      </c>
      <c r="L2538" s="13" t="s">
        <v>27</v>
      </c>
      <c r="M2538" s="13" t="s">
        <v>28</v>
      </c>
      <c r="N2538" s="13" t="s">
        <v>5980</v>
      </c>
      <c r="O2538" s="13" t="s">
        <v>30</v>
      </c>
      <c r="P2538" s="13" t="s">
        <v>2751</v>
      </c>
      <c r="Q2538" s="13" t="s">
        <v>5981</v>
      </c>
      <c r="R2538" s="17">
        <v>32.400000000000006</v>
      </c>
      <c r="S2538" s="26">
        <v>5</v>
      </c>
      <c r="T2538" s="17">
        <v>0</v>
      </c>
      <c r="U2538" s="17">
        <v>1.69</v>
      </c>
      <c r="V2538" s="27">
        <v>15.750000000000002</v>
      </c>
      <c r="W2538" s="13" t="s">
        <v>88</v>
      </c>
      <c r="X2538" s="8">
        <f>$T2538*$R2538</f>
        <v>0</v>
      </c>
      <c r="Y2538" s="29">
        <f>R2538-V2538-U2538-X2538</f>
        <v>14.960000000000006</v>
      </c>
    </row>
    <row r="2539" spans="2:25" x14ac:dyDescent="0.3">
      <c r="B2539" s="16"/>
      <c r="C2539" s="8" t="str">
        <f>_xlfn.CONCAT(S2539,_xlfn.TEXTBEFORE(Q2539,","))</f>
        <v>3SanDisk Flash Drive</v>
      </c>
      <c r="D2539" s="13" t="s">
        <v>8645</v>
      </c>
      <c r="E2539" s="25">
        <v>43876</v>
      </c>
      <c r="F2539" s="25">
        <v>43879</v>
      </c>
      <c r="G2539" s="13" t="s">
        <v>34</v>
      </c>
      <c r="H2539" s="13" t="s">
        <v>824</v>
      </c>
      <c r="I2539" s="13" t="s">
        <v>24</v>
      </c>
      <c r="J2539" s="13" t="s">
        <v>256</v>
      </c>
      <c r="K2539" s="13" t="s">
        <v>256</v>
      </c>
      <c r="L2539" s="13" t="s">
        <v>27</v>
      </c>
      <c r="M2539" s="13" t="s">
        <v>28</v>
      </c>
      <c r="N2539" s="13" t="s">
        <v>2470</v>
      </c>
      <c r="O2539" s="13" t="s">
        <v>57</v>
      </c>
      <c r="P2539" s="13" t="s">
        <v>121</v>
      </c>
      <c r="Q2539" s="13" t="s">
        <v>2471</v>
      </c>
      <c r="R2539" s="17">
        <v>123.12</v>
      </c>
      <c r="S2539" s="26">
        <v>3</v>
      </c>
      <c r="T2539" s="17">
        <v>0</v>
      </c>
      <c r="U2539" s="17">
        <v>7.86</v>
      </c>
      <c r="V2539" s="27">
        <v>20.879999999999995</v>
      </c>
      <c r="W2539" s="13" t="s">
        <v>88</v>
      </c>
      <c r="X2539" s="8">
        <f>$T2539*$R2539</f>
        <v>0</v>
      </c>
      <c r="Y2539" s="29">
        <f>R2539-V2539-U2539-X2539</f>
        <v>94.38000000000001</v>
      </c>
    </row>
    <row r="2540" spans="2:25" x14ac:dyDescent="0.3">
      <c r="B2540" s="16"/>
      <c r="C2540" s="8" t="str">
        <f>_xlfn.CONCAT(S2540,_xlfn.TEXTBEFORE(Q2540,","))</f>
        <v>2Smead Box</v>
      </c>
      <c r="D2540" s="13" t="s">
        <v>8646</v>
      </c>
      <c r="E2540" s="25">
        <v>44160</v>
      </c>
      <c r="F2540" s="25">
        <v>44160</v>
      </c>
      <c r="G2540" s="13" t="s">
        <v>126</v>
      </c>
      <c r="H2540" s="13" t="s">
        <v>824</v>
      </c>
      <c r="I2540" s="13" t="s">
        <v>24</v>
      </c>
      <c r="J2540" s="13" t="s">
        <v>451</v>
      </c>
      <c r="K2540" s="13" t="s">
        <v>229</v>
      </c>
      <c r="L2540" s="13" t="s">
        <v>27</v>
      </c>
      <c r="M2540" s="13" t="s">
        <v>28</v>
      </c>
      <c r="N2540" s="13" t="s">
        <v>5248</v>
      </c>
      <c r="O2540" s="13" t="s">
        <v>30</v>
      </c>
      <c r="P2540" s="13" t="s">
        <v>289</v>
      </c>
      <c r="Q2540" s="13" t="s">
        <v>5249</v>
      </c>
      <c r="R2540" s="17">
        <v>21.6</v>
      </c>
      <c r="S2540" s="26">
        <v>2</v>
      </c>
      <c r="T2540" s="17">
        <v>0</v>
      </c>
      <c r="U2540" s="17">
        <v>5.16</v>
      </c>
      <c r="V2540" s="27">
        <v>5.4</v>
      </c>
      <c r="W2540" s="13" t="s">
        <v>60</v>
      </c>
      <c r="X2540" s="8">
        <f>$T2540*$R2540</f>
        <v>0</v>
      </c>
      <c r="Y2540" s="29">
        <f>R2540-V2540-U2540-X2540</f>
        <v>11.040000000000003</v>
      </c>
    </row>
    <row r="2541" spans="2:25" x14ac:dyDescent="0.3">
      <c r="B2541" s="16"/>
      <c r="C2541" s="8" t="str">
        <f>_xlfn.CONCAT(S2541,_xlfn.TEXTBEFORE(Q2541,","))</f>
        <v>5Lesro Conference Table</v>
      </c>
      <c r="D2541" s="13" t="s">
        <v>8647</v>
      </c>
      <c r="E2541" s="25">
        <v>43262</v>
      </c>
      <c r="F2541" s="25">
        <v>43269</v>
      </c>
      <c r="G2541" s="13" t="s">
        <v>50</v>
      </c>
      <c r="H2541" s="13" t="s">
        <v>500</v>
      </c>
      <c r="I2541" s="13" t="s">
        <v>24</v>
      </c>
      <c r="J2541" s="13" t="s">
        <v>501</v>
      </c>
      <c r="K2541" s="13" t="s">
        <v>91</v>
      </c>
      <c r="L2541" s="13" t="s">
        <v>54</v>
      </c>
      <c r="M2541" s="13" t="s">
        <v>55</v>
      </c>
      <c r="N2541" s="13" t="s">
        <v>619</v>
      </c>
      <c r="O2541" s="13" t="s">
        <v>40</v>
      </c>
      <c r="P2541" s="13" t="s">
        <v>48</v>
      </c>
      <c r="Q2541" s="13" t="s">
        <v>620</v>
      </c>
      <c r="R2541" s="17">
        <v>2266.1475</v>
      </c>
      <c r="S2541" s="26">
        <v>5</v>
      </c>
      <c r="T2541" s="17">
        <v>0.47000000000000003</v>
      </c>
      <c r="U2541" s="17">
        <v>190.79</v>
      </c>
      <c r="V2541" s="27">
        <v>-5.2500000000009095E-2</v>
      </c>
      <c r="W2541" s="13" t="s">
        <v>88</v>
      </c>
      <c r="X2541" s="8">
        <f>$T2541*$R2541</f>
        <v>1065.0893250000001</v>
      </c>
      <c r="Y2541" s="29">
        <f>R2541-V2541-U2541-X2541</f>
        <v>1010.3206749999997</v>
      </c>
    </row>
    <row r="2542" spans="2:25" x14ac:dyDescent="0.3">
      <c r="B2542" s="16"/>
      <c r="C2542" s="8" t="str">
        <f>_xlfn.CONCAT(S2542,_xlfn.TEXTBEFORE(Q2542,","))</f>
        <v>1Ikea Classic Bookcase</v>
      </c>
      <c r="D2542" s="13" t="s">
        <v>8648</v>
      </c>
      <c r="E2542" s="25">
        <v>44100</v>
      </c>
      <c r="F2542" s="25">
        <v>44106</v>
      </c>
      <c r="G2542" s="13" t="s">
        <v>50</v>
      </c>
      <c r="H2542" s="13" t="s">
        <v>500</v>
      </c>
      <c r="I2542" s="13" t="s">
        <v>24</v>
      </c>
      <c r="J2542" s="13" t="s">
        <v>400</v>
      </c>
      <c r="K2542" s="13" t="s">
        <v>141</v>
      </c>
      <c r="L2542" s="13" t="s">
        <v>54</v>
      </c>
      <c r="M2542" s="13" t="s">
        <v>55</v>
      </c>
      <c r="N2542" s="13" t="s">
        <v>914</v>
      </c>
      <c r="O2542" s="13" t="s">
        <v>40</v>
      </c>
      <c r="P2542" s="13" t="s">
        <v>67</v>
      </c>
      <c r="Q2542" s="13" t="s">
        <v>915</v>
      </c>
      <c r="R2542" s="17">
        <v>382.42529999999994</v>
      </c>
      <c r="S2542" s="26">
        <v>1</v>
      </c>
      <c r="T2542" s="17">
        <v>7.0000000000000007E-2</v>
      </c>
      <c r="U2542" s="17">
        <v>35.24</v>
      </c>
      <c r="V2542" s="27">
        <v>32.895299999999992</v>
      </c>
      <c r="W2542" s="13" t="s">
        <v>88</v>
      </c>
      <c r="X2542" s="8">
        <f>$T2542*$R2542</f>
        <v>26.769770999999999</v>
      </c>
      <c r="Y2542" s="29">
        <f>R2542-V2542-U2542-X2542</f>
        <v>287.52022899999997</v>
      </c>
    </row>
    <row r="2543" spans="2:25" x14ac:dyDescent="0.3">
      <c r="B2543" s="16"/>
      <c r="C2543" s="8" t="str">
        <f>_xlfn.CONCAT(S2543,_xlfn.TEXTBEFORE(Q2543,","))</f>
        <v>11Smead Color Coded Labels</v>
      </c>
      <c r="D2543" s="13" t="s">
        <v>8649</v>
      </c>
      <c r="E2543" s="25">
        <v>44100</v>
      </c>
      <c r="F2543" s="25">
        <v>44106</v>
      </c>
      <c r="G2543" s="13" t="s">
        <v>50</v>
      </c>
      <c r="H2543" s="13" t="s">
        <v>500</v>
      </c>
      <c r="I2543" s="13" t="s">
        <v>24</v>
      </c>
      <c r="J2543" s="13" t="s">
        <v>400</v>
      </c>
      <c r="K2543" s="13" t="s">
        <v>141</v>
      </c>
      <c r="L2543" s="13" t="s">
        <v>54</v>
      </c>
      <c r="M2543" s="13" t="s">
        <v>55</v>
      </c>
      <c r="N2543" s="13" t="s">
        <v>5266</v>
      </c>
      <c r="O2543" s="13" t="s">
        <v>30</v>
      </c>
      <c r="P2543" s="13" t="s">
        <v>2751</v>
      </c>
      <c r="Q2543" s="13" t="s">
        <v>5267</v>
      </c>
      <c r="R2543" s="17">
        <v>75.032100000000014</v>
      </c>
      <c r="S2543" s="26">
        <v>11</v>
      </c>
      <c r="T2543" s="17">
        <v>0.47000000000000003</v>
      </c>
      <c r="U2543" s="17">
        <v>5.07</v>
      </c>
      <c r="V2543" s="27">
        <v>-26.937900000000013</v>
      </c>
      <c r="W2543" s="13" t="s">
        <v>88</v>
      </c>
      <c r="X2543" s="8">
        <f>$T2543*$R2543</f>
        <v>35.265087000000008</v>
      </c>
      <c r="Y2543" s="29">
        <f>R2543-V2543-U2543-X2543</f>
        <v>61.634913000000026</v>
      </c>
    </row>
    <row r="2544" spans="2:25" x14ac:dyDescent="0.3">
      <c r="B2544" s="16"/>
      <c r="C2544" s="8" t="str">
        <f>_xlfn.CONCAT(S2544,_xlfn.TEXTBEFORE(Q2544,","))</f>
        <v>4Okidata Printer</v>
      </c>
      <c r="D2544" s="13" t="s">
        <v>8650</v>
      </c>
      <c r="E2544" s="25">
        <v>44133</v>
      </c>
      <c r="F2544" s="25">
        <v>44135</v>
      </c>
      <c r="G2544" s="13" t="s">
        <v>22</v>
      </c>
      <c r="H2544" s="13" t="s">
        <v>500</v>
      </c>
      <c r="I2544" s="13" t="s">
        <v>24</v>
      </c>
      <c r="J2544" s="13" t="s">
        <v>501</v>
      </c>
      <c r="K2544" s="13" t="s">
        <v>91</v>
      </c>
      <c r="L2544" s="13" t="s">
        <v>54</v>
      </c>
      <c r="M2544" s="13" t="s">
        <v>55</v>
      </c>
      <c r="N2544" s="13" t="s">
        <v>502</v>
      </c>
      <c r="O2544" s="13" t="s">
        <v>57</v>
      </c>
      <c r="P2544" s="13" t="s">
        <v>138</v>
      </c>
      <c r="Q2544" s="13" t="s">
        <v>503</v>
      </c>
      <c r="R2544" s="17">
        <v>886.14120000000003</v>
      </c>
      <c r="S2544" s="26">
        <v>4</v>
      </c>
      <c r="T2544" s="17">
        <v>0.17</v>
      </c>
      <c r="U2544" s="17">
        <v>226.8</v>
      </c>
      <c r="V2544" s="27">
        <v>106.74119999999999</v>
      </c>
      <c r="W2544" s="13" t="s">
        <v>60</v>
      </c>
      <c r="X2544" s="8">
        <f>$T2544*$R2544</f>
        <v>150.64400400000002</v>
      </c>
      <c r="Y2544" s="29">
        <f>R2544-V2544-U2544-X2544</f>
        <v>401.95599600000014</v>
      </c>
    </row>
    <row r="2545" spans="2:25" x14ac:dyDescent="0.3">
      <c r="B2545" s="16"/>
      <c r="C2545" s="8" t="str">
        <f>_xlfn.CONCAT(S2545,_xlfn.TEXTBEFORE(Q2545,","))</f>
        <v>3Tenex Trays</v>
      </c>
      <c r="D2545" s="13" t="s">
        <v>8651</v>
      </c>
      <c r="E2545" s="25">
        <v>44133</v>
      </c>
      <c r="F2545" s="25">
        <v>44135</v>
      </c>
      <c r="G2545" s="13" t="s">
        <v>22</v>
      </c>
      <c r="H2545" s="13" t="s">
        <v>500</v>
      </c>
      <c r="I2545" s="13" t="s">
        <v>24</v>
      </c>
      <c r="J2545" s="13" t="s">
        <v>501</v>
      </c>
      <c r="K2545" s="13" t="s">
        <v>91</v>
      </c>
      <c r="L2545" s="13" t="s">
        <v>54</v>
      </c>
      <c r="M2545" s="13" t="s">
        <v>55</v>
      </c>
      <c r="N2545" s="13" t="s">
        <v>3417</v>
      </c>
      <c r="O2545" s="13" t="s">
        <v>30</v>
      </c>
      <c r="P2545" s="13" t="s">
        <v>289</v>
      </c>
      <c r="Q2545" s="13" t="s">
        <v>3418</v>
      </c>
      <c r="R2545" s="17">
        <v>136.17809999999997</v>
      </c>
      <c r="S2545" s="26">
        <v>3</v>
      </c>
      <c r="T2545" s="17">
        <v>0.17</v>
      </c>
      <c r="U2545" s="17">
        <v>17.2</v>
      </c>
      <c r="V2545" s="27">
        <v>-23.0319</v>
      </c>
      <c r="W2545" s="13" t="s">
        <v>60</v>
      </c>
      <c r="X2545" s="8">
        <f>$T2545*$R2545</f>
        <v>23.150276999999996</v>
      </c>
      <c r="Y2545" s="29">
        <f>R2545-V2545-U2545-X2545</f>
        <v>118.859723</v>
      </c>
    </row>
    <row r="2546" spans="2:25" x14ac:dyDescent="0.3">
      <c r="B2546" s="16"/>
      <c r="C2546" s="8" t="str">
        <f>_xlfn.CONCAT(S2546,_xlfn.TEXTBEFORE(Q2546,","))</f>
        <v>1Binney &amp; Smith Markers</v>
      </c>
      <c r="D2546" s="13" t="s">
        <v>8652</v>
      </c>
      <c r="E2546" s="25">
        <v>44133</v>
      </c>
      <c r="F2546" s="25">
        <v>44135</v>
      </c>
      <c r="G2546" s="13" t="s">
        <v>22</v>
      </c>
      <c r="H2546" s="13" t="s">
        <v>500</v>
      </c>
      <c r="I2546" s="13" t="s">
        <v>24</v>
      </c>
      <c r="J2546" s="13" t="s">
        <v>501</v>
      </c>
      <c r="K2546" s="13" t="s">
        <v>91</v>
      </c>
      <c r="L2546" s="13" t="s">
        <v>54</v>
      </c>
      <c r="M2546" s="13" t="s">
        <v>55</v>
      </c>
      <c r="N2546" s="13" t="s">
        <v>3517</v>
      </c>
      <c r="O2546" s="13" t="s">
        <v>30</v>
      </c>
      <c r="P2546" s="13" t="s">
        <v>1789</v>
      </c>
      <c r="Q2546" s="13" t="s">
        <v>3518</v>
      </c>
      <c r="R2546" s="17">
        <v>17.782799999999998</v>
      </c>
      <c r="S2546" s="26">
        <v>1</v>
      </c>
      <c r="T2546" s="17">
        <v>0.27</v>
      </c>
      <c r="U2546" s="17">
        <v>3.08</v>
      </c>
      <c r="V2546" s="27">
        <v>-5.1372</v>
      </c>
      <c r="W2546" s="13" t="s">
        <v>60</v>
      </c>
      <c r="X2546" s="8">
        <f>$T2546*$R2546</f>
        <v>4.8013560000000002</v>
      </c>
      <c r="Y2546" s="29">
        <f>R2546-V2546-U2546-X2546</f>
        <v>15.038643999999996</v>
      </c>
    </row>
    <row r="2547" spans="2:25" x14ac:dyDescent="0.3">
      <c r="B2547" s="16"/>
      <c r="C2547" s="8" t="str">
        <f>_xlfn.CONCAT(S2547,_xlfn.TEXTBEFORE(Q2547,","))</f>
        <v>8Enermax Mouse</v>
      </c>
      <c r="D2547" s="13" t="s">
        <v>8653</v>
      </c>
      <c r="E2547" s="25">
        <v>43987</v>
      </c>
      <c r="F2547" s="25">
        <v>43989</v>
      </c>
      <c r="G2547" s="13" t="s">
        <v>22</v>
      </c>
      <c r="H2547" s="13" t="s">
        <v>2979</v>
      </c>
      <c r="I2547" s="13" t="s">
        <v>24</v>
      </c>
      <c r="J2547" s="13" t="s">
        <v>488</v>
      </c>
      <c r="K2547" s="13" t="s">
        <v>489</v>
      </c>
      <c r="L2547" s="13" t="s">
        <v>114</v>
      </c>
      <c r="M2547" s="13" t="s">
        <v>55</v>
      </c>
      <c r="N2547" s="13" t="s">
        <v>2980</v>
      </c>
      <c r="O2547" s="13" t="s">
        <v>57</v>
      </c>
      <c r="P2547" s="13" t="s">
        <v>121</v>
      </c>
      <c r="Q2547" s="13" t="s">
        <v>2981</v>
      </c>
      <c r="R2547" s="17">
        <v>304.79999999999995</v>
      </c>
      <c r="S2547" s="26">
        <v>8</v>
      </c>
      <c r="T2547" s="17">
        <v>0</v>
      </c>
      <c r="U2547" s="17">
        <v>29.7</v>
      </c>
      <c r="V2547" s="27">
        <v>103.44</v>
      </c>
      <c r="W2547" s="13" t="s">
        <v>60</v>
      </c>
      <c r="X2547" s="8">
        <f>$T2547*$R2547</f>
        <v>0</v>
      </c>
      <c r="Y2547" s="29">
        <f>R2547-V2547-U2547-X2547</f>
        <v>171.65999999999997</v>
      </c>
    </row>
    <row r="2548" spans="2:25" x14ac:dyDescent="0.3">
      <c r="B2548" s="16"/>
      <c r="C2548" s="8" t="str">
        <f>_xlfn.CONCAT(S2548,_xlfn.TEXTBEFORE(Q2548,","))</f>
        <v>4Smead Shelving</v>
      </c>
      <c r="D2548" s="13" t="s">
        <v>8654</v>
      </c>
      <c r="E2548" s="25">
        <v>43099</v>
      </c>
      <c r="F2548" s="25">
        <v>43099</v>
      </c>
      <c r="G2548" s="13" t="s">
        <v>126</v>
      </c>
      <c r="H2548" s="13" t="s">
        <v>262</v>
      </c>
      <c r="I2548" s="13" t="s">
        <v>36</v>
      </c>
      <c r="J2548" s="13" t="s">
        <v>195</v>
      </c>
      <c r="K2548" s="13" t="s">
        <v>63</v>
      </c>
      <c r="L2548" s="13" t="s">
        <v>27</v>
      </c>
      <c r="M2548" s="13" t="s">
        <v>28</v>
      </c>
      <c r="N2548" s="13" t="s">
        <v>2866</v>
      </c>
      <c r="O2548" s="13" t="s">
        <v>30</v>
      </c>
      <c r="P2548" s="13" t="s">
        <v>289</v>
      </c>
      <c r="Q2548" s="13" t="s">
        <v>2867</v>
      </c>
      <c r="R2548" s="17">
        <v>195.84</v>
      </c>
      <c r="S2548" s="26">
        <v>4</v>
      </c>
      <c r="T2548" s="17">
        <v>0</v>
      </c>
      <c r="U2548" s="17">
        <v>32.090000000000003</v>
      </c>
      <c r="V2548" s="27">
        <v>7.8000000000000007</v>
      </c>
      <c r="W2548" s="13" t="s">
        <v>60</v>
      </c>
      <c r="X2548" s="8">
        <f>$T2548*$R2548</f>
        <v>0</v>
      </c>
      <c r="Y2548" s="29">
        <f>R2548-V2548-U2548-X2548</f>
        <v>155.94999999999999</v>
      </c>
    </row>
    <row r="2549" spans="2:25" x14ac:dyDescent="0.3">
      <c r="B2549" s="16"/>
      <c r="C2549" s="8" t="str">
        <f>_xlfn.CONCAT(S2549,_xlfn.TEXTBEFORE(Q2549,","))</f>
        <v>5Bush Classic Bookcase</v>
      </c>
      <c r="D2549" s="13" t="s">
        <v>8655</v>
      </c>
      <c r="E2549" s="25">
        <v>44002</v>
      </c>
      <c r="F2549" s="25">
        <v>44008</v>
      </c>
      <c r="G2549" s="13" t="s">
        <v>50</v>
      </c>
      <c r="H2549" s="13" t="s">
        <v>262</v>
      </c>
      <c r="I2549" s="13" t="s">
        <v>36</v>
      </c>
      <c r="J2549" s="13" t="s">
        <v>263</v>
      </c>
      <c r="K2549" s="13" t="s">
        <v>263</v>
      </c>
      <c r="L2549" s="13" t="s">
        <v>27</v>
      </c>
      <c r="M2549" s="13" t="s">
        <v>28</v>
      </c>
      <c r="N2549" s="13" t="s">
        <v>264</v>
      </c>
      <c r="O2549" s="13" t="s">
        <v>40</v>
      </c>
      <c r="P2549" s="13" t="s">
        <v>67</v>
      </c>
      <c r="Q2549" s="13" t="s">
        <v>265</v>
      </c>
      <c r="R2549" s="17">
        <v>2063.4</v>
      </c>
      <c r="S2549" s="26">
        <v>5</v>
      </c>
      <c r="T2549" s="17">
        <v>0</v>
      </c>
      <c r="U2549" s="17">
        <v>352.64</v>
      </c>
      <c r="V2549" s="27">
        <v>123.75</v>
      </c>
      <c r="W2549" s="13" t="s">
        <v>266</v>
      </c>
      <c r="X2549" s="8">
        <f>$T2549*$R2549</f>
        <v>0</v>
      </c>
      <c r="Y2549" s="29">
        <f>R2549-V2549-U2549-X2549</f>
        <v>1587.0100000000002</v>
      </c>
    </row>
    <row r="2550" spans="2:25" x14ac:dyDescent="0.3">
      <c r="B2550" s="16"/>
      <c r="C2550" s="8" t="str">
        <f>_xlfn.CONCAT(S2550,_xlfn.TEXTBEFORE(Q2550,","))</f>
        <v>3Fellowes File Cart</v>
      </c>
      <c r="D2550" s="13" t="s">
        <v>8656</v>
      </c>
      <c r="E2550" s="25">
        <v>44002</v>
      </c>
      <c r="F2550" s="25">
        <v>44008</v>
      </c>
      <c r="G2550" s="13" t="s">
        <v>50</v>
      </c>
      <c r="H2550" s="13" t="s">
        <v>262</v>
      </c>
      <c r="I2550" s="13" t="s">
        <v>36</v>
      </c>
      <c r="J2550" s="13" t="s">
        <v>263</v>
      </c>
      <c r="K2550" s="13" t="s">
        <v>263</v>
      </c>
      <c r="L2550" s="13" t="s">
        <v>27</v>
      </c>
      <c r="M2550" s="13" t="s">
        <v>28</v>
      </c>
      <c r="N2550" s="13" t="s">
        <v>1505</v>
      </c>
      <c r="O2550" s="13" t="s">
        <v>30</v>
      </c>
      <c r="P2550" s="13" t="s">
        <v>289</v>
      </c>
      <c r="Q2550" s="13" t="s">
        <v>1506</v>
      </c>
      <c r="R2550" s="17">
        <v>412.02</v>
      </c>
      <c r="S2550" s="26">
        <v>3</v>
      </c>
      <c r="T2550" s="17">
        <v>0</v>
      </c>
      <c r="U2550" s="17">
        <v>39.700000000000003</v>
      </c>
      <c r="V2550" s="27">
        <v>206.01</v>
      </c>
      <c r="W2550" s="13" t="s">
        <v>266</v>
      </c>
      <c r="X2550" s="8">
        <f>$T2550*$R2550</f>
        <v>0</v>
      </c>
      <c r="Y2550" s="29">
        <f>R2550-V2550-U2550-X2550</f>
        <v>166.31</v>
      </c>
    </row>
    <row r="2551" spans="2:25" x14ac:dyDescent="0.3">
      <c r="B2551" s="16"/>
      <c r="C2551" s="8" t="str">
        <f>_xlfn.CONCAT(S2551,_xlfn.TEXTBEFORE(Q2551,","))</f>
        <v>3Accos Push Pins</v>
      </c>
      <c r="D2551" s="13" t="s">
        <v>8657</v>
      </c>
      <c r="E2551" s="25">
        <v>44150</v>
      </c>
      <c r="F2551" s="25">
        <v>44155</v>
      </c>
      <c r="G2551" s="13" t="s">
        <v>22</v>
      </c>
      <c r="H2551" s="13" t="s">
        <v>262</v>
      </c>
      <c r="I2551" s="13" t="s">
        <v>36</v>
      </c>
      <c r="J2551" s="13" t="s">
        <v>531</v>
      </c>
      <c r="K2551" s="13" t="s">
        <v>187</v>
      </c>
      <c r="L2551" s="13" t="s">
        <v>27</v>
      </c>
      <c r="M2551" s="13" t="s">
        <v>28</v>
      </c>
      <c r="N2551" s="13" t="s">
        <v>2586</v>
      </c>
      <c r="O2551" s="13" t="s">
        <v>30</v>
      </c>
      <c r="P2551" s="13" t="s">
        <v>2177</v>
      </c>
      <c r="Q2551" s="13" t="s">
        <v>2587</v>
      </c>
      <c r="R2551" s="17">
        <v>35.910000000000004</v>
      </c>
      <c r="S2551" s="26">
        <v>3</v>
      </c>
      <c r="T2551" s="17">
        <v>0</v>
      </c>
      <c r="U2551" s="17">
        <v>3.12</v>
      </c>
      <c r="V2551" s="27">
        <v>1.7100000000000002</v>
      </c>
      <c r="W2551" s="13" t="s">
        <v>88</v>
      </c>
      <c r="X2551" s="8">
        <f>$T2551*$R2551</f>
        <v>0</v>
      </c>
      <c r="Y2551" s="29">
        <f>R2551-V2551-U2551-X2551</f>
        <v>31.080000000000002</v>
      </c>
    </row>
    <row r="2552" spans="2:25" x14ac:dyDescent="0.3">
      <c r="B2552" s="16"/>
      <c r="C2552" s="8" t="str">
        <f>_xlfn.CONCAT(S2552,_xlfn.TEXTBEFORE(Q2552,","))</f>
        <v>4Fellowes Lockers</v>
      </c>
      <c r="D2552" s="13" t="s">
        <v>8658</v>
      </c>
      <c r="E2552" s="25">
        <v>43634</v>
      </c>
      <c r="F2552" s="25">
        <v>43638</v>
      </c>
      <c r="G2552" s="13" t="s">
        <v>50</v>
      </c>
      <c r="H2552" s="13" t="s">
        <v>3177</v>
      </c>
      <c r="I2552" s="13" t="s">
        <v>36</v>
      </c>
      <c r="J2552" s="13" t="s">
        <v>280</v>
      </c>
      <c r="K2552" s="13" t="s">
        <v>281</v>
      </c>
      <c r="L2552" s="13" t="s">
        <v>54</v>
      </c>
      <c r="M2552" s="13" t="s">
        <v>55</v>
      </c>
      <c r="N2552" s="13" t="s">
        <v>1285</v>
      </c>
      <c r="O2552" s="13" t="s">
        <v>30</v>
      </c>
      <c r="P2552" s="13" t="s">
        <v>289</v>
      </c>
      <c r="Q2552" s="13" t="s">
        <v>1286</v>
      </c>
      <c r="R2552" s="17">
        <v>689.92919999999992</v>
      </c>
      <c r="S2552" s="26">
        <v>4</v>
      </c>
      <c r="T2552" s="17">
        <v>0.17</v>
      </c>
      <c r="U2552" s="17">
        <v>26.07</v>
      </c>
      <c r="V2552" s="27">
        <v>-41.590800000000002</v>
      </c>
      <c r="W2552" s="13" t="s">
        <v>88</v>
      </c>
      <c r="X2552" s="8">
        <f>$T2552*$R2552</f>
        <v>117.287964</v>
      </c>
      <c r="Y2552" s="29">
        <f>R2552-V2552-U2552-X2552</f>
        <v>588.16203599999994</v>
      </c>
    </row>
    <row r="2553" spans="2:25" x14ac:dyDescent="0.3">
      <c r="B2553" s="16"/>
      <c r="C2553" s="8" t="str">
        <f>_xlfn.CONCAT(S2553,_xlfn.TEXTBEFORE(Q2553,","))</f>
        <v>4Ames Business Envelopes</v>
      </c>
      <c r="D2553" s="13" t="s">
        <v>8659</v>
      </c>
      <c r="E2553" s="25">
        <v>43634</v>
      </c>
      <c r="F2553" s="25">
        <v>43638</v>
      </c>
      <c r="G2553" s="13" t="s">
        <v>50</v>
      </c>
      <c r="H2553" s="13" t="s">
        <v>3177</v>
      </c>
      <c r="I2553" s="13" t="s">
        <v>36</v>
      </c>
      <c r="J2553" s="13" t="s">
        <v>280</v>
      </c>
      <c r="K2553" s="13" t="s">
        <v>281</v>
      </c>
      <c r="L2553" s="13" t="s">
        <v>54</v>
      </c>
      <c r="M2553" s="13" t="s">
        <v>55</v>
      </c>
      <c r="N2553" s="13" t="s">
        <v>4051</v>
      </c>
      <c r="O2553" s="13" t="s">
        <v>30</v>
      </c>
      <c r="P2553" s="13" t="s">
        <v>1607</v>
      </c>
      <c r="Q2553" s="13" t="s">
        <v>4052</v>
      </c>
      <c r="R2553" s="17">
        <v>31.036800000000007</v>
      </c>
      <c r="S2553" s="26">
        <v>4</v>
      </c>
      <c r="T2553" s="17">
        <v>0.47000000000000003</v>
      </c>
      <c r="U2553" s="17">
        <v>2.02</v>
      </c>
      <c r="V2553" s="27">
        <v>-22.843200000000007</v>
      </c>
      <c r="W2553" s="13" t="s">
        <v>88</v>
      </c>
      <c r="X2553" s="8">
        <f>$T2553*$R2553</f>
        <v>14.587296000000004</v>
      </c>
      <c r="Y2553" s="29">
        <f>R2553-V2553-U2553-X2553</f>
        <v>37.272704000000004</v>
      </c>
    </row>
    <row r="2554" spans="2:25" x14ac:dyDescent="0.3">
      <c r="B2554" s="16"/>
      <c r="C2554" s="8" t="str">
        <f>_xlfn.CONCAT(S2554,_xlfn.TEXTBEFORE(Q2554,","))</f>
        <v>2Cameo Clasp Envelope</v>
      </c>
      <c r="D2554" s="13" t="s">
        <v>8660</v>
      </c>
      <c r="E2554" s="25">
        <v>43634</v>
      </c>
      <c r="F2554" s="25">
        <v>43638</v>
      </c>
      <c r="G2554" s="13" t="s">
        <v>50</v>
      </c>
      <c r="H2554" s="13" t="s">
        <v>3177</v>
      </c>
      <c r="I2554" s="13" t="s">
        <v>36</v>
      </c>
      <c r="J2554" s="13" t="s">
        <v>280</v>
      </c>
      <c r="K2554" s="13" t="s">
        <v>281</v>
      </c>
      <c r="L2554" s="13" t="s">
        <v>54</v>
      </c>
      <c r="M2554" s="13" t="s">
        <v>55</v>
      </c>
      <c r="N2554" s="13" t="s">
        <v>4988</v>
      </c>
      <c r="O2554" s="13" t="s">
        <v>30</v>
      </c>
      <c r="P2554" s="13" t="s">
        <v>1607</v>
      </c>
      <c r="Q2554" s="13" t="s">
        <v>4989</v>
      </c>
      <c r="R2554" s="17">
        <v>8.8085999999999984</v>
      </c>
      <c r="S2554" s="26">
        <v>2</v>
      </c>
      <c r="T2554" s="17">
        <v>0.47000000000000003</v>
      </c>
      <c r="U2554" s="17">
        <v>1.3900000000000001</v>
      </c>
      <c r="V2554" s="27">
        <v>-4.5113999999999983</v>
      </c>
      <c r="W2554" s="13" t="s">
        <v>88</v>
      </c>
      <c r="X2554" s="8">
        <f>$T2554*$R2554</f>
        <v>4.1400419999999993</v>
      </c>
      <c r="Y2554" s="29">
        <f>R2554-V2554-U2554-X2554</f>
        <v>7.7899579999999968</v>
      </c>
    </row>
    <row r="2555" spans="2:25" x14ac:dyDescent="0.3">
      <c r="B2555" s="16"/>
      <c r="C2555" s="8" t="str">
        <f>_xlfn.CONCAT(S2555,_xlfn.TEXTBEFORE(Q2555,","))</f>
        <v>8Nokia Audio Dock</v>
      </c>
      <c r="D2555" s="13" t="s">
        <v>8661</v>
      </c>
      <c r="E2555" s="25">
        <v>43986</v>
      </c>
      <c r="F2555" s="25">
        <v>43990</v>
      </c>
      <c r="G2555" s="13" t="s">
        <v>50</v>
      </c>
      <c r="H2555" s="13" t="s">
        <v>1018</v>
      </c>
      <c r="I2555" s="13" t="s">
        <v>36</v>
      </c>
      <c r="J2555" s="13" t="s">
        <v>730</v>
      </c>
      <c r="K2555" s="13" t="s">
        <v>731</v>
      </c>
      <c r="L2555" s="13" t="s">
        <v>114</v>
      </c>
      <c r="M2555" s="13" t="s">
        <v>55</v>
      </c>
      <c r="N2555" s="13" t="s">
        <v>1019</v>
      </c>
      <c r="O2555" s="13" t="s">
        <v>57</v>
      </c>
      <c r="P2555" s="13" t="s">
        <v>58</v>
      </c>
      <c r="Q2555" s="13" t="s">
        <v>1020</v>
      </c>
      <c r="R2555" s="17">
        <v>1356.72</v>
      </c>
      <c r="S2555" s="26">
        <v>8</v>
      </c>
      <c r="T2555" s="17">
        <v>0</v>
      </c>
      <c r="U2555" s="17">
        <v>134.33000000000001</v>
      </c>
      <c r="V2555" s="27">
        <v>433.91999999999996</v>
      </c>
      <c r="W2555" s="13" t="s">
        <v>88</v>
      </c>
      <c r="X2555" s="8">
        <f>$T2555*$R2555</f>
        <v>0</v>
      </c>
      <c r="Y2555" s="29">
        <f>R2555-V2555-U2555-X2555</f>
        <v>788.47</v>
      </c>
    </row>
    <row r="2556" spans="2:25" x14ac:dyDescent="0.3">
      <c r="B2556" s="16"/>
      <c r="C2556" s="8" t="str">
        <f>_xlfn.CONCAT(S2556,_xlfn.TEXTBEFORE(Q2556,","))</f>
        <v>5Wilson Jones Binder Covers</v>
      </c>
      <c r="D2556" s="13" t="s">
        <v>8662</v>
      </c>
      <c r="E2556" s="25">
        <v>43986</v>
      </c>
      <c r="F2556" s="25">
        <v>43990</v>
      </c>
      <c r="G2556" s="13" t="s">
        <v>50</v>
      </c>
      <c r="H2556" s="13" t="s">
        <v>1018</v>
      </c>
      <c r="I2556" s="13" t="s">
        <v>36</v>
      </c>
      <c r="J2556" s="13" t="s">
        <v>730</v>
      </c>
      <c r="K2556" s="13" t="s">
        <v>731</v>
      </c>
      <c r="L2556" s="13" t="s">
        <v>114</v>
      </c>
      <c r="M2556" s="13" t="s">
        <v>55</v>
      </c>
      <c r="N2556" s="13" t="s">
        <v>5400</v>
      </c>
      <c r="O2556" s="13" t="s">
        <v>30</v>
      </c>
      <c r="P2556" s="13" t="s">
        <v>1121</v>
      </c>
      <c r="Q2556" s="13" t="s">
        <v>5401</v>
      </c>
      <c r="R2556" s="17">
        <v>53.249999999999993</v>
      </c>
      <c r="S2556" s="26">
        <v>5</v>
      </c>
      <c r="T2556" s="17">
        <v>0</v>
      </c>
      <c r="U2556" s="17">
        <v>4.37</v>
      </c>
      <c r="V2556" s="27">
        <v>13.200000000000001</v>
      </c>
      <c r="W2556" s="13" t="s">
        <v>88</v>
      </c>
      <c r="X2556" s="8">
        <f>$T2556*$R2556</f>
        <v>0</v>
      </c>
      <c r="Y2556" s="29">
        <f>R2556-V2556-U2556-X2556</f>
        <v>35.679999999999993</v>
      </c>
    </row>
    <row r="2557" spans="2:25" x14ac:dyDescent="0.3">
      <c r="B2557" s="16"/>
      <c r="C2557" s="8" t="str">
        <f>_xlfn.CONCAT(S2557,_xlfn.TEXTBEFORE(Q2557,","))</f>
        <v>1GlobeWeis Peel and Seal</v>
      </c>
      <c r="D2557" s="13" t="s">
        <v>8663</v>
      </c>
      <c r="E2557" s="25">
        <v>43986</v>
      </c>
      <c r="F2557" s="25">
        <v>43990</v>
      </c>
      <c r="G2557" s="13" t="s">
        <v>50</v>
      </c>
      <c r="H2557" s="13" t="s">
        <v>1018</v>
      </c>
      <c r="I2557" s="13" t="s">
        <v>36</v>
      </c>
      <c r="J2557" s="13" t="s">
        <v>730</v>
      </c>
      <c r="K2557" s="13" t="s">
        <v>731</v>
      </c>
      <c r="L2557" s="13" t="s">
        <v>114</v>
      </c>
      <c r="M2557" s="13" t="s">
        <v>55</v>
      </c>
      <c r="N2557" s="13" t="s">
        <v>3621</v>
      </c>
      <c r="O2557" s="13" t="s">
        <v>30</v>
      </c>
      <c r="P2557" s="13" t="s">
        <v>1607</v>
      </c>
      <c r="Q2557" s="13" t="s">
        <v>3622</v>
      </c>
      <c r="R2557" s="17">
        <v>24.93</v>
      </c>
      <c r="S2557" s="26">
        <v>1</v>
      </c>
      <c r="T2557" s="17">
        <v>0</v>
      </c>
      <c r="U2557" s="17">
        <v>2.06</v>
      </c>
      <c r="V2557" s="27">
        <v>11.7</v>
      </c>
      <c r="W2557" s="13" t="s">
        <v>88</v>
      </c>
      <c r="X2557" s="8">
        <f>$T2557*$R2557</f>
        <v>0</v>
      </c>
      <c r="Y2557" s="29">
        <f>R2557-V2557-U2557-X2557</f>
        <v>11.17</v>
      </c>
    </row>
    <row r="2558" spans="2:25" x14ac:dyDescent="0.3">
      <c r="B2558" s="16"/>
      <c r="C2558" s="8" t="str">
        <f>_xlfn.CONCAT(S2558,_xlfn.TEXTBEFORE(Q2558,","))</f>
        <v>4HP Personal Copier</v>
      </c>
      <c r="D2558" s="13" t="s">
        <v>8664</v>
      </c>
      <c r="E2558" s="25">
        <v>43690</v>
      </c>
      <c r="F2558" s="25">
        <v>43694</v>
      </c>
      <c r="G2558" s="13" t="s">
        <v>50</v>
      </c>
      <c r="H2558" s="13" t="s">
        <v>2928</v>
      </c>
      <c r="I2558" s="13" t="s">
        <v>36</v>
      </c>
      <c r="J2558" s="13" t="s">
        <v>2929</v>
      </c>
      <c r="K2558" s="13" t="s">
        <v>63</v>
      </c>
      <c r="L2558" s="13" t="s">
        <v>27</v>
      </c>
      <c r="M2558" s="13" t="s">
        <v>28</v>
      </c>
      <c r="N2558" s="13" t="s">
        <v>2396</v>
      </c>
      <c r="O2558" s="13" t="s">
        <v>57</v>
      </c>
      <c r="P2558" s="13" t="s">
        <v>86</v>
      </c>
      <c r="Q2558" s="13" t="s">
        <v>2397</v>
      </c>
      <c r="R2558" s="17">
        <v>495.72</v>
      </c>
      <c r="S2558" s="26">
        <v>4</v>
      </c>
      <c r="T2558" s="17">
        <v>0</v>
      </c>
      <c r="U2558" s="17">
        <v>30.91</v>
      </c>
      <c r="V2558" s="27">
        <v>54.480000000000004</v>
      </c>
      <c r="W2558" s="13" t="s">
        <v>88</v>
      </c>
      <c r="X2558" s="8">
        <f>$T2558*$R2558</f>
        <v>0</v>
      </c>
      <c r="Y2558" s="29">
        <f>R2558-V2558-U2558-X2558</f>
        <v>410.33</v>
      </c>
    </row>
    <row r="2559" spans="2:25" x14ac:dyDescent="0.3">
      <c r="B2559" s="16"/>
      <c r="C2559" s="8" t="str">
        <f>_xlfn.CONCAT(S2559,_xlfn.TEXTBEFORE(Q2559,","))</f>
        <v>7Stockwell Clamps</v>
      </c>
      <c r="D2559" s="13" t="s">
        <v>8665</v>
      </c>
      <c r="E2559" s="25">
        <v>43690</v>
      </c>
      <c r="F2559" s="25">
        <v>43694</v>
      </c>
      <c r="G2559" s="13" t="s">
        <v>50</v>
      </c>
      <c r="H2559" s="13" t="s">
        <v>2928</v>
      </c>
      <c r="I2559" s="13" t="s">
        <v>36</v>
      </c>
      <c r="J2559" s="13" t="s">
        <v>2929</v>
      </c>
      <c r="K2559" s="13" t="s">
        <v>63</v>
      </c>
      <c r="L2559" s="13" t="s">
        <v>27</v>
      </c>
      <c r="M2559" s="13" t="s">
        <v>28</v>
      </c>
      <c r="N2559" s="13" t="s">
        <v>4670</v>
      </c>
      <c r="O2559" s="13" t="s">
        <v>30</v>
      </c>
      <c r="P2559" s="13" t="s">
        <v>2177</v>
      </c>
      <c r="Q2559" s="13" t="s">
        <v>4671</v>
      </c>
      <c r="R2559" s="17">
        <v>114.03</v>
      </c>
      <c r="S2559" s="26">
        <v>7</v>
      </c>
      <c r="T2559" s="17">
        <v>0</v>
      </c>
      <c r="U2559" s="17">
        <v>7.17</v>
      </c>
      <c r="V2559" s="27">
        <v>30.66</v>
      </c>
      <c r="W2559" s="13" t="s">
        <v>88</v>
      </c>
      <c r="X2559" s="8">
        <f>$T2559*$R2559</f>
        <v>0</v>
      </c>
      <c r="Y2559" s="29">
        <f>R2559-V2559-U2559-X2559</f>
        <v>76.2</v>
      </c>
    </row>
    <row r="2560" spans="2:25" x14ac:dyDescent="0.3">
      <c r="B2560" s="16"/>
      <c r="C2560" s="8" t="str">
        <f>_xlfn.CONCAT(S2560,_xlfn.TEXTBEFORE(Q2560,","))</f>
        <v>5Office Star Chairmat</v>
      </c>
      <c r="D2560" s="13" t="s">
        <v>8666</v>
      </c>
      <c r="E2560" s="25">
        <v>43753</v>
      </c>
      <c r="F2560" s="25">
        <v>43757</v>
      </c>
      <c r="G2560" s="13" t="s">
        <v>50</v>
      </c>
      <c r="H2560" s="13" t="s">
        <v>2928</v>
      </c>
      <c r="I2560" s="13" t="s">
        <v>36</v>
      </c>
      <c r="J2560" s="13" t="s">
        <v>37</v>
      </c>
      <c r="K2560" s="13" t="s">
        <v>38</v>
      </c>
      <c r="L2560" s="13" t="s">
        <v>27</v>
      </c>
      <c r="M2560" s="13" t="s">
        <v>28</v>
      </c>
      <c r="N2560" s="13" t="s">
        <v>3660</v>
      </c>
      <c r="O2560" s="13" t="s">
        <v>40</v>
      </c>
      <c r="P2560" s="13" t="s">
        <v>41</v>
      </c>
      <c r="Q2560" s="13" t="s">
        <v>3661</v>
      </c>
      <c r="R2560" s="17">
        <v>329.1</v>
      </c>
      <c r="S2560" s="26">
        <v>5</v>
      </c>
      <c r="T2560" s="17">
        <v>0</v>
      </c>
      <c r="U2560" s="17">
        <v>19.350000000000001</v>
      </c>
      <c r="V2560" s="27">
        <v>161.25</v>
      </c>
      <c r="W2560" s="13" t="s">
        <v>60</v>
      </c>
      <c r="X2560" s="8">
        <f>$T2560*$R2560</f>
        <v>0</v>
      </c>
      <c r="Y2560" s="29">
        <f>R2560-V2560-U2560-X2560</f>
        <v>148.50000000000003</v>
      </c>
    </row>
    <row r="2561" spans="2:25" x14ac:dyDescent="0.3">
      <c r="B2561" s="16"/>
      <c r="C2561" s="8" t="str">
        <f>_xlfn.CONCAT(S2561,_xlfn.TEXTBEFORE(Q2561,","))</f>
        <v>5Smead File Folder Labels</v>
      </c>
      <c r="D2561" s="13" t="s">
        <v>8667</v>
      </c>
      <c r="E2561" s="25">
        <v>43208</v>
      </c>
      <c r="F2561" s="25">
        <v>43214</v>
      </c>
      <c r="G2561" s="13" t="s">
        <v>50</v>
      </c>
      <c r="H2561" s="13" t="s">
        <v>5983</v>
      </c>
      <c r="I2561" s="13" t="s">
        <v>36</v>
      </c>
      <c r="J2561" s="13" t="s">
        <v>5984</v>
      </c>
      <c r="K2561" s="13" t="s">
        <v>136</v>
      </c>
      <c r="L2561" s="13" t="s">
        <v>27</v>
      </c>
      <c r="M2561" s="13" t="s">
        <v>28</v>
      </c>
      <c r="N2561" s="13" t="s">
        <v>5335</v>
      </c>
      <c r="O2561" s="13" t="s">
        <v>30</v>
      </c>
      <c r="P2561" s="13" t="s">
        <v>2751</v>
      </c>
      <c r="Q2561" s="13" t="s">
        <v>5336</v>
      </c>
      <c r="R2561" s="17">
        <v>33.9</v>
      </c>
      <c r="S2561" s="26">
        <v>5</v>
      </c>
      <c r="T2561" s="17">
        <v>0</v>
      </c>
      <c r="U2561" s="17">
        <v>1.68</v>
      </c>
      <c r="V2561" s="27">
        <v>16.5</v>
      </c>
      <c r="W2561" s="13" t="s">
        <v>88</v>
      </c>
      <c r="X2561" s="8">
        <f>$T2561*$R2561</f>
        <v>0</v>
      </c>
      <c r="Y2561" s="29">
        <f>R2561-V2561-U2561-X2561</f>
        <v>15.719999999999999</v>
      </c>
    </row>
    <row r="2562" spans="2:25" x14ac:dyDescent="0.3">
      <c r="B2562" s="16"/>
      <c r="C2562" s="8" t="str">
        <f>_xlfn.CONCAT(S2562,_xlfn.TEXTBEFORE(Q2562,","))</f>
        <v>4Nokia Headset</v>
      </c>
      <c r="D2562" s="13" t="s">
        <v>8668</v>
      </c>
      <c r="E2562" s="25">
        <v>42939</v>
      </c>
      <c r="F2562" s="25">
        <v>42944</v>
      </c>
      <c r="G2562" s="13" t="s">
        <v>50</v>
      </c>
      <c r="H2562" s="13" t="s">
        <v>4223</v>
      </c>
      <c r="I2562" s="13" t="s">
        <v>36</v>
      </c>
      <c r="J2562" s="13" t="s">
        <v>160</v>
      </c>
      <c r="K2562" s="13" t="s">
        <v>160</v>
      </c>
      <c r="L2562" s="13" t="s">
        <v>54</v>
      </c>
      <c r="M2562" s="13" t="s">
        <v>55</v>
      </c>
      <c r="N2562" s="13" t="s">
        <v>2018</v>
      </c>
      <c r="O2562" s="13" t="s">
        <v>57</v>
      </c>
      <c r="P2562" s="13" t="s">
        <v>58</v>
      </c>
      <c r="Q2562" s="13" t="s">
        <v>2019</v>
      </c>
      <c r="R2562" s="17">
        <v>242.72519999999994</v>
      </c>
      <c r="S2562" s="26">
        <v>4</v>
      </c>
      <c r="T2562" s="17">
        <v>0.17</v>
      </c>
      <c r="U2562" s="17">
        <v>13.01</v>
      </c>
      <c r="V2562" s="27">
        <v>55.525199999999998</v>
      </c>
      <c r="W2562" s="13" t="s">
        <v>88</v>
      </c>
      <c r="X2562" s="8">
        <f>$T2562*$R2562</f>
        <v>41.263283999999992</v>
      </c>
      <c r="Y2562" s="29">
        <f>R2562-V2562-U2562-X2562</f>
        <v>132.92671599999994</v>
      </c>
    </row>
    <row r="2563" spans="2:25" x14ac:dyDescent="0.3">
      <c r="B2563" s="16"/>
      <c r="C2563" s="8" t="str">
        <f>_xlfn.CONCAT(S2563,_xlfn.TEXTBEFORE(Q2563,","))</f>
        <v>4Wilson Jones Binder Covers</v>
      </c>
      <c r="D2563" s="13" t="s">
        <v>8669</v>
      </c>
      <c r="E2563" s="25">
        <v>42939</v>
      </c>
      <c r="F2563" s="25">
        <v>42944</v>
      </c>
      <c r="G2563" s="13" t="s">
        <v>50</v>
      </c>
      <c r="H2563" s="13" t="s">
        <v>4223</v>
      </c>
      <c r="I2563" s="13" t="s">
        <v>36</v>
      </c>
      <c r="J2563" s="13" t="s">
        <v>160</v>
      </c>
      <c r="K2563" s="13" t="s">
        <v>160</v>
      </c>
      <c r="L2563" s="13" t="s">
        <v>54</v>
      </c>
      <c r="M2563" s="13" t="s">
        <v>55</v>
      </c>
      <c r="N2563" s="13" t="s">
        <v>4452</v>
      </c>
      <c r="O2563" s="13" t="s">
        <v>30</v>
      </c>
      <c r="P2563" s="13" t="s">
        <v>1121</v>
      </c>
      <c r="Q2563" s="13" t="s">
        <v>4453</v>
      </c>
      <c r="R2563" s="17">
        <v>42.130799999999994</v>
      </c>
      <c r="S2563" s="26">
        <v>4</v>
      </c>
      <c r="T2563" s="17">
        <v>0.17</v>
      </c>
      <c r="U2563" s="17">
        <v>3.38</v>
      </c>
      <c r="V2563" s="27">
        <v>11.050800000000001</v>
      </c>
      <c r="W2563" s="13" t="s">
        <v>88</v>
      </c>
      <c r="X2563" s="8">
        <f>$T2563*$R2563</f>
        <v>7.1622359999999992</v>
      </c>
      <c r="Y2563" s="29">
        <f>R2563-V2563-U2563-X2563</f>
        <v>20.537763999999992</v>
      </c>
    </row>
    <row r="2564" spans="2:25" x14ac:dyDescent="0.3">
      <c r="B2564" s="16"/>
      <c r="C2564" s="8" t="str">
        <f>_xlfn.CONCAT(S2564,_xlfn.TEXTBEFORE(Q2564,","))</f>
        <v>4Cisco Headset</v>
      </c>
      <c r="D2564" s="13" t="s">
        <v>8670</v>
      </c>
      <c r="E2564" s="25">
        <v>42939</v>
      </c>
      <c r="F2564" s="25">
        <v>42944</v>
      </c>
      <c r="G2564" s="13" t="s">
        <v>50</v>
      </c>
      <c r="H2564" s="13" t="s">
        <v>4223</v>
      </c>
      <c r="I2564" s="13" t="s">
        <v>36</v>
      </c>
      <c r="J2564" s="13" t="s">
        <v>160</v>
      </c>
      <c r="K2564" s="13" t="s">
        <v>160</v>
      </c>
      <c r="L2564" s="13" t="s">
        <v>54</v>
      </c>
      <c r="M2564" s="13" t="s">
        <v>55</v>
      </c>
      <c r="N2564" s="13" t="s">
        <v>2589</v>
      </c>
      <c r="O2564" s="13" t="s">
        <v>57</v>
      </c>
      <c r="P2564" s="13" t="s">
        <v>58</v>
      </c>
      <c r="Q2564" s="13" t="s">
        <v>2590</v>
      </c>
      <c r="R2564" s="17">
        <v>297.90359999999993</v>
      </c>
      <c r="S2564" s="26">
        <v>4</v>
      </c>
      <c r="T2564" s="17">
        <v>0.17</v>
      </c>
      <c r="U2564" s="17">
        <v>2.2799999999999998</v>
      </c>
      <c r="V2564" s="27">
        <v>25.023599999999995</v>
      </c>
      <c r="W2564" s="13" t="s">
        <v>88</v>
      </c>
      <c r="X2564" s="8">
        <f>$T2564*$R2564</f>
        <v>50.64361199999999</v>
      </c>
      <c r="Y2564" s="29">
        <f>R2564-V2564-U2564-X2564</f>
        <v>219.95638799999998</v>
      </c>
    </row>
    <row r="2565" spans="2:25" x14ac:dyDescent="0.3">
      <c r="B2565" s="16"/>
      <c r="C2565" s="8" t="str">
        <f>_xlfn.CONCAT(S2565,_xlfn.TEXTBEFORE(Q2565,","))</f>
        <v>2Acco Hole Reinforcements</v>
      </c>
      <c r="D2565" s="13" t="s">
        <v>8671</v>
      </c>
      <c r="E2565" s="25">
        <v>42939</v>
      </c>
      <c r="F2565" s="25">
        <v>42944</v>
      </c>
      <c r="G2565" s="13" t="s">
        <v>50</v>
      </c>
      <c r="H2565" s="13" t="s">
        <v>4223</v>
      </c>
      <c r="I2565" s="13" t="s">
        <v>36</v>
      </c>
      <c r="J2565" s="13" t="s">
        <v>160</v>
      </c>
      <c r="K2565" s="13" t="s">
        <v>160</v>
      </c>
      <c r="L2565" s="13" t="s">
        <v>54</v>
      </c>
      <c r="M2565" s="13" t="s">
        <v>55</v>
      </c>
      <c r="N2565" s="13" t="s">
        <v>5897</v>
      </c>
      <c r="O2565" s="13" t="s">
        <v>30</v>
      </c>
      <c r="P2565" s="13" t="s">
        <v>1121</v>
      </c>
      <c r="Q2565" s="13" t="s">
        <v>5898</v>
      </c>
      <c r="R2565" s="17">
        <v>13.5456</v>
      </c>
      <c r="S2565" s="26">
        <v>2</v>
      </c>
      <c r="T2565" s="17">
        <v>0.17</v>
      </c>
      <c r="U2565" s="17">
        <v>1.6099999999999999</v>
      </c>
      <c r="V2565" s="27">
        <v>1.1255999999999999</v>
      </c>
      <c r="W2565" s="13" t="s">
        <v>88</v>
      </c>
      <c r="X2565" s="8">
        <f>$T2565*$R2565</f>
        <v>2.3027520000000004</v>
      </c>
      <c r="Y2565" s="29">
        <f>R2565-V2565-U2565-X2565</f>
        <v>8.5072480000000006</v>
      </c>
    </row>
    <row r="2566" spans="2:25" x14ac:dyDescent="0.3">
      <c r="B2566" s="16"/>
      <c r="C2566" s="8" t="str">
        <f>_xlfn.CONCAT(S2566,_xlfn.TEXTBEFORE(Q2566,","))</f>
        <v>5Harbour Creations Color Coded Labels</v>
      </c>
      <c r="D2566" s="13" t="s">
        <v>8672</v>
      </c>
      <c r="E2566" s="25">
        <v>43355</v>
      </c>
      <c r="F2566" s="25">
        <v>43360</v>
      </c>
      <c r="G2566" s="13" t="s">
        <v>50</v>
      </c>
      <c r="H2566" s="13" t="s">
        <v>4223</v>
      </c>
      <c r="I2566" s="13" t="s">
        <v>36</v>
      </c>
      <c r="J2566" s="13" t="s">
        <v>160</v>
      </c>
      <c r="K2566" s="13" t="s">
        <v>160</v>
      </c>
      <c r="L2566" s="13" t="s">
        <v>54</v>
      </c>
      <c r="M2566" s="13" t="s">
        <v>55</v>
      </c>
      <c r="N2566" s="13" t="s">
        <v>5555</v>
      </c>
      <c r="O2566" s="13" t="s">
        <v>30</v>
      </c>
      <c r="P2566" s="13" t="s">
        <v>2751</v>
      </c>
      <c r="Q2566" s="13" t="s">
        <v>5556</v>
      </c>
      <c r="R2566" s="17">
        <v>33.708000000000006</v>
      </c>
      <c r="S2566" s="26">
        <v>5</v>
      </c>
      <c r="T2566" s="17">
        <v>0.47000000000000003</v>
      </c>
      <c r="U2566" s="17">
        <v>3.68</v>
      </c>
      <c r="V2566" s="27">
        <v>-24.192</v>
      </c>
      <c r="W2566" s="13" t="s">
        <v>60</v>
      </c>
      <c r="X2566" s="8">
        <f>$T2566*$R2566</f>
        <v>15.842760000000004</v>
      </c>
      <c r="Y2566" s="29">
        <f>R2566-V2566-U2566-X2566</f>
        <v>38.37724</v>
      </c>
    </row>
    <row r="2567" spans="2:25" x14ac:dyDescent="0.3">
      <c r="B2567" s="16"/>
      <c r="C2567" s="8" t="str">
        <f>_xlfn.CONCAT(S2567,_xlfn.TEXTBEFORE(Q2567,","))</f>
        <v>2Stanley Canvas</v>
      </c>
      <c r="D2567" s="13" t="s">
        <v>8673</v>
      </c>
      <c r="E2567" s="25">
        <v>43694</v>
      </c>
      <c r="F2567" s="25">
        <v>43698</v>
      </c>
      <c r="G2567" s="13" t="s">
        <v>50</v>
      </c>
      <c r="H2567" s="13" t="s">
        <v>4223</v>
      </c>
      <c r="I2567" s="13" t="s">
        <v>36</v>
      </c>
      <c r="J2567" s="13" t="s">
        <v>1486</v>
      </c>
      <c r="K2567" s="13" t="s">
        <v>1130</v>
      </c>
      <c r="L2567" s="13" t="s">
        <v>54</v>
      </c>
      <c r="M2567" s="13" t="s">
        <v>55</v>
      </c>
      <c r="N2567" s="13" t="s">
        <v>4121</v>
      </c>
      <c r="O2567" s="13" t="s">
        <v>30</v>
      </c>
      <c r="P2567" s="13" t="s">
        <v>1789</v>
      </c>
      <c r="Q2567" s="13" t="s">
        <v>4122</v>
      </c>
      <c r="R2567" s="17">
        <v>74.06580000000001</v>
      </c>
      <c r="S2567" s="26">
        <v>2</v>
      </c>
      <c r="T2567" s="17">
        <v>0.27</v>
      </c>
      <c r="U2567" s="17">
        <v>8.3000000000000007</v>
      </c>
      <c r="V2567" s="27">
        <v>-1.0542000000000087</v>
      </c>
      <c r="W2567" s="13" t="s">
        <v>60</v>
      </c>
      <c r="X2567" s="8">
        <f>$T2567*$R2567</f>
        <v>19.997766000000006</v>
      </c>
      <c r="Y2567" s="29">
        <f>R2567-V2567-U2567-X2567</f>
        <v>46.822234000000016</v>
      </c>
    </row>
    <row r="2568" spans="2:25" x14ac:dyDescent="0.3">
      <c r="B2568" s="16"/>
      <c r="C2568" s="8" t="str">
        <f>_xlfn.CONCAT(S2568,_xlfn.TEXTBEFORE(Q2568,","))</f>
        <v>2Advantus Paper Clips</v>
      </c>
      <c r="D2568" s="13" t="s">
        <v>8674</v>
      </c>
      <c r="E2568" s="25">
        <v>43694</v>
      </c>
      <c r="F2568" s="25">
        <v>43698</v>
      </c>
      <c r="G2568" s="13" t="s">
        <v>50</v>
      </c>
      <c r="H2568" s="13" t="s">
        <v>4223</v>
      </c>
      <c r="I2568" s="13" t="s">
        <v>36</v>
      </c>
      <c r="J2568" s="13" t="s">
        <v>1486</v>
      </c>
      <c r="K2568" s="13" t="s">
        <v>1130</v>
      </c>
      <c r="L2568" s="13" t="s">
        <v>54</v>
      </c>
      <c r="M2568" s="13" t="s">
        <v>55</v>
      </c>
      <c r="N2568" s="13" t="s">
        <v>4478</v>
      </c>
      <c r="O2568" s="13" t="s">
        <v>30</v>
      </c>
      <c r="P2568" s="13" t="s">
        <v>2177</v>
      </c>
      <c r="Q2568" s="13" t="s">
        <v>4479</v>
      </c>
      <c r="R2568" s="17">
        <v>14.787000000000003</v>
      </c>
      <c r="S2568" s="26">
        <v>2</v>
      </c>
      <c r="T2568" s="17">
        <v>0.47000000000000003</v>
      </c>
      <c r="U2568" s="17">
        <v>1.71</v>
      </c>
      <c r="V2568" s="27">
        <v>-3.6330000000000009</v>
      </c>
      <c r="W2568" s="13" t="s">
        <v>60</v>
      </c>
      <c r="X2568" s="8">
        <f>$T2568*$R2568</f>
        <v>6.9498900000000017</v>
      </c>
      <c r="Y2568" s="29">
        <f>R2568-V2568-U2568-X2568</f>
        <v>9.7601099999999992</v>
      </c>
    </row>
    <row r="2569" spans="2:25" x14ac:dyDescent="0.3">
      <c r="B2569" s="16"/>
      <c r="C2569" s="8" t="str">
        <f>_xlfn.CONCAT(S2569,_xlfn.TEXTBEFORE(Q2569,","))</f>
        <v>3Boston Canvas</v>
      </c>
      <c r="D2569" s="13" t="s">
        <v>8675</v>
      </c>
      <c r="E2569" s="25">
        <v>43833</v>
      </c>
      <c r="F2569" s="25">
        <v>43837</v>
      </c>
      <c r="G2569" s="13" t="s">
        <v>50</v>
      </c>
      <c r="H2569" s="13" t="s">
        <v>4223</v>
      </c>
      <c r="I2569" s="13" t="s">
        <v>36</v>
      </c>
      <c r="J2569" s="13" t="s">
        <v>5911</v>
      </c>
      <c r="K2569" s="13" t="s">
        <v>5912</v>
      </c>
      <c r="L2569" s="13" t="s">
        <v>54</v>
      </c>
      <c r="M2569" s="13" t="s">
        <v>55</v>
      </c>
      <c r="N2569" s="13" t="s">
        <v>4073</v>
      </c>
      <c r="O2569" s="13" t="s">
        <v>30</v>
      </c>
      <c r="P2569" s="13" t="s">
        <v>1789</v>
      </c>
      <c r="Q2569" s="13" t="s">
        <v>4074</v>
      </c>
      <c r="R2569" s="17">
        <v>117.4716</v>
      </c>
      <c r="S2569" s="26">
        <v>3</v>
      </c>
      <c r="T2569" s="17">
        <v>0.27</v>
      </c>
      <c r="U2569" s="17">
        <v>1.93</v>
      </c>
      <c r="V2569" s="27">
        <v>17.661599999999993</v>
      </c>
      <c r="W2569" s="13" t="s">
        <v>88</v>
      </c>
      <c r="X2569" s="8">
        <f>$T2569*$R2569</f>
        <v>31.717332000000003</v>
      </c>
      <c r="Y2569" s="29">
        <f>R2569-V2569-U2569-X2569</f>
        <v>66.162667999999996</v>
      </c>
    </row>
    <row r="2570" spans="2:25" x14ac:dyDescent="0.3">
      <c r="B2570" s="16"/>
      <c r="C2570" s="8" t="str">
        <f>_xlfn.CONCAT(S2570,_xlfn.TEXTBEFORE(Q2570,","))</f>
        <v>5Smead Round Labels</v>
      </c>
      <c r="D2570" s="13" t="s">
        <v>8676</v>
      </c>
      <c r="E2570" s="25">
        <v>43833</v>
      </c>
      <c r="F2570" s="25">
        <v>43837</v>
      </c>
      <c r="G2570" s="13" t="s">
        <v>50</v>
      </c>
      <c r="H2570" s="13" t="s">
        <v>4223</v>
      </c>
      <c r="I2570" s="13" t="s">
        <v>36</v>
      </c>
      <c r="J2570" s="13" t="s">
        <v>5911</v>
      </c>
      <c r="K2570" s="13" t="s">
        <v>5912</v>
      </c>
      <c r="L2570" s="13" t="s">
        <v>54</v>
      </c>
      <c r="M2570" s="13" t="s">
        <v>55</v>
      </c>
      <c r="N2570" s="13" t="s">
        <v>6042</v>
      </c>
      <c r="O2570" s="13" t="s">
        <v>30</v>
      </c>
      <c r="P2570" s="13" t="s">
        <v>2751</v>
      </c>
      <c r="Q2570" s="13" t="s">
        <v>6043</v>
      </c>
      <c r="R2570" s="17">
        <v>19.318500000000004</v>
      </c>
      <c r="S2570" s="26">
        <v>5</v>
      </c>
      <c r="T2570" s="17">
        <v>0.47000000000000003</v>
      </c>
      <c r="U2570" s="17">
        <v>1.49</v>
      </c>
      <c r="V2570" s="27">
        <v>-7.6815000000000015</v>
      </c>
      <c r="W2570" s="13" t="s">
        <v>88</v>
      </c>
      <c r="X2570" s="8">
        <f>$T2570*$R2570</f>
        <v>9.0796950000000027</v>
      </c>
      <c r="Y2570" s="29">
        <f>R2570-V2570-U2570-X2570</f>
        <v>16.430305000000004</v>
      </c>
    </row>
    <row r="2571" spans="2:25" x14ac:dyDescent="0.3">
      <c r="B2571" s="16"/>
      <c r="C2571" s="8" t="str">
        <f>_xlfn.CONCAT(S2571,_xlfn.TEXTBEFORE(Q2571,","))</f>
        <v>3Smead File Cart</v>
      </c>
      <c r="D2571" s="13" t="s">
        <v>8677</v>
      </c>
      <c r="E2571" s="25">
        <v>43022</v>
      </c>
      <c r="F2571" s="25">
        <v>43028</v>
      </c>
      <c r="G2571" s="13" t="s">
        <v>50</v>
      </c>
      <c r="H2571" s="13" t="s">
        <v>3666</v>
      </c>
      <c r="I2571" s="13" t="s">
        <v>36</v>
      </c>
      <c r="J2571" s="13" t="s">
        <v>730</v>
      </c>
      <c r="K2571" s="13" t="s">
        <v>731</v>
      </c>
      <c r="L2571" s="13" t="s">
        <v>114</v>
      </c>
      <c r="M2571" s="13" t="s">
        <v>55</v>
      </c>
      <c r="N2571" s="13" t="s">
        <v>1123</v>
      </c>
      <c r="O2571" s="13" t="s">
        <v>30</v>
      </c>
      <c r="P2571" s="13" t="s">
        <v>289</v>
      </c>
      <c r="Q2571" s="13" t="s">
        <v>1124</v>
      </c>
      <c r="R2571" s="17">
        <v>385.19999999999993</v>
      </c>
      <c r="S2571" s="26">
        <v>3</v>
      </c>
      <c r="T2571" s="17">
        <v>0</v>
      </c>
      <c r="U2571" s="17">
        <v>19.22</v>
      </c>
      <c r="V2571" s="27">
        <v>107.82</v>
      </c>
      <c r="W2571" s="13" t="s">
        <v>88</v>
      </c>
      <c r="X2571" s="8">
        <f>$T2571*$R2571</f>
        <v>0</v>
      </c>
      <c r="Y2571" s="29">
        <f>R2571-V2571-U2571-X2571</f>
        <v>258.15999999999997</v>
      </c>
    </row>
    <row r="2572" spans="2:25" x14ac:dyDescent="0.3">
      <c r="B2572" s="16"/>
      <c r="C2572" s="8" t="str">
        <f>_xlfn.CONCAT(S2572,_xlfn.TEXTBEFORE(Q2572,","))</f>
        <v>6Binney &amp; Smith Pencil Sharpener</v>
      </c>
      <c r="D2572" s="13" t="s">
        <v>8678</v>
      </c>
      <c r="E2572" s="25">
        <v>43022</v>
      </c>
      <c r="F2572" s="25">
        <v>43028</v>
      </c>
      <c r="G2572" s="13" t="s">
        <v>50</v>
      </c>
      <c r="H2572" s="13" t="s">
        <v>3666</v>
      </c>
      <c r="I2572" s="13" t="s">
        <v>36</v>
      </c>
      <c r="J2572" s="13" t="s">
        <v>730</v>
      </c>
      <c r="K2572" s="13" t="s">
        <v>731</v>
      </c>
      <c r="L2572" s="13" t="s">
        <v>114</v>
      </c>
      <c r="M2572" s="13" t="s">
        <v>55</v>
      </c>
      <c r="N2572" s="13" t="s">
        <v>4492</v>
      </c>
      <c r="O2572" s="13" t="s">
        <v>30</v>
      </c>
      <c r="P2572" s="13" t="s">
        <v>1789</v>
      </c>
      <c r="Q2572" s="13" t="s">
        <v>4493</v>
      </c>
      <c r="R2572" s="17">
        <v>161.64000000000001</v>
      </c>
      <c r="S2572" s="26">
        <v>6</v>
      </c>
      <c r="T2572" s="17">
        <v>0</v>
      </c>
      <c r="U2572" s="17">
        <v>10.54</v>
      </c>
      <c r="V2572" s="27">
        <v>67.86</v>
      </c>
      <c r="W2572" s="13" t="s">
        <v>88</v>
      </c>
      <c r="X2572" s="8">
        <f>$T2572*$R2572</f>
        <v>0</v>
      </c>
      <c r="Y2572" s="29">
        <f>R2572-V2572-U2572-X2572</f>
        <v>83.240000000000009</v>
      </c>
    </row>
    <row r="2573" spans="2:25" x14ac:dyDescent="0.3">
      <c r="B2573" s="16"/>
      <c r="C2573" s="8" t="str">
        <f>_xlfn.CONCAT(S2573,_xlfn.TEXTBEFORE(Q2573,","))</f>
        <v>2Fiskars Shears</v>
      </c>
      <c r="D2573" s="13" t="s">
        <v>8679</v>
      </c>
      <c r="E2573" s="25">
        <v>43994</v>
      </c>
      <c r="F2573" s="25">
        <v>44000</v>
      </c>
      <c r="G2573" s="13" t="s">
        <v>50</v>
      </c>
      <c r="H2573" s="13" t="s">
        <v>4897</v>
      </c>
      <c r="I2573" s="13" t="s">
        <v>24</v>
      </c>
      <c r="J2573" s="13" t="s">
        <v>531</v>
      </c>
      <c r="K2573" s="13" t="s">
        <v>187</v>
      </c>
      <c r="L2573" s="13" t="s">
        <v>27</v>
      </c>
      <c r="M2573" s="13" t="s">
        <v>28</v>
      </c>
      <c r="N2573" s="13" t="s">
        <v>3721</v>
      </c>
      <c r="O2573" s="13" t="s">
        <v>30</v>
      </c>
      <c r="P2573" s="13" t="s">
        <v>1228</v>
      </c>
      <c r="Q2573" s="13" t="s">
        <v>3722</v>
      </c>
      <c r="R2573" s="17">
        <v>95.28</v>
      </c>
      <c r="S2573" s="26">
        <v>2</v>
      </c>
      <c r="T2573" s="17">
        <v>0</v>
      </c>
      <c r="U2573" s="17">
        <v>7.46</v>
      </c>
      <c r="V2573" s="27">
        <v>31.44</v>
      </c>
      <c r="W2573" s="13" t="s">
        <v>88</v>
      </c>
      <c r="X2573" s="8">
        <f>$T2573*$R2573</f>
        <v>0</v>
      </c>
      <c r="Y2573" s="29">
        <f>R2573-V2573-U2573-X2573</f>
        <v>56.38</v>
      </c>
    </row>
    <row r="2574" spans="2:25" x14ac:dyDescent="0.3">
      <c r="B2574" s="16"/>
      <c r="C2574" s="8" t="str">
        <f>_xlfn.CONCAT(S2574,_xlfn.TEXTBEFORE(Q2574,","))</f>
        <v>5BIC Pencil Sharpener</v>
      </c>
      <c r="D2574" s="13" t="s">
        <v>8680</v>
      </c>
      <c r="E2574" s="25">
        <v>43622</v>
      </c>
      <c r="F2574" s="25">
        <v>43626</v>
      </c>
      <c r="G2574" s="13" t="s">
        <v>22</v>
      </c>
      <c r="H2574" s="13" t="s">
        <v>4207</v>
      </c>
      <c r="I2574" s="13" t="s">
        <v>24</v>
      </c>
      <c r="J2574" s="13" t="s">
        <v>1658</v>
      </c>
      <c r="K2574" s="13" t="s">
        <v>1659</v>
      </c>
      <c r="L2574" s="13" t="s">
        <v>1659</v>
      </c>
      <c r="M2574" s="13" t="s">
        <v>28</v>
      </c>
      <c r="N2574" s="13" t="s">
        <v>3234</v>
      </c>
      <c r="O2574" s="13" t="s">
        <v>30</v>
      </c>
      <c r="P2574" s="13" t="s">
        <v>1789</v>
      </c>
      <c r="Q2574" s="13" t="s">
        <v>3235</v>
      </c>
      <c r="R2574" s="17">
        <v>145.04999999999998</v>
      </c>
      <c r="S2574" s="26">
        <v>5</v>
      </c>
      <c r="T2574" s="17">
        <v>0</v>
      </c>
      <c r="U2574" s="17">
        <v>13.15</v>
      </c>
      <c r="V2574" s="27">
        <v>26.099999999999998</v>
      </c>
      <c r="W2574" s="13" t="s">
        <v>88</v>
      </c>
      <c r="X2574" s="8">
        <f>$T2574*$R2574</f>
        <v>0</v>
      </c>
      <c r="Y2574" s="29">
        <f>R2574-V2574-U2574-X2574</f>
        <v>105.79999999999998</v>
      </c>
    </row>
    <row r="2575" spans="2:25" x14ac:dyDescent="0.3">
      <c r="B2575" s="16"/>
      <c r="C2575" s="8" t="str">
        <f>_xlfn.CONCAT(S2575,_xlfn.TEXTBEFORE(Q2575,","))</f>
        <v>2Epson Printer</v>
      </c>
      <c r="D2575" s="13" t="s">
        <v>8681</v>
      </c>
      <c r="E2575" s="25">
        <v>43340</v>
      </c>
      <c r="F2575" s="25">
        <v>43346</v>
      </c>
      <c r="G2575" s="13" t="s">
        <v>50</v>
      </c>
      <c r="H2575" s="13" t="s">
        <v>3255</v>
      </c>
      <c r="I2575" s="13" t="s">
        <v>24</v>
      </c>
      <c r="J2575" s="13" t="s">
        <v>400</v>
      </c>
      <c r="K2575" s="13" t="s">
        <v>141</v>
      </c>
      <c r="L2575" s="13" t="s">
        <v>54</v>
      </c>
      <c r="M2575" s="13" t="s">
        <v>55</v>
      </c>
      <c r="N2575" s="13" t="s">
        <v>1455</v>
      </c>
      <c r="O2575" s="13" t="s">
        <v>57</v>
      </c>
      <c r="P2575" s="13" t="s">
        <v>138</v>
      </c>
      <c r="Q2575" s="13" t="s">
        <v>1456</v>
      </c>
      <c r="R2575" s="17">
        <v>431.21819999999997</v>
      </c>
      <c r="S2575" s="26">
        <v>2</v>
      </c>
      <c r="T2575" s="17">
        <v>0.17</v>
      </c>
      <c r="U2575" s="17">
        <v>24.68</v>
      </c>
      <c r="V2575" s="27">
        <v>-41.581799999999994</v>
      </c>
      <c r="W2575" s="13" t="s">
        <v>88</v>
      </c>
      <c r="X2575" s="8">
        <f>$T2575*$R2575</f>
        <v>73.307094000000006</v>
      </c>
      <c r="Y2575" s="29">
        <f>R2575-V2575-U2575-X2575</f>
        <v>374.81290599999994</v>
      </c>
    </row>
    <row r="2576" spans="2:25" x14ac:dyDescent="0.3">
      <c r="B2576" s="16"/>
      <c r="C2576" s="8" t="str">
        <f>_xlfn.CONCAT(S2576,_xlfn.TEXTBEFORE(Q2576,","))</f>
        <v>12Stockwell Clamps</v>
      </c>
      <c r="D2576" s="13" t="s">
        <v>8682</v>
      </c>
      <c r="E2576" s="25">
        <v>43256</v>
      </c>
      <c r="F2576" s="25">
        <v>43261</v>
      </c>
      <c r="G2576" s="13" t="s">
        <v>22</v>
      </c>
      <c r="H2576" s="13" t="s">
        <v>3321</v>
      </c>
      <c r="I2576" s="13" t="s">
        <v>36</v>
      </c>
      <c r="J2576" s="13" t="s">
        <v>3322</v>
      </c>
      <c r="K2576" s="13" t="s">
        <v>215</v>
      </c>
      <c r="L2576" s="13" t="s">
        <v>27</v>
      </c>
      <c r="M2576" s="13" t="s">
        <v>28</v>
      </c>
      <c r="N2576" s="13" t="s">
        <v>3323</v>
      </c>
      <c r="O2576" s="13" t="s">
        <v>30</v>
      </c>
      <c r="P2576" s="13" t="s">
        <v>2177</v>
      </c>
      <c r="Q2576" s="13" t="s">
        <v>3324</v>
      </c>
      <c r="R2576" s="17">
        <v>226.07999999999998</v>
      </c>
      <c r="S2576" s="26">
        <v>12</v>
      </c>
      <c r="T2576" s="17">
        <v>0</v>
      </c>
      <c r="U2576" s="17">
        <v>23.85</v>
      </c>
      <c r="V2576" s="27">
        <v>76.679999999999993</v>
      </c>
      <c r="W2576" s="13" t="s">
        <v>88</v>
      </c>
      <c r="X2576" s="8">
        <f>$T2576*$R2576</f>
        <v>0</v>
      </c>
      <c r="Y2576" s="29">
        <f>R2576-V2576-U2576-X2576</f>
        <v>125.54999999999998</v>
      </c>
    </row>
    <row r="2577" spans="2:25" x14ac:dyDescent="0.3">
      <c r="B2577" s="16"/>
      <c r="C2577" s="8" t="str">
        <f>_xlfn.CONCAT(S2577,_xlfn.TEXTBEFORE(Q2577,","))</f>
        <v>3Rogers Box</v>
      </c>
      <c r="D2577" s="13" t="s">
        <v>8683</v>
      </c>
      <c r="E2577" s="25">
        <v>43256</v>
      </c>
      <c r="F2577" s="25">
        <v>43261</v>
      </c>
      <c r="G2577" s="13" t="s">
        <v>22</v>
      </c>
      <c r="H2577" s="13" t="s">
        <v>3321</v>
      </c>
      <c r="I2577" s="13" t="s">
        <v>36</v>
      </c>
      <c r="J2577" s="13" t="s">
        <v>3322</v>
      </c>
      <c r="K2577" s="13" t="s">
        <v>215</v>
      </c>
      <c r="L2577" s="13" t="s">
        <v>27</v>
      </c>
      <c r="M2577" s="13" t="s">
        <v>28</v>
      </c>
      <c r="N2577" s="13" t="s">
        <v>4845</v>
      </c>
      <c r="O2577" s="13" t="s">
        <v>30</v>
      </c>
      <c r="P2577" s="13" t="s">
        <v>289</v>
      </c>
      <c r="Q2577" s="13" t="s">
        <v>4846</v>
      </c>
      <c r="R2577" s="17">
        <v>73.350000000000009</v>
      </c>
      <c r="S2577" s="26">
        <v>3</v>
      </c>
      <c r="T2577" s="17">
        <v>0</v>
      </c>
      <c r="U2577" s="17">
        <v>7.76</v>
      </c>
      <c r="V2577" s="27">
        <v>10.26</v>
      </c>
      <c r="W2577" s="13" t="s">
        <v>88</v>
      </c>
      <c r="X2577" s="8">
        <f>$T2577*$R2577</f>
        <v>0</v>
      </c>
      <c r="Y2577" s="29">
        <f>R2577-V2577-U2577-X2577</f>
        <v>55.330000000000013</v>
      </c>
    </row>
    <row r="2578" spans="2:25" x14ac:dyDescent="0.3">
      <c r="B2578" s="16"/>
      <c r="C2578" s="8" t="str">
        <f>_xlfn.CONCAT(S2578,_xlfn.TEXTBEFORE(Q2578,","))</f>
        <v>2Avery Color Coded Labels</v>
      </c>
      <c r="D2578" s="13" t="s">
        <v>8684</v>
      </c>
      <c r="E2578" s="25">
        <v>43256</v>
      </c>
      <c r="F2578" s="25">
        <v>43261</v>
      </c>
      <c r="G2578" s="13" t="s">
        <v>22</v>
      </c>
      <c r="H2578" s="13" t="s">
        <v>3321</v>
      </c>
      <c r="I2578" s="13" t="s">
        <v>36</v>
      </c>
      <c r="J2578" s="13" t="s">
        <v>3322</v>
      </c>
      <c r="K2578" s="13" t="s">
        <v>215</v>
      </c>
      <c r="L2578" s="13" t="s">
        <v>27</v>
      </c>
      <c r="M2578" s="13" t="s">
        <v>28</v>
      </c>
      <c r="N2578" s="13" t="s">
        <v>5080</v>
      </c>
      <c r="O2578" s="13" t="s">
        <v>30</v>
      </c>
      <c r="P2578" s="13" t="s">
        <v>2751</v>
      </c>
      <c r="Q2578" s="13" t="s">
        <v>5081</v>
      </c>
      <c r="R2578" s="17">
        <v>26.58</v>
      </c>
      <c r="S2578" s="26">
        <v>2</v>
      </c>
      <c r="T2578" s="17">
        <v>0</v>
      </c>
      <c r="U2578" s="17">
        <v>2.96</v>
      </c>
      <c r="V2578" s="27">
        <v>5.82</v>
      </c>
      <c r="W2578" s="13" t="s">
        <v>88</v>
      </c>
      <c r="X2578" s="8">
        <f>$T2578*$R2578</f>
        <v>0</v>
      </c>
      <c r="Y2578" s="29">
        <f>R2578-V2578-U2578-X2578</f>
        <v>17.799999999999997</v>
      </c>
    </row>
    <row r="2579" spans="2:25" x14ac:dyDescent="0.3">
      <c r="B2579" s="16"/>
      <c r="C2579" s="8" t="str">
        <f>_xlfn.CONCAT(S2579,_xlfn.TEXTBEFORE(Q2579,","))</f>
        <v>3Epson Receipt Printer</v>
      </c>
      <c r="D2579" s="13" t="s">
        <v>8685</v>
      </c>
      <c r="E2579" s="25">
        <v>42792</v>
      </c>
      <c r="F2579" s="25">
        <v>42795</v>
      </c>
      <c r="G2579" s="13" t="s">
        <v>22</v>
      </c>
      <c r="H2579" s="13" t="s">
        <v>661</v>
      </c>
      <c r="I2579" s="13" t="s">
        <v>36</v>
      </c>
      <c r="J2579" s="13" t="s">
        <v>160</v>
      </c>
      <c r="K2579" s="13" t="s">
        <v>160</v>
      </c>
      <c r="L2579" s="13" t="s">
        <v>54</v>
      </c>
      <c r="M2579" s="13" t="s">
        <v>55</v>
      </c>
      <c r="N2579" s="13" t="s">
        <v>1580</v>
      </c>
      <c r="O2579" s="13" t="s">
        <v>57</v>
      </c>
      <c r="P2579" s="13" t="s">
        <v>138</v>
      </c>
      <c r="Q2579" s="13" t="s">
        <v>1581</v>
      </c>
      <c r="R2579" s="17">
        <v>287.44560000000001</v>
      </c>
      <c r="S2579" s="26">
        <v>3</v>
      </c>
      <c r="T2579" s="17">
        <v>0.17</v>
      </c>
      <c r="U2579" s="17">
        <v>81.63</v>
      </c>
      <c r="V2579" s="27">
        <v>-45.104400000000012</v>
      </c>
      <c r="W2579" s="13" t="s">
        <v>33</v>
      </c>
      <c r="X2579" s="8">
        <f>$T2579*$R2579</f>
        <v>48.865752000000008</v>
      </c>
      <c r="Y2579" s="29">
        <f>R2579-V2579-U2579-X2579</f>
        <v>202.054248</v>
      </c>
    </row>
    <row r="2580" spans="2:25" x14ac:dyDescent="0.3">
      <c r="B2580" s="16"/>
      <c r="C2580" s="8" t="str">
        <f>_xlfn.CONCAT(S2580,_xlfn.TEXTBEFORE(Q2580,","))</f>
        <v>7Sharp Fax Machine</v>
      </c>
      <c r="D2580" s="13" t="s">
        <v>8686</v>
      </c>
      <c r="E2580" s="25">
        <v>44041</v>
      </c>
      <c r="F2580" s="25">
        <v>44045</v>
      </c>
      <c r="G2580" s="13" t="s">
        <v>50</v>
      </c>
      <c r="H2580" s="13" t="s">
        <v>661</v>
      </c>
      <c r="I2580" s="13" t="s">
        <v>36</v>
      </c>
      <c r="J2580" s="13" t="s">
        <v>160</v>
      </c>
      <c r="K2580" s="13" t="s">
        <v>160</v>
      </c>
      <c r="L2580" s="13" t="s">
        <v>54</v>
      </c>
      <c r="M2580" s="13" t="s">
        <v>55</v>
      </c>
      <c r="N2580" s="13" t="s">
        <v>662</v>
      </c>
      <c r="O2580" s="13" t="s">
        <v>57</v>
      </c>
      <c r="P2580" s="13" t="s">
        <v>86</v>
      </c>
      <c r="Q2580" s="13" t="s">
        <v>663</v>
      </c>
      <c r="R2580" s="17">
        <v>1922.3378999999998</v>
      </c>
      <c r="S2580" s="26">
        <v>7</v>
      </c>
      <c r="T2580" s="17">
        <v>7.0000000000000007E-2</v>
      </c>
      <c r="U2580" s="17">
        <v>187.29</v>
      </c>
      <c r="V2580" s="27">
        <v>227.21790000000001</v>
      </c>
      <c r="W2580" s="13" t="s">
        <v>60</v>
      </c>
      <c r="X2580" s="8">
        <f>$T2580*$R2580</f>
        <v>134.56365299999999</v>
      </c>
      <c r="Y2580" s="29">
        <f>R2580-V2580-U2580-X2580</f>
        <v>1373.2663469999998</v>
      </c>
    </row>
    <row r="2581" spans="2:25" x14ac:dyDescent="0.3">
      <c r="B2581" s="16"/>
      <c r="C2581" s="8" t="str">
        <f>_xlfn.CONCAT(S2581,_xlfn.TEXTBEFORE(Q2581,","))</f>
        <v>4Cisco Signal Booster</v>
      </c>
      <c r="D2581" s="13" t="s">
        <v>8687</v>
      </c>
      <c r="E2581" s="25">
        <v>44041</v>
      </c>
      <c r="F2581" s="25">
        <v>44045</v>
      </c>
      <c r="G2581" s="13" t="s">
        <v>50</v>
      </c>
      <c r="H2581" s="13" t="s">
        <v>661</v>
      </c>
      <c r="I2581" s="13" t="s">
        <v>36</v>
      </c>
      <c r="J2581" s="13" t="s">
        <v>160</v>
      </c>
      <c r="K2581" s="13" t="s">
        <v>160</v>
      </c>
      <c r="L2581" s="13" t="s">
        <v>54</v>
      </c>
      <c r="M2581" s="13" t="s">
        <v>55</v>
      </c>
      <c r="N2581" s="13" t="s">
        <v>1441</v>
      </c>
      <c r="O2581" s="13" t="s">
        <v>57</v>
      </c>
      <c r="P2581" s="13" t="s">
        <v>58</v>
      </c>
      <c r="Q2581" s="13" t="s">
        <v>1442</v>
      </c>
      <c r="R2581" s="17">
        <v>504.07559999999989</v>
      </c>
      <c r="S2581" s="26">
        <v>4</v>
      </c>
      <c r="T2581" s="17">
        <v>0.17</v>
      </c>
      <c r="U2581" s="17">
        <v>90.47</v>
      </c>
      <c r="V2581" s="27">
        <v>12.075599999999994</v>
      </c>
      <c r="W2581" s="13" t="s">
        <v>60</v>
      </c>
      <c r="X2581" s="8">
        <f>$T2581*$R2581</f>
        <v>85.692851999999988</v>
      </c>
      <c r="Y2581" s="29">
        <f>R2581-V2581-U2581-X2581</f>
        <v>315.83714799999984</v>
      </c>
    </row>
    <row r="2582" spans="2:25" x14ac:dyDescent="0.3">
      <c r="B2582" s="16"/>
      <c r="C2582" s="8" t="str">
        <f>_xlfn.CONCAT(S2582,_xlfn.TEXTBEFORE(Q2582,","))</f>
        <v>1Green Bar Computer Printout Paper</v>
      </c>
      <c r="D2582" s="13" t="s">
        <v>8688</v>
      </c>
      <c r="E2582" s="25">
        <v>43594</v>
      </c>
      <c r="F2582" s="25">
        <v>43595</v>
      </c>
      <c r="G2582" s="13" t="s">
        <v>34</v>
      </c>
      <c r="H2582" s="13" t="s">
        <v>4305</v>
      </c>
      <c r="I2582" s="13" t="s">
        <v>24</v>
      </c>
      <c r="J2582" s="13" t="s">
        <v>1733</v>
      </c>
      <c r="K2582" s="13" t="s">
        <v>187</v>
      </c>
      <c r="L2582" s="13" t="s">
        <v>27</v>
      </c>
      <c r="M2582" s="13" t="s">
        <v>28</v>
      </c>
      <c r="N2582" s="13" t="s">
        <v>1566</v>
      </c>
      <c r="O2582" s="13" t="s">
        <v>30</v>
      </c>
      <c r="P2582" s="13" t="s">
        <v>1567</v>
      </c>
      <c r="Q2582" s="13" t="s">
        <v>1568</v>
      </c>
      <c r="R2582" s="17">
        <v>33.900000000000006</v>
      </c>
      <c r="S2582" s="26">
        <v>1</v>
      </c>
      <c r="T2582" s="17">
        <v>0</v>
      </c>
      <c r="U2582" s="17">
        <v>12.21</v>
      </c>
      <c r="V2582" s="27">
        <v>8.7900000000000009</v>
      </c>
      <c r="W2582" s="13" t="s">
        <v>60</v>
      </c>
      <c r="X2582" s="8">
        <f>$T2582*$R2582</f>
        <v>0</v>
      </c>
      <c r="Y2582" s="29">
        <f>R2582-V2582-U2582-X2582</f>
        <v>12.900000000000006</v>
      </c>
    </row>
    <row r="2583" spans="2:25" x14ac:dyDescent="0.3">
      <c r="B2583" s="16"/>
      <c r="C2583" s="8" t="str">
        <f>_xlfn.CONCAT(S2583,_xlfn.TEXTBEFORE(Q2583,","))</f>
        <v>4Jiffy Business Envelopes</v>
      </c>
      <c r="D2583" s="13" t="s">
        <v>8689</v>
      </c>
      <c r="E2583" s="25">
        <v>43594</v>
      </c>
      <c r="F2583" s="25">
        <v>43595</v>
      </c>
      <c r="G2583" s="13" t="s">
        <v>34</v>
      </c>
      <c r="H2583" s="13" t="s">
        <v>4305</v>
      </c>
      <c r="I2583" s="13" t="s">
        <v>24</v>
      </c>
      <c r="J2583" s="13" t="s">
        <v>1733</v>
      </c>
      <c r="K2583" s="13" t="s">
        <v>187</v>
      </c>
      <c r="L2583" s="13" t="s">
        <v>27</v>
      </c>
      <c r="M2583" s="13" t="s">
        <v>28</v>
      </c>
      <c r="N2583" s="13" t="s">
        <v>4412</v>
      </c>
      <c r="O2583" s="13" t="s">
        <v>30</v>
      </c>
      <c r="P2583" s="13" t="s">
        <v>1607</v>
      </c>
      <c r="Q2583" s="13" t="s">
        <v>4413</v>
      </c>
      <c r="R2583" s="17">
        <v>63.84</v>
      </c>
      <c r="S2583" s="26">
        <v>4</v>
      </c>
      <c r="T2583" s="17">
        <v>0</v>
      </c>
      <c r="U2583" s="17">
        <v>8.81</v>
      </c>
      <c r="V2583" s="27">
        <v>12.120000000000001</v>
      </c>
      <c r="W2583" s="13" t="s">
        <v>60</v>
      </c>
      <c r="X2583" s="8">
        <f>$T2583*$R2583</f>
        <v>0</v>
      </c>
      <c r="Y2583" s="29">
        <f>R2583-V2583-U2583-X2583</f>
        <v>42.91</v>
      </c>
    </row>
    <row r="2584" spans="2:25" x14ac:dyDescent="0.3">
      <c r="B2584" s="16"/>
      <c r="C2584" s="8" t="str">
        <f>_xlfn.CONCAT(S2584,_xlfn.TEXTBEFORE(Q2584,","))</f>
        <v>5Advantus Stacking Tray</v>
      </c>
      <c r="D2584" s="13" t="s">
        <v>8690</v>
      </c>
      <c r="E2584" s="25">
        <v>43594</v>
      </c>
      <c r="F2584" s="25">
        <v>43595</v>
      </c>
      <c r="G2584" s="13" t="s">
        <v>34</v>
      </c>
      <c r="H2584" s="13" t="s">
        <v>4305</v>
      </c>
      <c r="I2584" s="13" t="s">
        <v>24</v>
      </c>
      <c r="J2584" s="13" t="s">
        <v>1733</v>
      </c>
      <c r="K2584" s="13" t="s">
        <v>187</v>
      </c>
      <c r="L2584" s="13" t="s">
        <v>27</v>
      </c>
      <c r="M2584" s="13" t="s">
        <v>28</v>
      </c>
      <c r="N2584" s="13" t="s">
        <v>2237</v>
      </c>
      <c r="O2584" s="13" t="s">
        <v>40</v>
      </c>
      <c r="P2584" s="13" t="s">
        <v>906</v>
      </c>
      <c r="Q2584" s="13" t="s">
        <v>2238</v>
      </c>
      <c r="R2584" s="17">
        <v>117</v>
      </c>
      <c r="S2584" s="26">
        <v>5</v>
      </c>
      <c r="T2584" s="17">
        <v>0</v>
      </c>
      <c r="U2584" s="17">
        <v>4.55</v>
      </c>
      <c r="V2584" s="27">
        <v>17.549999999999997</v>
      </c>
      <c r="W2584" s="13" t="s">
        <v>60</v>
      </c>
      <c r="X2584" s="8">
        <f>$T2584*$R2584</f>
        <v>0</v>
      </c>
      <c r="Y2584" s="29">
        <f>R2584-V2584-U2584-X2584</f>
        <v>94.9</v>
      </c>
    </row>
    <row r="2585" spans="2:25" x14ac:dyDescent="0.3">
      <c r="B2585" s="16"/>
      <c r="C2585" s="8" t="str">
        <f>_xlfn.CONCAT(S2585,_xlfn.TEXTBEFORE(Q2585,","))</f>
        <v>1Acme Letter Opener</v>
      </c>
      <c r="D2585" s="13" t="s">
        <v>8691</v>
      </c>
      <c r="E2585" s="25">
        <v>43594</v>
      </c>
      <c r="F2585" s="25">
        <v>43595</v>
      </c>
      <c r="G2585" s="13" t="s">
        <v>34</v>
      </c>
      <c r="H2585" s="13" t="s">
        <v>4305</v>
      </c>
      <c r="I2585" s="13" t="s">
        <v>24</v>
      </c>
      <c r="J2585" s="13" t="s">
        <v>1733</v>
      </c>
      <c r="K2585" s="13" t="s">
        <v>187</v>
      </c>
      <c r="L2585" s="13" t="s">
        <v>27</v>
      </c>
      <c r="M2585" s="13" t="s">
        <v>28</v>
      </c>
      <c r="N2585" s="13" t="s">
        <v>3189</v>
      </c>
      <c r="O2585" s="13" t="s">
        <v>30</v>
      </c>
      <c r="P2585" s="13" t="s">
        <v>1228</v>
      </c>
      <c r="Q2585" s="13" t="s">
        <v>3190</v>
      </c>
      <c r="R2585" s="17">
        <v>26.910000000000004</v>
      </c>
      <c r="S2585" s="26">
        <v>1</v>
      </c>
      <c r="T2585" s="17">
        <v>0</v>
      </c>
      <c r="U2585" s="17">
        <v>4.3</v>
      </c>
      <c r="V2585" s="27">
        <v>10.199999999999999</v>
      </c>
      <c r="W2585" s="13" t="s">
        <v>60</v>
      </c>
      <c r="X2585" s="8">
        <f>$T2585*$R2585</f>
        <v>0</v>
      </c>
      <c r="Y2585" s="29">
        <f>R2585-V2585-U2585-X2585</f>
        <v>12.410000000000004</v>
      </c>
    </row>
    <row r="2586" spans="2:25" x14ac:dyDescent="0.3">
      <c r="B2586" s="16"/>
      <c r="C2586" s="8" t="str">
        <f>_xlfn.CONCAT(S2586,_xlfn.TEXTBEFORE(Q2586,","))</f>
        <v>5Elite Ruler</v>
      </c>
      <c r="D2586" s="13" t="s">
        <v>8692</v>
      </c>
      <c r="E2586" s="25">
        <v>43594</v>
      </c>
      <c r="F2586" s="25">
        <v>43595</v>
      </c>
      <c r="G2586" s="13" t="s">
        <v>34</v>
      </c>
      <c r="H2586" s="13" t="s">
        <v>4305</v>
      </c>
      <c r="I2586" s="13" t="s">
        <v>24</v>
      </c>
      <c r="J2586" s="13" t="s">
        <v>1733</v>
      </c>
      <c r="K2586" s="13" t="s">
        <v>187</v>
      </c>
      <c r="L2586" s="13" t="s">
        <v>27</v>
      </c>
      <c r="M2586" s="13" t="s">
        <v>28</v>
      </c>
      <c r="N2586" s="13" t="s">
        <v>5385</v>
      </c>
      <c r="O2586" s="13" t="s">
        <v>30</v>
      </c>
      <c r="P2586" s="13" t="s">
        <v>1228</v>
      </c>
      <c r="Q2586" s="13" t="s">
        <v>5386</v>
      </c>
      <c r="R2586" s="17">
        <v>52.5</v>
      </c>
      <c r="S2586" s="26">
        <v>5</v>
      </c>
      <c r="T2586" s="17">
        <v>0</v>
      </c>
      <c r="U2586" s="17">
        <v>2.37</v>
      </c>
      <c r="V2586" s="27">
        <v>5.7000000000000011</v>
      </c>
      <c r="W2586" s="13" t="s">
        <v>60</v>
      </c>
      <c r="X2586" s="8">
        <f>$T2586*$R2586</f>
        <v>0</v>
      </c>
      <c r="Y2586" s="29">
        <f>R2586-V2586-U2586-X2586</f>
        <v>44.43</v>
      </c>
    </row>
    <row r="2587" spans="2:25" x14ac:dyDescent="0.3">
      <c r="B2587" s="16"/>
      <c r="C2587" s="8" t="str">
        <f>_xlfn.CONCAT(S2587,_xlfn.TEXTBEFORE(Q2587,","))</f>
        <v>13KitchenAid Blender</v>
      </c>
      <c r="D2587" s="13" t="s">
        <v>8693</v>
      </c>
      <c r="E2587" s="25">
        <v>43321</v>
      </c>
      <c r="F2587" s="25">
        <v>43327</v>
      </c>
      <c r="G2587" s="13" t="s">
        <v>50</v>
      </c>
      <c r="H2587" s="13" t="s">
        <v>1327</v>
      </c>
      <c r="I2587" s="13" t="s">
        <v>24</v>
      </c>
      <c r="J2587" s="13" t="s">
        <v>537</v>
      </c>
      <c r="K2587" s="13" t="s">
        <v>187</v>
      </c>
      <c r="L2587" s="13" t="s">
        <v>27</v>
      </c>
      <c r="M2587" s="13" t="s">
        <v>28</v>
      </c>
      <c r="N2587" s="13" t="s">
        <v>1187</v>
      </c>
      <c r="O2587" s="13" t="s">
        <v>30</v>
      </c>
      <c r="P2587" s="13" t="s">
        <v>31</v>
      </c>
      <c r="Q2587" s="13" t="s">
        <v>1188</v>
      </c>
      <c r="R2587" s="17">
        <v>1285.05</v>
      </c>
      <c r="S2587" s="26">
        <v>13</v>
      </c>
      <c r="T2587" s="17">
        <v>0</v>
      </c>
      <c r="U2587" s="17">
        <v>100.48</v>
      </c>
      <c r="V2587" s="27">
        <v>552.24</v>
      </c>
      <c r="W2587" s="13" t="s">
        <v>88</v>
      </c>
      <c r="X2587" s="8">
        <f>$T2587*$R2587</f>
        <v>0</v>
      </c>
      <c r="Y2587" s="29">
        <f>R2587-V2587-U2587-X2587</f>
        <v>632.32999999999993</v>
      </c>
    </row>
    <row r="2588" spans="2:25" x14ac:dyDescent="0.3">
      <c r="B2588" s="16"/>
      <c r="C2588" s="8" t="str">
        <f>_xlfn.CONCAT(S2588,_xlfn.TEXTBEFORE(Q2588,","))</f>
        <v>2Logitech Router</v>
      </c>
      <c r="D2588" s="13" t="s">
        <v>8694</v>
      </c>
      <c r="E2588" s="25">
        <v>43321</v>
      </c>
      <c r="F2588" s="25">
        <v>43327</v>
      </c>
      <c r="G2588" s="13" t="s">
        <v>50</v>
      </c>
      <c r="H2588" s="13" t="s">
        <v>1327</v>
      </c>
      <c r="I2588" s="13" t="s">
        <v>24</v>
      </c>
      <c r="J2588" s="13" t="s">
        <v>537</v>
      </c>
      <c r="K2588" s="13" t="s">
        <v>187</v>
      </c>
      <c r="L2588" s="13" t="s">
        <v>27</v>
      </c>
      <c r="M2588" s="13" t="s">
        <v>28</v>
      </c>
      <c r="N2588" s="13" t="s">
        <v>911</v>
      </c>
      <c r="O2588" s="13" t="s">
        <v>57</v>
      </c>
      <c r="P2588" s="13" t="s">
        <v>121</v>
      </c>
      <c r="Q2588" s="13" t="s">
        <v>912</v>
      </c>
      <c r="R2588" s="17">
        <v>494.64</v>
      </c>
      <c r="S2588" s="26">
        <v>2</v>
      </c>
      <c r="T2588" s="17">
        <v>0</v>
      </c>
      <c r="U2588" s="17">
        <v>29.75</v>
      </c>
      <c r="V2588" s="27">
        <v>4.92</v>
      </c>
      <c r="W2588" s="13" t="s">
        <v>88</v>
      </c>
      <c r="X2588" s="8">
        <f>$T2588*$R2588</f>
        <v>0</v>
      </c>
      <c r="Y2588" s="29">
        <f>R2588-V2588-U2588-X2588</f>
        <v>459.96999999999997</v>
      </c>
    </row>
    <row r="2589" spans="2:25" x14ac:dyDescent="0.3">
      <c r="B2589" s="16"/>
      <c r="C2589" s="8" t="str">
        <f>_xlfn.CONCAT(S2589,_xlfn.TEXTBEFORE(Q2589,","))</f>
        <v>2Brother Ink</v>
      </c>
      <c r="D2589" s="13" t="s">
        <v>8695</v>
      </c>
      <c r="E2589" s="25">
        <v>43321</v>
      </c>
      <c r="F2589" s="25">
        <v>43327</v>
      </c>
      <c r="G2589" s="13" t="s">
        <v>50</v>
      </c>
      <c r="H2589" s="13" t="s">
        <v>1327</v>
      </c>
      <c r="I2589" s="13" t="s">
        <v>24</v>
      </c>
      <c r="J2589" s="13" t="s">
        <v>537</v>
      </c>
      <c r="K2589" s="13" t="s">
        <v>187</v>
      </c>
      <c r="L2589" s="13" t="s">
        <v>27</v>
      </c>
      <c r="M2589" s="13" t="s">
        <v>28</v>
      </c>
      <c r="N2589" s="13" t="s">
        <v>1143</v>
      </c>
      <c r="O2589" s="13" t="s">
        <v>57</v>
      </c>
      <c r="P2589" s="13" t="s">
        <v>86</v>
      </c>
      <c r="Q2589" s="13" t="s">
        <v>1144</v>
      </c>
      <c r="R2589" s="17">
        <v>297.48</v>
      </c>
      <c r="S2589" s="26">
        <v>2</v>
      </c>
      <c r="T2589" s="17">
        <v>0</v>
      </c>
      <c r="U2589" s="17">
        <v>29.65</v>
      </c>
      <c r="V2589" s="27">
        <v>14.82</v>
      </c>
      <c r="W2589" s="13" t="s">
        <v>88</v>
      </c>
      <c r="X2589" s="8">
        <f>$T2589*$R2589</f>
        <v>0</v>
      </c>
      <c r="Y2589" s="29">
        <f>R2589-V2589-U2589-X2589</f>
        <v>253.01000000000002</v>
      </c>
    </row>
    <row r="2590" spans="2:25" x14ac:dyDescent="0.3">
      <c r="B2590" s="16"/>
      <c r="C2590" s="8" t="str">
        <f>_xlfn.CONCAT(S2590,_xlfn.TEXTBEFORE(Q2590,","))</f>
        <v>6Memorex Keyboard</v>
      </c>
      <c r="D2590" s="13" t="s">
        <v>8696</v>
      </c>
      <c r="E2590" s="25">
        <v>43277</v>
      </c>
      <c r="F2590" s="25">
        <v>43277</v>
      </c>
      <c r="G2590" s="13" t="s">
        <v>126</v>
      </c>
      <c r="H2590" s="13" t="s">
        <v>2684</v>
      </c>
      <c r="I2590" s="13" t="s">
        <v>24</v>
      </c>
      <c r="J2590" s="13" t="s">
        <v>400</v>
      </c>
      <c r="K2590" s="13" t="s">
        <v>141</v>
      </c>
      <c r="L2590" s="13" t="s">
        <v>54</v>
      </c>
      <c r="M2590" s="13" t="s">
        <v>55</v>
      </c>
      <c r="N2590" s="13" t="s">
        <v>1967</v>
      </c>
      <c r="O2590" s="13" t="s">
        <v>57</v>
      </c>
      <c r="P2590" s="13" t="s">
        <v>121</v>
      </c>
      <c r="Q2590" s="13" t="s">
        <v>1968</v>
      </c>
      <c r="R2590" s="17">
        <v>231.63120000000004</v>
      </c>
      <c r="S2590" s="26">
        <v>6</v>
      </c>
      <c r="T2590" s="17">
        <v>0.47000000000000003</v>
      </c>
      <c r="U2590" s="17">
        <v>36.65</v>
      </c>
      <c r="V2590" s="27">
        <v>-144.38880000000006</v>
      </c>
      <c r="W2590" s="13" t="s">
        <v>60</v>
      </c>
      <c r="X2590" s="8">
        <f>$T2590*$R2590</f>
        <v>108.86666400000003</v>
      </c>
      <c r="Y2590" s="29">
        <f>R2590-V2590-U2590-X2590</f>
        <v>230.5033360000001</v>
      </c>
    </row>
    <row r="2591" spans="2:25" x14ac:dyDescent="0.3">
      <c r="B2591" s="16"/>
      <c r="C2591" s="8" t="str">
        <f>_xlfn.CONCAT(S2591,_xlfn.TEXTBEFORE(Q2591,","))</f>
        <v>5Cardinal Index Tab</v>
      </c>
      <c r="D2591" s="13" t="s">
        <v>8697</v>
      </c>
      <c r="E2591" s="25">
        <v>43277</v>
      </c>
      <c r="F2591" s="25">
        <v>43277</v>
      </c>
      <c r="G2591" s="13" t="s">
        <v>126</v>
      </c>
      <c r="H2591" s="13" t="s">
        <v>2684</v>
      </c>
      <c r="I2591" s="13" t="s">
        <v>24</v>
      </c>
      <c r="J2591" s="13" t="s">
        <v>400</v>
      </c>
      <c r="K2591" s="13" t="s">
        <v>141</v>
      </c>
      <c r="L2591" s="13" t="s">
        <v>54</v>
      </c>
      <c r="M2591" s="13" t="s">
        <v>55</v>
      </c>
      <c r="N2591" s="13" t="s">
        <v>4943</v>
      </c>
      <c r="O2591" s="13" t="s">
        <v>30</v>
      </c>
      <c r="P2591" s="13" t="s">
        <v>1121</v>
      </c>
      <c r="Q2591" s="13" t="s">
        <v>4944</v>
      </c>
      <c r="R2591" s="17">
        <v>31.623000000000001</v>
      </c>
      <c r="S2591" s="26">
        <v>5</v>
      </c>
      <c r="T2591" s="17">
        <v>0.17</v>
      </c>
      <c r="U2591" s="17">
        <v>7.07</v>
      </c>
      <c r="V2591" s="27">
        <v>5.972999999999999</v>
      </c>
      <c r="W2591" s="13" t="s">
        <v>60</v>
      </c>
      <c r="X2591" s="8">
        <f>$T2591*$R2591</f>
        <v>5.3759100000000002</v>
      </c>
      <c r="Y2591" s="29">
        <f>R2591-V2591-U2591-X2591</f>
        <v>13.204090000000001</v>
      </c>
    </row>
    <row r="2592" spans="2:25" x14ac:dyDescent="0.3">
      <c r="B2592" s="16"/>
      <c r="C2592" s="8" t="str">
        <f>_xlfn.CONCAT(S2592,_xlfn.TEXTBEFORE(Q2592,","))</f>
        <v>1Wilson Jones Binder Covers</v>
      </c>
      <c r="D2592" s="13" t="s">
        <v>8698</v>
      </c>
      <c r="E2592" s="25">
        <v>43277</v>
      </c>
      <c r="F2592" s="25">
        <v>43277</v>
      </c>
      <c r="G2592" s="13" t="s">
        <v>126</v>
      </c>
      <c r="H2592" s="13" t="s">
        <v>2684</v>
      </c>
      <c r="I2592" s="13" t="s">
        <v>24</v>
      </c>
      <c r="J2592" s="13" t="s">
        <v>400</v>
      </c>
      <c r="K2592" s="13" t="s">
        <v>141</v>
      </c>
      <c r="L2592" s="13" t="s">
        <v>54</v>
      </c>
      <c r="M2592" s="13" t="s">
        <v>55</v>
      </c>
      <c r="N2592" s="13" t="s">
        <v>5400</v>
      </c>
      <c r="O2592" s="13" t="s">
        <v>30</v>
      </c>
      <c r="P2592" s="13" t="s">
        <v>1121</v>
      </c>
      <c r="Q2592" s="13" t="s">
        <v>5401</v>
      </c>
      <c r="R2592" s="17">
        <v>8.8394999999999992</v>
      </c>
      <c r="S2592" s="26">
        <v>1</v>
      </c>
      <c r="T2592" s="17">
        <v>0.17</v>
      </c>
      <c r="U2592" s="17">
        <v>1.39</v>
      </c>
      <c r="V2592" s="27">
        <v>0.82950000000000013</v>
      </c>
      <c r="W2592" s="13" t="s">
        <v>60</v>
      </c>
      <c r="X2592" s="8">
        <f>$T2592*$R2592</f>
        <v>1.502715</v>
      </c>
      <c r="Y2592" s="29">
        <f>R2592-V2592-U2592-X2592</f>
        <v>5.1172849999999999</v>
      </c>
    </row>
    <row r="2593" spans="2:25" x14ac:dyDescent="0.3">
      <c r="B2593" s="16"/>
      <c r="C2593" s="8" t="str">
        <f>_xlfn.CONCAT(S2593,_xlfn.TEXTBEFORE(Q2593,","))</f>
        <v>2SAFCO Chairmat</v>
      </c>
      <c r="D2593" s="13" t="s">
        <v>8699</v>
      </c>
      <c r="E2593" s="25">
        <v>43277</v>
      </c>
      <c r="F2593" s="25">
        <v>43277</v>
      </c>
      <c r="G2593" s="13" t="s">
        <v>126</v>
      </c>
      <c r="H2593" s="13" t="s">
        <v>2684</v>
      </c>
      <c r="I2593" s="13" t="s">
        <v>24</v>
      </c>
      <c r="J2593" s="13" t="s">
        <v>400</v>
      </c>
      <c r="K2593" s="13" t="s">
        <v>141</v>
      </c>
      <c r="L2593" s="13" t="s">
        <v>54</v>
      </c>
      <c r="M2593" s="13" t="s">
        <v>55</v>
      </c>
      <c r="N2593" s="13" t="s">
        <v>3753</v>
      </c>
      <c r="O2593" s="13" t="s">
        <v>40</v>
      </c>
      <c r="P2593" s="13" t="s">
        <v>41</v>
      </c>
      <c r="Q2593" s="13" t="s">
        <v>3754</v>
      </c>
      <c r="R2593" s="17">
        <v>87.33720000000001</v>
      </c>
      <c r="S2593" s="26">
        <v>2</v>
      </c>
      <c r="T2593" s="17">
        <v>0.27</v>
      </c>
      <c r="U2593" s="17">
        <v>1.38</v>
      </c>
      <c r="V2593" s="27">
        <v>14.317199999999993</v>
      </c>
      <c r="W2593" s="13" t="s">
        <v>60</v>
      </c>
      <c r="X2593" s="8">
        <f>$T2593*$R2593</f>
        <v>23.581044000000006</v>
      </c>
      <c r="Y2593" s="29">
        <f>R2593-V2593-U2593-X2593</f>
        <v>48.058956000000009</v>
      </c>
    </row>
    <row r="2594" spans="2:25" x14ac:dyDescent="0.3">
      <c r="B2594" s="16"/>
      <c r="C2594" s="8" t="str">
        <f>_xlfn.CONCAT(S2594,_xlfn.TEXTBEFORE(Q2594,","))</f>
        <v>6Boston Canvas</v>
      </c>
      <c r="D2594" s="13" t="s">
        <v>8700</v>
      </c>
      <c r="E2594" s="25">
        <v>43722</v>
      </c>
      <c r="F2594" s="25">
        <v>43727</v>
      </c>
      <c r="G2594" s="13" t="s">
        <v>50</v>
      </c>
      <c r="H2594" s="13" t="s">
        <v>3920</v>
      </c>
      <c r="I2594" s="13" t="s">
        <v>24</v>
      </c>
      <c r="J2594" s="13" t="s">
        <v>112</v>
      </c>
      <c r="K2594" s="13" t="s">
        <v>113</v>
      </c>
      <c r="L2594" s="13" t="s">
        <v>114</v>
      </c>
      <c r="M2594" s="13" t="s">
        <v>55</v>
      </c>
      <c r="N2594" s="13" t="s">
        <v>3749</v>
      </c>
      <c r="O2594" s="13" t="s">
        <v>30</v>
      </c>
      <c r="P2594" s="13" t="s">
        <v>1789</v>
      </c>
      <c r="Q2594" s="13" t="s">
        <v>3750</v>
      </c>
      <c r="R2594" s="17">
        <v>329.40000000000003</v>
      </c>
      <c r="S2594" s="26">
        <v>6</v>
      </c>
      <c r="T2594" s="17">
        <v>0</v>
      </c>
      <c r="U2594" s="17">
        <v>16.13</v>
      </c>
      <c r="V2594" s="27">
        <v>131.76</v>
      </c>
      <c r="W2594" s="13" t="s">
        <v>88</v>
      </c>
      <c r="X2594" s="8">
        <f>$T2594*$R2594</f>
        <v>0</v>
      </c>
      <c r="Y2594" s="29">
        <f>R2594-V2594-U2594-X2594</f>
        <v>181.51000000000005</v>
      </c>
    </row>
    <row r="2595" spans="2:25" x14ac:dyDescent="0.3">
      <c r="B2595" s="16"/>
      <c r="C2595" s="8" t="str">
        <f>_xlfn.CONCAT(S2595,_xlfn.TEXTBEFORE(Q2595,","))</f>
        <v>3Kleencut Trimmer</v>
      </c>
      <c r="D2595" s="13" t="s">
        <v>8701</v>
      </c>
      <c r="E2595" s="25">
        <v>43722</v>
      </c>
      <c r="F2595" s="25">
        <v>43727</v>
      </c>
      <c r="G2595" s="13" t="s">
        <v>50</v>
      </c>
      <c r="H2595" s="13" t="s">
        <v>3920</v>
      </c>
      <c r="I2595" s="13" t="s">
        <v>24</v>
      </c>
      <c r="J2595" s="13" t="s">
        <v>112</v>
      </c>
      <c r="K2595" s="13" t="s">
        <v>113</v>
      </c>
      <c r="L2595" s="13" t="s">
        <v>114</v>
      </c>
      <c r="M2595" s="13" t="s">
        <v>55</v>
      </c>
      <c r="N2595" s="13" t="s">
        <v>5464</v>
      </c>
      <c r="O2595" s="13" t="s">
        <v>30</v>
      </c>
      <c r="P2595" s="13" t="s">
        <v>1228</v>
      </c>
      <c r="Q2595" s="13" t="s">
        <v>5465</v>
      </c>
      <c r="R2595" s="17">
        <v>114.39000000000001</v>
      </c>
      <c r="S2595" s="26">
        <v>3</v>
      </c>
      <c r="T2595" s="17">
        <v>0</v>
      </c>
      <c r="U2595" s="17">
        <v>2.15</v>
      </c>
      <c r="V2595" s="27">
        <v>14.849999999999998</v>
      </c>
      <c r="W2595" s="13" t="s">
        <v>88</v>
      </c>
      <c r="X2595" s="8">
        <f>$T2595*$R2595</f>
        <v>0</v>
      </c>
      <c r="Y2595" s="29">
        <f>R2595-V2595-U2595-X2595</f>
        <v>97.390000000000015</v>
      </c>
    </row>
    <row r="2596" spans="2:25" x14ac:dyDescent="0.3">
      <c r="B2596" s="16"/>
      <c r="C2596" s="8" t="str">
        <f>_xlfn.CONCAT(S2596,_xlfn.TEXTBEFORE(Q2596,","))</f>
        <v>4Motorola Signal Booster</v>
      </c>
      <c r="D2596" s="13" t="s">
        <v>8702</v>
      </c>
      <c r="E2596" s="25">
        <v>43627</v>
      </c>
      <c r="F2596" s="25">
        <v>43632</v>
      </c>
      <c r="G2596" s="13" t="s">
        <v>50</v>
      </c>
      <c r="H2596" s="13" t="s">
        <v>1817</v>
      </c>
      <c r="I2596" s="13" t="s">
        <v>82</v>
      </c>
      <c r="J2596" s="13" t="s">
        <v>186</v>
      </c>
      <c r="K2596" s="13" t="s">
        <v>187</v>
      </c>
      <c r="L2596" s="13" t="s">
        <v>27</v>
      </c>
      <c r="M2596" s="13" t="s">
        <v>28</v>
      </c>
      <c r="N2596" s="13" t="s">
        <v>301</v>
      </c>
      <c r="O2596" s="13" t="s">
        <v>57</v>
      </c>
      <c r="P2596" s="13" t="s">
        <v>58</v>
      </c>
      <c r="Q2596" s="13" t="s">
        <v>302</v>
      </c>
      <c r="R2596" s="17">
        <v>583.92000000000007</v>
      </c>
      <c r="S2596" s="26">
        <v>4</v>
      </c>
      <c r="T2596" s="17">
        <v>0</v>
      </c>
      <c r="U2596" s="17">
        <v>69.47</v>
      </c>
      <c r="V2596" s="27">
        <v>216</v>
      </c>
      <c r="W2596" s="13" t="s">
        <v>88</v>
      </c>
      <c r="X2596" s="8">
        <f>$T2596*$R2596</f>
        <v>0</v>
      </c>
      <c r="Y2596" s="29">
        <f>R2596-V2596-U2596-X2596</f>
        <v>298.45000000000005</v>
      </c>
    </row>
    <row r="2597" spans="2:25" x14ac:dyDescent="0.3">
      <c r="B2597" s="16"/>
      <c r="C2597" s="8" t="str">
        <f>_xlfn.CONCAT(S2597,_xlfn.TEXTBEFORE(Q2597,","))</f>
        <v>9Avery Binder</v>
      </c>
      <c r="D2597" s="13" t="s">
        <v>8703</v>
      </c>
      <c r="E2597" s="25">
        <v>44103</v>
      </c>
      <c r="F2597" s="25">
        <v>44107</v>
      </c>
      <c r="G2597" s="13" t="s">
        <v>50</v>
      </c>
      <c r="H2597" s="13" t="s">
        <v>3966</v>
      </c>
      <c r="I2597" s="13" t="s">
        <v>82</v>
      </c>
      <c r="J2597" s="13" t="s">
        <v>90</v>
      </c>
      <c r="K2597" s="13" t="s">
        <v>91</v>
      </c>
      <c r="L2597" s="13" t="s">
        <v>54</v>
      </c>
      <c r="M2597" s="13" t="s">
        <v>55</v>
      </c>
      <c r="N2597" s="13" t="s">
        <v>3967</v>
      </c>
      <c r="O2597" s="13" t="s">
        <v>30</v>
      </c>
      <c r="P2597" s="13" t="s">
        <v>1121</v>
      </c>
      <c r="Q2597" s="13" t="s">
        <v>3968</v>
      </c>
      <c r="R2597" s="17">
        <v>99.052199999999985</v>
      </c>
      <c r="S2597" s="26">
        <v>9</v>
      </c>
      <c r="T2597" s="17">
        <v>0.17</v>
      </c>
      <c r="U2597" s="17">
        <v>15.58</v>
      </c>
      <c r="V2597" s="27">
        <v>6.9822000000000024</v>
      </c>
      <c r="W2597" s="13" t="s">
        <v>60</v>
      </c>
      <c r="X2597" s="8">
        <f>$T2597*$R2597</f>
        <v>16.838873999999997</v>
      </c>
      <c r="Y2597" s="29">
        <f>R2597-V2597-U2597-X2597</f>
        <v>59.651125999999984</v>
      </c>
    </row>
    <row r="2598" spans="2:25" x14ac:dyDescent="0.3">
      <c r="B2598" s="16"/>
      <c r="C2598" s="8" t="str">
        <f>_xlfn.CONCAT(S2598,_xlfn.TEXTBEFORE(Q2598,","))</f>
        <v>3Office Star Executive Leather Armchair</v>
      </c>
      <c r="D2598" s="13" t="s">
        <v>8704</v>
      </c>
      <c r="E2598" s="25">
        <v>43085</v>
      </c>
      <c r="F2598" s="25">
        <v>43091</v>
      </c>
      <c r="G2598" s="13" t="s">
        <v>50</v>
      </c>
      <c r="H2598" s="13" t="s">
        <v>1562</v>
      </c>
      <c r="I2598" s="13" t="s">
        <v>82</v>
      </c>
      <c r="J2598" s="13" t="s">
        <v>1320</v>
      </c>
      <c r="K2598" s="13" t="s">
        <v>1210</v>
      </c>
      <c r="L2598" s="13" t="s">
        <v>201</v>
      </c>
      <c r="M2598" s="13" t="s">
        <v>28</v>
      </c>
      <c r="N2598" s="13" t="s">
        <v>101</v>
      </c>
      <c r="O2598" s="13" t="s">
        <v>40</v>
      </c>
      <c r="P2598" s="13" t="s">
        <v>41</v>
      </c>
      <c r="Q2598" s="13" t="s">
        <v>102</v>
      </c>
      <c r="R2598" s="17">
        <v>1409.04</v>
      </c>
      <c r="S2598" s="26">
        <v>3</v>
      </c>
      <c r="T2598" s="17">
        <v>0</v>
      </c>
      <c r="U2598" s="17">
        <v>82.85</v>
      </c>
      <c r="V2598" s="27">
        <v>436.77</v>
      </c>
      <c r="W2598" s="13" t="s">
        <v>88</v>
      </c>
      <c r="X2598" s="8">
        <f>$T2598*$R2598</f>
        <v>0</v>
      </c>
      <c r="Y2598" s="29">
        <f>R2598-V2598-U2598-X2598</f>
        <v>889.42</v>
      </c>
    </row>
    <row r="2599" spans="2:25" x14ac:dyDescent="0.3">
      <c r="B2599" s="16"/>
      <c r="C2599" s="8" t="str">
        <f>_xlfn.CONCAT(S2599,_xlfn.TEXTBEFORE(Q2599,","))</f>
        <v>5Samsung Audio Dock</v>
      </c>
      <c r="D2599" s="13" t="s">
        <v>8705</v>
      </c>
      <c r="E2599" s="25">
        <v>43971</v>
      </c>
      <c r="F2599" s="25">
        <v>43976</v>
      </c>
      <c r="G2599" s="13" t="s">
        <v>50</v>
      </c>
      <c r="H2599" s="13" t="s">
        <v>2159</v>
      </c>
      <c r="I2599" s="13" t="s">
        <v>24</v>
      </c>
      <c r="J2599" s="13" t="s">
        <v>421</v>
      </c>
      <c r="K2599" s="13" t="s">
        <v>421</v>
      </c>
      <c r="L2599" s="13" t="s">
        <v>27</v>
      </c>
      <c r="M2599" s="13" t="s">
        <v>28</v>
      </c>
      <c r="N2599" s="13" t="s">
        <v>909</v>
      </c>
      <c r="O2599" s="13" t="s">
        <v>57</v>
      </c>
      <c r="P2599" s="13" t="s">
        <v>58</v>
      </c>
      <c r="Q2599" s="13" t="s">
        <v>910</v>
      </c>
      <c r="R2599" s="17">
        <v>840.6</v>
      </c>
      <c r="S2599" s="26">
        <v>5</v>
      </c>
      <c r="T2599" s="17">
        <v>0</v>
      </c>
      <c r="U2599" s="17">
        <v>53</v>
      </c>
      <c r="V2599" s="27">
        <v>319.34999999999997</v>
      </c>
      <c r="W2599" s="13" t="s">
        <v>88</v>
      </c>
      <c r="X2599" s="8">
        <f>$T2599*$R2599</f>
        <v>0</v>
      </c>
      <c r="Y2599" s="29">
        <f>R2599-V2599-U2599-X2599</f>
        <v>468.25</v>
      </c>
    </row>
    <row r="2600" spans="2:25" x14ac:dyDescent="0.3">
      <c r="B2600" s="16"/>
      <c r="C2600" s="8" t="str">
        <f>_xlfn.CONCAT(S2600,_xlfn.TEXTBEFORE(Q2600,","))</f>
        <v>5Belkin Numeric Keypad</v>
      </c>
      <c r="D2600" s="13" t="s">
        <v>8706</v>
      </c>
      <c r="E2600" s="25">
        <v>43971</v>
      </c>
      <c r="F2600" s="25">
        <v>43976</v>
      </c>
      <c r="G2600" s="13" t="s">
        <v>50</v>
      </c>
      <c r="H2600" s="13" t="s">
        <v>2159</v>
      </c>
      <c r="I2600" s="13" t="s">
        <v>24</v>
      </c>
      <c r="J2600" s="13" t="s">
        <v>421</v>
      </c>
      <c r="K2600" s="13" t="s">
        <v>421</v>
      </c>
      <c r="L2600" s="13" t="s">
        <v>27</v>
      </c>
      <c r="M2600" s="13" t="s">
        <v>28</v>
      </c>
      <c r="N2600" s="13" t="s">
        <v>3102</v>
      </c>
      <c r="O2600" s="13" t="s">
        <v>57</v>
      </c>
      <c r="P2600" s="13" t="s">
        <v>121</v>
      </c>
      <c r="Q2600" s="13" t="s">
        <v>3103</v>
      </c>
      <c r="R2600" s="17">
        <v>289.8</v>
      </c>
      <c r="S2600" s="26">
        <v>5</v>
      </c>
      <c r="T2600" s="17">
        <v>0</v>
      </c>
      <c r="U2600" s="17">
        <v>27.26</v>
      </c>
      <c r="V2600" s="27">
        <v>139.04999999999998</v>
      </c>
      <c r="W2600" s="13" t="s">
        <v>88</v>
      </c>
      <c r="X2600" s="8">
        <f>$T2600*$R2600</f>
        <v>0</v>
      </c>
      <c r="Y2600" s="29">
        <f>R2600-V2600-U2600-X2600</f>
        <v>123.49000000000002</v>
      </c>
    </row>
    <row r="2601" spans="2:25" x14ac:dyDescent="0.3">
      <c r="B2601" s="16"/>
      <c r="C2601" s="8" t="str">
        <f>_xlfn.CONCAT(S2601,_xlfn.TEXTBEFORE(Q2601,","))</f>
        <v>7SanDisk Flash Drive</v>
      </c>
      <c r="D2601" s="13" t="s">
        <v>8707</v>
      </c>
      <c r="E2601" s="25">
        <v>43971</v>
      </c>
      <c r="F2601" s="25">
        <v>43976</v>
      </c>
      <c r="G2601" s="13" t="s">
        <v>50</v>
      </c>
      <c r="H2601" s="13" t="s">
        <v>2159</v>
      </c>
      <c r="I2601" s="13" t="s">
        <v>24</v>
      </c>
      <c r="J2601" s="13" t="s">
        <v>421</v>
      </c>
      <c r="K2601" s="13" t="s">
        <v>421</v>
      </c>
      <c r="L2601" s="13" t="s">
        <v>27</v>
      </c>
      <c r="M2601" s="13" t="s">
        <v>28</v>
      </c>
      <c r="N2601" s="13" t="s">
        <v>2470</v>
      </c>
      <c r="O2601" s="13" t="s">
        <v>57</v>
      </c>
      <c r="P2601" s="13" t="s">
        <v>121</v>
      </c>
      <c r="Q2601" s="13" t="s">
        <v>2471</v>
      </c>
      <c r="R2601" s="17">
        <v>287.27999999999997</v>
      </c>
      <c r="S2601" s="26">
        <v>7</v>
      </c>
      <c r="T2601" s="17">
        <v>0</v>
      </c>
      <c r="U2601" s="17">
        <v>25.83</v>
      </c>
      <c r="V2601" s="27">
        <v>48.719999999999992</v>
      </c>
      <c r="W2601" s="13" t="s">
        <v>88</v>
      </c>
      <c r="X2601" s="8">
        <f>$T2601*$R2601</f>
        <v>0</v>
      </c>
      <c r="Y2601" s="29">
        <f>R2601-V2601-U2601-X2601</f>
        <v>212.72999999999996</v>
      </c>
    </row>
    <row r="2602" spans="2:25" x14ac:dyDescent="0.3">
      <c r="B2602" s="16"/>
      <c r="C2602" s="8" t="str">
        <f>_xlfn.CONCAT(S2602,_xlfn.TEXTBEFORE(Q2602,","))</f>
        <v>2Rogers Box</v>
      </c>
      <c r="D2602" s="13" t="s">
        <v>8708</v>
      </c>
      <c r="E2602" s="25">
        <v>43971</v>
      </c>
      <c r="F2602" s="25">
        <v>43976</v>
      </c>
      <c r="G2602" s="13" t="s">
        <v>50</v>
      </c>
      <c r="H2602" s="13" t="s">
        <v>2159</v>
      </c>
      <c r="I2602" s="13" t="s">
        <v>24</v>
      </c>
      <c r="J2602" s="13" t="s">
        <v>421</v>
      </c>
      <c r="K2602" s="13" t="s">
        <v>421</v>
      </c>
      <c r="L2602" s="13" t="s">
        <v>27</v>
      </c>
      <c r="M2602" s="13" t="s">
        <v>28</v>
      </c>
      <c r="N2602" s="13" t="s">
        <v>5695</v>
      </c>
      <c r="O2602" s="13" t="s">
        <v>30</v>
      </c>
      <c r="P2602" s="13" t="s">
        <v>289</v>
      </c>
      <c r="Q2602" s="13" t="s">
        <v>5696</v>
      </c>
      <c r="R2602" s="17">
        <v>46.08</v>
      </c>
      <c r="S2602" s="26">
        <v>2</v>
      </c>
      <c r="T2602" s="17">
        <v>0</v>
      </c>
      <c r="U2602" s="17">
        <v>2.39</v>
      </c>
      <c r="V2602" s="27">
        <v>14.700000000000001</v>
      </c>
      <c r="W2602" s="13" t="s">
        <v>88</v>
      </c>
      <c r="X2602" s="8">
        <f>$T2602*$R2602</f>
        <v>0</v>
      </c>
      <c r="Y2602" s="29">
        <f>R2602-V2602-U2602-X2602</f>
        <v>28.989999999999995</v>
      </c>
    </row>
    <row r="2603" spans="2:25" x14ac:dyDescent="0.3">
      <c r="B2603" s="16"/>
      <c r="C2603" s="8" t="str">
        <f>_xlfn.CONCAT(S2603,_xlfn.TEXTBEFORE(Q2603,","))</f>
        <v>5Kleencut Ruler</v>
      </c>
      <c r="D2603" s="13" t="s">
        <v>8709</v>
      </c>
      <c r="E2603" s="25">
        <v>44149</v>
      </c>
      <c r="F2603" s="25">
        <v>44154</v>
      </c>
      <c r="G2603" s="13" t="s">
        <v>50</v>
      </c>
      <c r="H2603" s="13" t="s">
        <v>5395</v>
      </c>
      <c r="I2603" s="13" t="s">
        <v>24</v>
      </c>
      <c r="J2603" s="13" t="s">
        <v>501</v>
      </c>
      <c r="K2603" s="13" t="s">
        <v>91</v>
      </c>
      <c r="L2603" s="13" t="s">
        <v>54</v>
      </c>
      <c r="M2603" s="13" t="s">
        <v>55</v>
      </c>
      <c r="N2603" s="13" t="s">
        <v>5149</v>
      </c>
      <c r="O2603" s="13" t="s">
        <v>30</v>
      </c>
      <c r="P2603" s="13" t="s">
        <v>1228</v>
      </c>
      <c r="Q2603" s="13" t="s">
        <v>5150</v>
      </c>
      <c r="R2603" s="17">
        <v>34.344000000000008</v>
      </c>
      <c r="S2603" s="26">
        <v>5</v>
      </c>
      <c r="T2603" s="17">
        <v>0.47000000000000003</v>
      </c>
      <c r="U2603" s="17">
        <v>4.45</v>
      </c>
      <c r="V2603" s="27">
        <v>-16.956000000000003</v>
      </c>
      <c r="W2603" s="13" t="s">
        <v>88</v>
      </c>
      <c r="X2603" s="8">
        <f>$T2603*$R2603</f>
        <v>16.141680000000004</v>
      </c>
      <c r="Y2603" s="29">
        <f>R2603-V2603-U2603-X2603</f>
        <v>30.708320000000004</v>
      </c>
    </row>
    <row r="2604" spans="2:25" x14ac:dyDescent="0.3">
      <c r="B2604" s="16"/>
      <c r="C2604" s="8" t="str">
        <f>_xlfn.CONCAT(S2604,_xlfn.TEXTBEFORE(Q2604,","))</f>
        <v>5OIC Push Pins</v>
      </c>
      <c r="D2604" s="13" t="s">
        <v>8710</v>
      </c>
      <c r="E2604" s="25">
        <v>44149</v>
      </c>
      <c r="F2604" s="25">
        <v>44154</v>
      </c>
      <c r="G2604" s="13" t="s">
        <v>50</v>
      </c>
      <c r="H2604" s="13" t="s">
        <v>5395</v>
      </c>
      <c r="I2604" s="13" t="s">
        <v>24</v>
      </c>
      <c r="J2604" s="13" t="s">
        <v>501</v>
      </c>
      <c r="K2604" s="13" t="s">
        <v>91</v>
      </c>
      <c r="L2604" s="13" t="s">
        <v>54</v>
      </c>
      <c r="M2604" s="13" t="s">
        <v>55</v>
      </c>
      <c r="N2604" s="13" t="s">
        <v>5238</v>
      </c>
      <c r="O2604" s="13" t="s">
        <v>30</v>
      </c>
      <c r="P2604" s="13" t="s">
        <v>2177</v>
      </c>
      <c r="Q2604" s="13" t="s">
        <v>5239</v>
      </c>
      <c r="R2604" s="17">
        <v>39.829500000000003</v>
      </c>
      <c r="S2604" s="26">
        <v>5</v>
      </c>
      <c r="T2604" s="17">
        <v>0.47000000000000003</v>
      </c>
      <c r="U2604" s="17">
        <v>1.64</v>
      </c>
      <c r="V2604" s="27">
        <v>-7.0499999999995566E-2</v>
      </c>
      <c r="W2604" s="13" t="s">
        <v>88</v>
      </c>
      <c r="X2604" s="8">
        <f>$T2604*$R2604</f>
        <v>18.719865000000002</v>
      </c>
      <c r="Y2604" s="29">
        <f>R2604-V2604-U2604-X2604</f>
        <v>19.540134999999996</v>
      </c>
    </row>
    <row r="2605" spans="2:25" x14ac:dyDescent="0.3">
      <c r="B2605" s="16"/>
      <c r="C2605" s="8" t="str">
        <f>_xlfn.CONCAT(S2605,_xlfn.TEXTBEFORE(Q2605,","))</f>
        <v>3Eldon Light Bulb</v>
      </c>
      <c r="D2605" s="13" t="s">
        <v>8711</v>
      </c>
      <c r="E2605" s="25">
        <v>43324</v>
      </c>
      <c r="F2605" s="25">
        <v>43327</v>
      </c>
      <c r="G2605" s="13" t="s">
        <v>34</v>
      </c>
      <c r="H2605" s="13" t="s">
        <v>2907</v>
      </c>
      <c r="I2605" s="13" t="s">
        <v>24</v>
      </c>
      <c r="J2605" s="13" t="s">
        <v>2073</v>
      </c>
      <c r="K2605" s="13" t="s">
        <v>239</v>
      </c>
      <c r="L2605" s="13" t="s">
        <v>201</v>
      </c>
      <c r="M2605" s="13" t="s">
        <v>28</v>
      </c>
      <c r="N2605" s="13" t="s">
        <v>2908</v>
      </c>
      <c r="O2605" s="13" t="s">
        <v>40</v>
      </c>
      <c r="P2605" s="13" t="s">
        <v>906</v>
      </c>
      <c r="Q2605" s="13" t="s">
        <v>2909</v>
      </c>
      <c r="R2605" s="17">
        <v>66.69</v>
      </c>
      <c r="S2605" s="26">
        <v>3</v>
      </c>
      <c r="T2605" s="17">
        <v>0</v>
      </c>
      <c r="U2605" s="17">
        <v>31.29</v>
      </c>
      <c r="V2605" s="27">
        <v>29.97</v>
      </c>
      <c r="W2605" s="13" t="s">
        <v>33</v>
      </c>
      <c r="X2605" s="8">
        <f>$T2605*$R2605</f>
        <v>0</v>
      </c>
      <c r="Y2605" s="29">
        <f>R2605-V2605-U2605-X2605</f>
        <v>5.43</v>
      </c>
    </row>
    <row r="2606" spans="2:25" x14ac:dyDescent="0.3">
      <c r="B2606" s="16"/>
      <c r="C2606" s="8" t="str">
        <f>_xlfn.CONCAT(S2606,_xlfn.TEXTBEFORE(Q2606,","))</f>
        <v>4Stanley Highlighters</v>
      </c>
      <c r="D2606" s="13" t="s">
        <v>8712</v>
      </c>
      <c r="E2606" s="25">
        <v>43324</v>
      </c>
      <c r="F2606" s="25">
        <v>43327</v>
      </c>
      <c r="G2606" s="13" t="s">
        <v>34</v>
      </c>
      <c r="H2606" s="13" t="s">
        <v>2907</v>
      </c>
      <c r="I2606" s="13" t="s">
        <v>24</v>
      </c>
      <c r="J2606" s="13" t="s">
        <v>2073</v>
      </c>
      <c r="K2606" s="13" t="s">
        <v>239</v>
      </c>
      <c r="L2606" s="13" t="s">
        <v>201</v>
      </c>
      <c r="M2606" s="13" t="s">
        <v>28</v>
      </c>
      <c r="N2606" s="13" t="s">
        <v>4054</v>
      </c>
      <c r="O2606" s="13" t="s">
        <v>30</v>
      </c>
      <c r="P2606" s="13" t="s">
        <v>1789</v>
      </c>
      <c r="Q2606" s="13" t="s">
        <v>4055</v>
      </c>
      <c r="R2606" s="17">
        <v>59.88</v>
      </c>
      <c r="S2606" s="26">
        <v>4</v>
      </c>
      <c r="T2606" s="17">
        <v>0</v>
      </c>
      <c r="U2606" s="17">
        <v>14.36</v>
      </c>
      <c r="V2606" s="27">
        <v>4.68</v>
      </c>
      <c r="W2606" s="13" t="s">
        <v>33</v>
      </c>
      <c r="X2606" s="8">
        <f>$T2606*$R2606</f>
        <v>0</v>
      </c>
      <c r="Y2606" s="29">
        <f>R2606-V2606-U2606-X2606</f>
        <v>40.840000000000003</v>
      </c>
    </row>
    <row r="2607" spans="2:25" x14ac:dyDescent="0.3">
      <c r="B2607" s="16"/>
      <c r="C2607" s="8" t="str">
        <f>_xlfn.CONCAT(S2607,_xlfn.TEXTBEFORE(Q2607,","))</f>
        <v>2Ibico Binder Covers</v>
      </c>
      <c r="D2607" s="13" t="s">
        <v>8713</v>
      </c>
      <c r="E2607" s="25">
        <v>43324</v>
      </c>
      <c r="F2607" s="25">
        <v>43327</v>
      </c>
      <c r="G2607" s="13" t="s">
        <v>34</v>
      </c>
      <c r="H2607" s="13" t="s">
        <v>2907</v>
      </c>
      <c r="I2607" s="13" t="s">
        <v>24</v>
      </c>
      <c r="J2607" s="13" t="s">
        <v>2073</v>
      </c>
      <c r="K2607" s="13" t="s">
        <v>239</v>
      </c>
      <c r="L2607" s="13" t="s">
        <v>201</v>
      </c>
      <c r="M2607" s="13" t="s">
        <v>28</v>
      </c>
      <c r="N2607" s="13" t="s">
        <v>4610</v>
      </c>
      <c r="O2607" s="13" t="s">
        <v>30</v>
      </c>
      <c r="P2607" s="13" t="s">
        <v>1121</v>
      </c>
      <c r="Q2607" s="13" t="s">
        <v>4611</v>
      </c>
      <c r="R2607" s="17">
        <v>26.22</v>
      </c>
      <c r="S2607" s="26">
        <v>2</v>
      </c>
      <c r="T2607" s="17">
        <v>0</v>
      </c>
      <c r="U2607" s="17">
        <v>9.4</v>
      </c>
      <c r="V2607" s="27">
        <v>5.22</v>
      </c>
      <c r="W2607" s="13" t="s">
        <v>33</v>
      </c>
      <c r="X2607" s="8">
        <f>$T2607*$R2607</f>
        <v>0</v>
      </c>
      <c r="Y2607" s="29">
        <f>R2607-V2607-U2607-X2607</f>
        <v>11.6</v>
      </c>
    </row>
    <row r="2608" spans="2:25" x14ac:dyDescent="0.3">
      <c r="B2608" s="16"/>
      <c r="C2608" s="8" t="str">
        <f>_xlfn.CONCAT(S2608,_xlfn.TEXTBEFORE(Q2608,","))</f>
        <v>1Harbour Creations Shipping Labels</v>
      </c>
      <c r="D2608" s="13" t="s">
        <v>8714</v>
      </c>
      <c r="E2608" s="25">
        <v>43964</v>
      </c>
      <c r="F2608" s="25">
        <v>43966</v>
      </c>
      <c r="G2608" s="13" t="s">
        <v>34</v>
      </c>
      <c r="H2608" s="13" t="s">
        <v>3264</v>
      </c>
      <c r="I2608" s="13" t="s">
        <v>82</v>
      </c>
      <c r="J2608" s="13" t="s">
        <v>1960</v>
      </c>
      <c r="K2608" s="13" t="s">
        <v>136</v>
      </c>
      <c r="L2608" s="13" t="s">
        <v>27</v>
      </c>
      <c r="M2608" s="13" t="s">
        <v>28</v>
      </c>
      <c r="N2608" s="13" t="s">
        <v>4344</v>
      </c>
      <c r="O2608" s="13" t="s">
        <v>30</v>
      </c>
      <c r="P2608" s="13" t="s">
        <v>2751</v>
      </c>
      <c r="Q2608" s="13" t="s">
        <v>4345</v>
      </c>
      <c r="R2608" s="17">
        <v>11.28</v>
      </c>
      <c r="S2608" s="26">
        <v>1</v>
      </c>
      <c r="T2608" s="17">
        <v>0</v>
      </c>
      <c r="U2608" s="17">
        <v>1.22</v>
      </c>
      <c r="V2608" s="27">
        <v>5.28</v>
      </c>
      <c r="W2608" s="13" t="s">
        <v>60</v>
      </c>
      <c r="X2608" s="8">
        <f>$T2608*$R2608</f>
        <v>0</v>
      </c>
      <c r="Y2608" s="29">
        <f>R2608-V2608-U2608-X2608</f>
        <v>4.7799999999999994</v>
      </c>
    </row>
    <row r="2609" spans="2:25" x14ac:dyDescent="0.3">
      <c r="B2609" s="16"/>
      <c r="C2609" s="8" t="str">
        <f>_xlfn.CONCAT(S2609,_xlfn.TEXTBEFORE(Q2609,","))</f>
        <v>5Novimex Bag Chairs</v>
      </c>
      <c r="D2609" s="13" t="s">
        <v>8715</v>
      </c>
      <c r="E2609" s="25">
        <v>44008</v>
      </c>
      <c r="F2609" s="25">
        <v>44010</v>
      </c>
      <c r="G2609" s="13" t="s">
        <v>22</v>
      </c>
      <c r="H2609" s="13" t="s">
        <v>3264</v>
      </c>
      <c r="I2609" s="13" t="s">
        <v>82</v>
      </c>
      <c r="J2609" s="13" t="s">
        <v>150</v>
      </c>
      <c r="K2609" s="13" t="s">
        <v>151</v>
      </c>
      <c r="L2609" s="13" t="s">
        <v>27</v>
      </c>
      <c r="M2609" s="13" t="s">
        <v>28</v>
      </c>
      <c r="N2609" s="13" t="s">
        <v>3265</v>
      </c>
      <c r="O2609" s="13" t="s">
        <v>40</v>
      </c>
      <c r="P2609" s="13" t="s">
        <v>41</v>
      </c>
      <c r="Q2609" s="13" t="s">
        <v>3266</v>
      </c>
      <c r="R2609" s="17">
        <v>241.05</v>
      </c>
      <c r="S2609" s="26">
        <v>5</v>
      </c>
      <c r="T2609" s="17">
        <v>0</v>
      </c>
      <c r="U2609" s="17">
        <v>24.53</v>
      </c>
      <c r="V2609" s="27">
        <v>79.5</v>
      </c>
      <c r="W2609" s="13" t="s">
        <v>88</v>
      </c>
      <c r="X2609" s="8">
        <f>$T2609*$R2609</f>
        <v>0</v>
      </c>
      <c r="Y2609" s="29">
        <f>R2609-V2609-U2609-X2609</f>
        <v>137.02000000000001</v>
      </c>
    </row>
    <row r="2610" spans="2:25" x14ac:dyDescent="0.3">
      <c r="B2610" s="16"/>
      <c r="C2610" s="8" t="str">
        <f>_xlfn.CONCAT(S2610,_xlfn.TEXTBEFORE(Q2610,","))</f>
        <v>7Stockwell Paper Clips</v>
      </c>
      <c r="D2610" s="13" t="s">
        <v>8716</v>
      </c>
      <c r="E2610" s="25">
        <v>44008</v>
      </c>
      <c r="F2610" s="25">
        <v>44010</v>
      </c>
      <c r="G2610" s="13" t="s">
        <v>22</v>
      </c>
      <c r="H2610" s="13" t="s">
        <v>3264</v>
      </c>
      <c r="I2610" s="13" t="s">
        <v>82</v>
      </c>
      <c r="J2610" s="13" t="s">
        <v>150</v>
      </c>
      <c r="K2610" s="13" t="s">
        <v>151</v>
      </c>
      <c r="L2610" s="13" t="s">
        <v>27</v>
      </c>
      <c r="M2610" s="13" t="s">
        <v>28</v>
      </c>
      <c r="N2610" s="13" t="s">
        <v>4476</v>
      </c>
      <c r="O2610" s="13" t="s">
        <v>30</v>
      </c>
      <c r="P2610" s="13" t="s">
        <v>2177</v>
      </c>
      <c r="Q2610" s="13" t="s">
        <v>4477</v>
      </c>
      <c r="R2610" s="17">
        <v>94.5</v>
      </c>
      <c r="S2610" s="26">
        <v>7</v>
      </c>
      <c r="T2610" s="17">
        <v>0</v>
      </c>
      <c r="U2610" s="17">
        <v>10.67</v>
      </c>
      <c r="V2610" s="27">
        <v>9.4500000000000011</v>
      </c>
      <c r="W2610" s="13" t="s">
        <v>88</v>
      </c>
      <c r="X2610" s="8">
        <f>$T2610*$R2610</f>
        <v>0</v>
      </c>
      <c r="Y2610" s="29">
        <f>R2610-V2610-U2610-X2610</f>
        <v>74.38</v>
      </c>
    </row>
    <row r="2611" spans="2:25" x14ac:dyDescent="0.3">
      <c r="B2611" s="16"/>
      <c r="C2611" s="8" t="str">
        <f>_xlfn.CONCAT(S2611,_xlfn.TEXTBEFORE(Q2611,","))</f>
        <v>5Sanford Markers</v>
      </c>
      <c r="D2611" s="13" t="s">
        <v>8717</v>
      </c>
      <c r="E2611" s="25">
        <v>44008</v>
      </c>
      <c r="F2611" s="25">
        <v>44010</v>
      </c>
      <c r="G2611" s="13" t="s">
        <v>22</v>
      </c>
      <c r="H2611" s="13" t="s">
        <v>3264</v>
      </c>
      <c r="I2611" s="13" t="s">
        <v>82</v>
      </c>
      <c r="J2611" s="13" t="s">
        <v>150</v>
      </c>
      <c r="K2611" s="13" t="s">
        <v>151</v>
      </c>
      <c r="L2611" s="13" t="s">
        <v>27</v>
      </c>
      <c r="M2611" s="13" t="s">
        <v>28</v>
      </c>
      <c r="N2611" s="13" t="s">
        <v>5621</v>
      </c>
      <c r="O2611" s="13" t="s">
        <v>30</v>
      </c>
      <c r="P2611" s="13" t="s">
        <v>1789</v>
      </c>
      <c r="Q2611" s="13" t="s">
        <v>5622</v>
      </c>
      <c r="R2611" s="17">
        <v>122.54999999999998</v>
      </c>
      <c r="S2611" s="26">
        <v>5</v>
      </c>
      <c r="T2611" s="17">
        <v>0</v>
      </c>
      <c r="U2611" s="17">
        <v>1.27</v>
      </c>
      <c r="V2611" s="27">
        <v>2.4</v>
      </c>
      <c r="W2611" s="13" t="s">
        <v>88</v>
      </c>
      <c r="X2611" s="8">
        <f>$T2611*$R2611</f>
        <v>0</v>
      </c>
      <c r="Y2611" s="29">
        <f>R2611-V2611-U2611-X2611</f>
        <v>118.87999999999998</v>
      </c>
    </row>
    <row r="2612" spans="2:25" x14ac:dyDescent="0.3">
      <c r="B2612" s="16"/>
      <c r="C2612" s="8" t="str">
        <f>_xlfn.CONCAT(S2612,_xlfn.TEXTBEFORE(Q2612,","))</f>
        <v>7Harbour Creations Color Coded Labels</v>
      </c>
      <c r="D2612" s="13" t="s">
        <v>8718</v>
      </c>
      <c r="E2612" s="25">
        <v>44026</v>
      </c>
      <c r="F2612" s="25">
        <v>44027</v>
      </c>
      <c r="G2612" s="13" t="s">
        <v>34</v>
      </c>
      <c r="H2612" s="13" t="s">
        <v>3264</v>
      </c>
      <c r="I2612" s="13" t="s">
        <v>82</v>
      </c>
      <c r="J2612" s="13" t="s">
        <v>2241</v>
      </c>
      <c r="K2612" s="13" t="s">
        <v>226</v>
      </c>
      <c r="L2612" s="13" t="s">
        <v>27</v>
      </c>
      <c r="M2612" s="13" t="s">
        <v>28</v>
      </c>
      <c r="N2612" s="13" t="s">
        <v>4538</v>
      </c>
      <c r="O2612" s="13" t="s">
        <v>30</v>
      </c>
      <c r="P2612" s="13" t="s">
        <v>2751</v>
      </c>
      <c r="Q2612" s="13" t="s">
        <v>4539</v>
      </c>
      <c r="R2612" s="17">
        <v>93.03</v>
      </c>
      <c r="S2612" s="26">
        <v>7</v>
      </c>
      <c r="T2612" s="17">
        <v>0</v>
      </c>
      <c r="U2612" s="17">
        <v>10.199999999999999</v>
      </c>
      <c r="V2612" s="27">
        <v>5.46</v>
      </c>
      <c r="W2612" s="13" t="s">
        <v>60</v>
      </c>
      <c r="X2612" s="8">
        <f>$T2612*$R2612</f>
        <v>0</v>
      </c>
      <c r="Y2612" s="29">
        <f>R2612-V2612-U2612-X2612</f>
        <v>77.37</v>
      </c>
    </row>
    <row r="2613" spans="2:25" x14ac:dyDescent="0.3">
      <c r="B2613" s="16"/>
      <c r="C2613" s="8" t="str">
        <f>_xlfn.CONCAT(S2613,_xlfn.TEXTBEFORE(Q2613,","))</f>
        <v>7Office Star Steel Folding Chair</v>
      </c>
      <c r="D2613" s="13" t="s">
        <v>8719</v>
      </c>
      <c r="E2613" s="25">
        <v>43425</v>
      </c>
      <c r="F2613" s="25">
        <v>43428</v>
      </c>
      <c r="G2613" s="13" t="s">
        <v>34</v>
      </c>
      <c r="H2613" s="13" t="s">
        <v>708</v>
      </c>
      <c r="I2613" s="13" t="s">
        <v>24</v>
      </c>
      <c r="J2613" s="13" t="s">
        <v>709</v>
      </c>
      <c r="K2613" s="13" t="s">
        <v>226</v>
      </c>
      <c r="L2613" s="13" t="s">
        <v>27</v>
      </c>
      <c r="M2613" s="13" t="s">
        <v>28</v>
      </c>
      <c r="N2613" s="13" t="s">
        <v>710</v>
      </c>
      <c r="O2613" s="13" t="s">
        <v>40</v>
      </c>
      <c r="P2613" s="13" t="s">
        <v>41</v>
      </c>
      <c r="Q2613" s="13" t="s">
        <v>711</v>
      </c>
      <c r="R2613" s="17">
        <v>641.97</v>
      </c>
      <c r="S2613" s="26">
        <v>7</v>
      </c>
      <c r="T2613" s="17">
        <v>0</v>
      </c>
      <c r="U2613" s="17">
        <v>177.72</v>
      </c>
      <c r="V2613" s="27">
        <v>38.43</v>
      </c>
      <c r="W2613" s="13" t="s">
        <v>33</v>
      </c>
      <c r="X2613" s="8">
        <f>$T2613*$R2613</f>
        <v>0</v>
      </c>
      <c r="Y2613" s="29">
        <f>R2613-V2613-U2613-X2613</f>
        <v>425.82000000000005</v>
      </c>
    </row>
    <row r="2614" spans="2:25" x14ac:dyDescent="0.3">
      <c r="B2614" s="16"/>
      <c r="C2614" s="8" t="str">
        <f>_xlfn.CONCAT(S2614,_xlfn.TEXTBEFORE(Q2614,","))</f>
        <v>4Smead File Cart</v>
      </c>
      <c r="D2614" s="13" t="s">
        <v>8720</v>
      </c>
      <c r="E2614" s="25">
        <v>43425</v>
      </c>
      <c r="F2614" s="25">
        <v>43428</v>
      </c>
      <c r="G2614" s="13" t="s">
        <v>34</v>
      </c>
      <c r="H2614" s="13" t="s">
        <v>708</v>
      </c>
      <c r="I2614" s="13" t="s">
        <v>24</v>
      </c>
      <c r="J2614" s="13" t="s">
        <v>709</v>
      </c>
      <c r="K2614" s="13" t="s">
        <v>226</v>
      </c>
      <c r="L2614" s="13" t="s">
        <v>27</v>
      </c>
      <c r="M2614" s="13" t="s">
        <v>28</v>
      </c>
      <c r="N2614" s="13" t="s">
        <v>892</v>
      </c>
      <c r="O2614" s="13" t="s">
        <v>30</v>
      </c>
      <c r="P2614" s="13" t="s">
        <v>289</v>
      </c>
      <c r="Q2614" s="13" t="s">
        <v>893</v>
      </c>
      <c r="R2614" s="17">
        <v>513.71999999999991</v>
      </c>
      <c r="S2614" s="26">
        <v>4</v>
      </c>
      <c r="T2614" s="17">
        <v>0</v>
      </c>
      <c r="U2614" s="17">
        <v>150.47</v>
      </c>
      <c r="V2614" s="27">
        <v>215.76</v>
      </c>
      <c r="W2614" s="13" t="s">
        <v>33</v>
      </c>
      <c r="X2614" s="8">
        <f>$T2614*$R2614</f>
        <v>0</v>
      </c>
      <c r="Y2614" s="29">
        <f>R2614-V2614-U2614-X2614</f>
        <v>147.48999999999992</v>
      </c>
    </row>
    <row r="2615" spans="2:25" x14ac:dyDescent="0.3">
      <c r="B2615" s="16"/>
      <c r="C2615" s="8" t="str">
        <f>_xlfn.CONCAT(S2615,_xlfn.TEXTBEFORE(Q2615,","))</f>
        <v>3Harbour Creations Swivel Stool</v>
      </c>
      <c r="D2615" s="13" t="s">
        <v>8721</v>
      </c>
      <c r="E2615" s="25">
        <v>43435</v>
      </c>
      <c r="F2615" s="25">
        <v>43439</v>
      </c>
      <c r="G2615" s="13" t="s">
        <v>22</v>
      </c>
      <c r="H2615" s="13" t="s">
        <v>1826</v>
      </c>
      <c r="I2615" s="13" t="s">
        <v>24</v>
      </c>
      <c r="J2615" s="13" t="s">
        <v>957</v>
      </c>
      <c r="K2615" s="13" t="s">
        <v>957</v>
      </c>
      <c r="L2615" s="13" t="s">
        <v>201</v>
      </c>
      <c r="M2615" s="13" t="s">
        <v>28</v>
      </c>
      <c r="N2615" s="13" t="s">
        <v>1362</v>
      </c>
      <c r="O2615" s="13" t="s">
        <v>40</v>
      </c>
      <c r="P2615" s="13" t="s">
        <v>41</v>
      </c>
      <c r="Q2615" s="13" t="s">
        <v>1363</v>
      </c>
      <c r="R2615" s="17">
        <v>540.36</v>
      </c>
      <c r="S2615" s="26">
        <v>3</v>
      </c>
      <c r="T2615" s="17">
        <v>0</v>
      </c>
      <c r="U2615" s="17">
        <v>68.760000000000005</v>
      </c>
      <c r="V2615" s="27">
        <v>16.200000000000003</v>
      </c>
      <c r="W2615" s="13" t="s">
        <v>60</v>
      </c>
      <c r="X2615" s="8">
        <f>$T2615*$R2615</f>
        <v>0</v>
      </c>
      <c r="Y2615" s="29">
        <f>R2615-V2615-U2615-X2615</f>
        <v>455.4</v>
      </c>
    </row>
    <row r="2616" spans="2:25" x14ac:dyDescent="0.3">
      <c r="B2616" s="16"/>
      <c r="C2616" s="8" t="str">
        <f>_xlfn.CONCAT(S2616,_xlfn.TEXTBEFORE(Q2616,","))</f>
        <v>4Tenex Shelving</v>
      </c>
      <c r="D2616" s="13" t="s">
        <v>8722</v>
      </c>
      <c r="E2616" s="25">
        <v>43435</v>
      </c>
      <c r="F2616" s="25">
        <v>43439</v>
      </c>
      <c r="G2616" s="13" t="s">
        <v>22</v>
      </c>
      <c r="H2616" s="13" t="s">
        <v>1826</v>
      </c>
      <c r="I2616" s="13" t="s">
        <v>24</v>
      </c>
      <c r="J2616" s="13" t="s">
        <v>957</v>
      </c>
      <c r="K2616" s="13" t="s">
        <v>957</v>
      </c>
      <c r="L2616" s="13" t="s">
        <v>201</v>
      </c>
      <c r="M2616" s="13" t="s">
        <v>28</v>
      </c>
      <c r="N2616" s="13" t="s">
        <v>2799</v>
      </c>
      <c r="O2616" s="13" t="s">
        <v>30</v>
      </c>
      <c r="P2616" s="13" t="s">
        <v>289</v>
      </c>
      <c r="Q2616" s="13" t="s">
        <v>2800</v>
      </c>
      <c r="R2616" s="17">
        <v>218.76</v>
      </c>
      <c r="S2616" s="26">
        <v>4</v>
      </c>
      <c r="T2616" s="17">
        <v>0</v>
      </c>
      <c r="U2616" s="17">
        <v>33.76</v>
      </c>
      <c r="V2616" s="27">
        <v>28.32</v>
      </c>
      <c r="W2616" s="13" t="s">
        <v>60</v>
      </c>
      <c r="X2616" s="8">
        <f>$T2616*$R2616</f>
        <v>0</v>
      </c>
      <c r="Y2616" s="29">
        <f>R2616-V2616-U2616-X2616</f>
        <v>156.68</v>
      </c>
    </row>
    <row r="2617" spans="2:25" x14ac:dyDescent="0.3">
      <c r="B2617" s="16"/>
      <c r="C2617" s="8" t="str">
        <f>_xlfn.CONCAT(S2617,_xlfn.TEXTBEFORE(Q2617,","))</f>
        <v>2Stanley Sketch Pad</v>
      </c>
      <c r="D2617" s="13" t="s">
        <v>8723</v>
      </c>
      <c r="E2617" s="25">
        <v>43435</v>
      </c>
      <c r="F2617" s="25">
        <v>43439</v>
      </c>
      <c r="G2617" s="13" t="s">
        <v>22</v>
      </c>
      <c r="H2617" s="13" t="s">
        <v>1826</v>
      </c>
      <c r="I2617" s="13" t="s">
        <v>24</v>
      </c>
      <c r="J2617" s="13" t="s">
        <v>957</v>
      </c>
      <c r="K2617" s="13" t="s">
        <v>957</v>
      </c>
      <c r="L2617" s="13" t="s">
        <v>201</v>
      </c>
      <c r="M2617" s="13" t="s">
        <v>28</v>
      </c>
      <c r="N2617" s="13" t="s">
        <v>4143</v>
      </c>
      <c r="O2617" s="13" t="s">
        <v>30</v>
      </c>
      <c r="P2617" s="13" t="s">
        <v>1789</v>
      </c>
      <c r="Q2617" s="13" t="s">
        <v>4144</v>
      </c>
      <c r="R2617" s="17">
        <v>95.22</v>
      </c>
      <c r="S2617" s="26">
        <v>2</v>
      </c>
      <c r="T2617" s="17">
        <v>0</v>
      </c>
      <c r="U2617" s="17">
        <v>13.67</v>
      </c>
      <c r="V2617" s="27">
        <v>16.14</v>
      </c>
      <c r="W2617" s="13" t="s">
        <v>60</v>
      </c>
      <c r="X2617" s="8">
        <f>$T2617*$R2617</f>
        <v>0</v>
      </c>
      <c r="Y2617" s="29">
        <f>R2617-V2617-U2617-X2617</f>
        <v>65.41</v>
      </c>
    </row>
    <row r="2618" spans="2:25" x14ac:dyDescent="0.3">
      <c r="B2618" s="16"/>
      <c r="C2618" s="8" t="str">
        <f>_xlfn.CONCAT(S2618,_xlfn.TEXTBEFORE(Q2618,","))</f>
        <v>3StarTech Card Printer</v>
      </c>
      <c r="D2618" s="13" t="s">
        <v>8724</v>
      </c>
      <c r="E2618" s="25">
        <v>43301</v>
      </c>
      <c r="F2618" s="25">
        <v>43306</v>
      </c>
      <c r="G2618" s="13" t="s">
        <v>50</v>
      </c>
      <c r="H2618" s="13" t="s">
        <v>2713</v>
      </c>
      <c r="I2618" s="13" t="s">
        <v>24</v>
      </c>
      <c r="J2618" s="13" t="s">
        <v>37</v>
      </c>
      <c r="K2618" s="13" t="s">
        <v>339</v>
      </c>
      <c r="L2618" s="13" t="s">
        <v>27</v>
      </c>
      <c r="M2618" s="13" t="s">
        <v>28</v>
      </c>
      <c r="N2618" s="13" t="s">
        <v>2247</v>
      </c>
      <c r="O2618" s="13" t="s">
        <v>57</v>
      </c>
      <c r="P2618" s="13" t="s">
        <v>138</v>
      </c>
      <c r="Q2618" s="13" t="s">
        <v>2248</v>
      </c>
      <c r="R2618" s="17">
        <v>485.73000000000008</v>
      </c>
      <c r="S2618" s="26">
        <v>3</v>
      </c>
      <c r="T2618" s="17">
        <v>0</v>
      </c>
      <c r="U2618" s="17">
        <v>35.96</v>
      </c>
      <c r="V2618" s="27">
        <v>189.35999999999999</v>
      </c>
      <c r="W2618" s="13" t="s">
        <v>88</v>
      </c>
      <c r="X2618" s="8">
        <f>$T2618*$R2618</f>
        <v>0</v>
      </c>
      <c r="Y2618" s="29">
        <f>R2618-V2618-U2618-X2618</f>
        <v>260.41000000000014</v>
      </c>
    </row>
    <row r="2619" spans="2:25" x14ac:dyDescent="0.3">
      <c r="B2619" s="16"/>
      <c r="C2619" s="8" t="str">
        <f>_xlfn.CONCAT(S2619,_xlfn.TEXTBEFORE(Q2619,","))</f>
        <v>1Tenex Trays</v>
      </c>
      <c r="D2619" s="13" t="s">
        <v>8725</v>
      </c>
      <c r="E2619" s="25">
        <v>43442</v>
      </c>
      <c r="F2619" s="25">
        <v>43446</v>
      </c>
      <c r="G2619" s="13" t="s">
        <v>50</v>
      </c>
      <c r="H2619" s="13" t="s">
        <v>976</v>
      </c>
      <c r="I2619" s="13" t="s">
        <v>82</v>
      </c>
      <c r="J2619" s="13" t="s">
        <v>135</v>
      </c>
      <c r="K2619" s="13" t="s">
        <v>136</v>
      </c>
      <c r="L2619" s="13" t="s">
        <v>27</v>
      </c>
      <c r="M2619" s="13" t="s">
        <v>28</v>
      </c>
      <c r="N2619" s="13" t="s">
        <v>2032</v>
      </c>
      <c r="O2619" s="13" t="s">
        <v>30</v>
      </c>
      <c r="P2619" s="13" t="s">
        <v>289</v>
      </c>
      <c r="Q2619" s="13" t="s">
        <v>2033</v>
      </c>
      <c r="R2619" s="17">
        <v>26.639999999999997</v>
      </c>
      <c r="S2619" s="26">
        <v>1</v>
      </c>
      <c r="T2619" s="17">
        <v>0.5</v>
      </c>
      <c r="U2619" s="17">
        <v>2.8</v>
      </c>
      <c r="V2619" s="27">
        <v>-2.6699999999999982</v>
      </c>
      <c r="W2619" s="13" t="s">
        <v>60</v>
      </c>
      <c r="X2619" s="8">
        <f>$T2619*$R2619</f>
        <v>13.319999999999999</v>
      </c>
      <c r="Y2619" s="29">
        <f>R2619-V2619-U2619-X2619</f>
        <v>13.189999999999996</v>
      </c>
    </row>
    <row r="2620" spans="2:25" x14ac:dyDescent="0.3">
      <c r="B2620" s="16"/>
      <c r="C2620" s="8" t="str">
        <f>_xlfn.CONCAT(S2620,_xlfn.TEXTBEFORE(Q2620,","))</f>
        <v>3Rogers Lockers</v>
      </c>
      <c r="D2620" s="13" t="s">
        <v>8726</v>
      </c>
      <c r="E2620" s="25">
        <v>44086</v>
      </c>
      <c r="F2620" s="25">
        <v>44088</v>
      </c>
      <c r="G2620" s="13" t="s">
        <v>34</v>
      </c>
      <c r="H2620" s="13" t="s">
        <v>976</v>
      </c>
      <c r="I2620" s="13" t="s">
        <v>82</v>
      </c>
      <c r="J2620" s="13" t="s">
        <v>300</v>
      </c>
      <c r="K2620" s="13" t="s">
        <v>84</v>
      </c>
      <c r="L2620" s="13" t="s">
        <v>27</v>
      </c>
      <c r="M2620" s="13" t="s">
        <v>28</v>
      </c>
      <c r="N2620" s="13" t="s">
        <v>593</v>
      </c>
      <c r="O2620" s="13" t="s">
        <v>30</v>
      </c>
      <c r="P2620" s="13" t="s">
        <v>289</v>
      </c>
      <c r="Q2620" s="13" t="s">
        <v>594</v>
      </c>
      <c r="R2620" s="17">
        <v>634.94999999999993</v>
      </c>
      <c r="S2620" s="26">
        <v>3</v>
      </c>
      <c r="T2620" s="17">
        <v>0</v>
      </c>
      <c r="U2620" s="17">
        <v>140.34</v>
      </c>
      <c r="V2620" s="27">
        <v>279.36</v>
      </c>
      <c r="W2620" s="13" t="s">
        <v>33</v>
      </c>
      <c r="X2620" s="8">
        <f>$T2620*$R2620</f>
        <v>0</v>
      </c>
      <c r="Y2620" s="29">
        <f>R2620-V2620-U2620-X2620</f>
        <v>215.24999999999991</v>
      </c>
    </row>
    <row r="2621" spans="2:25" x14ac:dyDescent="0.3">
      <c r="B2621" s="16"/>
      <c r="C2621" s="8" t="str">
        <f>_xlfn.CONCAT(S2621,_xlfn.TEXTBEFORE(Q2621,","))</f>
        <v>6Apple Headset</v>
      </c>
      <c r="D2621" s="13" t="s">
        <v>8727</v>
      </c>
      <c r="E2621" s="25">
        <v>44086</v>
      </c>
      <c r="F2621" s="25">
        <v>44088</v>
      </c>
      <c r="G2621" s="13" t="s">
        <v>34</v>
      </c>
      <c r="H2621" s="13" t="s">
        <v>976</v>
      </c>
      <c r="I2621" s="13" t="s">
        <v>82</v>
      </c>
      <c r="J2621" s="13" t="s">
        <v>300</v>
      </c>
      <c r="K2621" s="13" t="s">
        <v>84</v>
      </c>
      <c r="L2621" s="13" t="s">
        <v>27</v>
      </c>
      <c r="M2621" s="13" t="s">
        <v>28</v>
      </c>
      <c r="N2621" s="13" t="s">
        <v>977</v>
      </c>
      <c r="O2621" s="13" t="s">
        <v>57</v>
      </c>
      <c r="P2621" s="13" t="s">
        <v>58</v>
      </c>
      <c r="Q2621" s="13" t="s">
        <v>978</v>
      </c>
      <c r="R2621" s="17">
        <v>447.29999999999995</v>
      </c>
      <c r="S2621" s="26">
        <v>6</v>
      </c>
      <c r="T2621" s="17">
        <v>0</v>
      </c>
      <c r="U2621" s="17">
        <v>140.11000000000001</v>
      </c>
      <c r="V2621" s="27">
        <v>174.42000000000002</v>
      </c>
      <c r="W2621" s="13" t="s">
        <v>33</v>
      </c>
      <c r="X2621" s="8">
        <f>$T2621*$R2621</f>
        <v>0</v>
      </c>
      <c r="Y2621" s="29">
        <f>R2621-V2621-U2621-X2621</f>
        <v>132.76999999999992</v>
      </c>
    </row>
    <row r="2622" spans="2:25" x14ac:dyDescent="0.3">
      <c r="B2622" s="16"/>
      <c r="C2622" s="8" t="str">
        <f>_xlfn.CONCAT(S2622,_xlfn.TEXTBEFORE(Q2622,","))</f>
        <v>1HP Wireless Fax</v>
      </c>
      <c r="D2622" s="13" t="s">
        <v>8728</v>
      </c>
      <c r="E2622" s="25">
        <v>44086</v>
      </c>
      <c r="F2622" s="25">
        <v>44088</v>
      </c>
      <c r="G2622" s="13" t="s">
        <v>34</v>
      </c>
      <c r="H2622" s="13" t="s">
        <v>976</v>
      </c>
      <c r="I2622" s="13" t="s">
        <v>82</v>
      </c>
      <c r="J2622" s="13" t="s">
        <v>300</v>
      </c>
      <c r="K2622" s="13" t="s">
        <v>84</v>
      </c>
      <c r="L2622" s="13" t="s">
        <v>27</v>
      </c>
      <c r="M2622" s="13" t="s">
        <v>28</v>
      </c>
      <c r="N2622" s="13" t="s">
        <v>967</v>
      </c>
      <c r="O2622" s="13" t="s">
        <v>57</v>
      </c>
      <c r="P2622" s="13" t="s">
        <v>86</v>
      </c>
      <c r="Q2622" s="13" t="s">
        <v>968</v>
      </c>
      <c r="R2622" s="17">
        <v>358.40999999999997</v>
      </c>
      <c r="S2622" s="26">
        <v>1</v>
      </c>
      <c r="T2622" s="17">
        <v>0</v>
      </c>
      <c r="U2622" s="17">
        <v>77.14</v>
      </c>
      <c r="V2622" s="27">
        <v>114.69</v>
      </c>
      <c r="W2622" s="13" t="s">
        <v>33</v>
      </c>
      <c r="X2622" s="8">
        <f>$T2622*$R2622</f>
        <v>0</v>
      </c>
      <c r="Y2622" s="29">
        <f>R2622-V2622-U2622-X2622</f>
        <v>166.57999999999998</v>
      </c>
    </row>
    <row r="2623" spans="2:25" x14ac:dyDescent="0.3">
      <c r="B2623" s="16"/>
      <c r="C2623" s="8" t="str">
        <f>_xlfn.CONCAT(S2623,_xlfn.TEXTBEFORE(Q2623,","))</f>
        <v>1Acco Hole Reinforcements</v>
      </c>
      <c r="D2623" s="13" t="s">
        <v>8729</v>
      </c>
      <c r="E2623" s="25">
        <v>44086</v>
      </c>
      <c r="F2623" s="25">
        <v>44088</v>
      </c>
      <c r="G2623" s="13" t="s">
        <v>34</v>
      </c>
      <c r="H2623" s="13" t="s">
        <v>976</v>
      </c>
      <c r="I2623" s="13" t="s">
        <v>82</v>
      </c>
      <c r="J2623" s="13" t="s">
        <v>300</v>
      </c>
      <c r="K2623" s="13" t="s">
        <v>84</v>
      </c>
      <c r="L2623" s="13" t="s">
        <v>27</v>
      </c>
      <c r="M2623" s="13" t="s">
        <v>28</v>
      </c>
      <c r="N2623" s="13" t="s">
        <v>5844</v>
      </c>
      <c r="O2623" s="13" t="s">
        <v>30</v>
      </c>
      <c r="P2623" s="13" t="s">
        <v>1121</v>
      </c>
      <c r="Q2623" s="13" t="s">
        <v>5845</v>
      </c>
      <c r="R2623" s="17">
        <v>7.02</v>
      </c>
      <c r="S2623" s="26">
        <v>1</v>
      </c>
      <c r="T2623" s="17">
        <v>0</v>
      </c>
      <c r="U2623" s="17">
        <v>2.21</v>
      </c>
      <c r="V2623" s="27">
        <v>0.12</v>
      </c>
      <c r="W2623" s="13" t="s">
        <v>33</v>
      </c>
      <c r="X2623" s="8">
        <f>$T2623*$R2623</f>
        <v>0</v>
      </c>
      <c r="Y2623" s="29">
        <f>R2623-V2623-U2623-X2623</f>
        <v>4.6899999999999995</v>
      </c>
    </row>
    <row r="2624" spans="2:25" x14ac:dyDescent="0.3">
      <c r="B2624" s="16"/>
      <c r="C2624" s="8" t="str">
        <f>_xlfn.CONCAT(S2624,_xlfn.TEXTBEFORE(Q2624,","))</f>
        <v>1Harbour Creations Bag Chairs</v>
      </c>
      <c r="D2624" s="13" t="s">
        <v>8730</v>
      </c>
      <c r="E2624" s="25">
        <v>43721</v>
      </c>
      <c r="F2624" s="25">
        <v>43724</v>
      </c>
      <c r="G2624" s="13" t="s">
        <v>22</v>
      </c>
      <c r="H2624" s="13" t="s">
        <v>4581</v>
      </c>
      <c r="I2624" s="13" t="s">
        <v>82</v>
      </c>
      <c r="J2624" s="13" t="s">
        <v>90</v>
      </c>
      <c r="K2624" s="13" t="s">
        <v>91</v>
      </c>
      <c r="L2624" s="13" t="s">
        <v>54</v>
      </c>
      <c r="M2624" s="13" t="s">
        <v>55</v>
      </c>
      <c r="N2624" s="13" t="s">
        <v>3826</v>
      </c>
      <c r="O2624" s="13" t="s">
        <v>40</v>
      </c>
      <c r="P2624" s="13" t="s">
        <v>41</v>
      </c>
      <c r="Q2624" s="13" t="s">
        <v>3827</v>
      </c>
      <c r="R2624" s="17">
        <v>43.2087</v>
      </c>
      <c r="S2624" s="26">
        <v>1</v>
      </c>
      <c r="T2624" s="17">
        <v>0.27</v>
      </c>
      <c r="U2624" s="17">
        <v>4.66</v>
      </c>
      <c r="V2624" s="27">
        <v>12.998699999999999</v>
      </c>
      <c r="W2624" s="13" t="s">
        <v>88</v>
      </c>
      <c r="X2624" s="8">
        <f>$T2624*$R2624</f>
        <v>11.666349</v>
      </c>
      <c r="Y2624" s="29">
        <f>R2624-V2624-U2624-X2624</f>
        <v>13.883651</v>
      </c>
    </row>
    <row r="2625" spans="2:25" x14ac:dyDescent="0.3">
      <c r="B2625" s="16"/>
      <c r="C2625" s="8" t="str">
        <f>_xlfn.CONCAT(S2625,_xlfn.TEXTBEFORE(Q2625,","))</f>
        <v>7SanDisk Memo Slips</v>
      </c>
      <c r="D2625" s="13" t="s">
        <v>8731</v>
      </c>
      <c r="E2625" s="25">
        <v>43721</v>
      </c>
      <c r="F2625" s="25">
        <v>43724</v>
      </c>
      <c r="G2625" s="13" t="s">
        <v>22</v>
      </c>
      <c r="H2625" s="13" t="s">
        <v>4581</v>
      </c>
      <c r="I2625" s="13" t="s">
        <v>82</v>
      </c>
      <c r="J2625" s="13" t="s">
        <v>90</v>
      </c>
      <c r="K2625" s="13" t="s">
        <v>91</v>
      </c>
      <c r="L2625" s="13" t="s">
        <v>54</v>
      </c>
      <c r="M2625" s="13" t="s">
        <v>55</v>
      </c>
      <c r="N2625" s="13" t="s">
        <v>5361</v>
      </c>
      <c r="O2625" s="13" t="s">
        <v>30</v>
      </c>
      <c r="P2625" s="13" t="s">
        <v>1567</v>
      </c>
      <c r="Q2625" s="13" t="s">
        <v>5362</v>
      </c>
      <c r="R2625" s="17">
        <v>78.355200000000011</v>
      </c>
      <c r="S2625" s="26">
        <v>7</v>
      </c>
      <c r="T2625" s="17">
        <v>0.47000000000000003</v>
      </c>
      <c r="U2625" s="17">
        <v>4.59</v>
      </c>
      <c r="V2625" s="27">
        <v>4.4351999999999947</v>
      </c>
      <c r="W2625" s="13" t="s">
        <v>88</v>
      </c>
      <c r="X2625" s="8">
        <f>$T2625*$R2625</f>
        <v>36.826944000000005</v>
      </c>
      <c r="Y2625" s="29">
        <f>R2625-V2625-U2625-X2625</f>
        <v>32.503056000000008</v>
      </c>
    </row>
    <row r="2626" spans="2:25" x14ac:dyDescent="0.3">
      <c r="B2626" s="16"/>
      <c r="C2626" s="8" t="str">
        <f>_xlfn.CONCAT(S2626,_xlfn.TEXTBEFORE(Q2626,","))</f>
        <v>4Cardinal Binder</v>
      </c>
      <c r="D2626" s="13" t="s">
        <v>8732</v>
      </c>
      <c r="E2626" s="25">
        <v>43721</v>
      </c>
      <c r="F2626" s="25">
        <v>43724</v>
      </c>
      <c r="G2626" s="13" t="s">
        <v>22</v>
      </c>
      <c r="H2626" s="13" t="s">
        <v>4581</v>
      </c>
      <c r="I2626" s="13" t="s">
        <v>82</v>
      </c>
      <c r="J2626" s="13" t="s">
        <v>90</v>
      </c>
      <c r="K2626" s="13" t="s">
        <v>91</v>
      </c>
      <c r="L2626" s="13" t="s">
        <v>54</v>
      </c>
      <c r="M2626" s="13" t="s">
        <v>55</v>
      </c>
      <c r="N2626" s="13" t="s">
        <v>4333</v>
      </c>
      <c r="O2626" s="13" t="s">
        <v>30</v>
      </c>
      <c r="P2626" s="13" t="s">
        <v>1121</v>
      </c>
      <c r="Q2626" s="13" t="s">
        <v>4334</v>
      </c>
      <c r="R2626" s="17">
        <v>44.122799999999998</v>
      </c>
      <c r="S2626" s="26">
        <v>4</v>
      </c>
      <c r="T2626" s="17">
        <v>0.17</v>
      </c>
      <c r="U2626" s="17">
        <v>2.8</v>
      </c>
      <c r="V2626" s="27">
        <v>17.482799999999997</v>
      </c>
      <c r="W2626" s="13" t="s">
        <v>88</v>
      </c>
      <c r="X2626" s="8">
        <f>$T2626*$R2626</f>
        <v>7.5008759999999999</v>
      </c>
      <c r="Y2626" s="29">
        <f>R2626-V2626-U2626-X2626</f>
        <v>16.339123999999998</v>
      </c>
    </row>
    <row r="2627" spans="2:25" x14ac:dyDescent="0.3">
      <c r="B2627" s="16"/>
      <c r="C2627" s="8" t="str">
        <f>_xlfn.CONCAT(S2627,_xlfn.TEXTBEFORE(Q2627,","))</f>
        <v>3Kleencut Shears</v>
      </c>
      <c r="D2627" s="13" t="s">
        <v>8733</v>
      </c>
      <c r="E2627" s="25">
        <v>44178</v>
      </c>
      <c r="F2627" s="25">
        <v>44182</v>
      </c>
      <c r="G2627" s="13" t="s">
        <v>22</v>
      </c>
      <c r="H2627" s="13" t="s">
        <v>4581</v>
      </c>
      <c r="I2627" s="13" t="s">
        <v>82</v>
      </c>
      <c r="J2627" s="13" t="s">
        <v>1409</v>
      </c>
      <c r="K2627" s="13" t="s">
        <v>1410</v>
      </c>
      <c r="L2627" s="13" t="s">
        <v>54</v>
      </c>
      <c r="M2627" s="13" t="s">
        <v>55</v>
      </c>
      <c r="N2627" s="13" t="s">
        <v>4229</v>
      </c>
      <c r="O2627" s="13" t="s">
        <v>30</v>
      </c>
      <c r="P2627" s="13" t="s">
        <v>1228</v>
      </c>
      <c r="Q2627" s="13" t="s">
        <v>4230</v>
      </c>
      <c r="R2627" s="17">
        <v>76.940100000000001</v>
      </c>
      <c r="S2627" s="26">
        <v>3</v>
      </c>
      <c r="T2627" s="17">
        <v>0.47000000000000003</v>
      </c>
      <c r="U2627" s="17">
        <v>9.66</v>
      </c>
      <c r="V2627" s="27">
        <v>-1.5399000000000029</v>
      </c>
      <c r="W2627" s="13" t="s">
        <v>88</v>
      </c>
      <c r="X2627" s="8">
        <f>$T2627*$R2627</f>
        <v>36.161847000000002</v>
      </c>
      <c r="Y2627" s="29">
        <f>R2627-V2627-U2627-X2627</f>
        <v>32.658153000000006</v>
      </c>
    </row>
    <row r="2628" spans="2:25" x14ac:dyDescent="0.3">
      <c r="B2628" s="16"/>
      <c r="C2628" s="8" t="str">
        <f>_xlfn.CONCAT(S2628,_xlfn.TEXTBEFORE(Q2628,","))</f>
        <v>8Avery Round Labels</v>
      </c>
      <c r="D2628" s="13" t="s">
        <v>8734</v>
      </c>
      <c r="E2628" s="25">
        <v>44178</v>
      </c>
      <c r="F2628" s="25">
        <v>44182</v>
      </c>
      <c r="G2628" s="13" t="s">
        <v>22</v>
      </c>
      <c r="H2628" s="13" t="s">
        <v>4581</v>
      </c>
      <c r="I2628" s="13" t="s">
        <v>82</v>
      </c>
      <c r="J2628" s="13" t="s">
        <v>1409</v>
      </c>
      <c r="K2628" s="13" t="s">
        <v>1410</v>
      </c>
      <c r="L2628" s="13" t="s">
        <v>54</v>
      </c>
      <c r="M2628" s="13" t="s">
        <v>55</v>
      </c>
      <c r="N2628" s="13" t="s">
        <v>5691</v>
      </c>
      <c r="O2628" s="13" t="s">
        <v>30</v>
      </c>
      <c r="P2628" s="13" t="s">
        <v>2751</v>
      </c>
      <c r="Q2628" s="13" t="s">
        <v>5692</v>
      </c>
      <c r="R2628" s="17">
        <v>31.927199999999999</v>
      </c>
      <c r="S2628" s="26">
        <v>8</v>
      </c>
      <c r="T2628" s="17">
        <v>0.47000000000000003</v>
      </c>
      <c r="U2628" s="17">
        <v>3.01</v>
      </c>
      <c r="V2628" s="27">
        <v>-20.6328</v>
      </c>
      <c r="W2628" s="13" t="s">
        <v>88</v>
      </c>
      <c r="X2628" s="8">
        <f>$T2628*$R2628</f>
        <v>15.005784</v>
      </c>
      <c r="Y2628" s="29">
        <f>R2628-V2628-U2628-X2628</f>
        <v>34.544216000000006</v>
      </c>
    </row>
    <row r="2629" spans="2:25" x14ac:dyDescent="0.3">
      <c r="B2629" s="16"/>
      <c r="C2629" s="8" t="str">
        <f>_xlfn.CONCAT(S2629,_xlfn.TEXTBEFORE(Q2629,","))</f>
        <v>3Nokia Office Telephone</v>
      </c>
      <c r="D2629" s="13" t="s">
        <v>8735</v>
      </c>
      <c r="E2629" s="25">
        <v>44176</v>
      </c>
      <c r="F2629" s="25">
        <v>44178</v>
      </c>
      <c r="G2629" s="13" t="s">
        <v>34</v>
      </c>
      <c r="H2629" s="13" t="s">
        <v>1772</v>
      </c>
      <c r="I2629" s="13" t="s">
        <v>24</v>
      </c>
      <c r="J2629" s="13" t="s">
        <v>1773</v>
      </c>
      <c r="K2629" s="13" t="s">
        <v>63</v>
      </c>
      <c r="L2629" s="13" t="s">
        <v>27</v>
      </c>
      <c r="M2629" s="13" t="s">
        <v>28</v>
      </c>
      <c r="N2629" s="13" t="s">
        <v>1774</v>
      </c>
      <c r="O2629" s="13" t="s">
        <v>57</v>
      </c>
      <c r="P2629" s="13" t="s">
        <v>58</v>
      </c>
      <c r="Q2629" s="13" t="s">
        <v>1775</v>
      </c>
      <c r="R2629" s="17">
        <v>195.39</v>
      </c>
      <c r="S2629" s="26">
        <v>3</v>
      </c>
      <c r="T2629" s="17">
        <v>0</v>
      </c>
      <c r="U2629" s="17">
        <v>71.34</v>
      </c>
      <c r="V2629" s="27">
        <v>46.89</v>
      </c>
      <c r="W2629" s="13" t="s">
        <v>33</v>
      </c>
      <c r="X2629" s="8">
        <f>$T2629*$R2629</f>
        <v>0</v>
      </c>
      <c r="Y2629" s="29">
        <f>R2629-V2629-U2629-X2629</f>
        <v>77.16</v>
      </c>
    </row>
    <row r="2630" spans="2:25" x14ac:dyDescent="0.3">
      <c r="B2630" s="16"/>
      <c r="C2630" s="8" t="str">
        <f>_xlfn.CONCAT(S2630,_xlfn.TEXTBEFORE(Q2630,","))</f>
        <v>3Logitech Keyboard</v>
      </c>
      <c r="D2630" s="13" t="s">
        <v>8736</v>
      </c>
      <c r="E2630" s="25">
        <v>44176</v>
      </c>
      <c r="F2630" s="25">
        <v>44178</v>
      </c>
      <c r="G2630" s="13" t="s">
        <v>34</v>
      </c>
      <c r="H2630" s="13" t="s">
        <v>1772</v>
      </c>
      <c r="I2630" s="13" t="s">
        <v>24</v>
      </c>
      <c r="J2630" s="13" t="s">
        <v>1773</v>
      </c>
      <c r="K2630" s="13" t="s">
        <v>63</v>
      </c>
      <c r="L2630" s="13" t="s">
        <v>27</v>
      </c>
      <c r="M2630" s="13" t="s">
        <v>28</v>
      </c>
      <c r="N2630" s="13" t="s">
        <v>1974</v>
      </c>
      <c r="O2630" s="13" t="s">
        <v>57</v>
      </c>
      <c r="P2630" s="13" t="s">
        <v>121</v>
      </c>
      <c r="Q2630" s="13" t="s">
        <v>1975</v>
      </c>
      <c r="R2630" s="17">
        <v>217.35000000000002</v>
      </c>
      <c r="S2630" s="26">
        <v>3</v>
      </c>
      <c r="T2630" s="17">
        <v>0</v>
      </c>
      <c r="U2630" s="17">
        <v>61.68</v>
      </c>
      <c r="V2630" s="27">
        <v>108.63</v>
      </c>
      <c r="W2630" s="13" t="s">
        <v>33</v>
      </c>
      <c r="X2630" s="8">
        <f>$T2630*$R2630</f>
        <v>0</v>
      </c>
      <c r="Y2630" s="29">
        <f>R2630-V2630-U2630-X2630</f>
        <v>47.040000000000028</v>
      </c>
    </row>
    <row r="2631" spans="2:25" x14ac:dyDescent="0.3">
      <c r="B2631" s="16"/>
      <c r="C2631" s="8" t="str">
        <f>_xlfn.CONCAT(S2631,_xlfn.TEXTBEFORE(Q2631,","))</f>
        <v>3Deflect-O Light Bulb</v>
      </c>
      <c r="D2631" s="13" t="s">
        <v>8737</v>
      </c>
      <c r="E2631" s="25">
        <v>44176</v>
      </c>
      <c r="F2631" s="25">
        <v>44178</v>
      </c>
      <c r="G2631" s="13" t="s">
        <v>34</v>
      </c>
      <c r="H2631" s="13" t="s">
        <v>1772</v>
      </c>
      <c r="I2631" s="13" t="s">
        <v>24</v>
      </c>
      <c r="J2631" s="13" t="s">
        <v>1773</v>
      </c>
      <c r="K2631" s="13" t="s">
        <v>63</v>
      </c>
      <c r="L2631" s="13" t="s">
        <v>27</v>
      </c>
      <c r="M2631" s="13" t="s">
        <v>28</v>
      </c>
      <c r="N2631" s="13" t="s">
        <v>3976</v>
      </c>
      <c r="O2631" s="13" t="s">
        <v>40</v>
      </c>
      <c r="P2631" s="13" t="s">
        <v>906</v>
      </c>
      <c r="Q2631" s="13" t="s">
        <v>3977</v>
      </c>
      <c r="R2631" s="17">
        <v>52.83</v>
      </c>
      <c r="S2631" s="26">
        <v>3</v>
      </c>
      <c r="T2631" s="17">
        <v>0</v>
      </c>
      <c r="U2631" s="17">
        <v>15.46</v>
      </c>
      <c r="V2631" s="27">
        <v>18.990000000000002</v>
      </c>
      <c r="W2631" s="13" t="s">
        <v>33</v>
      </c>
      <c r="X2631" s="8">
        <f>$T2631*$R2631</f>
        <v>0</v>
      </c>
      <c r="Y2631" s="29">
        <f>R2631-V2631-U2631-X2631</f>
        <v>18.379999999999995</v>
      </c>
    </row>
    <row r="2632" spans="2:25" x14ac:dyDescent="0.3">
      <c r="B2632" s="16"/>
      <c r="C2632" s="8" t="str">
        <f>_xlfn.CONCAT(S2632,_xlfn.TEXTBEFORE(Q2632,","))</f>
        <v>2Harbour Creations Legal Exhibit Labels</v>
      </c>
      <c r="D2632" s="13" t="s">
        <v>8738</v>
      </c>
      <c r="E2632" s="25">
        <v>44176</v>
      </c>
      <c r="F2632" s="25">
        <v>44178</v>
      </c>
      <c r="G2632" s="13" t="s">
        <v>34</v>
      </c>
      <c r="H2632" s="13" t="s">
        <v>1772</v>
      </c>
      <c r="I2632" s="13" t="s">
        <v>24</v>
      </c>
      <c r="J2632" s="13" t="s">
        <v>1773</v>
      </c>
      <c r="K2632" s="13" t="s">
        <v>63</v>
      </c>
      <c r="L2632" s="13" t="s">
        <v>27</v>
      </c>
      <c r="M2632" s="13" t="s">
        <v>28</v>
      </c>
      <c r="N2632" s="13" t="s">
        <v>4751</v>
      </c>
      <c r="O2632" s="13" t="s">
        <v>30</v>
      </c>
      <c r="P2632" s="13" t="s">
        <v>2751</v>
      </c>
      <c r="Q2632" s="13" t="s">
        <v>4752</v>
      </c>
      <c r="R2632" s="17">
        <v>21.9</v>
      </c>
      <c r="S2632" s="26">
        <v>2</v>
      </c>
      <c r="T2632" s="17">
        <v>0</v>
      </c>
      <c r="U2632" s="17">
        <v>8.42</v>
      </c>
      <c r="V2632" s="27">
        <v>6.3000000000000007</v>
      </c>
      <c r="W2632" s="13" t="s">
        <v>33</v>
      </c>
      <c r="X2632" s="8">
        <f>$T2632*$R2632</f>
        <v>0</v>
      </c>
      <c r="Y2632" s="29">
        <f>R2632-V2632-U2632-X2632</f>
        <v>7.1799999999999979</v>
      </c>
    </row>
    <row r="2633" spans="2:25" x14ac:dyDescent="0.3">
      <c r="B2633" s="16"/>
      <c r="C2633" s="8" t="str">
        <f>_xlfn.CONCAT(S2633,_xlfn.TEXTBEFORE(Q2633,","))</f>
        <v>3Rogers Folders</v>
      </c>
      <c r="D2633" s="13" t="s">
        <v>8739</v>
      </c>
      <c r="E2633" s="25">
        <v>44040</v>
      </c>
      <c r="F2633" s="25">
        <v>44040</v>
      </c>
      <c r="G2633" s="13" t="s">
        <v>126</v>
      </c>
      <c r="H2633" s="13" t="s">
        <v>4081</v>
      </c>
      <c r="I2633" s="13" t="s">
        <v>24</v>
      </c>
      <c r="J2633" s="13" t="s">
        <v>1251</v>
      </c>
      <c r="K2633" s="13" t="s">
        <v>738</v>
      </c>
      <c r="L2633" s="13" t="s">
        <v>27</v>
      </c>
      <c r="M2633" s="13" t="s">
        <v>28</v>
      </c>
      <c r="N2633" s="13" t="s">
        <v>3833</v>
      </c>
      <c r="O2633" s="13" t="s">
        <v>30</v>
      </c>
      <c r="P2633" s="13" t="s">
        <v>289</v>
      </c>
      <c r="Q2633" s="13" t="s">
        <v>3834</v>
      </c>
      <c r="R2633" s="17">
        <v>93.509999999999991</v>
      </c>
      <c r="S2633" s="26">
        <v>3</v>
      </c>
      <c r="T2633" s="17">
        <v>0</v>
      </c>
      <c r="U2633" s="17">
        <v>14.16</v>
      </c>
      <c r="V2633" s="27">
        <v>2.79</v>
      </c>
      <c r="W2633" s="13" t="s">
        <v>33</v>
      </c>
      <c r="X2633" s="8">
        <f>$T2633*$R2633</f>
        <v>0</v>
      </c>
      <c r="Y2633" s="29">
        <f>R2633-V2633-U2633-X2633</f>
        <v>76.559999999999988</v>
      </c>
    </row>
    <row r="2634" spans="2:25" x14ac:dyDescent="0.3">
      <c r="B2634" s="16"/>
      <c r="C2634" s="8" t="str">
        <f>_xlfn.CONCAT(S2634,_xlfn.TEXTBEFORE(Q2634,","))</f>
        <v>2Sauder Corner Shelving</v>
      </c>
      <c r="D2634" s="13" t="s">
        <v>8740</v>
      </c>
      <c r="E2634" s="25">
        <v>43096</v>
      </c>
      <c r="F2634" s="25">
        <v>43098</v>
      </c>
      <c r="G2634" s="13" t="s">
        <v>34</v>
      </c>
      <c r="H2634" s="13" t="s">
        <v>2602</v>
      </c>
      <c r="I2634" s="13" t="s">
        <v>24</v>
      </c>
      <c r="J2634" s="13" t="s">
        <v>160</v>
      </c>
      <c r="K2634" s="13" t="s">
        <v>160</v>
      </c>
      <c r="L2634" s="13" t="s">
        <v>54</v>
      </c>
      <c r="M2634" s="13" t="s">
        <v>55</v>
      </c>
      <c r="N2634" s="13" t="s">
        <v>2603</v>
      </c>
      <c r="O2634" s="13" t="s">
        <v>40</v>
      </c>
      <c r="P2634" s="13" t="s">
        <v>67</v>
      </c>
      <c r="Q2634" s="13" t="s">
        <v>2604</v>
      </c>
      <c r="R2634" s="17">
        <v>278.66520000000003</v>
      </c>
      <c r="S2634" s="26">
        <v>2</v>
      </c>
      <c r="T2634" s="17">
        <v>7.0000000000000007E-2</v>
      </c>
      <c r="U2634" s="17">
        <v>39.31</v>
      </c>
      <c r="V2634" s="27">
        <v>-12.034800000000006</v>
      </c>
      <c r="W2634" s="13" t="s">
        <v>60</v>
      </c>
      <c r="X2634" s="8">
        <f>$T2634*$R2634</f>
        <v>19.506564000000004</v>
      </c>
      <c r="Y2634" s="29">
        <f>R2634-V2634-U2634-X2634</f>
        <v>231.88343600000005</v>
      </c>
    </row>
    <row r="2635" spans="2:25" x14ac:dyDescent="0.3">
      <c r="B2635" s="16"/>
      <c r="C2635" s="8" t="str">
        <f>_xlfn.CONCAT(S2635,_xlfn.TEXTBEFORE(Q2635,","))</f>
        <v>9Smead File Folder Labels</v>
      </c>
      <c r="D2635" s="13" t="s">
        <v>8741</v>
      </c>
      <c r="E2635" s="25">
        <v>43096</v>
      </c>
      <c r="F2635" s="25">
        <v>43098</v>
      </c>
      <c r="G2635" s="13" t="s">
        <v>34</v>
      </c>
      <c r="H2635" s="13" t="s">
        <v>2602</v>
      </c>
      <c r="I2635" s="13" t="s">
        <v>24</v>
      </c>
      <c r="J2635" s="13" t="s">
        <v>160</v>
      </c>
      <c r="K2635" s="13" t="s">
        <v>160</v>
      </c>
      <c r="L2635" s="13" t="s">
        <v>54</v>
      </c>
      <c r="M2635" s="13" t="s">
        <v>55</v>
      </c>
      <c r="N2635" s="13" t="s">
        <v>5335</v>
      </c>
      <c r="O2635" s="13" t="s">
        <v>30</v>
      </c>
      <c r="P2635" s="13" t="s">
        <v>2751</v>
      </c>
      <c r="Q2635" s="13" t="s">
        <v>5336</v>
      </c>
      <c r="R2635" s="17">
        <v>32.340600000000002</v>
      </c>
      <c r="S2635" s="26">
        <v>9</v>
      </c>
      <c r="T2635" s="17">
        <v>0.47000000000000003</v>
      </c>
      <c r="U2635" s="17">
        <v>4.32</v>
      </c>
      <c r="V2635" s="27">
        <v>1.0206000000000053</v>
      </c>
      <c r="W2635" s="13" t="s">
        <v>60</v>
      </c>
      <c r="X2635" s="8">
        <f>$T2635*$R2635</f>
        <v>15.200082000000002</v>
      </c>
      <c r="Y2635" s="29">
        <f>R2635-V2635-U2635-X2635</f>
        <v>11.799917999999995</v>
      </c>
    </row>
    <row r="2636" spans="2:25" x14ac:dyDescent="0.3">
      <c r="B2636" s="16"/>
      <c r="C2636" s="8" t="str">
        <f>_xlfn.CONCAT(S2636,_xlfn.TEXTBEFORE(Q2636,","))</f>
        <v>2Apple Headset</v>
      </c>
      <c r="D2636" s="13" t="s">
        <v>8742</v>
      </c>
      <c r="E2636" s="25">
        <v>43438</v>
      </c>
      <c r="F2636" s="25">
        <v>43440</v>
      </c>
      <c r="G2636" s="13" t="s">
        <v>22</v>
      </c>
      <c r="H2636" s="13" t="s">
        <v>2602</v>
      </c>
      <c r="I2636" s="13" t="s">
        <v>24</v>
      </c>
      <c r="J2636" s="13" t="s">
        <v>160</v>
      </c>
      <c r="K2636" s="13" t="s">
        <v>160</v>
      </c>
      <c r="L2636" s="13" t="s">
        <v>54</v>
      </c>
      <c r="M2636" s="13" t="s">
        <v>55</v>
      </c>
      <c r="N2636" s="13" t="s">
        <v>977</v>
      </c>
      <c r="O2636" s="13" t="s">
        <v>57</v>
      </c>
      <c r="P2636" s="13" t="s">
        <v>58</v>
      </c>
      <c r="Q2636" s="13" t="s">
        <v>978</v>
      </c>
      <c r="R2636" s="17">
        <v>123.75299999999999</v>
      </c>
      <c r="S2636" s="26">
        <v>2</v>
      </c>
      <c r="T2636" s="17">
        <v>0.17</v>
      </c>
      <c r="U2636" s="17">
        <v>23.5</v>
      </c>
      <c r="V2636" s="27">
        <v>32.792999999999999</v>
      </c>
      <c r="W2636" s="13" t="s">
        <v>60</v>
      </c>
      <c r="X2636" s="8">
        <f>$T2636*$R2636</f>
        <v>21.03801</v>
      </c>
      <c r="Y2636" s="29">
        <f>R2636-V2636-U2636-X2636</f>
        <v>46.42198999999998</v>
      </c>
    </row>
    <row r="2637" spans="2:25" x14ac:dyDescent="0.3">
      <c r="B2637" s="16"/>
      <c r="C2637" s="8" t="str">
        <f>_xlfn.CONCAT(S2637,_xlfn.TEXTBEFORE(Q2637,","))</f>
        <v>5Hon Rocking Chair</v>
      </c>
      <c r="D2637" s="13" t="s">
        <v>8743</v>
      </c>
      <c r="E2637" s="25">
        <v>42857</v>
      </c>
      <c r="F2637" s="25">
        <v>42862</v>
      </c>
      <c r="G2637" s="13" t="s">
        <v>50</v>
      </c>
      <c r="H2637" s="13" t="s">
        <v>3267</v>
      </c>
      <c r="I2637" s="13" t="s">
        <v>24</v>
      </c>
      <c r="J2637" s="13" t="s">
        <v>408</v>
      </c>
      <c r="K2637" s="13" t="s">
        <v>408</v>
      </c>
      <c r="L2637" s="13" t="s">
        <v>409</v>
      </c>
      <c r="M2637" s="13" t="s">
        <v>55</v>
      </c>
      <c r="N2637" s="13" t="s">
        <v>1294</v>
      </c>
      <c r="O2637" s="13" t="s">
        <v>40</v>
      </c>
      <c r="P2637" s="13" t="s">
        <v>41</v>
      </c>
      <c r="Q2637" s="13" t="s">
        <v>1295</v>
      </c>
      <c r="R2637" s="17">
        <v>476.76299999999998</v>
      </c>
      <c r="S2637" s="26">
        <v>5</v>
      </c>
      <c r="T2637" s="17">
        <v>0.27</v>
      </c>
      <c r="U2637" s="17">
        <v>24.43</v>
      </c>
      <c r="V2637" s="27">
        <v>78.362999999999971</v>
      </c>
      <c r="W2637" s="13" t="s">
        <v>88</v>
      </c>
      <c r="X2637" s="8">
        <f>$T2637*$R2637</f>
        <v>128.72601</v>
      </c>
      <c r="Y2637" s="29">
        <f>R2637-V2637-U2637-X2637</f>
        <v>245.24398999999997</v>
      </c>
    </row>
    <row r="2638" spans="2:25" x14ac:dyDescent="0.3">
      <c r="B2638" s="16"/>
      <c r="C2638" s="8" t="str">
        <f>_xlfn.CONCAT(S2638,_xlfn.TEXTBEFORE(Q2638,","))</f>
        <v>5Harbour Creations Shipping Labels</v>
      </c>
      <c r="D2638" s="13" t="s">
        <v>8744</v>
      </c>
      <c r="E2638" s="25">
        <v>42857</v>
      </c>
      <c r="F2638" s="25">
        <v>42862</v>
      </c>
      <c r="G2638" s="13" t="s">
        <v>50</v>
      </c>
      <c r="H2638" s="13" t="s">
        <v>3267</v>
      </c>
      <c r="I2638" s="13" t="s">
        <v>24</v>
      </c>
      <c r="J2638" s="13" t="s">
        <v>408</v>
      </c>
      <c r="K2638" s="13" t="s">
        <v>408</v>
      </c>
      <c r="L2638" s="13" t="s">
        <v>409</v>
      </c>
      <c r="M2638" s="13" t="s">
        <v>55</v>
      </c>
      <c r="N2638" s="13" t="s">
        <v>5261</v>
      </c>
      <c r="O2638" s="13" t="s">
        <v>30</v>
      </c>
      <c r="P2638" s="13" t="s">
        <v>2751</v>
      </c>
      <c r="Q2638" s="13" t="s">
        <v>5262</v>
      </c>
      <c r="R2638" s="17">
        <v>49.177500000000009</v>
      </c>
      <c r="S2638" s="26">
        <v>5</v>
      </c>
      <c r="T2638" s="17">
        <v>0.17</v>
      </c>
      <c r="U2638" s="17">
        <v>3.11</v>
      </c>
      <c r="V2638" s="27">
        <v>13.627500000000001</v>
      </c>
      <c r="W2638" s="13" t="s">
        <v>88</v>
      </c>
      <c r="X2638" s="8">
        <f>$T2638*$R2638</f>
        <v>8.3601750000000017</v>
      </c>
      <c r="Y2638" s="29">
        <f>R2638-V2638-U2638-X2638</f>
        <v>24.07982500000001</v>
      </c>
    </row>
    <row r="2639" spans="2:25" x14ac:dyDescent="0.3">
      <c r="B2639" s="16"/>
      <c r="C2639" s="8" t="str">
        <f>_xlfn.CONCAT(S2639,_xlfn.TEXTBEFORE(Q2639,","))</f>
        <v>2Stockwell Push Pins</v>
      </c>
      <c r="D2639" s="13" t="s">
        <v>8745</v>
      </c>
      <c r="E2639" s="25">
        <v>42857</v>
      </c>
      <c r="F2639" s="25">
        <v>42862</v>
      </c>
      <c r="G2639" s="13" t="s">
        <v>50</v>
      </c>
      <c r="H2639" s="13" t="s">
        <v>3267</v>
      </c>
      <c r="I2639" s="13" t="s">
        <v>24</v>
      </c>
      <c r="J2639" s="13" t="s">
        <v>408</v>
      </c>
      <c r="K2639" s="13" t="s">
        <v>408</v>
      </c>
      <c r="L2639" s="13" t="s">
        <v>409</v>
      </c>
      <c r="M2639" s="13" t="s">
        <v>55</v>
      </c>
      <c r="N2639" s="13" t="s">
        <v>4531</v>
      </c>
      <c r="O2639" s="13" t="s">
        <v>30</v>
      </c>
      <c r="P2639" s="13" t="s">
        <v>2177</v>
      </c>
      <c r="Q2639" s="13" t="s">
        <v>4532</v>
      </c>
      <c r="R2639" s="17">
        <v>22.908000000000001</v>
      </c>
      <c r="S2639" s="26">
        <v>2</v>
      </c>
      <c r="T2639" s="17">
        <v>0.17</v>
      </c>
      <c r="U2639" s="17">
        <v>1.44</v>
      </c>
      <c r="V2639" s="27">
        <v>-1.1520000000000001</v>
      </c>
      <c r="W2639" s="13" t="s">
        <v>88</v>
      </c>
      <c r="X2639" s="8">
        <f>$T2639*$R2639</f>
        <v>3.8943600000000007</v>
      </c>
      <c r="Y2639" s="29">
        <f>R2639-V2639-U2639-X2639</f>
        <v>18.725639999999999</v>
      </c>
    </row>
    <row r="2640" spans="2:25" x14ac:dyDescent="0.3">
      <c r="B2640" s="16"/>
      <c r="C2640" s="8" t="str">
        <f>_xlfn.CONCAT(S2640,_xlfn.TEXTBEFORE(Q2640,","))</f>
        <v>2Hon Coffee Table</v>
      </c>
      <c r="D2640" s="13" t="s">
        <v>8746</v>
      </c>
      <c r="E2640" s="25">
        <v>44178</v>
      </c>
      <c r="F2640" s="25">
        <v>44183</v>
      </c>
      <c r="G2640" s="13" t="s">
        <v>50</v>
      </c>
      <c r="H2640" s="13" t="s">
        <v>2544</v>
      </c>
      <c r="I2640" s="13" t="s">
        <v>24</v>
      </c>
      <c r="J2640" s="13" t="s">
        <v>2545</v>
      </c>
      <c r="K2640" s="13" t="s">
        <v>252</v>
      </c>
      <c r="L2640" s="13" t="s">
        <v>27</v>
      </c>
      <c r="M2640" s="13" t="s">
        <v>28</v>
      </c>
      <c r="N2640" s="13" t="s">
        <v>2546</v>
      </c>
      <c r="O2640" s="13" t="s">
        <v>40</v>
      </c>
      <c r="P2640" s="13" t="s">
        <v>48</v>
      </c>
      <c r="Q2640" s="13" t="s">
        <v>2547</v>
      </c>
      <c r="R2640" s="17">
        <v>445.32600000000002</v>
      </c>
      <c r="S2640" s="26">
        <v>2</v>
      </c>
      <c r="T2640" s="17">
        <v>0.3</v>
      </c>
      <c r="U2640" s="17">
        <v>40.9</v>
      </c>
      <c r="V2640" s="27">
        <v>63.605999999999966</v>
      </c>
      <c r="W2640" s="13" t="s">
        <v>60</v>
      </c>
      <c r="X2640" s="8">
        <f>$T2640*$R2640</f>
        <v>133.59780000000001</v>
      </c>
      <c r="Y2640" s="29">
        <f>R2640-V2640-U2640-X2640</f>
        <v>207.22220000000004</v>
      </c>
    </row>
    <row r="2641" spans="2:25" x14ac:dyDescent="0.3">
      <c r="B2641" s="16"/>
      <c r="C2641" s="8" t="str">
        <f>_xlfn.CONCAT(S2641,_xlfn.TEXTBEFORE(Q2641,","))</f>
        <v>1Advantus Door Stop</v>
      </c>
      <c r="D2641" s="13" t="s">
        <v>8747</v>
      </c>
      <c r="E2641" s="25">
        <v>44037</v>
      </c>
      <c r="F2641" s="25">
        <v>44040</v>
      </c>
      <c r="G2641" s="13" t="s">
        <v>34</v>
      </c>
      <c r="H2641" s="13" t="s">
        <v>4366</v>
      </c>
      <c r="I2641" s="13" t="s">
        <v>24</v>
      </c>
      <c r="J2641" s="13" t="s">
        <v>1197</v>
      </c>
      <c r="K2641" s="13" t="s">
        <v>1198</v>
      </c>
      <c r="L2641" s="13" t="s">
        <v>1199</v>
      </c>
      <c r="M2641" s="13" t="s">
        <v>28</v>
      </c>
      <c r="N2641" s="13" t="s">
        <v>2406</v>
      </c>
      <c r="O2641" s="13" t="s">
        <v>40</v>
      </c>
      <c r="P2641" s="13" t="s">
        <v>906</v>
      </c>
      <c r="Q2641" s="13" t="s">
        <v>2407</v>
      </c>
      <c r="R2641" s="17">
        <v>45.03</v>
      </c>
      <c r="S2641" s="26">
        <v>1</v>
      </c>
      <c r="T2641" s="17">
        <v>0</v>
      </c>
      <c r="U2641" s="17">
        <v>11.58</v>
      </c>
      <c r="V2641" s="27">
        <v>9.4499999999999993</v>
      </c>
      <c r="W2641" s="13" t="s">
        <v>60</v>
      </c>
      <c r="X2641" s="8">
        <f>$T2641*$R2641</f>
        <v>0</v>
      </c>
      <c r="Y2641" s="29">
        <f>R2641-V2641-U2641-X2641</f>
        <v>24</v>
      </c>
    </row>
    <row r="2642" spans="2:25" x14ac:dyDescent="0.3">
      <c r="B2642" s="16"/>
      <c r="C2642" s="8" t="str">
        <f>_xlfn.CONCAT(S2642,_xlfn.TEXTBEFORE(Q2642,","))</f>
        <v>2Kleencut Ruler</v>
      </c>
      <c r="D2642" s="13" t="s">
        <v>8748</v>
      </c>
      <c r="E2642" s="25">
        <v>44037</v>
      </c>
      <c r="F2642" s="25">
        <v>44040</v>
      </c>
      <c r="G2642" s="13" t="s">
        <v>34</v>
      </c>
      <c r="H2642" s="13" t="s">
        <v>4366</v>
      </c>
      <c r="I2642" s="13" t="s">
        <v>24</v>
      </c>
      <c r="J2642" s="13" t="s">
        <v>1197</v>
      </c>
      <c r="K2642" s="13" t="s">
        <v>1198</v>
      </c>
      <c r="L2642" s="13" t="s">
        <v>1199</v>
      </c>
      <c r="M2642" s="13" t="s">
        <v>28</v>
      </c>
      <c r="N2642" s="13" t="s">
        <v>4863</v>
      </c>
      <c r="O2642" s="13" t="s">
        <v>30</v>
      </c>
      <c r="P2642" s="13" t="s">
        <v>1228</v>
      </c>
      <c r="Q2642" s="13" t="s">
        <v>4864</v>
      </c>
      <c r="R2642" s="17">
        <v>27.119999999999997</v>
      </c>
      <c r="S2642" s="26">
        <v>2</v>
      </c>
      <c r="T2642" s="17">
        <v>0</v>
      </c>
      <c r="U2642" s="17">
        <v>1.1499999999999999</v>
      </c>
      <c r="V2642" s="27">
        <v>5.9399999999999995</v>
      </c>
      <c r="W2642" s="13" t="s">
        <v>60</v>
      </c>
      <c r="X2642" s="8">
        <f>$T2642*$R2642</f>
        <v>0</v>
      </c>
      <c r="Y2642" s="29">
        <f>R2642-V2642-U2642-X2642</f>
        <v>20.03</v>
      </c>
    </row>
    <row r="2643" spans="2:25" x14ac:dyDescent="0.3">
      <c r="B2643" s="16"/>
      <c r="C2643" s="8" t="str">
        <f>_xlfn.CONCAT(S2643,_xlfn.TEXTBEFORE(Q2643,","))</f>
        <v>2Sharp Fax and Copier</v>
      </c>
      <c r="D2643" s="13" t="s">
        <v>8749</v>
      </c>
      <c r="E2643" s="25">
        <v>43279</v>
      </c>
      <c r="F2643" s="25">
        <v>43281</v>
      </c>
      <c r="G2643" s="13" t="s">
        <v>34</v>
      </c>
      <c r="H2643" s="13" t="s">
        <v>762</v>
      </c>
      <c r="I2643" s="13" t="s">
        <v>82</v>
      </c>
      <c r="J2643" s="13" t="s">
        <v>1251</v>
      </c>
      <c r="K2643" s="13" t="s">
        <v>738</v>
      </c>
      <c r="L2643" s="13" t="s">
        <v>27</v>
      </c>
      <c r="M2643" s="13" t="s">
        <v>28</v>
      </c>
      <c r="N2643" s="13" t="s">
        <v>1810</v>
      </c>
      <c r="O2643" s="13" t="s">
        <v>57</v>
      </c>
      <c r="P2643" s="13" t="s">
        <v>86</v>
      </c>
      <c r="Q2643" s="13" t="s">
        <v>1811</v>
      </c>
      <c r="R2643" s="17">
        <v>340.08</v>
      </c>
      <c r="S2643" s="26">
        <v>2</v>
      </c>
      <c r="T2643" s="17">
        <v>0</v>
      </c>
      <c r="U2643" s="17">
        <v>69.959999999999994</v>
      </c>
      <c r="V2643" s="27">
        <v>33.96</v>
      </c>
      <c r="W2643" s="13" t="s">
        <v>60</v>
      </c>
      <c r="X2643" s="8">
        <f>$T2643*$R2643</f>
        <v>0</v>
      </c>
      <c r="Y2643" s="29">
        <f>R2643-V2643-U2643-X2643</f>
        <v>236.16000000000003</v>
      </c>
    </row>
    <row r="2644" spans="2:25" x14ac:dyDescent="0.3">
      <c r="B2644" s="16"/>
      <c r="C2644" s="8" t="str">
        <f>_xlfn.CONCAT(S2644,_xlfn.TEXTBEFORE(Q2644,","))</f>
        <v>1Apple Signal Booster</v>
      </c>
      <c r="D2644" s="13" t="s">
        <v>8750</v>
      </c>
      <c r="E2644" s="25">
        <v>43279</v>
      </c>
      <c r="F2644" s="25">
        <v>43281</v>
      </c>
      <c r="G2644" s="13" t="s">
        <v>34</v>
      </c>
      <c r="H2644" s="13" t="s">
        <v>762</v>
      </c>
      <c r="I2644" s="13" t="s">
        <v>82</v>
      </c>
      <c r="J2644" s="13" t="s">
        <v>1251</v>
      </c>
      <c r="K2644" s="13" t="s">
        <v>738</v>
      </c>
      <c r="L2644" s="13" t="s">
        <v>27</v>
      </c>
      <c r="M2644" s="13" t="s">
        <v>28</v>
      </c>
      <c r="N2644" s="13" t="s">
        <v>3331</v>
      </c>
      <c r="O2644" s="13" t="s">
        <v>57</v>
      </c>
      <c r="P2644" s="13" t="s">
        <v>58</v>
      </c>
      <c r="Q2644" s="13" t="s">
        <v>3332</v>
      </c>
      <c r="R2644" s="17">
        <v>139.50000000000003</v>
      </c>
      <c r="S2644" s="26">
        <v>1</v>
      </c>
      <c r="T2644" s="17">
        <v>0</v>
      </c>
      <c r="U2644" s="17">
        <v>16.100000000000001</v>
      </c>
      <c r="V2644" s="27">
        <v>11.16</v>
      </c>
      <c r="W2644" s="13" t="s">
        <v>60</v>
      </c>
      <c r="X2644" s="8">
        <f>$T2644*$R2644</f>
        <v>0</v>
      </c>
      <c r="Y2644" s="29">
        <f>R2644-V2644-U2644-X2644</f>
        <v>112.24000000000004</v>
      </c>
    </row>
    <row r="2645" spans="2:25" x14ac:dyDescent="0.3">
      <c r="B2645" s="16"/>
      <c r="C2645" s="8" t="str">
        <f>_xlfn.CONCAT(S2645,_xlfn.TEXTBEFORE(Q2645,","))</f>
        <v>14HP Fax and Copier</v>
      </c>
      <c r="D2645" s="13" t="s">
        <v>8751</v>
      </c>
      <c r="E2645" s="25">
        <v>44103</v>
      </c>
      <c r="F2645" s="25">
        <v>44107</v>
      </c>
      <c r="G2645" s="13" t="s">
        <v>50</v>
      </c>
      <c r="H2645" s="13" t="s">
        <v>762</v>
      </c>
      <c r="I2645" s="13" t="s">
        <v>82</v>
      </c>
      <c r="J2645" s="13" t="s">
        <v>763</v>
      </c>
      <c r="K2645" s="13" t="s">
        <v>63</v>
      </c>
      <c r="L2645" s="13" t="s">
        <v>27</v>
      </c>
      <c r="M2645" s="13" t="s">
        <v>28</v>
      </c>
      <c r="N2645" s="13" t="s">
        <v>764</v>
      </c>
      <c r="O2645" s="13" t="s">
        <v>57</v>
      </c>
      <c r="P2645" s="13" t="s">
        <v>86</v>
      </c>
      <c r="Q2645" s="13" t="s">
        <v>765</v>
      </c>
      <c r="R2645" s="17">
        <v>2415.42</v>
      </c>
      <c r="S2645" s="26">
        <v>14</v>
      </c>
      <c r="T2645" s="17">
        <v>0</v>
      </c>
      <c r="U2645" s="17">
        <v>169.57</v>
      </c>
      <c r="V2645" s="27">
        <v>1134.8400000000001</v>
      </c>
      <c r="W2645" s="13" t="s">
        <v>88</v>
      </c>
      <c r="X2645" s="8">
        <f>$T2645*$R2645</f>
        <v>0</v>
      </c>
      <c r="Y2645" s="29">
        <f>R2645-V2645-U2645-X2645</f>
        <v>1111.01</v>
      </c>
    </row>
    <row r="2646" spans="2:25" x14ac:dyDescent="0.3">
      <c r="B2646" s="16"/>
      <c r="C2646" s="8" t="str">
        <f>_xlfn.CONCAT(S2646,_xlfn.TEXTBEFORE(Q2646,","))</f>
        <v>4Wilson Jones Index Tab</v>
      </c>
      <c r="D2646" s="13" t="s">
        <v>8760</v>
      </c>
      <c r="E2646" s="25">
        <v>44103</v>
      </c>
      <c r="F2646" s="25">
        <v>44107</v>
      </c>
      <c r="G2646" s="13" t="s">
        <v>50</v>
      </c>
      <c r="H2646" s="13" t="s">
        <v>762</v>
      </c>
      <c r="I2646" s="13" t="s">
        <v>82</v>
      </c>
      <c r="J2646" s="13" t="s">
        <v>763</v>
      </c>
      <c r="K2646" s="13" t="s">
        <v>63</v>
      </c>
      <c r="L2646" s="13" t="s">
        <v>27</v>
      </c>
      <c r="M2646" s="13" t="s">
        <v>28</v>
      </c>
      <c r="N2646" s="13" t="s">
        <v>5240</v>
      </c>
      <c r="O2646" s="13" t="s">
        <v>30</v>
      </c>
      <c r="P2646" s="13" t="s">
        <v>1121</v>
      </c>
      <c r="Q2646" s="13" t="s">
        <v>5241</v>
      </c>
      <c r="R2646" s="17">
        <v>27.240000000000002</v>
      </c>
      <c r="S2646" s="26">
        <v>4</v>
      </c>
      <c r="T2646" s="17">
        <v>0</v>
      </c>
      <c r="U2646" s="17">
        <v>1.95</v>
      </c>
      <c r="V2646" s="27">
        <v>12.48</v>
      </c>
      <c r="W2646" s="13" t="s">
        <v>88</v>
      </c>
      <c r="X2646" s="8">
        <f>$T2646*$R2646</f>
        <v>0</v>
      </c>
      <c r="Y2646" s="29">
        <f>R2646-V2646-U2646-X2646</f>
        <v>12.810000000000002</v>
      </c>
    </row>
    <row r="2647" spans="2:25" x14ac:dyDescent="0.3">
      <c r="B2647" s="16"/>
      <c r="C2647" s="8" t="str">
        <f>_xlfn.CONCAT(S2647,_xlfn.TEXTBEFORE(Q2647,","))</f>
        <v>3Avery Shipping Labels</v>
      </c>
      <c r="D2647" s="13" t="s">
        <v>8761</v>
      </c>
      <c r="E2647" s="25">
        <v>44103</v>
      </c>
      <c r="F2647" s="25">
        <v>44107</v>
      </c>
      <c r="G2647" s="13" t="s">
        <v>50</v>
      </c>
      <c r="H2647" s="13" t="s">
        <v>762</v>
      </c>
      <c r="I2647" s="13" t="s">
        <v>82</v>
      </c>
      <c r="J2647" s="13" t="s">
        <v>763</v>
      </c>
      <c r="K2647" s="13" t="s">
        <v>63</v>
      </c>
      <c r="L2647" s="13" t="s">
        <v>27</v>
      </c>
      <c r="M2647" s="13" t="s">
        <v>28</v>
      </c>
      <c r="N2647" s="13" t="s">
        <v>4873</v>
      </c>
      <c r="O2647" s="13" t="s">
        <v>30</v>
      </c>
      <c r="P2647" s="13" t="s">
        <v>2751</v>
      </c>
      <c r="Q2647" s="13" t="s">
        <v>4874</v>
      </c>
      <c r="R2647" s="17">
        <v>36.72</v>
      </c>
      <c r="S2647" s="26">
        <v>3</v>
      </c>
      <c r="T2647" s="17">
        <v>0</v>
      </c>
      <c r="U2647" s="17">
        <v>1.76</v>
      </c>
      <c r="V2647" s="27">
        <v>13.14</v>
      </c>
      <c r="W2647" s="13" t="s">
        <v>88</v>
      </c>
      <c r="X2647" s="8">
        <f>$T2647*$R2647</f>
        <v>0</v>
      </c>
      <c r="Y2647" s="29">
        <f>R2647-V2647-U2647-X2647</f>
        <v>21.819999999999997</v>
      </c>
    </row>
    <row r="2648" spans="2:25" x14ac:dyDescent="0.3">
      <c r="B2648" s="16"/>
      <c r="C2648" s="8" t="str">
        <f>_xlfn.CONCAT(S2648,_xlfn.TEXTBEFORE(Q2648,","))</f>
        <v>5Smead Shelving</v>
      </c>
      <c r="D2648" s="13" t="s">
        <v>8762</v>
      </c>
      <c r="E2648" s="25">
        <v>44103</v>
      </c>
      <c r="F2648" s="25">
        <v>44107</v>
      </c>
      <c r="G2648" s="13" t="s">
        <v>50</v>
      </c>
      <c r="H2648" s="13" t="s">
        <v>762</v>
      </c>
      <c r="I2648" s="13" t="s">
        <v>82</v>
      </c>
      <c r="J2648" s="13" t="s">
        <v>763</v>
      </c>
      <c r="K2648" s="13" t="s">
        <v>63</v>
      </c>
      <c r="L2648" s="13" t="s">
        <v>27</v>
      </c>
      <c r="M2648" s="13" t="s">
        <v>28</v>
      </c>
      <c r="N2648" s="13" t="s">
        <v>2650</v>
      </c>
      <c r="O2648" s="13" t="s">
        <v>30</v>
      </c>
      <c r="P2648" s="13" t="s">
        <v>289</v>
      </c>
      <c r="Q2648" s="13" t="s">
        <v>2651</v>
      </c>
      <c r="R2648" s="17">
        <v>244.64999999999998</v>
      </c>
      <c r="S2648" s="26">
        <v>5</v>
      </c>
      <c r="T2648" s="17">
        <v>0</v>
      </c>
      <c r="U2648" s="17">
        <v>1.6</v>
      </c>
      <c r="V2648" s="27">
        <v>107.54999999999998</v>
      </c>
      <c r="W2648" s="13" t="s">
        <v>88</v>
      </c>
      <c r="X2648" s="8">
        <f>$T2648*$R2648</f>
        <v>0</v>
      </c>
      <c r="Y2648" s="29">
        <f>R2648-V2648-U2648-X2648</f>
        <v>135.5</v>
      </c>
    </row>
    <row r="2649" spans="2:25" x14ac:dyDescent="0.3">
      <c r="B2649" s="16"/>
      <c r="C2649" s="8" t="str">
        <f>_xlfn.CONCAT(S2649,_xlfn.TEXTBEFORE(Q2649,","))</f>
        <v>12Konica Receipt Printer</v>
      </c>
      <c r="D2649" s="13" t="s">
        <v>8752</v>
      </c>
      <c r="E2649" s="25">
        <v>44103</v>
      </c>
      <c r="F2649" s="25">
        <v>44107</v>
      </c>
      <c r="G2649" s="13" t="s">
        <v>50</v>
      </c>
      <c r="H2649" s="13" t="s">
        <v>762</v>
      </c>
      <c r="I2649" s="13" t="s">
        <v>82</v>
      </c>
      <c r="J2649" s="13" t="s">
        <v>763</v>
      </c>
      <c r="K2649" s="13" t="s">
        <v>63</v>
      </c>
      <c r="L2649" s="13" t="s">
        <v>27</v>
      </c>
      <c r="M2649" s="13" t="s">
        <v>28</v>
      </c>
      <c r="N2649" s="13" t="s">
        <v>979</v>
      </c>
      <c r="O2649" s="13" t="s">
        <v>57</v>
      </c>
      <c r="P2649" s="13" t="s">
        <v>138</v>
      </c>
      <c r="Q2649" s="13" t="s">
        <v>980</v>
      </c>
      <c r="R2649" s="17">
        <v>1468.4400000000003</v>
      </c>
      <c r="S2649" s="26">
        <v>12</v>
      </c>
      <c r="T2649" s="17">
        <v>0</v>
      </c>
      <c r="U2649" s="17">
        <v>139.91999999999999</v>
      </c>
      <c r="V2649" s="27">
        <v>381.59999999999997</v>
      </c>
      <c r="W2649" s="13" t="s">
        <v>88</v>
      </c>
      <c r="X2649" s="8">
        <f>$T2649*$R2649</f>
        <v>0</v>
      </c>
      <c r="Y2649" s="29">
        <f>R2649-V2649-U2649-X2649</f>
        <v>946.92000000000041</v>
      </c>
    </row>
    <row r="2650" spans="2:25" x14ac:dyDescent="0.3">
      <c r="B2650" s="16"/>
      <c r="C2650" s="8" t="str">
        <f>_xlfn.CONCAT(S2650,_xlfn.TEXTBEFORE(Q2650,","))</f>
        <v>3Smead File Cart</v>
      </c>
      <c r="D2650" s="13" t="s">
        <v>8753</v>
      </c>
      <c r="E2650" s="25">
        <v>44103</v>
      </c>
      <c r="F2650" s="25">
        <v>44107</v>
      </c>
      <c r="G2650" s="13" t="s">
        <v>50</v>
      </c>
      <c r="H2650" s="13" t="s">
        <v>762</v>
      </c>
      <c r="I2650" s="13" t="s">
        <v>82</v>
      </c>
      <c r="J2650" s="13" t="s">
        <v>763</v>
      </c>
      <c r="K2650" s="13" t="s">
        <v>63</v>
      </c>
      <c r="L2650" s="13" t="s">
        <v>27</v>
      </c>
      <c r="M2650" s="13" t="s">
        <v>28</v>
      </c>
      <c r="N2650" s="13" t="s">
        <v>1123</v>
      </c>
      <c r="O2650" s="13" t="s">
        <v>30</v>
      </c>
      <c r="P2650" s="13" t="s">
        <v>289</v>
      </c>
      <c r="Q2650" s="13" t="s">
        <v>1124</v>
      </c>
      <c r="R2650" s="17">
        <v>385.19999999999993</v>
      </c>
      <c r="S2650" s="26">
        <v>3</v>
      </c>
      <c r="T2650" s="17">
        <v>0</v>
      </c>
      <c r="U2650" s="17">
        <v>34.49</v>
      </c>
      <c r="V2650" s="27">
        <v>107.82</v>
      </c>
      <c r="W2650" s="13" t="s">
        <v>88</v>
      </c>
      <c r="X2650" s="8">
        <f>$T2650*$R2650</f>
        <v>0</v>
      </c>
      <c r="Y2650" s="29">
        <f>R2650-V2650-U2650-X2650</f>
        <v>242.88999999999993</v>
      </c>
    </row>
    <row r="2651" spans="2:25" x14ac:dyDescent="0.3">
      <c r="B2651" s="16"/>
      <c r="C2651" s="8" t="str">
        <f>_xlfn.CONCAT(S2651,_xlfn.TEXTBEFORE(Q2651,","))</f>
        <v>2Wilson Jones 3-Hole Punch</v>
      </c>
      <c r="D2651" s="13" t="s">
        <v>8754</v>
      </c>
      <c r="E2651" s="25">
        <v>44103</v>
      </c>
      <c r="F2651" s="25">
        <v>44107</v>
      </c>
      <c r="G2651" s="13" t="s">
        <v>50</v>
      </c>
      <c r="H2651" s="13" t="s">
        <v>762</v>
      </c>
      <c r="I2651" s="13" t="s">
        <v>82</v>
      </c>
      <c r="J2651" s="13" t="s">
        <v>763</v>
      </c>
      <c r="K2651" s="13" t="s">
        <v>63</v>
      </c>
      <c r="L2651" s="13" t="s">
        <v>27</v>
      </c>
      <c r="M2651" s="13" t="s">
        <v>28</v>
      </c>
      <c r="N2651" s="13" t="s">
        <v>2150</v>
      </c>
      <c r="O2651" s="13" t="s">
        <v>30</v>
      </c>
      <c r="P2651" s="13" t="s">
        <v>1121</v>
      </c>
      <c r="Q2651" s="13" t="s">
        <v>2151</v>
      </c>
      <c r="R2651" s="17">
        <v>54.900000000000006</v>
      </c>
      <c r="S2651" s="26">
        <v>2</v>
      </c>
      <c r="T2651" s="17">
        <v>0</v>
      </c>
      <c r="U2651" s="17">
        <v>5.98</v>
      </c>
      <c r="V2651" s="27">
        <v>8.76</v>
      </c>
      <c r="W2651" s="13" t="s">
        <v>88</v>
      </c>
      <c r="X2651" s="8">
        <f>$T2651*$R2651</f>
        <v>0</v>
      </c>
      <c r="Y2651" s="29">
        <f>R2651-V2651-U2651-X2651</f>
        <v>40.160000000000011</v>
      </c>
    </row>
    <row r="2652" spans="2:25" x14ac:dyDescent="0.3">
      <c r="B2652" s="16"/>
      <c r="C2652" s="8" t="str">
        <f>_xlfn.CONCAT(S2652,_xlfn.TEXTBEFORE(Q2652,","))</f>
        <v>2Stiletto Trimmer</v>
      </c>
      <c r="D2652" s="13" t="s">
        <v>8755</v>
      </c>
      <c r="E2652" s="25">
        <v>44103</v>
      </c>
      <c r="F2652" s="25">
        <v>44107</v>
      </c>
      <c r="G2652" s="13" t="s">
        <v>50</v>
      </c>
      <c r="H2652" s="13" t="s">
        <v>762</v>
      </c>
      <c r="I2652" s="13" t="s">
        <v>82</v>
      </c>
      <c r="J2652" s="13" t="s">
        <v>763</v>
      </c>
      <c r="K2652" s="13" t="s">
        <v>63</v>
      </c>
      <c r="L2652" s="13" t="s">
        <v>27</v>
      </c>
      <c r="M2652" s="13" t="s">
        <v>28</v>
      </c>
      <c r="N2652" s="13" t="s">
        <v>4426</v>
      </c>
      <c r="O2652" s="13" t="s">
        <v>30</v>
      </c>
      <c r="P2652" s="13" t="s">
        <v>1228</v>
      </c>
      <c r="Q2652" s="13" t="s">
        <v>4427</v>
      </c>
      <c r="R2652" s="17">
        <v>78.900000000000006</v>
      </c>
      <c r="S2652" s="26">
        <v>2</v>
      </c>
      <c r="T2652" s="17">
        <v>0</v>
      </c>
      <c r="U2652" s="17">
        <v>5.52</v>
      </c>
      <c r="V2652" s="27">
        <v>24.42</v>
      </c>
      <c r="W2652" s="13" t="s">
        <v>88</v>
      </c>
      <c r="X2652" s="8">
        <f>$T2652*$R2652</f>
        <v>0</v>
      </c>
      <c r="Y2652" s="29">
        <f>R2652-V2652-U2652-X2652</f>
        <v>48.960000000000008</v>
      </c>
    </row>
    <row r="2653" spans="2:25" x14ac:dyDescent="0.3">
      <c r="B2653" s="16"/>
      <c r="C2653" s="8" t="str">
        <f>_xlfn.CONCAT(S2653,_xlfn.TEXTBEFORE(Q2653,","))</f>
        <v>4OIC Push Pins</v>
      </c>
      <c r="D2653" s="13" t="s">
        <v>8756</v>
      </c>
      <c r="E2653" s="25">
        <v>44103</v>
      </c>
      <c r="F2653" s="25">
        <v>44107</v>
      </c>
      <c r="G2653" s="13" t="s">
        <v>50</v>
      </c>
      <c r="H2653" s="13" t="s">
        <v>762</v>
      </c>
      <c r="I2653" s="13" t="s">
        <v>82</v>
      </c>
      <c r="J2653" s="13" t="s">
        <v>763</v>
      </c>
      <c r="K2653" s="13" t="s">
        <v>63</v>
      </c>
      <c r="L2653" s="13" t="s">
        <v>27</v>
      </c>
      <c r="M2653" s="13" t="s">
        <v>28</v>
      </c>
      <c r="N2653" s="13" t="s">
        <v>4171</v>
      </c>
      <c r="O2653" s="13" t="s">
        <v>30</v>
      </c>
      <c r="P2653" s="13" t="s">
        <v>2177</v>
      </c>
      <c r="Q2653" s="13" t="s">
        <v>4172</v>
      </c>
      <c r="R2653" s="17">
        <v>57.36</v>
      </c>
      <c r="S2653" s="26">
        <v>4</v>
      </c>
      <c r="T2653" s="17">
        <v>0</v>
      </c>
      <c r="U2653" s="17">
        <v>4.07</v>
      </c>
      <c r="V2653" s="27">
        <v>28.68</v>
      </c>
      <c r="W2653" s="13" t="s">
        <v>88</v>
      </c>
      <c r="X2653" s="8">
        <f>$T2653*$R2653</f>
        <v>0</v>
      </c>
      <c r="Y2653" s="29">
        <f>R2653-V2653-U2653-X2653</f>
        <v>24.61</v>
      </c>
    </row>
    <row r="2654" spans="2:25" x14ac:dyDescent="0.3">
      <c r="B2654" s="16"/>
      <c r="C2654" s="8" t="str">
        <f>_xlfn.CONCAT(S2654,_xlfn.TEXTBEFORE(Q2654,","))</f>
        <v>4Cardinal Binder Covers</v>
      </c>
      <c r="D2654" s="13" t="s">
        <v>8757</v>
      </c>
      <c r="E2654" s="25">
        <v>44103</v>
      </c>
      <c r="F2654" s="25">
        <v>44107</v>
      </c>
      <c r="G2654" s="13" t="s">
        <v>50</v>
      </c>
      <c r="H2654" s="13" t="s">
        <v>762</v>
      </c>
      <c r="I2654" s="13" t="s">
        <v>82</v>
      </c>
      <c r="J2654" s="13" t="s">
        <v>763</v>
      </c>
      <c r="K2654" s="13" t="s">
        <v>63</v>
      </c>
      <c r="L2654" s="13" t="s">
        <v>27</v>
      </c>
      <c r="M2654" s="13" t="s">
        <v>28</v>
      </c>
      <c r="N2654" s="13" t="s">
        <v>5609</v>
      </c>
      <c r="O2654" s="13" t="s">
        <v>30</v>
      </c>
      <c r="P2654" s="13" t="s">
        <v>1121</v>
      </c>
      <c r="Q2654" s="13" t="s">
        <v>5610</v>
      </c>
      <c r="R2654" s="17">
        <v>49.44</v>
      </c>
      <c r="S2654" s="26">
        <v>4</v>
      </c>
      <c r="T2654" s="17">
        <v>0</v>
      </c>
      <c r="U2654" s="17">
        <v>3.34</v>
      </c>
      <c r="V2654" s="27">
        <v>21.240000000000002</v>
      </c>
      <c r="W2654" s="13" t="s">
        <v>88</v>
      </c>
      <c r="X2654" s="8">
        <f>$T2654*$R2654</f>
        <v>0</v>
      </c>
      <c r="Y2654" s="29">
        <f>R2654-V2654-U2654-X2654</f>
        <v>24.859999999999996</v>
      </c>
    </row>
    <row r="2655" spans="2:25" x14ac:dyDescent="0.3">
      <c r="B2655" s="16"/>
      <c r="C2655" s="8" t="str">
        <f>_xlfn.CONCAT(S2655,_xlfn.TEXTBEFORE(Q2655,","))</f>
        <v>3Wilson Jones Binder</v>
      </c>
      <c r="D2655" s="13" t="s">
        <v>8758</v>
      </c>
      <c r="E2655" s="25">
        <v>44103</v>
      </c>
      <c r="F2655" s="25">
        <v>44107</v>
      </c>
      <c r="G2655" s="13" t="s">
        <v>50</v>
      </c>
      <c r="H2655" s="13" t="s">
        <v>762</v>
      </c>
      <c r="I2655" s="13" t="s">
        <v>82</v>
      </c>
      <c r="J2655" s="13" t="s">
        <v>763</v>
      </c>
      <c r="K2655" s="13" t="s">
        <v>63</v>
      </c>
      <c r="L2655" s="13" t="s">
        <v>27</v>
      </c>
      <c r="M2655" s="13" t="s">
        <v>28</v>
      </c>
      <c r="N2655" s="13" t="s">
        <v>4150</v>
      </c>
      <c r="O2655" s="13" t="s">
        <v>30</v>
      </c>
      <c r="P2655" s="13" t="s">
        <v>1121</v>
      </c>
      <c r="Q2655" s="13" t="s">
        <v>4151</v>
      </c>
      <c r="R2655" s="17">
        <v>43.56</v>
      </c>
      <c r="S2655" s="26">
        <v>3</v>
      </c>
      <c r="T2655" s="17">
        <v>0</v>
      </c>
      <c r="U2655" s="17">
        <v>3.14</v>
      </c>
      <c r="V2655" s="27">
        <v>12.599999999999998</v>
      </c>
      <c r="W2655" s="13" t="s">
        <v>88</v>
      </c>
      <c r="X2655" s="8">
        <f>$T2655*$R2655</f>
        <v>0</v>
      </c>
      <c r="Y2655" s="29">
        <f>R2655-V2655-U2655-X2655</f>
        <v>27.820000000000004</v>
      </c>
    </row>
    <row r="2656" spans="2:25" x14ac:dyDescent="0.3">
      <c r="B2656" s="16"/>
      <c r="C2656" s="8" t="str">
        <f>_xlfn.CONCAT(S2656,_xlfn.TEXTBEFORE(Q2656,","))</f>
        <v>2Cameo Manila Envelope</v>
      </c>
      <c r="D2656" s="13" t="s">
        <v>8759</v>
      </c>
      <c r="E2656" s="25">
        <v>44103</v>
      </c>
      <c r="F2656" s="25">
        <v>44107</v>
      </c>
      <c r="G2656" s="13" t="s">
        <v>50</v>
      </c>
      <c r="H2656" s="13" t="s">
        <v>762</v>
      </c>
      <c r="I2656" s="13" t="s">
        <v>82</v>
      </c>
      <c r="J2656" s="13" t="s">
        <v>763</v>
      </c>
      <c r="K2656" s="13" t="s">
        <v>63</v>
      </c>
      <c r="L2656" s="13" t="s">
        <v>27</v>
      </c>
      <c r="M2656" s="13" t="s">
        <v>28</v>
      </c>
      <c r="N2656" s="13" t="s">
        <v>3938</v>
      </c>
      <c r="O2656" s="13" t="s">
        <v>30</v>
      </c>
      <c r="P2656" s="13" t="s">
        <v>1607</v>
      </c>
      <c r="Q2656" s="13" t="s">
        <v>3939</v>
      </c>
      <c r="R2656" s="17">
        <v>51.599999999999994</v>
      </c>
      <c r="S2656" s="26">
        <v>2</v>
      </c>
      <c r="T2656" s="17">
        <v>0</v>
      </c>
      <c r="U2656" s="17">
        <v>1.98</v>
      </c>
      <c r="V2656" s="27">
        <v>23.22</v>
      </c>
      <c r="W2656" s="13" t="s">
        <v>88</v>
      </c>
      <c r="X2656" s="8">
        <f>$T2656*$R2656</f>
        <v>0</v>
      </c>
      <c r="Y2656" s="29">
        <f>R2656-V2656-U2656-X2656</f>
        <v>26.399999999999995</v>
      </c>
    </row>
    <row r="2657" spans="2:25" x14ac:dyDescent="0.3">
      <c r="B2657" s="16"/>
      <c r="C2657" s="8" t="str">
        <f>_xlfn.CONCAT(S2657,_xlfn.TEXTBEFORE(Q2657,","))</f>
        <v>5SanDisk Router</v>
      </c>
      <c r="D2657" s="13" t="s">
        <v>8763</v>
      </c>
      <c r="E2657" s="25">
        <v>42915</v>
      </c>
      <c r="F2657" s="25">
        <v>42919</v>
      </c>
      <c r="G2657" s="13" t="s">
        <v>22</v>
      </c>
      <c r="H2657" s="13" t="s">
        <v>729</v>
      </c>
      <c r="I2657" s="13" t="s">
        <v>82</v>
      </c>
      <c r="J2657" s="13" t="s">
        <v>730</v>
      </c>
      <c r="K2657" s="13" t="s">
        <v>731</v>
      </c>
      <c r="L2657" s="13" t="s">
        <v>114</v>
      </c>
      <c r="M2657" s="13" t="s">
        <v>55</v>
      </c>
      <c r="N2657" s="13" t="s">
        <v>732</v>
      </c>
      <c r="O2657" s="13" t="s">
        <v>57</v>
      </c>
      <c r="P2657" s="13" t="s">
        <v>121</v>
      </c>
      <c r="Q2657" s="13" t="s">
        <v>733</v>
      </c>
      <c r="R2657" s="17">
        <v>1282.8</v>
      </c>
      <c r="S2657" s="26">
        <v>5</v>
      </c>
      <c r="T2657" s="17">
        <v>0</v>
      </c>
      <c r="U2657" s="17">
        <v>171.13</v>
      </c>
      <c r="V2657" s="27">
        <v>628.5</v>
      </c>
      <c r="W2657" s="13" t="s">
        <v>60</v>
      </c>
      <c r="X2657" s="8">
        <f>$T2657*$R2657</f>
        <v>0</v>
      </c>
      <c r="Y2657" s="29">
        <f>R2657-V2657-U2657-X2657</f>
        <v>483.16999999999996</v>
      </c>
    </row>
    <row r="2658" spans="2:25" x14ac:dyDescent="0.3">
      <c r="B2658" s="16"/>
      <c r="C2658" s="8" t="str">
        <f>_xlfn.CONCAT(S2658,_xlfn.TEXTBEFORE(Q2658,","))</f>
        <v>8Smead Trays</v>
      </c>
      <c r="D2658" s="13" t="s">
        <v>8764</v>
      </c>
      <c r="E2658" s="25">
        <v>42915</v>
      </c>
      <c r="F2658" s="25">
        <v>42919</v>
      </c>
      <c r="G2658" s="13" t="s">
        <v>22</v>
      </c>
      <c r="H2658" s="13" t="s">
        <v>729</v>
      </c>
      <c r="I2658" s="13" t="s">
        <v>82</v>
      </c>
      <c r="J2658" s="13" t="s">
        <v>730</v>
      </c>
      <c r="K2658" s="13" t="s">
        <v>731</v>
      </c>
      <c r="L2658" s="13" t="s">
        <v>114</v>
      </c>
      <c r="M2658" s="13" t="s">
        <v>55</v>
      </c>
      <c r="N2658" s="13" t="s">
        <v>2728</v>
      </c>
      <c r="O2658" s="13" t="s">
        <v>30</v>
      </c>
      <c r="P2658" s="13" t="s">
        <v>289</v>
      </c>
      <c r="Q2658" s="13" t="s">
        <v>2729</v>
      </c>
      <c r="R2658" s="17">
        <v>380.4</v>
      </c>
      <c r="S2658" s="26">
        <v>8</v>
      </c>
      <c r="T2658" s="17">
        <v>0</v>
      </c>
      <c r="U2658" s="17">
        <v>35.369999999999997</v>
      </c>
      <c r="V2658" s="27">
        <v>68.400000000000006</v>
      </c>
      <c r="W2658" s="13" t="s">
        <v>60</v>
      </c>
      <c r="X2658" s="8">
        <f>$T2658*$R2658</f>
        <v>0</v>
      </c>
      <c r="Y2658" s="29">
        <f>R2658-V2658-U2658-X2658</f>
        <v>276.63</v>
      </c>
    </row>
    <row r="2659" spans="2:25" x14ac:dyDescent="0.3">
      <c r="B2659" s="16"/>
      <c r="C2659" s="8" t="str">
        <f>_xlfn.CONCAT(S2659,_xlfn.TEXTBEFORE(Q2659,","))</f>
        <v>3Ibico 3-Hole Punch</v>
      </c>
      <c r="D2659" s="13" t="s">
        <v>8765</v>
      </c>
      <c r="E2659" s="25">
        <v>42915</v>
      </c>
      <c r="F2659" s="25">
        <v>42919</v>
      </c>
      <c r="G2659" s="13" t="s">
        <v>22</v>
      </c>
      <c r="H2659" s="13" t="s">
        <v>729</v>
      </c>
      <c r="I2659" s="13" t="s">
        <v>82</v>
      </c>
      <c r="J2659" s="13" t="s">
        <v>730</v>
      </c>
      <c r="K2659" s="13" t="s">
        <v>731</v>
      </c>
      <c r="L2659" s="13" t="s">
        <v>114</v>
      </c>
      <c r="M2659" s="13" t="s">
        <v>55</v>
      </c>
      <c r="N2659" s="13" t="s">
        <v>3283</v>
      </c>
      <c r="O2659" s="13" t="s">
        <v>30</v>
      </c>
      <c r="P2659" s="13" t="s">
        <v>1121</v>
      </c>
      <c r="Q2659" s="13" t="s">
        <v>3284</v>
      </c>
      <c r="R2659" s="17">
        <v>95.850000000000009</v>
      </c>
      <c r="S2659" s="26">
        <v>3</v>
      </c>
      <c r="T2659" s="17">
        <v>0</v>
      </c>
      <c r="U2659" s="17">
        <v>14.11</v>
      </c>
      <c r="V2659" s="27">
        <v>22.95</v>
      </c>
      <c r="W2659" s="13" t="s">
        <v>60</v>
      </c>
      <c r="X2659" s="8">
        <f>$T2659*$R2659</f>
        <v>0</v>
      </c>
      <c r="Y2659" s="29">
        <f>R2659-V2659-U2659-X2659</f>
        <v>58.790000000000006</v>
      </c>
    </row>
    <row r="2660" spans="2:25" x14ac:dyDescent="0.3">
      <c r="B2660" s="16"/>
      <c r="C2660" s="8" t="str">
        <f>_xlfn.CONCAT(S2660,_xlfn.TEXTBEFORE(Q2660,","))</f>
        <v>3Xerox Computer Printout Paper</v>
      </c>
      <c r="D2660" s="13" t="s">
        <v>8766</v>
      </c>
      <c r="E2660" s="25">
        <v>42915</v>
      </c>
      <c r="F2660" s="25">
        <v>42919</v>
      </c>
      <c r="G2660" s="13" t="s">
        <v>22</v>
      </c>
      <c r="H2660" s="13" t="s">
        <v>729</v>
      </c>
      <c r="I2660" s="13" t="s">
        <v>82</v>
      </c>
      <c r="J2660" s="13" t="s">
        <v>730</v>
      </c>
      <c r="K2660" s="13" t="s">
        <v>731</v>
      </c>
      <c r="L2660" s="13" t="s">
        <v>114</v>
      </c>
      <c r="M2660" s="13" t="s">
        <v>55</v>
      </c>
      <c r="N2660" s="13" t="s">
        <v>2791</v>
      </c>
      <c r="O2660" s="13" t="s">
        <v>30</v>
      </c>
      <c r="P2660" s="13" t="s">
        <v>1567</v>
      </c>
      <c r="Q2660" s="13" t="s">
        <v>2792</v>
      </c>
      <c r="R2660" s="17">
        <v>78.75</v>
      </c>
      <c r="S2660" s="26">
        <v>3</v>
      </c>
      <c r="T2660" s="17">
        <v>0</v>
      </c>
      <c r="U2660" s="17">
        <v>13.63</v>
      </c>
      <c r="V2660" s="27">
        <v>27.54</v>
      </c>
      <c r="W2660" s="13" t="s">
        <v>60</v>
      </c>
      <c r="X2660" s="8">
        <f>$T2660*$R2660</f>
        <v>0</v>
      </c>
      <c r="Y2660" s="29">
        <f>R2660-V2660-U2660-X2660</f>
        <v>37.58</v>
      </c>
    </row>
    <row r="2661" spans="2:25" x14ac:dyDescent="0.3">
      <c r="B2661" s="16"/>
      <c r="C2661" s="8" t="str">
        <f>_xlfn.CONCAT(S2661,_xlfn.TEXTBEFORE(Q2661,","))</f>
        <v>4Barricks Training Table</v>
      </c>
      <c r="D2661" s="13" t="s">
        <v>8767</v>
      </c>
      <c r="E2661" s="25">
        <v>43671</v>
      </c>
      <c r="F2661" s="25">
        <v>43675</v>
      </c>
      <c r="G2661" s="13" t="s">
        <v>50</v>
      </c>
      <c r="H2661" s="13" t="s">
        <v>1737</v>
      </c>
      <c r="I2661" s="13" t="s">
        <v>24</v>
      </c>
      <c r="J2661" s="13" t="s">
        <v>882</v>
      </c>
      <c r="K2661" s="13" t="s">
        <v>71</v>
      </c>
      <c r="L2661" s="13" t="s">
        <v>27</v>
      </c>
      <c r="M2661" s="13" t="s">
        <v>28</v>
      </c>
      <c r="N2661" s="13" t="s">
        <v>1738</v>
      </c>
      <c r="O2661" s="13" t="s">
        <v>40</v>
      </c>
      <c r="P2661" s="13" t="s">
        <v>48</v>
      </c>
      <c r="Q2661" s="13" t="s">
        <v>1739</v>
      </c>
      <c r="R2661" s="17">
        <v>897.37199999999984</v>
      </c>
      <c r="S2661" s="26">
        <v>4</v>
      </c>
      <c r="T2661" s="17">
        <v>0.3</v>
      </c>
      <c r="U2661" s="17">
        <v>73.540000000000006</v>
      </c>
      <c r="V2661" s="27">
        <v>-205.18799999999993</v>
      </c>
      <c r="W2661" s="13" t="s">
        <v>88</v>
      </c>
      <c r="X2661" s="8">
        <f>$T2661*$R2661</f>
        <v>269.21159999999992</v>
      </c>
      <c r="Y2661" s="29">
        <f>R2661-V2661-U2661-X2661</f>
        <v>759.80839999999989</v>
      </c>
    </row>
    <row r="2662" spans="2:25" x14ac:dyDescent="0.3">
      <c r="B2662" s="16"/>
      <c r="C2662" s="8" t="str">
        <f>_xlfn.CONCAT(S2662,_xlfn.TEXTBEFORE(Q2662,","))</f>
        <v>13GlobeWeis Mailers</v>
      </c>
      <c r="D2662" s="13" t="s">
        <v>8768</v>
      </c>
      <c r="E2662" s="25">
        <v>43671</v>
      </c>
      <c r="F2662" s="25">
        <v>43675</v>
      </c>
      <c r="G2662" s="13" t="s">
        <v>50</v>
      </c>
      <c r="H2662" s="13" t="s">
        <v>1737</v>
      </c>
      <c r="I2662" s="13" t="s">
        <v>24</v>
      </c>
      <c r="J2662" s="13" t="s">
        <v>882</v>
      </c>
      <c r="K2662" s="13" t="s">
        <v>71</v>
      </c>
      <c r="L2662" s="13" t="s">
        <v>27</v>
      </c>
      <c r="M2662" s="13" t="s">
        <v>28</v>
      </c>
      <c r="N2662" s="13" t="s">
        <v>2171</v>
      </c>
      <c r="O2662" s="13" t="s">
        <v>30</v>
      </c>
      <c r="P2662" s="13" t="s">
        <v>1607</v>
      </c>
      <c r="Q2662" s="13" t="s">
        <v>2172</v>
      </c>
      <c r="R2662" s="17">
        <v>485.54999999999995</v>
      </c>
      <c r="S2662" s="26">
        <v>13</v>
      </c>
      <c r="T2662" s="17">
        <v>0</v>
      </c>
      <c r="U2662" s="17">
        <v>52.78</v>
      </c>
      <c r="V2662" s="27">
        <v>218.39999999999998</v>
      </c>
      <c r="W2662" s="13" t="s">
        <v>88</v>
      </c>
      <c r="X2662" s="8">
        <f>$T2662*$R2662</f>
        <v>0</v>
      </c>
      <c r="Y2662" s="29">
        <f>R2662-V2662-U2662-X2662</f>
        <v>214.36999999999998</v>
      </c>
    </row>
    <row r="2663" spans="2:25" x14ac:dyDescent="0.3">
      <c r="B2663" s="16"/>
      <c r="C2663" s="8" t="str">
        <f>_xlfn.CONCAT(S2663,_xlfn.TEXTBEFORE(Q2663,","))</f>
        <v>4Tenex Light Bulb</v>
      </c>
      <c r="D2663" s="13" t="s">
        <v>8769</v>
      </c>
      <c r="E2663" s="25">
        <v>44076</v>
      </c>
      <c r="F2663" s="25">
        <v>44076</v>
      </c>
      <c r="G2663" s="13" t="s">
        <v>126</v>
      </c>
      <c r="H2663" s="13" t="s">
        <v>1737</v>
      </c>
      <c r="I2663" s="13" t="s">
        <v>24</v>
      </c>
      <c r="J2663" s="13" t="s">
        <v>3928</v>
      </c>
      <c r="K2663" s="13" t="s">
        <v>210</v>
      </c>
      <c r="L2663" s="13" t="s">
        <v>27</v>
      </c>
      <c r="M2663" s="13" t="s">
        <v>28</v>
      </c>
      <c r="N2663" s="13" t="s">
        <v>3848</v>
      </c>
      <c r="O2663" s="13" t="s">
        <v>40</v>
      </c>
      <c r="P2663" s="13" t="s">
        <v>906</v>
      </c>
      <c r="Q2663" s="13" t="s">
        <v>3849</v>
      </c>
      <c r="R2663" s="17">
        <v>75.960000000000008</v>
      </c>
      <c r="S2663" s="26">
        <v>4</v>
      </c>
      <c r="T2663" s="17">
        <v>0</v>
      </c>
      <c r="U2663" s="17">
        <v>1.45</v>
      </c>
      <c r="V2663" s="27">
        <v>6.7200000000000006</v>
      </c>
      <c r="W2663" s="13" t="s">
        <v>60</v>
      </c>
      <c r="X2663" s="8">
        <f>$T2663*$R2663</f>
        <v>0</v>
      </c>
      <c r="Y2663" s="29">
        <f>R2663-V2663-U2663-X2663</f>
        <v>67.790000000000006</v>
      </c>
    </row>
    <row r="2664" spans="2:25" x14ac:dyDescent="0.3">
      <c r="B2664" s="16"/>
      <c r="C2664" s="8" t="str">
        <f>_xlfn.CONCAT(S2664,_xlfn.TEXTBEFORE(Q2664,","))</f>
        <v>5Dania Library with Doors</v>
      </c>
      <c r="D2664" s="13" t="s">
        <v>8770</v>
      </c>
      <c r="E2664" s="25">
        <v>43323</v>
      </c>
      <c r="F2664" s="25">
        <v>43323</v>
      </c>
      <c r="G2664" s="13" t="s">
        <v>126</v>
      </c>
      <c r="H2664" s="13" t="s">
        <v>961</v>
      </c>
      <c r="I2664" s="13" t="s">
        <v>24</v>
      </c>
      <c r="J2664" s="13" t="s">
        <v>501</v>
      </c>
      <c r="K2664" s="13" t="s">
        <v>91</v>
      </c>
      <c r="L2664" s="13" t="s">
        <v>54</v>
      </c>
      <c r="M2664" s="13" t="s">
        <v>55</v>
      </c>
      <c r="N2664" s="13" t="s">
        <v>357</v>
      </c>
      <c r="O2664" s="13" t="s">
        <v>40</v>
      </c>
      <c r="P2664" s="13" t="s">
        <v>67</v>
      </c>
      <c r="Q2664" s="13" t="s">
        <v>358</v>
      </c>
      <c r="R2664" s="17">
        <v>1685.1599999999999</v>
      </c>
      <c r="S2664" s="26">
        <v>5</v>
      </c>
      <c r="T2664" s="17">
        <v>7.0000000000000007E-2</v>
      </c>
      <c r="U2664" s="17">
        <v>141.54</v>
      </c>
      <c r="V2664" s="27">
        <v>706.56000000000006</v>
      </c>
      <c r="W2664" s="13" t="s">
        <v>60</v>
      </c>
      <c r="X2664" s="8">
        <f>$T2664*$R2664</f>
        <v>117.96120000000001</v>
      </c>
      <c r="Y2664" s="29">
        <f>R2664-V2664-U2664-X2664</f>
        <v>719.09879999999987</v>
      </c>
    </row>
    <row r="2665" spans="2:25" x14ac:dyDescent="0.3">
      <c r="B2665" s="16"/>
      <c r="C2665" s="8" t="str">
        <f>_xlfn.CONCAT(S2665,_xlfn.TEXTBEFORE(Q2665,","))</f>
        <v>4Epson Card Printer</v>
      </c>
      <c r="D2665" s="13" t="s">
        <v>8771</v>
      </c>
      <c r="E2665" s="25">
        <v>43323</v>
      </c>
      <c r="F2665" s="25">
        <v>43323</v>
      </c>
      <c r="G2665" s="13" t="s">
        <v>126</v>
      </c>
      <c r="H2665" s="13" t="s">
        <v>961</v>
      </c>
      <c r="I2665" s="13" t="s">
        <v>24</v>
      </c>
      <c r="J2665" s="13" t="s">
        <v>501</v>
      </c>
      <c r="K2665" s="13" t="s">
        <v>91</v>
      </c>
      <c r="L2665" s="13" t="s">
        <v>54</v>
      </c>
      <c r="M2665" s="13" t="s">
        <v>55</v>
      </c>
      <c r="N2665" s="13" t="s">
        <v>1149</v>
      </c>
      <c r="O2665" s="13" t="s">
        <v>57</v>
      </c>
      <c r="P2665" s="13" t="s">
        <v>138</v>
      </c>
      <c r="Q2665" s="13" t="s">
        <v>1150</v>
      </c>
      <c r="R2665" s="17">
        <v>558.95519999999999</v>
      </c>
      <c r="S2665" s="26">
        <v>4</v>
      </c>
      <c r="T2665" s="17">
        <v>0.17</v>
      </c>
      <c r="U2665" s="17">
        <v>118.92</v>
      </c>
      <c r="V2665" s="27">
        <v>-94.324800000000025</v>
      </c>
      <c r="W2665" s="13" t="s">
        <v>60</v>
      </c>
      <c r="X2665" s="8">
        <f>$T2665*$R2665</f>
        <v>95.022384000000002</v>
      </c>
      <c r="Y2665" s="29">
        <f>R2665-V2665-U2665-X2665</f>
        <v>439.33761600000003</v>
      </c>
    </row>
    <row r="2666" spans="2:25" x14ac:dyDescent="0.3">
      <c r="B2666" s="16"/>
      <c r="C2666" s="8" t="str">
        <f>_xlfn.CONCAT(S2666,_xlfn.TEXTBEFORE(Q2666,","))</f>
        <v>4Ikea Corner Shelving</v>
      </c>
      <c r="D2666" s="13" t="s">
        <v>8772</v>
      </c>
      <c r="E2666" s="25">
        <v>43323</v>
      </c>
      <c r="F2666" s="25">
        <v>43323</v>
      </c>
      <c r="G2666" s="13" t="s">
        <v>126</v>
      </c>
      <c r="H2666" s="13" t="s">
        <v>961</v>
      </c>
      <c r="I2666" s="13" t="s">
        <v>24</v>
      </c>
      <c r="J2666" s="13" t="s">
        <v>501</v>
      </c>
      <c r="K2666" s="13" t="s">
        <v>91</v>
      </c>
      <c r="L2666" s="13" t="s">
        <v>54</v>
      </c>
      <c r="M2666" s="13" t="s">
        <v>55</v>
      </c>
      <c r="N2666" s="13" t="s">
        <v>1419</v>
      </c>
      <c r="O2666" s="13" t="s">
        <v>40</v>
      </c>
      <c r="P2666" s="13" t="s">
        <v>67</v>
      </c>
      <c r="Q2666" s="13" t="s">
        <v>1420</v>
      </c>
      <c r="R2666" s="17">
        <v>467.1576</v>
      </c>
      <c r="S2666" s="26">
        <v>4</v>
      </c>
      <c r="T2666" s="17">
        <v>7.0000000000000007E-2</v>
      </c>
      <c r="U2666" s="17">
        <v>76.94</v>
      </c>
      <c r="V2666" s="27">
        <v>-10.082400000000007</v>
      </c>
      <c r="W2666" s="13" t="s">
        <v>60</v>
      </c>
      <c r="X2666" s="8">
        <f>$T2666*$R2666</f>
        <v>32.701032000000005</v>
      </c>
      <c r="Y2666" s="29">
        <f>R2666-V2666-U2666-X2666</f>
        <v>367.59896800000001</v>
      </c>
    </row>
    <row r="2667" spans="2:25" x14ac:dyDescent="0.3">
      <c r="B2667" s="16"/>
      <c r="C2667" s="8" t="str">
        <f>_xlfn.CONCAT(S2667,_xlfn.TEXTBEFORE(Q2667,","))</f>
        <v>3Jiffy Business Envelopes</v>
      </c>
      <c r="D2667" s="13" t="s">
        <v>8773</v>
      </c>
      <c r="E2667" s="25">
        <v>43833</v>
      </c>
      <c r="F2667" s="25">
        <v>43839</v>
      </c>
      <c r="G2667" s="13" t="s">
        <v>50</v>
      </c>
      <c r="H2667" s="13" t="s">
        <v>4811</v>
      </c>
      <c r="I2667" s="13" t="s">
        <v>24</v>
      </c>
      <c r="J2667" s="13" t="s">
        <v>4812</v>
      </c>
      <c r="K2667" s="13" t="s">
        <v>4813</v>
      </c>
      <c r="L2667" s="13" t="s">
        <v>201</v>
      </c>
      <c r="M2667" s="13" t="s">
        <v>28</v>
      </c>
      <c r="N2667" s="13" t="s">
        <v>4814</v>
      </c>
      <c r="O2667" s="13" t="s">
        <v>30</v>
      </c>
      <c r="P2667" s="13" t="s">
        <v>1607</v>
      </c>
      <c r="Q2667" s="13" t="s">
        <v>4815</v>
      </c>
      <c r="R2667" s="17">
        <v>58.5</v>
      </c>
      <c r="S2667" s="26">
        <v>3</v>
      </c>
      <c r="T2667" s="17">
        <v>0</v>
      </c>
      <c r="U2667" s="17">
        <v>8.02</v>
      </c>
      <c r="V2667" s="27">
        <v>11.07</v>
      </c>
      <c r="W2667" s="13" t="s">
        <v>266</v>
      </c>
      <c r="X2667" s="8">
        <f>$T2667*$R2667</f>
        <v>0</v>
      </c>
      <c r="Y2667" s="29">
        <f>R2667-V2667-U2667-X2667</f>
        <v>39.409999999999997</v>
      </c>
    </row>
    <row r="2668" spans="2:25" x14ac:dyDescent="0.3">
      <c r="B2668" s="16"/>
      <c r="C2668" s="8" t="str">
        <f>_xlfn.CONCAT(S2668,_xlfn.TEXTBEFORE(Q2668,","))</f>
        <v>5Smead Shelving</v>
      </c>
      <c r="D2668" s="13" t="s">
        <v>8774</v>
      </c>
      <c r="E2668" s="25">
        <v>43169</v>
      </c>
      <c r="F2668" s="25">
        <v>43173</v>
      </c>
      <c r="G2668" s="13" t="s">
        <v>50</v>
      </c>
      <c r="H2668" s="13" t="s">
        <v>2649</v>
      </c>
      <c r="I2668" s="13" t="s">
        <v>24</v>
      </c>
      <c r="J2668" s="13" t="s">
        <v>1990</v>
      </c>
      <c r="K2668" s="13" t="s">
        <v>1991</v>
      </c>
      <c r="L2668" s="13" t="s">
        <v>114</v>
      </c>
      <c r="M2668" s="13" t="s">
        <v>55</v>
      </c>
      <c r="N2668" s="13" t="s">
        <v>2650</v>
      </c>
      <c r="O2668" s="13" t="s">
        <v>30</v>
      </c>
      <c r="P2668" s="13" t="s">
        <v>289</v>
      </c>
      <c r="Q2668" s="13" t="s">
        <v>2651</v>
      </c>
      <c r="R2668" s="17">
        <v>244.64999999999998</v>
      </c>
      <c r="S2668" s="26">
        <v>5</v>
      </c>
      <c r="T2668" s="17">
        <v>0</v>
      </c>
      <c r="U2668" s="17">
        <v>37.630000000000003</v>
      </c>
      <c r="V2668" s="27">
        <v>107.54999999999998</v>
      </c>
      <c r="W2668" s="13" t="s">
        <v>60</v>
      </c>
      <c r="X2668" s="8">
        <f>$T2668*$R2668</f>
        <v>0</v>
      </c>
      <c r="Y2668" s="29">
        <f>R2668-V2668-U2668-X2668</f>
        <v>99.47</v>
      </c>
    </row>
    <row r="2669" spans="2:25" x14ac:dyDescent="0.3">
      <c r="B2669" s="16"/>
      <c r="C2669" s="8" t="str">
        <f>_xlfn.CONCAT(S2669,_xlfn.TEXTBEFORE(Q2669,","))</f>
        <v>3Cisco Audio Dock</v>
      </c>
      <c r="D2669" s="13" t="s">
        <v>8775</v>
      </c>
      <c r="E2669" s="25">
        <v>42798</v>
      </c>
      <c r="F2669" s="25">
        <v>42803</v>
      </c>
      <c r="G2669" s="13" t="s">
        <v>50</v>
      </c>
      <c r="H2669" s="13" t="s">
        <v>1551</v>
      </c>
      <c r="I2669" s="13" t="s">
        <v>82</v>
      </c>
      <c r="J2669" s="13" t="s">
        <v>1354</v>
      </c>
      <c r="K2669" s="13" t="s">
        <v>84</v>
      </c>
      <c r="L2669" s="13" t="s">
        <v>27</v>
      </c>
      <c r="M2669" s="13" t="s">
        <v>28</v>
      </c>
      <c r="N2669" s="13" t="s">
        <v>1552</v>
      </c>
      <c r="O2669" s="13" t="s">
        <v>57</v>
      </c>
      <c r="P2669" s="13" t="s">
        <v>58</v>
      </c>
      <c r="Q2669" s="13" t="s">
        <v>1553</v>
      </c>
      <c r="R2669" s="17">
        <v>554.76</v>
      </c>
      <c r="S2669" s="26">
        <v>3</v>
      </c>
      <c r="T2669" s="17">
        <v>0</v>
      </c>
      <c r="U2669" s="17">
        <v>83.22</v>
      </c>
      <c r="V2669" s="27">
        <v>0</v>
      </c>
      <c r="W2669" s="13" t="s">
        <v>60</v>
      </c>
      <c r="X2669" s="8">
        <f>$T2669*$R2669</f>
        <v>0</v>
      </c>
      <c r="Y2669" s="29">
        <f>R2669-V2669-U2669-X2669</f>
        <v>471.53999999999996</v>
      </c>
    </row>
    <row r="2670" spans="2:25" x14ac:dyDescent="0.3">
      <c r="B2670" s="16"/>
      <c r="C2670" s="8" t="str">
        <f>_xlfn.CONCAT(S2670,_xlfn.TEXTBEFORE(Q2670,","))</f>
        <v>3Nokia Office Telephone</v>
      </c>
      <c r="D2670" s="13" t="s">
        <v>8776</v>
      </c>
      <c r="E2670" s="25">
        <v>43033</v>
      </c>
      <c r="F2670" s="25">
        <v>43033</v>
      </c>
      <c r="G2670" s="13" t="s">
        <v>126</v>
      </c>
      <c r="H2670" s="13" t="s">
        <v>1551</v>
      </c>
      <c r="I2670" s="13" t="s">
        <v>82</v>
      </c>
      <c r="J2670" s="13" t="s">
        <v>863</v>
      </c>
      <c r="K2670" s="13" t="s">
        <v>226</v>
      </c>
      <c r="L2670" s="13" t="s">
        <v>27</v>
      </c>
      <c r="M2670" s="13" t="s">
        <v>28</v>
      </c>
      <c r="N2670" s="13" t="s">
        <v>2063</v>
      </c>
      <c r="O2670" s="13" t="s">
        <v>57</v>
      </c>
      <c r="P2670" s="13" t="s">
        <v>58</v>
      </c>
      <c r="Q2670" s="13" t="s">
        <v>2064</v>
      </c>
      <c r="R2670" s="17">
        <v>195.66</v>
      </c>
      <c r="S2670" s="26">
        <v>3</v>
      </c>
      <c r="T2670" s="17">
        <v>0</v>
      </c>
      <c r="U2670" s="17">
        <v>58.27</v>
      </c>
      <c r="V2670" s="27">
        <v>68.399999999999991</v>
      </c>
      <c r="W2670" s="13" t="s">
        <v>33</v>
      </c>
      <c r="X2670" s="8">
        <f>$T2670*$R2670</f>
        <v>0</v>
      </c>
      <c r="Y2670" s="29">
        <f>R2670-V2670-U2670-X2670</f>
        <v>68.990000000000009</v>
      </c>
    </row>
    <row r="2671" spans="2:25" x14ac:dyDescent="0.3">
      <c r="B2671" s="16"/>
      <c r="C2671" s="8" t="str">
        <f>_xlfn.CONCAT(S2671,_xlfn.TEXTBEFORE(Q2671,","))</f>
        <v>4Breville Refrigerator</v>
      </c>
      <c r="D2671" s="13" t="s">
        <v>8777</v>
      </c>
      <c r="E2671" s="25">
        <v>44132</v>
      </c>
      <c r="F2671" s="25">
        <v>44132</v>
      </c>
      <c r="G2671" s="13" t="s">
        <v>126</v>
      </c>
      <c r="H2671" s="13" t="s">
        <v>1028</v>
      </c>
      <c r="I2671" s="13" t="s">
        <v>82</v>
      </c>
      <c r="J2671" s="13" t="s">
        <v>160</v>
      </c>
      <c r="K2671" s="13" t="s">
        <v>160</v>
      </c>
      <c r="L2671" s="13" t="s">
        <v>54</v>
      </c>
      <c r="M2671" s="13" t="s">
        <v>55</v>
      </c>
      <c r="N2671" s="13" t="s">
        <v>1029</v>
      </c>
      <c r="O2671" s="13" t="s">
        <v>30</v>
      </c>
      <c r="P2671" s="13" t="s">
        <v>31</v>
      </c>
      <c r="Q2671" s="13" t="s">
        <v>1030</v>
      </c>
      <c r="R2671" s="17">
        <v>1718.0003999999997</v>
      </c>
      <c r="S2671" s="26">
        <v>4</v>
      </c>
      <c r="T2671" s="17">
        <v>0.17</v>
      </c>
      <c r="U2671" s="17">
        <v>131.72999999999999</v>
      </c>
      <c r="V2671" s="27">
        <v>372.56039999999996</v>
      </c>
      <c r="W2671" s="13" t="s">
        <v>60</v>
      </c>
      <c r="X2671" s="8">
        <f>$T2671*$R2671</f>
        <v>292.06006799999994</v>
      </c>
      <c r="Y2671" s="29">
        <f>R2671-V2671-U2671-X2671</f>
        <v>921.64993199999958</v>
      </c>
    </row>
    <row r="2672" spans="2:25" x14ac:dyDescent="0.3">
      <c r="B2672" s="16"/>
      <c r="C2672" s="8" t="str">
        <f>_xlfn.CONCAT(S2672,_xlfn.TEXTBEFORE(Q2672,","))</f>
        <v>8Tenex Frame</v>
      </c>
      <c r="D2672" s="13" t="s">
        <v>8778</v>
      </c>
      <c r="E2672" s="25">
        <v>44132</v>
      </c>
      <c r="F2672" s="25">
        <v>44132</v>
      </c>
      <c r="G2672" s="13" t="s">
        <v>126</v>
      </c>
      <c r="H2672" s="13" t="s">
        <v>1028</v>
      </c>
      <c r="I2672" s="13" t="s">
        <v>82</v>
      </c>
      <c r="J2672" s="13" t="s">
        <v>160</v>
      </c>
      <c r="K2672" s="13" t="s">
        <v>160</v>
      </c>
      <c r="L2672" s="13" t="s">
        <v>54</v>
      </c>
      <c r="M2672" s="13" t="s">
        <v>55</v>
      </c>
      <c r="N2672" s="13" t="s">
        <v>1204</v>
      </c>
      <c r="O2672" s="13" t="s">
        <v>40</v>
      </c>
      <c r="P2672" s="13" t="s">
        <v>906</v>
      </c>
      <c r="Q2672" s="13" t="s">
        <v>1205</v>
      </c>
      <c r="R2672" s="17">
        <v>642.63359999999989</v>
      </c>
      <c r="S2672" s="26">
        <v>8</v>
      </c>
      <c r="T2672" s="17">
        <v>0.27</v>
      </c>
      <c r="U2672" s="17">
        <v>108.46</v>
      </c>
      <c r="V2672" s="27">
        <v>105.51360000000005</v>
      </c>
      <c r="W2672" s="13" t="s">
        <v>60</v>
      </c>
      <c r="X2672" s="8">
        <f>$T2672*$R2672</f>
        <v>173.51107199999998</v>
      </c>
      <c r="Y2672" s="29">
        <f>R2672-V2672-U2672-X2672</f>
        <v>255.14892799999993</v>
      </c>
    </row>
    <row r="2673" spans="2:25" x14ac:dyDescent="0.3">
      <c r="B2673" s="16"/>
      <c r="C2673" s="8" t="str">
        <f>_xlfn.CONCAT(S2673,_xlfn.TEXTBEFORE(Q2673,","))</f>
        <v>2Fiskars Box Cutter</v>
      </c>
      <c r="D2673" s="13" t="s">
        <v>8779</v>
      </c>
      <c r="E2673" s="25">
        <v>44132</v>
      </c>
      <c r="F2673" s="25">
        <v>44132</v>
      </c>
      <c r="G2673" s="13" t="s">
        <v>126</v>
      </c>
      <c r="H2673" s="13" t="s">
        <v>1028</v>
      </c>
      <c r="I2673" s="13" t="s">
        <v>82</v>
      </c>
      <c r="J2673" s="13" t="s">
        <v>160</v>
      </c>
      <c r="K2673" s="13" t="s">
        <v>160</v>
      </c>
      <c r="L2673" s="13" t="s">
        <v>54</v>
      </c>
      <c r="M2673" s="13" t="s">
        <v>55</v>
      </c>
      <c r="N2673" s="13" t="s">
        <v>3603</v>
      </c>
      <c r="O2673" s="13" t="s">
        <v>30</v>
      </c>
      <c r="P2673" s="13" t="s">
        <v>1228</v>
      </c>
      <c r="Q2673" s="13" t="s">
        <v>3604</v>
      </c>
      <c r="R2673" s="17">
        <v>37.015200000000007</v>
      </c>
      <c r="S2673" s="26">
        <v>2</v>
      </c>
      <c r="T2673" s="17">
        <v>0.47000000000000003</v>
      </c>
      <c r="U2673" s="17">
        <v>3.76</v>
      </c>
      <c r="V2673" s="27">
        <v>-4.9248000000000012</v>
      </c>
      <c r="W2673" s="13" t="s">
        <v>60</v>
      </c>
      <c r="X2673" s="8">
        <f>$T2673*$R2673</f>
        <v>17.397144000000004</v>
      </c>
      <c r="Y2673" s="29">
        <f>R2673-V2673-U2673-X2673</f>
        <v>20.78285600000001</v>
      </c>
    </row>
    <row r="2674" spans="2:25" x14ac:dyDescent="0.3">
      <c r="B2674" s="16"/>
      <c r="C2674" s="8" t="str">
        <f>_xlfn.CONCAT(S2674,_xlfn.TEXTBEFORE(Q2674,","))</f>
        <v>4SanDisk Memo Slips</v>
      </c>
      <c r="D2674" s="13" t="s">
        <v>8780</v>
      </c>
      <c r="E2674" s="25">
        <v>44132</v>
      </c>
      <c r="F2674" s="25">
        <v>44132</v>
      </c>
      <c r="G2674" s="13" t="s">
        <v>126</v>
      </c>
      <c r="H2674" s="13" t="s">
        <v>1028</v>
      </c>
      <c r="I2674" s="13" t="s">
        <v>82</v>
      </c>
      <c r="J2674" s="13" t="s">
        <v>160</v>
      </c>
      <c r="K2674" s="13" t="s">
        <v>160</v>
      </c>
      <c r="L2674" s="13" t="s">
        <v>54</v>
      </c>
      <c r="M2674" s="13" t="s">
        <v>55</v>
      </c>
      <c r="N2674" s="13" t="s">
        <v>4227</v>
      </c>
      <c r="O2674" s="13" t="s">
        <v>30</v>
      </c>
      <c r="P2674" s="13" t="s">
        <v>1567</v>
      </c>
      <c r="Q2674" s="13" t="s">
        <v>4228</v>
      </c>
      <c r="R2674" s="17">
        <v>35.997600000000006</v>
      </c>
      <c r="S2674" s="26">
        <v>4</v>
      </c>
      <c r="T2674" s="17">
        <v>0.47000000000000003</v>
      </c>
      <c r="U2674" s="17">
        <v>2.1</v>
      </c>
      <c r="V2674" s="27">
        <v>-8.8824000000000041</v>
      </c>
      <c r="W2674" s="13" t="s">
        <v>60</v>
      </c>
      <c r="X2674" s="8">
        <f>$T2674*$R2674</f>
        <v>16.918872000000004</v>
      </c>
      <c r="Y2674" s="29">
        <f>R2674-V2674-U2674-X2674</f>
        <v>25.861128000000004</v>
      </c>
    </row>
    <row r="2675" spans="2:25" x14ac:dyDescent="0.3">
      <c r="B2675" s="16"/>
      <c r="C2675" s="8" t="str">
        <f>_xlfn.CONCAT(S2675,_xlfn.TEXTBEFORE(Q2675,","))</f>
        <v>1OIC Clamps</v>
      </c>
      <c r="D2675" s="13" t="s">
        <v>8781</v>
      </c>
      <c r="E2675" s="25">
        <v>44092</v>
      </c>
      <c r="F2675" s="25">
        <v>44097</v>
      </c>
      <c r="G2675" s="13" t="s">
        <v>50</v>
      </c>
      <c r="H2675" s="13" t="s">
        <v>4622</v>
      </c>
      <c r="I2675" s="13" t="s">
        <v>82</v>
      </c>
      <c r="J2675" s="13" t="s">
        <v>6019</v>
      </c>
      <c r="K2675" s="13" t="s">
        <v>252</v>
      </c>
      <c r="L2675" s="13" t="s">
        <v>27</v>
      </c>
      <c r="M2675" s="13" t="s">
        <v>28</v>
      </c>
      <c r="N2675" s="13" t="s">
        <v>5045</v>
      </c>
      <c r="O2675" s="13" t="s">
        <v>30</v>
      </c>
      <c r="P2675" s="13" t="s">
        <v>2177</v>
      </c>
      <c r="Q2675" s="13" t="s">
        <v>5046</v>
      </c>
      <c r="R2675" s="17">
        <v>19.89</v>
      </c>
      <c r="S2675" s="26">
        <v>1</v>
      </c>
      <c r="T2675" s="17">
        <v>0</v>
      </c>
      <c r="U2675" s="17">
        <v>1.57</v>
      </c>
      <c r="V2675" s="27">
        <v>1.59</v>
      </c>
      <c r="W2675" s="13" t="s">
        <v>88</v>
      </c>
      <c r="X2675" s="8">
        <f>$T2675*$R2675</f>
        <v>0</v>
      </c>
      <c r="Y2675" s="29">
        <f>R2675-V2675-U2675-X2675</f>
        <v>16.73</v>
      </c>
    </row>
    <row r="2676" spans="2:25" x14ac:dyDescent="0.3">
      <c r="B2676" s="16"/>
      <c r="C2676" s="8" t="str">
        <f>_xlfn.CONCAT(S2676,_xlfn.TEXTBEFORE(Q2676,","))</f>
        <v>3Enermax Flash Drive</v>
      </c>
      <c r="D2676" s="13" t="s">
        <v>8782</v>
      </c>
      <c r="E2676" s="25">
        <v>44177</v>
      </c>
      <c r="F2676" s="25">
        <v>44182</v>
      </c>
      <c r="G2676" s="13" t="s">
        <v>50</v>
      </c>
      <c r="H2676" s="13" t="s">
        <v>4622</v>
      </c>
      <c r="I2676" s="13" t="s">
        <v>82</v>
      </c>
      <c r="J2676" s="13" t="s">
        <v>1724</v>
      </c>
      <c r="K2676" s="13" t="s">
        <v>215</v>
      </c>
      <c r="L2676" s="13" t="s">
        <v>27</v>
      </c>
      <c r="M2676" s="13" t="s">
        <v>28</v>
      </c>
      <c r="N2676" s="13" t="s">
        <v>4623</v>
      </c>
      <c r="O2676" s="13" t="s">
        <v>57</v>
      </c>
      <c r="P2676" s="13" t="s">
        <v>121</v>
      </c>
      <c r="Q2676" s="13" t="s">
        <v>4624</v>
      </c>
      <c r="R2676" s="17">
        <v>125.19</v>
      </c>
      <c r="S2676" s="26">
        <v>3</v>
      </c>
      <c r="T2676" s="17">
        <v>0</v>
      </c>
      <c r="U2676" s="17">
        <v>9.3000000000000007</v>
      </c>
      <c r="V2676" s="27">
        <v>29.97</v>
      </c>
      <c r="W2676" s="13" t="s">
        <v>88</v>
      </c>
      <c r="X2676" s="8">
        <f>$T2676*$R2676</f>
        <v>0</v>
      </c>
      <c r="Y2676" s="29">
        <f>R2676-V2676-U2676-X2676</f>
        <v>85.92</v>
      </c>
    </row>
    <row r="2677" spans="2:25" x14ac:dyDescent="0.3">
      <c r="B2677" s="16"/>
      <c r="C2677" s="8" t="str">
        <f>_xlfn.CONCAT(S2677,_xlfn.TEXTBEFORE(Q2677,","))</f>
        <v>1SanDisk Cards &amp; Envelopes</v>
      </c>
      <c r="D2677" s="13" t="s">
        <v>8783</v>
      </c>
      <c r="E2677" s="25">
        <v>44177</v>
      </c>
      <c r="F2677" s="25">
        <v>44182</v>
      </c>
      <c r="G2677" s="13" t="s">
        <v>50</v>
      </c>
      <c r="H2677" s="13" t="s">
        <v>4622</v>
      </c>
      <c r="I2677" s="13" t="s">
        <v>82</v>
      </c>
      <c r="J2677" s="13" t="s">
        <v>1724</v>
      </c>
      <c r="K2677" s="13" t="s">
        <v>215</v>
      </c>
      <c r="L2677" s="13" t="s">
        <v>27</v>
      </c>
      <c r="M2677" s="13" t="s">
        <v>28</v>
      </c>
      <c r="N2677" s="13" t="s">
        <v>5806</v>
      </c>
      <c r="O2677" s="13" t="s">
        <v>30</v>
      </c>
      <c r="P2677" s="13" t="s">
        <v>1567</v>
      </c>
      <c r="Q2677" s="13" t="s">
        <v>5807</v>
      </c>
      <c r="R2677" s="17">
        <v>52.56</v>
      </c>
      <c r="S2677" s="26">
        <v>1</v>
      </c>
      <c r="T2677" s="17">
        <v>0</v>
      </c>
      <c r="U2677" s="17">
        <v>2.4900000000000002</v>
      </c>
      <c r="V2677" s="27">
        <v>2.61</v>
      </c>
      <c r="W2677" s="13" t="s">
        <v>88</v>
      </c>
      <c r="X2677" s="8">
        <f>$T2677*$R2677</f>
        <v>0</v>
      </c>
      <c r="Y2677" s="29">
        <f>R2677-V2677-U2677-X2677</f>
        <v>47.46</v>
      </c>
    </row>
    <row r="2678" spans="2:25" x14ac:dyDescent="0.3">
      <c r="B2678" s="16"/>
      <c r="C2678" s="8" t="str">
        <f>_xlfn.CONCAT(S2678,_xlfn.TEXTBEFORE(Q2678,","))</f>
        <v>2Ames Peel and Seal</v>
      </c>
      <c r="D2678" s="13" t="s">
        <v>8784</v>
      </c>
      <c r="E2678" s="25">
        <v>44177</v>
      </c>
      <c r="F2678" s="25">
        <v>44182</v>
      </c>
      <c r="G2678" s="13" t="s">
        <v>50</v>
      </c>
      <c r="H2678" s="13" t="s">
        <v>4622</v>
      </c>
      <c r="I2678" s="13" t="s">
        <v>82</v>
      </c>
      <c r="J2678" s="13" t="s">
        <v>1724</v>
      </c>
      <c r="K2678" s="13" t="s">
        <v>215</v>
      </c>
      <c r="L2678" s="13" t="s">
        <v>27</v>
      </c>
      <c r="M2678" s="13" t="s">
        <v>28</v>
      </c>
      <c r="N2678" s="13" t="s">
        <v>2616</v>
      </c>
      <c r="O2678" s="13" t="s">
        <v>30</v>
      </c>
      <c r="P2678" s="13" t="s">
        <v>1607</v>
      </c>
      <c r="Q2678" s="13" t="s">
        <v>2617</v>
      </c>
      <c r="R2678" s="17">
        <v>37.380000000000003</v>
      </c>
      <c r="S2678" s="26">
        <v>2</v>
      </c>
      <c r="T2678" s="17">
        <v>0</v>
      </c>
      <c r="U2678" s="17">
        <v>1.69</v>
      </c>
      <c r="V2678" s="27">
        <v>1.08</v>
      </c>
      <c r="W2678" s="13" t="s">
        <v>88</v>
      </c>
      <c r="X2678" s="8">
        <f>$T2678*$R2678</f>
        <v>0</v>
      </c>
      <c r="Y2678" s="29">
        <f>R2678-V2678-U2678-X2678</f>
        <v>34.610000000000007</v>
      </c>
    </row>
    <row r="2679" spans="2:25" x14ac:dyDescent="0.3">
      <c r="B2679" s="16"/>
      <c r="C2679" s="8" t="str">
        <f>_xlfn.CONCAT(S2679,_xlfn.TEXTBEFORE(Q2679,","))</f>
        <v>2Enermax Keyboard</v>
      </c>
      <c r="D2679" s="13" t="s">
        <v>8785</v>
      </c>
      <c r="E2679" s="25">
        <v>43098</v>
      </c>
      <c r="F2679" s="25">
        <v>43101</v>
      </c>
      <c r="G2679" s="13" t="s">
        <v>34</v>
      </c>
      <c r="H2679" s="13" t="s">
        <v>2126</v>
      </c>
      <c r="I2679" s="13" t="s">
        <v>36</v>
      </c>
      <c r="J2679" s="13" t="s">
        <v>2127</v>
      </c>
      <c r="K2679" s="13" t="s">
        <v>63</v>
      </c>
      <c r="L2679" s="13" t="s">
        <v>27</v>
      </c>
      <c r="M2679" s="13" t="s">
        <v>28</v>
      </c>
      <c r="N2679" s="13" t="s">
        <v>2128</v>
      </c>
      <c r="O2679" s="13" t="s">
        <v>57</v>
      </c>
      <c r="P2679" s="13" t="s">
        <v>121</v>
      </c>
      <c r="Q2679" s="13" t="s">
        <v>2129</v>
      </c>
      <c r="R2679" s="17">
        <v>169.92000000000002</v>
      </c>
      <c r="S2679" s="26">
        <v>2</v>
      </c>
      <c r="T2679" s="17">
        <v>0</v>
      </c>
      <c r="U2679" s="17">
        <v>55.03</v>
      </c>
      <c r="V2679" s="27">
        <v>50.94</v>
      </c>
      <c r="W2679" s="13" t="s">
        <v>88</v>
      </c>
      <c r="X2679" s="8">
        <f>$T2679*$R2679</f>
        <v>0</v>
      </c>
      <c r="Y2679" s="29">
        <f>R2679-V2679-U2679-X2679</f>
        <v>63.950000000000017</v>
      </c>
    </row>
    <row r="2680" spans="2:25" x14ac:dyDescent="0.3">
      <c r="B2680" s="16"/>
      <c r="C2680" s="8" t="str">
        <f>_xlfn.CONCAT(S2680,_xlfn.TEXTBEFORE(Q2680,","))</f>
        <v>1Avery Shipping Labels</v>
      </c>
      <c r="D2680" s="13" t="s">
        <v>8786</v>
      </c>
      <c r="E2680" s="25">
        <v>43098</v>
      </c>
      <c r="F2680" s="25">
        <v>43101</v>
      </c>
      <c r="G2680" s="13" t="s">
        <v>34</v>
      </c>
      <c r="H2680" s="13" t="s">
        <v>2126</v>
      </c>
      <c r="I2680" s="13" t="s">
        <v>36</v>
      </c>
      <c r="J2680" s="13" t="s">
        <v>2127</v>
      </c>
      <c r="K2680" s="13" t="s">
        <v>63</v>
      </c>
      <c r="L2680" s="13" t="s">
        <v>27</v>
      </c>
      <c r="M2680" s="13" t="s">
        <v>28</v>
      </c>
      <c r="N2680" s="13" t="s">
        <v>4786</v>
      </c>
      <c r="O2680" s="13" t="s">
        <v>30</v>
      </c>
      <c r="P2680" s="13" t="s">
        <v>2751</v>
      </c>
      <c r="Q2680" s="13" t="s">
        <v>4787</v>
      </c>
      <c r="R2680" s="17">
        <v>9.75</v>
      </c>
      <c r="S2680" s="26">
        <v>1</v>
      </c>
      <c r="T2680" s="17">
        <v>0</v>
      </c>
      <c r="U2680" s="17">
        <v>2.09</v>
      </c>
      <c r="V2680" s="27">
        <v>2.34</v>
      </c>
      <c r="W2680" s="13" t="s">
        <v>88</v>
      </c>
      <c r="X2680" s="8">
        <f>$T2680*$R2680</f>
        <v>0</v>
      </c>
      <c r="Y2680" s="29">
        <f>R2680-V2680-U2680-X2680</f>
        <v>5.32</v>
      </c>
    </row>
    <row r="2681" spans="2:25" x14ac:dyDescent="0.3">
      <c r="B2681" s="16"/>
      <c r="C2681" s="8" t="str">
        <f>_xlfn.CONCAT(S2681,_xlfn.TEXTBEFORE(Q2681,","))</f>
        <v>1Tenex Stacking Tray</v>
      </c>
      <c r="D2681" s="13" t="s">
        <v>8787</v>
      </c>
      <c r="E2681" s="25">
        <v>43638</v>
      </c>
      <c r="F2681" s="25">
        <v>43642</v>
      </c>
      <c r="G2681" s="13" t="s">
        <v>50</v>
      </c>
      <c r="H2681" s="13" t="s">
        <v>6100</v>
      </c>
      <c r="I2681" s="13" t="s">
        <v>36</v>
      </c>
      <c r="J2681" s="13" t="s">
        <v>1313</v>
      </c>
      <c r="K2681" s="13" t="s">
        <v>1314</v>
      </c>
      <c r="L2681" s="13" t="s">
        <v>54</v>
      </c>
      <c r="M2681" s="13" t="s">
        <v>55</v>
      </c>
      <c r="N2681" s="13" t="s">
        <v>4001</v>
      </c>
      <c r="O2681" s="13" t="s">
        <v>40</v>
      </c>
      <c r="P2681" s="13" t="s">
        <v>906</v>
      </c>
      <c r="Q2681" s="13" t="s">
        <v>4002</v>
      </c>
      <c r="R2681" s="17">
        <v>18.4617</v>
      </c>
      <c r="S2681" s="26">
        <v>1</v>
      </c>
      <c r="T2681" s="17">
        <v>0.27</v>
      </c>
      <c r="U2681" s="17">
        <v>1.08</v>
      </c>
      <c r="V2681" s="27">
        <v>0.73170000000000002</v>
      </c>
      <c r="W2681" s="13" t="s">
        <v>88</v>
      </c>
      <c r="X2681" s="8">
        <f>$T2681*$R2681</f>
        <v>4.9846590000000006</v>
      </c>
      <c r="Y2681" s="29">
        <f>R2681-V2681-U2681-X2681</f>
        <v>11.665340999999998</v>
      </c>
    </row>
    <row r="2682" spans="2:25" x14ac:dyDescent="0.3">
      <c r="B2682" s="16"/>
      <c r="C2682" s="8" t="str">
        <f>_xlfn.CONCAT(S2682,_xlfn.TEXTBEFORE(Q2682,","))</f>
        <v>6Enermax Numeric Keypad</v>
      </c>
      <c r="D2682" s="13" t="s">
        <v>8788</v>
      </c>
      <c r="E2682" s="25">
        <v>43064</v>
      </c>
      <c r="F2682" s="25">
        <v>43069</v>
      </c>
      <c r="G2682" s="13" t="s">
        <v>50</v>
      </c>
      <c r="H2682" s="13" t="s">
        <v>3767</v>
      </c>
      <c r="I2682" s="13" t="s">
        <v>24</v>
      </c>
      <c r="J2682" s="13" t="s">
        <v>3768</v>
      </c>
      <c r="K2682" s="13" t="s">
        <v>151</v>
      </c>
      <c r="L2682" s="13" t="s">
        <v>27</v>
      </c>
      <c r="M2682" s="13" t="s">
        <v>28</v>
      </c>
      <c r="N2682" s="13" t="s">
        <v>3515</v>
      </c>
      <c r="O2682" s="13" t="s">
        <v>57</v>
      </c>
      <c r="P2682" s="13" t="s">
        <v>121</v>
      </c>
      <c r="Q2682" s="13" t="s">
        <v>3516</v>
      </c>
      <c r="R2682" s="17">
        <v>352.98</v>
      </c>
      <c r="S2682" s="26">
        <v>6</v>
      </c>
      <c r="T2682" s="17">
        <v>0</v>
      </c>
      <c r="U2682" s="17">
        <v>18.12</v>
      </c>
      <c r="V2682" s="27">
        <v>158.76</v>
      </c>
      <c r="W2682" s="13" t="s">
        <v>88</v>
      </c>
      <c r="X2682" s="8">
        <f>$T2682*$R2682</f>
        <v>0</v>
      </c>
      <c r="Y2682" s="29">
        <f>R2682-V2682-U2682-X2682</f>
        <v>176.10000000000002</v>
      </c>
    </row>
    <row r="2683" spans="2:25" x14ac:dyDescent="0.3">
      <c r="B2683" s="16"/>
      <c r="C2683" s="8" t="str">
        <f>_xlfn.CONCAT(S2683,_xlfn.TEXTBEFORE(Q2683,","))</f>
        <v>4Xerox Note Cards</v>
      </c>
      <c r="D2683" s="13" t="s">
        <v>8789</v>
      </c>
      <c r="E2683" s="25">
        <v>43320</v>
      </c>
      <c r="F2683" s="25">
        <v>43326</v>
      </c>
      <c r="G2683" s="13" t="s">
        <v>50</v>
      </c>
      <c r="H2683" s="13" t="s">
        <v>3767</v>
      </c>
      <c r="I2683" s="13" t="s">
        <v>24</v>
      </c>
      <c r="J2683" s="13" t="s">
        <v>5162</v>
      </c>
      <c r="K2683" s="13" t="s">
        <v>63</v>
      </c>
      <c r="L2683" s="13" t="s">
        <v>27</v>
      </c>
      <c r="M2683" s="13" t="s">
        <v>28</v>
      </c>
      <c r="N2683" s="13" t="s">
        <v>5091</v>
      </c>
      <c r="O2683" s="13" t="s">
        <v>30</v>
      </c>
      <c r="P2683" s="13" t="s">
        <v>1567</v>
      </c>
      <c r="Q2683" s="13" t="s">
        <v>5092</v>
      </c>
      <c r="R2683" s="17">
        <v>105.12</v>
      </c>
      <c r="S2683" s="26">
        <v>4</v>
      </c>
      <c r="T2683" s="17">
        <v>0</v>
      </c>
      <c r="U2683" s="17">
        <v>5.76</v>
      </c>
      <c r="V2683" s="27">
        <v>44.04</v>
      </c>
      <c r="W2683" s="13" t="s">
        <v>88</v>
      </c>
      <c r="X2683" s="8">
        <f>$T2683*$R2683</f>
        <v>0</v>
      </c>
      <c r="Y2683" s="29">
        <f>R2683-V2683-U2683-X2683</f>
        <v>55.320000000000007</v>
      </c>
    </row>
    <row r="2684" spans="2:25" x14ac:dyDescent="0.3">
      <c r="B2684" s="16"/>
      <c r="C2684" s="8" t="str">
        <f>_xlfn.CONCAT(S2684,_xlfn.TEXTBEFORE(Q2684,","))</f>
        <v>4OIC Staples</v>
      </c>
      <c r="D2684" s="13" t="s">
        <v>8790</v>
      </c>
      <c r="E2684" s="25">
        <v>43996</v>
      </c>
      <c r="F2684" s="25">
        <v>44000</v>
      </c>
      <c r="G2684" s="13" t="s">
        <v>50</v>
      </c>
      <c r="H2684" s="13" t="s">
        <v>3767</v>
      </c>
      <c r="I2684" s="13" t="s">
        <v>24</v>
      </c>
      <c r="J2684" s="13" t="s">
        <v>3067</v>
      </c>
      <c r="K2684" s="13" t="s">
        <v>474</v>
      </c>
      <c r="L2684" s="13" t="s">
        <v>27</v>
      </c>
      <c r="M2684" s="13" t="s">
        <v>28</v>
      </c>
      <c r="N2684" s="13" t="s">
        <v>5063</v>
      </c>
      <c r="O2684" s="13" t="s">
        <v>30</v>
      </c>
      <c r="P2684" s="13" t="s">
        <v>2177</v>
      </c>
      <c r="Q2684" s="13" t="s">
        <v>5064</v>
      </c>
      <c r="R2684" s="17">
        <v>45.36</v>
      </c>
      <c r="S2684" s="26">
        <v>4</v>
      </c>
      <c r="T2684" s="17">
        <v>0</v>
      </c>
      <c r="U2684" s="17">
        <v>5.55</v>
      </c>
      <c r="V2684" s="27">
        <v>2.16</v>
      </c>
      <c r="W2684" s="13" t="s">
        <v>60</v>
      </c>
      <c r="X2684" s="8">
        <f>$T2684*$R2684</f>
        <v>0</v>
      </c>
      <c r="Y2684" s="29">
        <f>R2684-V2684-U2684-X2684</f>
        <v>37.650000000000006</v>
      </c>
    </row>
    <row r="2685" spans="2:25" x14ac:dyDescent="0.3">
      <c r="B2685" s="16"/>
      <c r="C2685" s="8" t="str">
        <f>_xlfn.CONCAT(S2685,_xlfn.TEXTBEFORE(Q2685,","))</f>
        <v>4Sauder Classic Bookcase</v>
      </c>
      <c r="D2685" s="13" t="s">
        <v>8791</v>
      </c>
      <c r="E2685" s="25">
        <v>42781</v>
      </c>
      <c r="F2685" s="25">
        <v>42785</v>
      </c>
      <c r="G2685" s="13" t="s">
        <v>50</v>
      </c>
      <c r="H2685" s="13" t="s">
        <v>684</v>
      </c>
      <c r="I2685" s="13" t="s">
        <v>24</v>
      </c>
      <c r="J2685" s="13" t="s">
        <v>685</v>
      </c>
      <c r="K2685" s="13" t="s">
        <v>623</v>
      </c>
      <c r="L2685" s="13" t="s">
        <v>201</v>
      </c>
      <c r="M2685" s="13" t="s">
        <v>28</v>
      </c>
      <c r="N2685" s="13" t="s">
        <v>686</v>
      </c>
      <c r="O2685" s="13" t="s">
        <v>40</v>
      </c>
      <c r="P2685" s="13" t="s">
        <v>67</v>
      </c>
      <c r="Q2685" s="13" t="s">
        <v>687</v>
      </c>
      <c r="R2685" s="17">
        <v>1743.96</v>
      </c>
      <c r="S2685" s="26">
        <v>4</v>
      </c>
      <c r="T2685" s="17">
        <v>0</v>
      </c>
      <c r="U2685" s="17">
        <v>181.61</v>
      </c>
      <c r="V2685" s="27">
        <v>645.24</v>
      </c>
      <c r="W2685" s="13" t="s">
        <v>88</v>
      </c>
      <c r="X2685" s="8">
        <f>$T2685*$R2685</f>
        <v>0</v>
      </c>
      <c r="Y2685" s="29">
        <f>R2685-V2685-U2685-X2685</f>
        <v>917.11</v>
      </c>
    </row>
    <row r="2686" spans="2:25" x14ac:dyDescent="0.3">
      <c r="B2686" s="16"/>
      <c r="C2686" s="8" t="str">
        <f>_xlfn.CONCAT(S2686,_xlfn.TEXTBEFORE(Q2686,","))</f>
        <v>7Cardinal Index Tab</v>
      </c>
      <c r="D2686" s="13" t="s">
        <v>8792</v>
      </c>
      <c r="E2686" s="25">
        <v>43174</v>
      </c>
      <c r="F2686" s="25">
        <v>43174</v>
      </c>
      <c r="G2686" s="13" t="s">
        <v>126</v>
      </c>
      <c r="H2686" s="13" t="s">
        <v>2415</v>
      </c>
      <c r="I2686" s="13" t="s">
        <v>36</v>
      </c>
      <c r="J2686" s="13" t="s">
        <v>195</v>
      </c>
      <c r="K2686" s="13" t="s">
        <v>63</v>
      </c>
      <c r="L2686" s="13" t="s">
        <v>27</v>
      </c>
      <c r="M2686" s="13" t="s">
        <v>28</v>
      </c>
      <c r="N2686" s="13" t="s">
        <v>4342</v>
      </c>
      <c r="O2686" s="13" t="s">
        <v>30</v>
      </c>
      <c r="P2686" s="13" t="s">
        <v>1121</v>
      </c>
      <c r="Q2686" s="13" t="s">
        <v>4343</v>
      </c>
      <c r="R2686" s="17">
        <v>47.039999999999992</v>
      </c>
      <c r="S2686" s="26">
        <v>7</v>
      </c>
      <c r="T2686" s="17">
        <v>0</v>
      </c>
      <c r="U2686" s="17">
        <v>7.65</v>
      </c>
      <c r="V2686" s="27">
        <v>21</v>
      </c>
      <c r="W2686" s="13" t="s">
        <v>60</v>
      </c>
      <c r="X2686" s="8">
        <f>$T2686*$R2686</f>
        <v>0</v>
      </c>
      <c r="Y2686" s="29">
        <f>R2686-V2686-U2686-X2686</f>
        <v>18.389999999999993</v>
      </c>
    </row>
    <row r="2687" spans="2:25" x14ac:dyDescent="0.3">
      <c r="B2687" s="16"/>
      <c r="C2687" s="8" t="str">
        <f>_xlfn.CONCAT(S2687,_xlfn.TEXTBEFORE(Q2687,","))</f>
        <v>2Enermax Message Books</v>
      </c>
      <c r="D2687" s="13" t="s">
        <v>8793</v>
      </c>
      <c r="E2687" s="25">
        <v>43174</v>
      </c>
      <c r="F2687" s="25">
        <v>43174</v>
      </c>
      <c r="G2687" s="13" t="s">
        <v>126</v>
      </c>
      <c r="H2687" s="13" t="s">
        <v>2415</v>
      </c>
      <c r="I2687" s="13" t="s">
        <v>36</v>
      </c>
      <c r="J2687" s="13" t="s">
        <v>195</v>
      </c>
      <c r="K2687" s="13" t="s">
        <v>63</v>
      </c>
      <c r="L2687" s="13" t="s">
        <v>27</v>
      </c>
      <c r="M2687" s="13" t="s">
        <v>28</v>
      </c>
      <c r="N2687" s="13" t="s">
        <v>5210</v>
      </c>
      <c r="O2687" s="13" t="s">
        <v>30</v>
      </c>
      <c r="P2687" s="13" t="s">
        <v>1567</v>
      </c>
      <c r="Q2687" s="13" t="s">
        <v>5211</v>
      </c>
      <c r="R2687" s="17">
        <v>53.28</v>
      </c>
      <c r="S2687" s="26">
        <v>2</v>
      </c>
      <c r="T2687" s="17">
        <v>0</v>
      </c>
      <c r="U2687" s="17">
        <v>4.3099999999999996</v>
      </c>
      <c r="V2687" s="27">
        <v>13.799999999999999</v>
      </c>
      <c r="W2687" s="13" t="s">
        <v>60</v>
      </c>
      <c r="X2687" s="8">
        <f>$T2687*$R2687</f>
        <v>0</v>
      </c>
      <c r="Y2687" s="29">
        <f>R2687-V2687-U2687-X2687</f>
        <v>35.17</v>
      </c>
    </row>
    <row r="2688" spans="2:25" x14ac:dyDescent="0.3">
      <c r="B2688" s="16"/>
      <c r="C2688" s="8" t="str">
        <f>_xlfn.CONCAT(S2688,_xlfn.TEXTBEFORE(Q2688,","))</f>
        <v>3Acco 3-Hole Punch</v>
      </c>
      <c r="D2688" s="13" t="s">
        <v>8794</v>
      </c>
      <c r="E2688" s="25">
        <v>43239</v>
      </c>
      <c r="F2688" s="25">
        <v>43245</v>
      </c>
      <c r="G2688" s="13" t="s">
        <v>50</v>
      </c>
      <c r="H2688" s="13" t="s">
        <v>2415</v>
      </c>
      <c r="I2688" s="13" t="s">
        <v>36</v>
      </c>
      <c r="J2688" s="13" t="s">
        <v>580</v>
      </c>
      <c r="K2688" s="13" t="s">
        <v>146</v>
      </c>
      <c r="L2688" s="13" t="s">
        <v>27</v>
      </c>
      <c r="M2688" s="13" t="s">
        <v>28</v>
      </c>
      <c r="N2688" s="13" t="s">
        <v>4456</v>
      </c>
      <c r="O2688" s="13" t="s">
        <v>30</v>
      </c>
      <c r="P2688" s="13" t="s">
        <v>1121</v>
      </c>
      <c r="Q2688" s="13" t="s">
        <v>4457</v>
      </c>
      <c r="R2688" s="17">
        <v>88.740000000000009</v>
      </c>
      <c r="S2688" s="26">
        <v>3</v>
      </c>
      <c r="T2688" s="17">
        <v>0</v>
      </c>
      <c r="U2688" s="17">
        <v>10.09</v>
      </c>
      <c r="V2688" s="27">
        <v>0.81</v>
      </c>
      <c r="W2688" s="13" t="s">
        <v>88</v>
      </c>
      <c r="X2688" s="8">
        <f>$T2688*$R2688</f>
        <v>0</v>
      </c>
      <c r="Y2688" s="29">
        <f>R2688-V2688-U2688-X2688</f>
        <v>77.84</v>
      </c>
    </row>
    <row r="2689" spans="2:25" x14ac:dyDescent="0.3">
      <c r="B2689" s="16"/>
      <c r="C2689" s="8" t="str">
        <f>_xlfn.CONCAT(S2689,_xlfn.TEXTBEFORE(Q2689,","))</f>
        <v>3Office Star Swivel Stool</v>
      </c>
      <c r="D2689" s="13" t="s">
        <v>8795</v>
      </c>
      <c r="E2689" s="25">
        <v>44100</v>
      </c>
      <c r="F2689" s="25">
        <v>44106</v>
      </c>
      <c r="G2689" s="13" t="s">
        <v>50</v>
      </c>
      <c r="H2689" s="13" t="s">
        <v>2415</v>
      </c>
      <c r="I2689" s="13" t="s">
        <v>36</v>
      </c>
      <c r="J2689" s="13" t="s">
        <v>391</v>
      </c>
      <c r="K2689" s="13" t="s">
        <v>392</v>
      </c>
      <c r="L2689" s="13" t="s">
        <v>27</v>
      </c>
      <c r="M2689" s="13" t="s">
        <v>28</v>
      </c>
      <c r="N2689" s="13" t="s">
        <v>1386</v>
      </c>
      <c r="O2689" s="13" t="s">
        <v>40</v>
      </c>
      <c r="P2689" s="13" t="s">
        <v>41</v>
      </c>
      <c r="Q2689" s="13" t="s">
        <v>1387</v>
      </c>
      <c r="R2689" s="17">
        <v>521.81999999999994</v>
      </c>
      <c r="S2689" s="26">
        <v>3</v>
      </c>
      <c r="T2689" s="17">
        <v>0</v>
      </c>
      <c r="U2689" s="17">
        <v>44.88</v>
      </c>
      <c r="V2689" s="27">
        <v>114.75</v>
      </c>
      <c r="W2689" s="13" t="s">
        <v>88</v>
      </c>
      <c r="X2689" s="8">
        <f>$T2689*$R2689</f>
        <v>0</v>
      </c>
      <c r="Y2689" s="29">
        <f>R2689-V2689-U2689-X2689</f>
        <v>362.18999999999994</v>
      </c>
    </row>
    <row r="2690" spans="2:25" x14ac:dyDescent="0.3">
      <c r="B2690" s="16"/>
      <c r="C2690" s="8" t="str">
        <f>_xlfn.CONCAT(S2690,_xlfn.TEXTBEFORE(Q2690,","))</f>
        <v>5Stiletto Trimmer</v>
      </c>
      <c r="D2690" s="13" t="s">
        <v>8796</v>
      </c>
      <c r="E2690" s="25">
        <v>44100</v>
      </c>
      <c r="F2690" s="25">
        <v>44106</v>
      </c>
      <c r="G2690" s="13" t="s">
        <v>50</v>
      </c>
      <c r="H2690" s="13" t="s">
        <v>2415</v>
      </c>
      <c r="I2690" s="13" t="s">
        <v>36</v>
      </c>
      <c r="J2690" s="13" t="s">
        <v>391</v>
      </c>
      <c r="K2690" s="13" t="s">
        <v>392</v>
      </c>
      <c r="L2690" s="13" t="s">
        <v>27</v>
      </c>
      <c r="M2690" s="13" t="s">
        <v>28</v>
      </c>
      <c r="N2690" s="13" t="s">
        <v>3762</v>
      </c>
      <c r="O2690" s="13" t="s">
        <v>30</v>
      </c>
      <c r="P2690" s="13" t="s">
        <v>1228</v>
      </c>
      <c r="Q2690" s="13" t="s">
        <v>3763</v>
      </c>
      <c r="R2690" s="17">
        <v>221.85000000000002</v>
      </c>
      <c r="S2690" s="26">
        <v>5</v>
      </c>
      <c r="T2690" s="17">
        <v>0</v>
      </c>
      <c r="U2690" s="17">
        <v>8.69</v>
      </c>
      <c r="V2690" s="27">
        <v>102</v>
      </c>
      <c r="W2690" s="13" t="s">
        <v>88</v>
      </c>
      <c r="X2690" s="8">
        <f>$T2690*$R2690</f>
        <v>0</v>
      </c>
      <c r="Y2690" s="29">
        <f>R2690-V2690-U2690-X2690</f>
        <v>111.16000000000003</v>
      </c>
    </row>
    <row r="2691" spans="2:25" x14ac:dyDescent="0.3">
      <c r="B2691" s="16"/>
      <c r="C2691" s="8" t="str">
        <f>_xlfn.CONCAT(S2691,_xlfn.TEXTBEFORE(Q2691,","))</f>
        <v>3Boston Highlighters</v>
      </c>
      <c r="D2691" s="13" t="s">
        <v>8797</v>
      </c>
      <c r="E2691" s="25">
        <v>43103</v>
      </c>
      <c r="F2691" s="25">
        <v>43108</v>
      </c>
      <c r="G2691" s="13" t="s">
        <v>22</v>
      </c>
      <c r="H2691" s="13" t="s">
        <v>5106</v>
      </c>
      <c r="I2691" s="13" t="s">
        <v>36</v>
      </c>
      <c r="J2691" s="13" t="s">
        <v>400</v>
      </c>
      <c r="K2691" s="13" t="s">
        <v>91</v>
      </c>
      <c r="L2691" s="13" t="s">
        <v>54</v>
      </c>
      <c r="M2691" s="13" t="s">
        <v>55</v>
      </c>
      <c r="N2691" s="13" t="s">
        <v>5107</v>
      </c>
      <c r="O2691" s="13" t="s">
        <v>30</v>
      </c>
      <c r="P2691" s="13" t="s">
        <v>1789</v>
      </c>
      <c r="Q2691" s="13" t="s">
        <v>5108</v>
      </c>
      <c r="R2691" s="17">
        <v>44.084699999999991</v>
      </c>
      <c r="S2691" s="26">
        <v>3</v>
      </c>
      <c r="T2691" s="17">
        <v>0.27</v>
      </c>
      <c r="U2691" s="17">
        <v>6.15</v>
      </c>
      <c r="V2691" s="27">
        <v>-9.7352999999999987</v>
      </c>
      <c r="W2691" s="13" t="s">
        <v>88</v>
      </c>
      <c r="X2691" s="8">
        <f>$T2691*$R2691</f>
        <v>11.902868999999999</v>
      </c>
      <c r="Y2691" s="29">
        <f>R2691-V2691-U2691-X2691</f>
        <v>35.767130999999992</v>
      </c>
    </row>
    <row r="2692" spans="2:25" x14ac:dyDescent="0.3">
      <c r="B2692" s="16"/>
      <c r="C2692" s="8" t="str">
        <f>_xlfn.CONCAT(S2692,_xlfn.TEXTBEFORE(Q2692,","))</f>
        <v>10Konica Phone</v>
      </c>
      <c r="D2692" s="13" t="s">
        <v>8798</v>
      </c>
      <c r="E2692" s="25">
        <v>43340</v>
      </c>
      <c r="F2692" s="25">
        <v>43344</v>
      </c>
      <c r="G2692" s="13" t="s">
        <v>22</v>
      </c>
      <c r="H2692" s="13" t="s">
        <v>855</v>
      </c>
      <c r="I2692" s="13" t="s">
        <v>24</v>
      </c>
      <c r="J2692" s="13" t="s">
        <v>1335</v>
      </c>
      <c r="K2692" s="13" t="s">
        <v>38</v>
      </c>
      <c r="L2692" s="13" t="s">
        <v>27</v>
      </c>
      <c r="M2692" s="13" t="s">
        <v>28</v>
      </c>
      <c r="N2692" s="13" t="s">
        <v>1336</v>
      </c>
      <c r="O2692" s="13" t="s">
        <v>57</v>
      </c>
      <c r="P2692" s="13" t="s">
        <v>138</v>
      </c>
      <c r="Q2692" s="13" t="s">
        <v>1337</v>
      </c>
      <c r="R2692" s="17">
        <v>861.9</v>
      </c>
      <c r="S2692" s="26">
        <v>10</v>
      </c>
      <c r="T2692" s="17">
        <v>0</v>
      </c>
      <c r="U2692" s="17">
        <v>100.01</v>
      </c>
      <c r="V2692" s="27">
        <v>405</v>
      </c>
      <c r="W2692" s="13" t="s">
        <v>60</v>
      </c>
      <c r="X2692" s="8">
        <f>$T2692*$R2692</f>
        <v>0</v>
      </c>
      <c r="Y2692" s="29">
        <f>R2692-V2692-U2692-X2692</f>
        <v>356.89</v>
      </c>
    </row>
    <row r="2693" spans="2:25" x14ac:dyDescent="0.3">
      <c r="B2693" s="16"/>
      <c r="C2693" s="8" t="str">
        <f>_xlfn.CONCAT(S2693,_xlfn.TEXTBEFORE(Q2693,","))</f>
        <v>1Ibico Binder Covers</v>
      </c>
      <c r="D2693" s="13" t="s">
        <v>8799</v>
      </c>
      <c r="E2693" s="25">
        <v>43340</v>
      </c>
      <c r="F2693" s="25">
        <v>43344</v>
      </c>
      <c r="G2693" s="13" t="s">
        <v>22</v>
      </c>
      <c r="H2693" s="13" t="s">
        <v>855</v>
      </c>
      <c r="I2693" s="13" t="s">
        <v>24</v>
      </c>
      <c r="J2693" s="13" t="s">
        <v>1335</v>
      </c>
      <c r="K2693" s="13" t="s">
        <v>38</v>
      </c>
      <c r="L2693" s="13" t="s">
        <v>27</v>
      </c>
      <c r="M2693" s="13" t="s">
        <v>28</v>
      </c>
      <c r="N2693" s="13" t="s">
        <v>4610</v>
      </c>
      <c r="O2693" s="13" t="s">
        <v>30</v>
      </c>
      <c r="P2693" s="13" t="s">
        <v>1121</v>
      </c>
      <c r="Q2693" s="13" t="s">
        <v>4611</v>
      </c>
      <c r="R2693" s="17">
        <v>13.11</v>
      </c>
      <c r="S2693" s="26">
        <v>1</v>
      </c>
      <c r="T2693" s="17">
        <v>0</v>
      </c>
      <c r="U2693" s="17">
        <v>3.26</v>
      </c>
      <c r="V2693" s="27">
        <v>2.61</v>
      </c>
      <c r="W2693" s="13" t="s">
        <v>60</v>
      </c>
      <c r="X2693" s="8">
        <f>$T2693*$R2693</f>
        <v>0</v>
      </c>
      <c r="Y2693" s="29">
        <f>R2693-V2693-U2693-X2693</f>
        <v>7.24</v>
      </c>
    </row>
    <row r="2694" spans="2:25" x14ac:dyDescent="0.3">
      <c r="B2694" s="16"/>
      <c r="C2694" s="8" t="str">
        <f>_xlfn.CONCAT(S2694,_xlfn.TEXTBEFORE(Q2694,","))</f>
        <v>7Sauder Floating Shelf Set</v>
      </c>
      <c r="D2694" s="13" t="s">
        <v>8800</v>
      </c>
      <c r="E2694" s="25">
        <v>43467</v>
      </c>
      <c r="F2694" s="25">
        <v>43472</v>
      </c>
      <c r="G2694" s="13" t="s">
        <v>50</v>
      </c>
      <c r="H2694" s="13" t="s">
        <v>855</v>
      </c>
      <c r="I2694" s="13" t="s">
        <v>24</v>
      </c>
      <c r="J2694" s="13" t="s">
        <v>421</v>
      </c>
      <c r="K2694" s="13" t="s">
        <v>421</v>
      </c>
      <c r="L2694" s="13" t="s">
        <v>27</v>
      </c>
      <c r="M2694" s="13" t="s">
        <v>28</v>
      </c>
      <c r="N2694" s="13" t="s">
        <v>792</v>
      </c>
      <c r="O2694" s="13" t="s">
        <v>40</v>
      </c>
      <c r="P2694" s="13" t="s">
        <v>67</v>
      </c>
      <c r="Q2694" s="13" t="s">
        <v>793</v>
      </c>
      <c r="R2694" s="17">
        <v>1358.2800000000002</v>
      </c>
      <c r="S2694" s="26">
        <v>7</v>
      </c>
      <c r="T2694" s="17">
        <v>0</v>
      </c>
      <c r="U2694" s="17">
        <v>155.15</v>
      </c>
      <c r="V2694" s="27">
        <v>203.7</v>
      </c>
      <c r="W2694" s="13" t="s">
        <v>88</v>
      </c>
      <c r="X2694" s="8">
        <f>$T2694*$R2694</f>
        <v>0</v>
      </c>
      <c r="Y2694" s="29">
        <f>R2694-V2694-U2694-X2694</f>
        <v>999.43000000000018</v>
      </c>
    </row>
    <row r="2695" spans="2:25" x14ac:dyDescent="0.3">
      <c r="B2695" s="16"/>
      <c r="C2695" s="8" t="str">
        <f>_xlfn.CONCAT(S2695,_xlfn.TEXTBEFORE(Q2695,","))</f>
        <v>6Dania Library with Doors</v>
      </c>
      <c r="D2695" s="13" t="s">
        <v>8801</v>
      </c>
      <c r="E2695" s="25">
        <v>43467</v>
      </c>
      <c r="F2695" s="25">
        <v>43472</v>
      </c>
      <c r="G2695" s="13" t="s">
        <v>50</v>
      </c>
      <c r="H2695" s="13" t="s">
        <v>855</v>
      </c>
      <c r="I2695" s="13" t="s">
        <v>24</v>
      </c>
      <c r="J2695" s="13" t="s">
        <v>421</v>
      </c>
      <c r="K2695" s="13" t="s">
        <v>421</v>
      </c>
      <c r="L2695" s="13" t="s">
        <v>27</v>
      </c>
      <c r="M2695" s="13" t="s">
        <v>28</v>
      </c>
      <c r="N2695" s="13" t="s">
        <v>1296</v>
      </c>
      <c r="O2695" s="13" t="s">
        <v>40</v>
      </c>
      <c r="P2695" s="13" t="s">
        <v>67</v>
      </c>
      <c r="Q2695" s="13" t="s">
        <v>1297</v>
      </c>
      <c r="R2695" s="17">
        <v>2189.52</v>
      </c>
      <c r="S2695" s="26">
        <v>6</v>
      </c>
      <c r="T2695" s="17">
        <v>0</v>
      </c>
      <c r="U2695" s="17">
        <v>102.05</v>
      </c>
      <c r="V2695" s="27">
        <v>372.06000000000006</v>
      </c>
      <c r="W2695" s="13" t="s">
        <v>88</v>
      </c>
      <c r="X2695" s="8">
        <f>$T2695*$R2695</f>
        <v>0</v>
      </c>
      <c r="Y2695" s="29">
        <f>R2695-V2695-U2695-X2695</f>
        <v>1715.41</v>
      </c>
    </row>
    <row r="2696" spans="2:25" x14ac:dyDescent="0.3">
      <c r="B2696" s="16"/>
      <c r="C2696" s="8" t="str">
        <f>_xlfn.CONCAT(S2696,_xlfn.TEXTBEFORE(Q2696,","))</f>
        <v>7Sauder Floating Shelf Set</v>
      </c>
      <c r="D2696" s="13" t="s">
        <v>8802</v>
      </c>
      <c r="E2696" s="25">
        <v>43467</v>
      </c>
      <c r="F2696" s="25">
        <v>43472</v>
      </c>
      <c r="G2696" s="13" t="s">
        <v>50</v>
      </c>
      <c r="H2696" s="13" t="s">
        <v>855</v>
      </c>
      <c r="I2696" s="13" t="s">
        <v>24</v>
      </c>
      <c r="J2696" s="13" t="s">
        <v>421</v>
      </c>
      <c r="K2696" s="13" t="s">
        <v>421</v>
      </c>
      <c r="L2696" s="13" t="s">
        <v>27</v>
      </c>
      <c r="M2696" s="13" t="s">
        <v>28</v>
      </c>
      <c r="N2696" s="13" t="s">
        <v>1436</v>
      </c>
      <c r="O2696" s="13" t="s">
        <v>40</v>
      </c>
      <c r="P2696" s="13" t="s">
        <v>67</v>
      </c>
      <c r="Q2696" s="13" t="s">
        <v>1437</v>
      </c>
      <c r="R2696" s="17">
        <v>1362.06</v>
      </c>
      <c r="S2696" s="26">
        <v>7</v>
      </c>
      <c r="T2696" s="17">
        <v>0</v>
      </c>
      <c r="U2696" s="17">
        <v>90.86</v>
      </c>
      <c r="V2696" s="27">
        <v>340.41</v>
      </c>
      <c r="W2696" s="13" t="s">
        <v>88</v>
      </c>
      <c r="X2696" s="8">
        <f>$T2696*$R2696</f>
        <v>0</v>
      </c>
      <c r="Y2696" s="29">
        <f>R2696-V2696-U2696-X2696</f>
        <v>930.78999999999985</v>
      </c>
    </row>
    <row r="2697" spans="2:25" x14ac:dyDescent="0.3">
      <c r="B2697" s="16"/>
      <c r="C2697" s="8" t="str">
        <f>_xlfn.CONCAT(S2697,_xlfn.TEXTBEFORE(Q2697,","))</f>
        <v>5Eldon Shelving</v>
      </c>
      <c r="D2697" s="13" t="s">
        <v>8803</v>
      </c>
      <c r="E2697" s="25">
        <v>43467</v>
      </c>
      <c r="F2697" s="25">
        <v>43472</v>
      </c>
      <c r="G2697" s="13" t="s">
        <v>50</v>
      </c>
      <c r="H2697" s="13" t="s">
        <v>855</v>
      </c>
      <c r="I2697" s="13" t="s">
        <v>24</v>
      </c>
      <c r="J2697" s="13" t="s">
        <v>421</v>
      </c>
      <c r="K2697" s="13" t="s">
        <v>421</v>
      </c>
      <c r="L2697" s="13" t="s">
        <v>27</v>
      </c>
      <c r="M2697" s="13" t="s">
        <v>28</v>
      </c>
      <c r="N2697" s="13" t="s">
        <v>2816</v>
      </c>
      <c r="O2697" s="13" t="s">
        <v>30</v>
      </c>
      <c r="P2697" s="13" t="s">
        <v>289</v>
      </c>
      <c r="Q2697" s="13" t="s">
        <v>2817</v>
      </c>
      <c r="R2697" s="17">
        <v>242.24999999999997</v>
      </c>
      <c r="S2697" s="26">
        <v>5</v>
      </c>
      <c r="T2697" s="17">
        <v>0</v>
      </c>
      <c r="U2697" s="17">
        <v>17.52</v>
      </c>
      <c r="V2697" s="27">
        <v>12.000000000000002</v>
      </c>
      <c r="W2697" s="13" t="s">
        <v>88</v>
      </c>
      <c r="X2697" s="8">
        <f>$T2697*$R2697</f>
        <v>0</v>
      </c>
      <c r="Y2697" s="29">
        <f>R2697-V2697-U2697-X2697</f>
        <v>212.72999999999996</v>
      </c>
    </row>
    <row r="2698" spans="2:25" x14ac:dyDescent="0.3">
      <c r="B2698" s="16"/>
      <c r="C2698" s="8" t="str">
        <f>_xlfn.CONCAT(S2698,_xlfn.TEXTBEFORE(Q2698,","))</f>
        <v>1Ames Peel and Seal</v>
      </c>
      <c r="D2698" s="13" t="s">
        <v>8804</v>
      </c>
      <c r="E2698" s="25">
        <v>43467</v>
      </c>
      <c r="F2698" s="25">
        <v>43472</v>
      </c>
      <c r="G2698" s="13" t="s">
        <v>50</v>
      </c>
      <c r="H2698" s="13" t="s">
        <v>855</v>
      </c>
      <c r="I2698" s="13" t="s">
        <v>24</v>
      </c>
      <c r="J2698" s="13" t="s">
        <v>421</v>
      </c>
      <c r="K2698" s="13" t="s">
        <v>421</v>
      </c>
      <c r="L2698" s="13" t="s">
        <v>27</v>
      </c>
      <c r="M2698" s="13" t="s">
        <v>28</v>
      </c>
      <c r="N2698" s="13" t="s">
        <v>5978</v>
      </c>
      <c r="O2698" s="13" t="s">
        <v>30</v>
      </c>
      <c r="P2698" s="13" t="s">
        <v>1607</v>
      </c>
      <c r="Q2698" s="13" t="s">
        <v>5979</v>
      </c>
      <c r="R2698" s="17">
        <v>22.23</v>
      </c>
      <c r="S2698" s="26">
        <v>1</v>
      </c>
      <c r="T2698" s="17">
        <v>0</v>
      </c>
      <c r="U2698" s="17">
        <v>1.69</v>
      </c>
      <c r="V2698" s="27">
        <v>5.76</v>
      </c>
      <c r="W2698" s="13" t="s">
        <v>88</v>
      </c>
      <c r="X2698" s="8">
        <f>$T2698*$R2698</f>
        <v>0</v>
      </c>
      <c r="Y2698" s="29">
        <f>R2698-V2698-U2698-X2698</f>
        <v>14.78</v>
      </c>
    </row>
    <row r="2699" spans="2:25" x14ac:dyDescent="0.3">
      <c r="B2699" s="16"/>
      <c r="C2699" s="8" t="str">
        <f>_xlfn.CONCAT(S2699,_xlfn.TEXTBEFORE(Q2699,","))</f>
        <v>1Avery Shipping Labels</v>
      </c>
      <c r="D2699" s="13" t="s">
        <v>8805</v>
      </c>
      <c r="E2699" s="25">
        <v>44187</v>
      </c>
      <c r="F2699" s="25">
        <v>44191</v>
      </c>
      <c r="G2699" s="13" t="s">
        <v>50</v>
      </c>
      <c r="H2699" s="13" t="s">
        <v>5907</v>
      </c>
      <c r="I2699" s="13" t="s">
        <v>24</v>
      </c>
      <c r="J2699" s="13" t="s">
        <v>1658</v>
      </c>
      <c r="K2699" s="13" t="s">
        <v>1659</v>
      </c>
      <c r="L2699" s="13" t="s">
        <v>1659</v>
      </c>
      <c r="M2699" s="13" t="s">
        <v>28</v>
      </c>
      <c r="N2699" s="13" t="s">
        <v>5102</v>
      </c>
      <c r="O2699" s="13" t="s">
        <v>30</v>
      </c>
      <c r="P2699" s="13" t="s">
        <v>2751</v>
      </c>
      <c r="Q2699" s="13" t="s">
        <v>5103</v>
      </c>
      <c r="R2699" s="17">
        <v>11.85</v>
      </c>
      <c r="S2699" s="26">
        <v>1</v>
      </c>
      <c r="T2699" s="17">
        <v>0</v>
      </c>
      <c r="U2699" s="17">
        <v>1.94</v>
      </c>
      <c r="V2699" s="27">
        <v>5.5500000000000007</v>
      </c>
      <c r="W2699" s="13" t="s">
        <v>88</v>
      </c>
      <c r="X2699" s="8">
        <f>$T2699*$R2699</f>
        <v>0</v>
      </c>
      <c r="Y2699" s="29">
        <f>R2699-V2699-U2699-X2699</f>
        <v>4.3599999999999994</v>
      </c>
    </row>
    <row r="2700" spans="2:25" x14ac:dyDescent="0.3">
      <c r="B2700" s="16"/>
      <c r="C2700" s="8" t="str">
        <f>_xlfn.CONCAT(S2700,_xlfn.TEXTBEFORE(Q2700,","))</f>
        <v>3Wilson Jones Index Tab</v>
      </c>
      <c r="D2700" s="13" t="s">
        <v>8806</v>
      </c>
      <c r="E2700" s="25">
        <v>44187</v>
      </c>
      <c r="F2700" s="25">
        <v>44191</v>
      </c>
      <c r="G2700" s="13" t="s">
        <v>50</v>
      </c>
      <c r="H2700" s="13" t="s">
        <v>5907</v>
      </c>
      <c r="I2700" s="13" t="s">
        <v>24</v>
      </c>
      <c r="J2700" s="13" t="s">
        <v>1658</v>
      </c>
      <c r="K2700" s="13" t="s">
        <v>1659</v>
      </c>
      <c r="L2700" s="13" t="s">
        <v>1659</v>
      </c>
      <c r="M2700" s="13" t="s">
        <v>28</v>
      </c>
      <c r="N2700" s="13" t="s">
        <v>5428</v>
      </c>
      <c r="O2700" s="13" t="s">
        <v>30</v>
      </c>
      <c r="P2700" s="13" t="s">
        <v>1121</v>
      </c>
      <c r="Q2700" s="13" t="s">
        <v>5429</v>
      </c>
      <c r="R2700" s="17">
        <v>19.349999999999998</v>
      </c>
      <c r="S2700" s="26">
        <v>3</v>
      </c>
      <c r="T2700" s="17">
        <v>0</v>
      </c>
      <c r="U2700" s="17">
        <v>1.58</v>
      </c>
      <c r="V2700" s="27">
        <v>7.11</v>
      </c>
      <c r="W2700" s="13" t="s">
        <v>88</v>
      </c>
      <c r="X2700" s="8">
        <f>$T2700*$R2700</f>
        <v>0</v>
      </c>
      <c r="Y2700" s="29">
        <f>R2700-V2700-U2700-X2700</f>
        <v>10.659999999999998</v>
      </c>
    </row>
    <row r="2701" spans="2:25" x14ac:dyDescent="0.3">
      <c r="B2701" s="16"/>
      <c r="C2701" s="8" t="str">
        <f>_xlfn.CONCAT(S2701,_xlfn.TEXTBEFORE(Q2701,","))</f>
        <v>6Avery Binder</v>
      </c>
      <c r="D2701" s="13" t="s">
        <v>8807</v>
      </c>
      <c r="E2701" s="25">
        <v>43137</v>
      </c>
      <c r="F2701" s="25">
        <v>43142</v>
      </c>
      <c r="G2701" s="13" t="s">
        <v>50</v>
      </c>
      <c r="H2701" s="13" t="s">
        <v>1485</v>
      </c>
      <c r="I2701" s="13" t="s">
        <v>24</v>
      </c>
      <c r="J2701" s="13" t="s">
        <v>1129</v>
      </c>
      <c r="K2701" s="13" t="s">
        <v>1130</v>
      </c>
      <c r="L2701" s="13" t="s">
        <v>54</v>
      </c>
      <c r="M2701" s="13" t="s">
        <v>55</v>
      </c>
      <c r="N2701" s="13" t="s">
        <v>4678</v>
      </c>
      <c r="O2701" s="13" t="s">
        <v>30</v>
      </c>
      <c r="P2701" s="13" t="s">
        <v>1121</v>
      </c>
      <c r="Q2701" s="13" t="s">
        <v>4679</v>
      </c>
      <c r="R2701" s="17">
        <v>71.711999999999989</v>
      </c>
      <c r="S2701" s="26">
        <v>6</v>
      </c>
      <c r="T2701" s="17">
        <v>0.17</v>
      </c>
      <c r="U2701" s="17">
        <v>2.81</v>
      </c>
      <c r="V2701" s="27">
        <v>-8.7479999999999993</v>
      </c>
      <c r="W2701" s="13" t="s">
        <v>88</v>
      </c>
      <c r="X2701" s="8">
        <f>$T2701*$R2701</f>
        <v>12.191039999999999</v>
      </c>
      <c r="Y2701" s="29">
        <f>R2701-V2701-U2701-X2701</f>
        <v>65.45895999999999</v>
      </c>
    </row>
    <row r="2702" spans="2:25" x14ac:dyDescent="0.3">
      <c r="B2702" s="16"/>
      <c r="C2702" s="8" t="str">
        <f>_xlfn.CONCAT(S2702,_xlfn.TEXTBEFORE(Q2702,","))</f>
        <v>7Safco 3-Shelf Cabinet</v>
      </c>
      <c r="D2702" s="13" t="s">
        <v>8808</v>
      </c>
      <c r="E2702" s="25">
        <v>43611</v>
      </c>
      <c r="F2702" s="25">
        <v>43615</v>
      </c>
      <c r="G2702" s="13" t="s">
        <v>50</v>
      </c>
      <c r="H2702" s="13" t="s">
        <v>1485</v>
      </c>
      <c r="I2702" s="13" t="s">
        <v>24</v>
      </c>
      <c r="J2702" s="13" t="s">
        <v>1486</v>
      </c>
      <c r="K2702" s="13" t="s">
        <v>1130</v>
      </c>
      <c r="L2702" s="13" t="s">
        <v>54</v>
      </c>
      <c r="M2702" s="13" t="s">
        <v>55</v>
      </c>
      <c r="N2702" s="13" t="s">
        <v>1487</v>
      </c>
      <c r="O2702" s="13" t="s">
        <v>40</v>
      </c>
      <c r="P2702" s="13" t="s">
        <v>67</v>
      </c>
      <c r="Q2702" s="13" t="s">
        <v>1488</v>
      </c>
      <c r="R2702" s="17">
        <v>1107.9368999999999</v>
      </c>
      <c r="S2702" s="26">
        <v>7</v>
      </c>
      <c r="T2702" s="17">
        <v>7.0000000000000007E-2</v>
      </c>
      <c r="U2702" s="17">
        <v>86.92</v>
      </c>
      <c r="V2702" s="27">
        <v>47.646899999999988</v>
      </c>
      <c r="W2702" s="13" t="s">
        <v>88</v>
      </c>
      <c r="X2702" s="8">
        <f>$T2702*$R2702</f>
        <v>77.555582999999999</v>
      </c>
      <c r="Y2702" s="29">
        <f>R2702-V2702-U2702-X2702</f>
        <v>895.81441700000005</v>
      </c>
    </row>
    <row r="2703" spans="2:25" x14ac:dyDescent="0.3">
      <c r="B2703" s="16"/>
      <c r="C2703" s="8" t="str">
        <f>_xlfn.CONCAT(S2703,_xlfn.TEXTBEFORE(Q2703,","))</f>
        <v>2Jiffy Clasp Envelope</v>
      </c>
      <c r="D2703" s="13" t="s">
        <v>8809</v>
      </c>
      <c r="E2703" s="25">
        <v>43611</v>
      </c>
      <c r="F2703" s="25">
        <v>43615</v>
      </c>
      <c r="G2703" s="13" t="s">
        <v>50</v>
      </c>
      <c r="H2703" s="13" t="s">
        <v>1485</v>
      </c>
      <c r="I2703" s="13" t="s">
        <v>24</v>
      </c>
      <c r="J2703" s="13" t="s">
        <v>1486</v>
      </c>
      <c r="K2703" s="13" t="s">
        <v>1130</v>
      </c>
      <c r="L2703" s="13" t="s">
        <v>54</v>
      </c>
      <c r="M2703" s="13" t="s">
        <v>55</v>
      </c>
      <c r="N2703" s="13" t="s">
        <v>5903</v>
      </c>
      <c r="O2703" s="13" t="s">
        <v>30</v>
      </c>
      <c r="P2703" s="13" t="s">
        <v>1607</v>
      </c>
      <c r="Q2703" s="13" t="s">
        <v>5904</v>
      </c>
      <c r="R2703" s="17">
        <v>9.0312000000000001</v>
      </c>
      <c r="S2703" s="26">
        <v>2</v>
      </c>
      <c r="T2703" s="17">
        <v>0.47000000000000003</v>
      </c>
      <c r="U2703" s="17">
        <v>1.6800000000000002</v>
      </c>
      <c r="V2703" s="27">
        <v>-2.0688000000000013</v>
      </c>
      <c r="W2703" s="13" t="s">
        <v>88</v>
      </c>
      <c r="X2703" s="8">
        <f>$T2703*$R2703</f>
        <v>4.2446640000000002</v>
      </c>
      <c r="Y2703" s="29">
        <f>R2703-V2703-U2703-X2703</f>
        <v>5.1753360000000015</v>
      </c>
    </row>
    <row r="2704" spans="2:25" x14ac:dyDescent="0.3">
      <c r="B2704" s="16"/>
      <c r="C2704" s="8" t="str">
        <f>_xlfn.CONCAT(S2704,_xlfn.TEXTBEFORE(Q2704,","))</f>
        <v>3Harbour Creations File Folder Labels</v>
      </c>
      <c r="D2704" s="13" t="s">
        <v>8810</v>
      </c>
      <c r="E2704" s="25">
        <v>43611</v>
      </c>
      <c r="F2704" s="25">
        <v>43615</v>
      </c>
      <c r="G2704" s="13" t="s">
        <v>50</v>
      </c>
      <c r="H2704" s="13" t="s">
        <v>1485</v>
      </c>
      <c r="I2704" s="13" t="s">
        <v>24</v>
      </c>
      <c r="J2704" s="13" t="s">
        <v>1486</v>
      </c>
      <c r="K2704" s="13" t="s">
        <v>1130</v>
      </c>
      <c r="L2704" s="13" t="s">
        <v>54</v>
      </c>
      <c r="M2704" s="13" t="s">
        <v>55</v>
      </c>
      <c r="N2704" s="13" t="s">
        <v>6026</v>
      </c>
      <c r="O2704" s="13" t="s">
        <v>30</v>
      </c>
      <c r="P2704" s="13" t="s">
        <v>2751</v>
      </c>
      <c r="Q2704" s="13" t="s">
        <v>6027</v>
      </c>
      <c r="R2704" s="17">
        <v>14.500800000000002</v>
      </c>
      <c r="S2704" s="26">
        <v>3</v>
      </c>
      <c r="T2704" s="17">
        <v>0.47000000000000003</v>
      </c>
      <c r="U2704" s="17">
        <v>1.21</v>
      </c>
      <c r="V2704" s="27">
        <v>0.8208000000000002</v>
      </c>
      <c r="W2704" s="13" t="s">
        <v>88</v>
      </c>
      <c r="X2704" s="8">
        <f>$T2704*$R2704</f>
        <v>6.8153760000000014</v>
      </c>
      <c r="Y2704" s="29">
        <f>R2704-V2704-U2704-X2704</f>
        <v>5.654624000000001</v>
      </c>
    </row>
    <row r="2705" spans="2:25" x14ac:dyDescent="0.3">
      <c r="B2705" s="16"/>
      <c r="C2705" s="8" t="str">
        <f>_xlfn.CONCAT(S2705,_xlfn.TEXTBEFORE(Q2705,","))</f>
        <v>5Avery Legal Exhibit Labels</v>
      </c>
      <c r="D2705" s="13" t="s">
        <v>8811</v>
      </c>
      <c r="E2705" s="25">
        <v>43761</v>
      </c>
      <c r="F2705" s="25">
        <v>43768</v>
      </c>
      <c r="G2705" s="13" t="s">
        <v>50</v>
      </c>
      <c r="H2705" s="13" t="s">
        <v>5535</v>
      </c>
      <c r="I2705" s="13" t="s">
        <v>24</v>
      </c>
      <c r="J2705" s="13" t="s">
        <v>5536</v>
      </c>
      <c r="K2705" s="13" t="s">
        <v>252</v>
      </c>
      <c r="L2705" s="13" t="s">
        <v>27</v>
      </c>
      <c r="M2705" s="13" t="s">
        <v>28</v>
      </c>
      <c r="N2705" s="13" t="s">
        <v>5274</v>
      </c>
      <c r="O2705" s="13" t="s">
        <v>30</v>
      </c>
      <c r="P2705" s="13" t="s">
        <v>2751</v>
      </c>
      <c r="Q2705" s="13" t="s">
        <v>5275</v>
      </c>
      <c r="R2705" s="17">
        <v>58.650000000000006</v>
      </c>
      <c r="S2705" s="26">
        <v>5</v>
      </c>
      <c r="T2705" s="17">
        <v>0</v>
      </c>
      <c r="U2705" s="17">
        <v>3.77</v>
      </c>
      <c r="V2705" s="27">
        <v>25.2</v>
      </c>
      <c r="W2705" s="13" t="s">
        <v>88</v>
      </c>
      <c r="X2705" s="8">
        <f>$T2705*$R2705</f>
        <v>0</v>
      </c>
      <c r="Y2705" s="29">
        <f>R2705-V2705-U2705-X2705</f>
        <v>29.680000000000003</v>
      </c>
    </row>
    <row r="2706" spans="2:25" x14ac:dyDescent="0.3">
      <c r="B2706" s="16"/>
      <c r="C2706" s="8" t="str">
        <f>_xlfn.CONCAT(S2706,_xlfn.TEXTBEFORE(Q2706,","))</f>
        <v>3Harbour Creations Shipping Labels</v>
      </c>
      <c r="D2706" s="13" t="s">
        <v>8812</v>
      </c>
      <c r="E2706" s="25">
        <v>43761</v>
      </c>
      <c r="F2706" s="25">
        <v>43768</v>
      </c>
      <c r="G2706" s="13" t="s">
        <v>50</v>
      </c>
      <c r="H2706" s="13" t="s">
        <v>5535</v>
      </c>
      <c r="I2706" s="13" t="s">
        <v>24</v>
      </c>
      <c r="J2706" s="13" t="s">
        <v>5536</v>
      </c>
      <c r="K2706" s="13" t="s">
        <v>252</v>
      </c>
      <c r="L2706" s="13" t="s">
        <v>27</v>
      </c>
      <c r="M2706" s="13" t="s">
        <v>28</v>
      </c>
      <c r="N2706" s="13" t="s">
        <v>5201</v>
      </c>
      <c r="O2706" s="13" t="s">
        <v>30</v>
      </c>
      <c r="P2706" s="13" t="s">
        <v>2751</v>
      </c>
      <c r="Q2706" s="13" t="s">
        <v>5202</v>
      </c>
      <c r="R2706" s="17">
        <v>28.08</v>
      </c>
      <c r="S2706" s="26">
        <v>3</v>
      </c>
      <c r="T2706" s="17">
        <v>0</v>
      </c>
      <c r="U2706" s="17">
        <v>2.11</v>
      </c>
      <c r="V2706" s="27">
        <v>13.680000000000001</v>
      </c>
      <c r="W2706" s="13" t="s">
        <v>88</v>
      </c>
      <c r="X2706" s="8">
        <f>$T2706*$R2706</f>
        <v>0</v>
      </c>
      <c r="Y2706" s="29">
        <f>R2706-V2706-U2706-X2706</f>
        <v>12.289999999999997</v>
      </c>
    </row>
    <row r="2707" spans="2:25" x14ac:dyDescent="0.3">
      <c r="B2707" s="16"/>
      <c r="C2707" s="8" t="str">
        <f>_xlfn.CONCAT(S2707,_xlfn.TEXTBEFORE(Q2707,","))</f>
        <v>1Wilson Jones Binder Covers</v>
      </c>
      <c r="D2707" s="13" t="s">
        <v>8813</v>
      </c>
      <c r="E2707" s="25">
        <v>43761</v>
      </c>
      <c r="F2707" s="25">
        <v>43768</v>
      </c>
      <c r="G2707" s="13" t="s">
        <v>50</v>
      </c>
      <c r="H2707" s="13" t="s">
        <v>5535</v>
      </c>
      <c r="I2707" s="13" t="s">
        <v>24</v>
      </c>
      <c r="J2707" s="13" t="s">
        <v>5536</v>
      </c>
      <c r="K2707" s="13" t="s">
        <v>252</v>
      </c>
      <c r="L2707" s="13" t="s">
        <v>27</v>
      </c>
      <c r="M2707" s="13" t="s">
        <v>28</v>
      </c>
      <c r="N2707" s="13" t="s">
        <v>4452</v>
      </c>
      <c r="O2707" s="13" t="s">
        <v>30</v>
      </c>
      <c r="P2707" s="13" t="s">
        <v>1121</v>
      </c>
      <c r="Q2707" s="13" t="s">
        <v>4453</v>
      </c>
      <c r="R2707" s="17">
        <v>12.689999999999998</v>
      </c>
      <c r="S2707" s="26">
        <v>1</v>
      </c>
      <c r="T2707" s="17">
        <v>0</v>
      </c>
      <c r="U2707" s="17">
        <v>1.98</v>
      </c>
      <c r="V2707" s="27">
        <v>4.92</v>
      </c>
      <c r="W2707" s="13" t="s">
        <v>88</v>
      </c>
      <c r="X2707" s="8">
        <f>$T2707*$R2707</f>
        <v>0</v>
      </c>
      <c r="Y2707" s="29">
        <f>R2707-V2707-U2707-X2707</f>
        <v>5.7899999999999974</v>
      </c>
    </row>
    <row r="2708" spans="2:25" x14ac:dyDescent="0.3">
      <c r="B2708" s="16"/>
      <c r="C2708" s="8" t="str">
        <f>_xlfn.CONCAT(S2708,_xlfn.TEXTBEFORE(Q2708,","))</f>
        <v>1Stiletto Scissors</v>
      </c>
      <c r="D2708" s="13" t="s">
        <v>8814</v>
      </c>
      <c r="E2708" s="25">
        <v>43761</v>
      </c>
      <c r="F2708" s="25">
        <v>43768</v>
      </c>
      <c r="G2708" s="13" t="s">
        <v>50</v>
      </c>
      <c r="H2708" s="13" t="s">
        <v>5535</v>
      </c>
      <c r="I2708" s="13" t="s">
        <v>24</v>
      </c>
      <c r="J2708" s="13" t="s">
        <v>5536</v>
      </c>
      <c r="K2708" s="13" t="s">
        <v>252</v>
      </c>
      <c r="L2708" s="13" t="s">
        <v>27</v>
      </c>
      <c r="M2708" s="13" t="s">
        <v>28</v>
      </c>
      <c r="N2708" s="13" t="s">
        <v>3487</v>
      </c>
      <c r="O2708" s="13" t="s">
        <v>30</v>
      </c>
      <c r="P2708" s="13" t="s">
        <v>1228</v>
      </c>
      <c r="Q2708" s="13" t="s">
        <v>3488</v>
      </c>
      <c r="R2708" s="17">
        <v>23.009999999999998</v>
      </c>
      <c r="S2708" s="26">
        <v>1</v>
      </c>
      <c r="T2708" s="17">
        <v>0</v>
      </c>
      <c r="U2708" s="17">
        <v>1.57</v>
      </c>
      <c r="V2708" s="27">
        <v>0.44999999999999996</v>
      </c>
      <c r="W2708" s="13" t="s">
        <v>88</v>
      </c>
      <c r="X2708" s="8">
        <f>$T2708*$R2708</f>
        <v>0</v>
      </c>
      <c r="Y2708" s="29">
        <f>R2708-V2708-U2708-X2708</f>
        <v>20.99</v>
      </c>
    </row>
    <row r="2709" spans="2:25" x14ac:dyDescent="0.3">
      <c r="B2709" s="16"/>
      <c r="C2709" s="8" t="str">
        <f>_xlfn.CONCAT(S2709,_xlfn.TEXTBEFORE(Q2709,","))</f>
        <v>2BIC Pencil Sharpener</v>
      </c>
      <c r="D2709" s="13" t="s">
        <v>8815</v>
      </c>
      <c r="E2709" s="25">
        <v>43061</v>
      </c>
      <c r="F2709" s="25">
        <v>43068</v>
      </c>
      <c r="G2709" s="13" t="s">
        <v>50</v>
      </c>
      <c r="H2709" s="13" t="s">
        <v>774</v>
      </c>
      <c r="I2709" s="13" t="s">
        <v>24</v>
      </c>
      <c r="J2709" s="13" t="s">
        <v>160</v>
      </c>
      <c r="K2709" s="13" t="s">
        <v>160</v>
      </c>
      <c r="L2709" s="13" t="s">
        <v>54</v>
      </c>
      <c r="M2709" s="13" t="s">
        <v>55</v>
      </c>
      <c r="N2709" s="13" t="s">
        <v>3360</v>
      </c>
      <c r="O2709" s="13" t="s">
        <v>30</v>
      </c>
      <c r="P2709" s="13" t="s">
        <v>1789</v>
      </c>
      <c r="Q2709" s="13" t="s">
        <v>3361</v>
      </c>
      <c r="R2709" s="17">
        <v>44.194199999999995</v>
      </c>
      <c r="S2709" s="26">
        <v>2</v>
      </c>
      <c r="T2709" s="17">
        <v>0.27</v>
      </c>
      <c r="U2709" s="17">
        <v>3.9</v>
      </c>
      <c r="V2709" s="27">
        <v>-12.145800000000001</v>
      </c>
      <c r="W2709" s="13" t="s">
        <v>88</v>
      </c>
      <c r="X2709" s="8">
        <f>$T2709*$R2709</f>
        <v>11.932433999999999</v>
      </c>
      <c r="Y2709" s="29">
        <f>R2709-V2709-U2709-X2709</f>
        <v>40.507565999999997</v>
      </c>
    </row>
    <row r="2710" spans="2:25" x14ac:dyDescent="0.3">
      <c r="B2710" s="16"/>
      <c r="C2710" s="8" t="str">
        <f>_xlfn.CONCAT(S2710,_xlfn.TEXTBEFORE(Q2710,","))</f>
        <v>2Acme Letter Opener</v>
      </c>
      <c r="D2710" s="13" t="s">
        <v>8816</v>
      </c>
      <c r="E2710" s="25">
        <v>43061</v>
      </c>
      <c r="F2710" s="25">
        <v>43068</v>
      </c>
      <c r="G2710" s="13" t="s">
        <v>50</v>
      </c>
      <c r="H2710" s="13" t="s">
        <v>774</v>
      </c>
      <c r="I2710" s="13" t="s">
        <v>24</v>
      </c>
      <c r="J2710" s="13" t="s">
        <v>160</v>
      </c>
      <c r="K2710" s="13" t="s">
        <v>160</v>
      </c>
      <c r="L2710" s="13" t="s">
        <v>54</v>
      </c>
      <c r="M2710" s="13" t="s">
        <v>55</v>
      </c>
      <c r="N2710" s="13" t="s">
        <v>5195</v>
      </c>
      <c r="O2710" s="13" t="s">
        <v>30</v>
      </c>
      <c r="P2710" s="13" t="s">
        <v>1228</v>
      </c>
      <c r="Q2710" s="13" t="s">
        <v>5196</v>
      </c>
      <c r="R2710" s="17">
        <v>33.739800000000002</v>
      </c>
      <c r="S2710" s="26">
        <v>2</v>
      </c>
      <c r="T2710" s="17">
        <v>0.47000000000000003</v>
      </c>
      <c r="U2710" s="17">
        <v>2.91</v>
      </c>
      <c r="V2710" s="27">
        <v>-3.8202000000000034</v>
      </c>
      <c r="W2710" s="13" t="s">
        <v>88</v>
      </c>
      <c r="X2710" s="8">
        <f>$T2710*$R2710</f>
        <v>15.857706000000002</v>
      </c>
      <c r="Y2710" s="29">
        <f>R2710-V2710-U2710-X2710</f>
        <v>18.792294000000005</v>
      </c>
    </row>
    <row r="2711" spans="2:25" x14ac:dyDescent="0.3">
      <c r="B2711" s="16"/>
      <c r="C2711" s="8" t="str">
        <f>_xlfn.CONCAT(S2711,_xlfn.TEXTBEFORE(Q2711,","))</f>
        <v>6Novimex Rocking Chair</v>
      </c>
      <c r="D2711" s="13" t="s">
        <v>8817</v>
      </c>
      <c r="E2711" s="25">
        <v>43438</v>
      </c>
      <c r="F2711" s="25">
        <v>43444</v>
      </c>
      <c r="G2711" s="13" t="s">
        <v>50</v>
      </c>
      <c r="H2711" s="13" t="s">
        <v>774</v>
      </c>
      <c r="I2711" s="13" t="s">
        <v>24</v>
      </c>
      <c r="J2711" s="13" t="s">
        <v>233</v>
      </c>
      <c r="K2711" s="13" t="s">
        <v>234</v>
      </c>
      <c r="L2711" s="13" t="s">
        <v>54</v>
      </c>
      <c r="M2711" s="13" t="s">
        <v>55</v>
      </c>
      <c r="N2711" s="13" t="s">
        <v>1870</v>
      </c>
      <c r="O2711" s="13" t="s">
        <v>40</v>
      </c>
      <c r="P2711" s="13" t="s">
        <v>41</v>
      </c>
      <c r="Q2711" s="13" t="s">
        <v>1871</v>
      </c>
      <c r="R2711" s="17">
        <v>575.66339999999991</v>
      </c>
      <c r="S2711" s="26">
        <v>6</v>
      </c>
      <c r="T2711" s="17">
        <v>0.27</v>
      </c>
      <c r="U2711" s="17">
        <v>50.68</v>
      </c>
      <c r="V2711" s="27">
        <v>-149.91659999999996</v>
      </c>
      <c r="W2711" s="13" t="s">
        <v>88</v>
      </c>
      <c r="X2711" s="8">
        <f>$T2711*$R2711</f>
        <v>155.42911799999999</v>
      </c>
      <c r="Y2711" s="29">
        <f>R2711-V2711-U2711-X2711</f>
        <v>519.47088199999996</v>
      </c>
    </row>
    <row r="2712" spans="2:25" x14ac:dyDescent="0.3">
      <c r="B2712" s="16"/>
      <c r="C2712" s="8" t="str">
        <f>_xlfn.CONCAT(S2712,_xlfn.TEXTBEFORE(Q2712,","))</f>
        <v>2Brother Fax Machine</v>
      </c>
      <c r="D2712" s="13" t="s">
        <v>8818</v>
      </c>
      <c r="E2712" s="25">
        <v>43438</v>
      </c>
      <c r="F2712" s="25">
        <v>43444</v>
      </c>
      <c r="G2712" s="13" t="s">
        <v>50</v>
      </c>
      <c r="H2712" s="13" t="s">
        <v>774</v>
      </c>
      <c r="I2712" s="13" t="s">
        <v>24</v>
      </c>
      <c r="J2712" s="13" t="s">
        <v>233</v>
      </c>
      <c r="K2712" s="13" t="s">
        <v>234</v>
      </c>
      <c r="L2712" s="13" t="s">
        <v>54</v>
      </c>
      <c r="M2712" s="13" t="s">
        <v>55</v>
      </c>
      <c r="N2712" s="13" t="s">
        <v>147</v>
      </c>
      <c r="O2712" s="13" t="s">
        <v>57</v>
      </c>
      <c r="P2712" s="13" t="s">
        <v>86</v>
      </c>
      <c r="Q2712" s="13" t="s">
        <v>148</v>
      </c>
      <c r="R2712" s="17">
        <v>589.13639999999998</v>
      </c>
      <c r="S2712" s="26">
        <v>2</v>
      </c>
      <c r="T2712" s="17">
        <v>7.0000000000000007E-2</v>
      </c>
      <c r="U2712" s="17">
        <v>45.94</v>
      </c>
      <c r="V2712" s="27">
        <v>25.316399999999994</v>
      </c>
      <c r="W2712" s="13" t="s">
        <v>88</v>
      </c>
      <c r="X2712" s="8">
        <f>$T2712*$R2712</f>
        <v>41.239547999999999</v>
      </c>
      <c r="Y2712" s="29">
        <f>R2712-V2712-U2712-X2712</f>
        <v>476.64045199999987</v>
      </c>
    </row>
    <row r="2713" spans="2:25" x14ac:dyDescent="0.3">
      <c r="B2713" s="16"/>
      <c r="C2713" s="8" t="str">
        <f>_xlfn.CONCAT(S2713,_xlfn.TEXTBEFORE(Q2713,","))</f>
        <v>3Ibico Binding Machine</v>
      </c>
      <c r="D2713" s="13" t="s">
        <v>8819</v>
      </c>
      <c r="E2713" s="25">
        <v>43438</v>
      </c>
      <c r="F2713" s="25">
        <v>43444</v>
      </c>
      <c r="G2713" s="13" t="s">
        <v>50</v>
      </c>
      <c r="H2713" s="13" t="s">
        <v>774</v>
      </c>
      <c r="I2713" s="13" t="s">
        <v>24</v>
      </c>
      <c r="J2713" s="13" t="s">
        <v>233</v>
      </c>
      <c r="K2713" s="13" t="s">
        <v>234</v>
      </c>
      <c r="L2713" s="13" t="s">
        <v>54</v>
      </c>
      <c r="M2713" s="13" t="s">
        <v>55</v>
      </c>
      <c r="N2713" s="13" t="s">
        <v>3097</v>
      </c>
      <c r="O2713" s="13" t="s">
        <v>30</v>
      </c>
      <c r="P2713" s="13" t="s">
        <v>1121</v>
      </c>
      <c r="Q2713" s="13" t="s">
        <v>3098</v>
      </c>
      <c r="R2713" s="17">
        <v>131.77080000000001</v>
      </c>
      <c r="S2713" s="26">
        <v>3</v>
      </c>
      <c r="T2713" s="17">
        <v>0.17</v>
      </c>
      <c r="U2713" s="17">
        <v>8.61</v>
      </c>
      <c r="V2713" s="27">
        <v>38.080800000000004</v>
      </c>
      <c r="W2713" s="13" t="s">
        <v>88</v>
      </c>
      <c r="X2713" s="8">
        <f>$T2713*$R2713</f>
        <v>22.401036000000001</v>
      </c>
      <c r="Y2713" s="29">
        <f>R2713-V2713-U2713-X2713</f>
        <v>62.678963999999993</v>
      </c>
    </row>
    <row r="2714" spans="2:25" x14ac:dyDescent="0.3">
      <c r="B2714" s="16"/>
      <c r="C2714" s="8" t="str">
        <f>_xlfn.CONCAT(S2714,_xlfn.TEXTBEFORE(Q2714,","))</f>
        <v>1Enermax Router</v>
      </c>
      <c r="D2714" s="13" t="s">
        <v>8820</v>
      </c>
      <c r="E2714" s="25">
        <v>43438</v>
      </c>
      <c r="F2714" s="25">
        <v>43444</v>
      </c>
      <c r="G2714" s="13" t="s">
        <v>50</v>
      </c>
      <c r="H2714" s="13" t="s">
        <v>774</v>
      </c>
      <c r="I2714" s="13" t="s">
        <v>24</v>
      </c>
      <c r="J2714" s="13" t="s">
        <v>233</v>
      </c>
      <c r="K2714" s="13" t="s">
        <v>234</v>
      </c>
      <c r="L2714" s="13" t="s">
        <v>54</v>
      </c>
      <c r="M2714" s="13" t="s">
        <v>55</v>
      </c>
      <c r="N2714" s="13" t="s">
        <v>4824</v>
      </c>
      <c r="O2714" s="13" t="s">
        <v>57</v>
      </c>
      <c r="P2714" s="13" t="s">
        <v>121</v>
      </c>
      <c r="Q2714" s="13" t="s">
        <v>4825</v>
      </c>
      <c r="R2714" s="17">
        <v>137.02620000000002</v>
      </c>
      <c r="S2714" s="26">
        <v>1</v>
      </c>
      <c r="T2714" s="17">
        <v>0.47000000000000003</v>
      </c>
      <c r="U2714" s="17">
        <v>7.95</v>
      </c>
      <c r="V2714" s="27">
        <v>-46.543800000000019</v>
      </c>
      <c r="W2714" s="13" t="s">
        <v>88</v>
      </c>
      <c r="X2714" s="8">
        <f>$T2714*$R2714</f>
        <v>64.402314000000018</v>
      </c>
      <c r="Y2714" s="29">
        <f>R2714-V2714-U2714-X2714</f>
        <v>111.21768600000004</v>
      </c>
    </row>
    <row r="2715" spans="2:25" x14ac:dyDescent="0.3">
      <c r="B2715" s="16"/>
      <c r="C2715" s="8" t="str">
        <f>_xlfn.CONCAT(S2715,_xlfn.TEXTBEFORE(Q2715,","))</f>
        <v>6Barricks Computer Table</v>
      </c>
      <c r="D2715" s="13" t="s">
        <v>8821</v>
      </c>
      <c r="E2715" s="25">
        <v>43638</v>
      </c>
      <c r="F2715" s="25">
        <v>43645</v>
      </c>
      <c r="G2715" s="13" t="s">
        <v>50</v>
      </c>
      <c r="H2715" s="13" t="s">
        <v>774</v>
      </c>
      <c r="I2715" s="13" t="s">
        <v>24</v>
      </c>
      <c r="J2715" s="13" t="s">
        <v>160</v>
      </c>
      <c r="K2715" s="13" t="s">
        <v>160</v>
      </c>
      <c r="L2715" s="13" t="s">
        <v>54</v>
      </c>
      <c r="M2715" s="13" t="s">
        <v>55</v>
      </c>
      <c r="N2715" s="13" t="s">
        <v>513</v>
      </c>
      <c r="O2715" s="13" t="s">
        <v>40</v>
      </c>
      <c r="P2715" s="13" t="s">
        <v>48</v>
      </c>
      <c r="Q2715" s="13" t="s">
        <v>514</v>
      </c>
      <c r="R2715" s="17">
        <v>1524.2058000000002</v>
      </c>
      <c r="S2715" s="26">
        <v>6</v>
      </c>
      <c r="T2715" s="17">
        <v>0.47000000000000003</v>
      </c>
      <c r="U2715" s="17">
        <v>166.65</v>
      </c>
      <c r="V2715" s="27">
        <v>-575.31420000000003</v>
      </c>
      <c r="W2715" s="13" t="s">
        <v>266</v>
      </c>
      <c r="X2715" s="8">
        <f>$T2715*$R2715</f>
        <v>716.37672600000008</v>
      </c>
      <c r="Y2715" s="29">
        <f>R2715-V2715-U2715-X2715</f>
        <v>1216.4932740000004</v>
      </c>
    </row>
    <row r="2716" spans="2:25" x14ac:dyDescent="0.3">
      <c r="B2716" s="16"/>
      <c r="C2716" s="8" t="str">
        <f>_xlfn.CONCAT(S2716,_xlfn.TEXTBEFORE(Q2716,","))</f>
        <v>2Smead Color Coded Labels</v>
      </c>
      <c r="D2716" s="13" t="s">
        <v>8822</v>
      </c>
      <c r="E2716" s="25">
        <v>43638</v>
      </c>
      <c r="F2716" s="25">
        <v>43645</v>
      </c>
      <c r="G2716" s="13" t="s">
        <v>50</v>
      </c>
      <c r="H2716" s="13" t="s">
        <v>774</v>
      </c>
      <c r="I2716" s="13" t="s">
        <v>24</v>
      </c>
      <c r="J2716" s="13" t="s">
        <v>160</v>
      </c>
      <c r="K2716" s="13" t="s">
        <v>160</v>
      </c>
      <c r="L2716" s="13" t="s">
        <v>54</v>
      </c>
      <c r="M2716" s="13" t="s">
        <v>55</v>
      </c>
      <c r="N2716" s="13" t="s">
        <v>5266</v>
      </c>
      <c r="O2716" s="13" t="s">
        <v>30</v>
      </c>
      <c r="P2716" s="13" t="s">
        <v>2751</v>
      </c>
      <c r="Q2716" s="13" t="s">
        <v>5267</v>
      </c>
      <c r="R2716" s="17">
        <v>13.642200000000003</v>
      </c>
      <c r="S2716" s="26">
        <v>2</v>
      </c>
      <c r="T2716" s="17">
        <v>0.47000000000000003</v>
      </c>
      <c r="U2716" s="17">
        <v>1.4</v>
      </c>
      <c r="V2716" s="27">
        <v>-4.8978000000000019</v>
      </c>
      <c r="W2716" s="13" t="s">
        <v>266</v>
      </c>
      <c r="X2716" s="8">
        <f>$T2716*$R2716</f>
        <v>6.4118340000000016</v>
      </c>
      <c r="Y2716" s="29">
        <f>R2716-V2716-U2716-X2716</f>
        <v>10.728166000000005</v>
      </c>
    </row>
    <row r="2717" spans="2:25" x14ac:dyDescent="0.3">
      <c r="B2717" s="16"/>
      <c r="C2717" s="8" t="str">
        <f>_xlfn.CONCAT(S2717,_xlfn.TEXTBEFORE(Q2717,","))</f>
        <v>2Bush Library with Doors</v>
      </c>
      <c r="D2717" s="13" t="s">
        <v>8823</v>
      </c>
      <c r="E2717" s="25">
        <v>43683</v>
      </c>
      <c r="F2717" s="25">
        <v>43685</v>
      </c>
      <c r="G2717" s="13" t="s">
        <v>34</v>
      </c>
      <c r="H2717" s="13" t="s">
        <v>329</v>
      </c>
      <c r="I2717" s="13" t="s">
        <v>36</v>
      </c>
      <c r="J2717" s="13" t="s">
        <v>160</v>
      </c>
      <c r="K2717" s="13" t="s">
        <v>160</v>
      </c>
      <c r="L2717" s="13" t="s">
        <v>54</v>
      </c>
      <c r="M2717" s="13" t="s">
        <v>55</v>
      </c>
      <c r="N2717" s="13" t="s">
        <v>330</v>
      </c>
      <c r="O2717" s="13" t="s">
        <v>40</v>
      </c>
      <c r="P2717" s="13" t="s">
        <v>67</v>
      </c>
      <c r="Q2717" s="13" t="s">
        <v>331</v>
      </c>
      <c r="R2717" s="17">
        <v>677.63519999999994</v>
      </c>
      <c r="S2717" s="26">
        <v>2</v>
      </c>
      <c r="T2717" s="17">
        <v>7.0000000000000007E-2</v>
      </c>
      <c r="U2717" s="17">
        <v>307.25</v>
      </c>
      <c r="V2717" s="27">
        <v>211.2552</v>
      </c>
      <c r="W2717" s="13" t="s">
        <v>33</v>
      </c>
      <c r="X2717" s="8">
        <f>$T2717*$R2717</f>
        <v>47.434463999999998</v>
      </c>
      <c r="Y2717" s="29">
        <f>R2717-V2717-U2717-X2717</f>
        <v>111.69553599999995</v>
      </c>
    </row>
    <row r="2718" spans="2:25" x14ac:dyDescent="0.3">
      <c r="B2718" s="16"/>
      <c r="C2718" s="8" t="str">
        <f>_xlfn.CONCAT(S2718,_xlfn.TEXTBEFORE(Q2718,","))</f>
        <v>6Motorola Office Telephone</v>
      </c>
      <c r="D2718" s="13" t="s">
        <v>8824</v>
      </c>
      <c r="E2718" s="25">
        <v>43683</v>
      </c>
      <c r="F2718" s="25">
        <v>43685</v>
      </c>
      <c r="G2718" s="13" t="s">
        <v>34</v>
      </c>
      <c r="H2718" s="13" t="s">
        <v>329</v>
      </c>
      <c r="I2718" s="13" t="s">
        <v>36</v>
      </c>
      <c r="J2718" s="13" t="s">
        <v>160</v>
      </c>
      <c r="K2718" s="13" t="s">
        <v>160</v>
      </c>
      <c r="L2718" s="13" t="s">
        <v>54</v>
      </c>
      <c r="M2718" s="13" t="s">
        <v>55</v>
      </c>
      <c r="N2718" s="13" t="s">
        <v>1578</v>
      </c>
      <c r="O2718" s="13" t="s">
        <v>57</v>
      </c>
      <c r="P2718" s="13" t="s">
        <v>58</v>
      </c>
      <c r="Q2718" s="13" t="s">
        <v>1579</v>
      </c>
      <c r="R2718" s="17">
        <v>357.36479999999995</v>
      </c>
      <c r="S2718" s="26">
        <v>6</v>
      </c>
      <c r="T2718" s="17">
        <v>0.17</v>
      </c>
      <c r="U2718" s="17">
        <v>81.760000000000005</v>
      </c>
      <c r="V2718" s="27">
        <v>124.8048</v>
      </c>
      <c r="W2718" s="13" t="s">
        <v>33</v>
      </c>
      <c r="X2718" s="8">
        <f>$T2718*$R2718</f>
        <v>60.752015999999998</v>
      </c>
      <c r="Y2718" s="29">
        <f>R2718-V2718-U2718-X2718</f>
        <v>90.047983999999957</v>
      </c>
    </row>
    <row r="2719" spans="2:25" x14ac:dyDescent="0.3">
      <c r="B2719" s="16"/>
      <c r="C2719" s="8" t="str">
        <f>_xlfn.CONCAT(S2719,_xlfn.TEXTBEFORE(Q2719,","))</f>
        <v>5Apple Headset</v>
      </c>
      <c r="D2719" s="13" t="s">
        <v>8825</v>
      </c>
      <c r="E2719" s="25">
        <v>43683</v>
      </c>
      <c r="F2719" s="25">
        <v>43685</v>
      </c>
      <c r="G2719" s="13" t="s">
        <v>34</v>
      </c>
      <c r="H2719" s="13" t="s">
        <v>329</v>
      </c>
      <c r="I2719" s="13" t="s">
        <v>36</v>
      </c>
      <c r="J2719" s="13" t="s">
        <v>160</v>
      </c>
      <c r="K2719" s="13" t="s">
        <v>160</v>
      </c>
      <c r="L2719" s="13" t="s">
        <v>54</v>
      </c>
      <c r="M2719" s="13" t="s">
        <v>55</v>
      </c>
      <c r="N2719" s="13" t="s">
        <v>977</v>
      </c>
      <c r="O2719" s="13" t="s">
        <v>57</v>
      </c>
      <c r="P2719" s="13" t="s">
        <v>58</v>
      </c>
      <c r="Q2719" s="13" t="s">
        <v>978</v>
      </c>
      <c r="R2719" s="17">
        <v>309.38249999999994</v>
      </c>
      <c r="S2719" s="26">
        <v>5</v>
      </c>
      <c r="T2719" s="17">
        <v>0.17</v>
      </c>
      <c r="U2719" s="17">
        <v>65.38</v>
      </c>
      <c r="V2719" s="27">
        <v>81.982499999999987</v>
      </c>
      <c r="W2719" s="13" t="s">
        <v>33</v>
      </c>
      <c r="X2719" s="8">
        <f>$T2719*$R2719</f>
        <v>52.595024999999993</v>
      </c>
      <c r="Y2719" s="29">
        <f>R2719-V2719-U2719-X2719</f>
        <v>109.42497499999996</v>
      </c>
    </row>
    <row r="2720" spans="2:25" x14ac:dyDescent="0.3">
      <c r="B2720" s="16"/>
      <c r="C2720" s="8" t="str">
        <f>_xlfn.CONCAT(S2720,_xlfn.TEXTBEFORE(Q2720,","))</f>
        <v>3Acme Ruler</v>
      </c>
      <c r="D2720" s="13" t="s">
        <v>8826</v>
      </c>
      <c r="E2720" s="25">
        <v>43683</v>
      </c>
      <c r="F2720" s="25">
        <v>43685</v>
      </c>
      <c r="G2720" s="13" t="s">
        <v>34</v>
      </c>
      <c r="H2720" s="13" t="s">
        <v>329</v>
      </c>
      <c r="I2720" s="13" t="s">
        <v>36</v>
      </c>
      <c r="J2720" s="13" t="s">
        <v>160</v>
      </c>
      <c r="K2720" s="13" t="s">
        <v>160</v>
      </c>
      <c r="L2720" s="13" t="s">
        <v>54</v>
      </c>
      <c r="M2720" s="13" t="s">
        <v>55</v>
      </c>
      <c r="N2720" s="13" t="s">
        <v>4964</v>
      </c>
      <c r="O2720" s="13" t="s">
        <v>30</v>
      </c>
      <c r="P2720" s="13" t="s">
        <v>1228</v>
      </c>
      <c r="Q2720" s="13" t="s">
        <v>4965</v>
      </c>
      <c r="R2720" s="17">
        <v>21.321899999999999</v>
      </c>
      <c r="S2720" s="26">
        <v>3</v>
      </c>
      <c r="T2720" s="17">
        <v>0.47000000000000003</v>
      </c>
      <c r="U2720" s="17">
        <v>7</v>
      </c>
      <c r="V2720" s="27">
        <v>-8.1081000000000021</v>
      </c>
      <c r="W2720" s="13" t="s">
        <v>33</v>
      </c>
      <c r="X2720" s="8">
        <f>$T2720*$R2720</f>
        <v>10.021293</v>
      </c>
      <c r="Y2720" s="29">
        <f>R2720-V2720-U2720-X2720</f>
        <v>12.408707</v>
      </c>
    </row>
    <row r="2721" spans="2:25" x14ac:dyDescent="0.3">
      <c r="B2721" s="16"/>
      <c r="C2721" s="8" t="str">
        <f>_xlfn.CONCAT(S2721,_xlfn.TEXTBEFORE(Q2721,","))</f>
        <v>1Enermax Flash Drive</v>
      </c>
      <c r="D2721" s="13" t="s">
        <v>8827</v>
      </c>
      <c r="E2721" s="25">
        <v>43683</v>
      </c>
      <c r="F2721" s="25">
        <v>43685</v>
      </c>
      <c r="G2721" s="13" t="s">
        <v>34</v>
      </c>
      <c r="H2721" s="13" t="s">
        <v>329</v>
      </c>
      <c r="I2721" s="13" t="s">
        <v>36</v>
      </c>
      <c r="J2721" s="13" t="s">
        <v>160</v>
      </c>
      <c r="K2721" s="13" t="s">
        <v>160</v>
      </c>
      <c r="L2721" s="13" t="s">
        <v>54</v>
      </c>
      <c r="M2721" s="13" t="s">
        <v>55</v>
      </c>
      <c r="N2721" s="13" t="s">
        <v>5495</v>
      </c>
      <c r="O2721" s="13" t="s">
        <v>57</v>
      </c>
      <c r="P2721" s="13" t="s">
        <v>121</v>
      </c>
      <c r="Q2721" s="13" t="s">
        <v>5496</v>
      </c>
      <c r="R2721" s="17">
        <v>22.005599999999998</v>
      </c>
      <c r="S2721" s="26">
        <v>1</v>
      </c>
      <c r="T2721" s="17">
        <v>0.47000000000000003</v>
      </c>
      <c r="U2721" s="17">
        <v>3.76</v>
      </c>
      <c r="V2721" s="27">
        <v>-10.814399999999999</v>
      </c>
      <c r="W2721" s="13" t="s">
        <v>33</v>
      </c>
      <c r="X2721" s="8">
        <f>$T2721*$R2721</f>
        <v>10.342632</v>
      </c>
      <c r="Y2721" s="29">
        <f>R2721-V2721-U2721-X2721</f>
        <v>18.717367999999993</v>
      </c>
    </row>
    <row r="2722" spans="2:25" x14ac:dyDescent="0.3">
      <c r="B2722" s="16"/>
      <c r="C2722" s="8" t="str">
        <f>_xlfn.CONCAT(S2722,_xlfn.TEXTBEFORE(Q2722,","))</f>
        <v>2Canon Fax and Copier</v>
      </c>
      <c r="D2722" s="13" t="s">
        <v>8828</v>
      </c>
      <c r="E2722" s="25">
        <v>43501</v>
      </c>
      <c r="F2722" s="25">
        <v>43507</v>
      </c>
      <c r="G2722" s="13" t="s">
        <v>50</v>
      </c>
      <c r="H2722" s="13" t="s">
        <v>2376</v>
      </c>
      <c r="I2722" s="13" t="s">
        <v>36</v>
      </c>
      <c r="J2722" s="13" t="s">
        <v>1733</v>
      </c>
      <c r="K2722" s="13" t="s">
        <v>187</v>
      </c>
      <c r="L2722" s="13" t="s">
        <v>27</v>
      </c>
      <c r="M2722" s="13" t="s">
        <v>28</v>
      </c>
      <c r="N2722" s="13" t="s">
        <v>2213</v>
      </c>
      <c r="O2722" s="13" t="s">
        <v>57</v>
      </c>
      <c r="P2722" s="13" t="s">
        <v>86</v>
      </c>
      <c r="Q2722" s="13" t="s">
        <v>2214</v>
      </c>
      <c r="R2722" s="17">
        <v>379.07999999999993</v>
      </c>
      <c r="S2722" s="26">
        <v>2</v>
      </c>
      <c r="T2722" s="17">
        <v>0</v>
      </c>
      <c r="U2722" s="17">
        <v>46.23</v>
      </c>
      <c r="V2722" s="27">
        <v>30.299999999999997</v>
      </c>
      <c r="W2722" s="13" t="s">
        <v>266</v>
      </c>
      <c r="X2722" s="8">
        <f>$T2722*$R2722</f>
        <v>0</v>
      </c>
      <c r="Y2722" s="29">
        <f>R2722-V2722-U2722-X2722</f>
        <v>302.5499999999999</v>
      </c>
    </row>
    <row r="2723" spans="2:25" x14ac:dyDescent="0.3">
      <c r="B2723" s="16"/>
      <c r="C2723" s="8" t="str">
        <f>_xlfn.CONCAT(S2723,_xlfn.TEXTBEFORE(Q2723,","))</f>
        <v>3Avery File Folder Labels</v>
      </c>
      <c r="D2723" s="13" t="s">
        <v>8829</v>
      </c>
      <c r="E2723" s="25">
        <v>43054</v>
      </c>
      <c r="F2723" s="25">
        <v>43060</v>
      </c>
      <c r="G2723" s="13" t="s">
        <v>50</v>
      </c>
      <c r="H2723" s="13" t="s">
        <v>2626</v>
      </c>
      <c r="I2723" s="13" t="s">
        <v>36</v>
      </c>
      <c r="J2723" s="13" t="s">
        <v>160</v>
      </c>
      <c r="K2723" s="13" t="s">
        <v>160</v>
      </c>
      <c r="L2723" s="13" t="s">
        <v>54</v>
      </c>
      <c r="M2723" s="13" t="s">
        <v>55</v>
      </c>
      <c r="N2723" s="13" t="s">
        <v>5619</v>
      </c>
      <c r="O2723" s="13" t="s">
        <v>30</v>
      </c>
      <c r="P2723" s="13" t="s">
        <v>2751</v>
      </c>
      <c r="Q2723" s="13" t="s">
        <v>5620</v>
      </c>
      <c r="R2723" s="17">
        <v>14.214600000000001</v>
      </c>
      <c r="S2723" s="26">
        <v>3</v>
      </c>
      <c r="T2723" s="17">
        <v>0.47000000000000003</v>
      </c>
      <c r="U2723" s="17">
        <v>1.94</v>
      </c>
      <c r="V2723" s="27">
        <v>-4.8654000000000011</v>
      </c>
      <c r="W2723" s="13" t="s">
        <v>88</v>
      </c>
      <c r="X2723" s="8">
        <f>$T2723*$R2723</f>
        <v>6.6808620000000012</v>
      </c>
      <c r="Y2723" s="29">
        <f>R2723-V2723-U2723-X2723</f>
        <v>10.459137999999999</v>
      </c>
    </row>
    <row r="2724" spans="2:25" x14ac:dyDescent="0.3">
      <c r="B2724" s="16"/>
      <c r="C2724" s="8" t="str">
        <f>_xlfn.CONCAT(S2724,_xlfn.TEXTBEFORE(Q2724,","))</f>
        <v>1Smead Box</v>
      </c>
      <c r="D2724" s="13" t="s">
        <v>8830</v>
      </c>
      <c r="E2724" s="25">
        <v>43954</v>
      </c>
      <c r="F2724" s="25">
        <v>43958</v>
      </c>
      <c r="G2724" s="13" t="s">
        <v>50</v>
      </c>
      <c r="H2724" s="13" t="s">
        <v>2626</v>
      </c>
      <c r="I2724" s="13" t="s">
        <v>36</v>
      </c>
      <c r="J2724" s="13" t="s">
        <v>157</v>
      </c>
      <c r="K2724" s="13" t="s">
        <v>158</v>
      </c>
      <c r="L2724" s="13" t="s">
        <v>54</v>
      </c>
      <c r="M2724" s="13" t="s">
        <v>55</v>
      </c>
      <c r="N2724" s="13" t="s">
        <v>5248</v>
      </c>
      <c r="O2724" s="13" t="s">
        <v>30</v>
      </c>
      <c r="P2724" s="13" t="s">
        <v>289</v>
      </c>
      <c r="Q2724" s="13" t="s">
        <v>5249</v>
      </c>
      <c r="R2724" s="17">
        <v>8.9640000000000004</v>
      </c>
      <c r="S2724" s="26">
        <v>1</v>
      </c>
      <c r="T2724" s="17">
        <v>0.17</v>
      </c>
      <c r="U2724" s="17">
        <v>1.34</v>
      </c>
      <c r="V2724" s="27">
        <v>0.86399999999999988</v>
      </c>
      <c r="W2724" s="13" t="s">
        <v>88</v>
      </c>
      <c r="X2724" s="8">
        <f>$T2724*$R2724</f>
        <v>1.5238800000000001</v>
      </c>
      <c r="Y2724" s="29">
        <f>R2724-V2724-U2724-X2724</f>
        <v>5.2361200000000014</v>
      </c>
    </row>
    <row r="2725" spans="2:25" x14ac:dyDescent="0.3">
      <c r="B2725" s="16"/>
      <c r="C2725" s="8" t="str">
        <f>_xlfn.CONCAT(S2725,_xlfn.TEXTBEFORE(Q2725,","))</f>
        <v>3Accos Rubber Bands</v>
      </c>
      <c r="D2725" s="13" t="s">
        <v>8831</v>
      </c>
      <c r="E2725" s="25">
        <v>43987</v>
      </c>
      <c r="F2725" s="25">
        <v>43991</v>
      </c>
      <c r="G2725" s="13" t="s">
        <v>50</v>
      </c>
      <c r="H2725" s="13" t="s">
        <v>2626</v>
      </c>
      <c r="I2725" s="13" t="s">
        <v>36</v>
      </c>
      <c r="J2725" s="13" t="s">
        <v>233</v>
      </c>
      <c r="K2725" s="13" t="s">
        <v>234</v>
      </c>
      <c r="L2725" s="13" t="s">
        <v>54</v>
      </c>
      <c r="M2725" s="13" t="s">
        <v>55</v>
      </c>
      <c r="N2725" s="13" t="s">
        <v>5433</v>
      </c>
      <c r="O2725" s="13" t="s">
        <v>30</v>
      </c>
      <c r="P2725" s="13" t="s">
        <v>2177</v>
      </c>
      <c r="Q2725" s="13" t="s">
        <v>5434</v>
      </c>
      <c r="R2725" s="17">
        <v>25.614899999999999</v>
      </c>
      <c r="S2725" s="26">
        <v>3</v>
      </c>
      <c r="T2725" s="17">
        <v>0.47000000000000003</v>
      </c>
      <c r="U2725" s="17">
        <v>2</v>
      </c>
      <c r="V2725" s="27">
        <v>-15.515099999999999</v>
      </c>
      <c r="W2725" s="13" t="s">
        <v>88</v>
      </c>
      <c r="X2725" s="8">
        <f>$T2725*$R2725</f>
        <v>12.039002999999999</v>
      </c>
      <c r="Y2725" s="29">
        <f>R2725-V2725-U2725-X2725</f>
        <v>27.090996999999994</v>
      </c>
    </row>
    <row r="2726" spans="2:25" x14ac:dyDescent="0.3">
      <c r="B2726" s="16"/>
      <c r="C2726" s="8" t="str">
        <f>_xlfn.CONCAT(S2726,_xlfn.TEXTBEFORE(Q2726,","))</f>
        <v>4Hewlett Ink</v>
      </c>
      <c r="D2726" s="13" t="s">
        <v>8832</v>
      </c>
      <c r="E2726" s="25">
        <v>44047</v>
      </c>
      <c r="F2726" s="25">
        <v>44053</v>
      </c>
      <c r="G2726" s="13" t="s">
        <v>50</v>
      </c>
      <c r="H2726" s="13" t="s">
        <v>2626</v>
      </c>
      <c r="I2726" s="13" t="s">
        <v>36</v>
      </c>
      <c r="J2726" s="13" t="s">
        <v>633</v>
      </c>
      <c r="K2726" s="13" t="s">
        <v>168</v>
      </c>
      <c r="L2726" s="13" t="s">
        <v>54</v>
      </c>
      <c r="M2726" s="13" t="s">
        <v>55</v>
      </c>
      <c r="N2726" s="13" t="s">
        <v>2627</v>
      </c>
      <c r="O2726" s="13" t="s">
        <v>57</v>
      </c>
      <c r="P2726" s="13" t="s">
        <v>86</v>
      </c>
      <c r="Q2726" s="13" t="s">
        <v>2628</v>
      </c>
      <c r="R2726" s="17">
        <v>551.7503999999999</v>
      </c>
      <c r="S2726" s="26">
        <v>4</v>
      </c>
      <c r="T2726" s="17">
        <v>7.0000000000000007E-2</v>
      </c>
      <c r="U2726" s="17">
        <v>38.520000000000003</v>
      </c>
      <c r="V2726" s="27">
        <v>195.71039999999999</v>
      </c>
      <c r="W2726" s="13" t="s">
        <v>88</v>
      </c>
      <c r="X2726" s="8">
        <f>$T2726*$R2726</f>
        <v>38.622527999999996</v>
      </c>
      <c r="Y2726" s="29">
        <f>R2726-V2726-U2726-X2726</f>
        <v>278.89747199999994</v>
      </c>
    </row>
    <row r="2727" spans="2:25" x14ac:dyDescent="0.3">
      <c r="B2727" s="16"/>
      <c r="C2727" s="8" t="str">
        <f>_xlfn.CONCAT(S2727,_xlfn.TEXTBEFORE(Q2727,","))</f>
        <v>9Belkin Mouse</v>
      </c>
      <c r="D2727" s="13" t="s">
        <v>8833</v>
      </c>
      <c r="E2727" s="25">
        <v>44047</v>
      </c>
      <c r="F2727" s="25">
        <v>44053</v>
      </c>
      <c r="G2727" s="13" t="s">
        <v>50</v>
      </c>
      <c r="H2727" s="13" t="s">
        <v>2626</v>
      </c>
      <c r="I2727" s="13" t="s">
        <v>36</v>
      </c>
      <c r="J2727" s="13" t="s">
        <v>633</v>
      </c>
      <c r="K2727" s="13" t="s">
        <v>168</v>
      </c>
      <c r="L2727" s="13" t="s">
        <v>54</v>
      </c>
      <c r="M2727" s="13" t="s">
        <v>55</v>
      </c>
      <c r="N2727" s="13" t="s">
        <v>3328</v>
      </c>
      <c r="O2727" s="13" t="s">
        <v>57</v>
      </c>
      <c r="P2727" s="13" t="s">
        <v>121</v>
      </c>
      <c r="Q2727" s="13" t="s">
        <v>3329</v>
      </c>
      <c r="R2727" s="17">
        <v>194.1867</v>
      </c>
      <c r="S2727" s="26">
        <v>9</v>
      </c>
      <c r="T2727" s="17">
        <v>0.47000000000000003</v>
      </c>
      <c r="U2727" s="17">
        <v>10.41</v>
      </c>
      <c r="V2727" s="27">
        <v>-121.17330000000001</v>
      </c>
      <c r="W2727" s="13" t="s">
        <v>88</v>
      </c>
      <c r="X2727" s="8">
        <f>$T2727*$R2727</f>
        <v>91.267749000000009</v>
      </c>
      <c r="Y2727" s="29">
        <f>R2727-V2727-U2727-X2727</f>
        <v>213.68225099999998</v>
      </c>
    </row>
    <row r="2728" spans="2:25" x14ac:dyDescent="0.3">
      <c r="B2728" s="16"/>
      <c r="C2728" s="8" t="str">
        <f>_xlfn.CONCAT(S2728,_xlfn.TEXTBEFORE(Q2728,","))</f>
        <v>7Novimex Swivel Stool</v>
      </c>
      <c r="D2728" s="13" t="s">
        <v>8834</v>
      </c>
      <c r="E2728" s="25">
        <v>44001</v>
      </c>
      <c r="F2728" s="25">
        <v>44001</v>
      </c>
      <c r="G2728" s="13" t="s">
        <v>126</v>
      </c>
      <c r="H2728" s="13" t="s">
        <v>844</v>
      </c>
      <c r="I2728" s="13" t="s">
        <v>36</v>
      </c>
      <c r="J2728" s="13" t="s">
        <v>845</v>
      </c>
      <c r="K2728" s="13" t="s">
        <v>846</v>
      </c>
      <c r="L2728" s="13" t="s">
        <v>201</v>
      </c>
      <c r="M2728" s="13" t="s">
        <v>28</v>
      </c>
      <c r="N2728" s="13" t="s">
        <v>315</v>
      </c>
      <c r="O2728" s="13" t="s">
        <v>40</v>
      </c>
      <c r="P2728" s="13" t="s">
        <v>41</v>
      </c>
      <c r="Q2728" s="13" t="s">
        <v>316</v>
      </c>
      <c r="R2728" s="17">
        <v>1168.6500000000001</v>
      </c>
      <c r="S2728" s="26">
        <v>7</v>
      </c>
      <c r="T2728" s="17">
        <v>0</v>
      </c>
      <c r="U2728" s="17">
        <v>157.58000000000001</v>
      </c>
      <c r="V2728" s="27">
        <v>292.11</v>
      </c>
      <c r="W2728" s="13" t="s">
        <v>88</v>
      </c>
      <c r="X2728" s="8">
        <f>$T2728*$R2728</f>
        <v>0</v>
      </c>
      <c r="Y2728" s="29">
        <f>R2728-V2728-U2728-X2728</f>
        <v>718.96</v>
      </c>
    </row>
    <row r="2729" spans="2:25" x14ac:dyDescent="0.3">
      <c r="B2729" s="16"/>
      <c r="C2729" s="8" t="str">
        <f>_xlfn.CONCAT(S2729,_xlfn.TEXTBEFORE(Q2729,","))</f>
        <v>6Avery Round Labels</v>
      </c>
      <c r="D2729" s="13" t="s">
        <v>8835</v>
      </c>
      <c r="E2729" s="25">
        <v>44001</v>
      </c>
      <c r="F2729" s="25">
        <v>44001</v>
      </c>
      <c r="G2729" s="13" t="s">
        <v>126</v>
      </c>
      <c r="H2729" s="13" t="s">
        <v>844</v>
      </c>
      <c r="I2729" s="13" t="s">
        <v>36</v>
      </c>
      <c r="J2729" s="13" t="s">
        <v>845</v>
      </c>
      <c r="K2729" s="13" t="s">
        <v>846</v>
      </c>
      <c r="L2729" s="13" t="s">
        <v>201</v>
      </c>
      <c r="M2729" s="13" t="s">
        <v>28</v>
      </c>
      <c r="N2729" s="13" t="s">
        <v>5802</v>
      </c>
      <c r="O2729" s="13" t="s">
        <v>30</v>
      </c>
      <c r="P2729" s="13" t="s">
        <v>2751</v>
      </c>
      <c r="Q2729" s="13" t="s">
        <v>5803</v>
      </c>
      <c r="R2729" s="17">
        <v>30.240000000000002</v>
      </c>
      <c r="S2729" s="26">
        <v>6</v>
      </c>
      <c r="T2729" s="17">
        <v>0</v>
      </c>
      <c r="U2729" s="17">
        <v>2.5</v>
      </c>
      <c r="V2729" s="27">
        <v>1.44</v>
      </c>
      <c r="W2729" s="13" t="s">
        <v>88</v>
      </c>
      <c r="X2729" s="8">
        <f>$T2729*$R2729</f>
        <v>0</v>
      </c>
      <c r="Y2729" s="29">
        <f>R2729-V2729-U2729-X2729</f>
        <v>26.3</v>
      </c>
    </row>
    <row r="2730" spans="2:25" x14ac:dyDescent="0.3">
      <c r="B2730" s="16"/>
      <c r="C2730" s="8" t="str">
        <f>_xlfn.CONCAT(S2730,_xlfn.TEXTBEFORE(Q2730,","))</f>
        <v>2Eaton Memo Slips</v>
      </c>
      <c r="D2730" s="13" t="s">
        <v>8836</v>
      </c>
      <c r="E2730" s="25">
        <v>44001</v>
      </c>
      <c r="F2730" s="25">
        <v>44001</v>
      </c>
      <c r="G2730" s="13" t="s">
        <v>126</v>
      </c>
      <c r="H2730" s="13" t="s">
        <v>844</v>
      </c>
      <c r="I2730" s="13" t="s">
        <v>36</v>
      </c>
      <c r="J2730" s="13" t="s">
        <v>845</v>
      </c>
      <c r="K2730" s="13" t="s">
        <v>846</v>
      </c>
      <c r="L2730" s="13" t="s">
        <v>201</v>
      </c>
      <c r="M2730" s="13" t="s">
        <v>28</v>
      </c>
      <c r="N2730" s="13" t="s">
        <v>3521</v>
      </c>
      <c r="O2730" s="13" t="s">
        <v>30</v>
      </c>
      <c r="P2730" s="13" t="s">
        <v>1567</v>
      </c>
      <c r="Q2730" s="13" t="s">
        <v>3522</v>
      </c>
      <c r="R2730" s="17">
        <v>27.48</v>
      </c>
      <c r="S2730" s="26">
        <v>2</v>
      </c>
      <c r="T2730" s="17">
        <v>0</v>
      </c>
      <c r="U2730" s="17">
        <v>1.3900000000000001</v>
      </c>
      <c r="V2730" s="27">
        <v>12.36</v>
      </c>
      <c r="W2730" s="13" t="s">
        <v>88</v>
      </c>
      <c r="X2730" s="8">
        <f>$T2730*$R2730</f>
        <v>0</v>
      </c>
      <c r="Y2730" s="29">
        <f>R2730-V2730-U2730-X2730</f>
        <v>13.73</v>
      </c>
    </row>
    <row r="2731" spans="2:25" x14ac:dyDescent="0.3">
      <c r="B2731" s="16"/>
      <c r="C2731" s="8" t="str">
        <f>_xlfn.CONCAT(S2731,_xlfn.TEXTBEFORE(Q2731,","))</f>
        <v>5Advantus Thumb Tacks</v>
      </c>
      <c r="D2731" s="13" t="s">
        <v>8837</v>
      </c>
      <c r="E2731" s="25">
        <v>44001</v>
      </c>
      <c r="F2731" s="25">
        <v>44001</v>
      </c>
      <c r="G2731" s="13" t="s">
        <v>126</v>
      </c>
      <c r="H2731" s="13" t="s">
        <v>844</v>
      </c>
      <c r="I2731" s="13" t="s">
        <v>36</v>
      </c>
      <c r="J2731" s="13" t="s">
        <v>845</v>
      </c>
      <c r="K2731" s="13" t="s">
        <v>846</v>
      </c>
      <c r="L2731" s="13" t="s">
        <v>201</v>
      </c>
      <c r="M2731" s="13" t="s">
        <v>28</v>
      </c>
      <c r="N2731" s="13" t="s">
        <v>5305</v>
      </c>
      <c r="O2731" s="13" t="s">
        <v>30</v>
      </c>
      <c r="P2731" s="13" t="s">
        <v>2177</v>
      </c>
      <c r="Q2731" s="13" t="s">
        <v>5306</v>
      </c>
      <c r="R2731" s="17">
        <v>65.099999999999994</v>
      </c>
      <c r="S2731" s="26">
        <v>5</v>
      </c>
      <c r="T2731" s="17">
        <v>0</v>
      </c>
      <c r="U2731" s="17">
        <v>1.01</v>
      </c>
      <c r="V2731" s="27">
        <v>4.5</v>
      </c>
      <c r="W2731" s="13" t="s">
        <v>88</v>
      </c>
      <c r="X2731" s="8">
        <f>$T2731*$R2731</f>
        <v>0</v>
      </c>
      <c r="Y2731" s="29">
        <f>R2731-V2731-U2731-X2731</f>
        <v>59.589999999999996</v>
      </c>
    </row>
    <row r="2732" spans="2:25" x14ac:dyDescent="0.3">
      <c r="B2732" s="16"/>
      <c r="C2732" s="8" t="str">
        <f>_xlfn.CONCAT(S2732,_xlfn.TEXTBEFORE(Q2732,","))</f>
        <v>4StarTech Phone</v>
      </c>
      <c r="D2732" s="13" t="s">
        <v>8838</v>
      </c>
      <c r="E2732" s="25">
        <v>43970</v>
      </c>
      <c r="F2732" s="25">
        <v>43977</v>
      </c>
      <c r="G2732" s="13" t="s">
        <v>50</v>
      </c>
      <c r="H2732" s="13" t="s">
        <v>3906</v>
      </c>
      <c r="I2732" s="13" t="s">
        <v>36</v>
      </c>
      <c r="J2732" s="13" t="s">
        <v>205</v>
      </c>
      <c r="K2732" s="13" t="s">
        <v>205</v>
      </c>
      <c r="L2732" s="13" t="s">
        <v>114</v>
      </c>
      <c r="M2732" s="13" t="s">
        <v>55</v>
      </c>
      <c r="N2732" s="13" t="s">
        <v>3907</v>
      </c>
      <c r="O2732" s="13" t="s">
        <v>57</v>
      </c>
      <c r="P2732" s="13" t="s">
        <v>138</v>
      </c>
      <c r="Q2732" s="13" t="s">
        <v>3908</v>
      </c>
      <c r="R2732" s="17">
        <v>298.56</v>
      </c>
      <c r="S2732" s="26">
        <v>4</v>
      </c>
      <c r="T2732" s="17">
        <v>0</v>
      </c>
      <c r="U2732" s="17">
        <v>16.28</v>
      </c>
      <c r="V2732" s="27">
        <v>14.879999999999999</v>
      </c>
      <c r="W2732" s="13" t="s">
        <v>266</v>
      </c>
      <c r="X2732" s="8">
        <f>$T2732*$R2732</f>
        <v>0</v>
      </c>
      <c r="Y2732" s="29">
        <f>R2732-V2732-U2732-X2732</f>
        <v>267.39999999999998</v>
      </c>
    </row>
    <row r="2733" spans="2:25" x14ac:dyDescent="0.3">
      <c r="B2733" s="16"/>
      <c r="C2733" s="8" t="str">
        <f>_xlfn.CONCAT(S2733,_xlfn.TEXTBEFORE(Q2733,","))</f>
        <v>2Boston Markers</v>
      </c>
      <c r="D2733" s="13" t="s">
        <v>8839</v>
      </c>
      <c r="E2733" s="25">
        <v>43065</v>
      </c>
      <c r="F2733" s="25">
        <v>43070</v>
      </c>
      <c r="G2733" s="13" t="s">
        <v>22</v>
      </c>
      <c r="H2733" s="13" t="s">
        <v>5470</v>
      </c>
      <c r="I2733" s="13" t="s">
        <v>24</v>
      </c>
      <c r="J2733" s="13" t="s">
        <v>616</v>
      </c>
      <c r="K2733" s="13" t="s">
        <v>543</v>
      </c>
      <c r="L2733" s="13" t="s">
        <v>201</v>
      </c>
      <c r="M2733" s="13" t="s">
        <v>28</v>
      </c>
      <c r="N2733" s="13" t="s">
        <v>4218</v>
      </c>
      <c r="O2733" s="13" t="s">
        <v>30</v>
      </c>
      <c r="P2733" s="13" t="s">
        <v>1789</v>
      </c>
      <c r="Q2733" s="13" t="s">
        <v>4219</v>
      </c>
      <c r="R2733" s="17">
        <v>53.28</v>
      </c>
      <c r="S2733" s="26">
        <v>2</v>
      </c>
      <c r="T2733" s="17">
        <v>0</v>
      </c>
      <c r="U2733" s="17">
        <v>4.1100000000000003</v>
      </c>
      <c r="V2733" s="27">
        <v>3.7199999999999998</v>
      </c>
      <c r="W2733" s="13" t="s">
        <v>60</v>
      </c>
      <c r="X2733" s="8">
        <f>$T2733*$R2733</f>
        <v>0</v>
      </c>
      <c r="Y2733" s="29">
        <f>R2733-V2733-U2733-X2733</f>
        <v>45.45</v>
      </c>
    </row>
    <row r="2734" spans="2:25" x14ac:dyDescent="0.3">
      <c r="B2734" s="16"/>
      <c r="C2734" s="8" t="str">
        <f>_xlfn.CONCAT(S2734,_xlfn.TEXTBEFORE(Q2734,","))</f>
        <v>3Sauder 3-Shelf Cabinet</v>
      </c>
      <c r="D2734" s="13" t="s">
        <v>8840</v>
      </c>
      <c r="E2734" s="25">
        <v>44110</v>
      </c>
      <c r="F2734" s="25">
        <v>44116</v>
      </c>
      <c r="G2734" s="13" t="s">
        <v>50</v>
      </c>
      <c r="H2734" s="13" t="s">
        <v>839</v>
      </c>
      <c r="I2734" s="13" t="s">
        <v>82</v>
      </c>
      <c r="J2734" s="13" t="s">
        <v>135</v>
      </c>
      <c r="K2734" s="13" t="s">
        <v>136</v>
      </c>
      <c r="L2734" s="13" t="s">
        <v>27</v>
      </c>
      <c r="M2734" s="13" t="s">
        <v>28</v>
      </c>
      <c r="N2734" s="13" t="s">
        <v>1951</v>
      </c>
      <c r="O2734" s="13" t="s">
        <v>40</v>
      </c>
      <c r="P2734" s="13" t="s">
        <v>67</v>
      </c>
      <c r="Q2734" s="13" t="s">
        <v>1952</v>
      </c>
      <c r="R2734" s="17">
        <v>252.04500000000004</v>
      </c>
      <c r="S2734" s="26">
        <v>3</v>
      </c>
      <c r="T2734" s="17">
        <v>0.5</v>
      </c>
      <c r="U2734" s="17">
        <v>22.85</v>
      </c>
      <c r="V2734" s="27">
        <v>-191.56500000000005</v>
      </c>
      <c r="W2734" s="13" t="s">
        <v>88</v>
      </c>
      <c r="X2734" s="8">
        <f>$T2734*$R2734</f>
        <v>126.02250000000002</v>
      </c>
      <c r="Y2734" s="29">
        <f>R2734-V2734-U2734-X2734</f>
        <v>294.73750000000007</v>
      </c>
    </row>
    <row r="2735" spans="2:25" x14ac:dyDescent="0.3">
      <c r="B2735" s="16"/>
      <c r="C2735" s="8" t="str">
        <f>_xlfn.CONCAT(S2735,_xlfn.TEXTBEFORE(Q2735,","))</f>
        <v>6StarTech Card Printer</v>
      </c>
      <c r="D2735" s="13" t="s">
        <v>8841</v>
      </c>
      <c r="E2735" s="25">
        <v>44167</v>
      </c>
      <c r="F2735" s="25">
        <v>44171</v>
      </c>
      <c r="G2735" s="13" t="s">
        <v>50</v>
      </c>
      <c r="H2735" s="13" t="s">
        <v>839</v>
      </c>
      <c r="I2735" s="13" t="s">
        <v>82</v>
      </c>
      <c r="J2735" s="13" t="s">
        <v>840</v>
      </c>
      <c r="K2735" s="13" t="s">
        <v>841</v>
      </c>
      <c r="L2735" s="13" t="s">
        <v>27</v>
      </c>
      <c r="M2735" s="13" t="s">
        <v>28</v>
      </c>
      <c r="N2735" s="13" t="s">
        <v>842</v>
      </c>
      <c r="O2735" s="13" t="s">
        <v>57</v>
      </c>
      <c r="P2735" s="13" t="s">
        <v>138</v>
      </c>
      <c r="Q2735" s="13" t="s">
        <v>843</v>
      </c>
      <c r="R2735" s="17">
        <v>963.90000000000009</v>
      </c>
      <c r="S2735" s="26">
        <v>6</v>
      </c>
      <c r="T2735" s="17">
        <v>0</v>
      </c>
      <c r="U2735" s="17">
        <v>158.91999999999999</v>
      </c>
      <c r="V2735" s="27">
        <v>269.82</v>
      </c>
      <c r="W2735" s="13" t="s">
        <v>60</v>
      </c>
      <c r="X2735" s="8">
        <f>$T2735*$R2735</f>
        <v>0</v>
      </c>
      <c r="Y2735" s="29">
        <f>R2735-V2735-U2735-X2735</f>
        <v>535.1600000000002</v>
      </c>
    </row>
    <row r="2736" spans="2:25" x14ac:dyDescent="0.3">
      <c r="B2736" s="16"/>
      <c r="C2736" s="8" t="str">
        <f>_xlfn.CONCAT(S2736,_xlfn.TEXTBEFORE(Q2736,","))</f>
        <v>3Kraft Manila Envelope</v>
      </c>
      <c r="D2736" s="13" t="s">
        <v>8842</v>
      </c>
      <c r="E2736" s="25">
        <v>44167</v>
      </c>
      <c r="F2736" s="25">
        <v>44171</v>
      </c>
      <c r="G2736" s="13" t="s">
        <v>50</v>
      </c>
      <c r="H2736" s="13" t="s">
        <v>839</v>
      </c>
      <c r="I2736" s="13" t="s">
        <v>82</v>
      </c>
      <c r="J2736" s="13" t="s">
        <v>840</v>
      </c>
      <c r="K2736" s="13" t="s">
        <v>841</v>
      </c>
      <c r="L2736" s="13" t="s">
        <v>27</v>
      </c>
      <c r="M2736" s="13" t="s">
        <v>28</v>
      </c>
      <c r="N2736" s="13" t="s">
        <v>5324</v>
      </c>
      <c r="O2736" s="13" t="s">
        <v>30</v>
      </c>
      <c r="P2736" s="13" t="s">
        <v>1607</v>
      </c>
      <c r="Q2736" s="13" t="s">
        <v>5325</v>
      </c>
      <c r="R2736" s="17">
        <v>79.47</v>
      </c>
      <c r="S2736" s="26">
        <v>3</v>
      </c>
      <c r="T2736" s="17">
        <v>0</v>
      </c>
      <c r="U2736" s="17">
        <v>4.74</v>
      </c>
      <c r="V2736" s="27">
        <v>9.4500000000000011</v>
      </c>
      <c r="W2736" s="13" t="s">
        <v>60</v>
      </c>
      <c r="X2736" s="8">
        <f>$T2736*$R2736</f>
        <v>0</v>
      </c>
      <c r="Y2736" s="29">
        <f>R2736-V2736-U2736-X2736</f>
        <v>65.28</v>
      </c>
    </row>
    <row r="2737" spans="2:25" x14ac:dyDescent="0.3">
      <c r="B2737" s="16"/>
      <c r="C2737" s="8" t="str">
        <f>_xlfn.CONCAT(S2737,_xlfn.TEXTBEFORE(Q2737,","))</f>
        <v>3Konica Inkjet</v>
      </c>
      <c r="D2737" s="13" t="s">
        <v>8843</v>
      </c>
      <c r="E2737" s="25">
        <v>44191</v>
      </c>
      <c r="F2737" s="25">
        <v>44196</v>
      </c>
      <c r="G2737" s="13" t="s">
        <v>50</v>
      </c>
      <c r="H2737" s="13" t="s">
        <v>839</v>
      </c>
      <c r="I2737" s="13" t="s">
        <v>82</v>
      </c>
      <c r="J2737" s="13" t="s">
        <v>170</v>
      </c>
      <c r="K2737" s="13" t="s">
        <v>170</v>
      </c>
      <c r="L2737" s="13" t="s">
        <v>27</v>
      </c>
      <c r="M2737" s="13" t="s">
        <v>28</v>
      </c>
      <c r="N2737" s="13" t="s">
        <v>878</v>
      </c>
      <c r="O2737" s="13" t="s">
        <v>57</v>
      </c>
      <c r="P2737" s="13" t="s">
        <v>138</v>
      </c>
      <c r="Q2737" s="13" t="s">
        <v>879</v>
      </c>
      <c r="R2737" s="17">
        <v>931.7700000000001</v>
      </c>
      <c r="S2737" s="26">
        <v>3</v>
      </c>
      <c r="T2737" s="17">
        <v>0</v>
      </c>
      <c r="U2737" s="17">
        <v>153.47999999999999</v>
      </c>
      <c r="V2737" s="27">
        <v>214.28999999999996</v>
      </c>
      <c r="W2737" s="13" t="s">
        <v>60</v>
      </c>
      <c r="X2737" s="8">
        <f>$T2737*$R2737</f>
        <v>0</v>
      </c>
      <c r="Y2737" s="29">
        <f>R2737-V2737-U2737-X2737</f>
        <v>564.00000000000011</v>
      </c>
    </row>
    <row r="2738" spans="2:25" x14ac:dyDescent="0.3">
      <c r="B2738" s="16"/>
      <c r="C2738" s="8" t="str">
        <f>_xlfn.CONCAT(S2738,_xlfn.TEXTBEFORE(Q2738,","))</f>
        <v>3Hon Coffee Table</v>
      </c>
      <c r="D2738" s="13" t="s">
        <v>8844</v>
      </c>
      <c r="E2738" s="25">
        <v>44191</v>
      </c>
      <c r="F2738" s="25">
        <v>44196</v>
      </c>
      <c r="G2738" s="13" t="s">
        <v>50</v>
      </c>
      <c r="H2738" s="13" t="s">
        <v>839</v>
      </c>
      <c r="I2738" s="13" t="s">
        <v>82</v>
      </c>
      <c r="J2738" s="13" t="s">
        <v>170</v>
      </c>
      <c r="K2738" s="13" t="s">
        <v>170</v>
      </c>
      <c r="L2738" s="13" t="s">
        <v>27</v>
      </c>
      <c r="M2738" s="13" t="s">
        <v>28</v>
      </c>
      <c r="N2738" s="13" t="s">
        <v>1401</v>
      </c>
      <c r="O2738" s="13" t="s">
        <v>40</v>
      </c>
      <c r="P2738" s="13" t="s">
        <v>48</v>
      </c>
      <c r="Q2738" s="13" t="s">
        <v>1402</v>
      </c>
      <c r="R2738" s="17">
        <v>663.3900000000001</v>
      </c>
      <c r="S2738" s="26">
        <v>3</v>
      </c>
      <c r="T2738" s="17">
        <v>0.3</v>
      </c>
      <c r="U2738" s="17">
        <v>94.18</v>
      </c>
      <c r="V2738" s="27">
        <v>-255.96000000000006</v>
      </c>
      <c r="W2738" s="13" t="s">
        <v>60</v>
      </c>
      <c r="X2738" s="8">
        <f>$T2738*$R2738</f>
        <v>199.01700000000002</v>
      </c>
      <c r="Y2738" s="29">
        <f>R2738-V2738-U2738-X2738</f>
        <v>626.15300000000002</v>
      </c>
    </row>
    <row r="2739" spans="2:25" x14ac:dyDescent="0.3">
      <c r="B2739" s="16"/>
      <c r="C2739" s="8" t="str">
        <f>_xlfn.CONCAT(S2739,_xlfn.TEXTBEFORE(Q2739,","))</f>
        <v>2Fiskars Trimmer</v>
      </c>
      <c r="D2739" s="13" t="s">
        <v>8845</v>
      </c>
      <c r="E2739" s="25">
        <v>44191</v>
      </c>
      <c r="F2739" s="25">
        <v>44196</v>
      </c>
      <c r="G2739" s="13" t="s">
        <v>50</v>
      </c>
      <c r="H2739" s="13" t="s">
        <v>839</v>
      </c>
      <c r="I2739" s="13" t="s">
        <v>82</v>
      </c>
      <c r="J2739" s="13" t="s">
        <v>170</v>
      </c>
      <c r="K2739" s="13" t="s">
        <v>170</v>
      </c>
      <c r="L2739" s="13" t="s">
        <v>27</v>
      </c>
      <c r="M2739" s="13" t="s">
        <v>28</v>
      </c>
      <c r="N2739" s="13" t="s">
        <v>4350</v>
      </c>
      <c r="O2739" s="13" t="s">
        <v>30</v>
      </c>
      <c r="P2739" s="13" t="s">
        <v>1228</v>
      </c>
      <c r="Q2739" s="13" t="s">
        <v>4351</v>
      </c>
      <c r="R2739" s="17">
        <v>83.4</v>
      </c>
      <c r="S2739" s="26">
        <v>2</v>
      </c>
      <c r="T2739" s="17">
        <v>0</v>
      </c>
      <c r="U2739" s="17">
        <v>7.72</v>
      </c>
      <c r="V2739" s="27">
        <v>7.5</v>
      </c>
      <c r="W2739" s="13" t="s">
        <v>60</v>
      </c>
      <c r="X2739" s="8">
        <f>$T2739*$R2739</f>
        <v>0</v>
      </c>
      <c r="Y2739" s="29">
        <f>R2739-V2739-U2739-X2739</f>
        <v>68.180000000000007</v>
      </c>
    </row>
    <row r="2740" spans="2:25" x14ac:dyDescent="0.3">
      <c r="B2740" s="16"/>
      <c r="C2740" s="8" t="str">
        <f>_xlfn.CONCAT(S2740,_xlfn.TEXTBEFORE(Q2740,","))</f>
        <v>5Office Star Steel Folding Chair</v>
      </c>
      <c r="D2740" s="13" t="s">
        <v>8846</v>
      </c>
      <c r="E2740" s="25">
        <v>43792</v>
      </c>
      <c r="F2740" s="25">
        <v>43796</v>
      </c>
      <c r="G2740" s="13" t="s">
        <v>50</v>
      </c>
      <c r="H2740" s="13" t="s">
        <v>2719</v>
      </c>
      <c r="I2740" s="13" t="s">
        <v>24</v>
      </c>
      <c r="J2740" s="13" t="s">
        <v>37</v>
      </c>
      <c r="K2740" s="13" t="s">
        <v>38</v>
      </c>
      <c r="L2740" s="13" t="s">
        <v>27</v>
      </c>
      <c r="M2740" s="13" t="s">
        <v>28</v>
      </c>
      <c r="N2740" s="13" t="s">
        <v>1702</v>
      </c>
      <c r="O2740" s="13" t="s">
        <v>40</v>
      </c>
      <c r="P2740" s="13" t="s">
        <v>41</v>
      </c>
      <c r="Q2740" s="13" t="s">
        <v>1703</v>
      </c>
      <c r="R2740" s="17">
        <v>446.4</v>
      </c>
      <c r="S2740" s="26">
        <v>5</v>
      </c>
      <c r="T2740" s="17">
        <v>0</v>
      </c>
      <c r="U2740" s="17">
        <v>35.729999999999997</v>
      </c>
      <c r="V2740" s="27">
        <v>26.7</v>
      </c>
      <c r="W2740" s="13" t="s">
        <v>60</v>
      </c>
      <c r="X2740" s="8">
        <f>$T2740*$R2740</f>
        <v>0</v>
      </c>
      <c r="Y2740" s="29">
        <f>R2740-V2740-U2740-X2740</f>
        <v>383.96999999999997</v>
      </c>
    </row>
    <row r="2741" spans="2:25" x14ac:dyDescent="0.3">
      <c r="B2741" s="16"/>
      <c r="C2741" s="8" t="str">
        <f>_xlfn.CONCAT(S2741,_xlfn.TEXTBEFORE(Q2741,","))</f>
        <v>2Logitech Numeric Keypad</v>
      </c>
      <c r="D2741" s="13" t="s">
        <v>8847</v>
      </c>
      <c r="E2741" s="25">
        <v>43792</v>
      </c>
      <c r="F2741" s="25">
        <v>43796</v>
      </c>
      <c r="G2741" s="13" t="s">
        <v>50</v>
      </c>
      <c r="H2741" s="13" t="s">
        <v>2719</v>
      </c>
      <c r="I2741" s="13" t="s">
        <v>24</v>
      </c>
      <c r="J2741" s="13" t="s">
        <v>37</v>
      </c>
      <c r="K2741" s="13" t="s">
        <v>38</v>
      </c>
      <c r="L2741" s="13" t="s">
        <v>27</v>
      </c>
      <c r="M2741" s="13" t="s">
        <v>28</v>
      </c>
      <c r="N2741" s="13" t="s">
        <v>4449</v>
      </c>
      <c r="O2741" s="13" t="s">
        <v>57</v>
      </c>
      <c r="P2741" s="13" t="s">
        <v>121</v>
      </c>
      <c r="Q2741" s="13" t="s">
        <v>4450</v>
      </c>
      <c r="R2741" s="17">
        <v>95.640000000000015</v>
      </c>
      <c r="S2741" s="26">
        <v>2</v>
      </c>
      <c r="T2741" s="17">
        <v>0</v>
      </c>
      <c r="U2741" s="17">
        <v>10.91</v>
      </c>
      <c r="V2741" s="27">
        <v>17.16</v>
      </c>
      <c r="W2741" s="13" t="s">
        <v>60</v>
      </c>
      <c r="X2741" s="8">
        <f>$T2741*$R2741</f>
        <v>0</v>
      </c>
      <c r="Y2741" s="29">
        <f>R2741-V2741-U2741-X2741</f>
        <v>67.570000000000022</v>
      </c>
    </row>
    <row r="2742" spans="2:25" x14ac:dyDescent="0.3">
      <c r="B2742" s="16"/>
      <c r="C2742" s="8" t="str">
        <f>_xlfn.CONCAT(S2742,_xlfn.TEXTBEFORE(Q2742,","))</f>
        <v>2Belkin Mouse</v>
      </c>
      <c r="D2742" s="13" t="s">
        <v>8848</v>
      </c>
      <c r="E2742" s="25">
        <v>43792</v>
      </c>
      <c r="F2742" s="25">
        <v>43796</v>
      </c>
      <c r="G2742" s="13" t="s">
        <v>50</v>
      </c>
      <c r="H2742" s="13" t="s">
        <v>2719</v>
      </c>
      <c r="I2742" s="13" t="s">
        <v>24</v>
      </c>
      <c r="J2742" s="13" t="s">
        <v>37</v>
      </c>
      <c r="K2742" s="13" t="s">
        <v>38</v>
      </c>
      <c r="L2742" s="13" t="s">
        <v>27</v>
      </c>
      <c r="M2742" s="13" t="s">
        <v>28</v>
      </c>
      <c r="N2742" s="13" t="s">
        <v>4490</v>
      </c>
      <c r="O2742" s="13" t="s">
        <v>57</v>
      </c>
      <c r="P2742" s="13" t="s">
        <v>121</v>
      </c>
      <c r="Q2742" s="13" t="s">
        <v>4491</v>
      </c>
      <c r="R2742" s="17">
        <v>77.039999999999992</v>
      </c>
      <c r="S2742" s="26">
        <v>2</v>
      </c>
      <c r="T2742" s="17">
        <v>0</v>
      </c>
      <c r="U2742" s="17">
        <v>5.72</v>
      </c>
      <c r="V2742" s="27">
        <v>16.919999999999998</v>
      </c>
      <c r="W2742" s="13" t="s">
        <v>60</v>
      </c>
      <c r="X2742" s="8">
        <f>$T2742*$R2742</f>
        <v>0</v>
      </c>
      <c r="Y2742" s="29">
        <f>R2742-V2742-U2742-X2742</f>
        <v>54.399999999999991</v>
      </c>
    </row>
    <row r="2743" spans="2:25" x14ac:dyDescent="0.3">
      <c r="B2743" s="16"/>
      <c r="C2743" s="8" t="str">
        <f>_xlfn.CONCAT(S2743,_xlfn.TEXTBEFORE(Q2743,","))</f>
        <v>3Xerox Memo Slips</v>
      </c>
      <c r="D2743" s="13" t="s">
        <v>8849</v>
      </c>
      <c r="E2743" s="25">
        <v>43792</v>
      </c>
      <c r="F2743" s="25">
        <v>43796</v>
      </c>
      <c r="G2743" s="13" t="s">
        <v>50</v>
      </c>
      <c r="H2743" s="13" t="s">
        <v>2719</v>
      </c>
      <c r="I2743" s="13" t="s">
        <v>24</v>
      </c>
      <c r="J2743" s="13" t="s">
        <v>37</v>
      </c>
      <c r="K2743" s="13" t="s">
        <v>38</v>
      </c>
      <c r="L2743" s="13" t="s">
        <v>27</v>
      </c>
      <c r="M2743" s="13" t="s">
        <v>28</v>
      </c>
      <c r="N2743" s="13" t="s">
        <v>5286</v>
      </c>
      <c r="O2743" s="13" t="s">
        <v>30</v>
      </c>
      <c r="P2743" s="13" t="s">
        <v>1567</v>
      </c>
      <c r="Q2743" s="13" t="s">
        <v>5287</v>
      </c>
      <c r="R2743" s="17">
        <v>40.320000000000007</v>
      </c>
      <c r="S2743" s="26">
        <v>3</v>
      </c>
      <c r="T2743" s="17">
        <v>0</v>
      </c>
      <c r="U2743" s="17">
        <v>4.96</v>
      </c>
      <c r="V2743" s="27">
        <v>14.849999999999998</v>
      </c>
      <c r="W2743" s="13" t="s">
        <v>60</v>
      </c>
      <c r="X2743" s="8">
        <f>$T2743*$R2743</f>
        <v>0</v>
      </c>
      <c r="Y2743" s="29">
        <f>R2743-V2743-U2743-X2743</f>
        <v>20.510000000000009</v>
      </c>
    </row>
    <row r="2744" spans="2:25" x14ac:dyDescent="0.3">
      <c r="B2744" s="16"/>
      <c r="C2744" s="8" t="str">
        <f>_xlfn.CONCAT(S2744,_xlfn.TEXTBEFORE(Q2744,","))</f>
        <v>2Accos Push Pins</v>
      </c>
      <c r="D2744" s="13" t="s">
        <v>8850</v>
      </c>
      <c r="E2744" s="25">
        <v>43792</v>
      </c>
      <c r="F2744" s="25">
        <v>43796</v>
      </c>
      <c r="G2744" s="13" t="s">
        <v>50</v>
      </c>
      <c r="H2744" s="13" t="s">
        <v>2719</v>
      </c>
      <c r="I2744" s="13" t="s">
        <v>24</v>
      </c>
      <c r="J2744" s="13" t="s">
        <v>37</v>
      </c>
      <c r="K2744" s="13" t="s">
        <v>38</v>
      </c>
      <c r="L2744" s="13" t="s">
        <v>27</v>
      </c>
      <c r="M2744" s="13" t="s">
        <v>28</v>
      </c>
      <c r="N2744" s="13" t="s">
        <v>2586</v>
      </c>
      <c r="O2744" s="13" t="s">
        <v>30</v>
      </c>
      <c r="P2744" s="13" t="s">
        <v>2177</v>
      </c>
      <c r="Q2744" s="13" t="s">
        <v>2587</v>
      </c>
      <c r="R2744" s="17">
        <v>23.94</v>
      </c>
      <c r="S2744" s="26">
        <v>2</v>
      </c>
      <c r="T2744" s="17">
        <v>0</v>
      </c>
      <c r="U2744" s="17">
        <v>2.36</v>
      </c>
      <c r="V2744" s="27">
        <v>1.1400000000000001</v>
      </c>
      <c r="W2744" s="13" t="s">
        <v>60</v>
      </c>
      <c r="X2744" s="8">
        <f>$T2744*$R2744</f>
        <v>0</v>
      </c>
      <c r="Y2744" s="29">
        <f>R2744-V2744-U2744-X2744</f>
        <v>20.440000000000001</v>
      </c>
    </row>
    <row r="2745" spans="2:25" x14ac:dyDescent="0.3">
      <c r="B2745" s="16"/>
      <c r="C2745" s="8" t="str">
        <f>_xlfn.CONCAT(S2745,_xlfn.TEXTBEFORE(Q2745,","))</f>
        <v>4Panasonic Card Printer</v>
      </c>
      <c r="D2745" s="13" t="s">
        <v>8851</v>
      </c>
      <c r="E2745" s="25">
        <v>43344</v>
      </c>
      <c r="F2745" s="25">
        <v>43348</v>
      </c>
      <c r="G2745" s="13" t="s">
        <v>50</v>
      </c>
      <c r="H2745" s="13" t="s">
        <v>2153</v>
      </c>
      <c r="I2745" s="13" t="s">
        <v>24</v>
      </c>
      <c r="J2745" s="13" t="s">
        <v>160</v>
      </c>
      <c r="K2745" s="13" t="s">
        <v>160</v>
      </c>
      <c r="L2745" s="13" t="s">
        <v>54</v>
      </c>
      <c r="M2745" s="13" t="s">
        <v>55</v>
      </c>
      <c r="N2745" s="13" t="s">
        <v>2013</v>
      </c>
      <c r="O2745" s="13" t="s">
        <v>57</v>
      </c>
      <c r="P2745" s="13" t="s">
        <v>138</v>
      </c>
      <c r="Q2745" s="13" t="s">
        <v>2014</v>
      </c>
      <c r="R2745" s="17">
        <v>567.62040000000002</v>
      </c>
      <c r="S2745" s="26">
        <v>4</v>
      </c>
      <c r="T2745" s="17">
        <v>0.17</v>
      </c>
      <c r="U2745" s="17">
        <v>53.44</v>
      </c>
      <c r="V2745" s="27">
        <v>-116.25960000000001</v>
      </c>
      <c r="W2745" s="13" t="s">
        <v>88</v>
      </c>
      <c r="X2745" s="8">
        <f>$T2745*$R2745</f>
        <v>96.495468000000017</v>
      </c>
      <c r="Y2745" s="29">
        <f>R2745-V2745-U2745-X2745</f>
        <v>533.94453199999998</v>
      </c>
    </row>
    <row r="2746" spans="2:25" x14ac:dyDescent="0.3">
      <c r="B2746" s="16"/>
      <c r="C2746" s="8" t="str">
        <f>_xlfn.CONCAT(S2746,_xlfn.TEXTBEFORE(Q2746,","))</f>
        <v>6SAFCO Chairmat</v>
      </c>
      <c r="D2746" s="13" t="s">
        <v>8852</v>
      </c>
      <c r="E2746" s="25">
        <v>43762</v>
      </c>
      <c r="F2746" s="25">
        <v>43765</v>
      </c>
      <c r="G2746" s="13" t="s">
        <v>22</v>
      </c>
      <c r="H2746" s="13" t="s">
        <v>1631</v>
      </c>
      <c r="I2746" s="13" t="s">
        <v>36</v>
      </c>
      <c r="J2746" s="13" t="s">
        <v>177</v>
      </c>
      <c r="K2746" s="13" t="s">
        <v>177</v>
      </c>
      <c r="L2746" s="13" t="s">
        <v>178</v>
      </c>
      <c r="M2746" s="13" t="s">
        <v>55</v>
      </c>
      <c r="N2746" s="13" t="s">
        <v>1632</v>
      </c>
      <c r="O2746" s="13" t="s">
        <v>40</v>
      </c>
      <c r="P2746" s="13" t="s">
        <v>41</v>
      </c>
      <c r="Q2746" s="13" t="s">
        <v>1633</v>
      </c>
      <c r="R2746" s="17">
        <v>344.34000000000003</v>
      </c>
      <c r="S2746" s="26">
        <v>6</v>
      </c>
      <c r="T2746" s="17">
        <v>0</v>
      </c>
      <c r="U2746" s="17">
        <v>79.069999999999993</v>
      </c>
      <c r="V2746" s="27">
        <v>58.5</v>
      </c>
      <c r="W2746" s="13" t="s">
        <v>33</v>
      </c>
      <c r="X2746" s="8">
        <f>$T2746*$R2746</f>
        <v>0</v>
      </c>
      <c r="Y2746" s="29">
        <f>R2746-V2746-U2746-X2746</f>
        <v>206.77000000000004</v>
      </c>
    </row>
    <row r="2747" spans="2:25" x14ac:dyDescent="0.3">
      <c r="B2747" s="16"/>
      <c r="C2747" s="8" t="str">
        <f>_xlfn.CONCAT(S2747,_xlfn.TEXTBEFORE(Q2747,","))</f>
        <v>1Acme Ruler</v>
      </c>
      <c r="D2747" s="13" t="s">
        <v>8853</v>
      </c>
      <c r="E2747" s="25">
        <v>42776</v>
      </c>
      <c r="F2747" s="25">
        <v>42779</v>
      </c>
      <c r="G2747" s="13" t="s">
        <v>22</v>
      </c>
      <c r="H2747" s="13" t="s">
        <v>1660</v>
      </c>
      <c r="I2747" s="13" t="s">
        <v>36</v>
      </c>
      <c r="J2747" s="13" t="s">
        <v>135</v>
      </c>
      <c r="K2747" s="13" t="s">
        <v>136</v>
      </c>
      <c r="L2747" s="13" t="s">
        <v>27</v>
      </c>
      <c r="M2747" s="13" t="s">
        <v>28</v>
      </c>
      <c r="N2747" s="13" t="s">
        <v>5388</v>
      </c>
      <c r="O2747" s="13" t="s">
        <v>30</v>
      </c>
      <c r="P2747" s="13" t="s">
        <v>1228</v>
      </c>
      <c r="Q2747" s="13" t="s">
        <v>5389</v>
      </c>
      <c r="R2747" s="17">
        <v>9.1650000000000009</v>
      </c>
      <c r="S2747" s="26">
        <v>1</v>
      </c>
      <c r="T2747" s="17">
        <v>0.5</v>
      </c>
      <c r="U2747" s="17">
        <v>1.98</v>
      </c>
      <c r="V2747" s="27">
        <v>-7.7250000000000014</v>
      </c>
      <c r="W2747" s="13" t="s">
        <v>60</v>
      </c>
      <c r="X2747" s="8">
        <f>$T2747*$R2747</f>
        <v>4.5825000000000005</v>
      </c>
      <c r="Y2747" s="29">
        <f>R2747-V2747-U2747-X2747</f>
        <v>10.327500000000001</v>
      </c>
    </row>
    <row r="2748" spans="2:25" x14ac:dyDescent="0.3">
      <c r="B2748" s="16"/>
      <c r="C2748" s="8" t="str">
        <f>_xlfn.CONCAT(S2748,_xlfn.TEXTBEFORE(Q2748,","))</f>
        <v>2Office Star Executive Leather Armchair</v>
      </c>
      <c r="D2748" s="13" t="s">
        <v>8854</v>
      </c>
      <c r="E2748" s="25">
        <v>43149</v>
      </c>
      <c r="F2748" s="25">
        <v>43153</v>
      </c>
      <c r="G2748" s="13" t="s">
        <v>50</v>
      </c>
      <c r="H2748" s="13" t="s">
        <v>1660</v>
      </c>
      <c r="I2748" s="13" t="s">
        <v>36</v>
      </c>
      <c r="J2748" s="13" t="s">
        <v>1661</v>
      </c>
      <c r="K2748" s="13" t="s">
        <v>63</v>
      </c>
      <c r="L2748" s="13" t="s">
        <v>27</v>
      </c>
      <c r="M2748" s="13" t="s">
        <v>28</v>
      </c>
      <c r="N2748" s="13" t="s">
        <v>367</v>
      </c>
      <c r="O2748" s="13" t="s">
        <v>40</v>
      </c>
      <c r="P2748" s="13" t="s">
        <v>41</v>
      </c>
      <c r="Q2748" s="13" t="s">
        <v>368</v>
      </c>
      <c r="R2748" s="17">
        <v>929.99999999999977</v>
      </c>
      <c r="S2748" s="26">
        <v>2</v>
      </c>
      <c r="T2748" s="17">
        <v>0</v>
      </c>
      <c r="U2748" s="17">
        <v>78.06</v>
      </c>
      <c r="V2748" s="27">
        <v>158.10000000000002</v>
      </c>
      <c r="W2748" s="13" t="s">
        <v>88</v>
      </c>
      <c r="X2748" s="8">
        <f>$T2748*$R2748</f>
        <v>0</v>
      </c>
      <c r="Y2748" s="29">
        <f>R2748-V2748-U2748-X2748</f>
        <v>693.83999999999969</v>
      </c>
    </row>
    <row r="2749" spans="2:25" x14ac:dyDescent="0.3">
      <c r="B2749" s="16"/>
      <c r="C2749" s="8" t="str">
        <f>_xlfn.CONCAT(S2749,_xlfn.TEXTBEFORE(Q2749,","))</f>
        <v>7Enermax Memo Slips</v>
      </c>
      <c r="D2749" s="13" t="s">
        <v>8855</v>
      </c>
      <c r="E2749" s="25">
        <v>43769</v>
      </c>
      <c r="F2749" s="25">
        <v>43773</v>
      </c>
      <c r="G2749" s="13" t="s">
        <v>50</v>
      </c>
      <c r="H2749" s="13" t="s">
        <v>1660</v>
      </c>
      <c r="I2749" s="13" t="s">
        <v>36</v>
      </c>
      <c r="J2749" s="13" t="s">
        <v>1292</v>
      </c>
      <c r="K2749" s="13" t="s">
        <v>226</v>
      </c>
      <c r="L2749" s="13" t="s">
        <v>27</v>
      </c>
      <c r="M2749" s="13" t="s">
        <v>28</v>
      </c>
      <c r="N2749" s="13" t="s">
        <v>4730</v>
      </c>
      <c r="O2749" s="13" t="s">
        <v>30</v>
      </c>
      <c r="P2749" s="13" t="s">
        <v>1567</v>
      </c>
      <c r="Q2749" s="13" t="s">
        <v>4731</v>
      </c>
      <c r="R2749" s="17">
        <v>108.99000000000001</v>
      </c>
      <c r="S2749" s="26">
        <v>7</v>
      </c>
      <c r="T2749" s="17">
        <v>0</v>
      </c>
      <c r="U2749" s="17">
        <v>8.57</v>
      </c>
      <c r="V2749" s="27">
        <v>45.57</v>
      </c>
      <c r="W2749" s="13" t="s">
        <v>88</v>
      </c>
      <c r="X2749" s="8">
        <f>$T2749*$R2749</f>
        <v>0</v>
      </c>
      <c r="Y2749" s="29">
        <f>R2749-V2749-U2749-X2749</f>
        <v>54.850000000000009</v>
      </c>
    </row>
    <row r="2750" spans="2:25" x14ac:dyDescent="0.3">
      <c r="B2750" s="16"/>
      <c r="C2750" s="8" t="str">
        <f>_xlfn.CONCAT(S2750,_xlfn.TEXTBEFORE(Q2750,","))</f>
        <v>2Xerox Message Books</v>
      </c>
      <c r="D2750" s="13" t="s">
        <v>8856</v>
      </c>
      <c r="E2750" s="25">
        <v>43769</v>
      </c>
      <c r="F2750" s="25">
        <v>43773</v>
      </c>
      <c r="G2750" s="13" t="s">
        <v>50</v>
      </c>
      <c r="H2750" s="13" t="s">
        <v>1660</v>
      </c>
      <c r="I2750" s="13" t="s">
        <v>36</v>
      </c>
      <c r="J2750" s="13" t="s">
        <v>1292</v>
      </c>
      <c r="K2750" s="13" t="s">
        <v>226</v>
      </c>
      <c r="L2750" s="13" t="s">
        <v>27</v>
      </c>
      <c r="M2750" s="13" t="s">
        <v>28</v>
      </c>
      <c r="N2750" s="13" t="s">
        <v>5557</v>
      </c>
      <c r="O2750" s="13" t="s">
        <v>30</v>
      </c>
      <c r="P2750" s="13" t="s">
        <v>1567</v>
      </c>
      <c r="Q2750" s="13" t="s">
        <v>5558</v>
      </c>
      <c r="R2750" s="17">
        <v>40.56</v>
      </c>
      <c r="S2750" s="26">
        <v>2</v>
      </c>
      <c r="T2750" s="17">
        <v>0</v>
      </c>
      <c r="U2750" s="17">
        <v>2.71</v>
      </c>
      <c r="V2750" s="27">
        <v>2.82</v>
      </c>
      <c r="W2750" s="13" t="s">
        <v>88</v>
      </c>
      <c r="X2750" s="8">
        <f>$T2750*$R2750</f>
        <v>0</v>
      </c>
      <c r="Y2750" s="29">
        <f>R2750-V2750-U2750-X2750</f>
        <v>35.03</v>
      </c>
    </row>
    <row r="2751" spans="2:25" x14ac:dyDescent="0.3">
      <c r="B2751" s="16"/>
      <c r="C2751" s="8" t="str">
        <f>_xlfn.CONCAT(S2751,_xlfn.TEXTBEFORE(Q2751,","))</f>
        <v>3Canon Wireless Fax</v>
      </c>
      <c r="D2751" s="13" t="s">
        <v>8857</v>
      </c>
      <c r="E2751" s="25">
        <v>43315</v>
      </c>
      <c r="F2751" s="25">
        <v>43319</v>
      </c>
      <c r="G2751" s="13" t="s">
        <v>50</v>
      </c>
      <c r="H2751" s="13" t="s">
        <v>1110</v>
      </c>
      <c r="I2751" s="13" t="s">
        <v>24</v>
      </c>
      <c r="J2751" s="13" t="s">
        <v>639</v>
      </c>
      <c r="K2751" s="13" t="s">
        <v>63</v>
      </c>
      <c r="L2751" s="13" t="s">
        <v>27</v>
      </c>
      <c r="M2751" s="13" t="s">
        <v>28</v>
      </c>
      <c r="N2751" s="13" t="s">
        <v>362</v>
      </c>
      <c r="O2751" s="13" t="s">
        <v>57</v>
      </c>
      <c r="P2751" s="13" t="s">
        <v>86</v>
      </c>
      <c r="Q2751" s="13" t="s">
        <v>363</v>
      </c>
      <c r="R2751" s="17">
        <v>1140.3000000000002</v>
      </c>
      <c r="S2751" s="26">
        <v>3</v>
      </c>
      <c r="T2751" s="17">
        <v>0</v>
      </c>
      <c r="U2751" s="17">
        <v>123.67</v>
      </c>
      <c r="V2751" s="27">
        <v>433.26000000000005</v>
      </c>
      <c r="W2751" s="13" t="s">
        <v>60</v>
      </c>
      <c r="X2751" s="8">
        <f>$T2751*$R2751</f>
        <v>0</v>
      </c>
      <c r="Y2751" s="29">
        <f>R2751-V2751-U2751-X2751</f>
        <v>583.37000000000023</v>
      </c>
    </row>
    <row r="2752" spans="2:25" x14ac:dyDescent="0.3">
      <c r="B2752" s="16"/>
      <c r="C2752" s="8" t="str">
        <f>_xlfn.CONCAT(S2752,_xlfn.TEXTBEFORE(Q2752,","))</f>
        <v>1Wilson Jones Binder Covers</v>
      </c>
      <c r="D2752" s="13" t="s">
        <v>8858</v>
      </c>
      <c r="E2752" s="25">
        <v>43315</v>
      </c>
      <c r="F2752" s="25">
        <v>43319</v>
      </c>
      <c r="G2752" s="13" t="s">
        <v>50</v>
      </c>
      <c r="H2752" s="13" t="s">
        <v>1110</v>
      </c>
      <c r="I2752" s="13" t="s">
        <v>24</v>
      </c>
      <c r="J2752" s="13" t="s">
        <v>639</v>
      </c>
      <c r="K2752" s="13" t="s">
        <v>63</v>
      </c>
      <c r="L2752" s="13" t="s">
        <v>27</v>
      </c>
      <c r="M2752" s="13" t="s">
        <v>28</v>
      </c>
      <c r="N2752" s="13" t="s">
        <v>5307</v>
      </c>
      <c r="O2752" s="13" t="s">
        <v>30</v>
      </c>
      <c r="P2752" s="13" t="s">
        <v>1121</v>
      </c>
      <c r="Q2752" s="13" t="s">
        <v>5308</v>
      </c>
      <c r="R2752" s="17">
        <v>11.549999999999999</v>
      </c>
      <c r="S2752" s="26">
        <v>1</v>
      </c>
      <c r="T2752" s="17">
        <v>0</v>
      </c>
      <c r="U2752" s="17">
        <v>1.0900000000000001</v>
      </c>
      <c r="V2752" s="27">
        <v>3.57</v>
      </c>
      <c r="W2752" s="13" t="s">
        <v>60</v>
      </c>
      <c r="X2752" s="8">
        <f>$T2752*$R2752</f>
        <v>0</v>
      </c>
      <c r="Y2752" s="29">
        <f>R2752-V2752-U2752-X2752</f>
        <v>6.8899999999999988</v>
      </c>
    </row>
    <row r="2753" spans="2:25" x14ac:dyDescent="0.3">
      <c r="B2753" s="16"/>
      <c r="C2753" s="8" t="str">
        <f>_xlfn.CONCAT(S2753,_xlfn.TEXTBEFORE(Q2753,","))</f>
        <v>4Jiffy Mailers</v>
      </c>
      <c r="D2753" s="13" t="s">
        <v>8859</v>
      </c>
      <c r="E2753" s="25">
        <v>43957</v>
      </c>
      <c r="F2753" s="25">
        <v>43958</v>
      </c>
      <c r="G2753" s="13" t="s">
        <v>34</v>
      </c>
      <c r="H2753" s="13" t="s">
        <v>1110</v>
      </c>
      <c r="I2753" s="13" t="s">
        <v>24</v>
      </c>
      <c r="J2753" s="13" t="s">
        <v>1780</v>
      </c>
      <c r="K2753" s="13" t="s">
        <v>1825</v>
      </c>
      <c r="L2753" s="13" t="s">
        <v>27</v>
      </c>
      <c r="M2753" s="13" t="s">
        <v>28</v>
      </c>
      <c r="N2753" s="13" t="s">
        <v>4520</v>
      </c>
      <c r="O2753" s="13" t="s">
        <v>30</v>
      </c>
      <c r="P2753" s="13" t="s">
        <v>1607</v>
      </c>
      <c r="Q2753" s="13" t="s">
        <v>4521</v>
      </c>
      <c r="R2753" s="17">
        <v>162.84</v>
      </c>
      <c r="S2753" s="26">
        <v>4</v>
      </c>
      <c r="T2753" s="17">
        <v>0</v>
      </c>
      <c r="U2753" s="17">
        <v>9.44</v>
      </c>
      <c r="V2753" s="27">
        <v>63.480000000000004</v>
      </c>
      <c r="W2753" s="13" t="s">
        <v>60</v>
      </c>
      <c r="X2753" s="8">
        <f>$T2753*$R2753</f>
        <v>0</v>
      </c>
      <c r="Y2753" s="29">
        <f>R2753-V2753-U2753-X2753</f>
        <v>89.92</v>
      </c>
    </row>
    <row r="2754" spans="2:25" x14ac:dyDescent="0.3">
      <c r="B2754" s="16"/>
      <c r="C2754" s="8" t="str">
        <f>_xlfn.CONCAT(S2754,_xlfn.TEXTBEFORE(Q2754,","))</f>
        <v>3Stanley Pencil Sharpener</v>
      </c>
      <c r="D2754" s="13" t="s">
        <v>8860</v>
      </c>
      <c r="E2754" s="25">
        <v>44163</v>
      </c>
      <c r="F2754" s="25">
        <v>44167</v>
      </c>
      <c r="G2754" s="13" t="s">
        <v>50</v>
      </c>
      <c r="H2754" s="13" t="s">
        <v>1110</v>
      </c>
      <c r="I2754" s="13" t="s">
        <v>24</v>
      </c>
      <c r="J2754" s="13" t="s">
        <v>531</v>
      </c>
      <c r="K2754" s="13" t="s">
        <v>187</v>
      </c>
      <c r="L2754" s="13" t="s">
        <v>27</v>
      </c>
      <c r="M2754" s="13" t="s">
        <v>28</v>
      </c>
      <c r="N2754" s="13" t="s">
        <v>3879</v>
      </c>
      <c r="O2754" s="13" t="s">
        <v>30</v>
      </c>
      <c r="P2754" s="13" t="s">
        <v>1789</v>
      </c>
      <c r="Q2754" s="13" t="s">
        <v>3880</v>
      </c>
      <c r="R2754" s="17">
        <v>75.149999999999991</v>
      </c>
      <c r="S2754" s="26">
        <v>3</v>
      </c>
      <c r="T2754" s="17">
        <v>0</v>
      </c>
      <c r="U2754" s="17">
        <v>5.81</v>
      </c>
      <c r="V2754" s="27">
        <v>25.47</v>
      </c>
      <c r="W2754" s="13" t="s">
        <v>88</v>
      </c>
      <c r="X2754" s="8">
        <f>$T2754*$R2754</f>
        <v>0</v>
      </c>
      <c r="Y2754" s="29">
        <f>R2754-V2754-U2754-X2754</f>
        <v>43.86999999999999</v>
      </c>
    </row>
    <row r="2755" spans="2:25" x14ac:dyDescent="0.3">
      <c r="B2755" s="16"/>
      <c r="C2755" s="8" t="str">
        <f>_xlfn.CONCAT(S2755,_xlfn.TEXTBEFORE(Q2755,","))</f>
        <v>1Eldon Photo Frame</v>
      </c>
      <c r="D2755" s="13" t="s">
        <v>8861</v>
      </c>
      <c r="E2755" s="25">
        <v>44163</v>
      </c>
      <c r="F2755" s="25">
        <v>44167</v>
      </c>
      <c r="G2755" s="13" t="s">
        <v>50</v>
      </c>
      <c r="H2755" s="13" t="s">
        <v>1110</v>
      </c>
      <c r="I2755" s="13" t="s">
        <v>24</v>
      </c>
      <c r="J2755" s="13" t="s">
        <v>531</v>
      </c>
      <c r="K2755" s="13" t="s">
        <v>187</v>
      </c>
      <c r="L2755" s="13" t="s">
        <v>27</v>
      </c>
      <c r="M2755" s="13" t="s">
        <v>28</v>
      </c>
      <c r="N2755" s="13" t="s">
        <v>3505</v>
      </c>
      <c r="O2755" s="13" t="s">
        <v>40</v>
      </c>
      <c r="P2755" s="13" t="s">
        <v>906</v>
      </c>
      <c r="Q2755" s="13" t="s">
        <v>3506</v>
      </c>
      <c r="R2755" s="17">
        <v>55.14</v>
      </c>
      <c r="S2755" s="26">
        <v>1</v>
      </c>
      <c r="T2755" s="17">
        <v>0</v>
      </c>
      <c r="U2755" s="17">
        <v>1.82</v>
      </c>
      <c r="V2755" s="27">
        <v>27.57</v>
      </c>
      <c r="W2755" s="13" t="s">
        <v>88</v>
      </c>
      <c r="X2755" s="8">
        <f>$T2755*$R2755</f>
        <v>0</v>
      </c>
      <c r="Y2755" s="29">
        <f>R2755-V2755-U2755-X2755</f>
        <v>25.75</v>
      </c>
    </row>
    <row r="2756" spans="2:25" x14ac:dyDescent="0.3">
      <c r="B2756" s="16"/>
      <c r="C2756" s="8" t="str">
        <f>_xlfn.CONCAT(S2756,_xlfn.TEXTBEFORE(Q2756,","))</f>
        <v>3Acme Scissors</v>
      </c>
      <c r="D2756" s="13" t="s">
        <v>8862</v>
      </c>
      <c r="E2756" s="25">
        <v>43701</v>
      </c>
      <c r="F2756" s="25">
        <v>43705</v>
      </c>
      <c r="G2756" s="13" t="s">
        <v>22</v>
      </c>
      <c r="H2756" s="13" t="s">
        <v>5617</v>
      </c>
      <c r="I2756" s="13" t="s">
        <v>24</v>
      </c>
      <c r="J2756" s="13" t="s">
        <v>858</v>
      </c>
      <c r="K2756" s="13" t="s">
        <v>859</v>
      </c>
      <c r="L2756" s="13" t="s">
        <v>54</v>
      </c>
      <c r="M2756" s="13" t="s">
        <v>55</v>
      </c>
      <c r="N2756" s="13" t="s">
        <v>5468</v>
      </c>
      <c r="O2756" s="13" t="s">
        <v>30</v>
      </c>
      <c r="P2756" s="13" t="s">
        <v>1228</v>
      </c>
      <c r="Q2756" s="13" t="s">
        <v>5469</v>
      </c>
      <c r="R2756" s="17">
        <v>39.49560000000001</v>
      </c>
      <c r="S2756" s="26">
        <v>3</v>
      </c>
      <c r="T2756" s="17">
        <v>0.47000000000000003</v>
      </c>
      <c r="U2756" s="17">
        <v>3.32</v>
      </c>
      <c r="V2756" s="27">
        <v>-24.674400000000006</v>
      </c>
      <c r="W2756" s="13" t="s">
        <v>88</v>
      </c>
      <c r="X2756" s="8">
        <f>$T2756*$R2756</f>
        <v>18.562932000000007</v>
      </c>
      <c r="Y2756" s="29">
        <f>R2756-V2756-U2756-X2756</f>
        <v>42.287068000000005</v>
      </c>
    </row>
    <row r="2757" spans="2:25" x14ac:dyDescent="0.3">
      <c r="B2757" s="16"/>
      <c r="C2757" s="8" t="str">
        <f>_xlfn.CONCAT(S2757,_xlfn.TEXTBEFORE(Q2757,","))</f>
        <v>2Brother Copy Machine</v>
      </c>
      <c r="D2757" s="13" t="s">
        <v>8863</v>
      </c>
      <c r="E2757" s="25">
        <v>43265</v>
      </c>
      <c r="F2757" s="25">
        <v>43270</v>
      </c>
      <c r="G2757" s="13" t="s">
        <v>50</v>
      </c>
      <c r="H2757" s="13" t="s">
        <v>3354</v>
      </c>
      <c r="I2757" s="13" t="s">
        <v>24</v>
      </c>
      <c r="J2757" s="13" t="s">
        <v>160</v>
      </c>
      <c r="K2757" s="13" t="s">
        <v>160</v>
      </c>
      <c r="L2757" s="13" t="s">
        <v>54</v>
      </c>
      <c r="M2757" s="13" t="s">
        <v>55</v>
      </c>
      <c r="N2757" s="13" t="s">
        <v>565</v>
      </c>
      <c r="O2757" s="13" t="s">
        <v>57</v>
      </c>
      <c r="P2757" s="13" t="s">
        <v>86</v>
      </c>
      <c r="Q2757" s="13" t="s">
        <v>566</v>
      </c>
      <c r="R2757" s="17">
        <v>484.51139999999998</v>
      </c>
      <c r="S2757" s="26">
        <v>2</v>
      </c>
      <c r="T2757" s="17">
        <v>7.0000000000000007E-2</v>
      </c>
      <c r="U2757" s="17">
        <v>23.47</v>
      </c>
      <c r="V2757" s="27">
        <v>151.03139999999999</v>
      </c>
      <c r="W2757" s="13" t="s">
        <v>88</v>
      </c>
      <c r="X2757" s="8">
        <f>$T2757*$R2757</f>
        <v>33.915798000000002</v>
      </c>
      <c r="Y2757" s="29">
        <f>R2757-V2757-U2757-X2757</f>
        <v>276.094202</v>
      </c>
    </row>
    <row r="2758" spans="2:25" x14ac:dyDescent="0.3">
      <c r="B2758" s="16"/>
      <c r="C2758" s="8" t="str">
        <f>_xlfn.CONCAT(S2758,_xlfn.TEXTBEFORE(Q2758,","))</f>
        <v>3Acco 3-Hole Punch</v>
      </c>
      <c r="D2758" s="13" t="s">
        <v>8864</v>
      </c>
      <c r="E2758" s="25">
        <v>43265</v>
      </c>
      <c r="F2758" s="25">
        <v>43270</v>
      </c>
      <c r="G2758" s="13" t="s">
        <v>50</v>
      </c>
      <c r="H2758" s="13" t="s">
        <v>3354</v>
      </c>
      <c r="I2758" s="13" t="s">
        <v>24</v>
      </c>
      <c r="J2758" s="13" t="s">
        <v>160</v>
      </c>
      <c r="K2758" s="13" t="s">
        <v>160</v>
      </c>
      <c r="L2758" s="13" t="s">
        <v>54</v>
      </c>
      <c r="M2758" s="13" t="s">
        <v>55</v>
      </c>
      <c r="N2758" s="13" t="s">
        <v>4711</v>
      </c>
      <c r="O2758" s="13" t="s">
        <v>30</v>
      </c>
      <c r="P2758" s="13" t="s">
        <v>1121</v>
      </c>
      <c r="Q2758" s="13" t="s">
        <v>4712</v>
      </c>
      <c r="R2758" s="17">
        <v>74.998800000000003</v>
      </c>
      <c r="S2758" s="26">
        <v>3</v>
      </c>
      <c r="T2758" s="17">
        <v>0.17</v>
      </c>
      <c r="U2758" s="17">
        <v>5.23</v>
      </c>
      <c r="V2758" s="27">
        <v>-1.8612000000000037</v>
      </c>
      <c r="W2758" s="13" t="s">
        <v>88</v>
      </c>
      <c r="X2758" s="8">
        <f>$T2758*$R2758</f>
        <v>12.749796000000002</v>
      </c>
      <c r="Y2758" s="29">
        <f>R2758-V2758-U2758-X2758</f>
        <v>58.880204000000006</v>
      </c>
    </row>
    <row r="2759" spans="2:25" x14ac:dyDescent="0.3">
      <c r="B2759" s="16"/>
      <c r="C2759" s="8" t="str">
        <f>_xlfn.CONCAT(S2759,_xlfn.TEXTBEFORE(Q2759,","))</f>
        <v>5Wilson Jones Binder Covers</v>
      </c>
      <c r="D2759" s="13" t="s">
        <v>8865</v>
      </c>
      <c r="E2759" s="25">
        <v>43494</v>
      </c>
      <c r="F2759" s="25">
        <v>43498</v>
      </c>
      <c r="G2759" s="13" t="s">
        <v>50</v>
      </c>
      <c r="H2759" s="13" t="s">
        <v>5457</v>
      </c>
      <c r="I2759" s="13" t="s">
        <v>24</v>
      </c>
      <c r="J2759" s="13" t="s">
        <v>1251</v>
      </c>
      <c r="K2759" s="13" t="s">
        <v>738</v>
      </c>
      <c r="L2759" s="13" t="s">
        <v>27</v>
      </c>
      <c r="M2759" s="13" t="s">
        <v>28</v>
      </c>
      <c r="N2759" s="13" t="s">
        <v>5307</v>
      </c>
      <c r="O2759" s="13" t="s">
        <v>30</v>
      </c>
      <c r="P2759" s="13" t="s">
        <v>1121</v>
      </c>
      <c r="Q2759" s="13" t="s">
        <v>5308</v>
      </c>
      <c r="R2759" s="17">
        <v>57.749999999999993</v>
      </c>
      <c r="S2759" s="26">
        <v>5</v>
      </c>
      <c r="T2759" s="17">
        <v>0</v>
      </c>
      <c r="U2759" s="17">
        <v>4.16</v>
      </c>
      <c r="V2759" s="27">
        <v>17.849999999999998</v>
      </c>
      <c r="W2759" s="13" t="s">
        <v>88</v>
      </c>
      <c r="X2759" s="8">
        <f>$T2759*$R2759</f>
        <v>0</v>
      </c>
      <c r="Y2759" s="29">
        <f>R2759-V2759-U2759-X2759</f>
        <v>35.739999999999995</v>
      </c>
    </row>
    <row r="2760" spans="2:25" x14ac:dyDescent="0.3">
      <c r="B2760" s="16"/>
      <c r="C2760" s="8" t="str">
        <f>_xlfn.CONCAT(S2760,_xlfn.TEXTBEFORE(Q2760,","))</f>
        <v>3Sauder Corner Shelving</v>
      </c>
      <c r="D2760" s="13" t="s">
        <v>8866</v>
      </c>
      <c r="E2760" s="25">
        <v>43422</v>
      </c>
      <c r="F2760" s="25">
        <v>43428</v>
      </c>
      <c r="G2760" s="13" t="s">
        <v>50</v>
      </c>
      <c r="H2760" s="13" t="s">
        <v>2708</v>
      </c>
      <c r="I2760" s="13" t="s">
        <v>24</v>
      </c>
      <c r="J2760" s="13" t="s">
        <v>596</v>
      </c>
      <c r="K2760" s="13" t="s">
        <v>168</v>
      </c>
      <c r="L2760" s="13" t="s">
        <v>54</v>
      </c>
      <c r="M2760" s="13" t="s">
        <v>55</v>
      </c>
      <c r="N2760" s="13" t="s">
        <v>2709</v>
      </c>
      <c r="O2760" s="13" t="s">
        <v>40</v>
      </c>
      <c r="P2760" s="13" t="s">
        <v>67</v>
      </c>
      <c r="Q2760" s="13" t="s">
        <v>2710</v>
      </c>
      <c r="R2760" s="17">
        <v>409.46039999999994</v>
      </c>
      <c r="S2760" s="26">
        <v>3</v>
      </c>
      <c r="T2760" s="17">
        <v>7.0000000000000007E-2</v>
      </c>
      <c r="U2760" s="17">
        <v>36.29</v>
      </c>
      <c r="V2760" s="27">
        <v>162.8604</v>
      </c>
      <c r="W2760" s="13" t="s">
        <v>88</v>
      </c>
      <c r="X2760" s="8">
        <f>$T2760*$R2760</f>
        <v>28.662227999999999</v>
      </c>
      <c r="Y2760" s="29">
        <f>R2760-V2760-U2760-X2760</f>
        <v>181.64777199999995</v>
      </c>
    </row>
    <row r="2761" spans="2:25" x14ac:dyDescent="0.3">
      <c r="B2761" s="16"/>
      <c r="C2761" s="8" t="str">
        <f>_xlfn.CONCAT(S2761,_xlfn.TEXTBEFORE(Q2761,","))</f>
        <v>6Novimex Swivel Stool</v>
      </c>
      <c r="D2761" s="13" t="s">
        <v>8867</v>
      </c>
      <c r="E2761" s="25">
        <v>43422</v>
      </c>
      <c r="F2761" s="25">
        <v>43428</v>
      </c>
      <c r="G2761" s="13" t="s">
        <v>50</v>
      </c>
      <c r="H2761" s="13" t="s">
        <v>2708</v>
      </c>
      <c r="I2761" s="13" t="s">
        <v>24</v>
      </c>
      <c r="J2761" s="13" t="s">
        <v>596</v>
      </c>
      <c r="K2761" s="13" t="s">
        <v>168</v>
      </c>
      <c r="L2761" s="13" t="s">
        <v>54</v>
      </c>
      <c r="M2761" s="13" t="s">
        <v>55</v>
      </c>
      <c r="N2761" s="13" t="s">
        <v>1751</v>
      </c>
      <c r="O2761" s="13" t="s">
        <v>40</v>
      </c>
      <c r="P2761" s="13" t="s">
        <v>41</v>
      </c>
      <c r="Q2761" s="13" t="s">
        <v>1752</v>
      </c>
      <c r="R2761" s="17">
        <v>720.33480000000009</v>
      </c>
      <c r="S2761" s="26">
        <v>6</v>
      </c>
      <c r="T2761" s="17">
        <v>0.27</v>
      </c>
      <c r="U2761" s="17">
        <v>14.21</v>
      </c>
      <c r="V2761" s="27">
        <v>-19.825200000000052</v>
      </c>
      <c r="W2761" s="13" t="s">
        <v>88</v>
      </c>
      <c r="X2761" s="8">
        <f>$T2761*$R2761</f>
        <v>194.49039600000003</v>
      </c>
      <c r="Y2761" s="29">
        <f>R2761-V2761-U2761-X2761</f>
        <v>531.45960400000001</v>
      </c>
    </row>
    <row r="2762" spans="2:25" x14ac:dyDescent="0.3">
      <c r="B2762" s="16"/>
      <c r="C2762" s="8" t="str">
        <f>_xlfn.CONCAT(S2762,_xlfn.TEXTBEFORE(Q2762,","))</f>
        <v>4Kraft Clasp Envelope</v>
      </c>
      <c r="D2762" s="13" t="s">
        <v>8868</v>
      </c>
      <c r="E2762" s="25">
        <v>43422</v>
      </c>
      <c r="F2762" s="25">
        <v>43428</v>
      </c>
      <c r="G2762" s="13" t="s">
        <v>50</v>
      </c>
      <c r="H2762" s="13" t="s">
        <v>2708</v>
      </c>
      <c r="I2762" s="13" t="s">
        <v>24</v>
      </c>
      <c r="J2762" s="13" t="s">
        <v>596</v>
      </c>
      <c r="K2762" s="13" t="s">
        <v>168</v>
      </c>
      <c r="L2762" s="13" t="s">
        <v>54</v>
      </c>
      <c r="M2762" s="13" t="s">
        <v>55</v>
      </c>
      <c r="N2762" s="13" t="s">
        <v>5799</v>
      </c>
      <c r="O2762" s="13" t="s">
        <v>30</v>
      </c>
      <c r="P2762" s="13" t="s">
        <v>1607</v>
      </c>
      <c r="Q2762" s="13" t="s">
        <v>5800</v>
      </c>
      <c r="R2762" s="17">
        <v>26.584799999999998</v>
      </c>
      <c r="S2762" s="26">
        <v>4</v>
      </c>
      <c r="T2762" s="17">
        <v>0.47000000000000003</v>
      </c>
      <c r="U2762" s="17">
        <v>2.52</v>
      </c>
      <c r="V2762" s="27">
        <v>-15.655199999999999</v>
      </c>
      <c r="W2762" s="13" t="s">
        <v>88</v>
      </c>
      <c r="X2762" s="8">
        <f>$T2762*$R2762</f>
        <v>12.494856</v>
      </c>
      <c r="Y2762" s="29">
        <f>R2762-V2762-U2762-X2762</f>
        <v>27.225143999999993</v>
      </c>
    </row>
    <row r="2763" spans="2:25" x14ac:dyDescent="0.3">
      <c r="B2763" s="16"/>
      <c r="C2763" s="8" t="str">
        <f>_xlfn.CONCAT(S2763,_xlfn.TEXTBEFORE(Q2763,","))</f>
        <v>3Rubbermaid Photo Frame</v>
      </c>
      <c r="D2763" s="13" t="s">
        <v>8869</v>
      </c>
      <c r="E2763" s="25">
        <v>43644</v>
      </c>
      <c r="F2763" s="25">
        <v>43649</v>
      </c>
      <c r="G2763" s="13" t="s">
        <v>50</v>
      </c>
      <c r="H2763" s="13" t="s">
        <v>2708</v>
      </c>
      <c r="I2763" s="13" t="s">
        <v>24</v>
      </c>
      <c r="J2763" s="13" t="s">
        <v>160</v>
      </c>
      <c r="K2763" s="13" t="s">
        <v>160</v>
      </c>
      <c r="L2763" s="13" t="s">
        <v>54</v>
      </c>
      <c r="M2763" s="13" t="s">
        <v>55</v>
      </c>
      <c r="N2763" s="13" t="s">
        <v>2933</v>
      </c>
      <c r="O2763" s="13" t="s">
        <v>40</v>
      </c>
      <c r="P2763" s="13" t="s">
        <v>906</v>
      </c>
      <c r="Q2763" s="13" t="s">
        <v>2934</v>
      </c>
      <c r="R2763" s="17">
        <v>110.3103</v>
      </c>
      <c r="S2763" s="26">
        <v>3</v>
      </c>
      <c r="T2763" s="17">
        <v>0.27</v>
      </c>
      <c r="U2763" s="17">
        <v>7.09</v>
      </c>
      <c r="V2763" s="27">
        <v>-22.709700000000005</v>
      </c>
      <c r="W2763" s="13" t="s">
        <v>88</v>
      </c>
      <c r="X2763" s="8">
        <f>$T2763*$R2763</f>
        <v>29.783781000000001</v>
      </c>
      <c r="Y2763" s="29">
        <f>R2763-V2763-U2763-X2763</f>
        <v>96.146219000000002</v>
      </c>
    </row>
    <row r="2764" spans="2:25" x14ac:dyDescent="0.3">
      <c r="B2764" s="16"/>
      <c r="C2764" s="8" t="str">
        <f>_xlfn.CONCAT(S2764,_xlfn.TEXTBEFORE(Q2764,","))</f>
        <v>4Cardinal Binder Covers</v>
      </c>
      <c r="D2764" s="13" t="s">
        <v>8870</v>
      </c>
      <c r="E2764" s="25">
        <v>43644</v>
      </c>
      <c r="F2764" s="25">
        <v>43649</v>
      </c>
      <c r="G2764" s="13" t="s">
        <v>50</v>
      </c>
      <c r="H2764" s="13" t="s">
        <v>2708</v>
      </c>
      <c r="I2764" s="13" t="s">
        <v>24</v>
      </c>
      <c r="J2764" s="13" t="s">
        <v>160</v>
      </c>
      <c r="K2764" s="13" t="s">
        <v>160</v>
      </c>
      <c r="L2764" s="13" t="s">
        <v>54</v>
      </c>
      <c r="M2764" s="13" t="s">
        <v>55</v>
      </c>
      <c r="N2764" s="13" t="s">
        <v>5609</v>
      </c>
      <c r="O2764" s="13" t="s">
        <v>30</v>
      </c>
      <c r="P2764" s="13" t="s">
        <v>1121</v>
      </c>
      <c r="Q2764" s="13" t="s">
        <v>5610</v>
      </c>
      <c r="R2764" s="17">
        <v>41.035199999999996</v>
      </c>
      <c r="S2764" s="26">
        <v>4</v>
      </c>
      <c r="T2764" s="17">
        <v>0.17</v>
      </c>
      <c r="U2764" s="17">
        <v>3.14</v>
      </c>
      <c r="V2764" s="27">
        <v>12.835200000000002</v>
      </c>
      <c r="W2764" s="13" t="s">
        <v>88</v>
      </c>
      <c r="X2764" s="8">
        <f>$T2764*$R2764</f>
        <v>6.9759839999999995</v>
      </c>
      <c r="Y2764" s="29">
        <f>R2764-V2764-U2764-X2764</f>
        <v>18.084015999999995</v>
      </c>
    </row>
    <row r="2765" spans="2:25" x14ac:dyDescent="0.3">
      <c r="B2765" s="16"/>
      <c r="C2765" s="8" t="str">
        <f>_xlfn.CONCAT(S2765,_xlfn.TEXTBEFORE(Q2765,","))</f>
        <v>2Eldon Folders</v>
      </c>
      <c r="D2765" s="13" t="s">
        <v>8871</v>
      </c>
      <c r="E2765" s="25">
        <v>43599</v>
      </c>
      <c r="F2765" s="25">
        <v>43605</v>
      </c>
      <c r="G2765" s="13" t="s">
        <v>50</v>
      </c>
      <c r="H2765" s="13" t="s">
        <v>6095</v>
      </c>
      <c r="I2765" s="13" t="s">
        <v>24</v>
      </c>
      <c r="J2765" s="13" t="s">
        <v>2686</v>
      </c>
      <c r="K2765" s="13" t="s">
        <v>2687</v>
      </c>
      <c r="L2765" s="13" t="s">
        <v>201</v>
      </c>
      <c r="M2765" s="13" t="s">
        <v>28</v>
      </c>
      <c r="N2765" s="13" t="s">
        <v>4594</v>
      </c>
      <c r="O2765" s="13" t="s">
        <v>30</v>
      </c>
      <c r="P2765" s="13" t="s">
        <v>289</v>
      </c>
      <c r="Q2765" s="13" t="s">
        <v>4595</v>
      </c>
      <c r="R2765" s="17">
        <v>34.92</v>
      </c>
      <c r="S2765" s="26">
        <v>2</v>
      </c>
      <c r="T2765" s="17">
        <v>0</v>
      </c>
      <c r="U2765" s="17">
        <v>1.19</v>
      </c>
      <c r="V2765" s="27">
        <v>1.02</v>
      </c>
      <c r="W2765" s="13" t="s">
        <v>88</v>
      </c>
      <c r="X2765" s="8">
        <f>$T2765*$R2765</f>
        <v>0</v>
      </c>
      <c r="Y2765" s="29">
        <f>R2765-V2765-U2765-X2765</f>
        <v>32.71</v>
      </c>
    </row>
    <row r="2766" spans="2:25" x14ac:dyDescent="0.3">
      <c r="B2766" s="16"/>
      <c r="C2766" s="8" t="str">
        <f>_xlfn.CONCAT(S2766,_xlfn.TEXTBEFORE(Q2766,","))</f>
        <v>9Eldon Lockers</v>
      </c>
      <c r="D2766" s="13" t="s">
        <v>8872</v>
      </c>
      <c r="E2766" s="25">
        <v>43974</v>
      </c>
      <c r="F2766" s="25">
        <v>43979</v>
      </c>
      <c r="G2766" s="13" t="s">
        <v>50</v>
      </c>
      <c r="H2766" s="13" t="s">
        <v>667</v>
      </c>
      <c r="I2766" s="13" t="s">
        <v>24</v>
      </c>
      <c r="J2766" s="13" t="s">
        <v>668</v>
      </c>
      <c r="K2766" s="13" t="s">
        <v>252</v>
      </c>
      <c r="L2766" s="13" t="s">
        <v>27</v>
      </c>
      <c r="M2766" s="13" t="s">
        <v>28</v>
      </c>
      <c r="N2766" s="13" t="s">
        <v>669</v>
      </c>
      <c r="O2766" s="13" t="s">
        <v>30</v>
      </c>
      <c r="P2766" s="13" t="s">
        <v>289</v>
      </c>
      <c r="Q2766" s="13" t="s">
        <v>670</v>
      </c>
      <c r="R2766" s="17">
        <v>1781.19</v>
      </c>
      <c r="S2766" s="26">
        <v>9</v>
      </c>
      <c r="T2766" s="17">
        <v>0</v>
      </c>
      <c r="U2766" s="17">
        <v>185.15</v>
      </c>
      <c r="V2766" s="27">
        <v>35.370000000000005</v>
      </c>
      <c r="W2766" s="13" t="s">
        <v>88</v>
      </c>
      <c r="X2766" s="8">
        <f>$T2766*$R2766</f>
        <v>0</v>
      </c>
      <c r="Y2766" s="29">
        <f>R2766-V2766-U2766-X2766</f>
        <v>1560.67</v>
      </c>
    </row>
    <row r="2767" spans="2:25" x14ac:dyDescent="0.3">
      <c r="B2767" s="16"/>
      <c r="C2767" s="8" t="str">
        <f>_xlfn.CONCAT(S2767,_xlfn.TEXTBEFORE(Q2767,","))</f>
        <v>5Stanley Highlighters</v>
      </c>
      <c r="D2767" s="13" t="s">
        <v>8873</v>
      </c>
      <c r="E2767" s="25">
        <v>43044</v>
      </c>
      <c r="F2767" s="25">
        <v>43045</v>
      </c>
      <c r="G2767" s="13" t="s">
        <v>34</v>
      </c>
      <c r="H2767" s="13" t="s">
        <v>5011</v>
      </c>
      <c r="I2767" s="13" t="s">
        <v>24</v>
      </c>
      <c r="J2767" s="13" t="s">
        <v>157</v>
      </c>
      <c r="K2767" s="13" t="s">
        <v>158</v>
      </c>
      <c r="L2767" s="13" t="s">
        <v>54</v>
      </c>
      <c r="M2767" s="13" t="s">
        <v>55</v>
      </c>
      <c r="N2767" s="13" t="s">
        <v>4948</v>
      </c>
      <c r="O2767" s="13" t="s">
        <v>30</v>
      </c>
      <c r="P2767" s="13" t="s">
        <v>1789</v>
      </c>
      <c r="Q2767" s="13" t="s">
        <v>4949</v>
      </c>
      <c r="R2767" s="17">
        <v>53.655000000000001</v>
      </c>
      <c r="S2767" s="26">
        <v>5</v>
      </c>
      <c r="T2767" s="17">
        <v>0.27</v>
      </c>
      <c r="U2767" s="17">
        <v>6.74</v>
      </c>
      <c r="V2767" s="27">
        <v>2.2050000000000018</v>
      </c>
      <c r="W2767" s="13" t="s">
        <v>88</v>
      </c>
      <c r="X2767" s="8">
        <f>$T2767*$R2767</f>
        <v>14.48685</v>
      </c>
      <c r="Y2767" s="29">
        <f>R2767-V2767-U2767-X2767</f>
        <v>30.22315</v>
      </c>
    </row>
    <row r="2768" spans="2:25" x14ac:dyDescent="0.3">
      <c r="B2768" s="16"/>
      <c r="C2768" s="8" t="str">
        <f>_xlfn.CONCAT(S2768,_xlfn.TEXTBEFORE(Q2768,","))</f>
        <v>3SanDisk Note Cards</v>
      </c>
      <c r="D2768" s="13" t="s">
        <v>8874</v>
      </c>
      <c r="E2768" s="25">
        <v>43044</v>
      </c>
      <c r="F2768" s="25">
        <v>43045</v>
      </c>
      <c r="G2768" s="13" t="s">
        <v>34</v>
      </c>
      <c r="H2768" s="13" t="s">
        <v>5011</v>
      </c>
      <c r="I2768" s="13" t="s">
        <v>24</v>
      </c>
      <c r="J2768" s="13" t="s">
        <v>157</v>
      </c>
      <c r="K2768" s="13" t="s">
        <v>158</v>
      </c>
      <c r="L2768" s="13" t="s">
        <v>54</v>
      </c>
      <c r="M2768" s="13" t="s">
        <v>55</v>
      </c>
      <c r="N2768" s="13" t="s">
        <v>4130</v>
      </c>
      <c r="O2768" s="13" t="s">
        <v>30</v>
      </c>
      <c r="P2768" s="13" t="s">
        <v>1567</v>
      </c>
      <c r="Q2768" s="13" t="s">
        <v>4131</v>
      </c>
      <c r="R2768" s="17">
        <v>47.413800000000002</v>
      </c>
      <c r="S2768" s="26">
        <v>3</v>
      </c>
      <c r="T2768" s="17">
        <v>0.47000000000000003</v>
      </c>
      <c r="U2768" s="17">
        <v>3.54</v>
      </c>
      <c r="V2768" s="27">
        <v>2.683799999999998</v>
      </c>
      <c r="W2768" s="13" t="s">
        <v>88</v>
      </c>
      <c r="X2768" s="8">
        <f>$T2768*$R2768</f>
        <v>22.284486000000001</v>
      </c>
      <c r="Y2768" s="29">
        <f>R2768-V2768-U2768-X2768</f>
        <v>18.905514000000004</v>
      </c>
    </row>
    <row r="2769" spans="2:25" x14ac:dyDescent="0.3">
      <c r="B2769" s="16"/>
      <c r="C2769" s="8" t="str">
        <f>_xlfn.CONCAT(S2769,_xlfn.TEXTBEFORE(Q2769,","))</f>
        <v>1Office Star Bag Chairs</v>
      </c>
      <c r="D2769" s="13" t="s">
        <v>8875</v>
      </c>
      <c r="E2769" s="25">
        <v>43601</v>
      </c>
      <c r="F2769" s="25">
        <v>43603</v>
      </c>
      <c r="G2769" s="13" t="s">
        <v>22</v>
      </c>
      <c r="H2769" s="13" t="s">
        <v>4133</v>
      </c>
      <c r="I2769" s="13" t="s">
        <v>24</v>
      </c>
      <c r="J2769" s="13" t="s">
        <v>447</v>
      </c>
      <c r="K2769" s="13" t="s">
        <v>229</v>
      </c>
      <c r="L2769" s="13" t="s">
        <v>27</v>
      </c>
      <c r="M2769" s="13" t="s">
        <v>28</v>
      </c>
      <c r="N2769" s="13" t="s">
        <v>2124</v>
      </c>
      <c r="O2769" s="13" t="s">
        <v>40</v>
      </c>
      <c r="P2769" s="13" t="s">
        <v>41</v>
      </c>
      <c r="Q2769" s="13" t="s">
        <v>2125</v>
      </c>
      <c r="R2769" s="17">
        <v>53.009999999999991</v>
      </c>
      <c r="S2769" s="26">
        <v>1</v>
      </c>
      <c r="T2769" s="17">
        <v>0</v>
      </c>
      <c r="U2769" s="17">
        <v>13.78</v>
      </c>
      <c r="V2769" s="27">
        <v>4.7700000000000005</v>
      </c>
      <c r="W2769" s="13" t="s">
        <v>33</v>
      </c>
      <c r="X2769" s="8">
        <f>$T2769*$R2769</f>
        <v>0</v>
      </c>
      <c r="Y2769" s="29">
        <f>R2769-V2769-U2769-X2769</f>
        <v>34.459999999999987</v>
      </c>
    </row>
    <row r="2770" spans="2:25" x14ac:dyDescent="0.3">
      <c r="B2770" s="16"/>
      <c r="C2770" s="8" t="str">
        <f>_xlfn.CONCAT(S2770,_xlfn.TEXTBEFORE(Q2770,","))</f>
        <v>5SanDisk Message Books</v>
      </c>
      <c r="D2770" s="13" t="s">
        <v>8876</v>
      </c>
      <c r="E2770" s="25">
        <v>43807</v>
      </c>
      <c r="F2770" s="25">
        <v>43812</v>
      </c>
      <c r="G2770" s="13" t="s">
        <v>50</v>
      </c>
      <c r="H2770" s="13" t="s">
        <v>4133</v>
      </c>
      <c r="I2770" s="13" t="s">
        <v>24</v>
      </c>
      <c r="J2770" s="13" t="s">
        <v>936</v>
      </c>
      <c r="K2770" s="13" t="s">
        <v>38</v>
      </c>
      <c r="L2770" s="13" t="s">
        <v>27</v>
      </c>
      <c r="M2770" s="13" t="s">
        <v>28</v>
      </c>
      <c r="N2770" s="13" t="s">
        <v>3845</v>
      </c>
      <c r="O2770" s="13" t="s">
        <v>30</v>
      </c>
      <c r="P2770" s="13" t="s">
        <v>1567</v>
      </c>
      <c r="Q2770" s="13" t="s">
        <v>3846</v>
      </c>
      <c r="R2770" s="17">
        <v>119.1</v>
      </c>
      <c r="S2770" s="26">
        <v>5</v>
      </c>
      <c r="T2770" s="17">
        <v>0</v>
      </c>
      <c r="U2770" s="17">
        <v>7.85</v>
      </c>
      <c r="V2770" s="27">
        <v>0</v>
      </c>
      <c r="W2770" s="13" t="s">
        <v>88</v>
      </c>
      <c r="X2770" s="8">
        <f>$T2770*$R2770</f>
        <v>0</v>
      </c>
      <c r="Y2770" s="29">
        <f>R2770-V2770-U2770-X2770</f>
        <v>111.25</v>
      </c>
    </row>
    <row r="2771" spans="2:25" x14ac:dyDescent="0.3">
      <c r="B2771" s="16"/>
      <c r="C2771" s="8" t="str">
        <f>_xlfn.CONCAT(S2771,_xlfn.TEXTBEFORE(Q2771,","))</f>
        <v>3Advantus Paper Clips</v>
      </c>
      <c r="D2771" s="13" t="s">
        <v>8877</v>
      </c>
      <c r="E2771" s="25">
        <v>43807</v>
      </c>
      <c r="F2771" s="25">
        <v>43812</v>
      </c>
      <c r="G2771" s="13" t="s">
        <v>50</v>
      </c>
      <c r="H2771" s="13" t="s">
        <v>4133</v>
      </c>
      <c r="I2771" s="13" t="s">
        <v>24</v>
      </c>
      <c r="J2771" s="13" t="s">
        <v>936</v>
      </c>
      <c r="K2771" s="13" t="s">
        <v>38</v>
      </c>
      <c r="L2771" s="13" t="s">
        <v>27</v>
      </c>
      <c r="M2771" s="13" t="s">
        <v>28</v>
      </c>
      <c r="N2771" s="13" t="s">
        <v>5245</v>
      </c>
      <c r="O2771" s="13" t="s">
        <v>30</v>
      </c>
      <c r="P2771" s="13" t="s">
        <v>2177</v>
      </c>
      <c r="Q2771" s="13" t="s">
        <v>5246</v>
      </c>
      <c r="R2771" s="17">
        <v>42.21</v>
      </c>
      <c r="S2771" s="26">
        <v>3</v>
      </c>
      <c r="T2771" s="17">
        <v>0</v>
      </c>
      <c r="U2771" s="17">
        <v>2.34</v>
      </c>
      <c r="V2771" s="27">
        <v>7.5600000000000005</v>
      </c>
      <c r="W2771" s="13" t="s">
        <v>88</v>
      </c>
      <c r="X2771" s="8">
        <f>$T2771*$R2771</f>
        <v>0</v>
      </c>
      <c r="Y2771" s="29">
        <f>R2771-V2771-U2771-X2771</f>
        <v>32.31</v>
      </c>
    </row>
    <row r="2772" spans="2:25" x14ac:dyDescent="0.3">
      <c r="B2772" s="16"/>
      <c r="C2772" s="8" t="str">
        <f>_xlfn.CONCAT(S2772,_xlfn.TEXTBEFORE(Q2772,","))</f>
        <v>2Ibico 3-Hole Punch</v>
      </c>
      <c r="D2772" s="13" t="s">
        <v>8878</v>
      </c>
      <c r="E2772" s="25">
        <v>43315</v>
      </c>
      <c r="F2772" s="25">
        <v>43320</v>
      </c>
      <c r="G2772" s="13" t="s">
        <v>50</v>
      </c>
      <c r="H2772" s="13" t="s">
        <v>2761</v>
      </c>
      <c r="I2772" s="13" t="s">
        <v>24</v>
      </c>
      <c r="J2772" s="13" t="s">
        <v>2010</v>
      </c>
      <c r="K2772" s="13" t="s">
        <v>2011</v>
      </c>
      <c r="L2772" s="13" t="s">
        <v>54</v>
      </c>
      <c r="M2772" s="13" t="s">
        <v>55</v>
      </c>
      <c r="N2772" s="13" t="s">
        <v>3809</v>
      </c>
      <c r="O2772" s="13" t="s">
        <v>30</v>
      </c>
      <c r="P2772" s="13" t="s">
        <v>1121</v>
      </c>
      <c r="Q2772" s="13" t="s">
        <v>3810</v>
      </c>
      <c r="R2772" s="17">
        <v>51.144600000000004</v>
      </c>
      <c r="S2772" s="26">
        <v>2</v>
      </c>
      <c r="T2772" s="17">
        <v>0.17</v>
      </c>
      <c r="U2772" s="17">
        <v>2.91</v>
      </c>
      <c r="V2772" s="27">
        <v>18.444600000000001</v>
      </c>
      <c r="W2772" s="13" t="s">
        <v>88</v>
      </c>
      <c r="X2772" s="8">
        <f>$T2772*$R2772</f>
        <v>8.6945820000000005</v>
      </c>
      <c r="Y2772" s="29">
        <f>R2772-V2772-U2772-X2772</f>
        <v>21.095418000000002</v>
      </c>
    </row>
    <row r="2773" spans="2:25" x14ac:dyDescent="0.3">
      <c r="B2773" s="16"/>
      <c r="C2773" s="8" t="str">
        <f>_xlfn.CONCAT(S2773,_xlfn.TEXTBEFORE(Q2773,","))</f>
        <v>3Kraft Peel and Seal</v>
      </c>
      <c r="D2773" s="13" t="s">
        <v>8879</v>
      </c>
      <c r="E2773" s="25">
        <v>43315</v>
      </c>
      <c r="F2773" s="25">
        <v>43320</v>
      </c>
      <c r="G2773" s="13" t="s">
        <v>50</v>
      </c>
      <c r="H2773" s="13" t="s">
        <v>2761</v>
      </c>
      <c r="I2773" s="13" t="s">
        <v>24</v>
      </c>
      <c r="J2773" s="13" t="s">
        <v>2010</v>
      </c>
      <c r="K2773" s="13" t="s">
        <v>2011</v>
      </c>
      <c r="L2773" s="13" t="s">
        <v>54</v>
      </c>
      <c r="M2773" s="13" t="s">
        <v>55</v>
      </c>
      <c r="N2773" s="13" t="s">
        <v>5268</v>
      </c>
      <c r="O2773" s="13" t="s">
        <v>30</v>
      </c>
      <c r="P2773" s="13" t="s">
        <v>1607</v>
      </c>
      <c r="Q2773" s="13" t="s">
        <v>5269</v>
      </c>
      <c r="R2773" s="17">
        <v>30.671100000000003</v>
      </c>
      <c r="S2773" s="26">
        <v>3</v>
      </c>
      <c r="T2773" s="17">
        <v>0.47000000000000003</v>
      </c>
      <c r="U2773" s="17">
        <v>1.1499999999999999</v>
      </c>
      <c r="V2773" s="27">
        <v>-18.558900000000001</v>
      </c>
      <c r="W2773" s="13" t="s">
        <v>88</v>
      </c>
      <c r="X2773" s="8">
        <f>$T2773*$R2773</f>
        <v>14.415417000000001</v>
      </c>
      <c r="Y2773" s="29">
        <f>R2773-V2773-U2773-X2773</f>
        <v>33.664583000000007</v>
      </c>
    </row>
    <row r="2774" spans="2:25" x14ac:dyDescent="0.3">
      <c r="B2774" s="16"/>
      <c r="C2774" s="8" t="str">
        <f>_xlfn.CONCAT(S2774,_xlfn.TEXTBEFORE(Q2774,","))</f>
        <v>9Novimex Steel Folding Chair</v>
      </c>
      <c r="D2774" s="13" t="s">
        <v>8880</v>
      </c>
      <c r="E2774" s="25">
        <v>44120</v>
      </c>
      <c r="F2774" s="25">
        <v>44126</v>
      </c>
      <c r="G2774" s="13" t="s">
        <v>50</v>
      </c>
      <c r="H2774" s="13" t="s">
        <v>2761</v>
      </c>
      <c r="I2774" s="13" t="s">
        <v>24</v>
      </c>
      <c r="J2774" s="13" t="s">
        <v>233</v>
      </c>
      <c r="K2774" s="13" t="s">
        <v>234</v>
      </c>
      <c r="L2774" s="13" t="s">
        <v>54</v>
      </c>
      <c r="M2774" s="13" t="s">
        <v>55</v>
      </c>
      <c r="N2774" s="13" t="s">
        <v>1836</v>
      </c>
      <c r="O2774" s="13" t="s">
        <v>40</v>
      </c>
      <c r="P2774" s="13" t="s">
        <v>41</v>
      </c>
      <c r="Q2774" s="13" t="s">
        <v>1837</v>
      </c>
      <c r="R2774" s="17">
        <v>555.03359999999998</v>
      </c>
      <c r="S2774" s="26">
        <v>9</v>
      </c>
      <c r="T2774" s="17">
        <v>0.27</v>
      </c>
      <c r="U2774" s="17">
        <v>34.6</v>
      </c>
      <c r="V2774" s="27">
        <v>-175.04640000000001</v>
      </c>
      <c r="W2774" s="13" t="s">
        <v>88</v>
      </c>
      <c r="X2774" s="8">
        <f>$T2774*$R2774</f>
        <v>149.859072</v>
      </c>
      <c r="Y2774" s="29">
        <f>R2774-V2774-U2774-X2774</f>
        <v>545.62092799999994</v>
      </c>
    </row>
    <row r="2775" spans="2:25" x14ac:dyDescent="0.3">
      <c r="B2775" s="16"/>
      <c r="C2775" s="8" t="str">
        <f>_xlfn.CONCAT(S2775,_xlfn.TEXTBEFORE(Q2775,","))</f>
        <v>4Canon Fax Machine</v>
      </c>
      <c r="D2775" s="13" t="s">
        <v>8881</v>
      </c>
      <c r="E2775" s="25">
        <v>42955</v>
      </c>
      <c r="F2775" s="25">
        <v>42955</v>
      </c>
      <c r="G2775" s="13" t="s">
        <v>126</v>
      </c>
      <c r="H2775" s="13" t="s">
        <v>546</v>
      </c>
      <c r="I2775" s="13" t="s">
        <v>36</v>
      </c>
      <c r="J2775" s="13" t="s">
        <v>531</v>
      </c>
      <c r="K2775" s="13" t="s">
        <v>187</v>
      </c>
      <c r="L2775" s="13" t="s">
        <v>27</v>
      </c>
      <c r="M2775" s="13" t="s">
        <v>28</v>
      </c>
      <c r="N2775" s="13" t="s">
        <v>547</v>
      </c>
      <c r="O2775" s="13" t="s">
        <v>57</v>
      </c>
      <c r="P2775" s="13" t="s">
        <v>86</v>
      </c>
      <c r="Q2775" s="13" t="s">
        <v>548</v>
      </c>
      <c r="R2775" s="17">
        <v>1273.5600000000002</v>
      </c>
      <c r="S2775" s="26">
        <v>4</v>
      </c>
      <c r="T2775" s="17">
        <v>0</v>
      </c>
      <c r="U2775" s="17">
        <v>213.03</v>
      </c>
      <c r="V2775" s="27">
        <v>573</v>
      </c>
      <c r="W2775" s="13" t="s">
        <v>88</v>
      </c>
      <c r="X2775" s="8">
        <f>$T2775*$R2775</f>
        <v>0</v>
      </c>
      <c r="Y2775" s="29">
        <f>R2775-V2775-U2775-X2775</f>
        <v>487.5300000000002</v>
      </c>
    </row>
    <row r="2776" spans="2:25" x14ac:dyDescent="0.3">
      <c r="B2776" s="16"/>
      <c r="C2776" s="8" t="str">
        <f>_xlfn.CONCAT(S2776,_xlfn.TEXTBEFORE(Q2776,","))</f>
        <v>2Hewlett Personal Copier</v>
      </c>
      <c r="D2776" s="13" t="s">
        <v>8882</v>
      </c>
      <c r="E2776" s="25">
        <v>42955</v>
      </c>
      <c r="F2776" s="25">
        <v>42955</v>
      </c>
      <c r="G2776" s="13" t="s">
        <v>126</v>
      </c>
      <c r="H2776" s="13" t="s">
        <v>546</v>
      </c>
      <c r="I2776" s="13" t="s">
        <v>36</v>
      </c>
      <c r="J2776" s="13" t="s">
        <v>531</v>
      </c>
      <c r="K2776" s="13" t="s">
        <v>187</v>
      </c>
      <c r="L2776" s="13" t="s">
        <v>27</v>
      </c>
      <c r="M2776" s="13" t="s">
        <v>28</v>
      </c>
      <c r="N2776" s="13" t="s">
        <v>272</v>
      </c>
      <c r="O2776" s="13" t="s">
        <v>57</v>
      </c>
      <c r="P2776" s="13" t="s">
        <v>86</v>
      </c>
      <c r="Q2776" s="13" t="s">
        <v>273</v>
      </c>
      <c r="R2776" s="17">
        <v>284.93999999999994</v>
      </c>
      <c r="S2776" s="26">
        <v>2</v>
      </c>
      <c r="T2776" s="17">
        <v>0</v>
      </c>
      <c r="U2776" s="17">
        <v>36.21</v>
      </c>
      <c r="V2776" s="27">
        <v>2.82</v>
      </c>
      <c r="W2776" s="13" t="s">
        <v>88</v>
      </c>
      <c r="X2776" s="8">
        <f>$T2776*$R2776</f>
        <v>0</v>
      </c>
      <c r="Y2776" s="29">
        <f>R2776-V2776-U2776-X2776</f>
        <v>245.90999999999994</v>
      </c>
    </row>
    <row r="2777" spans="2:25" x14ac:dyDescent="0.3">
      <c r="B2777" s="16"/>
      <c r="C2777" s="8" t="str">
        <f>_xlfn.CONCAT(S2777,_xlfn.TEXTBEFORE(Q2777,","))</f>
        <v>3Rubbermaid Clock</v>
      </c>
      <c r="D2777" s="13" t="s">
        <v>8883</v>
      </c>
      <c r="E2777" s="25">
        <v>42955</v>
      </c>
      <c r="F2777" s="25">
        <v>42955</v>
      </c>
      <c r="G2777" s="13" t="s">
        <v>126</v>
      </c>
      <c r="H2777" s="13" t="s">
        <v>546</v>
      </c>
      <c r="I2777" s="13" t="s">
        <v>36</v>
      </c>
      <c r="J2777" s="13" t="s">
        <v>531</v>
      </c>
      <c r="K2777" s="13" t="s">
        <v>187</v>
      </c>
      <c r="L2777" s="13" t="s">
        <v>27</v>
      </c>
      <c r="M2777" s="13" t="s">
        <v>28</v>
      </c>
      <c r="N2777" s="13" t="s">
        <v>3374</v>
      </c>
      <c r="O2777" s="13" t="s">
        <v>40</v>
      </c>
      <c r="P2777" s="13" t="s">
        <v>906</v>
      </c>
      <c r="Q2777" s="13" t="s">
        <v>3375</v>
      </c>
      <c r="R2777" s="17">
        <v>150.48000000000002</v>
      </c>
      <c r="S2777" s="26">
        <v>3</v>
      </c>
      <c r="T2777" s="17">
        <v>0</v>
      </c>
      <c r="U2777" s="17">
        <v>23.03</v>
      </c>
      <c r="V2777" s="27">
        <v>51.12</v>
      </c>
      <c r="W2777" s="13" t="s">
        <v>88</v>
      </c>
      <c r="X2777" s="8">
        <f>$T2777*$R2777</f>
        <v>0</v>
      </c>
      <c r="Y2777" s="29">
        <f>R2777-V2777-U2777-X2777</f>
        <v>76.330000000000013</v>
      </c>
    </row>
    <row r="2778" spans="2:25" x14ac:dyDescent="0.3">
      <c r="B2778" s="16"/>
      <c r="C2778" s="8" t="str">
        <f>_xlfn.CONCAT(S2778,_xlfn.TEXTBEFORE(Q2778,","))</f>
        <v>7GlobeWeis Clasp Envelope</v>
      </c>
      <c r="D2778" s="13" t="s">
        <v>8884</v>
      </c>
      <c r="E2778" s="25">
        <v>42955</v>
      </c>
      <c r="F2778" s="25">
        <v>42955</v>
      </c>
      <c r="G2778" s="13" t="s">
        <v>126</v>
      </c>
      <c r="H2778" s="13" t="s">
        <v>546</v>
      </c>
      <c r="I2778" s="13" t="s">
        <v>36</v>
      </c>
      <c r="J2778" s="13" t="s">
        <v>531</v>
      </c>
      <c r="K2778" s="13" t="s">
        <v>187</v>
      </c>
      <c r="L2778" s="13" t="s">
        <v>27</v>
      </c>
      <c r="M2778" s="13" t="s">
        <v>28</v>
      </c>
      <c r="N2778" s="13" t="s">
        <v>4306</v>
      </c>
      <c r="O2778" s="13" t="s">
        <v>30</v>
      </c>
      <c r="P2778" s="13" t="s">
        <v>1607</v>
      </c>
      <c r="Q2778" s="13" t="s">
        <v>4307</v>
      </c>
      <c r="R2778" s="17">
        <v>60.899999999999991</v>
      </c>
      <c r="S2778" s="26">
        <v>7</v>
      </c>
      <c r="T2778" s="17">
        <v>0</v>
      </c>
      <c r="U2778" s="17">
        <v>12.19</v>
      </c>
      <c r="V2778" s="27">
        <v>8.4000000000000021</v>
      </c>
      <c r="W2778" s="13" t="s">
        <v>88</v>
      </c>
      <c r="X2778" s="8">
        <f>$T2778*$R2778</f>
        <v>0</v>
      </c>
      <c r="Y2778" s="29">
        <f>R2778-V2778-U2778-X2778</f>
        <v>40.309999999999988</v>
      </c>
    </row>
    <row r="2779" spans="2:25" x14ac:dyDescent="0.3">
      <c r="B2779" s="16"/>
      <c r="C2779" s="8" t="str">
        <f>_xlfn.CONCAT(S2779,_xlfn.TEXTBEFORE(Q2779,","))</f>
        <v>2Acco Hole Reinforcements</v>
      </c>
      <c r="D2779" s="13" t="s">
        <v>8885</v>
      </c>
      <c r="E2779" s="25">
        <v>42955</v>
      </c>
      <c r="F2779" s="25">
        <v>42955</v>
      </c>
      <c r="G2779" s="13" t="s">
        <v>126</v>
      </c>
      <c r="H2779" s="13" t="s">
        <v>546</v>
      </c>
      <c r="I2779" s="13" t="s">
        <v>36</v>
      </c>
      <c r="J2779" s="13" t="s">
        <v>531</v>
      </c>
      <c r="K2779" s="13" t="s">
        <v>187</v>
      </c>
      <c r="L2779" s="13" t="s">
        <v>27</v>
      </c>
      <c r="M2779" s="13" t="s">
        <v>28</v>
      </c>
      <c r="N2779" s="13" t="s">
        <v>5289</v>
      </c>
      <c r="O2779" s="13" t="s">
        <v>30</v>
      </c>
      <c r="P2779" s="13" t="s">
        <v>1121</v>
      </c>
      <c r="Q2779" s="13" t="s">
        <v>5290</v>
      </c>
      <c r="R2779" s="17">
        <v>13.32</v>
      </c>
      <c r="S2779" s="26">
        <v>2</v>
      </c>
      <c r="T2779" s="17">
        <v>0</v>
      </c>
      <c r="U2779" s="17">
        <v>1.93</v>
      </c>
      <c r="V2779" s="27">
        <v>4.92</v>
      </c>
      <c r="W2779" s="13" t="s">
        <v>88</v>
      </c>
      <c r="X2779" s="8">
        <f>$T2779*$R2779</f>
        <v>0</v>
      </c>
      <c r="Y2779" s="29">
        <f>R2779-V2779-U2779-X2779</f>
        <v>6.4700000000000006</v>
      </c>
    </row>
    <row r="2780" spans="2:25" x14ac:dyDescent="0.3">
      <c r="B2780" s="16"/>
      <c r="C2780" s="8" t="str">
        <f>_xlfn.CONCAT(S2780,_xlfn.TEXTBEFORE(Q2780,","))</f>
        <v>5Advantus Push Pins</v>
      </c>
      <c r="D2780" s="13" t="s">
        <v>8886</v>
      </c>
      <c r="E2780" s="25">
        <v>43036</v>
      </c>
      <c r="F2780" s="25">
        <v>43043</v>
      </c>
      <c r="G2780" s="13" t="s">
        <v>50</v>
      </c>
      <c r="H2780" s="13" t="s">
        <v>5697</v>
      </c>
      <c r="I2780" s="13" t="s">
        <v>36</v>
      </c>
      <c r="J2780" s="13" t="s">
        <v>90</v>
      </c>
      <c r="K2780" s="13" t="s">
        <v>91</v>
      </c>
      <c r="L2780" s="13" t="s">
        <v>54</v>
      </c>
      <c r="M2780" s="13" t="s">
        <v>55</v>
      </c>
      <c r="N2780" s="13" t="s">
        <v>3817</v>
      </c>
      <c r="O2780" s="13" t="s">
        <v>30</v>
      </c>
      <c r="P2780" s="13" t="s">
        <v>2177</v>
      </c>
      <c r="Q2780" s="13" t="s">
        <v>3818</v>
      </c>
      <c r="R2780" s="17">
        <v>38.557500000000005</v>
      </c>
      <c r="S2780" s="26">
        <v>5</v>
      </c>
      <c r="T2780" s="17">
        <v>0.47000000000000003</v>
      </c>
      <c r="U2780" s="17">
        <v>2.98</v>
      </c>
      <c r="V2780" s="27">
        <v>-25.492500000000003</v>
      </c>
      <c r="W2780" s="13" t="s">
        <v>88</v>
      </c>
      <c r="X2780" s="8">
        <f>$T2780*$R2780</f>
        <v>18.122025000000004</v>
      </c>
      <c r="Y2780" s="29">
        <f>R2780-V2780-U2780-X2780</f>
        <v>42.947975000000014</v>
      </c>
    </row>
    <row r="2781" spans="2:25" x14ac:dyDescent="0.3">
      <c r="B2781" s="16"/>
      <c r="C2781" s="8" t="str">
        <f>_xlfn.CONCAT(S2781,_xlfn.TEXTBEFORE(Q2781,","))</f>
        <v>3Stockwell Rubber Bands</v>
      </c>
      <c r="D2781" s="13" t="s">
        <v>8887</v>
      </c>
      <c r="E2781" s="25">
        <v>43036</v>
      </c>
      <c r="F2781" s="25">
        <v>43043</v>
      </c>
      <c r="G2781" s="13" t="s">
        <v>50</v>
      </c>
      <c r="H2781" s="13" t="s">
        <v>5697</v>
      </c>
      <c r="I2781" s="13" t="s">
        <v>36</v>
      </c>
      <c r="J2781" s="13" t="s">
        <v>90</v>
      </c>
      <c r="K2781" s="13" t="s">
        <v>91</v>
      </c>
      <c r="L2781" s="13" t="s">
        <v>54</v>
      </c>
      <c r="M2781" s="13" t="s">
        <v>55</v>
      </c>
      <c r="N2781" s="13" t="s">
        <v>4754</v>
      </c>
      <c r="O2781" s="13" t="s">
        <v>30</v>
      </c>
      <c r="P2781" s="13" t="s">
        <v>2177</v>
      </c>
      <c r="Q2781" s="13" t="s">
        <v>4755</v>
      </c>
      <c r="R2781" s="17">
        <v>22.228200000000001</v>
      </c>
      <c r="S2781" s="26">
        <v>3</v>
      </c>
      <c r="T2781" s="17">
        <v>0.47000000000000003</v>
      </c>
      <c r="U2781" s="17">
        <v>1.5</v>
      </c>
      <c r="V2781" s="27">
        <v>1.2581999999999951</v>
      </c>
      <c r="W2781" s="13" t="s">
        <v>88</v>
      </c>
      <c r="X2781" s="8">
        <f>$T2781*$R2781</f>
        <v>10.447254000000001</v>
      </c>
      <c r="Y2781" s="29">
        <f>R2781-V2781-U2781-X2781</f>
        <v>9.022746000000005</v>
      </c>
    </row>
    <row r="2782" spans="2:25" x14ac:dyDescent="0.3">
      <c r="B2782" s="16"/>
      <c r="C2782" s="8" t="str">
        <f>_xlfn.CONCAT(S2782,_xlfn.TEXTBEFORE(Q2782,","))</f>
        <v>3SAFCO Rocking Chair</v>
      </c>
      <c r="D2782" s="13" t="s">
        <v>8888</v>
      </c>
      <c r="E2782" s="25">
        <v>43740</v>
      </c>
      <c r="F2782" s="25">
        <v>43742</v>
      </c>
      <c r="G2782" s="13" t="s">
        <v>34</v>
      </c>
      <c r="H2782" s="13" t="s">
        <v>871</v>
      </c>
      <c r="I2782" s="13" t="s">
        <v>82</v>
      </c>
      <c r="J2782" s="13" t="s">
        <v>145</v>
      </c>
      <c r="K2782" s="13" t="s">
        <v>146</v>
      </c>
      <c r="L2782" s="13" t="s">
        <v>27</v>
      </c>
      <c r="M2782" s="13" t="s">
        <v>28</v>
      </c>
      <c r="N2782" s="13" t="s">
        <v>872</v>
      </c>
      <c r="O2782" s="13" t="s">
        <v>40</v>
      </c>
      <c r="P2782" s="13" t="s">
        <v>41</v>
      </c>
      <c r="Q2782" s="13" t="s">
        <v>873</v>
      </c>
      <c r="R2782" s="17">
        <v>404.73</v>
      </c>
      <c r="S2782" s="26">
        <v>3</v>
      </c>
      <c r="T2782" s="17">
        <v>0</v>
      </c>
      <c r="U2782" s="17">
        <v>154</v>
      </c>
      <c r="V2782" s="27">
        <v>117.35999999999999</v>
      </c>
      <c r="W2782" s="13" t="s">
        <v>33</v>
      </c>
      <c r="X2782" s="8">
        <f>$T2782*$R2782</f>
        <v>0</v>
      </c>
      <c r="Y2782" s="29">
        <f>R2782-V2782-U2782-X2782</f>
        <v>133.37</v>
      </c>
    </row>
    <row r="2783" spans="2:25" x14ac:dyDescent="0.3">
      <c r="B2783" s="16"/>
      <c r="C2783" s="8" t="str">
        <f>_xlfn.CONCAT(S2783,_xlfn.TEXTBEFORE(Q2783,","))</f>
        <v>1Sauder Classic Bookcase</v>
      </c>
      <c r="D2783" s="13" t="s">
        <v>8889</v>
      </c>
      <c r="E2783" s="25">
        <v>43740</v>
      </c>
      <c r="F2783" s="25">
        <v>43742</v>
      </c>
      <c r="G2783" s="13" t="s">
        <v>34</v>
      </c>
      <c r="H2783" s="13" t="s">
        <v>871</v>
      </c>
      <c r="I2783" s="13" t="s">
        <v>82</v>
      </c>
      <c r="J2783" s="13" t="s">
        <v>145</v>
      </c>
      <c r="K2783" s="13" t="s">
        <v>146</v>
      </c>
      <c r="L2783" s="13" t="s">
        <v>27</v>
      </c>
      <c r="M2783" s="13" t="s">
        <v>28</v>
      </c>
      <c r="N2783" s="13" t="s">
        <v>1090</v>
      </c>
      <c r="O2783" s="13" t="s">
        <v>40</v>
      </c>
      <c r="P2783" s="13" t="s">
        <v>67</v>
      </c>
      <c r="Q2783" s="13" t="s">
        <v>1091</v>
      </c>
      <c r="R2783" s="17">
        <v>437.34000000000003</v>
      </c>
      <c r="S2783" s="26">
        <v>1</v>
      </c>
      <c r="T2783" s="17">
        <v>0</v>
      </c>
      <c r="U2783" s="17">
        <v>126.41</v>
      </c>
      <c r="V2783" s="27">
        <v>96.210000000000008</v>
      </c>
      <c r="W2783" s="13" t="s">
        <v>33</v>
      </c>
      <c r="X2783" s="8">
        <f>$T2783*$R2783</f>
        <v>0</v>
      </c>
      <c r="Y2783" s="29">
        <f>R2783-V2783-U2783-X2783</f>
        <v>214.72</v>
      </c>
    </row>
    <row r="2784" spans="2:25" x14ac:dyDescent="0.3">
      <c r="B2784" s="16"/>
      <c r="C2784" s="8" t="str">
        <f>_xlfn.CONCAT(S2784,_xlfn.TEXTBEFORE(Q2784,","))</f>
        <v>4Ibico 3-Hole Punch</v>
      </c>
      <c r="D2784" s="13" t="s">
        <v>8890</v>
      </c>
      <c r="E2784" s="25">
        <v>43085</v>
      </c>
      <c r="F2784" s="25">
        <v>43088</v>
      </c>
      <c r="G2784" s="13" t="s">
        <v>22</v>
      </c>
      <c r="H2784" s="13" t="s">
        <v>3310</v>
      </c>
      <c r="I2784" s="13" t="s">
        <v>36</v>
      </c>
      <c r="J2784" s="13" t="s">
        <v>400</v>
      </c>
      <c r="K2784" s="13" t="s">
        <v>91</v>
      </c>
      <c r="L2784" s="13" t="s">
        <v>54</v>
      </c>
      <c r="M2784" s="13" t="s">
        <v>55</v>
      </c>
      <c r="N2784" s="13" t="s">
        <v>2898</v>
      </c>
      <c r="O2784" s="13" t="s">
        <v>30</v>
      </c>
      <c r="P2784" s="13" t="s">
        <v>1121</v>
      </c>
      <c r="Q2784" s="13" t="s">
        <v>2899</v>
      </c>
      <c r="R2784" s="17">
        <v>101.09400000000001</v>
      </c>
      <c r="S2784" s="26">
        <v>4</v>
      </c>
      <c r="T2784" s="17">
        <v>0.17</v>
      </c>
      <c r="U2784" s="17">
        <v>23.94</v>
      </c>
      <c r="V2784" s="27">
        <v>38.933999999999997</v>
      </c>
      <c r="W2784" s="13" t="s">
        <v>33</v>
      </c>
      <c r="X2784" s="8">
        <f>$T2784*$R2784</f>
        <v>17.185980000000004</v>
      </c>
      <c r="Y2784" s="29">
        <f>R2784-V2784-U2784-X2784</f>
        <v>21.034020000000009</v>
      </c>
    </row>
    <row r="2785" spans="2:25" x14ac:dyDescent="0.3">
      <c r="B2785" s="16"/>
      <c r="C2785" s="8" t="str">
        <f>_xlfn.CONCAT(S2785,_xlfn.TEXTBEFORE(Q2785,","))</f>
        <v>2Canon Personal Copier</v>
      </c>
      <c r="D2785" s="13" t="s">
        <v>8891</v>
      </c>
      <c r="E2785" s="25">
        <v>44084</v>
      </c>
      <c r="F2785" s="25">
        <v>44091</v>
      </c>
      <c r="G2785" s="13" t="s">
        <v>50</v>
      </c>
      <c r="H2785" s="13" t="s">
        <v>3310</v>
      </c>
      <c r="I2785" s="13" t="s">
        <v>36</v>
      </c>
      <c r="J2785" s="13" t="s">
        <v>160</v>
      </c>
      <c r="K2785" s="13" t="s">
        <v>160</v>
      </c>
      <c r="L2785" s="13" t="s">
        <v>54</v>
      </c>
      <c r="M2785" s="13" t="s">
        <v>55</v>
      </c>
      <c r="N2785" s="13" t="s">
        <v>3597</v>
      </c>
      <c r="O2785" s="13" t="s">
        <v>57</v>
      </c>
      <c r="P2785" s="13" t="s">
        <v>86</v>
      </c>
      <c r="Q2785" s="13" t="s">
        <v>3598</v>
      </c>
      <c r="R2785" s="17">
        <v>268.1748</v>
      </c>
      <c r="S2785" s="26">
        <v>2</v>
      </c>
      <c r="T2785" s="17">
        <v>7.0000000000000007E-2</v>
      </c>
      <c r="U2785" s="17">
        <v>20.16</v>
      </c>
      <c r="V2785" s="27">
        <v>17.254799999999996</v>
      </c>
      <c r="W2785" s="13" t="s">
        <v>266</v>
      </c>
      <c r="X2785" s="8">
        <f>$T2785*$R2785</f>
        <v>18.772236000000003</v>
      </c>
      <c r="Y2785" s="29">
        <f>R2785-V2785-U2785-X2785</f>
        <v>211.98776400000003</v>
      </c>
    </row>
    <row r="2786" spans="2:25" x14ac:dyDescent="0.3">
      <c r="B2786" s="16"/>
      <c r="C2786" s="8" t="str">
        <f>_xlfn.CONCAT(S2786,_xlfn.TEXTBEFORE(Q2786,","))</f>
        <v>5Stiletto Letter Opener</v>
      </c>
      <c r="D2786" s="13" t="s">
        <v>8892</v>
      </c>
      <c r="E2786" s="25">
        <v>42824</v>
      </c>
      <c r="F2786" s="25">
        <v>42830</v>
      </c>
      <c r="G2786" s="13" t="s">
        <v>50</v>
      </c>
      <c r="H2786" s="13" t="s">
        <v>5197</v>
      </c>
      <c r="I2786" s="13" t="s">
        <v>24</v>
      </c>
      <c r="J2786" s="13" t="s">
        <v>160</v>
      </c>
      <c r="K2786" s="13" t="s">
        <v>160</v>
      </c>
      <c r="L2786" s="13" t="s">
        <v>54</v>
      </c>
      <c r="M2786" s="13" t="s">
        <v>55</v>
      </c>
      <c r="N2786" s="13" t="s">
        <v>4203</v>
      </c>
      <c r="O2786" s="13" t="s">
        <v>30</v>
      </c>
      <c r="P2786" s="13" t="s">
        <v>1228</v>
      </c>
      <c r="Q2786" s="13" t="s">
        <v>4204</v>
      </c>
      <c r="R2786" s="17">
        <v>66.462000000000018</v>
      </c>
      <c r="S2786" s="26">
        <v>5</v>
      </c>
      <c r="T2786" s="17">
        <v>0.47000000000000003</v>
      </c>
      <c r="U2786" s="17">
        <v>5.43</v>
      </c>
      <c r="V2786" s="27">
        <v>-17.688000000000017</v>
      </c>
      <c r="W2786" s="13" t="s">
        <v>88</v>
      </c>
      <c r="X2786" s="8">
        <f>$T2786*$R2786</f>
        <v>31.237140000000011</v>
      </c>
      <c r="Y2786" s="29">
        <f>R2786-V2786-U2786-X2786</f>
        <v>47.482860000000016</v>
      </c>
    </row>
    <row r="2787" spans="2:25" x14ac:dyDescent="0.3">
      <c r="B2787" s="16"/>
      <c r="C2787" s="8" t="str">
        <f>_xlfn.CONCAT(S2787,_xlfn.TEXTBEFORE(Q2787,","))</f>
        <v>3Stockwell Clamps</v>
      </c>
      <c r="D2787" s="13" t="s">
        <v>8893</v>
      </c>
      <c r="E2787" s="25">
        <v>42824</v>
      </c>
      <c r="F2787" s="25">
        <v>42830</v>
      </c>
      <c r="G2787" s="13" t="s">
        <v>50</v>
      </c>
      <c r="H2787" s="13" t="s">
        <v>5197</v>
      </c>
      <c r="I2787" s="13" t="s">
        <v>24</v>
      </c>
      <c r="J2787" s="13" t="s">
        <v>160</v>
      </c>
      <c r="K2787" s="13" t="s">
        <v>160</v>
      </c>
      <c r="L2787" s="13" t="s">
        <v>54</v>
      </c>
      <c r="M2787" s="13" t="s">
        <v>55</v>
      </c>
      <c r="N2787" s="13" t="s">
        <v>3323</v>
      </c>
      <c r="O2787" s="13" t="s">
        <v>30</v>
      </c>
      <c r="P2787" s="13" t="s">
        <v>2177</v>
      </c>
      <c r="Q2787" s="13" t="s">
        <v>3324</v>
      </c>
      <c r="R2787" s="17">
        <v>29.955600000000004</v>
      </c>
      <c r="S2787" s="26">
        <v>3</v>
      </c>
      <c r="T2787" s="17">
        <v>0.47000000000000003</v>
      </c>
      <c r="U2787" s="17">
        <v>2.25</v>
      </c>
      <c r="V2787" s="27">
        <v>-7.3944000000000045</v>
      </c>
      <c r="W2787" s="13" t="s">
        <v>88</v>
      </c>
      <c r="X2787" s="8">
        <f>$T2787*$R2787</f>
        <v>14.079132000000003</v>
      </c>
      <c r="Y2787" s="29">
        <f>R2787-V2787-U2787-X2787</f>
        <v>21.020868000000007</v>
      </c>
    </row>
    <row r="2788" spans="2:25" x14ac:dyDescent="0.3">
      <c r="B2788" s="16"/>
      <c r="C2788" s="8" t="str">
        <f>_xlfn.CONCAT(S2788,_xlfn.TEXTBEFORE(Q2788,","))</f>
        <v>10Advantus Push Pins</v>
      </c>
      <c r="D2788" s="13" t="s">
        <v>8894</v>
      </c>
      <c r="E2788" s="25">
        <v>43235</v>
      </c>
      <c r="F2788" s="25">
        <v>43238</v>
      </c>
      <c r="G2788" s="13" t="s">
        <v>34</v>
      </c>
      <c r="H2788" s="13" t="s">
        <v>3816</v>
      </c>
      <c r="I2788" s="13" t="s">
        <v>24</v>
      </c>
      <c r="J2788" s="13" t="s">
        <v>205</v>
      </c>
      <c r="K2788" s="13" t="s">
        <v>205</v>
      </c>
      <c r="L2788" s="13" t="s">
        <v>114</v>
      </c>
      <c r="M2788" s="13" t="s">
        <v>55</v>
      </c>
      <c r="N2788" s="13" t="s">
        <v>3817</v>
      </c>
      <c r="O2788" s="13" t="s">
        <v>30</v>
      </c>
      <c r="P2788" s="13" t="s">
        <v>2177</v>
      </c>
      <c r="Q2788" s="13" t="s">
        <v>3818</v>
      </c>
      <c r="R2788" s="17">
        <v>145.5</v>
      </c>
      <c r="S2788" s="26">
        <v>10</v>
      </c>
      <c r="T2788" s="17">
        <v>0</v>
      </c>
      <c r="U2788" s="17">
        <v>17.559999999999999</v>
      </c>
      <c r="V2788" s="27">
        <v>17.399999999999999</v>
      </c>
      <c r="W2788" s="13" t="s">
        <v>88</v>
      </c>
      <c r="X2788" s="8">
        <f>$T2788*$R2788</f>
        <v>0</v>
      </c>
      <c r="Y2788" s="29">
        <f>R2788-V2788-U2788-X2788</f>
        <v>110.53999999999999</v>
      </c>
    </row>
    <row r="2789" spans="2:25" x14ac:dyDescent="0.3">
      <c r="B2789" s="16"/>
      <c r="C2789" s="8" t="str">
        <f>_xlfn.CONCAT(S2789,_xlfn.TEXTBEFORE(Q2789,","))</f>
        <v>7Ikea Classic Bookcase</v>
      </c>
      <c r="D2789" s="13" t="s">
        <v>8895</v>
      </c>
      <c r="E2789" s="25">
        <v>43180</v>
      </c>
      <c r="F2789" s="25">
        <v>43184</v>
      </c>
      <c r="G2789" s="13" t="s">
        <v>50</v>
      </c>
      <c r="H2789" s="13" t="s">
        <v>913</v>
      </c>
      <c r="I2789" s="13" t="s">
        <v>82</v>
      </c>
      <c r="J2789" s="13" t="s">
        <v>322</v>
      </c>
      <c r="K2789" s="13" t="s">
        <v>215</v>
      </c>
      <c r="L2789" s="13" t="s">
        <v>27</v>
      </c>
      <c r="M2789" s="13" t="s">
        <v>28</v>
      </c>
      <c r="N2789" s="13" t="s">
        <v>914</v>
      </c>
      <c r="O2789" s="13" t="s">
        <v>40</v>
      </c>
      <c r="P2789" s="13" t="s">
        <v>67</v>
      </c>
      <c r="Q2789" s="13" t="s">
        <v>915</v>
      </c>
      <c r="R2789" s="17">
        <v>2878.47</v>
      </c>
      <c r="S2789" s="26">
        <v>7</v>
      </c>
      <c r="T2789" s="17">
        <v>0</v>
      </c>
      <c r="U2789" s="17">
        <v>148.38</v>
      </c>
      <c r="V2789" s="27">
        <v>431.75999999999993</v>
      </c>
      <c r="W2789" s="13" t="s">
        <v>88</v>
      </c>
      <c r="X2789" s="8">
        <f>$T2789*$R2789</f>
        <v>0</v>
      </c>
      <c r="Y2789" s="29">
        <f>R2789-V2789-U2789-X2789</f>
        <v>2298.33</v>
      </c>
    </row>
    <row r="2790" spans="2:25" x14ac:dyDescent="0.3">
      <c r="B2790" s="16"/>
      <c r="C2790" s="8" t="str">
        <f>_xlfn.CONCAT(S2790,_xlfn.TEXTBEFORE(Q2790,","))</f>
        <v>2Sauder Library with Doors</v>
      </c>
      <c r="D2790" s="13" t="s">
        <v>8896</v>
      </c>
      <c r="E2790" s="25">
        <v>43180</v>
      </c>
      <c r="F2790" s="25">
        <v>43184</v>
      </c>
      <c r="G2790" s="13" t="s">
        <v>50</v>
      </c>
      <c r="H2790" s="13" t="s">
        <v>913</v>
      </c>
      <c r="I2790" s="13" t="s">
        <v>82</v>
      </c>
      <c r="J2790" s="13" t="s">
        <v>322</v>
      </c>
      <c r="K2790" s="13" t="s">
        <v>215</v>
      </c>
      <c r="L2790" s="13" t="s">
        <v>27</v>
      </c>
      <c r="M2790" s="13" t="s">
        <v>28</v>
      </c>
      <c r="N2790" s="13" t="s">
        <v>222</v>
      </c>
      <c r="O2790" s="13" t="s">
        <v>40</v>
      </c>
      <c r="P2790" s="13" t="s">
        <v>67</v>
      </c>
      <c r="Q2790" s="13" t="s">
        <v>223</v>
      </c>
      <c r="R2790" s="17">
        <v>780.3</v>
      </c>
      <c r="S2790" s="26">
        <v>2</v>
      </c>
      <c r="T2790" s="17">
        <v>0</v>
      </c>
      <c r="U2790" s="17">
        <v>45.14</v>
      </c>
      <c r="V2790" s="27">
        <v>257.45999999999998</v>
      </c>
      <c r="W2790" s="13" t="s">
        <v>88</v>
      </c>
      <c r="X2790" s="8">
        <f>$T2790*$R2790</f>
        <v>0</v>
      </c>
      <c r="Y2790" s="29">
        <f>R2790-V2790-U2790-X2790</f>
        <v>477.69999999999993</v>
      </c>
    </row>
    <row r="2791" spans="2:25" x14ac:dyDescent="0.3">
      <c r="B2791" s="16"/>
      <c r="C2791" s="8" t="str">
        <f>_xlfn.CONCAT(S2791,_xlfn.TEXTBEFORE(Q2791,","))</f>
        <v>5Office Star Swivel Stool</v>
      </c>
      <c r="D2791" s="13" t="s">
        <v>8897</v>
      </c>
      <c r="E2791" s="25">
        <v>43180</v>
      </c>
      <c r="F2791" s="25">
        <v>43184</v>
      </c>
      <c r="G2791" s="13" t="s">
        <v>50</v>
      </c>
      <c r="H2791" s="13" t="s">
        <v>913</v>
      </c>
      <c r="I2791" s="13" t="s">
        <v>82</v>
      </c>
      <c r="J2791" s="13" t="s">
        <v>322</v>
      </c>
      <c r="K2791" s="13" t="s">
        <v>215</v>
      </c>
      <c r="L2791" s="13" t="s">
        <v>27</v>
      </c>
      <c r="M2791" s="13" t="s">
        <v>28</v>
      </c>
      <c r="N2791" s="13" t="s">
        <v>1386</v>
      </c>
      <c r="O2791" s="13" t="s">
        <v>40</v>
      </c>
      <c r="P2791" s="13" t="s">
        <v>41</v>
      </c>
      <c r="Q2791" s="13" t="s">
        <v>1387</v>
      </c>
      <c r="R2791" s="17">
        <v>869.7</v>
      </c>
      <c r="S2791" s="26">
        <v>5</v>
      </c>
      <c r="T2791" s="17">
        <v>0</v>
      </c>
      <c r="U2791" s="17">
        <v>39.83</v>
      </c>
      <c r="V2791" s="27">
        <v>191.25</v>
      </c>
      <c r="W2791" s="13" t="s">
        <v>88</v>
      </c>
      <c r="X2791" s="8">
        <f>$T2791*$R2791</f>
        <v>0</v>
      </c>
      <c r="Y2791" s="29">
        <f>R2791-V2791-U2791-X2791</f>
        <v>638.62</v>
      </c>
    </row>
    <row r="2792" spans="2:25" x14ac:dyDescent="0.3">
      <c r="B2792" s="16"/>
      <c r="C2792" s="8" t="str">
        <f>_xlfn.CONCAT(S2792,_xlfn.TEXTBEFORE(Q2792,","))</f>
        <v>8Hoover Coffee Grinder</v>
      </c>
      <c r="D2792" s="13" t="s">
        <v>8898</v>
      </c>
      <c r="E2792" s="25">
        <v>43180</v>
      </c>
      <c r="F2792" s="25">
        <v>43184</v>
      </c>
      <c r="G2792" s="13" t="s">
        <v>50</v>
      </c>
      <c r="H2792" s="13" t="s">
        <v>913</v>
      </c>
      <c r="I2792" s="13" t="s">
        <v>82</v>
      </c>
      <c r="J2792" s="13" t="s">
        <v>322</v>
      </c>
      <c r="K2792" s="13" t="s">
        <v>215</v>
      </c>
      <c r="L2792" s="13" t="s">
        <v>27</v>
      </c>
      <c r="M2792" s="13" t="s">
        <v>28</v>
      </c>
      <c r="N2792" s="13" t="s">
        <v>2846</v>
      </c>
      <c r="O2792" s="13" t="s">
        <v>30</v>
      </c>
      <c r="P2792" s="13" t="s">
        <v>31</v>
      </c>
      <c r="Q2792" s="13" t="s">
        <v>2847</v>
      </c>
      <c r="R2792" s="17">
        <v>535.44000000000005</v>
      </c>
      <c r="S2792" s="26">
        <v>8</v>
      </c>
      <c r="T2792" s="17">
        <v>0</v>
      </c>
      <c r="U2792" s="17">
        <v>32.53</v>
      </c>
      <c r="V2792" s="27">
        <v>21.36</v>
      </c>
      <c r="W2792" s="13" t="s">
        <v>88</v>
      </c>
      <c r="X2792" s="8">
        <f>$T2792*$R2792</f>
        <v>0</v>
      </c>
      <c r="Y2792" s="29">
        <f>R2792-V2792-U2792-X2792</f>
        <v>481.55000000000007</v>
      </c>
    </row>
    <row r="2793" spans="2:25" x14ac:dyDescent="0.3">
      <c r="B2793" s="16"/>
      <c r="C2793" s="8" t="str">
        <f>_xlfn.CONCAT(S2793,_xlfn.TEXTBEFORE(Q2793,","))</f>
        <v>4Eaton Message Books</v>
      </c>
      <c r="D2793" s="13" t="s">
        <v>8899</v>
      </c>
      <c r="E2793" s="25">
        <v>43180</v>
      </c>
      <c r="F2793" s="25">
        <v>43184</v>
      </c>
      <c r="G2793" s="13" t="s">
        <v>50</v>
      </c>
      <c r="H2793" s="13" t="s">
        <v>913</v>
      </c>
      <c r="I2793" s="13" t="s">
        <v>82</v>
      </c>
      <c r="J2793" s="13" t="s">
        <v>322</v>
      </c>
      <c r="K2793" s="13" t="s">
        <v>215</v>
      </c>
      <c r="L2793" s="13" t="s">
        <v>27</v>
      </c>
      <c r="M2793" s="13" t="s">
        <v>28</v>
      </c>
      <c r="N2793" s="13" t="s">
        <v>4514</v>
      </c>
      <c r="O2793" s="13" t="s">
        <v>30</v>
      </c>
      <c r="P2793" s="13" t="s">
        <v>1567</v>
      </c>
      <c r="Q2793" s="13" t="s">
        <v>4515</v>
      </c>
      <c r="R2793" s="17">
        <v>98.88</v>
      </c>
      <c r="S2793" s="26">
        <v>4</v>
      </c>
      <c r="T2793" s="17">
        <v>0</v>
      </c>
      <c r="U2793" s="17">
        <v>10.36</v>
      </c>
      <c r="V2793" s="27">
        <v>37.56</v>
      </c>
      <c r="W2793" s="13" t="s">
        <v>88</v>
      </c>
      <c r="X2793" s="8">
        <f>$T2793*$R2793</f>
        <v>0</v>
      </c>
      <c r="Y2793" s="29">
        <f>R2793-V2793-U2793-X2793</f>
        <v>50.959999999999994</v>
      </c>
    </row>
    <row r="2794" spans="2:25" x14ac:dyDescent="0.3">
      <c r="B2794" s="16"/>
      <c r="C2794" s="8" t="str">
        <f>_xlfn.CONCAT(S2794,_xlfn.TEXTBEFORE(Q2794,","))</f>
        <v>7Ibico Binder Covers</v>
      </c>
      <c r="D2794" s="13" t="s">
        <v>8900</v>
      </c>
      <c r="E2794" s="25">
        <v>43180</v>
      </c>
      <c r="F2794" s="25">
        <v>43184</v>
      </c>
      <c r="G2794" s="13" t="s">
        <v>50</v>
      </c>
      <c r="H2794" s="13" t="s">
        <v>913</v>
      </c>
      <c r="I2794" s="13" t="s">
        <v>82</v>
      </c>
      <c r="J2794" s="13" t="s">
        <v>322</v>
      </c>
      <c r="K2794" s="13" t="s">
        <v>215</v>
      </c>
      <c r="L2794" s="13" t="s">
        <v>27</v>
      </c>
      <c r="M2794" s="13" t="s">
        <v>28</v>
      </c>
      <c r="N2794" s="13" t="s">
        <v>4628</v>
      </c>
      <c r="O2794" s="13" t="s">
        <v>30</v>
      </c>
      <c r="P2794" s="13" t="s">
        <v>1121</v>
      </c>
      <c r="Q2794" s="13" t="s">
        <v>4629</v>
      </c>
      <c r="R2794" s="17">
        <v>98.07</v>
      </c>
      <c r="S2794" s="26">
        <v>7</v>
      </c>
      <c r="T2794" s="17">
        <v>0</v>
      </c>
      <c r="U2794" s="17">
        <v>9.2799999999999994</v>
      </c>
      <c r="V2794" s="27">
        <v>3.7800000000000002</v>
      </c>
      <c r="W2794" s="13" t="s">
        <v>88</v>
      </c>
      <c r="X2794" s="8">
        <f>$T2794*$R2794</f>
        <v>0</v>
      </c>
      <c r="Y2794" s="29">
        <f>R2794-V2794-U2794-X2794</f>
        <v>85.009999999999991</v>
      </c>
    </row>
    <row r="2795" spans="2:25" x14ac:dyDescent="0.3">
      <c r="B2795" s="16"/>
      <c r="C2795" s="8" t="str">
        <f>_xlfn.CONCAT(S2795,_xlfn.TEXTBEFORE(Q2795,","))</f>
        <v>5Enermax Computer Printout Paper</v>
      </c>
      <c r="D2795" s="13" t="s">
        <v>8901</v>
      </c>
      <c r="E2795" s="25">
        <v>43180</v>
      </c>
      <c r="F2795" s="25">
        <v>43184</v>
      </c>
      <c r="G2795" s="13" t="s">
        <v>50</v>
      </c>
      <c r="H2795" s="13" t="s">
        <v>913</v>
      </c>
      <c r="I2795" s="13" t="s">
        <v>82</v>
      </c>
      <c r="J2795" s="13" t="s">
        <v>322</v>
      </c>
      <c r="K2795" s="13" t="s">
        <v>215</v>
      </c>
      <c r="L2795" s="13" t="s">
        <v>27</v>
      </c>
      <c r="M2795" s="13" t="s">
        <v>28</v>
      </c>
      <c r="N2795" s="13" t="s">
        <v>4877</v>
      </c>
      <c r="O2795" s="13" t="s">
        <v>30</v>
      </c>
      <c r="P2795" s="13" t="s">
        <v>1567</v>
      </c>
      <c r="Q2795" s="13" t="s">
        <v>4878</v>
      </c>
      <c r="R2795" s="17">
        <v>141.9</v>
      </c>
      <c r="S2795" s="26">
        <v>5</v>
      </c>
      <c r="T2795" s="17">
        <v>0</v>
      </c>
      <c r="U2795" s="17">
        <v>5.88</v>
      </c>
      <c r="V2795" s="27">
        <v>8.4</v>
      </c>
      <c r="W2795" s="13" t="s">
        <v>88</v>
      </c>
      <c r="X2795" s="8">
        <f>$T2795*$R2795</f>
        <v>0</v>
      </c>
      <c r="Y2795" s="29">
        <f>R2795-V2795-U2795-X2795</f>
        <v>127.62</v>
      </c>
    </row>
    <row r="2796" spans="2:25" x14ac:dyDescent="0.3">
      <c r="B2796" s="16"/>
      <c r="C2796" s="8" t="str">
        <f>_xlfn.CONCAT(S2796,_xlfn.TEXTBEFORE(Q2796,","))</f>
        <v>3Green Bar Note Cards</v>
      </c>
      <c r="D2796" s="13" t="s">
        <v>8902</v>
      </c>
      <c r="E2796" s="25">
        <v>43180</v>
      </c>
      <c r="F2796" s="25">
        <v>43184</v>
      </c>
      <c r="G2796" s="13" t="s">
        <v>50</v>
      </c>
      <c r="H2796" s="13" t="s">
        <v>913</v>
      </c>
      <c r="I2796" s="13" t="s">
        <v>82</v>
      </c>
      <c r="J2796" s="13" t="s">
        <v>322</v>
      </c>
      <c r="K2796" s="13" t="s">
        <v>215</v>
      </c>
      <c r="L2796" s="13" t="s">
        <v>27</v>
      </c>
      <c r="M2796" s="13" t="s">
        <v>28</v>
      </c>
      <c r="N2796" s="13" t="s">
        <v>3715</v>
      </c>
      <c r="O2796" s="13" t="s">
        <v>30</v>
      </c>
      <c r="P2796" s="13" t="s">
        <v>1567</v>
      </c>
      <c r="Q2796" s="13" t="s">
        <v>3716</v>
      </c>
      <c r="R2796" s="17">
        <v>93.600000000000009</v>
      </c>
      <c r="S2796" s="26">
        <v>3</v>
      </c>
      <c r="T2796" s="17">
        <v>0</v>
      </c>
      <c r="U2796" s="17">
        <v>3.39</v>
      </c>
      <c r="V2796" s="27">
        <v>4.68</v>
      </c>
      <c r="W2796" s="13" t="s">
        <v>88</v>
      </c>
      <c r="X2796" s="8">
        <f>$T2796*$R2796</f>
        <v>0</v>
      </c>
      <c r="Y2796" s="29">
        <f>R2796-V2796-U2796-X2796</f>
        <v>85.530000000000015</v>
      </c>
    </row>
    <row r="2797" spans="2:25" x14ac:dyDescent="0.3">
      <c r="B2797" s="16"/>
      <c r="C2797" s="8" t="str">
        <f>_xlfn.CONCAT(S2797,_xlfn.TEXTBEFORE(Q2797,","))</f>
        <v>4SanDisk Parchment Paper</v>
      </c>
      <c r="D2797" s="13" t="s">
        <v>8903</v>
      </c>
      <c r="E2797" s="25">
        <v>43180</v>
      </c>
      <c r="F2797" s="25">
        <v>43184</v>
      </c>
      <c r="G2797" s="13" t="s">
        <v>50</v>
      </c>
      <c r="H2797" s="13" t="s">
        <v>913</v>
      </c>
      <c r="I2797" s="13" t="s">
        <v>82</v>
      </c>
      <c r="J2797" s="13" t="s">
        <v>322</v>
      </c>
      <c r="K2797" s="13" t="s">
        <v>215</v>
      </c>
      <c r="L2797" s="13" t="s">
        <v>27</v>
      </c>
      <c r="M2797" s="13" t="s">
        <v>28</v>
      </c>
      <c r="N2797" s="13" t="s">
        <v>4355</v>
      </c>
      <c r="O2797" s="13" t="s">
        <v>30</v>
      </c>
      <c r="P2797" s="13" t="s">
        <v>1567</v>
      </c>
      <c r="Q2797" s="13" t="s">
        <v>4356</v>
      </c>
      <c r="R2797" s="17">
        <v>72.47999999999999</v>
      </c>
      <c r="S2797" s="26">
        <v>4</v>
      </c>
      <c r="T2797" s="17">
        <v>0</v>
      </c>
      <c r="U2797" s="17">
        <v>2.95</v>
      </c>
      <c r="V2797" s="27">
        <v>26.759999999999998</v>
      </c>
      <c r="W2797" s="13" t="s">
        <v>88</v>
      </c>
      <c r="X2797" s="8">
        <f>$T2797*$R2797</f>
        <v>0</v>
      </c>
      <c r="Y2797" s="29">
        <f>R2797-V2797-U2797-X2797</f>
        <v>42.769999999999989</v>
      </c>
    </row>
    <row r="2798" spans="2:25" x14ac:dyDescent="0.3">
      <c r="B2798" s="16"/>
      <c r="C2798" s="8" t="str">
        <f>_xlfn.CONCAT(S2798,_xlfn.TEXTBEFORE(Q2798,","))</f>
        <v>2Dania Library with Doors</v>
      </c>
      <c r="D2798" s="13" t="s">
        <v>8904</v>
      </c>
      <c r="E2798" s="25">
        <v>44139</v>
      </c>
      <c r="F2798" s="25">
        <v>44146</v>
      </c>
      <c r="G2798" s="13" t="s">
        <v>50</v>
      </c>
      <c r="H2798" s="13" t="s">
        <v>3175</v>
      </c>
      <c r="I2798" s="13" t="s">
        <v>82</v>
      </c>
      <c r="J2798" s="13" t="s">
        <v>233</v>
      </c>
      <c r="K2798" s="13" t="s">
        <v>234</v>
      </c>
      <c r="L2798" s="13" t="s">
        <v>54</v>
      </c>
      <c r="M2798" s="13" t="s">
        <v>55</v>
      </c>
      <c r="N2798" s="13" t="s">
        <v>1296</v>
      </c>
      <c r="O2798" s="13" t="s">
        <v>40</v>
      </c>
      <c r="P2798" s="13" t="s">
        <v>67</v>
      </c>
      <c r="Q2798" s="13" t="s">
        <v>1297</v>
      </c>
      <c r="R2798" s="17">
        <v>678.75120000000004</v>
      </c>
      <c r="S2798" s="26">
        <v>2</v>
      </c>
      <c r="T2798" s="17">
        <v>7.0000000000000007E-2</v>
      </c>
      <c r="U2798" s="17">
        <v>26.09</v>
      </c>
      <c r="V2798" s="27">
        <v>72.931200000000004</v>
      </c>
      <c r="W2798" s="13" t="s">
        <v>88</v>
      </c>
      <c r="X2798" s="8">
        <f>$T2798*$R2798</f>
        <v>47.512584000000004</v>
      </c>
      <c r="Y2798" s="29">
        <f>R2798-V2798-U2798-X2798</f>
        <v>532.21741599999996</v>
      </c>
    </row>
    <row r="2799" spans="2:25" x14ac:dyDescent="0.3">
      <c r="B2799" s="16"/>
      <c r="C2799" s="8" t="str">
        <f>_xlfn.CONCAT(S2799,_xlfn.TEXTBEFORE(Q2799,","))</f>
        <v>4Jiffy Peel and Seal</v>
      </c>
      <c r="D2799" s="13" t="s">
        <v>8905</v>
      </c>
      <c r="E2799" s="25">
        <v>44139</v>
      </c>
      <c r="F2799" s="25">
        <v>44146</v>
      </c>
      <c r="G2799" s="13" t="s">
        <v>50</v>
      </c>
      <c r="H2799" s="13" t="s">
        <v>3175</v>
      </c>
      <c r="I2799" s="13" t="s">
        <v>82</v>
      </c>
      <c r="J2799" s="13" t="s">
        <v>233</v>
      </c>
      <c r="K2799" s="13" t="s">
        <v>234</v>
      </c>
      <c r="L2799" s="13" t="s">
        <v>54</v>
      </c>
      <c r="M2799" s="13" t="s">
        <v>55</v>
      </c>
      <c r="N2799" s="13" t="s">
        <v>4364</v>
      </c>
      <c r="O2799" s="13" t="s">
        <v>30</v>
      </c>
      <c r="P2799" s="13" t="s">
        <v>1607</v>
      </c>
      <c r="Q2799" s="13" t="s">
        <v>4365</v>
      </c>
      <c r="R2799" s="17">
        <v>49.925999999999995</v>
      </c>
      <c r="S2799" s="26">
        <v>4</v>
      </c>
      <c r="T2799" s="17">
        <v>0.47000000000000003</v>
      </c>
      <c r="U2799" s="17">
        <v>1.91</v>
      </c>
      <c r="V2799" s="27">
        <v>-13.194000000000003</v>
      </c>
      <c r="W2799" s="13" t="s">
        <v>88</v>
      </c>
      <c r="X2799" s="8">
        <f>$T2799*$R2799</f>
        <v>23.465219999999999</v>
      </c>
      <c r="Y2799" s="29">
        <f>R2799-V2799-U2799-X2799</f>
        <v>37.744780000000006</v>
      </c>
    </row>
    <row r="2800" spans="2:25" x14ac:dyDescent="0.3">
      <c r="B2800" s="16"/>
      <c r="C2800" s="8" t="str">
        <f>_xlfn.CONCAT(S2800,_xlfn.TEXTBEFORE(Q2800,","))</f>
        <v>2Chromcraft Round Table</v>
      </c>
      <c r="D2800" s="13" t="s">
        <v>8906</v>
      </c>
      <c r="E2800" s="25">
        <v>43258</v>
      </c>
      <c r="F2800" s="25">
        <v>43259</v>
      </c>
      <c r="G2800" s="13" t="s">
        <v>34</v>
      </c>
      <c r="H2800" s="13" t="s">
        <v>1261</v>
      </c>
      <c r="I2800" s="13" t="s">
        <v>82</v>
      </c>
      <c r="J2800" s="13" t="s">
        <v>425</v>
      </c>
      <c r="K2800" s="13" t="s">
        <v>339</v>
      </c>
      <c r="L2800" s="13" t="s">
        <v>27</v>
      </c>
      <c r="M2800" s="13" t="s">
        <v>28</v>
      </c>
      <c r="N2800" s="13" t="s">
        <v>1262</v>
      </c>
      <c r="O2800" s="13" t="s">
        <v>40</v>
      </c>
      <c r="P2800" s="13" t="s">
        <v>48</v>
      </c>
      <c r="Q2800" s="13" t="s">
        <v>1263</v>
      </c>
      <c r="R2800" s="17">
        <v>657.00599999999997</v>
      </c>
      <c r="S2800" s="26">
        <v>2</v>
      </c>
      <c r="T2800" s="17">
        <v>0.3</v>
      </c>
      <c r="U2800" s="17">
        <v>104.01</v>
      </c>
      <c r="V2800" s="27">
        <v>93.846000000000004</v>
      </c>
      <c r="W2800" s="13" t="s">
        <v>60</v>
      </c>
      <c r="X2800" s="8">
        <f>$T2800*$R2800</f>
        <v>197.1018</v>
      </c>
      <c r="Y2800" s="29">
        <f>R2800-V2800-U2800-X2800</f>
        <v>262.04819999999995</v>
      </c>
    </row>
    <row r="2801" spans="2:25" x14ac:dyDescent="0.3">
      <c r="B2801" s="16"/>
      <c r="C2801" s="8" t="str">
        <f>_xlfn.CONCAT(S2801,_xlfn.TEXTBEFORE(Q2801,","))</f>
        <v>1Accos Rubber Bands</v>
      </c>
      <c r="D2801" s="13" t="s">
        <v>8907</v>
      </c>
      <c r="E2801" s="25">
        <v>43258</v>
      </c>
      <c r="F2801" s="25">
        <v>43259</v>
      </c>
      <c r="G2801" s="13" t="s">
        <v>34</v>
      </c>
      <c r="H2801" s="13" t="s">
        <v>1261</v>
      </c>
      <c r="I2801" s="13" t="s">
        <v>82</v>
      </c>
      <c r="J2801" s="13" t="s">
        <v>425</v>
      </c>
      <c r="K2801" s="13" t="s">
        <v>339</v>
      </c>
      <c r="L2801" s="13" t="s">
        <v>27</v>
      </c>
      <c r="M2801" s="13" t="s">
        <v>28</v>
      </c>
      <c r="N2801" s="13" t="s">
        <v>4091</v>
      </c>
      <c r="O2801" s="13" t="s">
        <v>30</v>
      </c>
      <c r="P2801" s="13" t="s">
        <v>2177</v>
      </c>
      <c r="Q2801" s="13" t="s">
        <v>4092</v>
      </c>
      <c r="R2801" s="17">
        <v>16.8</v>
      </c>
      <c r="S2801" s="26">
        <v>1</v>
      </c>
      <c r="T2801" s="17">
        <v>0</v>
      </c>
      <c r="U2801" s="17">
        <v>3.48</v>
      </c>
      <c r="V2801" s="27">
        <v>5.37</v>
      </c>
      <c r="W2801" s="13" t="s">
        <v>60</v>
      </c>
      <c r="X2801" s="8">
        <f>$T2801*$R2801</f>
        <v>0</v>
      </c>
      <c r="Y2801" s="29">
        <f>R2801-V2801-U2801-X2801</f>
        <v>7.9499999999999993</v>
      </c>
    </row>
    <row r="2802" spans="2:25" x14ac:dyDescent="0.3">
      <c r="B2802" s="16"/>
      <c r="C2802" s="8" t="str">
        <f>_xlfn.CONCAT(S2802,_xlfn.TEXTBEFORE(Q2802,","))</f>
        <v>5Enermax Mouse</v>
      </c>
      <c r="D2802" s="13" t="s">
        <v>8908</v>
      </c>
      <c r="E2802" s="25">
        <v>43818</v>
      </c>
      <c r="F2802" s="25">
        <v>43823</v>
      </c>
      <c r="G2802" s="13" t="s">
        <v>50</v>
      </c>
      <c r="H2802" s="13" t="s">
        <v>1261</v>
      </c>
      <c r="I2802" s="13" t="s">
        <v>82</v>
      </c>
      <c r="J2802" s="13" t="s">
        <v>387</v>
      </c>
      <c r="K2802" s="13" t="s">
        <v>38</v>
      </c>
      <c r="L2802" s="13" t="s">
        <v>27</v>
      </c>
      <c r="M2802" s="13" t="s">
        <v>28</v>
      </c>
      <c r="N2802" s="13" t="s">
        <v>3367</v>
      </c>
      <c r="O2802" s="13" t="s">
        <v>57</v>
      </c>
      <c r="P2802" s="13" t="s">
        <v>121</v>
      </c>
      <c r="Q2802" s="13" t="s">
        <v>3368</v>
      </c>
      <c r="R2802" s="17">
        <v>208.95</v>
      </c>
      <c r="S2802" s="26">
        <v>5</v>
      </c>
      <c r="T2802" s="17">
        <v>0</v>
      </c>
      <c r="U2802" s="17">
        <v>16.14</v>
      </c>
      <c r="V2802" s="27">
        <v>91.8</v>
      </c>
      <c r="W2802" s="13" t="s">
        <v>88</v>
      </c>
      <c r="X2802" s="8">
        <f>$T2802*$R2802</f>
        <v>0</v>
      </c>
      <c r="Y2802" s="29">
        <f>R2802-V2802-U2802-X2802</f>
        <v>101.00999999999999</v>
      </c>
    </row>
    <row r="2803" spans="2:25" x14ac:dyDescent="0.3">
      <c r="B2803" s="16"/>
      <c r="C2803" s="8" t="str">
        <f>_xlfn.CONCAT(S2803,_xlfn.TEXTBEFORE(Q2803,","))</f>
        <v>2Cameo Mailers</v>
      </c>
      <c r="D2803" s="13" t="s">
        <v>8909</v>
      </c>
      <c r="E2803" s="25">
        <v>43818</v>
      </c>
      <c r="F2803" s="25">
        <v>43823</v>
      </c>
      <c r="G2803" s="13" t="s">
        <v>50</v>
      </c>
      <c r="H2803" s="13" t="s">
        <v>1261</v>
      </c>
      <c r="I2803" s="13" t="s">
        <v>82</v>
      </c>
      <c r="J2803" s="13" t="s">
        <v>387</v>
      </c>
      <c r="K2803" s="13" t="s">
        <v>38</v>
      </c>
      <c r="L2803" s="13" t="s">
        <v>27</v>
      </c>
      <c r="M2803" s="13" t="s">
        <v>28</v>
      </c>
      <c r="N2803" s="13" t="s">
        <v>4255</v>
      </c>
      <c r="O2803" s="13" t="s">
        <v>30</v>
      </c>
      <c r="P2803" s="13" t="s">
        <v>1607</v>
      </c>
      <c r="Q2803" s="13" t="s">
        <v>4256</v>
      </c>
      <c r="R2803" s="17">
        <v>76.320000000000007</v>
      </c>
      <c r="S2803" s="26">
        <v>2</v>
      </c>
      <c r="T2803" s="17">
        <v>0</v>
      </c>
      <c r="U2803" s="17">
        <v>7.28</v>
      </c>
      <c r="V2803" s="27">
        <v>29.759999999999998</v>
      </c>
      <c r="W2803" s="13" t="s">
        <v>88</v>
      </c>
      <c r="X2803" s="8">
        <f>$T2803*$R2803</f>
        <v>0</v>
      </c>
      <c r="Y2803" s="29">
        <f>R2803-V2803-U2803-X2803</f>
        <v>39.280000000000008</v>
      </c>
    </row>
    <row r="2804" spans="2:25" x14ac:dyDescent="0.3">
      <c r="B2804" s="16"/>
      <c r="C2804" s="8" t="str">
        <f>_xlfn.CONCAT(S2804,_xlfn.TEXTBEFORE(Q2804,","))</f>
        <v>3Sanford Pencil Sharpener</v>
      </c>
      <c r="D2804" s="13" t="s">
        <v>8910</v>
      </c>
      <c r="E2804" s="25">
        <v>43818</v>
      </c>
      <c r="F2804" s="25">
        <v>43823</v>
      </c>
      <c r="G2804" s="13" t="s">
        <v>50</v>
      </c>
      <c r="H2804" s="13" t="s">
        <v>1261</v>
      </c>
      <c r="I2804" s="13" t="s">
        <v>82</v>
      </c>
      <c r="J2804" s="13" t="s">
        <v>387</v>
      </c>
      <c r="K2804" s="13" t="s">
        <v>38</v>
      </c>
      <c r="L2804" s="13" t="s">
        <v>27</v>
      </c>
      <c r="M2804" s="13" t="s">
        <v>28</v>
      </c>
      <c r="N2804" s="13" t="s">
        <v>3698</v>
      </c>
      <c r="O2804" s="13" t="s">
        <v>30</v>
      </c>
      <c r="P2804" s="13" t="s">
        <v>1789</v>
      </c>
      <c r="Q2804" s="13" t="s">
        <v>3699</v>
      </c>
      <c r="R2804" s="17">
        <v>81.269999999999982</v>
      </c>
      <c r="S2804" s="26">
        <v>3</v>
      </c>
      <c r="T2804" s="17">
        <v>0</v>
      </c>
      <c r="U2804" s="17">
        <v>5.03</v>
      </c>
      <c r="V2804" s="27">
        <v>40.589999999999996</v>
      </c>
      <c r="W2804" s="13" t="s">
        <v>88</v>
      </c>
      <c r="X2804" s="8">
        <f>$T2804*$R2804</f>
        <v>0</v>
      </c>
      <c r="Y2804" s="29">
        <f>R2804-V2804-U2804-X2804</f>
        <v>35.649999999999984</v>
      </c>
    </row>
    <row r="2805" spans="2:25" x14ac:dyDescent="0.3">
      <c r="B2805" s="16"/>
      <c r="C2805" s="8" t="str">
        <f>_xlfn.CONCAT(S2805,_xlfn.TEXTBEFORE(Q2805,","))</f>
        <v>3Bush Corner Shelving</v>
      </c>
      <c r="D2805" s="13" t="s">
        <v>8911</v>
      </c>
      <c r="E2805" s="25">
        <v>43012</v>
      </c>
      <c r="F2805" s="25">
        <v>43014</v>
      </c>
      <c r="G2805" s="13" t="s">
        <v>22</v>
      </c>
      <c r="H2805" s="13" t="s">
        <v>2830</v>
      </c>
      <c r="I2805" s="13" t="s">
        <v>82</v>
      </c>
      <c r="J2805" s="13" t="s">
        <v>2831</v>
      </c>
      <c r="K2805" s="13" t="s">
        <v>91</v>
      </c>
      <c r="L2805" s="13" t="s">
        <v>54</v>
      </c>
      <c r="M2805" s="13" t="s">
        <v>55</v>
      </c>
      <c r="N2805" s="13" t="s">
        <v>1667</v>
      </c>
      <c r="O2805" s="13" t="s">
        <v>40</v>
      </c>
      <c r="P2805" s="13" t="s">
        <v>67</v>
      </c>
      <c r="Q2805" s="13" t="s">
        <v>1668</v>
      </c>
      <c r="R2805" s="17">
        <v>349.6986</v>
      </c>
      <c r="S2805" s="26">
        <v>3</v>
      </c>
      <c r="T2805" s="17">
        <v>7.0000000000000007E-2</v>
      </c>
      <c r="U2805" s="17">
        <v>33.1</v>
      </c>
      <c r="V2805" s="27">
        <v>142.87860000000001</v>
      </c>
      <c r="W2805" s="13" t="s">
        <v>88</v>
      </c>
      <c r="X2805" s="8">
        <f>$T2805*$R2805</f>
        <v>24.478902000000001</v>
      </c>
      <c r="Y2805" s="29">
        <f>R2805-V2805-U2805-X2805</f>
        <v>149.24109799999999</v>
      </c>
    </row>
    <row r="2806" spans="2:25" x14ac:dyDescent="0.3">
      <c r="B2806" s="16"/>
      <c r="C2806" s="8" t="str">
        <f>_xlfn.CONCAT(S2806,_xlfn.TEXTBEFORE(Q2806,","))</f>
        <v>6Tenex Trays</v>
      </c>
      <c r="D2806" s="13" t="s">
        <v>8912</v>
      </c>
      <c r="E2806" s="25">
        <v>43012</v>
      </c>
      <c r="F2806" s="25">
        <v>43014</v>
      </c>
      <c r="G2806" s="13" t="s">
        <v>22</v>
      </c>
      <c r="H2806" s="13" t="s">
        <v>2830</v>
      </c>
      <c r="I2806" s="13" t="s">
        <v>82</v>
      </c>
      <c r="J2806" s="13" t="s">
        <v>2831</v>
      </c>
      <c r="K2806" s="13" t="s">
        <v>91</v>
      </c>
      <c r="L2806" s="13" t="s">
        <v>54</v>
      </c>
      <c r="M2806" s="13" t="s">
        <v>55</v>
      </c>
      <c r="N2806" s="13" t="s">
        <v>3417</v>
      </c>
      <c r="O2806" s="13" t="s">
        <v>30</v>
      </c>
      <c r="P2806" s="13" t="s">
        <v>289</v>
      </c>
      <c r="Q2806" s="13" t="s">
        <v>3418</v>
      </c>
      <c r="R2806" s="17">
        <v>272.35619999999994</v>
      </c>
      <c r="S2806" s="26">
        <v>6</v>
      </c>
      <c r="T2806" s="17">
        <v>0.17</v>
      </c>
      <c r="U2806" s="17">
        <v>7.13</v>
      </c>
      <c r="V2806" s="27">
        <v>-46.063800000000001</v>
      </c>
      <c r="W2806" s="13" t="s">
        <v>88</v>
      </c>
      <c r="X2806" s="8">
        <f>$T2806*$R2806</f>
        <v>46.300553999999991</v>
      </c>
      <c r="Y2806" s="29">
        <f>R2806-V2806-U2806-X2806</f>
        <v>264.98944599999999</v>
      </c>
    </row>
    <row r="2807" spans="2:25" x14ac:dyDescent="0.3">
      <c r="B2807" s="16"/>
      <c r="C2807" s="8" t="str">
        <f>_xlfn.CONCAT(S2807,_xlfn.TEXTBEFORE(Q2807,","))</f>
        <v>4Apple Audio Dock</v>
      </c>
      <c r="D2807" s="13" t="s">
        <v>8913</v>
      </c>
      <c r="E2807" s="25">
        <v>42746</v>
      </c>
      <c r="F2807" s="25">
        <v>42753</v>
      </c>
      <c r="G2807" s="13" t="s">
        <v>50</v>
      </c>
      <c r="H2807" s="13" t="s">
        <v>2455</v>
      </c>
      <c r="I2807" s="13" t="s">
        <v>24</v>
      </c>
      <c r="J2807" s="13" t="s">
        <v>501</v>
      </c>
      <c r="K2807" s="13" t="s">
        <v>91</v>
      </c>
      <c r="L2807" s="13" t="s">
        <v>54</v>
      </c>
      <c r="M2807" s="13" t="s">
        <v>55</v>
      </c>
      <c r="N2807" s="13" t="s">
        <v>562</v>
      </c>
      <c r="O2807" s="13" t="s">
        <v>57</v>
      </c>
      <c r="P2807" s="13" t="s">
        <v>58</v>
      </c>
      <c r="Q2807" s="13" t="s">
        <v>563</v>
      </c>
      <c r="R2807" s="17">
        <v>554.37360000000001</v>
      </c>
      <c r="S2807" s="26">
        <v>4</v>
      </c>
      <c r="T2807" s="17">
        <v>0.17</v>
      </c>
      <c r="U2807" s="17">
        <v>42.43</v>
      </c>
      <c r="V2807" s="27">
        <v>40.053600000000003</v>
      </c>
      <c r="W2807" s="13" t="s">
        <v>88</v>
      </c>
      <c r="X2807" s="8">
        <f>$T2807*$R2807</f>
        <v>94.24351200000001</v>
      </c>
      <c r="Y2807" s="29">
        <f>R2807-V2807-U2807-X2807</f>
        <v>377.64648800000003</v>
      </c>
    </row>
    <row r="2808" spans="2:25" x14ac:dyDescent="0.3">
      <c r="B2808" s="16"/>
      <c r="C2808" s="8" t="str">
        <f>_xlfn.CONCAT(S2808,_xlfn.TEXTBEFORE(Q2808,","))</f>
        <v>9Sanford Canvas</v>
      </c>
      <c r="D2808" s="13" t="s">
        <v>8914</v>
      </c>
      <c r="E2808" s="25">
        <v>42746</v>
      </c>
      <c r="F2808" s="25">
        <v>42753</v>
      </c>
      <c r="G2808" s="13" t="s">
        <v>50</v>
      </c>
      <c r="H2808" s="13" t="s">
        <v>2455</v>
      </c>
      <c r="I2808" s="13" t="s">
        <v>24</v>
      </c>
      <c r="J2808" s="13" t="s">
        <v>501</v>
      </c>
      <c r="K2808" s="13" t="s">
        <v>91</v>
      </c>
      <c r="L2808" s="13" t="s">
        <v>54</v>
      </c>
      <c r="M2808" s="13" t="s">
        <v>55</v>
      </c>
      <c r="N2808" s="13" t="s">
        <v>2652</v>
      </c>
      <c r="O2808" s="13" t="s">
        <v>30</v>
      </c>
      <c r="P2808" s="13" t="s">
        <v>1789</v>
      </c>
      <c r="Q2808" s="13" t="s">
        <v>2653</v>
      </c>
      <c r="R2808" s="17">
        <v>333.69029999999998</v>
      </c>
      <c r="S2808" s="26">
        <v>9</v>
      </c>
      <c r="T2808" s="17">
        <v>0.27</v>
      </c>
      <c r="U2808" s="17">
        <v>23.56</v>
      </c>
      <c r="V2808" s="27">
        <v>13.470300000000009</v>
      </c>
      <c r="W2808" s="13" t="s">
        <v>88</v>
      </c>
      <c r="X2808" s="8">
        <f>$T2808*$R2808</f>
        <v>90.096380999999994</v>
      </c>
      <c r="Y2808" s="29">
        <f>R2808-V2808-U2808-X2808</f>
        <v>206.56361899999996</v>
      </c>
    </row>
    <row r="2809" spans="2:25" x14ac:dyDescent="0.3">
      <c r="B2809" s="16"/>
      <c r="C2809" s="8" t="str">
        <f>_xlfn.CONCAT(S2809,_xlfn.TEXTBEFORE(Q2809,","))</f>
        <v>5Advantus Clock</v>
      </c>
      <c r="D2809" s="13" t="s">
        <v>8915</v>
      </c>
      <c r="E2809" s="25">
        <v>42746</v>
      </c>
      <c r="F2809" s="25">
        <v>42753</v>
      </c>
      <c r="G2809" s="13" t="s">
        <v>50</v>
      </c>
      <c r="H2809" s="13" t="s">
        <v>2455</v>
      </c>
      <c r="I2809" s="13" t="s">
        <v>24</v>
      </c>
      <c r="J2809" s="13" t="s">
        <v>501</v>
      </c>
      <c r="K2809" s="13" t="s">
        <v>91</v>
      </c>
      <c r="L2809" s="13" t="s">
        <v>54</v>
      </c>
      <c r="M2809" s="13" t="s">
        <v>55</v>
      </c>
      <c r="N2809" s="13" t="s">
        <v>3319</v>
      </c>
      <c r="O2809" s="13" t="s">
        <v>40</v>
      </c>
      <c r="P2809" s="13" t="s">
        <v>906</v>
      </c>
      <c r="Q2809" s="13" t="s">
        <v>3320</v>
      </c>
      <c r="R2809" s="17">
        <v>187.57350000000002</v>
      </c>
      <c r="S2809" s="26">
        <v>5</v>
      </c>
      <c r="T2809" s="17">
        <v>0.27</v>
      </c>
      <c r="U2809" s="17">
        <v>15.77</v>
      </c>
      <c r="V2809" s="27">
        <v>2.4734999999999872</v>
      </c>
      <c r="W2809" s="13" t="s">
        <v>88</v>
      </c>
      <c r="X2809" s="8">
        <f>$T2809*$R2809</f>
        <v>50.644845000000011</v>
      </c>
      <c r="Y2809" s="29">
        <f>R2809-V2809-U2809-X2809</f>
        <v>118.68515500000001</v>
      </c>
    </row>
    <row r="2810" spans="2:25" x14ac:dyDescent="0.3">
      <c r="B2810" s="16"/>
      <c r="C2810" s="8" t="str">
        <f>_xlfn.CONCAT(S2810,_xlfn.TEXTBEFORE(Q2810,","))</f>
        <v>1Avery Hole Reinforcements</v>
      </c>
      <c r="D2810" s="13" t="s">
        <v>8916</v>
      </c>
      <c r="E2810" s="25">
        <v>42746</v>
      </c>
      <c r="F2810" s="25">
        <v>42753</v>
      </c>
      <c r="G2810" s="13" t="s">
        <v>50</v>
      </c>
      <c r="H2810" s="13" t="s">
        <v>2455</v>
      </c>
      <c r="I2810" s="13" t="s">
        <v>24</v>
      </c>
      <c r="J2810" s="13" t="s">
        <v>501</v>
      </c>
      <c r="K2810" s="13" t="s">
        <v>91</v>
      </c>
      <c r="L2810" s="13" t="s">
        <v>54</v>
      </c>
      <c r="M2810" s="13" t="s">
        <v>55</v>
      </c>
      <c r="N2810" s="13" t="s">
        <v>5583</v>
      </c>
      <c r="O2810" s="13" t="s">
        <v>30</v>
      </c>
      <c r="P2810" s="13" t="s">
        <v>1121</v>
      </c>
      <c r="Q2810" s="13" t="s">
        <v>5584</v>
      </c>
      <c r="R2810" s="17">
        <v>4.9052999999999995</v>
      </c>
      <c r="S2810" s="26">
        <v>1</v>
      </c>
      <c r="T2810" s="17">
        <v>0.17</v>
      </c>
      <c r="U2810" s="17">
        <v>1.3</v>
      </c>
      <c r="V2810" s="27">
        <v>-1.4700000000000157E-2</v>
      </c>
      <c r="W2810" s="13" t="s">
        <v>88</v>
      </c>
      <c r="X2810" s="8">
        <f>$T2810*$R2810</f>
        <v>0.833901</v>
      </c>
      <c r="Y2810" s="29">
        <f>R2810-V2810-U2810-X2810</f>
        <v>2.7860990000000001</v>
      </c>
    </row>
    <row r="2811" spans="2:25" x14ac:dyDescent="0.3">
      <c r="B2811" s="16"/>
      <c r="C2811" s="8" t="str">
        <f>_xlfn.CONCAT(S2811,_xlfn.TEXTBEFORE(Q2811,","))</f>
        <v>5Lesro Training Table</v>
      </c>
      <c r="D2811" s="13" t="s">
        <v>8917</v>
      </c>
      <c r="E2811" s="25">
        <v>43719</v>
      </c>
      <c r="F2811" s="25">
        <v>43724</v>
      </c>
      <c r="G2811" s="13" t="s">
        <v>50</v>
      </c>
      <c r="H2811" s="13" t="s">
        <v>2455</v>
      </c>
      <c r="I2811" s="13" t="s">
        <v>24</v>
      </c>
      <c r="J2811" s="13" t="s">
        <v>233</v>
      </c>
      <c r="K2811" s="13" t="s">
        <v>234</v>
      </c>
      <c r="L2811" s="13" t="s">
        <v>54</v>
      </c>
      <c r="M2811" s="13" t="s">
        <v>55</v>
      </c>
      <c r="N2811" s="13" t="s">
        <v>2456</v>
      </c>
      <c r="O2811" s="13" t="s">
        <v>40</v>
      </c>
      <c r="P2811" s="13" t="s">
        <v>48</v>
      </c>
      <c r="Q2811" s="13" t="s">
        <v>2457</v>
      </c>
      <c r="R2811" s="17">
        <v>705.8805000000001</v>
      </c>
      <c r="S2811" s="26">
        <v>5</v>
      </c>
      <c r="T2811" s="17">
        <v>0.47000000000000003</v>
      </c>
      <c r="U2811" s="17">
        <v>43.58</v>
      </c>
      <c r="V2811" s="27">
        <v>-506.11950000000002</v>
      </c>
      <c r="W2811" s="13" t="s">
        <v>88</v>
      </c>
      <c r="X2811" s="8">
        <f>$T2811*$R2811</f>
        <v>331.76383500000009</v>
      </c>
      <c r="Y2811" s="29">
        <f>R2811-V2811-U2811-X2811</f>
        <v>836.65616499999999</v>
      </c>
    </row>
    <row r="2812" spans="2:25" x14ac:dyDescent="0.3">
      <c r="B2812" s="16"/>
      <c r="C2812" s="8" t="str">
        <f>_xlfn.CONCAT(S2812,_xlfn.TEXTBEFORE(Q2812,","))</f>
        <v>3Apple Speaker Phone</v>
      </c>
      <c r="D2812" s="13" t="s">
        <v>8918</v>
      </c>
      <c r="E2812" s="25">
        <v>43719</v>
      </c>
      <c r="F2812" s="25">
        <v>43724</v>
      </c>
      <c r="G2812" s="13" t="s">
        <v>50</v>
      </c>
      <c r="H2812" s="13" t="s">
        <v>2455</v>
      </c>
      <c r="I2812" s="13" t="s">
        <v>24</v>
      </c>
      <c r="J2812" s="13" t="s">
        <v>233</v>
      </c>
      <c r="K2812" s="13" t="s">
        <v>234</v>
      </c>
      <c r="L2812" s="13" t="s">
        <v>54</v>
      </c>
      <c r="M2812" s="13" t="s">
        <v>55</v>
      </c>
      <c r="N2812" s="13" t="s">
        <v>3447</v>
      </c>
      <c r="O2812" s="13" t="s">
        <v>57</v>
      </c>
      <c r="P2812" s="13" t="s">
        <v>58</v>
      </c>
      <c r="Q2812" s="13" t="s">
        <v>3448</v>
      </c>
      <c r="R2812" s="17">
        <v>314.11349999999999</v>
      </c>
      <c r="S2812" s="26">
        <v>3</v>
      </c>
      <c r="T2812" s="17">
        <v>0.17</v>
      </c>
      <c r="U2812" s="17">
        <v>14.63</v>
      </c>
      <c r="V2812" s="27">
        <v>30.253500000000003</v>
      </c>
      <c r="W2812" s="13" t="s">
        <v>88</v>
      </c>
      <c r="X2812" s="8">
        <f>$T2812*$R2812</f>
        <v>53.399295000000002</v>
      </c>
      <c r="Y2812" s="29">
        <f>R2812-V2812-U2812-X2812</f>
        <v>215.83070500000002</v>
      </c>
    </row>
    <row r="2813" spans="2:25" x14ac:dyDescent="0.3">
      <c r="B2813" s="16"/>
      <c r="C2813" s="8" t="str">
        <f>_xlfn.CONCAT(S2813,_xlfn.TEXTBEFORE(Q2813,","))</f>
        <v>4Cardinal Binding Machine</v>
      </c>
      <c r="D2813" s="13" t="s">
        <v>8919</v>
      </c>
      <c r="E2813" s="25">
        <v>44187</v>
      </c>
      <c r="F2813" s="25">
        <v>44191</v>
      </c>
      <c r="G2813" s="13" t="s">
        <v>50</v>
      </c>
      <c r="H2813" s="13" t="s">
        <v>2455</v>
      </c>
      <c r="I2813" s="13" t="s">
        <v>24</v>
      </c>
      <c r="J2813" s="13" t="s">
        <v>746</v>
      </c>
      <c r="K2813" s="13" t="s">
        <v>234</v>
      </c>
      <c r="L2813" s="13" t="s">
        <v>54</v>
      </c>
      <c r="M2813" s="13" t="s">
        <v>55</v>
      </c>
      <c r="N2813" s="13" t="s">
        <v>3153</v>
      </c>
      <c r="O2813" s="13" t="s">
        <v>30</v>
      </c>
      <c r="P2813" s="13" t="s">
        <v>1121</v>
      </c>
      <c r="Q2813" s="13" t="s">
        <v>3154</v>
      </c>
      <c r="R2813" s="17">
        <v>163.44360000000003</v>
      </c>
      <c r="S2813" s="26">
        <v>4</v>
      </c>
      <c r="T2813" s="17">
        <v>0.17</v>
      </c>
      <c r="U2813" s="17">
        <v>14.21</v>
      </c>
      <c r="V2813" s="27">
        <v>57.003599999999992</v>
      </c>
      <c r="W2813" s="13" t="s">
        <v>88</v>
      </c>
      <c r="X2813" s="8">
        <f>$T2813*$R2813</f>
        <v>27.785412000000008</v>
      </c>
      <c r="Y2813" s="29">
        <f>R2813-V2813-U2813-X2813</f>
        <v>64.444588000000039</v>
      </c>
    </row>
    <row r="2814" spans="2:25" x14ac:dyDescent="0.3">
      <c r="B2814" s="16"/>
      <c r="C2814" s="8" t="str">
        <f>_xlfn.CONCAT(S2814,_xlfn.TEXTBEFORE(Q2814,","))</f>
        <v>3Boston Markers</v>
      </c>
      <c r="D2814" s="13" t="s">
        <v>8920</v>
      </c>
      <c r="E2814" s="25">
        <v>44187</v>
      </c>
      <c r="F2814" s="25">
        <v>44191</v>
      </c>
      <c r="G2814" s="13" t="s">
        <v>50</v>
      </c>
      <c r="H2814" s="13" t="s">
        <v>2455</v>
      </c>
      <c r="I2814" s="13" t="s">
        <v>24</v>
      </c>
      <c r="J2814" s="13" t="s">
        <v>746</v>
      </c>
      <c r="K2814" s="13" t="s">
        <v>234</v>
      </c>
      <c r="L2814" s="13" t="s">
        <v>54</v>
      </c>
      <c r="M2814" s="13" t="s">
        <v>55</v>
      </c>
      <c r="N2814" s="13" t="s">
        <v>4218</v>
      </c>
      <c r="O2814" s="13" t="s">
        <v>30</v>
      </c>
      <c r="P2814" s="13" t="s">
        <v>1789</v>
      </c>
      <c r="Q2814" s="13" t="s">
        <v>4219</v>
      </c>
      <c r="R2814" s="17">
        <v>58.3416</v>
      </c>
      <c r="S2814" s="26">
        <v>3</v>
      </c>
      <c r="T2814" s="17">
        <v>0.27</v>
      </c>
      <c r="U2814" s="17">
        <v>3.25</v>
      </c>
      <c r="V2814" s="27">
        <v>-15.998400000000002</v>
      </c>
      <c r="W2814" s="13" t="s">
        <v>88</v>
      </c>
      <c r="X2814" s="8">
        <f>$T2814*$R2814</f>
        <v>15.752232000000001</v>
      </c>
      <c r="Y2814" s="29">
        <f>R2814-V2814-U2814-X2814</f>
        <v>55.337768000000004</v>
      </c>
    </row>
    <row r="2815" spans="2:25" x14ac:dyDescent="0.3">
      <c r="B2815" s="16"/>
      <c r="C2815" s="8" t="str">
        <f>_xlfn.CONCAT(S2815,_xlfn.TEXTBEFORE(Q2815,","))</f>
        <v>3Kleencut Letter Opener</v>
      </c>
      <c r="D2815" s="13" t="s">
        <v>8921</v>
      </c>
      <c r="E2815" s="25">
        <v>42792</v>
      </c>
      <c r="F2815" s="25">
        <v>42794</v>
      </c>
      <c r="G2815" s="13" t="s">
        <v>34</v>
      </c>
      <c r="H2815" s="13" t="s">
        <v>3031</v>
      </c>
      <c r="I2815" s="13" t="s">
        <v>24</v>
      </c>
      <c r="J2815" s="13" t="s">
        <v>3032</v>
      </c>
      <c r="K2815" s="13" t="s">
        <v>543</v>
      </c>
      <c r="L2815" s="13" t="s">
        <v>201</v>
      </c>
      <c r="M2815" s="13" t="s">
        <v>28</v>
      </c>
      <c r="N2815" s="13" t="s">
        <v>3033</v>
      </c>
      <c r="O2815" s="13" t="s">
        <v>30</v>
      </c>
      <c r="P2815" s="13" t="s">
        <v>1228</v>
      </c>
      <c r="Q2815" s="13" t="s">
        <v>3034</v>
      </c>
      <c r="R2815" s="17">
        <v>79.38</v>
      </c>
      <c r="S2815" s="26">
        <v>3</v>
      </c>
      <c r="T2815" s="17">
        <v>0</v>
      </c>
      <c r="U2815" s="17">
        <v>28.91</v>
      </c>
      <c r="V2815" s="27">
        <v>25.379999999999995</v>
      </c>
      <c r="W2815" s="13" t="s">
        <v>33</v>
      </c>
      <c r="X2815" s="8">
        <f>$T2815*$R2815</f>
        <v>0</v>
      </c>
      <c r="Y2815" s="29">
        <f>R2815-V2815-U2815-X2815</f>
        <v>25.09</v>
      </c>
    </row>
    <row r="2816" spans="2:25" x14ac:dyDescent="0.3">
      <c r="B2816" s="16"/>
      <c r="C2816" s="8" t="str">
        <f>_xlfn.CONCAT(S2816,_xlfn.TEXTBEFORE(Q2816,","))</f>
        <v>5Accos Push Pins</v>
      </c>
      <c r="D2816" s="13" t="s">
        <v>8922</v>
      </c>
      <c r="E2816" s="25">
        <v>43736</v>
      </c>
      <c r="F2816" s="25">
        <v>43741</v>
      </c>
      <c r="G2816" s="13" t="s">
        <v>50</v>
      </c>
      <c r="H2816" s="13" t="s">
        <v>4550</v>
      </c>
      <c r="I2816" s="13" t="s">
        <v>24</v>
      </c>
      <c r="J2816" s="13" t="s">
        <v>225</v>
      </c>
      <c r="K2816" s="13" t="s">
        <v>310</v>
      </c>
      <c r="L2816" s="13" t="s">
        <v>27</v>
      </c>
      <c r="M2816" s="13" t="s">
        <v>28</v>
      </c>
      <c r="N2816" s="13" t="s">
        <v>5729</v>
      </c>
      <c r="O2816" s="13" t="s">
        <v>30</v>
      </c>
      <c r="P2816" s="13" t="s">
        <v>2177</v>
      </c>
      <c r="Q2816" s="13" t="s">
        <v>5730</v>
      </c>
      <c r="R2816" s="17">
        <v>73.2</v>
      </c>
      <c r="S2816" s="26">
        <v>5</v>
      </c>
      <c r="T2816" s="17">
        <v>0</v>
      </c>
      <c r="U2816" s="17">
        <v>2.66</v>
      </c>
      <c r="V2816" s="27">
        <v>28.499999999999996</v>
      </c>
      <c r="W2816" s="13" t="s">
        <v>88</v>
      </c>
      <c r="X2816" s="8">
        <f>$T2816*$R2816</f>
        <v>0</v>
      </c>
      <c r="Y2816" s="29">
        <f>R2816-V2816-U2816-X2816</f>
        <v>42.040000000000006</v>
      </c>
    </row>
    <row r="2817" spans="2:25" x14ac:dyDescent="0.3">
      <c r="B2817" s="16"/>
      <c r="C2817" s="8" t="str">
        <f>_xlfn.CONCAT(S2817,_xlfn.TEXTBEFORE(Q2817,","))</f>
        <v>1Safco 3-Shelf Cabinet</v>
      </c>
      <c r="D2817" s="13" t="s">
        <v>8923</v>
      </c>
      <c r="E2817" s="25">
        <v>43739</v>
      </c>
      <c r="F2817" s="25">
        <v>43744</v>
      </c>
      <c r="G2817" s="13" t="s">
        <v>50</v>
      </c>
      <c r="H2817" s="13" t="s">
        <v>4550</v>
      </c>
      <c r="I2817" s="13" t="s">
        <v>24</v>
      </c>
      <c r="J2817" s="13" t="s">
        <v>3010</v>
      </c>
      <c r="K2817" s="13" t="s">
        <v>26</v>
      </c>
      <c r="L2817" s="13" t="s">
        <v>27</v>
      </c>
      <c r="M2817" s="13" t="s">
        <v>28</v>
      </c>
      <c r="N2817" s="13" t="s">
        <v>1954</v>
      </c>
      <c r="O2817" s="13" t="s">
        <v>40</v>
      </c>
      <c r="P2817" s="13" t="s">
        <v>67</v>
      </c>
      <c r="Q2817" s="13" t="s">
        <v>1955</v>
      </c>
      <c r="R2817" s="17">
        <v>168.3</v>
      </c>
      <c r="S2817" s="26">
        <v>1</v>
      </c>
      <c r="T2817" s="17">
        <v>0</v>
      </c>
      <c r="U2817" s="17">
        <v>10.07</v>
      </c>
      <c r="V2817" s="27">
        <v>79.08</v>
      </c>
      <c r="W2817" s="13" t="s">
        <v>88</v>
      </c>
      <c r="X2817" s="8">
        <f>$T2817*$R2817</f>
        <v>0</v>
      </c>
      <c r="Y2817" s="29">
        <f>R2817-V2817-U2817-X2817</f>
        <v>79.150000000000006</v>
      </c>
    </row>
    <row r="2818" spans="2:25" x14ac:dyDescent="0.3">
      <c r="B2818" s="16"/>
      <c r="C2818" s="8" t="str">
        <f>_xlfn.CONCAT(S2818,_xlfn.TEXTBEFORE(Q2818,","))</f>
        <v>2Bush 3-Shelf Cabinet</v>
      </c>
      <c r="D2818" s="13" t="s">
        <v>8924</v>
      </c>
      <c r="E2818" s="25">
        <v>43078</v>
      </c>
      <c r="F2818" s="25">
        <v>43084</v>
      </c>
      <c r="G2818" s="13" t="s">
        <v>50</v>
      </c>
      <c r="H2818" s="13" t="s">
        <v>3871</v>
      </c>
      <c r="I2818" s="13" t="s">
        <v>24</v>
      </c>
      <c r="J2818" s="13" t="s">
        <v>585</v>
      </c>
      <c r="K2818" s="13" t="s">
        <v>586</v>
      </c>
      <c r="L2818" s="13" t="s">
        <v>54</v>
      </c>
      <c r="M2818" s="13" t="s">
        <v>55</v>
      </c>
      <c r="N2818" s="13" t="s">
        <v>2367</v>
      </c>
      <c r="O2818" s="13" t="s">
        <v>40</v>
      </c>
      <c r="P2818" s="13" t="s">
        <v>67</v>
      </c>
      <c r="Q2818" s="13" t="s">
        <v>2368</v>
      </c>
      <c r="R2818" s="17">
        <v>271.35540000000003</v>
      </c>
      <c r="S2818" s="26">
        <v>2</v>
      </c>
      <c r="T2818" s="17">
        <v>7.0000000000000007E-2</v>
      </c>
      <c r="U2818" s="17">
        <v>16.64</v>
      </c>
      <c r="V2818" s="27">
        <v>17.495399999999997</v>
      </c>
      <c r="W2818" s="13" t="s">
        <v>88</v>
      </c>
      <c r="X2818" s="8">
        <f>$T2818*$R2818</f>
        <v>18.994878000000003</v>
      </c>
      <c r="Y2818" s="29">
        <f>R2818-V2818-U2818-X2818</f>
        <v>218.22512200000003</v>
      </c>
    </row>
    <row r="2819" spans="2:25" x14ac:dyDescent="0.3">
      <c r="B2819" s="16"/>
      <c r="C2819" s="8" t="str">
        <f>_xlfn.CONCAT(S2819,_xlfn.TEXTBEFORE(Q2819,","))</f>
        <v>8Hon Training Table</v>
      </c>
      <c r="D2819" s="13" t="s">
        <v>8925</v>
      </c>
      <c r="E2819" s="25">
        <v>44168</v>
      </c>
      <c r="F2819" s="25">
        <v>44172</v>
      </c>
      <c r="G2819" s="13" t="s">
        <v>50</v>
      </c>
      <c r="H2819" s="13" t="s">
        <v>176</v>
      </c>
      <c r="I2819" s="13" t="s">
        <v>24</v>
      </c>
      <c r="J2819" s="13" t="s">
        <v>177</v>
      </c>
      <c r="K2819" s="13" t="s">
        <v>177</v>
      </c>
      <c r="L2819" s="13" t="s">
        <v>178</v>
      </c>
      <c r="M2819" s="13" t="s">
        <v>55</v>
      </c>
      <c r="N2819" s="13" t="s">
        <v>179</v>
      </c>
      <c r="O2819" s="13" t="s">
        <v>40</v>
      </c>
      <c r="P2819" s="13" t="s">
        <v>48</v>
      </c>
      <c r="Q2819" s="13" t="s">
        <v>180</v>
      </c>
      <c r="R2819" s="17">
        <v>2673.36</v>
      </c>
      <c r="S2819" s="26">
        <v>8</v>
      </c>
      <c r="T2819" s="17">
        <v>0</v>
      </c>
      <c r="U2819" s="17">
        <v>432.57</v>
      </c>
      <c r="V2819" s="27">
        <v>1069.1999999999998</v>
      </c>
      <c r="W2819" s="13" t="s">
        <v>60</v>
      </c>
      <c r="X2819" s="8">
        <f>$T2819*$R2819</f>
        <v>0</v>
      </c>
      <c r="Y2819" s="29">
        <f>R2819-V2819-U2819-X2819</f>
        <v>1171.5900000000004</v>
      </c>
    </row>
    <row r="2820" spans="2:25" x14ac:dyDescent="0.3">
      <c r="B2820" s="16"/>
      <c r="C2820" s="8" t="str">
        <f>_xlfn.CONCAT(S2820,_xlfn.TEXTBEFORE(Q2820,","))</f>
        <v>4Safco Library with Doors</v>
      </c>
      <c r="D2820" s="13" t="s">
        <v>8926</v>
      </c>
      <c r="E2820" s="25">
        <v>44168</v>
      </c>
      <c r="F2820" s="25">
        <v>44172</v>
      </c>
      <c r="G2820" s="13" t="s">
        <v>50</v>
      </c>
      <c r="H2820" s="13" t="s">
        <v>176</v>
      </c>
      <c r="I2820" s="13" t="s">
        <v>24</v>
      </c>
      <c r="J2820" s="13" t="s">
        <v>177</v>
      </c>
      <c r="K2820" s="13" t="s">
        <v>177</v>
      </c>
      <c r="L2820" s="13" t="s">
        <v>178</v>
      </c>
      <c r="M2820" s="13" t="s">
        <v>55</v>
      </c>
      <c r="N2820" s="13" t="s">
        <v>636</v>
      </c>
      <c r="O2820" s="13" t="s">
        <v>40</v>
      </c>
      <c r="P2820" s="13" t="s">
        <v>67</v>
      </c>
      <c r="Q2820" s="13" t="s">
        <v>637</v>
      </c>
      <c r="R2820" s="17">
        <v>1559.16</v>
      </c>
      <c r="S2820" s="26">
        <v>4</v>
      </c>
      <c r="T2820" s="17">
        <v>0</v>
      </c>
      <c r="U2820" s="17">
        <v>193.56</v>
      </c>
      <c r="V2820" s="27">
        <v>405.36</v>
      </c>
      <c r="W2820" s="13" t="s">
        <v>60</v>
      </c>
      <c r="X2820" s="8">
        <f>$T2820*$R2820</f>
        <v>0</v>
      </c>
      <c r="Y2820" s="29">
        <f>R2820-V2820-U2820-X2820</f>
        <v>960.24000000000024</v>
      </c>
    </row>
    <row r="2821" spans="2:25" x14ac:dyDescent="0.3">
      <c r="B2821" s="16"/>
      <c r="C2821" s="8" t="str">
        <f>_xlfn.CONCAT(S2821,_xlfn.TEXTBEFORE(Q2821,","))</f>
        <v>6Deflect-O Frame</v>
      </c>
      <c r="D2821" s="13" t="s">
        <v>8927</v>
      </c>
      <c r="E2821" s="25">
        <v>44168</v>
      </c>
      <c r="F2821" s="25">
        <v>44172</v>
      </c>
      <c r="G2821" s="13" t="s">
        <v>50</v>
      </c>
      <c r="H2821" s="13" t="s">
        <v>176</v>
      </c>
      <c r="I2821" s="13" t="s">
        <v>24</v>
      </c>
      <c r="J2821" s="13" t="s">
        <v>177</v>
      </c>
      <c r="K2821" s="13" t="s">
        <v>177</v>
      </c>
      <c r="L2821" s="13" t="s">
        <v>178</v>
      </c>
      <c r="M2821" s="13" t="s">
        <v>55</v>
      </c>
      <c r="N2821" s="13" t="s">
        <v>1618</v>
      </c>
      <c r="O2821" s="13" t="s">
        <v>40</v>
      </c>
      <c r="P2821" s="13" t="s">
        <v>906</v>
      </c>
      <c r="Q2821" s="13" t="s">
        <v>1619</v>
      </c>
      <c r="R2821" s="17">
        <v>651.96</v>
      </c>
      <c r="S2821" s="26">
        <v>6</v>
      </c>
      <c r="T2821" s="17">
        <v>0</v>
      </c>
      <c r="U2821" s="17">
        <v>79.75</v>
      </c>
      <c r="V2821" s="27">
        <v>110.70000000000002</v>
      </c>
      <c r="W2821" s="13" t="s">
        <v>60</v>
      </c>
      <c r="X2821" s="8">
        <f>$T2821*$R2821</f>
        <v>0</v>
      </c>
      <c r="Y2821" s="29">
        <f>R2821-V2821-U2821-X2821</f>
        <v>461.51</v>
      </c>
    </row>
    <row r="2822" spans="2:25" x14ac:dyDescent="0.3">
      <c r="B2822" s="16"/>
      <c r="C2822" s="8" t="str">
        <f>_xlfn.CONCAT(S2822,_xlfn.TEXTBEFORE(Q2822,","))</f>
        <v>5Avery Binder Covers</v>
      </c>
      <c r="D2822" s="13" t="s">
        <v>8928</v>
      </c>
      <c r="E2822" s="25">
        <v>44168</v>
      </c>
      <c r="F2822" s="25">
        <v>44172</v>
      </c>
      <c r="G2822" s="13" t="s">
        <v>50</v>
      </c>
      <c r="H2822" s="13" t="s">
        <v>176</v>
      </c>
      <c r="I2822" s="13" t="s">
        <v>24</v>
      </c>
      <c r="J2822" s="13" t="s">
        <v>177</v>
      </c>
      <c r="K2822" s="13" t="s">
        <v>177</v>
      </c>
      <c r="L2822" s="13" t="s">
        <v>178</v>
      </c>
      <c r="M2822" s="13" t="s">
        <v>55</v>
      </c>
      <c r="N2822" s="13" t="s">
        <v>4638</v>
      </c>
      <c r="O2822" s="13" t="s">
        <v>30</v>
      </c>
      <c r="P2822" s="13" t="s">
        <v>1121</v>
      </c>
      <c r="Q2822" s="13" t="s">
        <v>4639</v>
      </c>
      <c r="R2822" s="17">
        <v>55.35</v>
      </c>
      <c r="S2822" s="26">
        <v>5</v>
      </c>
      <c r="T2822" s="17">
        <v>0</v>
      </c>
      <c r="U2822" s="17">
        <v>9.23</v>
      </c>
      <c r="V2822" s="27">
        <v>22.650000000000002</v>
      </c>
      <c r="W2822" s="13" t="s">
        <v>60</v>
      </c>
      <c r="X2822" s="8">
        <f>$T2822*$R2822</f>
        <v>0</v>
      </c>
      <c r="Y2822" s="29">
        <f>R2822-V2822-U2822-X2822</f>
        <v>23.470000000000002</v>
      </c>
    </row>
    <row r="2823" spans="2:25" x14ac:dyDescent="0.3">
      <c r="B2823" s="16"/>
      <c r="C2823" s="8" t="str">
        <f>_xlfn.CONCAT(S2823,_xlfn.TEXTBEFORE(Q2823,","))</f>
        <v>1Acme Trimmer</v>
      </c>
      <c r="D2823" s="13" t="s">
        <v>8929</v>
      </c>
      <c r="E2823" s="25">
        <v>44168</v>
      </c>
      <c r="F2823" s="25">
        <v>44172</v>
      </c>
      <c r="G2823" s="13" t="s">
        <v>50</v>
      </c>
      <c r="H2823" s="13" t="s">
        <v>176</v>
      </c>
      <c r="I2823" s="13" t="s">
        <v>24</v>
      </c>
      <c r="J2823" s="13" t="s">
        <v>177</v>
      </c>
      <c r="K2823" s="13" t="s">
        <v>177</v>
      </c>
      <c r="L2823" s="13" t="s">
        <v>178</v>
      </c>
      <c r="M2823" s="13" t="s">
        <v>55</v>
      </c>
      <c r="N2823" s="13" t="s">
        <v>4267</v>
      </c>
      <c r="O2823" s="13" t="s">
        <v>30</v>
      </c>
      <c r="P2823" s="13" t="s">
        <v>1228</v>
      </c>
      <c r="Q2823" s="13" t="s">
        <v>4268</v>
      </c>
      <c r="R2823" s="17">
        <v>43.980000000000004</v>
      </c>
      <c r="S2823" s="26">
        <v>1</v>
      </c>
      <c r="T2823" s="17">
        <v>0</v>
      </c>
      <c r="U2823" s="17">
        <v>8.09</v>
      </c>
      <c r="V2823" s="27">
        <v>3.51</v>
      </c>
      <c r="W2823" s="13" t="s">
        <v>60</v>
      </c>
      <c r="X2823" s="8">
        <f>$T2823*$R2823</f>
        <v>0</v>
      </c>
      <c r="Y2823" s="29">
        <f>R2823-V2823-U2823-X2823</f>
        <v>32.38000000000001</v>
      </c>
    </row>
    <row r="2824" spans="2:25" x14ac:dyDescent="0.3">
      <c r="B2824" s="16"/>
      <c r="C2824" s="8" t="str">
        <f>_xlfn.CONCAT(S2824,_xlfn.TEXTBEFORE(Q2824,","))</f>
        <v>1Smead Box</v>
      </c>
      <c r="D2824" s="13" t="s">
        <v>8930</v>
      </c>
      <c r="E2824" s="25">
        <v>44168</v>
      </c>
      <c r="F2824" s="25">
        <v>44172</v>
      </c>
      <c r="G2824" s="13" t="s">
        <v>50</v>
      </c>
      <c r="H2824" s="13" t="s">
        <v>176</v>
      </c>
      <c r="I2824" s="13" t="s">
        <v>24</v>
      </c>
      <c r="J2824" s="13" t="s">
        <v>177</v>
      </c>
      <c r="K2824" s="13" t="s">
        <v>177</v>
      </c>
      <c r="L2824" s="13" t="s">
        <v>178</v>
      </c>
      <c r="M2824" s="13" t="s">
        <v>55</v>
      </c>
      <c r="N2824" s="13" t="s">
        <v>5623</v>
      </c>
      <c r="O2824" s="13" t="s">
        <v>30</v>
      </c>
      <c r="P2824" s="13" t="s">
        <v>289</v>
      </c>
      <c r="Q2824" s="13" t="s">
        <v>5624</v>
      </c>
      <c r="R2824" s="17">
        <v>9.84</v>
      </c>
      <c r="S2824" s="26">
        <v>1</v>
      </c>
      <c r="T2824" s="17">
        <v>0</v>
      </c>
      <c r="U2824" s="17">
        <v>1.88</v>
      </c>
      <c r="V2824" s="27">
        <v>1.26</v>
      </c>
      <c r="W2824" s="13" t="s">
        <v>60</v>
      </c>
      <c r="X2824" s="8">
        <f>$T2824*$R2824</f>
        <v>0</v>
      </c>
      <c r="Y2824" s="29">
        <f>R2824-V2824-U2824-X2824</f>
        <v>6.7</v>
      </c>
    </row>
    <row r="2825" spans="2:25" x14ac:dyDescent="0.3">
      <c r="B2825" s="16"/>
      <c r="C2825" s="8" t="str">
        <f>_xlfn.CONCAT(S2825,_xlfn.TEXTBEFORE(Q2825,","))</f>
        <v>5Bush Floating Shelf Set</v>
      </c>
      <c r="D2825" s="13" t="s">
        <v>8931</v>
      </c>
      <c r="E2825" s="25">
        <v>43956</v>
      </c>
      <c r="F2825" s="25">
        <v>43961</v>
      </c>
      <c r="G2825" s="13" t="s">
        <v>50</v>
      </c>
      <c r="H2825" s="13" t="s">
        <v>1533</v>
      </c>
      <c r="I2825" s="13" t="s">
        <v>24</v>
      </c>
      <c r="J2825" s="13" t="s">
        <v>300</v>
      </c>
      <c r="K2825" s="13" t="s">
        <v>84</v>
      </c>
      <c r="L2825" s="13" t="s">
        <v>27</v>
      </c>
      <c r="M2825" s="13" t="s">
        <v>28</v>
      </c>
      <c r="N2825" s="13" t="s">
        <v>1534</v>
      </c>
      <c r="O2825" s="13" t="s">
        <v>40</v>
      </c>
      <c r="P2825" s="13" t="s">
        <v>67</v>
      </c>
      <c r="Q2825" s="13" t="s">
        <v>1535</v>
      </c>
      <c r="R2825" s="17">
        <v>853.65</v>
      </c>
      <c r="S2825" s="26">
        <v>5</v>
      </c>
      <c r="T2825" s="17">
        <v>0</v>
      </c>
      <c r="U2825" s="17">
        <v>83.82</v>
      </c>
      <c r="V2825" s="27">
        <v>221.85</v>
      </c>
      <c r="W2825" s="13" t="s">
        <v>88</v>
      </c>
      <c r="X2825" s="8">
        <f>$T2825*$R2825</f>
        <v>0</v>
      </c>
      <c r="Y2825" s="29">
        <f>R2825-V2825-U2825-X2825</f>
        <v>547.98</v>
      </c>
    </row>
    <row r="2826" spans="2:25" x14ac:dyDescent="0.3">
      <c r="B2826" s="16"/>
      <c r="C2826" s="8" t="str">
        <f>_xlfn.CONCAT(S2826,_xlfn.TEXTBEFORE(Q2826,","))</f>
        <v>3Sanford Highlighters</v>
      </c>
      <c r="D2826" s="13" t="s">
        <v>8932</v>
      </c>
      <c r="E2826" s="25">
        <v>43956</v>
      </c>
      <c r="F2826" s="25">
        <v>43961</v>
      </c>
      <c r="G2826" s="13" t="s">
        <v>50</v>
      </c>
      <c r="H2826" s="13" t="s">
        <v>1533</v>
      </c>
      <c r="I2826" s="13" t="s">
        <v>24</v>
      </c>
      <c r="J2826" s="13" t="s">
        <v>300</v>
      </c>
      <c r="K2826" s="13" t="s">
        <v>84</v>
      </c>
      <c r="L2826" s="13" t="s">
        <v>27</v>
      </c>
      <c r="M2826" s="13" t="s">
        <v>28</v>
      </c>
      <c r="N2826" s="13" t="s">
        <v>5054</v>
      </c>
      <c r="O2826" s="13" t="s">
        <v>30</v>
      </c>
      <c r="P2826" s="13" t="s">
        <v>1789</v>
      </c>
      <c r="Q2826" s="13" t="s">
        <v>5055</v>
      </c>
      <c r="R2826" s="17">
        <v>48.06</v>
      </c>
      <c r="S2826" s="26">
        <v>3</v>
      </c>
      <c r="T2826" s="17">
        <v>0</v>
      </c>
      <c r="U2826" s="17">
        <v>2.54</v>
      </c>
      <c r="V2826" s="27">
        <v>1.8900000000000001</v>
      </c>
      <c r="W2826" s="13" t="s">
        <v>88</v>
      </c>
      <c r="X2826" s="8">
        <f>$T2826*$R2826</f>
        <v>0</v>
      </c>
      <c r="Y2826" s="29">
        <f>R2826-V2826-U2826-X2826</f>
        <v>43.63</v>
      </c>
    </row>
    <row r="2827" spans="2:25" x14ac:dyDescent="0.3">
      <c r="B2827" s="16"/>
      <c r="C2827" s="8" t="str">
        <f>_xlfn.CONCAT(S2827,_xlfn.TEXTBEFORE(Q2827,","))</f>
        <v>1Acme Ruler</v>
      </c>
      <c r="D2827" s="13" t="s">
        <v>8933</v>
      </c>
      <c r="E2827" s="25">
        <v>43956</v>
      </c>
      <c r="F2827" s="25">
        <v>43961</v>
      </c>
      <c r="G2827" s="13" t="s">
        <v>50</v>
      </c>
      <c r="H2827" s="13" t="s">
        <v>1533</v>
      </c>
      <c r="I2827" s="13" t="s">
        <v>24</v>
      </c>
      <c r="J2827" s="13" t="s">
        <v>300</v>
      </c>
      <c r="K2827" s="13" t="s">
        <v>84</v>
      </c>
      <c r="L2827" s="13" t="s">
        <v>27</v>
      </c>
      <c r="M2827" s="13" t="s">
        <v>28</v>
      </c>
      <c r="N2827" s="13" t="s">
        <v>4964</v>
      </c>
      <c r="O2827" s="13" t="s">
        <v>30</v>
      </c>
      <c r="P2827" s="13" t="s">
        <v>1228</v>
      </c>
      <c r="Q2827" s="13" t="s">
        <v>4965</v>
      </c>
      <c r="R2827" s="17">
        <v>13.41</v>
      </c>
      <c r="S2827" s="26">
        <v>1</v>
      </c>
      <c r="T2827" s="17">
        <v>0</v>
      </c>
      <c r="U2827" s="17">
        <v>2.0499999999999998</v>
      </c>
      <c r="V2827" s="27">
        <v>3.5999999999999996</v>
      </c>
      <c r="W2827" s="13" t="s">
        <v>88</v>
      </c>
      <c r="X2827" s="8">
        <f>$T2827*$R2827</f>
        <v>0</v>
      </c>
      <c r="Y2827" s="29">
        <f>R2827-V2827-U2827-X2827</f>
        <v>7.7600000000000007</v>
      </c>
    </row>
    <row r="2828" spans="2:25" x14ac:dyDescent="0.3">
      <c r="B2828" s="16"/>
      <c r="C2828" s="8" t="str">
        <f>_xlfn.CONCAT(S2828,_xlfn.TEXTBEFORE(Q2828,","))</f>
        <v>2Avery Color Coded Labels</v>
      </c>
      <c r="D2828" s="13" t="s">
        <v>8934</v>
      </c>
      <c r="E2828" s="25">
        <v>43956</v>
      </c>
      <c r="F2828" s="25">
        <v>43961</v>
      </c>
      <c r="G2828" s="13" t="s">
        <v>50</v>
      </c>
      <c r="H2828" s="13" t="s">
        <v>1533</v>
      </c>
      <c r="I2828" s="13" t="s">
        <v>24</v>
      </c>
      <c r="J2828" s="13" t="s">
        <v>300</v>
      </c>
      <c r="K2828" s="13" t="s">
        <v>84</v>
      </c>
      <c r="L2828" s="13" t="s">
        <v>27</v>
      </c>
      <c r="M2828" s="13" t="s">
        <v>28</v>
      </c>
      <c r="N2828" s="13" t="s">
        <v>5576</v>
      </c>
      <c r="O2828" s="13" t="s">
        <v>30</v>
      </c>
      <c r="P2828" s="13" t="s">
        <v>2751</v>
      </c>
      <c r="Q2828" s="13" t="s">
        <v>5577</v>
      </c>
      <c r="R2828" s="17">
        <v>22.379999999999995</v>
      </c>
      <c r="S2828" s="26">
        <v>2</v>
      </c>
      <c r="T2828" s="17">
        <v>0</v>
      </c>
      <c r="U2828" s="17">
        <v>1.1299999999999999</v>
      </c>
      <c r="V2828" s="27">
        <v>5.76</v>
      </c>
      <c r="W2828" s="13" t="s">
        <v>88</v>
      </c>
      <c r="X2828" s="8">
        <f>$T2828*$R2828</f>
        <v>0</v>
      </c>
      <c r="Y2828" s="29">
        <f>R2828-V2828-U2828-X2828</f>
        <v>15.489999999999998</v>
      </c>
    </row>
    <row r="2829" spans="2:25" x14ac:dyDescent="0.3">
      <c r="B2829" s="16"/>
      <c r="C2829" s="8" t="str">
        <f>_xlfn.CONCAT(S2829,_xlfn.TEXTBEFORE(Q2829,","))</f>
        <v>5Smead File Cart</v>
      </c>
      <c r="D2829" s="13" t="s">
        <v>8935</v>
      </c>
      <c r="E2829" s="25">
        <v>43281</v>
      </c>
      <c r="F2829" s="25">
        <v>43288</v>
      </c>
      <c r="G2829" s="13" t="s">
        <v>50</v>
      </c>
      <c r="H2829" s="13" t="s">
        <v>2002</v>
      </c>
      <c r="I2829" s="13" t="s">
        <v>24</v>
      </c>
      <c r="J2829" s="13" t="s">
        <v>77</v>
      </c>
      <c r="K2829" s="13" t="s">
        <v>78</v>
      </c>
      <c r="L2829" s="13" t="s">
        <v>54</v>
      </c>
      <c r="M2829" s="13" t="s">
        <v>55</v>
      </c>
      <c r="N2829" s="13" t="s">
        <v>1935</v>
      </c>
      <c r="O2829" s="13" t="s">
        <v>30</v>
      </c>
      <c r="P2829" s="13" t="s">
        <v>289</v>
      </c>
      <c r="Q2829" s="13" t="s">
        <v>1936</v>
      </c>
      <c r="R2829" s="17">
        <v>529.00049999999999</v>
      </c>
      <c r="S2829" s="26">
        <v>5</v>
      </c>
      <c r="T2829" s="17">
        <v>0.17</v>
      </c>
      <c r="U2829" s="17">
        <v>60.44</v>
      </c>
      <c r="V2829" s="27">
        <v>76.450500000000005</v>
      </c>
      <c r="W2829" s="13" t="s">
        <v>266</v>
      </c>
      <c r="X2829" s="8">
        <f>$T2829*$R2829</f>
        <v>89.930085000000005</v>
      </c>
      <c r="Y2829" s="29">
        <f>R2829-V2829-U2829-X2829</f>
        <v>302.17991499999994</v>
      </c>
    </row>
    <row r="2830" spans="2:25" x14ac:dyDescent="0.3">
      <c r="B2830" s="16"/>
      <c r="C2830" s="8" t="str">
        <f>_xlfn.CONCAT(S2830,_xlfn.TEXTBEFORE(Q2830,","))</f>
        <v>1Eldon Frame</v>
      </c>
      <c r="D2830" s="13" t="s">
        <v>8936</v>
      </c>
      <c r="E2830" s="25">
        <v>43281</v>
      </c>
      <c r="F2830" s="25">
        <v>43288</v>
      </c>
      <c r="G2830" s="13" t="s">
        <v>50</v>
      </c>
      <c r="H2830" s="13" t="s">
        <v>2002</v>
      </c>
      <c r="I2830" s="13" t="s">
        <v>24</v>
      </c>
      <c r="J2830" s="13" t="s">
        <v>77</v>
      </c>
      <c r="K2830" s="13" t="s">
        <v>78</v>
      </c>
      <c r="L2830" s="13" t="s">
        <v>54</v>
      </c>
      <c r="M2830" s="13" t="s">
        <v>55</v>
      </c>
      <c r="N2830" s="13" t="s">
        <v>4296</v>
      </c>
      <c r="O2830" s="13" t="s">
        <v>40</v>
      </c>
      <c r="P2830" s="13" t="s">
        <v>906</v>
      </c>
      <c r="Q2830" s="13" t="s">
        <v>4297</v>
      </c>
      <c r="R2830" s="17">
        <v>84.862499999999997</v>
      </c>
      <c r="S2830" s="26">
        <v>1</v>
      </c>
      <c r="T2830" s="17">
        <v>0.27</v>
      </c>
      <c r="U2830" s="17">
        <v>12.3</v>
      </c>
      <c r="V2830" s="27">
        <v>-22.087500000000002</v>
      </c>
      <c r="W2830" s="13" t="s">
        <v>266</v>
      </c>
      <c r="X2830" s="8">
        <f>$T2830*$R2830</f>
        <v>22.912875</v>
      </c>
      <c r="Y2830" s="29">
        <f>R2830-V2830-U2830-X2830</f>
        <v>71.737125000000006</v>
      </c>
    </row>
    <row r="2831" spans="2:25" x14ac:dyDescent="0.3">
      <c r="B2831" s="16"/>
      <c r="C2831" s="8" t="str">
        <f>_xlfn.CONCAT(S2831,_xlfn.TEXTBEFORE(Q2831,","))</f>
        <v>2Enermax Keyboard</v>
      </c>
      <c r="D2831" s="13" t="s">
        <v>8937</v>
      </c>
      <c r="E2831" s="25">
        <v>43993</v>
      </c>
      <c r="F2831" s="25">
        <v>43995</v>
      </c>
      <c r="G2831" s="13" t="s">
        <v>34</v>
      </c>
      <c r="H2831" s="13" t="s">
        <v>2002</v>
      </c>
      <c r="I2831" s="13" t="s">
        <v>24</v>
      </c>
      <c r="J2831" s="13" t="s">
        <v>233</v>
      </c>
      <c r="K2831" s="13" t="s">
        <v>234</v>
      </c>
      <c r="L2831" s="13" t="s">
        <v>54</v>
      </c>
      <c r="M2831" s="13" t="s">
        <v>55</v>
      </c>
      <c r="N2831" s="13" t="s">
        <v>2128</v>
      </c>
      <c r="O2831" s="13" t="s">
        <v>57</v>
      </c>
      <c r="P2831" s="13" t="s">
        <v>121</v>
      </c>
      <c r="Q2831" s="13" t="s">
        <v>2129</v>
      </c>
      <c r="R2831" s="17">
        <v>90.057600000000008</v>
      </c>
      <c r="S2831" s="26">
        <v>2</v>
      </c>
      <c r="T2831" s="17">
        <v>0.47000000000000003</v>
      </c>
      <c r="U2831" s="17">
        <v>5.57</v>
      </c>
      <c r="V2831" s="27">
        <v>-28.92240000000001</v>
      </c>
      <c r="W2831" s="13" t="s">
        <v>60</v>
      </c>
      <c r="X2831" s="8">
        <f>$T2831*$R2831</f>
        <v>42.327072000000008</v>
      </c>
      <c r="Y2831" s="29">
        <f>R2831-V2831-U2831-X2831</f>
        <v>71.08292800000001</v>
      </c>
    </row>
    <row r="2832" spans="2:25" x14ac:dyDescent="0.3">
      <c r="B2832" s="16"/>
      <c r="C2832" s="8" t="str">
        <f>_xlfn.CONCAT(S2832,_xlfn.TEXTBEFORE(Q2832,","))</f>
        <v>6Stiletto Scissors</v>
      </c>
      <c r="D2832" s="13" t="s">
        <v>8938</v>
      </c>
      <c r="E2832" s="25">
        <v>44190</v>
      </c>
      <c r="F2832" s="25">
        <v>44192</v>
      </c>
      <c r="G2832" s="13" t="s">
        <v>34</v>
      </c>
      <c r="H2832" s="13" t="s">
        <v>2002</v>
      </c>
      <c r="I2832" s="13" t="s">
        <v>24</v>
      </c>
      <c r="J2832" s="13" t="s">
        <v>160</v>
      </c>
      <c r="K2832" s="13" t="s">
        <v>160</v>
      </c>
      <c r="L2832" s="13" t="s">
        <v>54</v>
      </c>
      <c r="M2832" s="13" t="s">
        <v>55</v>
      </c>
      <c r="N2832" s="13" t="s">
        <v>3498</v>
      </c>
      <c r="O2832" s="13" t="s">
        <v>30</v>
      </c>
      <c r="P2832" s="13" t="s">
        <v>1228</v>
      </c>
      <c r="Q2832" s="13" t="s">
        <v>3499</v>
      </c>
      <c r="R2832" s="17">
        <v>80.231400000000008</v>
      </c>
      <c r="S2832" s="26">
        <v>6</v>
      </c>
      <c r="T2832" s="17">
        <v>0.47000000000000003</v>
      </c>
      <c r="U2832" s="17">
        <v>7.93</v>
      </c>
      <c r="V2832" s="27">
        <v>-62.148600000000002</v>
      </c>
      <c r="W2832" s="13" t="s">
        <v>88</v>
      </c>
      <c r="X2832" s="8">
        <f>$T2832*$R2832</f>
        <v>37.708758000000003</v>
      </c>
      <c r="Y2832" s="29">
        <f>R2832-V2832-U2832-X2832</f>
        <v>96.741241999999986</v>
      </c>
    </row>
    <row r="2833" spans="2:25" x14ac:dyDescent="0.3">
      <c r="B2833" s="16"/>
      <c r="C2833" s="8" t="str">
        <f>_xlfn.CONCAT(S2833,_xlfn.TEXTBEFORE(Q2833,","))</f>
        <v>9Cameo Business Envelopes</v>
      </c>
      <c r="D2833" s="13" t="s">
        <v>8939</v>
      </c>
      <c r="E2833" s="25">
        <v>44190</v>
      </c>
      <c r="F2833" s="25">
        <v>44192</v>
      </c>
      <c r="G2833" s="13" t="s">
        <v>34</v>
      </c>
      <c r="H2833" s="13" t="s">
        <v>2002</v>
      </c>
      <c r="I2833" s="13" t="s">
        <v>24</v>
      </c>
      <c r="J2833" s="13" t="s">
        <v>160</v>
      </c>
      <c r="K2833" s="13" t="s">
        <v>160</v>
      </c>
      <c r="L2833" s="13" t="s">
        <v>54</v>
      </c>
      <c r="M2833" s="13" t="s">
        <v>55</v>
      </c>
      <c r="N2833" s="13" t="s">
        <v>4959</v>
      </c>
      <c r="O2833" s="13" t="s">
        <v>30</v>
      </c>
      <c r="P2833" s="13" t="s">
        <v>1607</v>
      </c>
      <c r="Q2833" s="13" t="s">
        <v>4960</v>
      </c>
      <c r="R2833" s="17">
        <v>92.299500000000009</v>
      </c>
      <c r="S2833" s="26">
        <v>9</v>
      </c>
      <c r="T2833" s="17">
        <v>0.47000000000000003</v>
      </c>
      <c r="U2833" s="17">
        <v>5.71</v>
      </c>
      <c r="V2833" s="27">
        <v>-80.230500000000006</v>
      </c>
      <c r="W2833" s="13" t="s">
        <v>88</v>
      </c>
      <c r="X2833" s="8">
        <f>$T2833*$R2833</f>
        <v>43.380765000000004</v>
      </c>
      <c r="Y2833" s="29">
        <f>R2833-V2833-U2833-X2833</f>
        <v>123.43923500000002</v>
      </c>
    </row>
    <row r="2834" spans="2:25" x14ac:dyDescent="0.3">
      <c r="B2834" s="16"/>
      <c r="C2834" s="8" t="str">
        <f>_xlfn.CONCAT(S2834,_xlfn.TEXTBEFORE(Q2834,","))</f>
        <v>7Bevis Wood Table</v>
      </c>
      <c r="D2834" s="13" t="s">
        <v>8940</v>
      </c>
      <c r="E2834" s="25">
        <v>43922</v>
      </c>
      <c r="F2834" s="25">
        <v>43926</v>
      </c>
      <c r="G2834" s="13" t="s">
        <v>50</v>
      </c>
      <c r="H2834" s="13" t="s">
        <v>579</v>
      </c>
      <c r="I2834" s="13" t="s">
        <v>24</v>
      </c>
      <c r="J2834" s="13" t="s">
        <v>580</v>
      </c>
      <c r="K2834" s="13" t="s">
        <v>146</v>
      </c>
      <c r="L2834" s="13" t="s">
        <v>27</v>
      </c>
      <c r="M2834" s="13" t="s">
        <v>28</v>
      </c>
      <c r="N2834" s="13" t="s">
        <v>581</v>
      </c>
      <c r="O2834" s="13" t="s">
        <v>40</v>
      </c>
      <c r="P2834" s="13" t="s">
        <v>48</v>
      </c>
      <c r="Q2834" s="13" t="s">
        <v>582</v>
      </c>
      <c r="R2834" s="17">
        <v>2614.6889999999994</v>
      </c>
      <c r="S2834" s="26">
        <v>7</v>
      </c>
      <c r="T2834" s="17">
        <v>0.3</v>
      </c>
      <c r="U2834" s="17">
        <v>203.26</v>
      </c>
      <c r="V2834" s="27">
        <v>-821.96099999999967</v>
      </c>
      <c r="W2834" s="13" t="s">
        <v>88</v>
      </c>
      <c r="X2834" s="8">
        <f>$T2834*$R2834</f>
        <v>784.40669999999977</v>
      </c>
      <c r="Y2834" s="29">
        <f>R2834-V2834-U2834-X2834</f>
        <v>2448.9832999999999</v>
      </c>
    </row>
    <row r="2835" spans="2:25" x14ac:dyDescent="0.3">
      <c r="B2835" s="16"/>
      <c r="C2835" s="8" t="str">
        <f>_xlfn.CONCAT(S2835,_xlfn.TEXTBEFORE(Q2835,","))</f>
        <v>4Motorola Speaker Phone</v>
      </c>
      <c r="D2835" s="13" t="s">
        <v>8941</v>
      </c>
      <c r="E2835" s="25">
        <v>43922</v>
      </c>
      <c r="F2835" s="25">
        <v>43926</v>
      </c>
      <c r="G2835" s="13" t="s">
        <v>50</v>
      </c>
      <c r="H2835" s="13" t="s">
        <v>579</v>
      </c>
      <c r="I2835" s="13" t="s">
        <v>24</v>
      </c>
      <c r="J2835" s="13" t="s">
        <v>580</v>
      </c>
      <c r="K2835" s="13" t="s">
        <v>146</v>
      </c>
      <c r="L2835" s="13" t="s">
        <v>27</v>
      </c>
      <c r="M2835" s="13" t="s">
        <v>28</v>
      </c>
      <c r="N2835" s="13" t="s">
        <v>2392</v>
      </c>
      <c r="O2835" s="13" t="s">
        <v>57</v>
      </c>
      <c r="P2835" s="13" t="s">
        <v>58</v>
      </c>
      <c r="Q2835" s="13" t="s">
        <v>2393</v>
      </c>
      <c r="R2835" s="17">
        <v>519.48</v>
      </c>
      <c r="S2835" s="26">
        <v>4</v>
      </c>
      <c r="T2835" s="17">
        <v>0</v>
      </c>
      <c r="U2835" s="17">
        <v>45.48</v>
      </c>
      <c r="V2835" s="27">
        <v>93.48</v>
      </c>
      <c r="W2835" s="13" t="s">
        <v>88</v>
      </c>
      <c r="X2835" s="8">
        <f>$T2835*$R2835</f>
        <v>0</v>
      </c>
      <c r="Y2835" s="29">
        <f>R2835-V2835-U2835-X2835</f>
        <v>380.52</v>
      </c>
    </row>
    <row r="2836" spans="2:25" x14ac:dyDescent="0.3">
      <c r="B2836" s="16"/>
      <c r="C2836" s="8" t="str">
        <f>_xlfn.CONCAT(S2836,_xlfn.TEXTBEFORE(Q2836,","))</f>
        <v>6Novimex Legal Exhibit Labels</v>
      </c>
      <c r="D2836" s="13" t="s">
        <v>8942</v>
      </c>
      <c r="E2836" s="25">
        <v>43922</v>
      </c>
      <c r="F2836" s="25">
        <v>43926</v>
      </c>
      <c r="G2836" s="13" t="s">
        <v>50</v>
      </c>
      <c r="H2836" s="13" t="s">
        <v>579</v>
      </c>
      <c r="I2836" s="13" t="s">
        <v>24</v>
      </c>
      <c r="J2836" s="13" t="s">
        <v>580</v>
      </c>
      <c r="K2836" s="13" t="s">
        <v>146</v>
      </c>
      <c r="L2836" s="13" t="s">
        <v>27</v>
      </c>
      <c r="M2836" s="13" t="s">
        <v>28</v>
      </c>
      <c r="N2836" s="13" t="s">
        <v>5520</v>
      </c>
      <c r="O2836" s="13" t="s">
        <v>30</v>
      </c>
      <c r="P2836" s="13" t="s">
        <v>2751</v>
      </c>
      <c r="Q2836" s="13" t="s">
        <v>5521</v>
      </c>
      <c r="R2836" s="17">
        <v>62.819999999999993</v>
      </c>
      <c r="S2836" s="26">
        <v>6</v>
      </c>
      <c r="T2836" s="17">
        <v>0</v>
      </c>
      <c r="U2836" s="17">
        <v>3.81</v>
      </c>
      <c r="V2836" s="27">
        <v>9.36</v>
      </c>
      <c r="W2836" s="13" t="s">
        <v>88</v>
      </c>
      <c r="X2836" s="8">
        <f>$T2836*$R2836</f>
        <v>0</v>
      </c>
      <c r="Y2836" s="29">
        <f>R2836-V2836-U2836-X2836</f>
        <v>49.649999999999991</v>
      </c>
    </row>
    <row r="2837" spans="2:25" x14ac:dyDescent="0.3">
      <c r="B2837" s="16"/>
      <c r="C2837" s="8" t="str">
        <f>_xlfn.CONCAT(S2837,_xlfn.TEXTBEFORE(Q2837,","))</f>
        <v>1HP Fax Machine</v>
      </c>
      <c r="D2837" s="13" t="s">
        <v>8943</v>
      </c>
      <c r="E2837" s="25">
        <v>43314</v>
      </c>
      <c r="F2837" s="25">
        <v>43318</v>
      </c>
      <c r="G2837" s="13" t="s">
        <v>50</v>
      </c>
      <c r="H2837" s="13" t="s">
        <v>2868</v>
      </c>
      <c r="I2837" s="13" t="s">
        <v>24</v>
      </c>
      <c r="J2837" s="13" t="s">
        <v>77</v>
      </c>
      <c r="K2837" s="13" t="s">
        <v>78</v>
      </c>
      <c r="L2837" s="13" t="s">
        <v>54</v>
      </c>
      <c r="M2837" s="13" t="s">
        <v>55</v>
      </c>
      <c r="N2837" s="13" t="s">
        <v>2087</v>
      </c>
      <c r="O2837" s="13" t="s">
        <v>57</v>
      </c>
      <c r="P2837" s="13" t="s">
        <v>86</v>
      </c>
      <c r="Q2837" s="13" t="s">
        <v>2088</v>
      </c>
      <c r="R2837" s="17">
        <v>280.28339999999997</v>
      </c>
      <c r="S2837" s="26">
        <v>1</v>
      </c>
      <c r="T2837" s="17">
        <v>7.0000000000000007E-2</v>
      </c>
      <c r="U2837" s="17">
        <v>32.06</v>
      </c>
      <c r="V2837" s="27">
        <v>72.323399999999992</v>
      </c>
      <c r="W2837" s="13" t="s">
        <v>60</v>
      </c>
      <c r="X2837" s="8">
        <f>$T2837*$R2837</f>
        <v>19.619838000000001</v>
      </c>
      <c r="Y2837" s="29">
        <f>R2837-V2837-U2837-X2837</f>
        <v>156.28016199999996</v>
      </c>
    </row>
    <row r="2838" spans="2:25" x14ac:dyDescent="0.3">
      <c r="B2838" s="16"/>
      <c r="C2838" s="8" t="str">
        <f>_xlfn.CONCAT(S2838,_xlfn.TEXTBEFORE(Q2838,","))</f>
        <v>2Canon Copy Machine</v>
      </c>
      <c r="D2838" s="13" t="s">
        <v>8944</v>
      </c>
      <c r="E2838" s="25">
        <v>44161</v>
      </c>
      <c r="F2838" s="25">
        <v>44165</v>
      </c>
      <c r="G2838" s="13" t="s">
        <v>50</v>
      </c>
      <c r="H2838" s="13" t="s">
        <v>1988</v>
      </c>
      <c r="I2838" s="13" t="s">
        <v>24</v>
      </c>
      <c r="J2838" s="13" t="s">
        <v>1798</v>
      </c>
      <c r="K2838" s="13" t="s">
        <v>1799</v>
      </c>
      <c r="L2838" s="13" t="s">
        <v>114</v>
      </c>
      <c r="M2838" s="13" t="s">
        <v>55</v>
      </c>
      <c r="N2838" s="13" t="s">
        <v>95</v>
      </c>
      <c r="O2838" s="13" t="s">
        <v>57</v>
      </c>
      <c r="P2838" s="13" t="s">
        <v>86</v>
      </c>
      <c r="Q2838" s="13" t="s">
        <v>96</v>
      </c>
      <c r="R2838" s="17">
        <v>527.16</v>
      </c>
      <c r="S2838" s="26">
        <v>2</v>
      </c>
      <c r="T2838" s="17">
        <v>0</v>
      </c>
      <c r="U2838" s="17">
        <v>61.07</v>
      </c>
      <c r="V2838" s="27">
        <v>0</v>
      </c>
      <c r="W2838" s="13" t="s">
        <v>60</v>
      </c>
      <c r="X2838" s="8">
        <f>$T2838*$R2838</f>
        <v>0</v>
      </c>
      <c r="Y2838" s="29">
        <f>R2838-V2838-U2838-X2838</f>
        <v>466.09</v>
      </c>
    </row>
    <row r="2839" spans="2:25" x14ac:dyDescent="0.3">
      <c r="B2839" s="16"/>
      <c r="C2839" s="8" t="str">
        <f>_xlfn.CONCAT(S2839,_xlfn.TEXTBEFORE(Q2839,","))</f>
        <v>5Motorola Signal Booster</v>
      </c>
      <c r="D2839" s="13" t="s">
        <v>8945</v>
      </c>
      <c r="E2839" s="25">
        <v>43939</v>
      </c>
      <c r="F2839" s="25">
        <v>43940</v>
      </c>
      <c r="G2839" s="13" t="s">
        <v>34</v>
      </c>
      <c r="H2839" s="13" t="s">
        <v>1125</v>
      </c>
      <c r="I2839" s="13" t="s">
        <v>24</v>
      </c>
      <c r="J2839" s="13" t="s">
        <v>150</v>
      </c>
      <c r="K2839" s="13" t="s">
        <v>151</v>
      </c>
      <c r="L2839" s="13" t="s">
        <v>27</v>
      </c>
      <c r="M2839" s="13" t="s">
        <v>28</v>
      </c>
      <c r="N2839" s="13" t="s">
        <v>1126</v>
      </c>
      <c r="O2839" s="13" t="s">
        <v>57</v>
      </c>
      <c r="P2839" s="13" t="s">
        <v>58</v>
      </c>
      <c r="Q2839" s="13" t="s">
        <v>1127</v>
      </c>
      <c r="R2839" s="17">
        <v>716.1</v>
      </c>
      <c r="S2839" s="26">
        <v>5</v>
      </c>
      <c r="T2839" s="17">
        <v>0</v>
      </c>
      <c r="U2839" s="17">
        <v>120.72</v>
      </c>
      <c r="V2839" s="27">
        <v>343.65000000000003</v>
      </c>
      <c r="W2839" s="13" t="s">
        <v>60</v>
      </c>
      <c r="X2839" s="8">
        <f>$T2839*$R2839</f>
        <v>0</v>
      </c>
      <c r="Y2839" s="29">
        <f>R2839-V2839-U2839-X2839</f>
        <v>251.73</v>
      </c>
    </row>
    <row r="2840" spans="2:25" x14ac:dyDescent="0.3">
      <c r="B2840" s="16"/>
      <c r="C2840" s="8" t="str">
        <f>_xlfn.CONCAT(S2840,_xlfn.TEXTBEFORE(Q2840,","))</f>
        <v>5BIC Pencil Sharpener</v>
      </c>
      <c r="D2840" s="13" t="s">
        <v>8946</v>
      </c>
      <c r="E2840" s="25">
        <v>43939</v>
      </c>
      <c r="F2840" s="25">
        <v>43940</v>
      </c>
      <c r="G2840" s="13" t="s">
        <v>34</v>
      </c>
      <c r="H2840" s="13" t="s">
        <v>1125</v>
      </c>
      <c r="I2840" s="13" t="s">
        <v>24</v>
      </c>
      <c r="J2840" s="13" t="s">
        <v>150</v>
      </c>
      <c r="K2840" s="13" t="s">
        <v>151</v>
      </c>
      <c r="L2840" s="13" t="s">
        <v>27</v>
      </c>
      <c r="M2840" s="13" t="s">
        <v>28</v>
      </c>
      <c r="N2840" s="13" t="s">
        <v>3234</v>
      </c>
      <c r="O2840" s="13" t="s">
        <v>30</v>
      </c>
      <c r="P2840" s="13" t="s">
        <v>1789</v>
      </c>
      <c r="Q2840" s="13" t="s">
        <v>3235</v>
      </c>
      <c r="R2840" s="17">
        <v>145.04999999999998</v>
      </c>
      <c r="S2840" s="26">
        <v>5</v>
      </c>
      <c r="T2840" s="17">
        <v>0</v>
      </c>
      <c r="U2840" s="17">
        <v>25.15</v>
      </c>
      <c r="V2840" s="27">
        <v>26.099999999999998</v>
      </c>
      <c r="W2840" s="13" t="s">
        <v>60</v>
      </c>
      <c r="X2840" s="8">
        <f>$T2840*$R2840</f>
        <v>0</v>
      </c>
      <c r="Y2840" s="29">
        <f>R2840-V2840-U2840-X2840</f>
        <v>93.799999999999983</v>
      </c>
    </row>
    <row r="2841" spans="2:25" x14ac:dyDescent="0.3">
      <c r="B2841" s="16"/>
      <c r="C2841" s="8" t="str">
        <f>_xlfn.CONCAT(S2841,_xlfn.TEXTBEFORE(Q2841,","))</f>
        <v>5Cisco Audio Dock</v>
      </c>
      <c r="D2841" s="13" t="s">
        <v>8947</v>
      </c>
      <c r="E2841" s="25">
        <v>44191</v>
      </c>
      <c r="F2841" s="25">
        <v>44197</v>
      </c>
      <c r="G2841" s="13" t="s">
        <v>50</v>
      </c>
      <c r="H2841" s="13" t="s">
        <v>2826</v>
      </c>
      <c r="I2841" s="13" t="s">
        <v>24</v>
      </c>
      <c r="J2841" s="13" t="s">
        <v>2827</v>
      </c>
      <c r="K2841" s="13" t="s">
        <v>957</v>
      </c>
      <c r="L2841" s="13" t="s">
        <v>201</v>
      </c>
      <c r="M2841" s="13" t="s">
        <v>28</v>
      </c>
      <c r="N2841" s="13" t="s">
        <v>422</v>
      </c>
      <c r="O2841" s="13" t="s">
        <v>57</v>
      </c>
      <c r="P2841" s="13" t="s">
        <v>58</v>
      </c>
      <c r="Q2841" s="13" t="s">
        <v>423</v>
      </c>
      <c r="R2841" s="17">
        <v>910.34999999999991</v>
      </c>
      <c r="S2841" s="26">
        <v>5</v>
      </c>
      <c r="T2841" s="17">
        <v>0</v>
      </c>
      <c r="U2841" s="17">
        <v>33.15</v>
      </c>
      <c r="V2841" s="27">
        <v>391.34999999999997</v>
      </c>
      <c r="W2841" s="13" t="s">
        <v>88</v>
      </c>
      <c r="X2841" s="8">
        <f>$T2841*$R2841</f>
        <v>0</v>
      </c>
      <c r="Y2841" s="29">
        <f>R2841-V2841-U2841-X2841</f>
        <v>485.85</v>
      </c>
    </row>
    <row r="2842" spans="2:25" x14ac:dyDescent="0.3">
      <c r="B2842" s="16"/>
      <c r="C2842" s="8" t="str">
        <f>_xlfn.CONCAT(S2842,_xlfn.TEXTBEFORE(Q2842,","))</f>
        <v>4Harbour Creations Swivel Stool</v>
      </c>
      <c r="D2842" s="13" t="s">
        <v>8948</v>
      </c>
      <c r="E2842" s="25">
        <v>43651</v>
      </c>
      <c r="F2842" s="25">
        <v>43658</v>
      </c>
      <c r="G2842" s="13" t="s">
        <v>50</v>
      </c>
      <c r="H2842" s="13" t="s">
        <v>1163</v>
      </c>
      <c r="I2842" s="13" t="s">
        <v>82</v>
      </c>
      <c r="J2842" s="13" t="s">
        <v>882</v>
      </c>
      <c r="K2842" s="13" t="s">
        <v>71</v>
      </c>
      <c r="L2842" s="13" t="s">
        <v>27</v>
      </c>
      <c r="M2842" s="13" t="s">
        <v>28</v>
      </c>
      <c r="N2842" s="13" t="s">
        <v>587</v>
      </c>
      <c r="O2842" s="13" t="s">
        <v>40</v>
      </c>
      <c r="P2842" s="13" t="s">
        <v>41</v>
      </c>
      <c r="Q2842" s="13" t="s">
        <v>588</v>
      </c>
      <c r="R2842" s="17">
        <v>710.76</v>
      </c>
      <c r="S2842" s="26">
        <v>4</v>
      </c>
      <c r="T2842" s="17">
        <v>0</v>
      </c>
      <c r="U2842" s="17">
        <v>116.79</v>
      </c>
      <c r="V2842" s="27">
        <v>341.15999999999997</v>
      </c>
      <c r="W2842" s="13" t="s">
        <v>266</v>
      </c>
      <c r="X2842" s="8">
        <f>$T2842*$R2842</f>
        <v>0</v>
      </c>
      <c r="Y2842" s="29">
        <f>R2842-V2842-U2842-X2842</f>
        <v>252.81</v>
      </c>
    </row>
    <row r="2843" spans="2:25" x14ac:dyDescent="0.3">
      <c r="B2843" s="16"/>
      <c r="C2843" s="8" t="str">
        <f>_xlfn.CONCAT(S2843,_xlfn.TEXTBEFORE(Q2843,","))</f>
        <v>1Stanley Highlighters</v>
      </c>
      <c r="D2843" s="13" t="s">
        <v>8949</v>
      </c>
      <c r="E2843" s="25">
        <v>43651</v>
      </c>
      <c r="F2843" s="25">
        <v>43658</v>
      </c>
      <c r="G2843" s="13" t="s">
        <v>50</v>
      </c>
      <c r="H2843" s="13" t="s">
        <v>1163</v>
      </c>
      <c r="I2843" s="13" t="s">
        <v>82</v>
      </c>
      <c r="J2843" s="13" t="s">
        <v>882</v>
      </c>
      <c r="K2843" s="13" t="s">
        <v>71</v>
      </c>
      <c r="L2843" s="13" t="s">
        <v>27</v>
      </c>
      <c r="M2843" s="13" t="s">
        <v>28</v>
      </c>
      <c r="N2843" s="13" t="s">
        <v>5776</v>
      </c>
      <c r="O2843" s="13" t="s">
        <v>30</v>
      </c>
      <c r="P2843" s="13" t="s">
        <v>1789</v>
      </c>
      <c r="Q2843" s="13" t="s">
        <v>5777</v>
      </c>
      <c r="R2843" s="17">
        <v>17.88</v>
      </c>
      <c r="S2843" s="26">
        <v>1</v>
      </c>
      <c r="T2843" s="17">
        <v>0</v>
      </c>
      <c r="U2843" s="17">
        <v>1.22</v>
      </c>
      <c r="V2843" s="27">
        <v>3.75</v>
      </c>
      <c r="W2843" s="13" t="s">
        <v>266</v>
      </c>
      <c r="X2843" s="8">
        <f>$T2843*$R2843</f>
        <v>0</v>
      </c>
      <c r="Y2843" s="29">
        <f>R2843-V2843-U2843-X2843</f>
        <v>12.909999999999998</v>
      </c>
    </row>
    <row r="2844" spans="2:25" x14ac:dyDescent="0.3">
      <c r="B2844" s="16"/>
      <c r="C2844" s="8" t="str">
        <f>_xlfn.CONCAT(S2844,_xlfn.TEXTBEFORE(Q2844,","))</f>
        <v>1Ames Mailers</v>
      </c>
      <c r="D2844" s="13" t="s">
        <v>8950</v>
      </c>
      <c r="E2844" s="25">
        <v>44148</v>
      </c>
      <c r="F2844" s="25">
        <v>44153</v>
      </c>
      <c r="G2844" s="13" t="s">
        <v>22</v>
      </c>
      <c r="H2844" s="13" t="s">
        <v>5731</v>
      </c>
      <c r="I2844" s="13" t="s">
        <v>82</v>
      </c>
      <c r="J2844" s="13" t="s">
        <v>1630</v>
      </c>
      <c r="K2844" s="13" t="s">
        <v>234</v>
      </c>
      <c r="L2844" s="13" t="s">
        <v>54</v>
      </c>
      <c r="M2844" s="13" t="s">
        <v>55</v>
      </c>
      <c r="N2844" s="13" t="s">
        <v>3615</v>
      </c>
      <c r="O2844" s="13" t="s">
        <v>30</v>
      </c>
      <c r="P2844" s="13" t="s">
        <v>1607</v>
      </c>
      <c r="Q2844" s="13" t="s">
        <v>3616</v>
      </c>
      <c r="R2844" s="17">
        <v>18.3645</v>
      </c>
      <c r="S2844" s="26">
        <v>1</v>
      </c>
      <c r="T2844" s="17">
        <v>0.47000000000000003</v>
      </c>
      <c r="U2844" s="17">
        <v>2.79</v>
      </c>
      <c r="V2844" s="27">
        <v>-7.285499999999999</v>
      </c>
      <c r="W2844" s="13" t="s">
        <v>60</v>
      </c>
      <c r="X2844" s="8">
        <f>$T2844*$R2844</f>
        <v>8.6313150000000007</v>
      </c>
      <c r="Y2844" s="29">
        <f>R2844-V2844-U2844-X2844</f>
        <v>14.228684999999999</v>
      </c>
    </row>
    <row r="2845" spans="2:25" x14ac:dyDescent="0.3">
      <c r="B2845" s="16"/>
      <c r="C2845" s="8" t="str">
        <f>_xlfn.CONCAT(S2845,_xlfn.TEXTBEFORE(Q2845,","))</f>
        <v>2Binney &amp; Smith Pens</v>
      </c>
      <c r="D2845" s="13" t="s">
        <v>8951</v>
      </c>
      <c r="E2845" s="25">
        <v>43140</v>
      </c>
      <c r="F2845" s="25">
        <v>43144</v>
      </c>
      <c r="G2845" s="13" t="s">
        <v>50</v>
      </c>
      <c r="H2845" s="13" t="s">
        <v>6060</v>
      </c>
      <c r="I2845" s="13" t="s">
        <v>24</v>
      </c>
      <c r="J2845" s="13" t="s">
        <v>170</v>
      </c>
      <c r="K2845" s="13" t="s">
        <v>170</v>
      </c>
      <c r="L2845" s="13" t="s">
        <v>27</v>
      </c>
      <c r="M2845" s="13" t="s">
        <v>28</v>
      </c>
      <c r="N2845" s="13" t="s">
        <v>5131</v>
      </c>
      <c r="O2845" s="13" t="s">
        <v>30</v>
      </c>
      <c r="P2845" s="13" t="s">
        <v>1789</v>
      </c>
      <c r="Q2845" s="13" t="s">
        <v>5132</v>
      </c>
      <c r="R2845" s="17">
        <v>26.400000000000002</v>
      </c>
      <c r="S2845" s="26">
        <v>2</v>
      </c>
      <c r="T2845" s="17">
        <v>0</v>
      </c>
      <c r="U2845" s="17">
        <v>1.4</v>
      </c>
      <c r="V2845" s="27">
        <v>4.4399999999999995</v>
      </c>
      <c r="W2845" s="13" t="s">
        <v>88</v>
      </c>
      <c r="X2845" s="8">
        <f>$T2845*$R2845</f>
        <v>0</v>
      </c>
      <c r="Y2845" s="29">
        <f>R2845-V2845-U2845-X2845</f>
        <v>20.560000000000002</v>
      </c>
    </row>
    <row r="2846" spans="2:25" x14ac:dyDescent="0.3">
      <c r="B2846" s="16"/>
      <c r="C2846" s="8" t="str">
        <f>_xlfn.CONCAT(S2846,_xlfn.TEXTBEFORE(Q2846,","))</f>
        <v>7Epson Printer</v>
      </c>
      <c r="D2846" s="13" t="s">
        <v>8952</v>
      </c>
      <c r="E2846" s="25">
        <v>43774</v>
      </c>
      <c r="F2846" s="25">
        <v>43778</v>
      </c>
      <c r="G2846" s="13" t="s">
        <v>22</v>
      </c>
      <c r="H2846" s="13" t="s">
        <v>442</v>
      </c>
      <c r="I2846" s="13" t="s">
        <v>36</v>
      </c>
      <c r="J2846" s="13" t="s">
        <v>443</v>
      </c>
      <c r="K2846" s="13" t="s">
        <v>151</v>
      </c>
      <c r="L2846" s="13" t="s">
        <v>27</v>
      </c>
      <c r="M2846" s="13" t="s">
        <v>28</v>
      </c>
      <c r="N2846" s="13" t="s">
        <v>444</v>
      </c>
      <c r="O2846" s="13" t="s">
        <v>57</v>
      </c>
      <c r="P2846" s="13" t="s">
        <v>138</v>
      </c>
      <c r="Q2846" s="13" t="s">
        <v>445</v>
      </c>
      <c r="R2846" s="17">
        <v>1839.18</v>
      </c>
      <c r="S2846" s="26">
        <v>7</v>
      </c>
      <c r="T2846" s="17">
        <v>0</v>
      </c>
      <c r="U2846" s="17">
        <v>253.5</v>
      </c>
      <c r="V2846" s="27">
        <v>238.98000000000002</v>
      </c>
      <c r="W2846" s="13" t="s">
        <v>60</v>
      </c>
      <c r="X2846" s="8">
        <f>$T2846*$R2846</f>
        <v>0</v>
      </c>
      <c r="Y2846" s="29">
        <f>R2846-V2846-U2846-X2846</f>
        <v>1346.7</v>
      </c>
    </row>
    <row r="2847" spans="2:25" x14ac:dyDescent="0.3">
      <c r="B2847" s="16"/>
      <c r="C2847" s="8" t="str">
        <f>_xlfn.CONCAT(S2847,_xlfn.TEXTBEFORE(Q2847,","))</f>
        <v>3Sharp Copy Machine</v>
      </c>
      <c r="D2847" s="13" t="s">
        <v>8953</v>
      </c>
      <c r="E2847" s="25">
        <v>43774</v>
      </c>
      <c r="F2847" s="25">
        <v>43778</v>
      </c>
      <c r="G2847" s="13" t="s">
        <v>22</v>
      </c>
      <c r="H2847" s="13" t="s">
        <v>442</v>
      </c>
      <c r="I2847" s="13" t="s">
        <v>36</v>
      </c>
      <c r="J2847" s="13" t="s">
        <v>443</v>
      </c>
      <c r="K2847" s="13" t="s">
        <v>151</v>
      </c>
      <c r="L2847" s="13" t="s">
        <v>27</v>
      </c>
      <c r="M2847" s="13" t="s">
        <v>28</v>
      </c>
      <c r="N2847" s="13" t="s">
        <v>607</v>
      </c>
      <c r="O2847" s="13" t="s">
        <v>57</v>
      </c>
      <c r="P2847" s="13" t="s">
        <v>86</v>
      </c>
      <c r="Q2847" s="13" t="s">
        <v>608</v>
      </c>
      <c r="R2847" s="17">
        <v>712.8</v>
      </c>
      <c r="S2847" s="26">
        <v>3</v>
      </c>
      <c r="T2847" s="17">
        <v>0</v>
      </c>
      <c r="U2847" s="17">
        <v>119.11</v>
      </c>
      <c r="V2847" s="27">
        <v>128.25</v>
      </c>
      <c r="W2847" s="13" t="s">
        <v>60</v>
      </c>
      <c r="X2847" s="8">
        <f>$T2847*$R2847</f>
        <v>0</v>
      </c>
      <c r="Y2847" s="29">
        <f>R2847-V2847-U2847-X2847</f>
        <v>465.43999999999994</v>
      </c>
    </row>
    <row r="2848" spans="2:25" x14ac:dyDescent="0.3">
      <c r="B2848" s="16"/>
      <c r="C2848" s="8" t="str">
        <f>_xlfn.CONCAT(S2848,_xlfn.TEXTBEFORE(Q2848,","))</f>
        <v>2Logitech Memory Card</v>
      </c>
      <c r="D2848" s="13" t="s">
        <v>8954</v>
      </c>
      <c r="E2848" s="25">
        <v>43774</v>
      </c>
      <c r="F2848" s="25">
        <v>43778</v>
      </c>
      <c r="G2848" s="13" t="s">
        <v>22</v>
      </c>
      <c r="H2848" s="13" t="s">
        <v>442</v>
      </c>
      <c r="I2848" s="13" t="s">
        <v>36</v>
      </c>
      <c r="J2848" s="13" t="s">
        <v>443</v>
      </c>
      <c r="K2848" s="13" t="s">
        <v>151</v>
      </c>
      <c r="L2848" s="13" t="s">
        <v>27</v>
      </c>
      <c r="M2848" s="13" t="s">
        <v>28</v>
      </c>
      <c r="N2848" s="13" t="s">
        <v>600</v>
      </c>
      <c r="O2848" s="13" t="s">
        <v>57</v>
      </c>
      <c r="P2848" s="13" t="s">
        <v>121</v>
      </c>
      <c r="Q2848" s="13" t="s">
        <v>601</v>
      </c>
      <c r="R2848" s="17">
        <v>206.76</v>
      </c>
      <c r="S2848" s="26">
        <v>2</v>
      </c>
      <c r="T2848" s="17">
        <v>0</v>
      </c>
      <c r="U2848" s="17">
        <v>41.58</v>
      </c>
      <c r="V2848" s="27">
        <v>28.92</v>
      </c>
      <c r="W2848" s="13" t="s">
        <v>60</v>
      </c>
      <c r="X2848" s="8">
        <f>$T2848*$R2848</f>
        <v>0</v>
      </c>
      <c r="Y2848" s="29">
        <f>R2848-V2848-U2848-X2848</f>
        <v>136.26</v>
      </c>
    </row>
    <row r="2849" spans="2:25" x14ac:dyDescent="0.3">
      <c r="B2849" s="16"/>
      <c r="C2849" s="8" t="str">
        <f>_xlfn.CONCAT(S2849,_xlfn.TEXTBEFORE(Q2849,","))</f>
        <v>3Tenex Light Bulb</v>
      </c>
      <c r="D2849" s="13" t="s">
        <v>8955</v>
      </c>
      <c r="E2849" s="25">
        <v>43774</v>
      </c>
      <c r="F2849" s="25">
        <v>43778</v>
      </c>
      <c r="G2849" s="13" t="s">
        <v>22</v>
      </c>
      <c r="H2849" s="13" t="s">
        <v>442</v>
      </c>
      <c r="I2849" s="13" t="s">
        <v>36</v>
      </c>
      <c r="J2849" s="13" t="s">
        <v>443</v>
      </c>
      <c r="K2849" s="13" t="s">
        <v>151</v>
      </c>
      <c r="L2849" s="13" t="s">
        <v>27</v>
      </c>
      <c r="M2849" s="13" t="s">
        <v>28</v>
      </c>
      <c r="N2849" s="13" t="s">
        <v>4952</v>
      </c>
      <c r="O2849" s="13" t="s">
        <v>40</v>
      </c>
      <c r="P2849" s="13" t="s">
        <v>906</v>
      </c>
      <c r="Q2849" s="13" t="s">
        <v>4953</v>
      </c>
      <c r="R2849" s="17">
        <v>52.649999999999991</v>
      </c>
      <c r="S2849" s="26">
        <v>3</v>
      </c>
      <c r="T2849" s="17">
        <v>0</v>
      </c>
      <c r="U2849" s="17">
        <v>7.04</v>
      </c>
      <c r="V2849" s="27">
        <v>3.1499999999999995</v>
      </c>
      <c r="W2849" s="13" t="s">
        <v>60</v>
      </c>
      <c r="X2849" s="8">
        <f>$T2849*$R2849</f>
        <v>0</v>
      </c>
      <c r="Y2849" s="29">
        <f>R2849-V2849-U2849-X2849</f>
        <v>42.459999999999994</v>
      </c>
    </row>
    <row r="2850" spans="2:25" x14ac:dyDescent="0.3">
      <c r="B2850" s="16"/>
      <c r="C2850" s="8" t="str">
        <f>_xlfn.CONCAT(S2850,_xlfn.TEXTBEFORE(Q2850,","))</f>
        <v>7Stockwell Clamps</v>
      </c>
      <c r="D2850" s="13" t="s">
        <v>8956</v>
      </c>
      <c r="E2850" s="25">
        <v>42819</v>
      </c>
      <c r="F2850" s="25">
        <v>42823</v>
      </c>
      <c r="G2850" s="13" t="s">
        <v>50</v>
      </c>
      <c r="H2850" s="13" t="s">
        <v>4801</v>
      </c>
      <c r="I2850" s="13" t="s">
        <v>36</v>
      </c>
      <c r="J2850" s="13" t="s">
        <v>3551</v>
      </c>
      <c r="K2850" s="13" t="s">
        <v>3552</v>
      </c>
      <c r="L2850" s="13" t="s">
        <v>54</v>
      </c>
      <c r="M2850" s="13" t="s">
        <v>55</v>
      </c>
      <c r="N2850" s="13" t="s">
        <v>3323</v>
      </c>
      <c r="O2850" s="13" t="s">
        <v>30</v>
      </c>
      <c r="P2850" s="13" t="s">
        <v>2177</v>
      </c>
      <c r="Q2850" s="13" t="s">
        <v>3324</v>
      </c>
      <c r="R2850" s="17">
        <v>71.343299999999999</v>
      </c>
      <c r="S2850" s="26">
        <v>7</v>
      </c>
      <c r="T2850" s="17">
        <v>0.47000000000000003</v>
      </c>
      <c r="U2850" s="17">
        <v>8.1199999999999992</v>
      </c>
      <c r="V2850" s="27">
        <v>-51.296700000000001</v>
      </c>
      <c r="W2850" s="13" t="s">
        <v>88</v>
      </c>
      <c r="X2850" s="8">
        <f>$T2850*$R2850</f>
        <v>33.531351000000001</v>
      </c>
      <c r="Y2850" s="29">
        <f>R2850-V2850-U2850-X2850</f>
        <v>80.988648999999995</v>
      </c>
    </row>
    <row r="2851" spans="2:25" x14ac:dyDescent="0.3">
      <c r="B2851" s="16"/>
      <c r="C2851" s="8" t="str">
        <f>_xlfn.CONCAT(S2851,_xlfn.TEXTBEFORE(Q2851,","))</f>
        <v>5Stanley Pens</v>
      </c>
      <c r="D2851" s="13" t="s">
        <v>8957</v>
      </c>
      <c r="E2851" s="25">
        <v>42819</v>
      </c>
      <c r="F2851" s="25">
        <v>42823</v>
      </c>
      <c r="G2851" s="13" t="s">
        <v>50</v>
      </c>
      <c r="H2851" s="13" t="s">
        <v>4801</v>
      </c>
      <c r="I2851" s="13" t="s">
        <v>36</v>
      </c>
      <c r="J2851" s="13" t="s">
        <v>3551</v>
      </c>
      <c r="K2851" s="13" t="s">
        <v>3552</v>
      </c>
      <c r="L2851" s="13" t="s">
        <v>54</v>
      </c>
      <c r="M2851" s="13" t="s">
        <v>55</v>
      </c>
      <c r="N2851" s="13" t="s">
        <v>4466</v>
      </c>
      <c r="O2851" s="13" t="s">
        <v>30</v>
      </c>
      <c r="P2851" s="13" t="s">
        <v>1789</v>
      </c>
      <c r="Q2851" s="13" t="s">
        <v>4467</v>
      </c>
      <c r="R2851" s="17">
        <v>37.667999999999999</v>
      </c>
      <c r="S2851" s="26">
        <v>5</v>
      </c>
      <c r="T2851" s="17">
        <v>0.27</v>
      </c>
      <c r="U2851" s="17">
        <v>2.52</v>
      </c>
      <c r="V2851" s="27">
        <v>4.0679999999999978</v>
      </c>
      <c r="W2851" s="13" t="s">
        <v>88</v>
      </c>
      <c r="X2851" s="8">
        <f>$T2851*$R2851</f>
        <v>10.170360000000001</v>
      </c>
      <c r="Y2851" s="29">
        <f>R2851-V2851-U2851-X2851</f>
        <v>20.909640000000003</v>
      </c>
    </row>
    <row r="2852" spans="2:25" x14ac:dyDescent="0.3">
      <c r="B2852" s="16"/>
      <c r="C2852" s="8" t="str">
        <f>_xlfn.CONCAT(S2852,_xlfn.TEXTBEFORE(Q2852,","))</f>
        <v>4Avery File Folder Labels</v>
      </c>
      <c r="D2852" s="13" t="s">
        <v>8958</v>
      </c>
      <c r="E2852" s="25">
        <v>42819</v>
      </c>
      <c r="F2852" s="25">
        <v>42823</v>
      </c>
      <c r="G2852" s="13" t="s">
        <v>50</v>
      </c>
      <c r="H2852" s="13" t="s">
        <v>4801</v>
      </c>
      <c r="I2852" s="13" t="s">
        <v>36</v>
      </c>
      <c r="J2852" s="13" t="s">
        <v>3551</v>
      </c>
      <c r="K2852" s="13" t="s">
        <v>3552</v>
      </c>
      <c r="L2852" s="13" t="s">
        <v>54</v>
      </c>
      <c r="M2852" s="13" t="s">
        <v>55</v>
      </c>
      <c r="N2852" s="13" t="s">
        <v>6004</v>
      </c>
      <c r="O2852" s="13" t="s">
        <v>30</v>
      </c>
      <c r="P2852" s="13" t="s">
        <v>2751</v>
      </c>
      <c r="Q2852" s="13" t="s">
        <v>6005</v>
      </c>
      <c r="R2852" s="17">
        <v>19.334400000000002</v>
      </c>
      <c r="S2852" s="26">
        <v>4</v>
      </c>
      <c r="T2852" s="17">
        <v>0.47000000000000003</v>
      </c>
      <c r="U2852" s="17">
        <v>1.55</v>
      </c>
      <c r="V2852" s="27">
        <v>-2.2656000000000027</v>
      </c>
      <c r="W2852" s="13" t="s">
        <v>88</v>
      </c>
      <c r="X2852" s="8">
        <f>$T2852*$R2852</f>
        <v>9.0871680000000019</v>
      </c>
      <c r="Y2852" s="29">
        <f>R2852-V2852-U2852-X2852</f>
        <v>10.962832000000002</v>
      </c>
    </row>
    <row r="2853" spans="2:25" x14ac:dyDescent="0.3">
      <c r="B2853" s="16"/>
      <c r="C2853" s="8" t="str">
        <f>_xlfn.CONCAT(S2853,_xlfn.TEXTBEFORE(Q2853,","))</f>
        <v>2Avery Binder Covers</v>
      </c>
      <c r="D2853" s="13" t="s">
        <v>8959</v>
      </c>
      <c r="E2853" s="25">
        <v>43908</v>
      </c>
      <c r="F2853" s="25">
        <v>43915</v>
      </c>
      <c r="G2853" s="13" t="s">
        <v>50</v>
      </c>
      <c r="H2853" s="13" t="s">
        <v>4801</v>
      </c>
      <c r="I2853" s="13" t="s">
        <v>36</v>
      </c>
      <c r="J2853" s="13" t="s">
        <v>783</v>
      </c>
      <c r="K2853" s="13" t="s">
        <v>91</v>
      </c>
      <c r="L2853" s="13" t="s">
        <v>54</v>
      </c>
      <c r="M2853" s="13" t="s">
        <v>55</v>
      </c>
      <c r="N2853" s="13" t="s">
        <v>4303</v>
      </c>
      <c r="O2853" s="13" t="s">
        <v>30</v>
      </c>
      <c r="P2853" s="13" t="s">
        <v>1121</v>
      </c>
      <c r="Q2853" s="13" t="s">
        <v>4304</v>
      </c>
      <c r="R2853" s="17">
        <v>20.866199999999996</v>
      </c>
      <c r="S2853" s="26">
        <v>2</v>
      </c>
      <c r="T2853" s="17">
        <v>0.17</v>
      </c>
      <c r="U2853" s="17">
        <v>1.9</v>
      </c>
      <c r="V2853" s="27">
        <v>-3.7937999999999996</v>
      </c>
      <c r="W2853" s="13" t="s">
        <v>266</v>
      </c>
      <c r="X2853" s="8">
        <f>$T2853*$R2853</f>
        <v>3.5472539999999997</v>
      </c>
      <c r="Y2853" s="29">
        <f>R2853-V2853-U2853-X2853</f>
        <v>19.212745999999999</v>
      </c>
    </row>
    <row r="2854" spans="2:25" x14ac:dyDescent="0.3">
      <c r="B2854" s="16"/>
      <c r="C2854" s="8" t="str">
        <f>_xlfn.CONCAT(S2854,_xlfn.TEXTBEFORE(Q2854,","))</f>
        <v>2Elite Trimmer</v>
      </c>
      <c r="D2854" s="13" t="s">
        <v>8960</v>
      </c>
      <c r="E2854" s="25">
        <v>43776</v>
      </c>
      <c r="F2854" s="25">
        <v>43778</v>
      </c>
      <c r="G2854" s="13" t="s">
        <v>34</v>
      </c>
      <c r="H2854" s="13" t="s">
        <v>2939</v>
      </c>
      <c r="I2854" s="13" t="s">
        <v>36</v>
      </c>
      <c r="J2854" s="13" t="s">
        <v>1320</v>
      </c>
      <c r="K2854" s="13" t="s">
        <v>1321</v>
      </c>
      <c r="L2854" s="13" t="s">
        <v>201</v>
      </c>
      <c r="M2854" s="13" t="s">
        <v>28</v>
      </c>
      <c r="N2854" s="13" t="s">
        <v>2940</v>
      </c>
      <c r="O2854" s="13" t="s">
        <v>30</v>
      </c>
      <c r="P2854" s="13" t="s">
        <v>1228</v>
      </c>
      <c r="Q2854" s="13" t="s">
        <v>2941</v>
      </c>
      <c r="R2854" s="17">
        <v>83.34</v>
      </c>
      <c r="S2854" s="26">
        <v>2</v>
      </c>
      <c r="T2854" s="17">
        <v>0</v>
      </c>
      <c r="U2854" s="17">
        <v>30.85</v>
      </c>
      <c r="V2854" s="27">
        <v>19.98</v>
      </c>
      <c r="W2854" s="13" t="s">
        <v>33</v>
      </c>
      <c r="X2854" s="8">
        <f>$T2854*$R2854</f>
        <v>0</v>
      </c>
      <c r="Y2854" s="29">
        <f>R2854-V2854-U2854-X2854</f>
        <v>32.51</v>
      </c>
    </row>
    <row r="2855" spans="2:25" x14ac:dyDescent="0.3">
      <c r="B2855" s="16"/>
      <c r="C2855" s="8" t="str">
        <f>_xlfn.CONCAT(S2855,_xlfn.TEXTBEFORE(Q2855,","))</f>
        <v>3Hamilton Beach Microwave</v>
      </c>
      <c r="D2855" s="13" t="s">
        <v>8961</v>
      </c>
      <c r="E2855" s="25">
        <v>43334</v>
      </c>
      <c r="F2855" s="25">
        <v>43338</v>
      </c>
      <c r="G2855" s="13" t="s">
        <v>50</v>
      </c>
      <c r="H2855" s="13" t="s">
        <v>2029</v>
      </c>
      <c r="I2855" s="13" t="s">
        <v>36</v>
      </c>
      <c r="J2855" s="13" t="s">
        <v>1004</v>
      </c>
      <c r="K2855" s="13" t="s">
        <v>136</v>
      </c>
      <c r="L2855" s="13" t="s">
        <v>27</v>
      </c>
      <c r="M2855" s="13" t="s">
        <v>28</v>
      </c>
      <c r="N2855" s="13" t="s">
        <v>971</v>
      </c>
      <c r="O2855" s="13" t="s">
        <v>30</v>
      </c>
      <c r="P2855" s="13" t="s">
        <v>31</v>
      </c>
      <c r="Q2855" s="13" t="s">
        <v>972</v>
      </c>
      <c r="R2855" s="17">
        <v>847.53</v>
      </c>
      <c r="S2855" s="26">
        <v>3</v>
      </c>
      <c r="T2855" s="17">
        <v>0</v>
      </c>
      <c r="U2855" s="17">
        <v>59.33</v>
      </c>
      <c r="V2855" s="27">
        <v>194.84999999999997</v>
      </c>
      <c r="W2855" s="13" t="s">
        <v>88</v>
      </c>
      <c r="X2855" s="8">
        <f>$T2855*$R2855</f>
        <v>0</v>
      </c>
      <c r="Y2855" s="29">
        <f>R2855-V2855-U2855-X2855</f>
        <v>593.35</v>
      </c>
    </row>
    <row r="2856" spans="2:25" x14ac:dyDescent="0.3">
      <c r="B2856" s="16"/>
      <c r="C2856" s="8" t="str">
        <f>_xlfn.CONCAT(S2856,_xlfn.TEXTBEFORE(Q2856,","))</f>
        <v>3Enermax Numeric Keypad</v>
      </c>
      <c r="D2856" s="13" t="s">
        <v>8962</v>
      </c>
      <c r="E2856" s="25">
        <v>43334</v>
      </c>
      <c r="F2856" s="25">
        <v>43338</v>
      </c>
      <c r="G2856" s="13" t="s">
        <v>50</v>
      </c>
      <c r="H2856" s="13" t="s">
        <v>2029</v>
      </c>
      <c r="I2856" s="13" t="s">
        <v>36</v>
      </c>
      <c r="J2856" s="13" t="s">
        <v>1004</v>
      </c>
      <c r="K2856" s="13" t="s">
        <v>136</v>
      </c>
      <c r="L2856" s="13" t="s">
        <v>27</v>
      </c>
      <c r="M2856" s="13" t="s">
        <v>28</v>
      </c>
      <c r="N2856" s="13" t="s">
        <v>3630</v>
      </c>
      <c r="O2856" s="13" t="s">
        <v>57</v>
      </c>
      <c r="P2856" s="13" t="s">
        <v>121</v>
      </c>
      <c r="Q2856" s="13" t="s">
        <v>3631</v>
      </c>
      <c r="R2856" s="17">
        <v>171.99</v>
      </c>
      <c r="S2856" s="26">
        <v>3</v>
      </c>
      <c r="T2856" s="17">
        <v>0</v>
      </c>
      <c r="U2856" s="17">
        <v>18.38</v>
      </c>
      <c r="V2856" s="27">
        <v>6.8400000000000007</v>
      </c>
      <c r="W2856" s="13" t="s">
        <v>88</v>
      </c>
      <c r="X2856" s="8">
        <f>$T2856*$R2856</f>
        <v>0</v>
      </c>
      <c r="Y2856" s="29">
        <f>R2856-V2856-U2856-X2856</f>
        <v>146.77000000000001</v>
      </c>
    </row>
    <row r="2857" spans="2:25" x14ac:dyDescent="0.3">
      <c r="B2857" s="16"/>
      <c r="C2857" s="8" t="str">
        <f>_xlfn.CONCAT(S2857,_xlfn.TEXTBEFORE(Q2857,","))</f>
        <v>5Jiffy Business Envelopes</v>
      </c>
      <c r="D2857" s="13" t="s">
        <v>8963</v>
      </c>
      <c r="E2857" s="25">
        <v>43334</v>
      </c>
      <c r="F2857" s="25">
        <v>43338</v>
      </c>
      <c r="G2857" s="13" t="s">
        <v>50</v>
      </c>
      <c r="H2857" s="13" t="s">
        <v>2029</v>
      </c>
      <c r="I2857" s="13" t="s">
        <v>36</v>
      </c>
      <c r="J2857" s="13" t="s">
        <v>1004</v>
      </c>
      <c r="K2857" s="13" t="s">
        <v>136</v>
      </c>
      <c r="L2857" s="13" t="s">
        <v>27</v>
      </c>
      <c r="M2857" s="13" t="s">
        <v>28</v>
      </c>
      <c r="N2857" s="13" t="s">
        <v>4814</v>
      </c>
      <c r="O2857" s="13" t="s">
        <v>30</v>
      </c>
      <c r="P2857" s="13" t="s">
        <v>1607</v>
      </c>
      <c r="Q2857" s="13" t="s">
        <v>4815</v>
      </c>
      <c r="R2857" s="17">
        <v>97.5</v>
      </c>
      <c r="S2857" s="26">
        <v>5</v>
      </c>
      <c r="T2857" s="17">
        <v>0</v>
      </c>
      <c r="U2857" s="17">
        <v>5.74</v>
      </c>
      <c r="V2857" s="27">
        <v>18.45</v>
      </c>
      <c r="W2857" s="13" t="s">
        <v>88</v>
      </c>
      <c r="X2857" s="8">
        <f>$T2857*$R2857</f>
        <v>0</v>
      </c>
      <c r="Y2857" s="29">
        <f>R2857-V2857-U2857-X2857</f>
        <v>73.31</v>
      </c>
    </row>
    <row r="2858" spans="2:25" x14ac:dyDescent="0.3">
      <c r="B2858" s="16"/>
      <c r="C2858" s="8" t="str">
        <f>_xlfn.CONCAT(S2858,_xlfn.TEXTBEFORE(Q2858,","))</f>
        <v>9Green Bar Cards &amp; Envelopes</v>
      </c>
      <c r="D2858" s="13" t="s">
        <v>8964</v>
      </c>
      <c r="E2858" s="25">
        <v>43450</v>
      </c>
      <c r="F2858" s="25">
        <v>43455</v>
      </c>
      <c r="G2858" s="13" t="s">
        <v>50</v>
      </c>
      <c r="H2858" s="13" t="s">
        <v>2029</v>
      </c>
      <c r="I2858" s="13" t="s">
        <v>36</v>
      </c>
      <c r="J2858" s="13" t="s">
        <v>1354</v>
      </c>
      <c r="K2858" s="13" t="s">
        <v>84</v>
      </c>
      <c r="L2858" s="13" t="s">
        <v>27</v>
      </c>
      <c r="M2858" s="13" t="s">
        <v>28</v>
      </c>
      <c r="N2858" s="13" t="s">
        <v>2057</v>
      </c>
      <c r="O2858" s="13" t="s">
        <v>30</v>
      </c>
      <c r="P2858" s="13" t="s">
        <v>1567</v>
      </c>
      <c r="Q2858" s="13" t="s">
        <v>2058</v>
      </c>
      <c r="R2858" s="17">
        <v>448.20000000000005</v>
      </c>
      <c r="S2858" s="26">
        <v>9</v>
      </c>
      <c r="T2858" s="17">
        <v>0</v>
      </c>
      <c r="U2858" s="17">
        <v>58.41</v>
      </c>
      <c r="V2858" s="27">
        <v>40.229999999999997</v>
      </c>
      <c r="W2858" s="13" t="s">
        <v>88</v>
      </c>
      <c r="X2858" s="8">
        <f>$T2858*$R2858</f>
        <v>0</v>
      </c>
      <c r="Y2858" s="29">
        <f>R2858-V2858-U2858-X2858</f>
        <v>349.56000000000006</v>
      </c>
    </row>
    <row r="2859" spans="2:25" x14ac:dyDescent="0.3">
      <c r="B2859" s="16"/>
      <c r="C2859" s="8" t="str">
        <f>_xlfn.CONCAT(S2859,_xlfn.TEXTBEFORE(Q2859,","))</f>
        <v>4Cameo Business Envelopes</v>
      </c>
      <c r="D2859" s="13" t="s">
        <v>8965</v>
      </c>
      <c r="E2859" s="25">
        <v>43450</v>
      </c>
      <c r="F2859" s="25">
        <v>43455</v>
      </c>
      <c r="G2859" s="13" t="s">
        <v>50</v>
      </c>
      <c r="H2859" s="13" t="s">
        <v>2029</v>
      </c>
      <c r="I2859" s="13" t="s">
        <v>36</v>
      </c>
      <c r="J2859" s="13" t="s">
        <v>1354</v>
      </c>
      <c r="K2859" s="13" t="s">
        <v>84</v>
      </c>
      <c r="L2859" s="13" t="s">
        <v>27</v>
      </c>
      <c r="M2859" s="13" t="s">
        <v>28</v>
      </c>
      <c r="N2859" s="13" t="s">
        <v>4959</v>
      </c>
      <c r="O2859" s="13" t="s">
        <v>30</v>
      </c>
      <c r="P2859" s="13" t="s">
        <v>1607</v>
      </c>
      <c r="Q2859" s="13" t="s">
        <v>4960</v>
      </c>
      <c r="R2859" s="17">
        <v>77.400000000000006</v>
      </c>
      <c r="S2859" s="26">
        <v>4</v>
      </c>
      <c r="T2859" s="17">
        <v>0</v>
      </c>
      <c r="U2859" s="17">
        <v>5.89</v>
      </c>
      <c r="V2859" s="27">
        <v>0.72</v>
      </c>
      <c r="W2859" s="13" t="s">
        <v>88</v>
      </c>
      <c r="X2859" s="8">
        <f>$T2859*$R2859</f>
        <v>0</v>
      </c>
      <c r="Y2859" s="29">
        <f>R2859-V2859-U2859-X2859</f>
        <v>70.790000000000006</v>
      </c>
    </row>
    <row r="2860" spans="2:25" x14ac:dyDescent="0.3">
      <c r="B2860" s="16"/>
      <c r="C2860" s="8" t="str">
        <f>_xlfn.CONCAT(S2860,_xlfn.TEXTBEFORE(Q2860,","))</f>
        <v>4Hon Color Coded Labels</v>
      </c>
      <c r="D2860" s="13" t="s">
        <v>8966</v>
      </c>
      <c r="E2860" s="25">
        <v>43450</v>
      </c>
      <c r="F2860" s="25">
        <v>43455</v>
      </c>
      <c r="G2860" s="13" t="s">
        <v>50</v>
      </c>
      <c r="H2860" s="13" t="s">
        <v>2029</v>
      </c>
      <c r="I2860" s="13" t="s">
        <v>36</v>
      </c>
      <c r="J2860" s="13" t="s">
        <v>1354</v>
      </c>
      <c r="K2860" s="13" t="s">
        <v>84</v>
      </c>
      <c r="L2860" s="13" t="s">
        <v>27</v>
      </c>
      <c r="M2860" s="13" t="s">
        <v>28</v>
      </c>
      <c r="N2860" s="13" t="s">
        <v>5435</v>
      </c>
      <c r="O2860" s="13" t="s">
        <v>30</v>
      </c>
      <c r="P2860" s="13" t="s">
        <v>2751</v>
      </c>
      <c r="Q2860" s="13" t="s">
        <v>5436</v>
      </c>
      <c r="R2860" s="17">
        <v>52.8</v>
      </c>
      <c r="S2860" s="26">
        <v>4</v>
      </c>
      <c r="T2860" s="17">
        <v>0</v>
      </c>
      <c r="U2860" s="17">
        <v>4.29</v>
      </c>
      <c r="V2860" s="27">
        <v>16.799999999999997</v>
      </c>
      <c r="W2860" s="13" t="s">
        <v>88</v>
      </c>
      <c r="X2860" s="8">
        <f>$T2860*$R2860</f>
        <v>0</v>
      </c>
      <c r="Y2860" s="29">
        <f>R2860-V2860-U2860-X2860</f>
        <v>31.71</v>
      </c>
    </row>
    <row r="2861" spans="2:25" x14ac:dyDescent="0.3">
      <c r="B2861" s="16"/>
      <c r="C2861" s="8" t="str">
        <f>_xlfn.CONCAT(S2861,_xlfn.TEXTBEFORE(Q2861,","))</f>
        <v>5Novimex Round Labels</v>
      </c>
      <c r="D2861" s="13" t="s">
        <v>8967</v>
      </c>
      <c r="E2861" s="25">
        <v>43450</v>
      </c>
      <c r="F2861" s="25">
        <v>43455</v>
      </c>
      <c r="G2861" s="13" t="s">
        <v>50</v>
      </c>
      <c r="H2861" s="13" t="s">
        <v>2029</v>
      </c>
      <c r="I2861" s="13" t="s">
        <v>36</v>
      </c>
      <c r="J2861" s="13" t="s">
        <v>1354</v>
      </c>
      <c r="K2861" s="13" t="s">
        <v>84</v>
      </c>
      <c r="L2861" s="13" t="s">
        <v>27</v>
      </c>
      <c r="M2861" s="13" t="s">
        <v>28</v>
      </c>
      <c r="N2861" s="13" t="s">
        <v>4533</v>
      </c>
      <c r="O2861" s="13" t="s">
        <v>30</v>
      </c>
      <c r="P2861" s="13" t="s">
        <v>2751</v>
      </c>
      <c r="Q2861" s="13" t="s">
        <v>4534</v>
      </c>
      <c r="R2861" s="17">
        <v>33.299999999999997</v>
      </c>
      <c r="S2861" s="26">
        <v>5</v>
      </c>
      <c r="T2861" s="17">
        <v>0</v>
      </c>
      <c r="U2861" s="17">
        <v>2.04</v>
      </c>
      <c r="V2861" s="27">
        <v>10.199999999999999</v>
      </c>
      <c r="W2861" s="13" t="s">
        <v>88</v>
      </c>
      <c r="X2861" s="8">
        <f>$T2861*$R2861</f>
        <v>0</v>
      </c>
      <c r="Y2861" s="29">
        <f>R2861-V2861-U2861-X2861</f>
        <v>21.06</v>
      </c>
    </row>
    <row r="2862" spans="2:25" x14ac:dyDescent="0.3">
      <c r="B2862" s="16"/>
      <c r="C2862" s="8" t="str">
        <f>_xlfn.CONCAT(S2862,_xlfn.TEXTBEFORE(Q2862,","))</f>
        <v>2Acco Index Tab</v>
      </c>
      <c r="D2862" s="13" t="s">
        <v>8968</v>
      </c>
      <c r="E2862" s="25">
        <v>43450</v>
      </c>
      <c r="F2862" s="25">
        <v>43455</v>
      </c>
      <c r="G2862" s="13" t="s">
        <v>50</v>
      </c>
      <c r="H2862" s="13" t="s">
        <v>2029</v>
      </c>
      <c r="I2862" s="13" t="s">
        <v>36</v>
      </c>
      <c r="J2862" s="13" t="s">
        <v>1354</v>
      </c>
      <c r="K2862" s="13" t="s">
        <v>84</v>
      </c>
      <c r="L2862" s="13" t="s">
        <v>27</v>
      </c>
      <c r="M2862" s="13" t="s">
        <v>28</v>
      </c>
      <c r="N2862" s="13" t="s">
        <v>4685</v>
      </c>
      <c r="O2862" s="13" t="s">
        <v>30</v>
      </c>
      <c r="P2862" s="13" t="s">
        <v>1121</v>
      </c>
      <c r="Q2862" s="13" t="s">
        <v>4686</v>
      </c>
      <c r="R2862" s="17">
        <v>17.879999999999995</v>
      </c>
      <c r="S2862" s="26">
        <v>2</v>
      </c>
      <c r="T2862" s="17">
        <v>0</v>
      </c>
      <c r="U2862" s="17">
        <v>1.1599999999999999</v>
      </c>
      <c r="V2862" s="27">
        <v>4.08</v>
      </c>
      <c r="W2862" s="13" t="s">
        <v>88</v>
      </c>
      <c r="X2862" s="8">
        <f>$T2862*$R2862</f>
        <v>0</v>
      </c>
      <c r="Y2862" s="29">
        <f>R2862-V2862-U2862-X2862</f>
        <v>12.639999999999995</v>
      </c>
    </row>
    <row r="2863" spans="2:25" x14ac:dyDescent="0.3">
      <c r="B2863" s="16"/>
      <c r="C2863" s="8" t="str">
        <f>_xlfn.CONCAT(S2863,_xlfn.TEXTBEFORE(Q2863,","))</f>
        <v>6Smead Trays</v>
      </c>
      <c r="D2863" s="13" t="s">
        <v>8969</v>
      </c>
      <c r="E2863" s="25">
        <v>43986</v>
      </c>
      <c r="F2863" s="25">
        <v>43991</v>
      </c>
      <c r="G2863" s="13" t="s">
        <v>50</v>
      </c>
      <c r="H2863" s="13" t="s">
        <v>2029</v>
      </c>
      <c r="I2863" s="13" t="s">
        <v>36</v>
      </c>
      <c r="J2863" s="13" t="s">
        <v>1366</v>
      </c>
      <c r="K2863" s="13" t="s">
        <v>146</v>
      </c>
      <c r="L2863" s="13" t="s">
        <v>27</v>
      </c>
      <c r="M2863" s="13" t="s">
        <v>28</v>
      </c>
      <c r="N2863" s="13" t="s">
        <v>2526</v>
      </c>
      <c r="O2863" s="13" t="s">
        <v>30</v>
      </c>
      <c r="P2863" s="13" t="s">
        <v>289</v>
      </c>
      <c r="Q2863" s="13" t="s">
        <v>2527</v>
      </c>
      <c r="R2863" s="17">
        <v>291.05999999999995</v>
      </c>
      <c r="S2863" s="26">
        <v>6</v>
      </c>
      <c r="T2863" s="17">
        <v>0</v>
      </c>
      <c r="U2863" s="17">
        <v>41.4</v>
      </c>
      <c r="V2863" s="27">
        <v>52.38</v>
      </c>
      <c r="W2863" s="13" t="s">
        <v>60</v>
      </c>
      <c r="X2863" s="8">
        <f>$T2863*$R2863</f>
        <v>0</v>
      </c>
      <c r="Y2863" s="29">
        <f>R2863-V2863-U2863-X2863</f>
        <v>197.27999999999994</v>
      </c>
    </row>
    <row r="2864" spans="2:25" x14ac:dyDescent="0.3">
      <c r="B2864" s="16"/>
      <c r="C2864" s="8" t="str">
        <f>_xlfn.CONCAT(S2864,_xlfn.TEXTBEFORE(Q2864,","))</f>
        <v>3Samsung Headset</v>
      </c>
      <c r="D2864" s="13" t="s">
        <v>8970</v>
      </c>
      <c r="E2864" s="25">
        <v>43802</v>
      </c>
      <c r="F2864" s="25">
        <v>43806</v>
      </c>
      <c r="G2864" s="13" t="s">
        <v>50</v>
      </c>
      <c r="H2864" s="13" t="s">
        <v>4023</v>
      </c>
      <c r="I2864" s="13" t="s">
        <v>36</v>
      </c>
      <c r="J2864" s="13" t="s">
        <v>400</v>
      </c>
      <c r="K2864" s="13" t="s">
        <v>141</v>
      </c>
      <c r="L2864" s="13" t="s">
        <v>54</v>
      </c>
      <c r="M2864" s="13" t="s">
        <v>55</v>
      </c>
      <c r="N2864" s="13" t="s">
        <v>3398</v>
      </c>
      <c r="O2864" s="13" t="s">
        <v>57</v>
      </c>
      <c r="P2864" s="13" t="s">
        <v>58</v>
      </c>
      <c r="Q2864" s="13" t="s">
        <v>3399</v>
      </c>
      <c r="R2864" s="17">
        <v>182.26799999999997</v>
      </c>
      <c r="S2864" s="26">
        <v>3</v>
      </c>
      <c r="T2864" s="17">
        <v>0.17</v>
      </c>
      <c r="U2864" s="17">
        <v>14.76</v>
      </c>
      <c r="V2864" s="27">
        <v>-22.031999999999996</v>
      </c>
      <c r="W2864" s="13" t="s">
        <v>88</v>
      </c>
      <c r="X2864" s="8">
        <f>$T2864*$R2864</f>
        <v>30.985559999999996</v>
      </c>
      <c r="Y2864" s="29">
        <f>R2864-V2864-U2864-X2864</f>
        <v>158.55443999999997</v>
      </c>
    </row>
    <row r="2865" spans="2:25" x14ac:dyDescent="0.3">
      <c r="B2865" s="16"/>
      <c r="C2865" s="8" t="str">
        <f>_xlfn.CONCAT(S2865,_xlfn.TEXTBEFORE(Q2865,","))</f>
        <v>2SanDisk Mouse</v>
      </c>
      <c r="D2865" s="13" t="s">
        <v>8971</v>
      </c>
      <c r="E2865" s="25">
        <v>43802</v>
      </c>
      <c r="F2865" s="25">
        <v>43806</v>
      </c>
      <c r="G2865" s="13" t="s">
        <v>50</v>
      </c>
      <c r="H2865" s="13" t="s">
        <v>4023</v>
      </c>
      <c r="I2865" s="13" t="s">
        <v>36</v>
      </c>
      <c r="J2865" s="13" t="s">
        <v>400</v>
      </c>
      <c r="K2865" s="13" t="s">
        <v>141</v>
      </c>
      <c r="L2865" s="13" t="s">
        <v>54</v>
      </c>
      <c r="M2865" s="13" t="s">
        <v>55</v>
      </c>
      <c r="N2865" s="13" t="s">
        <v>4662</v>
      </c>
      <c r="O2865" s="13" t="s">
        <v>57</v>
      </c>
      <c r="P2865" s="13" t="s">
        <v>121</v>
      </c>
      <c r="Q2865" s="13" t="s">
        <v>4663</v>
      </c>
      <c r="R2865" s="17">
        <v>42.198600000000006</v>
      </c>
      <c r="S2865" s="26">
        <v>2</v>
      </c>
      <c r="T2865" s="17">
        <v>0.47000000000000003</v>
      </c>
      <c r="U2865" s="17">
        <v>4.3600000000000003</v>
      </c>
      <c r="V2865" s="27">
        <v>-35.861400000000003</v>
      </c>
      <c r="W2865" s="13" t="s">
        <v>88</v>
      </c>
      <c r="X2865" s="8">
        <f>$T2865*$R2865</f>
        <v>19.833342000000005</v>
      </c>
      <c r="Y2865" s="29">
        <f>R2865-V2865-U2865-X2865</f>
        <v>53.866658000000001</v>
      </c>
    </row>
    <row r="2866" spans="2:25" x14ac:dyDescent="0.3">
      <c r="B2866" s="16"/>
      <c r="C2866" s="8" t="str">
        <f>_xlfn.CONCAT(S2866,_xlfn.TEXTBEFORE(Q2866,","))</f>
        <v>7Sauder Corner Shelving</v>
      </c>
      <c r="D2866" s="13" t="s">
        <v>8972</v>
      </c>
      <c r="E2866" s="25">
        <v>42986</v>
      </c>
      <c r="F2866" s="25">
        <v>42990</v>
      </c>
      <c r="G2866" s="13" t="s">
        <v>50</v>
      </c>
      <c r="H2866" s="13" t="s">
        <v>3394</v>
      </c>
      <c r="I2866" s="13" t="s">
        <v>36</v>
      </c>
      <c r="J2866" s="13" t="s">
        <v>408</v>
      </c>
      <c r="K2866" s="13" t="s">
        <v>408</v>
      </c>
      <c r="L2866" s="13" t="s">
        <v>409</v>
      </c>
      <c r="M2866" s="13" t="s">
        <v>55</v>
      </c>
      <c r="N2866" s="13" t="s">
        <v>1992</v>
      </c>
      <c r="O2866" s="13" t="s">
        <v>40</v>
      </c>
      <c r="P2866" s="13" t="s">
        <v>67</v>
      </c>
      <c r="Q2866" s="13" t="s">
        <v>1993</v>
      </c>
      <c r="R2866" s="17">
        <v>649.59300000000007</v>
      </c>
      <c r="S2866" s="26">
        <v>7</v>
      </c>
      <c r="T2866" s="17">
        <v>0.37</v>
      </c>
      <c r="U2866" s="17">
        <v>22.72</v>
      </c>
      <c r="V2866" s="27">
        <v>-10.437000000000012</v>
      </c>
      <c r="W2866" s="13" t="s">
        <v>88</v>
      </c>
      <c r="X2866" s="8">
        <f>$T2866*$R2866</f>
        <v>240.34941000000003</v>
      </c>
      <c r="Y2866" s="29">
        <f>R2866-V2866-U2866-X2866</f>
        <v>396.96059000000002</v>
      </c>
    </row>
    <row r="2867" spans="2:25" x14ac:dyDescent="0.3">
      <c r="B2867" s="16"/>
      <c r="C2867" s="8" t="str">
        <f>_xlfn.CONCAT(S2867,_xlfn.TEXTBEFORE(Q2867,","))</f>
        <v>3Boston Sketch Pad</v>
      </c>
      <c r="D2867" s="13" t="s">
        <v>8973</v>
      </c>
      <c r="E2867" s="25">
        <v>42986</v>
      </c>
      <c r="F2867" s="25">
        <v>42990</v>
      </c>
      <c r="G2867" s="13" t="s">
        <v>50</v>
      </c>
      <c r="H2867" s="13" t="s">
        <v>3394</v>
      </c>
      <c r="I2867" s="13" t="s">
        <v>36</v>
      </c>
      <c r="J2867" s="13" t="s">
        <v>408</v>
      </c>
      <c r="K2867" s="13" t="s">
        <v>408</v>
      </c>
      <c r="L2867" s="13" t="s">
        <v>409</v>
      </c>
      <c r="M2867" s="13" t="s">
        <v>55</v>
      </c>
      <c r="N2867" s="13" t="s">
        <v>2198</v>
      </c>
      <c r="O2867" s="13" t="s">
        <v>30</v>
      </c>
      <c r="P2867" s="13" t="s">
        <v>1789</v>
      </c>
      <c r="Q2867" s="13" t="s">
        <v>2199</v>
      </c>
      <c r="R2867" s="17">
        <v>128.93219999999999</v>
      </c>
      <c r="S2867" s="26">
        <v>3</v>
      </c>
      <c r="T2867" s="17">
        <v>0.17</v>
      </c>
      <c r="U2867" s="17">
        <v>12.02</v>
      </c>
      <c r="V2867" s="27">
        <v>-9.3978000000000037</v>
      </c>
      <c r="W2867" s="13" t="s">
        <v>88</v>
      </c>
      <c r="X2867" s="8">
        <f>$T2867*$R2867</f>
        <v>21.918474</v>
      </c>
      <c r="Y2867" s="29">
        <f>R2867-V2867-U2867-X2867</f>
        <v>104.39152599999998</v>
      </c>
    </row>
    <row r="2868" spans="2:25" x14ac:dyDescent="0.3">
      <c r="B2868" s="16"/>
      <c r="C2868" s="8" t="str">
        <f>_xlfn.CONCAT(S2868,_xlfn.TEXTBEFORE(Q2868,","))</f>
        <v>2Acme Shears</v>
      </c>
      <c r="D2868" s="13" t="s">
        <v>8974</v>
      </c>
      <c r="E2868" s="25">
        <v>42986</v>
      </c>
      <c r="F2868" s="25">
        <v>42990</v>
      </c>
      <c r="G2868" s="13" t="s">
        <v>50</v>
      </c>
      <c r="H2868" s="13" t="s">
        <v>3394</v>
      </c>
      <c r="I2868" s="13" t="s">
        <v>36</v>
      </c>
      <c r="J2868" s="13" t="s">
        <v>408</v>
      </c>
      <c r="K2868" s="13" t="s">
        <v>408</v>
      </c>
      <c r="L2868" s="13" t="s">
        <v>409</v>
      </c>
      <c r="M2868" s="13" t="s">
        <v>55</v>
      </c>
      <c r="N2868" s="13" t="s">
        <v>3151</v>
      </c>
      <c r="O2868" s="13" t="s">
        <v>30</v>
      </c>
      <c r="P2868" s="13" t="s">
        <v>1228</v>
      </c>
      <c r="Q2868" s="13" t="s">
        <v>3152</v>
      </c>
      <c r="R2868" s="17">
        <v>77.389200000000002</v>
      </c>
      <c r="S2868" s="26">
        <v>2</v>
      </c>
      <c r="T2868" s="17">
        <v>0.17</v>
      </c>
      <c r="U2868" s="17">
        <v>3.48</v>
      </c>
      <c r="V2868" s="27">
        <v>-5.6508000000000038</v>
      </c>
      <c r="W2868" s="13" t="s">
        <v>88</v>
      </c>
      <c r="X2868" s="8">
        <f>$T2868*$R2868</f>
        <v>13.156164000000002</v>
      </c>
      <c r="Y2868" s="29">
        <f>R2868-V2868-U2868-X2868</f>
        <v>66.403835999999998</v>
      </c>
    </row>
    <row r="2869" spans="2:25" x14ac:dyDescent="0.3">
      <c r="B2869" s="16"/>
      <c r="C2869" s="8" t="str">
        <f>_xlfn.CONCAT(S2869,_xlfn.TEXTBEFORE(Q2869,","))</f>
        <v>1Boston Pens</v>
      </c>
      <c r="D2869" s="13" t="s">
        <v>8975</v>
      </c>
      <c r="E2869" s="25">
        <v>42986</v>
      </c>
      <c r="F2869" s="25">
        <v>42990</v>
      </c>
      <c r="G2869" s="13" t="s">
        <v>50</v>
      </c>
      <c r="H2869" s="13" t="s">
        <v>3394</v>
      </c>
      <c r="I2869" s="13" t="s">
        <v>36</v>
      </c>
      <c r="J2869" s="13" t="s">
        <v>408</v>
      </c>
      <c r="K2869" s="13" t="s">
        <v>408</v>
      </c>
      <c r="L2869" s="13" t="s">
        <v>409</v>
      </c>
      <c r="M2869" s="13" t="s">
        <v>55</v>
      </c>
      <c r="N2869" s="13" t="s">
        <v>4069</v>
      </c>
      <c r="O2869" s="13" t="s">
        <v>30</v>
      </c>
      <c r="P2869" s="13" t="s">
        <v>1789</v>
      </c>
      <c r="Q2869" s="13" t="s">
        <v>4070</v>
      </c>
      <c r="R2869" s="17">
        <v>11.8026</v>
      </c>
      <c r="S2869" s="26">
        <v>1</v>
      </c>
      <c r="T2869" s="17">
        <v>0.17</v>
      </c>
      <c r="U2869" s="17">
        <v>1.99</v>
      </c>
      <c r="V2869" s="27">
        <v>-2.4174000000000002</v>
      </c>
      <c r="W2869" s="13" t="s">
        <v>88</v>
      </c>
      <c r="X2869" s="8">
        <f>$T2869*$R2869</f>
        <v>2.0064420000000003</v>
      </c>
      <c r="Y2869" s="29">
        <f>R2869-V2869-U2869-X2869</f>
        <v>10.223558000000001</v>
      </c>
    </row>
    <row r="2870" spans="2:25" x14ac:dyDescent="0.3">
      <c r="B2870" s="16"/>
      <c r="C2870" s="8" t="str">
        <f>_xlfn.CONCAT(S2870,_xlfn.TEXTBEFORE(Q2870,","))</f>
        <v>1Wilson Jones 3-Hole Punch</v>
      </c>
      <c r="D2870" s="13" t="s">
        <v>8976</v>
      </c>
      <c r="E2870" s="25">
        <v>42986</v>
      </c>
      <c r="F2870" s="25">
        <v>42990</v>
      </c>
      <c r="G2870" s="13" t="s">
        <v>50</v>
      </c>
      <c r="H2870" s="13" t="s">
        <v>3394</v>
      </c>
      <c r="I2870" s="13" t="s">
        <v>36</v>
      </c>
      <c r="J2870" s="13" t="s">
        <v>408</v>
      </c>
      <c r="K2870" s="13" t="s">
        <v>408</v>
      </c>
      <c r="L2870" s="13" t="s">
        <v>409</v>
      </c>
      <c r="M2870" s="13" t="s">
        <v>55</v>
      </c>
      <c r="N2870" s="13" t="s">
        <v>2982</v>
      </c>
      <c r="O2870" s="13" t="s">
        <v>30</v>
      </c>
      <c r="P2870" s="13" t="s">
        <v>1121</v>
      </c>
      <c r="Q2870" s="13" t="s">
        <v>2983</v>
      </c>
      <c r="R2870" s="17">
        <v>23.5305</v>
      </c>
      <c r="S2870" s="26">
        <v>1</v>
      </c>
      <c r="T2870" s="17">
        <v>0.17</v>
      </c>
      <c r="U2870" s="17">
        <v>1.97</v>
      </c>
      <c r="V2870" s="27">
        <v>9.0704999999999991</v>
      </c>
      <c r="W2870" s="13" t="s">
        <v>88</v>
      </c>
      <c r="X2870" s="8">
        <f>$T2870*$R2870</f>
        <v>4.0001850000000001</v>
      </c>
      <c r="Y2870" s="29">
        <f>R2870-V2870-U2870-X2870</f>
        <v>8.4898150000000001</v>
      </c>
    </row>
    <row r="2871" spans="2:25" x14ac:dyDescent="0.3">
      <c r="B2871" s="16"/>
      <c r="C2871" s="8" t="str">
        <f>_xlfn.CONCAT(S2871,_xlfn.TEXTBEFORE(Q2871,","))</f>
        <v>5Avery Binder Covers</v>
      </c>
      <c r="D2871" s="13" t="s">
        <v>8977</v>
      </c>
      <c r="E2871" s="25">
        <v>42986</v>
      </c>
      <c r="F2871" s="25">
        <v>42990</v>
      </c>
      <c r="G2871" s="13" t="s">
        <v>50</v>
      </c>
      <c r="H2871" s="13" t="s">
        <v>3394</v>
      </c>
      <c r="I2871" s="13" t="s">
        <v>36</v>
      </c>
      <c r="J2871" s="13" t="s">
        <v>408</v>
      </c>
      <c r="K2871" s="13" t="s">
        <v>408</v>
      </c>
      <c r="L2871" s="13" t="s">
        <v>409</v>
      </c>
      <c r="M2871" s="13" t="s">
        <v>55</v>
      </c>
      <c r="N2871" s="13" t="s">
        <v>4303</v>
      </c>
      <c r="O2871" s="13" t="s">
        <v>30</v>
      </c>
      <c r="P2871" s="13" t="s">
        <v>1121</v>
      </c>
      <c r="Q2871" s="13" t="s">
        <v>4304</v>
      </c>
      <c r="R2871" s="17">
        <v>52.165499999999987</v>
      </c>
      <c r="S2871" s="26">
        <v>5</v>
      </c>
      <c r="T2871" s="17">
        <v>0.17</v>
      </c>
      <c r="U2871" s="17">
        <v>1.61</v>
      </c>
      <c r="V2871" s="27">
        <v>-9.4845000000000006</v>
      </c>
      <c r="W2871" s="13" t="s">
        <v>88</v>
      </c>
      <c r="X2871" s="8">
        <f>$T2871*$R2871</f>
        <v>8.8681349999999988</v>
      </c>
      <c r="Y2871" s="29">
        <f>R2871-V2871-U2871-X2871</f>
        <v>51.171864999999997</v>
      </c>
    </row>
    <row r="2872" spans="2:25" x14ac:dyDescent="0.3">
      <c r="B2872" s="16"/>
      <c r="C2872" s="8" t="str">
        <f>_xlfn.CONCAT(S2872,_xlfn.TEXTBEFORE(Q2872,","))</f>
        <v>3Samsung Office Telephone</v>
      </c>
      <c r="D2872" s="13" t="s">
        <v>8978</v>
      </c>
      <c r="E2872" s="25">
        <v>43092</v>
      </c>
      <c r="F2872" s="25">
        <v>43099</v>
      </c>
      <c r="G2872" s="13" t="s">
        <v>50</v>
      </c>
      <c r="H2872" s="13" t="s">
        <v>770</v>
      </c>
      <c r="I2872" s="13" t="s">
        <v>24</v>
      </c>
      <c r="J2872" s="13" t="s">
        <v>360</v>
      </c>
      <c r="K2872" s="13" t="s">
        <v>146</v>
      </c>
      <c r="L2872" s="13" t="s">
        <v>27</v>
      </c>
      <c r="M2872" s="13" t="s">
        <v>28</v>
      </c>
      <c r="N2872" s="13" t="s">
        <v>2694</v>
      </c>
      <c r="O2872" s="13" t="s">
        <v>57</v>
      </c>
      <c r="P2872" s="13" t="s">
        <v>58</v>
      </c>
      <c r="Q2872" s="13" t="s">
        <v>2695</v>
      </c>
      <c r="R2872" s="17">
        <v>199.52999999999997</v>
      </c>
      <c r="S2872" s="26">
        <v>3</v>
      </c>
      <c r="T2872" s="17">
        <v>0</v>
      </c>
      <c r="U2872" s="17">
        <v>27.68</v>
      </c>
      <c r="V2872" s="27">
        <v>15.930000000000001</v>
      </c>
      <c r="W2872" s="13" t="s">
        <v>266</v>
      </c>
      <c r="X2872" s="8">
        <f>$T2872*$R2872</f>
        <v>0</v>
      </c>
      <c r="Y2872" s="29">
        <f>R2872-V2872-U2872-X2872</f>
        <v>155.91999999999996</v>
      </c>
    </row>
    <row r="2873" spans="2:25" x14ac:dyDescent="0.3">
      <c r="B2873" s="16"/>
      <c r="C2873" s="8" t="str">
        <f>_xlfn.CONCAT(S2873,_xlfn.TEXTBEFORE(Q2873,","))</f>
        <v>6Elite Scissors</v>
      </c>
      <c r="D2873" s="13" t="s">
        <v>8979</v>
      </c>
      <c r="E2873" s="25">
        <v>43092</v>
      </c>
      <c r="F2873" s="25">
        <v>43099</v>
      </c>
      <c r="G2873" s="13" t="s">
        <v>50</v>
      </c>
      <c r="H2873" s="13" t="s">
        <v>770</v>
      </c>
      <c r="I2873" s="13" t="s">
        <v>24</v>
      </c>
      <c r="J2873" s="13" t="s">
        <v>360</v>
      </c>
      <c r="K2873" s="13" t="s">
        <v>146</v>
      </c>
      <c r="L2873" s="13" t="s">
        <v>27</v>
      </c>
      <c r="M2873" s="13" t="s">
        <v>28</v>
      </c>
      <c r="N2873" s="13" t="s">
        <v>3142</v>
      </c>
      <c r="O2873" s="13" t="s">
        <v>30</v>
      </c>
      <c r="P2873" s="13" t="s">
        <v>1228</v>
      </c>
      <c r="Q2873" s="13" t="s">
        <v>3143</v>
      </c>
      <c r="R2873" s="17">
        <v>131.57999999999998</v>
      </c>
      <c r="S2873" s="26">
        <v>6</v>
      </c>
      <c r="T2873" s="17">
        <v>0</v>
      </c>
      <c r="U2873" s="17">
        <v>26.65</v>
      </c>
      <c r="V2873" s="27">
        <v>30.240000000000002</v>
      </c>
      <c r="W2873" s="13" t="s">
        <v>266</v>
      </c>
      <c r="X2873" s="8">
        <f>$T2873*$R2873</f>
        <v>0</v>
      </c>
      <c r="Y2873" s="29">
        <f>R2873-V2873-U2873-X2873</f>
        <v>74.689999999999969</v>
      </c>
    </row>
    <row r="2874" spans="2:25" x14ac:dyDescent="0.3">
      <c r="B2874" s="16"/>
      <c r="C2874" s="8" t="str">
        <f>_xlfn.CONCAT(S2874,_xlfn.TEXTBEFORE(Q2874,","))</f>
        <v>2Dania Stackable Bookrack</v>
      </c>
      <c r="D2874" s="13" t="s">
        <v>8980</v>
      </c>
      <c r="E2874" s="25">
        <v>43092</v>
      </c>
      <c r="F2874" s="25">
        <v>43099</v>
      </c>
      <c r="G2874" s="13" t="s">
        <v>50</v>
      </c>
      <c r="H2874" s="13" t="s">
        <v>770</v>
      </c>
      <c r="I2874" s="13" t="s">
        <v>24</v>
      </c>
      <c r="J2874" s="13" t="s">
        <v>360</v>
      </c>
      <c r="K2874" s="13" t="s">
        <v>146</v>
      </c>
      <c r="L2874" s="13" t="s">
        <v>27</v>
      </c>
      <c r="M2874" s="13" t="s">
        <v>28</v>
      </c>
      <c r="N2874" s="13" t="s">
        <v>3916</v>
      </c>
      <c r="O2874" s="13" t="s">
        <v>40</v>
      </c>
      <c r="P2874" s="13" t="s">
        <v>67</v>
      </c>
      <c r="Q2874" s="13" t="s">
        <v>3917</v>
      </c>
      <c r="R2874" s="17">
        <v>243.17999999999995</v>
      </c>
      <c r="S2874" s="26">
        <v>2</v>
      </c>
      <c r="T2874" s="17">
        <v>0</v>
      </c>
      <c r="U2874" s="17">
        <v>16.18</v>
      </c>
      <c r="V2874" s="27">
        <v>89.94</v>
      </c>
      <c r="W2874" s="13" t="s">
        <v>266</v>
      </c>
      <c r="X2874" s="8">
        <f>$T2874*$R2874</f>
        <v>0</v>
      </c>
      <c r="Y2874" s="29">
        <f>R2874-V2874-U2874-X2874</f>
        <v>137.05999999999995</v>
      </c>
    </row>
    <row r="2875" spans="2:25" x14ac:dyDescent="0.3">
      <c r="B2875" s="16"/>
      <c r="C2875" s="8" t="str">
        <f>_xlfn.CONCAT(S2875,_xlfn.TEXTBEFORE(Q2875,","))</f>
        <v>2Hoover Toaster</v>
      </c>
      <c r="D2875" s="13" t="s">
        <v>8981</v>
      </c>
      <c r="E2875" s="25">
        <v>43092</v>
      </c>
      <c r="F2875" s="25">
        <v>43099</v>
      </c>
      <c r="G2875" s="13" t="s">
        <v>50</v>
      </c>
      <c r="H2875" s="13" t="s">
        <v>770</v>
      </c>
      <c r="I2875" s="13" t="s">
        <v>24</v>
      </c>
      <c r="J2875" s="13" t="s">
        <v>360</v>
      </c>
      <c r="K2875" s="13" t="s">
        <v>146</v>
      </c>
      <c r="L2875" s="13" t="s">
        <v>27</v>
      </c>
      <c r="M2875" s="13" t="s">
        <v>28</v>
      </c>
      <c r="N2875" s="13" t="s">
        <v>3918</v>
      </c>
      <c r="O2875" s="13" t="s">
        <v>30</v>
      </c>
      <c r="P2875" s="13" t="s">
        <v>31</v>
      </c>
      <c r="Q2875" s="13" t="s">
        <v>3919</v>
      </c>
      <c r="R2875" s="17">
        <v>166.14000000000001</v>
      </c>
      <c r="S2875" s="26">
        <v>2</v>
      </c>
      <c r="T2875" s="17">
        <v>0</v>
      </c>
      <c r="U2875" s="17">
        <v>8.1300000000000008</v>
      </c>
      <c r="V2875" s="27">
        <v>46.5</v>
      </c>
      <c r="W2875" s="13" t="s">
        <v>266</v>
      </c>
      <c r="X2875" s="8">
        <f>$T2875*$R2875</f>
        <v>0</v>
      </c>
      <c r="Y2875" s="29">
        <f>R2875-V2875-U2875-X2875</f>
        <v>111.51000000000002</v>
      </c>
    </row>
    <row r="2876" spans="2:25" x14ac:dyDescent="0.3">
      <c r="B2876" s="16"/>
      <c r="C2876" s="8" t="str">
        <f>_xlfn.CONCAT(S2876,_xlfn.TEXTBEFORE(Q2876,","))</f>
        <v>2Green Bar Memo Slips</v>
      </c>
      <c r="D2876" s="13" t="s">
        <v>8982</v>
      </c>
      <c r="E2876" s="25">
        <v>43092</v>
      </c>
      <c r="F2876" s="25">
        <v>43099</v>
      </c>
      <c r="G2876" s="13" t="s">
        <v>50</v>
      </c>
      <c r="H2876" s="13" t="s">
        <v>770</v>
      </c>
      <c r="I2876" s="13" t="s">
        <v>24</v>
      </c>
      <c r="J2876" s="13" t="s">
        <v>360</v>
      </c>
      <c r="K2876" s="13" t="s">
        <v>146</v>
      </c>
      <c r="L2876" s="13" t="s">
        <v>27</v>
      </c>
      <c r="M2876" s="13" t="s">
        <v>28</v>
      </c>
      <c r="N2876" s="13" t="s">
        <v>5390</v>
      </c>
      <c r="O2876" s="13" t="s">
        <v>30</v>
      </c>
      <c r="P2876" s="13" t="s">
        <v>1567</v>
      </c>
      <c r="Q2876" s="13" t="s">
        <v>5391</v>
      </c>
      <c r="R2876" s="17">
        <v>33.72</v>
      </c>
      <c r="S2876" s="26">
        <v>2</v>
      </c>
      <c r="T2876" s="17">
        <v>0</v>
      </c>
      <c r="U2876" s="17">
        <v>4.47</v>
      </c>
      <c r="V2876" s="27">
        <v>10.74</v>
      </c>
      <c r="W2876" s="13" t="s">
        <v>266</v>
      </c>
      <c r="X2876" s="8">
        <f>$T2876*$R2876</f>
        <v>0</v>
      </c>
      <c r="Y2876" s="29">
        <f>R2876-V2876-U2876-X2876</f>
        <v>18.509999999999998</v>
      </c>
    </row>
    <row r="2877" spans="2:25" x14ac:dyDescent="0.3">
      <c r="B2877" s="16"/>
      <c r="C2877" s="8" t="str">
        <f>_xlfn.CONCAT(S2877,_xlfn.TEXTBEFORE(Q2877,","))</f>
        <v>7Tenex Box</v>
      </c>
      <c r="D2877" s="13" t="s">
        <v>8983</v>
      </c>
      <c r="E2877" s="25">
        <v>43685</v>
      </c>
      <c r="F2877" s="25">
        <v>43691</v>
      </c>
      <c r="G2877" s="13" t="s">
        <v>50</v>
      </c>
      <c r="H2877" s="13" t="s">
        <v>770</v>
      </c>
      <c r="I2877" s="13" t="s">
        <v>24</v>
      </c>
      <c r="J2877" s="13" t="s">
        <v>1824</v>
      </c>
      <c r="K2877" s="13" t="s">
        <v>1825</v>
      </c>
      <c r="L2877" s="13" t="s">
        <v>27</v>
      </c>
      <c r="M2877" s="13" t="s">
        <v>28</v>
      </c>
      <c r="N2877" s="13" t="s">
        <v>4641</v>
      </c>
      <c r="O2877" s="13" t="s">
        <v>30</v>
      </c>
      <c r="P2877" s="13" t="s">
        <v>289</v>
      </c>
      <c r="Q2877" s="13" t="s">
        <v>4642</v>
      </c>
      <c r="R2877" s="17">
        <v>115.71000000000001</v>
      </c>
      <c r="S2877" s="26">
        <v>7</v>
      </c>
      <c r="T2877" s="17">
        <v>0</v>
      </c>
      <c r="U2877" s="17">
        <v>6.32</v>
      </c>
      <c r="V2877" s="27">
        <v>40.32</v>
      </c>
      <c r="W2877" s="13" t="s">
        <v>88</v>
      </c>
      <c r="X2877" s="8">
        <f>$T2877*$R2877</f>
        <v>0</v>
      </c>
      <c r="Y2877" s="29">
        <f>R2877-V2877-U2877-X2877</f>
        <v>69.070000000000022</v>
      </c>
    </row>
    <row r="2878" spans="2:25" x14ac:dyDescent="0.3">
      <c r="B2878" s="16"/>
      <c r="C2878" s="8" t="str">
        <f>_xlfn.CONCAT(S2878,_xlfn.TEXTBEFORE(Q2878,","))</f>
        <v>4KitchenAid Microwave</v>
      </c>
      <c r="D2878" s="13" t="s">
        <v>8984</v>
      </c>
      <c r="E2878" s="25">
        <v>44156</v>
      </c>
      <c r="F2878" s="25">
        <v>44158</v>
      </c>
      <c r="G2878" s="13" t="s">
        <v>22</v>
      </c>
      <c r="H2878" s="13" t="s">
        <v>770</v>
      </c>
      <c r="I2878" s="13" t="s">
        <v>24</v>
      </c>
      <c r="J2878" s="13" t="s">
        <v>771</v>
      </c>
      <c r="K2878" s="13" t="s">
        <v>738</v>
      </c>
      <c r="L2878" s="13" t="s">
        <v>27</v>
      </c>
      <c r="M2878" s="13" t="s">
        <v>28</v>
      </c>
      <c r="N2878" s="13" t="s">
        <v>772</v>
      </c>
      <c r="O2878" s="13" t="s">
        <v>30</v>
      </c>
      <c r="P2878" s="13" t="s">
        <v>31</v>
      </c>
      <c r="Q2878" s="13" t="s">
        <v>773</v>
      </c>
      <c r="R2878" s="17">
        <v>1241.28</v>
      </c>
      <c r="S2878" s="26">
        <v>4</v>
      </c>
      <c r="T2878" s="17">
        <v>0</v>
      </c>
      <c r="U2878" s="17">
        <v>166.93</v>
      </c>
      <c r="V2878" s="27">
        <v>434.40000000000003</v>
      </c>
      <c r="W2878" s="13" t="s">
        <v>88</v>
      </c>
      <c r="X2878" s="8">
        <f>$T2878*$R2878</f>
        <v>0</v>
      </c>
      <c r="Y2878" s="29">
        <f>R2878-V2878-U2878-X2878</f>
        <v>639.94999999999982</v>
      </c>
    </row>
    <row r="2879" spans="2:25" x14ac:dyDescent="0.3">
      <c r="B2879" s="16"/>
      <c r="C2879" s="8" t="str">
        <f>_xlfn.CONCAT(S2879,_xlfn.TEXTBEFORE(Q2879,","))</f>
        <v>4Hewlett Ink</v>
      </c>
      <c r="D2879" s="13" t="s">
        <v>8985</v>
      </c>
      <c r="E2879" s="25">
        <v>44156</v>
      </c>
      <c r="F2879" s="25">
        <v>44158</v>
      </c>
      <c r="G2879" s="13" t="s">
        <v>22</v>
      </c>
      <c r="H2879" s="13" t="s">
        <v>770</v>
      </c>
      <c r="I2879" s="13" t="s">
        <v>24</v>
      </c>
      <c r="J2879" s="13" t="s">
        <v>771</v>
      </c>
      <c r="K2879" s="13" t="s">
        <v>738</v>
      </c>
      <c r="L2879" s="13" t="s">
        <v>27</v>
      </c>
      <c r="M2879" s="13" t="s">
        <v>28</v>
      </c>
      <c r="N2879" s="13" t="s">
        <v>1480</v>
      </c>
      <c r="O2879" s="13" t="s">
        <v>57</v>
      </c>
      <c r="P2879" s="13" t="s">
        <v>86</v>
      </c>
      <c r="Q2879" s="13" t="s">
        <v>1481</v>
      </c>
      <c r="R2879" s="17">
        <v>594.71999999999991</v>
      </c>
      <c r="S2879" s="26">
        <v>4</v>
      </c>
      <c r="T2879" s="17">
        <v>0</v>
      </c>
      <c r="U2879" s="17">
        <v>56.49</v>
      </c>
      <c r="V2879" s="27">
        <v>291.36</v>
      </c>
      <c r="W2879" s="13" t="s">
        <v>88</v>
      </c>
      <c r="X2879" s="8">
        <f>$T2879*$R2879</f>
        <v>0</v>
      </c>
      <c r="Y2879" s="29">
        <f>R2879-V2879-U2879-X2879</f>
        <v>246.86999999999989</v>
      </c>
    </row>
    <row r="2880" spans="2:25" x14ac:dyDescent="0.3">
      <c r="B2880" s="16"/>
      <c r="C2880" s="8" t="str">
        <f>_xlfn.CONCAT(S2880,_xlfn.TEXTBEFORE(Q2880,","))</f>
        <v>3Kleencut Box Cutter</v>
      </c>
      <c r="D2880" s="13" t="s">
        <v>8986</v>
      </c>
      <c r="E2880" s="25">
        <v>44156</v>
      </c>
      <c r="F2880" s="25">
        <v>44158</v>
      </c>
      <c r="G2880" s="13" t="s">
        <v>22</v>
      </c>
      <c r="H2880" s="13" t="s">
        <v>770</v>
      </c>
      <c r="I2880" s="13" t="s">
        <v>24</v>
      </c>
      <c r="J2880" s="13" t="s">
        <v>771</v>
      </c>
      <c r="K2880" s="13" t="s">
        <v>738</v>
      </c>
      <c r="L2880" s="13" t="s">
        <v>27</v>
      </c>
      <c r="M2880" s="13" t="s">
        <v>28</v>
      </c>
      <c r="N2880" s="13" t="s">
        <v>4214</v>
      </c>
      <c r="O2880" s="13" t="s">
        <v>30</v>
      </c>
      <c r="P2880" s="13" t="s">
        <v>1228</v>
      </c>
      <c r="Q2880" s="13" t="s">
        <v>4215</v>
      </c>
      <c r="R2880" s="17">
        <v>103.94999999999999</v>
      </c>
      <c r="S2880" s="26">
        <v>3</v>
      </c>
      <c r="T2880" s="17">
        <v>0</v>
      </c>
      <c r="U2880" s="17">
        <v>13.08</v>
      </c>
      <c r="V2880" s="27">
        <v>24.93</v>
      </c>
      <c r="W2880" s="13" t="s">
        <v>88</v>
      </c>
      <c r="X2880" s="8">
        <f>$T2880*$R2880</f>
        <v>0</v>
      </c>
      <c r="Y2880" s="29">
        <f>R2880-V2880-U2880-X2880</f>
        <v>65.939999999999984</v>
      </c>
    </row>
    <row r="2881" spans="2:25" x14ac:dyDescent="0.3">
      <c r="B2881" s="16"/>
      <c r="C2881" s="8" t="str">
        <f>_xlfn.CONCAT(S2881,_xlfn.TEXTBEFORE(Q2881,","))</f>
        <v>2Kleencut Shears</v>
      </c>
      <c r="D2881" s="13" t="s">
        <v>8987</v>
      </c>
      <c r="E2881" s="25">
        <v>44156</v>
      </c>
      <c r="F2881" s="25">
        <v>44158</v>
      </c>
      <c r="G2881" s="13" t="s">
        <v>22</v>
      </c>
      <c r="H2881" s="13" t="s">
        <v>770</v>
      </c>
      <c r="I2881" s="13" t="s">
        <v>24</v>
      </c>
      <c r="J2881" s="13" t="s">
        <v>771</v>
      </c>
      <c r="K2881" s="13" t="s">
        <v>738</v>
      </c>
      <c r="L2881" s="13" t="s">
        <v>27</v>
      </c>
      <c r="M2881" s="13" t="s">
        <v>28</v>
      </c>
      <c r="N2881" s="13" t="s">
        <v>4229</v>
      </c>
      <c r="O2881" s="13" t="s">
        <v>30</v>
      </c>
      <c r="P2881" s="13" t="s">
        <v>1228</v>
      </c>
      <c r="Q2881" s="13" t="s">
        <v>4230</v>
      </c>
      <c r="R2881" s="17">
        <v>96.78</v>
      </c>
      <c r="S2881" s="26">
        <v>2</v>
      </c>
      <c r="T2881" s="17">
        <v>0</v>
      </c>
      <c r="U2881" s="17">
        <v>12.93</v>
      </c>
      <c r="V2881" s="27">
        <v>44.46</v>
      </c>
      <c r="W2881" s="13" t="s">
        <v>88</v>
      </c>
      <c r="X2881" s="8">
        <f>$T2881*$R2881</f>
        <v>0</v>
      </c>
      <c r="Y2881" s="29">
        <f>R2881-V2881-U2881-X2881</f>
        <v>39.39</v>
      </c>
    </row>
    <row r="2882" spans="2:25" x14ac:dyDescent="0.3">
      <c r="B2882" s="16"/>
      <c r="C2882" s="8" t="str">
        <f>_xlfn.CONCAT(S2882,_xlfn.TEXTBEFORE(Q2882,","))</f>
        <v>4Stockwell Rubber Bands</v>
      </c>
      <c r="D2882" s="13" t="s">
        <v>8988</v>
      </c>
      <c r="E2882" s="25">
        <v>44156</v>
      </c>
      <c r="F2882" s="25">
        <v>44158</v>
      </c>
      <c r="G2882" s="13" t="s">
        <v>22</v>
      </c>
      <c r="H2882" s="13" t="s">
        <v>770</v>
      </c>
      <c r="I2882" s="13" t="s">
        <v>24</v>
      </c>
      <c r="J2882" s="13" t="s">
        <v>771</v>
      </c>
      <c r="K2882" s="13" t="s">
        <v>738</v>
      </c>
      <c r="L2882" s="13" t="s">
        <v>27</v>
      </c>
      <c r="M2882" s="13" t="s">
        <v>28</v>
      </c>
      <c r="N2882" s="13" t="s">
        <v>4754</v>
      </c>
      <c r="O2882" s="13" t="s">
        <v>30</v>
      </c>
      <c r="P2882" s="13" t="s">
        <v>2177</v>
      </c>
      <c r="Q2882" s="13" t="s">
        <v>4755</v>
      </c>
      <c r="R2882" s="17">
        <v>54.359999999999992</v>
      </c>
      <c r="S2882" s="26">
        <v>4</v>
      </c>
      <c r="T2882" s="17">
        <v>0</v>
      </c>
      <c r="U2882" s="17">
        <v>3.82</v>
      </c>
      <c r="V2882" s="27">
        <v>9.7200000000000006</v>
      </c>
      <c r="W2882" s="13" t="s">
        <v>88</v>
      </c>
      <c r="X2882" s="8">
        <f>$T2882*$R2882</f>
        <v>0</v>
      </c>
      <c r="Y2882" s="29">
        <f>R2882-V2882-U2882-X2882</f>
        <v>40.819999999999993</v>
      </c>
    </row>
    <row r="2883" spans="2:25" x14ac:dyDescent="0.3">
      <c r="B2883" s="16"/>
      <c r="C2883" s="8" t="str">
        <f>_xlfn.CONCAT(S2883,_xlfn.TEXTBEFORE(Q2883,","))</f>
        <v>2Stockwell Staples</v>
      </c>
      <c r="D2883" s="13" t="s">
        <v>8989</v>
      </c>
      <c r="E2883" s="25">
        <v>44156</v>
      </c>
      <c r="F2883" s="25">
        <v>44158</v>
      </c>
      <c r="G2883" s="13" t="s">
        <v>22</v>
      </c>
      <c r="H2883" s="13" t="s">
        <v>770</v>
      </c>
      <c r="I2883" s="13" t="s">
        <v>24</v>
      </c>
      <c r="J2883" s="13" t="s">
        <v>771</v>
      </c>
      <c r="K2883" s="13" t="s">
        <v>738</v>
      </c>
      <c r="L2883" s="13" t="s">
        <v>27</v>
      </c>
      <c r="M2883" s="13" t="s">
        <v>28</v>
      </c>
      <c r="N2883" s="13" t="s">
        <v>5672</v>
      </c>
      <c r="O2883" s="13" t="s">
        <v>30</v>
      </c>
      <c r="P2883" s="13" t="s">
        <v>2177</v>
      </c>
      <c r="Q2883" s="13" t="s">
        <v>5673</v>
      </c>
      <c r="R2883" s="17">
        <v>21.599999999999998</v>
      </c>
      <c r="S2883" s="26">
        <v>2</v>
      </c>
      <c r="T2883" s="17">
        <v>0</v>
      </c>
      <c r="U2883" s="17">
        <v>1.87</v>
      </c>
      <c r="V2883" s="27">
        <v>7.98</v>
      </c>
      <c r="W2883" s="13" t="s">
        <v>88</v>
      </c>
      <c r="X2883" s="8">
        <f>$T2883*$R2883</f>
        <v>0</v>
      </c>
      <c r="Y2883" s="29">
        <f>R2883-V2883-U2883-X2883</f>
        <v>11.749999999999996</v>
      </c>
    </row>
    <row r="2884" spans="2:25" x14ac:dyDescent="0.3">
      <c r="B2884" s="16"/>
      <c r="C2884" s="8" t="str">
        <f>_xlfn.CONCAT(S2884,_xlfn.TEXTBEFORE(Q2884,","))</f>
        <v>2Advantus Thumb Tacks</v>
      </c>
      <c r="D2884" s="13" t="s">
        <v>8990</v>
      </c>
      <c r="E2884" s="25">
        <v>44156</v>
      </c>
      <c r="F2884" s="25">
        <v>44158</v>
      </c>
      <c r="G2884" s="13" t="s">
        <v>22</v>
      </c>
      <c r="H2884" s="13" t="s">
        <v>770</v>
      </c>
      <c r="I2884" s="13" t="s">
        <v>24</v>
      </c>
      <c r="J2884" s="13" t="s">
        <v>771</v>
      </c>
      <c r="K2884" s="13" t="s">
        <v>738</v>
      </c>
      <c r="L2884" s="13" t="s">
        <v>27</v>
      </c>
      <c r="M2884" s="13" t="s">
        <v>28</v>
      </c>
      <c r="N2884" s="13" t="s">
        <v>5187</v>
      </c>
      <c r="O2884" s="13" t="s">
        <v>30</v>
      </c>
      <c r="P2884" s="13" t="s">
        <v>2177</v>
      </c>
      <c r="Q2884" s="13" t="s">
        <v>5188</v>
      </c>
      <c r="R2884" s="17">
        <v>27.18</v>
      </c>
      <c r="S2884" s="26">
        <v>2</v>
      </c>
      <c r="T2884" s="17">
        <v>0</v>
      </c>
      <c r="U2884" s="17">
        <v>1.47</v>
      </c>
      <c r="V2884" s="27">
        <v>4.8600000000000003</v>
      </c>
      <c r="W2884" s="13" t="s">
        <v>88</v>
      </c>
      <c r="X2884" s="8">
        <f>$T2884*$R2884</f>
        <v>0</v>
      </c>
      <c r="Y2884" s="29">
        <f>R2884-V2884-U2884-X2884</f>
        <v>20.85</v>
      </c>
    </row>
    <row r="2885" spans="2:25" x14ac:dyDescent="0.3">
      <c r="B2885" s="16"/>
      <c r="C2885" s="8" t="str">
        <f>_xlfn.CONCAT(S2885,_xlfn.TEXTBEFORE(Q2885,","))</f>
        <v>7SanDisk Cards &amp; Envelopes</v>
      </c>
      <c r="D2885" s="13" t="s">
        <v>8991</v>
      </c>
      <c r="E2885" s="25">
        <v>42843</v>
      </c>
      <c r="F2885" s="25">
        <v>42847</v>
      </c>
      <c r="G2885" s="13" t="s">
        <v>50</v>
      </c>
      <c r="H2885" s="13" t="s">
        <v>321</v>
      </c>
      <c r="I2885" s="13" t="s">
        <v>82</v>
      </c>
      <c r="J2885" s="13" t="s">
        <v>225</v>
      </c>
      <c r="K2885" s="13" t="s">
        <v>187</v>
      </c>
      <c r="L2885" s="13" t="s">
        <v>27</v>
      </c>
      <c r="M2885" s="13" t="s">
        <v>28</v>
      </c>
      <c r="N2885" s="13" t="s">
        <v>2639</v>
      </c>
      <c r="O2885" s="13" t="s">
        <v>30</v>
      </c>
      <c r="P2885" s="13" t="s">
        <v>1567</v>
      </c>
      <c r="Q2885" s="13" t="s">
        <v>2640</v>
      </c>
      <c r="R2885" s="17">
        <v>348.81</v>
      </c>
      <c r="S2885" s="26">
        <v>7</v>
      </c>
      <c r="T2885" s="17">
        <v>0</v>
      </c>
      <c r="U2885" s="17">
        <v>38.22</v>
      </c>
      <c r="V2885" s="27">
        <v>24.359999999999996</v>
      </c>
      <c r="W2885" s="13" t="s">
        <v>60</v>
      </c>
      <c r="X2885" s="8">
        <f>$T2885*$R2885</f>
        <v>0</v>
      </c>
      <c r="Y2885" s="29">
        <f>R2885-V2885-U2885-X2885</f>
        <v>286.23</v>
      </c>
    </row>
    <row r="2886" spans="2:25" x14ac:dyDescent="0.3">
      <c r="B2886" s="16"/>
      <c r="C2886" s="8" t="str">
        <f>_xlfn.CONCAT(S2886,_xlfn.TEXTBEFORE(Q2886,","))</f>
        <v>2Rogers Shelving</v>
      </c>
      <c r="D2886" s="13" t="s">
        <v>8992</v>
      </c>
      <c r="E2886" s="25">
        <v>42843</v>
      </c>
      <c r="F2886" s="25">
        <v>42847</v>
      </c>
      <c r="G2886" s="13" t="s">
        <v>50</v>
      </c>
      <c r="H2886" s="13" t="s">
        <v>321</v>
      </c>
      <c r="I2886" s="13" t="s">
        <v>82</v>
      </c>
      <c r="J2886" s="13" t="s">
        <v>225</v>
      </c>
      <c r="K2886" s="13" t="s">
        <v>187</v>
      </c>
      <c r="L2886" s="13" t="s">
        <v>27</v>
      </c>
      <c r="M2886" s="13" t="s">
        <v>28</v>
      </c>
      <c r="N2886" s="13" t="s">
        <v>3442</v>
      </c>
      <c r="O2886" s="13" t="s">
        <v>30</v>
      </c>
      <c r="P2886" s="13" t="s">
        <v>289</v>
      </c>
      <c r="Q2886" s="13" t="s">
        <v>3443</v>
      </c>
      <c r="R2886" s="17">
        <v>125.21999999999998</v>
      </c>
      <c r="S2886" s="26">
        <v>2</v>
      </c>
      <c r="T2886" s="17">
        <v>0</v>
      </c>
      <c r="U2886" s="17">
        <v>22.06</v>
      </c>
      <c r="V2886" s="27">
        <v>22.5</v>
      </c>
      <c r="W2886" s="13" t="s">
        <v>60</v>
      </c>
      <c r="X2886" s="8">
        <f>$T2886*$R2886</f>
        <v>0</v>
      </c>
      <c r="Y2886" s="29">
        <f>R2886-V2886-U2886-X2886</f>
        <v>80.659999999999982</v>
      </c>
    </row>
    <row r="2887" spans="2:25" x14ac:dyDescent="0.3">
      <c r="B2887" s="16"/>
      <c r="C2887" s="8" t="str">
        <f>_xlfn.CONCAT(S2887,_xlfn.TEXTBEFORE(Q2887,","))</f>
        <v>2SanDisk Parchment Paper</v>
      </c>
      <c r="D2887" s="13" t="s">
        <v>8993</v>
      </c>
      <c r="E2887" s="25">
        <v>42843</v>
      </c>
      <c r="F2887" s="25">
        <v>42847</v>
      </c>
      <c r="G2887" s="13" t="s">
        <v>50</v>
      </c>
      <c r="H2887" s="13" t="s">
        <v>321</v>
      </c>
      <c r="I2887" s="13" t="s">
        <v>82</v>
      </c>
      <c r="J2887" s="13" t="s">
        <v>225</v>
      </c>
      <c r="K2887" s="13" t="s">
        <v>187</v>
      </c>
      <c r="L2887" s="13" t="s">
        <v>27</v>
      </c>
      <c r="M2887" s="13" t="s">
        <v>28</v>
      </c>
      <c r="N2887" s="13" t="s">
        <v>2210</v>
      </c>
      <c r="O2887" s="13" t="s">
        <v>30</v>
      </c>
      <c r="P2887" s="13" t="s">
        <v>1567</v>
      </c>
      <c r="Q2887" s="13" t="s">
        <v>2211</v>
      </c>
      <c r="R2887" s="17">
        <v>33.239999999999995</v>
      </c>
      <c r="S2887" s="26">
        <v>2</v>
      </c>
      <c r="T2887" s="17">
        <v>0</v>
      </c>
      <c r="U2887" s="17">
        <v>2.1</v>
      </c>
      <c r="V2887" s="27">
        <v>12.24</v>
      </c>
      <c r="W2887" s="13" t="s">
        <v>60</v>
      </c>
      <c r="X2887" s="8">
        <f>$T2887*$R2887</f>
        <v>0</v>
      </c>
      <c r="Y2887" s="29">
        <f>R2887-V2887-U2887-X2887</f>
        <v>18.899999999999991</v>
      </c>
    </row>
    <row r="2888" spans="2:25" x14ac:dyDescent="0.3">
      <c r="B2888" s="16"/>
      <c r="C2888" s="8" t="str">
        <f>_xlfn.CONCAT(S2888,_xlfn.TEXTBEFORE(Q2888,","))</f>
        <v>1Acco Index Tab</v>
      </c>
      <c r="D2888" s="13" t="s">
        <v>8994</v>
      </c>
      <c r="E2888" s="25">
        <v>42843</v>
      </c>
      <c r="F2888" s="25">
        <v>42847</v>
      </c>
      <c r="G2888" s="13" t="s">
        <v>50</v>
      </c>
      <c r="H2888" s="13" t="s">
        <v>321</v>
      </c>
      <c r="I2888" s="13" t="s">
        <v>82</v>
      </c>
      <c r="J2888" s="13" t="s">
        <v>225</v>
      </c>
      <c r="K2888" s="13" t="s">
        <v>187</v>
      </c>
      <c r="L2888" s="13" t="s">
        <v>27</v>
      </c>
      <c r="M2888" s="13" t="s">
        <v>28</v>
      </c>
      <c r="N2888" s="13" t="s">
        <v>4497</v>
      </c>
      <c r="O2888" s="13" t="s">
        <v>30</v>
      </c>
      <c r="P2888" s="13" t="s">
        <v>1121</v>
      </c>
      <c r="Q2888" s="13" t="s">
        <v>4498</v>
      </c>
      <c r="R2888" s="17">
        <v>8.0399999999999991</v>
      </c>
      <c r="S2888" s="26">
        <v>1</v>
      </c>
      <c r="T2888" s="17">
        <v>0</v>
      </c>
      <c r="U2888" s="17">
        <v>1.99</v>
      </c>
      <c r="V2888" s="27">
        <v>2.88</v>
      </c>
      <c r="W2888" s="13" t="s">
        <v>60</v>
      </c>
      <c r="X2888" s="8">
        <f>$T2888*$R2888</f>
        <v>0</v>
      </c>
      <c r="Y2888" s="29">
        <f>R2888-V2888-U2888-X2888</f>
        <v>3.169999999999999</v>
      </c>
    </row>
    <row r="2889" spans="2:25" x14ac:dyDescent="0.3">
      <c r="B2889" s="16"/>
      <c r="C2889" s="8" t="str">
        <f>_xlfn.CONCAT(S2889,_xlfn.TEXTBEFORE(Q2889,","))</f>
        <v>1Tenex Clock</v>
      </c>
      <c r="D2889" s="13" t="s">
        <v>8995</v>
      </c>
      <c r="E2889" s="25">
        <v>43044</v>
      </c>
      <c r="F2889" s="25">
        <v>43048</v>
      </c>
      <c r="G2889" s="13" t="s">
        <v>22</v>
      </c>
      <c r="H2889" s="13" t="s">
        <v>321</v>
      </c>
      <c r="I2889" s="13" t="s">
        <v>82</v>
      </c>
      <c r="J2889" s="13" t="s">
        <v>3133</v>
      </c>
      <c r="K2889" s="13" t="s">
        <v>252</v>
      </c>
      <c r="L2889" s="13" t="s">
        <v>27</v>
      </c>
      <c r="M2889" s="13" t="s">
        <v>28</v>
      </c>
      <c r="N2889" s="13" t="s">
        <v>5125</v>
      </c>
      <c r="O2889" s="13" t="s">
        <v>40</v>
      </c>
      <c r="P2889" s="13" t="s">
        <v>906</v>
      </c>
      <c r="Q2889" s="13" t="s">
        <v>5126</v>
      </c>
      <c r="R2889" s="17">
        <v>48.87</v>
      </c>
      <c r="S2889" s="26">
        <v>1</v>
      </c>
      <c r="T2889" s="17">
        <v>0</v>
      </c>
      <c r="U2889" s="17">
        <v>5.99</v>
      </c>
      <c r="V2889" s="27">
        <v>16.59</v>
      </c>
      <c r="W2889" s="13" t="s">
        <v>88</v>
      </c>
      <c r="X2889" s="8">
        <f>$T2889*$R2889</f>
        <v>0</v>
      </c>
      <c r="Y2889" s="29">
        <f>R2889-V2889-U2889-X2889</f>
        <v>26.29</v>
      </c>
    </row>
    <row r="2890" spans="2:25" x14ac:dyDescent="0.3">
      <c r="B2890" s="16"/>
      <c r="C2890" s="8" t="str">
        <f>_xlfn.CONCAT(S2890,_xlfn.TEXTBEFORE(Q2890,","))</f>
        <v>3Breville Microwave</v>
      </c>
      <c r="D2890" s="13" t="s">
        <v>8996</v>
      </c>
      <c r="E2890" s="25">
        <v>43568</v>
      </c>
      <c r="F2890" s="25">
        <v>43570</v>
      </c>
      <c r="G2890" s="13" t="s">
        <v>34</v>
      </c>
      <c r="H2890" s="13" t="s">
        <v>321</v>
      </c>
      <c r="I2890" s="13" t="s">
        <v>82</v>
      </c>
      <c r="J2890" s="13" t="s">
        <v>322</v>
      </c>
      <c r="K2890" s="13" t="s">
        <v>215</v>
      </c>
      <c r="L2890" s="13" t="s">
        <v>27</v>
      </c>
      <c r="M2890" s="13" t="s">
        <v>28</v>
      </c>
      <c r="N2890" s="13" t="s">
        <v>323</v>
      </c>
      <c r="O2890" s="13" t="s">
        <v>30</v>
      </c>
      <c r="P2890" s="13" t="s">
        <v>31</v>
      </c>
      <c r="Q2890" s="13" t="s">
        <v>324</v>
      </c>
      <c r="R2890" s="17">
        <v>899.55</v>
      </c>
      <c r="S2890" s="26">
        <v>3</v>
      </c>
      <c r="T2890" s="17">
        <v>0</v>
      </c>
      <c r="U2890" s="17">
        <v>313.70999999999998</v>
      </c>
      <c r="V2890" s="27">
        <v>323.82</v>
      </c>
      <c r="W2890" s="13" t="s">
        <v>33</v>
      </c>
      <c r="X2890" s="8">
        <f>$T2890*$R2890</f>
        <v>0</v>
      </c>
      <c r="Y2890" s="29">
        <f>R2890-V2890-U2890-X2890</f>
        <v>262.02000000000004</v>
      </c>
    </row>
    <row r="2891" spans="2:25" x14ac:dyDescent="0.3">
      <c r="B2891" s="16"/>
      <c r="C2891" s="8" t="str">
        <f>_xlfn.CONCAT(S2891,_xlfn.TEXTBEFORE(Q2891,","))</f>
        <v>4Konica Card Printer</v>
      </c>
      <c r="D2891" s="13" t="s">
        <v>8997</v>
      </c>
      <c r="E2891" s="25">
        <v>43568</v>
      </c>
      <c r="F2891" s="25">
        <v>43570</v>
      </c>
      <c r="G2891" s="13" t="s">
        <v>34</v>
      </c>
      <c r="H2891" s="13" t="s">
        <v>321</v>
      </c>
      <c r="I2891" s="13" t="s">
        <v>82</v>
      </c>
      <c r="J2891" s="13" t="s">
        <v>322</v>
      </c>
      <c r="K2891" s="13" t="s">
        <v>215</v>
      </c>
      <c r="L2891" s="13" t="s">
        <v>27</v>
      </c>
      <c r="M2891" s="13" t="s">
        <v>28</v>
      </c>
      <c r="N2891" s="13" t="s">
        <v>285</v>
      </c>
      <c r="O2891" s="13" t="s">
        <v>57</v>
      </c>
      <c r="P2891" s="13" t="s">
        <v>138</v>
      </c>
      <c r="Q2891" s="13" t="s">
        <v>286</v>
      </c>
      <c r="R2891" s="17">
        <v>700.68000000000006</v>
      </c>
      <c r="S2891" s="26">
        <v>4</v>
      </c>
      <c r="T2891" s="17">
        <v>0</v>
      </c>
      <c r="U2891" s="17">
        <v>70.42</v>
      </c>
      <c r="V2891" s="27">
        <v>350.28000000000003</v>
      </c>
      <c r="W2891" s="13" t="s">
        <v>33</v>
      </c>
      <c r="X2891" s="8">
        <f>$T2891*$R2891</f>
        <v>0</v>
      </c>
      <c r="Y2891" s="29">
        <f>R2891-V2891-U2891-X2891</f>
        <v>279.98</v>
      </c>
    </row>
    <row r="2892" spans="2:25" x14ac:dyDescent="0.3">
      <c r="B2892" s="16"/>
      <c r="C2892" s="8" t="str">
        <f>_xlfn.CONCAT(S2892,_xlfn.TEXTBEFORE(Q2892,","))</f>
        <v>9Accos Push Pins</v>
      </c>
      <c r="D2892" s="13" t="s">
        <v>8998</v>
      </c>
      <c r="E2892" s="25">
        <v>43568</v>
      </c>
      <c r="F2892" s="25">
        <v>43570</v>
      </c>
      <c r="G2892" s="13" t="s">
        <v>34</v>
      </c>
      <c r="H2892" s="13" t="s">
        <v>321</v>
      </c>
      <c r="I2892" s="13" t="s">
        <v>82</v>
      </c>
      <c r="J2892" s="13" t="s">
        <v>322</v>
      </c>
      <c r="K2892" s="13" t="s">
        <v>215</v>
      </c>
      <c r="L2892" s="13" t="s">
        <v>27</v>
      </c>
      <c r="M2892" s="13" t="s">
        <v>28</v>
      </c>
      <c r="N2892" s="13" t="s">
        <v>2586</v>
      </c>
      <c r="O2892" s="13" t="s">
        <v>30</v>
      </c>
      <c r="P2892" s="13" t="s">
        <v>2177</v>
      </c>
      <c r="Q2892" s="13" t="s">
        <v>2587</v>
      </c>
      <c r="R2892" s="17">
        <v>107.73</v>
      </c>
      <c r="S2892" s="26">
        <v>9</v>
      </c>
      <c r="T2892" s="17">
        <v>0</v>
      </c>
      <c r="U2892" s="17">
        <v>39.700000000000003</v>
      </c>
      <c r="V2892" s="27">
        <v>5.1300000000000008</v>
      </c>
      <c r="W2892" s="13" t="s">
        <v>33</v>
      </c>
      <c r="X2892" s="8">
        <f>$T2892*$R2892</f>
        <v>0</v>
      </c>
      <c r="Y2892" s="29">
        <f>R2892-V2892-U2892-X2892</f>
        <v>62.900000000000006</v>
      </c>
    </row>
    <row r="2893" spans="2:25" x14ac:dyDescent="0.3">
      <c r="B2893" s="16"/>
      <c r="C2893" s="8" t="str">
        <f>_xlfn.CONCAT(S2893,_xlfn.TEXTBEFORE(Q2893,","))</f>
        <v>7Panasonic Inkjet</v>
      </c>
      <c r="D2893" s="13" t="s">
        <v>8999</v>
      </c>
      <c r="E2893" s="25">
        <v>42743</v>
      </c>
      <c r="F2893" s="25">
        <v>42747</v>
      </c>
      <c r="G2893" s="13" t="s">
        <v>22</v>
      </c>
      <c r="H2893" s="13" t="s">
        <v>390</v>
      </c>
      <c r="I2893" s="13" t="s">
        <v>82</v>
      </c>
      <c r="J2893" s="13" t="s">
        <v>391</v>
      </c>
      <c r="K2893" s="13" t="s">
        <v>392</v>
      </c>
      <c r="L2893" s="13" t="s">
        <v>27</v>
      </c>
      <c r="M2893" s="13" t="s">
        <v>28</v>
      </c>
      <c r="N2893" s="13" t="s">
        <v>393</v>
      </c>
      <c r="O2893" s="13" t="s">
        <v>57</v>
      </c>
      <c r="P2893" s="13" t="s">
        <v>138</v>
      </c>
      <c r="Q2893" s="13" t="s">
        <v>394</v>
      </c>
      <c r="R2893" s="17">
        <v>2173.5000000000005</v>
      </c>
      <c r="S2893" s="26">
        <v>7</v>
      </c>
      <c r="T2893" s="17">
        <v>0</v>
      </c>
      <c r="U2893" s="17">
        <v>275.52</v>
      </c>
      <c r="V2893" s="27">
        <v>260.82</v>
      </c>
      <c r="W2893" s="13" t="s">
        <v>88</v>
      </c>
      <c r="X2893" s="8">
        <f>$T2893*$R2893</f>
        <v>0</v>
      </c>
      <c r="Y2893" s="29">
        <f>R2893-V2893-U2893-X2893</f>
        <v>1637.1600000000005</v>
      </c>
    </row>
    <row r="2894" spans="2:25" x14ac:dyDescent="0.3">
      <c r="B2894" s="16"/>
      <c r="C2894" s="8" t="str">
        <f>_xlfn.CONCAT(S2894,_xlfn.TEXTBEFORE(Q2894,","))</f>
        <v>6Novimex File Folder Labels</v>
      </c>
      <c r="D2894" s="13" t="s">
        <v>9000</v>
      </c>
      <c r="E2894" s="25">
        <v>42810</v>
      </c>
      <c r="F2894" s="25">
        <v>42810</v>
      </c>
      <c r="G2894" s="13" t="s">
        <v>126</v>
      </c>
      <c r="H2894" s="13" t="s">
        <v>23</v>
      </c>
      <c r="I2894" s="13" t="s">
        <v>24</v>
      </c>
      <c r="J2894" s="13" t="s">
        <v>531</v>
      </c>
      <c r="K2894" s="13" t="s">
        <v>187</v>
      </c>
      <c r="L2894" s="13" t="s">
        <v>27</v>
      </c>
      <c r="M2894" s="13" t="s">
        <v>28</v>
      </c>
      <c r="N2894" s="13" t="s">
        <v>3647</v>
      </c>
      <c r="O2894" s="13" t="s">
        <v>30</v>
      </c>
      <c r="P2894" s="13" t="s">
        <v>2751</v>
      </c>
      <c r="Q2894" s="13" t="s">
        <v>3648</v>
      </c>
      <c r="R2894" s="17">
        <v>49.5</v>
      </c>
      <c r="S2894" s="26">
        <v>6</v>
      </c>
      <c r="T2894" s="17">
        <v>0</v>
      </c>
      <c r="U2894" s="17">
        <v>19.579999999999998</v>
      </c>
      <c r="V2894" s="27">
        <v>0.36</v>
      </c>
      <c r="W2894" s="13" t="s">
        <v>33</v>
      </c>
      <c r="X2894" s="8">
        <f>$T2894*$R2894</f>
        <v>0</v>
      </c>
      <c r="Y2894" s="29">
        <f>R2894-V2894-U2894-X2894</f>
        <v>29.560000000000002</v>
      </c>
    </row>
    <row r="2895" spans="2:25" x14ac:dyDescent="0.3">
      <c r="B2895" s="16"/>
      <c r="C2895" s="8" t="str">
        <f>_xlfn.CONCAT(S2895,_xlfn.TEXTBEFORE(Q2895,","))</f>
        <v>12KitchenAid Microwave</v>
      </c>
      <c r="D2895" s="13" t="s">
        <v>9001</v>
      </c>
      <c r="E2895" s="25">
        <v>43623</v>
      </c>
      <c r="F2895" s="25">
        <v>43625</v>
      </c>
      <c r="G2895" s="13" t="s">
        <v>22</v>
      </c>
      <c r="H2895" s="13" t="s">
        <v>23</v>
      </c>
      <c r="I2895" s="13" t="s">
        <v>24</v>
      </c>
      <c r="J2895" s="13" t="s">
        <v>25</v>
      </c>
      <c r="K2895" s="13" t="s">
        <v>26</v>
      </c>
      <c r="L2895" s="13" t="s">
        <v>27</v>
      </c>
      <c r="M2895" s="13" t="s">
        <v>28</v>
      </c>
      <c r="N2895" s="13" t="s">
        <v>29</v>
      </c>
      <c r="O2895" s="13" t="s">
        <v>30</v>
      </c>
      <c r="P2895" s="13" t="s">
        <v>31</v>
      </c>
      <c r="Q2895" s="13" t="s">
        <v>32</v>
      </c>
      <c r="R2895" s="17">
        <v>3701.5199999999995</v>
      </c>
      <c r="S2895" s="26">
        <v>12</v>
      </c>
      <c r="T2895" s="17">
        <v>0</v>
      </c>
      <c r="U2895" s="17">
        <v>804.54</v>
      </c>
      <c r="V2895" s="27">
        <v>1036.08</v>
      </c>
      <c r="W2895" s="13" t="s">
        <v>33</v>
      </c>
      <c r="X2895" s="8">
        <f>$T2895*$R2895</f>
        <v>0</v>
      </c>
      <c r="Y2895" s="29">
        <f>R2895-V2895-U2895-X2895</f>
        <v>1860.8999999999996</v>
      </c>
    </row>
    <row r="2896" spans="2:25" x14ac:dyDescent="0.3">
      <c r="B2896" s="16"/>
      <c r="C2896" s="8" t="str">
        <f>_xlfn.CONCAT(S2896,_xlfn.TEXTBEFORE(Q2896,","))</f>
        <v>1SanDisk Router</v>
      </c>
      <c r="D2896" s="13" t="s">
        <v>9002</v>
      </c>
      <c r="E2896" s="25">
        <v>43623</v>
      </c>
      <c r="F2896" s="25">
        <v>43625</v>
      </c>
      <c r="G2896" s="13" t="s">
        <v>22</v>
      </c>
      <c r="H2896" s="13" t="s">
        <v>23</v>
      </c>
      <c r="I2896" s="13" t="s">
        <v>24</v>
      </c>
      <c r="J2896" s="13" t="s">
        <v>25</v>
      </c>
      <c r="K2896" s="13" t="s">
        <v>26</v>
      </c>
      <c r="L2896" s="13" t="s">
        <v>27</v>
      </c>
      <c r="M2896" s="13" t="s">
        <v>28</v>
      </c>
      <c r="N2896" s="13" t="s">
        <v>1874</v>
      </c>
      <c r="O2896" s="13" t="s">
        <v>57</v>
      </c>
      <c r="P2896" s="13" t="s">
        <v>121</v>
      </c>
      <c r="Q2896" s="13" t="s">
        <v>1875</v>
      </c>
      <c r="R2896" s="17">
        <v>254.16</v>
      </c>
      <c r="S2896" s="26">
        <v>1</v>
      </c>
      <c r="T2896" s="17">
        <v>0</v>
      </c>
      <c r="U2896" s="17">
        <v>66.5</v>
      </c>
      <c r="V2896" s="27">
        <v>40.650000000000006</v>
      </c>
      <c r="W2896" s="13" t="s">
        <v>33</v>
      </c>
      <c r="X2896" s="8">
        <f>$T2896*$R2896</f>
        <v>0</v>
      </c>
      <c r="Y2896" s="29">
        <f>R2896-V2896-U2896-X2896</f>
        <v>147.01</v>
      </c>
    </row>
    <row r="2897" spans="2:25" x14ac:dyDescent="0.3">
      <c r="B2897" s="16"/>
      <c r="C2897" s="8" t="str">
        <f>_xlfn.CONCAT(S2897,_xlfn.TEXTBEFORE(Q2897,","))</f>
        <v>6Office Star Executive Leather Armchair</v>
      </c>
      <c r="D2897" s="13" t="s">
        <v>9003</v>
      </c>
      <c r="E2897" s="25">
        <v>43743</v>
      </c>
      <c r="F2897" s="25">
        <v>43747</v>
      </c>
      <c r="G2897" s="13" t="s">
        <v>50</v>
      </c>
      <c r="H2897" s="13" t="s">
        <v>23</v>
      </c>
      <c r="I2897" s="13" t="s">
        <v>24</v>
      </c>
      <c r="J2897" s="13" t="s">
        <v>534</v>
      </c>
      <c r="K2897" s="13" t="s">
        <v>26</v>
      </c>
      <c r="L2897" s="13" t="s">
        <v>27</v>
      </c>
      <c r="M2897" s="13" t="s">
        <v>28</v>
      </c>
      <c r="N2897" s="13" t="s">
        <v>367</v>
      </c>
      <c r="O2897" s="13" t="s">
        <v>40</v>
      </c>
      <c r="P2897" s="13" t="s">
        <v>41</v>
      </c>
      <c r="Q2897" s="13" t="s">
        <v>368</v>
      </c>
      <c r="R2897" s="17">
        <v>2819.5199999999995</v>
      </c>
      <c r="S2897" s="26">
        <v>6</v>
      </c>
      <c r="T2897" s="17">
        <v>0</v>
      </c>
      <c r="U2897" s="17">
        <v>218.16</v>
      </c>
      <c r="V2897" s="27">
        <v>338.21999999999997</v>
      </c>
      <c r="W2897" s="13" t="s">
        <v>88</v>
      </c>
      <c r="X2897" s="8">
        <f>$T2897*$R2897</f>
        <v>0</v>
      </c>
      <c r="Y2897" s="29">
        <f>R2897-V2897-U2897-X2897</f>
        <v>2263.14</v>
      </c>
    </row>
    <row r="2898" spans="2:25" x14ac:dyDescent="0.3">
      <c r="B2898" s="16"/>
      <c r="C2898" s="8" t="str">
        <f>_xlfn.CONCAT(S2898,_xlfn.TEXTBEFORE(Q2898,","))</f>
        <v>4Rogers Shelving</v>
      </c>
      <c r="D2898" s="13" t="s">
        <v>9004</v>
      </c>
      <c r="E2898" s="25">
        <v>43245</v>
      </c>
      <c r="F2898" s="25">
        <v>43247</v>
      </c>
      <c r="G2898" s="13" t="s">
        <v>22</v>
      </c>
      <c r="H2898" s="13" t="s">
        <v>2879</v>
      </c>
      <c r="I2898" s="13" t="s">
        <v>24</v>
      </c>
      <c r="J2898" s="13" t="s">
        <v>77</v>
      </c>
      <c r="K2898" s="13" t="s">
        <v>78</v>
      </c>
      <c r="L2898" s="13" t="s">
        <v>54</v>
      </c>
      <c r="M2898" s="13" t="s">
        <v>55</v>
      </c>
      <c r="N2898" s="13" t="s">
        <v>1301</v>
      </c>
      <c r="O2898" s="13" t="s">
        <v>30</v>
      </c>
      <c r="P2898" s="13" t="s">
        <v>289</v>
      </c>
      <c r="Q2898" s="13" t="s">
        <v>1302</v>
      </c>
      <c r="R2898" s="17">
        <v>203.18399999999997</v>
      </c>
      <c r="S2898" s="26">
        <v>4</v>
      </c>
      <c r="T2898" s="17">
        <v>0.17</v>
      </c>
      <c r="U2898" s="17">
        <v>31.75</v>
      </c>
      <c r="V2898" s="27">
        <v>29.304000000000002</v>
      </c>
      <c r="W2898" s="13" t="s">
        <v>33</v>
      </c>
      <c r="X2898" s="8">
        <f>$T2898*$R2898</f>
        <v>34.54128</v>
      </c>
      <c r="Y2898" s="29">
        <f>R2898-V2898-U2898-X2898</f>
        <v>107.58871999999997</v>
      </c>
    </row>
    <row r="2899" spans="2:25" x14ac:dyDescent="0.3">
      <c r="B2899" s="16"/>
      <c r="C2899" s="8" t="str">
        <f>_xlfn.CONCAT(S2899,_xlfn.TEXTBEFORE(Q2899,","))</f>
        <v>2Enermax Flash Drive</v>
      </c>
      <c r="D2899" s="13" t="s">
        <v>9005</v>
      </c>
      <c r="E2899" s="25">
        <v>44105</v>
      </c>
      <c r="F2899" s="25">
        <v>44108</v>
      </c>
      <c r="G2899" s="13" t="s">
        <v>34</v>
      </c>
      <c r="H2899" s="13" t="s">
        <v>2879</v>
      </c>
      <c r="I2899" s="13" t="s">
        <v>24</v>
      </c>
      <c r="J2899" s="13" t="s">
        <v>400</v>
      </c>
      <c r="K2899" s="13" t="s">
        <v>141</v>
      </c>
      <c r="L2899" s="13" t="s">
        <v>54</v>
      </c>
      <c r="M2899" s="13" t="s">
        <v>55</v>
      </c>
      <c r="N2899" s="13" t="s">
        <v>3092</v>
      </c>
      <c r="O2899" s="13" t="s">
        <v>57</v>
      </c>
      <c r="P2899" s="13" t="s">
        <v>121</v>
      </c>
      <c r="Q2899" s="13" t="s">
        <v>3093</v>
      </c>
      <c r="R2899" s="17">
        <v>45.601199999999999</v>
      </c>
      <c r="S2899" s="26">
        <v>2</v>
      </c>
      <c r="T2899" s="17">
        <v>0.47000000000000003</v>
      </c>
      <c r="U2899" s="17">
        <v>4.59</v>
      </c>
      <c r="V2899" s="27">
        <v>-37.018799999999999</v>
      </c>
      <c r="W2899" s="13" t="s">
        <v>60</v>
      </c>
      <c r="X2899" s="8">
        <f>$T2899*$R2899</f>
        <v>21.432563999999999</v>
      </c>
      <c r="Y2899" s="29">
        <f>R2899-V2899-U2899-X2899</f>
        <v>56.597436000000002</v>
      </c>
    </row>
    <row r="2900" spans="2:25" x14ac:dyDescent="0.3">
      <c r="B2900" s="16"/>
      <c r="C2900" s="8" t="str">
        <f>_xlfn.CONCAT(S2900,_xlfn.TEXTBEFORE(Q2900,","))</f>
        <v>6HP Ink</v>
      </c>
      <c r="D2900" s="13" t="s">
        <v>9006</v>
      </c>
      <c r="E2900" s="25">
        <v>43553</v>
      </c>
      <c r="F2900" s="25">
        <v>43557</v>
      </c>
      <c r="G2900" s="13" t="s">
        <v>50</v>
      </c>
      <c r="H2900" s="13" t="s">
        <v>2347</v>
      </c>
      <c r="I2900" s="13" t="s">
        <v>24</v>
      </c>
      <c r="J2900" s="13" t="s">
        <v>1404</v>
      </c>
      <c r="K2900" s="13" t="s">
        <v>1895</v>
      </c>
      <c r="L2900" s="13" t="s">
        <v>201</v>
      </c>
      <c r="M2900" s="13" t="s">
        <v>28</v>
      </c>
      <c r="N2900" s="13" t="s">
        <v>1592</v>
      </c>
      <c r="O2900" s="13" t="s">
        <v>57</v>
      </c>
      <c r="P2900" s="13" t="s">
        <v>86</v>
      </c>
      <c r="Q2900" s="13" t="s">
        <v>1593</v>
      </c>
      <c r="R2900" s="17">
        <v>761.4</v>
      </c>
      <c r="S2900" s="26">
        <v>6</v>
      </c>
      <c r="T2900" s="17">
        <v>0</v>
      </c>
      <c r="U2900" s="17">
        <v>47.69</v>
      </c>
      <c r="V2900" s="27">
        <v>327.24</v>
      </c>
      <c r="W2900" s="13" t="s">
        <v>88</v>
      </c>
      <c r="X2900" s="8">
        <f>$T2900*$R2900</f>
        <v>0</v>
      </c>
      <c r="Y2900" s="29">
        <f>R2900-V2900-U2900-X2900</f>
        <v>386.46999999999997</v>
      </c>
    </row>
    <row r="2901" spans="2:25" x14ac:dyDescent="0.3">
      <c r="B2901" s="16"/>
      <c r="C2901" s="8" t="str">
        <f>_xlfn.CONCAT(S2901,_xlfn.TEXTBEFORE(Q2901,","))</f>
        <v>2Harbour Creations Swivel Stool</v>
      </c>
      <c r="D2901" s="13" t="s">
        <v>9007</v>
      </c>
      <c r="E2901" s="25">
        <v>43553</v>
      </c>
      <c r="F2901" s="25">
        <v>43557</v>
      </c>
      <c r="G2901" s="13" t="s">
        <v>50</v>
      </c>
      <c r="H2901" s="13" t="s">
        <v>2347</v>
      </c>
      <c r="I2901" s="13" t="s">
        <v>24</v>
      </c>
      <c r="J2901" s="13" t="s">
        <v>1404</v>
      </c>
      <c r="K2901" s="13" t="s">
        <v>1895</v>
      </c>
      <c r="L2901" s="13" t="s">
        <v>201</v>
      </c>
      <c r="M2901" s="13" t="s">
        <v>28</v>
      </c>
      <c r="N2901" s="13" t="s">
        <v>1911</v>
      </c>
      <c r="O2901" s="13" t="s">
        <v>40</v>
      </c>
      <c r="P2901" s="13" t="s">
        <v>41</v>
      </c>
      <c r="Q2901" s="13" t="s">
        <v>1912</v>
      </c>
      <c r="R2901" s="17">
        <v>364.74</v>
      </c>
      <c r="S2901" s="26">
        <v>2</v>
      </c>
      <c r="T2901" s="17">
        <v>0</v>
      </c>
      <c r="U2901" s="17">
        <v>30.62</v>
      </c>
      <c r="V2901" s="27">
        <v>123.96000000000001</v>
      </c>
      <c r="W2901" s="13" t="s">
        <v>88</v>
      </c>
      <c r="X2901" s="8">
        <f>$T2901*$R2901</f>
        <v>0</v>
      </c>
      <c r="Y2901" s="29">
        <f>R2901-V2901-U2901-X2901</f>
        <v>210.16</v>
      </c>
    </row>
    <row r="2902" spans="2:25" x14ac:dyDescent="0.3">
      <c r="B2902" s="16"/>
      <c r="C2902" s="8" t="str">
        <f>_xlfn.CONCAT(S2902,_xlfn.TEXTBEFORE(Q2902,","))</f>
        <v>2Hon Legal Exhibit Labels</v>
      </c>
      <c r="D2902" s="13" t="s">
        <v>9008</v>
      </c>
      <c r="E2902" s="25">
        <v>43553</v>
      </c>
      <c r="F2902" s="25">
        <v>43557</v>
      </c>
      <c r="G2902" s="13" t="s">
        <v>50</v>
      </c>
      <c r="H2902" s="13" t="s">
        <v>2347</v>
      </c>
      <c r="I2902" s="13" t="s">
        <v>24</v>
      </c>
      <c r="J2902" s="13" t="s">
        <v>1404</v>
      </c>
      <c r="K2902" s="13" t="s">
        <v>1895</v>
      </c>
      <c r="L2902" s="13" t="s">
        <v>201</v>
      </c>
      <c r="M2902" s="13" t="s">
        <v>28</v>
      </c>
      <c r="N2902" s="13" t="s">
        <v>6093</v>
      </c>
      <c r="O2902" s="13" t="s">
        <v>30</v>
      </c>
      <c r="P2902" s="13" t="s">
        <v>2751</v>
      </c>
      <c r="Q2902" s="13" t="s">
        <v>6094</v>
      </c>
      <c r="R2902" s="17">
        <v>21.72</v>
      </c>
      <c r="S2902" s="26">
        <v>2</v>
      </c>
      <c r="T2902" s="17">
        <v>0</v>
      </c>
      <c r="U2902" s="17">
        <v>1.19</v>
      </c>
      <c r="V2902" s="27">
        <v>3.42</v>
      </c>
      <c r="W2902" s="13" t="s">
        <v>88</v>
      </c>
      <c r="X2902" s="8">
        <f>$T2902*$R2902</f>
        <v>0</v>
      </c>
      <c r="Y2902" s="29">
        <f>R2902-V2902-U2902-X2902</f>
        <v>17.109999999999996</v>
      </c>
    </row>
    <row r="2903" spans="2:25" x14ac:dyDescent="0.3">
      <c r="B2903" s="16"/>
      <c r="C2903" s="8" t="str">
        <f>_xlfn.CONCAT(S2903,_xlfn.TEXTBEFORE(Q2903,","))</f>
        <v>3Memorex Keyboard</v>
      </c>
      <c r="D2903" s="13" t="s">
        <v>9009</v>
      </c>
      <c r="E2903" s="25">
        <v>43541</v>
      </c>
      <c r="F2903" s="25">
        <v>43543</v>
      </c>
      <c r="G2903" s="13" t="s">
        <v>34</v>
      </c>
      <c r="H2903" s="13" t="s">
        <v>1966</v>
      </c>
      <c r="I2903" s="13" t="s">
        <v>24</v>
      </c>
      <c r="J2903" s="13" t="s">
        <v>177</v>
      </c>
      <c r="K2903" s="13" t="s">
        <v>177</v>
      </c>
      <c r="L2903" s="13" t="s">
        <v>178</v>
      </c>
      <c r="M2903" s="13" t="s">
        <v>55</v>
      </c>
      <c r="N2903" s="13" t="s">
        <v>1967</v>
      </c>
      <c r="O2903" s="13" t="s">
        <v>57</v>
      </c>
      <c r="P2903" s="13" t="s">
        <v>121</v>
      </c>
      <c r="Q2903" s="13" t="s">
        <v>1968</v>
      </c>
      <c r="R2903" s="17">
        <v>218.52</v>
      </c>
      <c r="S2903" s="26">
        <v>3</v>
      </c>
      <c r="T2903" s="17">
        <v>0</v>
      </c>
      <c r="U2903" s="17">
        <v>61.86</v>
      </c>
      <c r="V2903" s="27">
        <v>30.509999999999998</v>
      </c>
      <c r="W2903" s="13" t="s">
        <v>60</v>
      </c>
      <c r="X2903" s="8">
        <f>$T2903*$R2903</f>
        <v>0</v>
      </c>
      <c r="Y2903" s="29">
        <f>R2903-V2903-U2903-X2903</f>
        <v>126.15000000000002</v>
      </c>
    </row>
    <row r="2904" spans="2:25" x14ac:dyDescent="0.3">
      <c r="B2904" s="16"/>
      <c r="C2904" s="8" t="str">
        <f>_xlfn.CONCAT(S2904,_xlfn.TEXTBEFORE(Q2904,","))</f>
        <v>4Sanford Sketch Pad</v>
      </c>
      <c r="D2904" s="13" t="s">
        <v>9010</v>
      </c>
      <c r="E2904" s="25">
        <v>43818</v>
      </c>
      <c r="F2904" s="25">
        <v>43822</v>
      </c>
      <c r="G2904" s="13" t="s">
        <v>50</v>
      </c>
      <c r="H2904" s="13" t="s">
        <v>3948</v>
      </c>
      <c r="I2904" s="13" t="s">
        <v>24</v>
      </c>
      <c r="J2904" s="13" t="s">
        <v>1222</v>
      </c>
      <c r="K2904" s="13" t="s">
        <v>146</v>
      </c>
      <c r="L2904" s="13" t="s">
        <v>27</v>
      </c>
      <c r="M2904" s="13" t="s">
        <v>28</v>
      </c>
      <c r="N2904" s="13" t="s">
        <v>3732</v>
      </c>
      <c r="O2904" s="13" t="s">
        <v>30</v>
      </c>
      <c r="P2904" s="13" t="s">
        <v>1789</v>
      </c>
      <c r="Q2904" s="13" t="s">
        <v>3733</v>
      </c>
      <c r="R2904" s="17">
        <v>181.92000000000002</v>
      </c>
      <c r="S2904" s="26">
        <v>4</v>
      </c>
      <c r="T2904" s="17">
        <v>0</v>
      </c>
      <c r="U2904" s="17">
        <v>15.85</v>
      </c>
      <c r="V2904" s="27">
        <v>39.96</v>
      </c>
      <c r="W2904" s="13" t="s">
        <v>60</v>
      </c>
      <c r="X2904" s="8">
        <f>$T2904*$R2904</f>
        <v>0</v>
      </c>
      <c r="Y2904" s="29">
        <f>R2904-V2904-U2904-X2904</f>
        <v>126.11000000000001</v>
      </c>
    </row>
    <row r="2905" spans="2:25" x14ac:dyDescent="0.3">
      <c r="B2905" s="16"/>
      <c r="C2905" s="8" t="str">
        <f>_xlfn.CONCAT(S2905,_xlfn.TEXTBEFORE(Q2905,","))</f>
        <v>2Canon Ink</v>
      </c>
      <c r="D2905" s="13" t="s">
        <v>9011</v>
      </c>
      <c r="E2905" s="25">
        <v>44194</v>
      </c>
      <c r="F2905" s="25">
        <v>44198</v>
      </c>
      <c r="G2905" s="13" t="s">
        <v>22</v>
      </c>
      <c r="H2905" s="13" t="s">
        <v>3948</v>
      </c>
      <c r="I2905" s="13" t="s">
        <v>24</v>
      </c>
      <c r="J2905" s="13" t="s">
        <v>4862</v>
      </c>
      <c r="K2905" s="13" t="s">
        <v>63</v>
      </c>
      <c r="L2905" s="13" t="s">
        <v>27</v>
      </c>
      <c r="M2905" s="13" t="s">
        <v>28</v>
      </c>
      <c r="N2905" s="13" t="s">
        <v>755</v>
      </c>
      <c r="O2905" s="13" t="s">
        <v>57</v>
      </c>
      <c r="P2905" s="13" t="s">
        <v>86</v>
      </c>
      <c r="Q2905" s="13" t="s">
        <v>756</v>
      </c>
      <c r="R2905" s="17">
        <v>294.29999999999995</v>
      </c>
      <c r="S2905" s="26">
        <v>2</v>
      </c>
      <c r="T2905" s="17">
        <v>0</v>
      </c>
      <c r="U2905" s="17">
        <v>7.69</v>
      </c>
      <c r="V2905" s="27">
        <v>135.35999999999999</v>
      </c>
      <c r="W2905" s="13" t="s">
        <v>88</v>
      </c>
      <c r="X2905" s="8">
        <f>$T2905*$R2905</f>
        <v>0</v>
      </c>
      <c r="Y2905" s="29">
        <f>R2905-V2905-U2905-X2905</f>
        <v>151.24999999999997</v>
      </c>
    </row>
    <row r="2906" spans="2:25" x14ac:dyDescent="0.3">
      <c r="B2906" s="16"/>
      <c r="C2906" s="8" t="str">
        <f>_xlfn.CONCAT(S2906,_xlfn.TEXTBEFORE(Q2906,","))</f>
        <v>1Brother Wireless Fax</v>
      </c>
      <c r="D2906" s="13" t="s">
        <v>9012</v>
      </c>
      <c r="E2906" s="25">
        <v>44000</v>
      </c>
      <c r="F2906" s="25">
        <v>44003</v>
      </c>
      <c r="G2906" s="13" t="s">
        <v>34</v>
      </c>
      <c r="H2906" s="13" t="s">
        <v>3139</v>
      </c>
      <c r="I2906" s="13" t="s">
        <v>24</v>
      </c>
      <c r="J2906" s="13" t="s">
        <v>160</v>
      </c>
      <c r="K2906" s="13" t="s">
        <v>160</v>
      </c>
      <c r="L2906" s="13" t="s">
        <v>54</v>
      </c>
      <c r="M2906" s="13" t="s">
        <v>55</v>
      </c>
      <c r="N2906" s="13" t="s">
        <v>1694</v>
      </c>
      <c r="O2906" s="13" t="s">
        <v>57</v>
      </c>
      <c r="P2906" s="13" t="s">
        <v>86</v>
      </c>
      <c r="Q2906" s="13" t="s">
        <v>1695</v>
      </c>
      <c r="R2906" s="17">
        <v>350.61929999999995</v>
      </c>
      <c r="S2906" s="26">
        <v>1</v>
      </c>
      <c r="T2906" s="17">
        <v>7.0000000000000007E-2</v>
      </c>
      <c r="U2906" s="17">
        <v>26.85</v>
      </c>
      <c r="V2906" s="27">
        <v>82.929299999999984</v>
      </c>
      <c r="W2906" s="13" t="s">
        <v>88</v>
      </c>
      <c r="X2906" s="8">
        <f>$T2906*$R2906</f>
        <v>24.543350999999998</v>
      </c>
      <c r="Y2906" s="29">
        <f>R2906-V2906-U2906-X2906</f>
        <v>216.29664899999995</v>
      </c>
    </row>
    <row r="2907" spans="2:25" x14ac:dyDescent="0.3">
      <c r="B2907" s="16"/>
      <c r="C2907" s="8" t="str">
        <f>_xlfn.CONCAT(S2907,_xlfn.TEXTBEFORE(Q2907,","))</f>
        <v>2HP Copy Machine</v>
      </c>
      <c r="D2907" s="13" t="s">
        <v>9013</v>
      </c>
      <c r="E2907" s="25">
        <v>44114</v>
      </c>
      <c r="F2907" s="25">
        <v>44120</v>
      </c>
      <c r="G2907" s="13" t="s">
        <v>50</v>
      </c>
      <c r="H2907" s="13" t="s">
        <v>3139</v>
      </c>
      <c r="I2907" s="13" t="s">
        <v>24</v>
      </c>
      <c r="J2907" s="13" t="s">
        <v>157</v>
      </c>
      <c r="K2907" s="13" t="s">
        <v>158</v>
      </c>
      <c r="L2907" s="13" t="s">
        <v>54</v>
      </c>
      <c r="M2907" s="13" t="s">
        <v>55</v>
      </c>
      <c r="N2907" s="13" t="s">
        <v>413</v>
      </c>
      <c r="O2907" s="13" t="s">
        <v>57</v>
      </c>
      <c r="P2907" s="13" t="s">
        <v>86</v>
      </c>
      <c r="Q2907" s="13" t="s">
        <v>414</v>
      </c>
      <c r="R2907" s="17">
        <v>449.91539999999992</v>
      </c>
      <c r="S2907" s="26">
        <v>2</v>
      </c>
      <c r="T2907" s="17">
        <v>7.0000000000000007E-2</v>
      </c>
      <c r="U2907" s="17">
        <v>13.94</v>
      </c>
      <c r="V2907" s="27">
        <v>203.1354</v>
      </c>
      <c r="W2907" s="13" t="s">
        <v>88</v>
      </c>
      <c r="X2907" s="8">
        <f>$T2907*$R2907</f>
        <v>31.494077999999998</v>
      </c>
      <c r="Y2907" s="29">
        <f>R2907-V2907-U2907-X2907</f>
        <v>201.34592199999992</v>
      </c>
    </row>
    <row r="2908" spans="2:25" x14ac:dyDescent="0.3">
      <c r="B2908" s="16"/>
      <c r="C2908" s="8" t="str">
        <f>_xlfn.CONCAT(S2908,_xlfn.TEXTBEFORE(Q2908,","))</f>
        <v>2Smead Shipping Labels</v>
      </c>
      <c r="D2908" s="13" t="s">
        <v>9014</v>
      </c>
      <c r="E2908" s="25">
        <v>44010</v>
      </c>
      <c r="F2908" s="25">
        <v>44015</v>
      </c>
      <c r="G2908" s="13" t="s">
        <v>50</v>
      </c>
      <c r="H2908" s="13" t="s">
        <v>5838</v>
      </c>
      <c r="I2908" s="13" t="s">
        <v>36</v>
      </c>
      <c r="J2908" s="13" t="s">
        <v>177</v>
      </c>
      <c r="K2908" s="13" t="s">
        <v>177</v>
      </c>
      <c r="L2908" s="13" t="s">
        <v>178</v>
      </c>
      <c r="M2908" s="13" t="s">
        <v>55</v>
      </c>
      <c r="N2908" s="13" t="s">
        <v>4795</v>
      </c>
      <c r="O2908" s="13" t="s">
        <v>30</v>
      </c>
      <c r="P2908" s="13" t="s">
        <v>2751</v>
      </c>
      <c r="Q2908" s="13" t="s">
        <v>4796</v>
      </c>
      <c r="R2908" s="17">
        <v>23.22</v>
      </c>
      <c r="S2908" s="26">
        <v>2</v>
      </c>
      <c r="T2908" s="17">
        <v>0</v>
      </c>
      <c r="U2908" s="17">
        <v>2.25</v>
      </c>
      <c r="V2908" s="27">
        <v>5.34</v>
      </c>
      <c r="W2908" s="13" t="s">
        <v>88</v>
      </c>
      <c r="X2908" s="8">
        <f>$T2908*$R2908</f>
        <v>0</v>
      </c>
      <c r="Y2908" s="29">
        <f>R2908-V2908-U2908-X2908</f>
        <v>15.629999999999999</v>
      </c>
    </row>
    <row r="2909" spans="2:25" x14ac:dyDescent="0.3">
      <c r="B2909" s="16"/>
      <c r="C2909" s="8" t="str">
        <f>_xlfn.CONCAT(S2909,_xlfn.TEXTBEFORE(Q2909,","))</f>
        <v>8Sauder 3-Shelf Cabinet</v>
      </c>
      <c r="D2909" s="13" t="s">
        <v>9015</v>
      </c>
      <c r="E2909" s="25">
        <v>42889</v>
      </c>
      <c r="F2909" s="25">
        <v>42890</v>
      </c>
      <c r="G2909" s="13" t="s">
        <v>34</v>
      </c>
      <c r="H2909" s="13" t="s">
        <v>851</v>
      </c>
      <c r="I2909" s="13" t="s">
        <v>36</v>
      </c>
      <c r="J2909" s="13" t="s">
        <v>852</v>
      </c>
      <c r="K2909" s="13" t="s">
        <v>71</v>
      </c>
      <c r="L2909" s="13" t="s">
        <v>27</v>
      </c>
      <c r="M2909" s="13" t="s">
        <v>28</v>
      </c>
      <c r="N2909" s="13" t="s">
        <v>853</v>
      </c>
      <c r="O2909" s="13" t="s">
        <v>40</v>
      </c>
      <c r="P2909" s="13" t="s">
        <v>67</v>
      </c>
      <c r="Q2909" s="13" t="s">
        <v>854</v>
      </c>
      <c r="R2909" s="17">
        <v>1353.6000000000001</v>
      </c>
      <c r="S2909" s="26">
        <v>8</v>
      </c>
      <c r="T2909" s="17">
        <v>0</v>
      </c>
      <c r="U2909" s="17">
        <v>155.51</v>
      </c>
      <c r="V2909" s="27">
        <v>541.43999999999994</v>
      </c>
      <c r="W2909" s="13" t="s">
        <v>88</v>
      </c>
      <c r="X2909" s="8">
        <f>$T2909*$R2909</f>
        <v>0</v>
      </c>
      <c r="Y2909" s="29">
        <f>R2909-V2909-U2909-X2909</f>
        <v>656.6500000000002</v>
      </c>
    </row>
    <row r="2910" spans="2:25" x14ac:dyDescent="0.3">
      <c r="B2910" s="16"/>
      <c r="C2910" s="8" t="str">
        <f>_xlfn.CONCAT(S2910,_xlfn.TEXTBEFORE(Q2910,","))</f>
        <v>3Lesro Wood Table</v>
      </c>
      <c r="D2910" s="13" t="s">
        <v>9016</v>
      </c>
      <c r="E2910" s="25">
        <v>42889</v>
      </c>
      <c r="F2910" s="25">
        <v>42890</v>
      </c>
      <c r="G2910" s="13" t="s">
        <v>34</v>
      </c>
      <c r="H2910" s="13" t="s">
        <v>851</v>
      </c>
      <c r="I2910" s="13" t="s">
        <v>36</v>
      </c>
      <c r="J2910" s="13" t="s">
        <v>852</v>
      </c>
      <c r="K2910" s="13" t="s">
        <v>71</v>
      </c>
      <c r="L2910" s="13" t="s">
        <v>27</v>
      </c>
      <c r="M2910" s="13" t="s">
        <v>28</v>
      </c>
      <c r="N2910" s="13" t="s">
        <v>1652</v>
      </c>
      <c r="O2910" s="13" t="s">
        <v>40</v>
      </c>
      <c r="P2910" s="13" t="s">
        <v>48</v>
      </c>
      <c r="Q2910" s="13" t="s">
        <v>1653</v>
      </c>
      <c r="R2910" s="17">
        <v>986.202</v>
      </c>
      <c r="S2910" s="26">
        <v>3</v>
      </c>
      <c r="T2910" s="17">
        <v>0.3</v>
      </c>
      <c r="U2910" s="17">
        <v>78.44</v>
      </c>
      <c r="V2910" s="27">
        <v>-408.61799999999999</v>
      </c>
      <c r="W2910" s="13" t="s">
        <v>88</v>
      </c>
      <c r="X2910" s="8">
        <f>$T2910*$R2910</f>
        <v>295.86059999999998</v>
      </c>
      <c r="Y2910" s="29">
        <f>R2910-V2910-U2910-X2910</f>
        <v>1020.5193999999999</v>
      </c>
    </row>
    <row r="2911" spans="2:25" x14ac:dyDescent="0.3">
      <c r="B2911" s="16"/>
      <c r="C2911" s="8" t="str">
        <f>_xlfn.CONCAT(S2911,_xlfn.TEXTBEFORE(Q2911,","))</f>
        <v>3Stockwell Rubber Bands</v>
      </c>
      <c r="D2911" s="13" t="s">
        <v>9017</v>
      </c>
      <c r="E2911" s="25">
        <v>42889</v>
      </c>
      <c r="F2911" s="25">
        <v>42890</v>
      </c>
      <c r="G2911" s="13" t="s">
        <v>34</v>
      </c>
      <c r="H2911" s="13" t="s">
        <v>851</v>
      </c>
      <c r="I2911" s="13" t="s">
        <v>36</v>
      </c>
      <c r="J2911" s="13" t="s">
        <v>852</v>
      </c>
      <c r="K2911" s="13" t="s">
        <v>71</v>
      </c>
      <c r="L2911" s="13" t="s">
        <v>27</v>
      </c>
      <c r="M2911" s="13" t="s">
        <v>28</v>
      </c>
      <c r="N2911" s="13" t="s">
        <v>4276</v>
      </c>
      <c r="O2911" s="13" t="s">
        <v>30</v>
      </c>
      <c r="P2911" s="13" t="s">
        <v>2177</v>
      </c>
      <c r="Q2911" s="13" t="s">
        <v>4277</v>
      </c>
      <c r="R2911" s="17">
        <v>49.59</v>
      </c>
      <c r="S2911" s="26">
        <v>3</v>
      </c>
      <c r="T2911" s="17">
        <v>0</v>
      </c>
      <c r="U2911" s="17">
        <v>8.92</v>
      </c>
      <c r="V2911" s="27">
        <v>12.330000000000002</v>
      </c>
      <c r="W2911" s="13" t="s">
        <v>88</v>
      </c>
      <c r="X2911" s="8">
        <f>$T2911*$R2911</f>
        <v>0</v>
      </c>
      <c r="Y2911" s="29">
        <f>R2911-V2911-U2911-X2911</f>
        <v>28.340000000000003</v>
      </c>
    </row>
    <row r="2912" spans="2:25" x14ac:dyDescent="0.3">
      <c r="B2912" s="16"/>
      <c r="C2912" s="8" t="str">
        <f>_xlfn.CONCAT(S2912,_xlfn.TEXTBEFORE(Q2912,","))</f>
        <v>3Elite Letter Opener</v>
      </c>
      <c r="D2912" s="13" t="s">
        <v>9018</v>
      </c>
      <c r="E2912" s="25">
        <v>42889</v>
      </c>
      <c r="F2912" s="25">
        <v>42890</v>
      </c>
      <c r="G2912" s="13" t="s">
        <v>34</v>
      </c>
      <c r="H2912" s="13" t="s">
        <v>851</v>
      </c>
      <c r="I2912" s="13" t="s">
        <v>36</v>
      </c>
      <c r="J2912" s="13" t="s">
        <v>852</v>
      </c>
      <c r="K2912" s="13" t="s">
        <v>71</v>
      </c>
      <c r="L2912" s="13" t="s">
        <v>27</v>
      </c>
      <c r="M2912" s="13" t="s">
        <v>28</v>
      </c>
      <c r="N2912" s="13" t="s">
        <v>3701</v>
      </c>
      <c r="O2912" s="13" t="s">
        <v>30</v>
      </c>
      <c r="P2912" s="13" t="s">
        <v>1228</v>
      </c>
      <c r="Q2912" s="13" t="s">
        <v>3702</v>
      </c>
      <c r="R2912" s="17">
        <v>86.759999999999991</v>
      </c>
      <c r="S2912" s="26">
        <v>3</v>
      </c>
      <c r="T2912" s="17">
        <v>0</v>
      </c>
      <c r="U2912" s="17">
        <v>4.6399999999999997</v>
      </c>
      <c r="V2912" s="27">
        <v>22.5</v>
      </c>
      <c r="W2912" s="13" t="s">
        <v>88</v>
      </c>
      <c r="X2912" s="8">
        <f>$T2912*$R2912</f>
        <v>0</v>
      </c>
      <c r="Y2912" s="29">
        <f>R2912-V2912-U2912-X2912</f>
        <v>59.61999999999999</v>
      </c>
    </row>
    <row r="2913" spans="2:25" x14ac:dyDescent="0.3">
      <c r="B2913" s="16"/>
      <c r="C2913" s="8" t="str">
        <f>_xlfn.CONCAT(S2913,_xlfn.TEXTBEFORE(Q2913,","))</f>
        <v>5Eldon File Cart</v>
      </c>
      <c r="D2913" s="13" t="s">
        <v>9019</v>
      </c>
      <c r="E2913" s="25">
        <v>43834</v>
      </c>
      <c r="F2913" s="25">
        <v>43838</v>
      </c>
      <c r="G2913" s="13" t="s">
        <v>50</v>
      </c>
      <c r="H2913" s="13" t="s">
        <v>851</v>
      </c>
      <c r="I2913" s="13" t="s">
        <v>36</v>
      </c>
      <c r="J2913" s="13" t="s">
        <v>2007</v>
      </c>
      <c r="K2913" s="13" t="s">
        <v>226</v>
      </c>
      <c r="L2913" s="13" t="s">
        <v>27</v>
      </c>
      <c r="M2913" s="13" t="s">
        <v>28</v>
      </c>
      <c r="N2913" s="13" t="s">
        <v>613</v>
      </c>
      <c r="O2913" s="13" t="s">
        <v>30</v>
      </c>
      <c r="P2913" s="13" t="s">
        <v>289</v>
      </c>
      <c r="Q2913" s="13" t="s">
        <v>614</v>
      </c>
      <c r="R2913" s="17">
        <v>634.80000000000007</v>
      </c>
      <c r="S2913" s="26">
        <v>5</v>
      </c>
      <c r="T2913" s="17">
        <v>0</v>
      </c>
      <c r="U2913" s="17">
        <v>59.96</v>
      </c>
      <c r="V2913" s="27">
        <v>171.29999999999998</v>
      </c>
      <c r="W2913" s="13" t="s">
        <v>60</v>
      </c>
      <c r="X2913" s="8">
        <f>$T2913*$R2913</f>
        <v>0</v>
      </c>
      <c r="Y2913" s="29">
        <f>R2913-V2913-U2913-X2913</f>
        <v>403.54000000000013</v>
      </c>
    </row>
    <row r="2914" spans="2:25" x14ac:dyDescent="0.3">
      <c r="B2914" s="16"/>
      <c r="C2914" s="8" t="str">
        <f>_xlfn.CONCAT(S2914,_xlfn.TEXTBEFORE(Q2914,","))</f>
        <v>3Deflect-O Stacking Tray</v>
      </c>
      <c r="D2914" s="13" t="s">
        <v>9020</v>
      </c>
      <c r="E2914" s="25">
        <v>43834</v>
      </c>
      <c r="F2914" s="25">
        <v>43838</v>
      </c>
      <c r="G2914" s="13" t="s">
        <v>50</v>
      </c>
      <c r="H2914" s="13" t="s">
        <v>851</v>
      </c>
      <c r="I2914" s="13" t="s">
        <v>36</v>
      </c>
      <c r="J2914" s="13" t="s">
        <v>2007</v>
      </c>
      <c r="K2914" s="13" t="s">
        <v>226</v>
      </c>
      <c r="L2914" s="13" t="s">
        <v>27</v>
      </c>
      <c r="M2914" s="13" t="s">
        <v>28</v>
      </c>
      <c r="N2914" s="13" t="s">
        <v>3137</v>
      </c>
      <c r="O2914" s="13" t="s">
        <v>40</v>
      </c>
      <c r="P2914" s="13" t="s">
        <v>906</v>
      </c>
      <c r="Q2914" s="13" t="s">
        <v>3138</v>
      </c>
      <c r="R2914" s="17">
        <v>66.960000000000008</v>
      </c>
      <c r="S2914" s="26">
        <v>3</v>
      </c>
      <c r="T2914" s="17">
        <v>0</v>
      </c>
      <c r="U2914" s="17">
        <v>10.3</v>
      </c>
      <c r="V2914" s="27">
        <v>5.3100000000000005</v>
      </c>
      <c r="W2914" s="13" t="s">
        <v>60</v>
      </c>
      <c r="X2914" s="8">
        <f>$T2914*$R2914</f>
        <v>0</v>
      </c>
      <c r="Y2914" s="29">
        <f>R2914-V2914-U2914-X2914</f>
        <v>51.350000000000009</v>
      </c>
    </row>
    <row r="2915" spans="2:25" x14ac:dyDescent="0.3">
      <c r="B2915" s="16"/>
      <c r="C2915" s="8" t="str">
        <f>_xlfn.CONCAT(S2915,_xlfn.TEXTBEFORE(Q2915,","))</f>
        <v>2Fiskars Scissors</v>
      </c>
      <c r="D2915" s="13" t="s">
        <v>9021</v>
      </c>
      <c r="E2915" s="25">
        <v>43834</v>
      </c>
      <c r="F2915" s="25">
        <v>43838</v>
      </c>
      <c r="G2915" s="13" t="s">
        <v>50</v>
      </c>
      <c r="H2915" s="13" t="s">
        <v>851</v>
      </c>
      <c r="I2915" s="13" t="s">
        <v>36</v>
      </c>
      <c r="J2915" s="13" t="s">
        <v>2007</v>
      </c>
      <c r="K2915" s="13" t="s">
        <v>226</v>
      </c>
      <c r="L2915" s="13" t="s">
        <v>27</v>
      </c>
      <c r="M2915" s="13" t="s">
        <v>28</v>
      </c>
      <c r="N2915" s="13" t="s">
        <v>5171</v>
      </c>
      <c r="O2915" s="13" t="s">
        <v>30</v>
      </c>
      <c r="P2915" s="13" t="s">
        <v>1228</v>
      </c>
      <c r="Q2915" s="13" t="s">
        <v>5172</v>
      </c>
      <c r="R2915" s="17">
        <v>49.56</v>
      </c>
      <c r="S2915" s="26">
        <v>2</v>
      </c>
      <c r="T2915" s="17">
        <v>0</v>
      </c>
      <c r="U2915" s="17">
        <v>5.69</v>
      </c>
      <c r="V2915" s="27">
        <v>14.34</v>
      </c>
      <c r="W2915" s="13" t="s">
        <v>60</v>
      </c>
      <c r="X2915" s="8">
        <f>$T2915*$R2915</f>
        <v>0</v>
      </c>
      <c r="Y2915" s="29">
        <f>R2915-V2915-U2915-X2915</f>
        <v>29.529999999999998</v>
      </c>
    </row>
    <row r="2916" spans="2:25" x14ac:dyDescent="0.3">
      <c r="B2916" s="16"/>
      <c r="C2916" s="8" t="str">
        <f>_xlfn.CONCAT(S2916,_xlfn.TEXTBEFORE(Q2916,","))</f>
        <v>7Stockwell Thumb Tacks</v>
      </c>
      <c r="D2916" s="13" t="s">
        <v>9022</v>
      </c>
      <c r="E2916" s="25">
        <v>43834</v>
      </c>
      <c r="F2916" s="25">
        <v>43838</v>
      </c>
      <c r="G2916" s="13" t="s">
        <v>50</v>
      </c>
      <c r="H2916" s="13" t="s">
        <v>851</v>
      </c>
      <c r="I2916" s="13" t="s">
        <v>36</v>
      </c>
      <c r="J2916" s="13" t="s">
        <v>2007</v>
      </c>
      <c r="K2916" s="13" t="s">
        <v>226</v>
      </c>
      <c r="L2916" s="13" t="s">
        <v>27</v>
      </c>
      <c r="M2916" s="13" t="s">
        <v>28</v>
      </c>
      <c r="N2916" s="13" t="s">
        <v>5430</v>
      </c>
      <c r="O2916" s="13" t="s">
        <v>30</v>
      </c>
      <c r="P2916" s="13" t="s">
        <v>2177</v>
      </c>
      <c r="Q2916" s="13" t="s">
        <v>5431</v>
      </c>
      <c r="R2916" s="17">
        <v>91.98</v>
      </c>
      <c r="S2916" s="26">
        <v>7</v>
      </c>
      <c r="T2916" s="17">
        <v>0</v>
      </c>
      <c r="U2916" s="17">
        <v>4.3099999999999996</v>
      </c>
      <c r="V2916" s="27">
        <v>40.32</v>
      </c>
      <c r="W2916" s="13" t="s">
        <v>60</v>
      </c>
      <c r="X2916" s="8">
        <f>$T2916*$R2916</f>
        <v>0</v>
      </c>
      <c r="Y2916" s="29">
        <f>R2916-V2916-U2916-X2916</f>
        <v>47.35</v>
      </c>
    </row>
    <row r="2917" spans="2:25" x14ac:dyDescent="0.3">
      <c r="B2917" s="16"/>
      <c r="C2917" s="8" t="str">
        <f>_xlfn.CONCAT(S2917,_xlfn.TEXTBEFORE(Q2917,","))</f>
        <v>7Tenex Clock</v>
      </c>
      <c r="D2917" s="13" t="s">
        <v>9023</v>
      </c>
      <c r="E2917" s="25">
        <v>42795</v>
      </c>
      <c r="F2917" s="25">
        <v>42799</v>
      </c>
      <c r="G2917" s="13" t="s">
        <v>50</v>
      </c>
      <c r="H2917" s="13" t="s">
        <v>3945</v>
      </c>
      <c r="I2917" s="13" t="s">
        <v>36</v>
      </c>
      <c r="J2917" s="13" t="s">
        <v>3405</v>
      </c>
      <c r="K2917" s="13" t="s">
        <v>2687</v>
      </c>
      <c r="L2917" s="13" t="s">
        <v>201</v>
      </c>
      <c r="M2917" s="13" t="s">
        <v>28</v>
      </c>
      <c r="N2917" s="13" t="s">
        <v>2840</v>
      </c>
      <c r="O2917" s="13" t="s">
        <v>40</v>
      </c>
      <c r="P2917" s="13" t="s">
        <v>906</v>
      </c>
      <c r="Q2917" s="13" t="s">
        <v>2841</v>
      </c>
      <c r="R2917" s="17">
        <v>351.75</v>
      </c>
      <c r="S2917" s="26">
        <v>7</v>
      </c>
      <c r="T2917" s="17">
        <v>0</v>
      </c>
      <c r="U2917" s="17">
        <v>15.91</v>
      </c>
      <c r="V2917" s="27">
        <v>59.64</v>
      </c>
      <c r="W2917" s="13" t="s">
        <v>88</v>
      </c>
      <c r="X2917" s="8">
        <f>$T2917*$R2917</f>
        <v>0</v>
      </c>
      <c r="Y2917" s="29">
        <f>R2917-V2917-U2917-X2917</f>
        <v>276.2</v>
      </c>
    </row>
    <row r="2918" spans="2:25" x14ac:dyDescent="0.3">
      <c r="B2918" s="16"/>
      <c r="C2918" s="8" t="str">
        <f>_xlfn.CONCAT(S2918,_xlfn.TEXTBEFORE(Q2918,","))</f>
        <v>7Lesro Training Table</v>
      </c>
      <c r="D2918" s="13" t="s">
        <v>9024</v>
      </c>
      <c r="E2918" s="25">
        <v>43602</v>
      </c>
      <c r="F2918" s="25">
        <v>43604</v>
      </c>
      <c r="G2918" s="13" t="s">
        <v>34</v>
      </c>
      <c r="H2918" s="13" t="s">
        <v>2581</v>
      </c>
      <c r="I2918" s="13" t="s">
        <v>24</v>
      </c>
      <c r="J2918" s="13" t="s">
        <v>157</v>
      </c>
      <c r="K2918" s="13" t="s">
        <v>158</v>
      </c>
      <c r="L2918" s="13" t="s">
        <v>54</v>
      </c>
      <c r="M2918" s="13" t="s">
        <v>55</v>
      </c>
      <c r="N2918" s="13" t="s">
        <v>2456</v>
      </c>
      <c r="O2918" s="13" t="s">
        <v>40</v>
      </c>
      <c r="P2918" s="13" t="s">
        <v>48</v>
      </c>
      <c r="Q2918" s="13" t="s">
        <v>2457</v>
      </c>
      <c r="R2918" s="17">
        <v>988.23270000000014</v>
      </c>
      <c r="S2918" s="26">
        <v>7</v>
      </c>
      <c r="T2918" s="17">
        <v>0.47000000000000003</v>
      </c>
      <c r="U2918" s="17">
        <v>39.89</v>
      </c>
      <c r="V2918" s="27">
        <v>-708.56730000000016</v>
      </c>
      <c r="W2918" s="13" t="s">
        <v>88</v>
      </c>
      <c r="X2918" s="8">
        <f>$T2918*$R2918</f>
        <v>464.46936900000009</v>
      </c>
      <c r="Y2918" s="29">
        <f>R2918-V2918-U2918-X2918</f>
        <v>1192.4406309999999</v>
      </c>
    </row>
    <row r="2919" spans="2:25" x14ac:dyDescent="0.3">
      <c r="B2919" s="16"/>
      <c r="C2919" s="8" t="str">
        <f>_xlfn.CONCAT(S2919,_xlfn.TEXTBEFORE(Q2919,","))</f>
        <v>5Eaton Note Cards</v>
      </c>
      <c r="D2919" s="13" t="s">
        <v>9025</v>
      </c>
      <c r="E2919" s="25">
        <v>43602</v>
      </c>
      <c r="F2919" s="25">
        <v>43604</v>
      </c>
      <c r="G2919" s="13" t="s">
        <v>34</v>
      </c>
      <c r="H2919" s="13" t="s">
        <v>2581</v>
      </c>
      <c r="I2919" s="13" t="s">
        <v>24</v>
      </c>
      <c r="J2919" s="13" t="s">
        <v>157</v>
      </c>
      <c r="K2919" s="13" t="s">
        <v>158</v>
      </c>
      <c r="L2919" s="13" t="s">
        <v>54</v>
      </c>
      <c r="M2919" s="13" t="s">
        <v>55</v>
      </c>
      <c r="N2919" s="13" t="s">
        <v>3390</v>
      </c>
      <c r="O2919" s="13" t="s">
        <v>30</v>
      </c>
      <c r="P2919" s="13" t="s">
        <v>1567</v>
      </c>
      <c r="Q2919" s="13" t="s">
        <v>3391</v>
      </c>
      <c r="R2919" s="17">
        <v>81.408000000000001</v>
      </c>
      <c r="S2919" s="26">
        <v>5</v>
      </c>
      <c r="T2919" s="17">
        <v>0.47000000000000003</v>
      </c>
      <c r="U2919" s="17">
        <v>11</v>
      </c>
      <c r="V2919" s="27">
        <v>-33.791999999999994</v>
      </c>
      <c r="W2919" s="13" t="s">
        <v>88</v>
      </c>
      <c r="X2919" s="8">
        <f>$T2919*$R2919</f>
        <v>38.261760000000002</v>
      </c>
      <c r="Y2919" s="29">
        <f>R2919-V2919-U2919-X2919</f>
        <v>65.938239999999979</v>
      </c>
    </row>
    <row r="2920" spans="2:25" x14ac:dyDescent="0.3">
      <c r="B2920" s="16"/>
      <c r="C2920" s="8" t="str">
        <f>_xlfn.CONCAT(S2920,_xlfn.TEXTBEFORE(Q2920,","))</f>
        <v>2Sanford Pens</v>
      </c>
      <c r="D2920" s="13" t="s">
        <v>9026</v>
      </c>
      <c r="E2920" s="25">
        <v>43602</v>
      </c>
      <c r="F2920" s="25">
        <v>43604</v>
      </c>
      <c r="G2920" s="13" t="s">
        <v>34</v>
      </c>
      <c r="H2920" s="13" t="s">
        <v>2581</v>
      </c>
      <c r="I2920" s="13" t="s">
        <v>24</v>
      </c>
      <c r="J2920" s="13" t="s">
        <v>157</v>
      </c>
      <c r="K2920" s="13" t="s">
        <v>158</v>
      </c>
      <c r="L2920" s="13" t="s">
        <v>54</v>
      </c>
      <c r="M2920" s="13" t="s">
        <v>55</v>
      </c>
      <c r="N2920" s="13" t="s">
        <v>5562</v>
      </c>
      <c r="O2920" s="13" t="s">
        <v>30</v>
      </c>
      <c r="P2920" s="13" t="s">
        <v>1789</v>
      </c>
      <c r="Q2920" s="13" t="s">
        <v>5563</v>
      </c>
      <c r="R2920" s="17">
        <v>16.206000000000003</v>
      </c>
      <c r="S2920" s="26">
        <v>2</v>
      </c>
      <c r="T2920" s="17">
        <v>0.27</v>
      </c>
      <c r="U2920" s="17">
        <v>1.34</v>
      </c>
      <c r="V2920" s="27">
        <v>-2.0340000000000016</v>
      </c>
      <c r="W2920" s="13" t="s">
        <v>88</v>
      </c>
      <c r="X2920" s="8">
        <f>$T2920*$R2920</f>
        <v>4.3756200000000014</v>
      </c>
      <c r="Y2920" s="29">
        <f>R2920-V2920-U2920-X2920</f>
        <v>12.524380000000004</v>
      </c>
    </row>
    <row r="2921" spans="2:25" x14ac:dyDescent="0.3">
      <c r="B2921" s="16"/>
      <c r="C2921" s="8" t="str">
        <f>_xlfn.CONCAT(S2921,_xlfn.TEXTBEFORE(Q2921,","))</f>
        <v>3Sharp Copy Machine</v>
      </c>
      <c r="D2921" s="13" t="s">
        <v>9027</v>
      </c>
      <c r="E2921" s="25">
        <v>42927</v>
      </c>
      <c r="F2921" s="25">
        <v>42932</v>
      </c>
      <c r="G2921" s="13" t="s">
        <v>22</v>
      </c>
      <c r="H2921" s="13" t="s">
        <v>1666</v>
      </c>
      <c r="I2921" s="13" t="s">
        <v>24</v>
      </c>
      <c r="J2921" s="13" t="s">
        <v>408</v>
      </c>
      <c r="K2921" s="13" t="s">
        <v>408</v>
      </c>
      <c r="L2921" s="13" t="s">
        <v>409</v>
      </c>
      <c r="M2921" s="13" t="s">
        <v>55</v>
      </c>
      <c r="N2921" s="13" t="s">
        <v>607</v>
      </c>
      <c r="O2921" s="13" t="s">
        <v>57</v>
      </c>
      <c r="P2921" s="13" t="s">
        <v>86</v>
      </c>
      <c r="Q2921" s="13" t="s">
        <v>608</v>
      </c>
      <c r="R2921" s="17">
        <v>455.18759999999997</v>
      </c>
      <c r="S2921" s="26">
        <v>3</v>
      </c>
      <c r="T2921" s="17">
        <v>0.37</v>
      </c>
      <c r="U2921" s="17">
        <v>77.84</v>
      </c>
      <c r="V2921" s="27">
        <v>-151.77239999999995</v>
      </c>
      <c r="W2921" s="13" t="s">
        <v>60</v>
      </c>
      <c r="X2921" s="8">
        <f>$T2921*$R2921</f>
        <v>168.41941199999999</v>
      </c>
      <c r="Y2921" s="29">
        <f>R2921-V2921-U2921-X2921</f>
        <v>360.70058799999993</v>
      </c>
    </row>
    <row r="2922" spans="2:25" x14ac:dyDescent="0.3">
      <c r="B2922" s="16"/>
      <c r="C2922" s="8" t="str">
        <f>_xlfn.CONCAT(S2922,_xlfn.TEXTBEFORE(Q2922,","))</f>
        <v>1Apple Office Telephone</v>
      </c>
      <c r="D2922" s="13" t="s">
        <v>9028</v>
      </c>
      <c r="E2922" s="25">
        <v>42927</v>
      </c>
      <c r="F2922" s="25">
        <v>42932</v>
      </c>
      <c r="G2922" s="13" t="s">
        <v>22</v>
      </c>
      <c r="H2922" s="13" t="s">
        <v>1666</v>
      </c>
      <c r="I2922" s="13" t="s">
        <v>24</v>
      </c>
      <c r="J2922" s="13" t="s">
        <v>408</v>
      </c>
      <c r="K2922" s="13" t="s">
        <v>408</v>
      </c>
      <c r="L2922" s="13" t="s">
        <v>409</v>
      </c>
      <c r="M2922" s="13" t="s">
        <v>55</v>
      </c>
      <c r="N2922" s="13" t="s">
        <v>4315</v>
      </c>
      <c r="O2922" s="13" t="s">
        <v>57</v>
      </c>
      <c r="P2922" s="13" t="s">
        <v>58</v>
      </c>
      <c r="Q2922" s="13" t="s">
        <v>4316</v>
      </c>
      <c r="R2922" s="17">
        <v>54.182400000000001</v>
      </c>
      <c r="S2922" s="26">
        <v>1</v>
      </c>
      <c r="T2922" s="17">
        <v>0.17</v>
      </c>
      <c r="U2922" s="17">
        <v>7.94</v>
      </c>
      <c r="V2922" s="27">
        <v>14.3424</v>
      </c>
      <c r="W2922" s="13" t="s">
        <v>60</v>
      </c>
      <c r="X2922" s="8">
        <f>$T2922*$R2922</f>
        <v>9.2110080000000014</v>
      </c>
      <c r="Y2922" s="29">
        <f>R2922-V2922-U2922-X2922</f>
        <v>22.688991999999999</v>
      </c>
    </row>
    <row r="2923" spans="2:25" x14ac:dyDescent="0.3">
      <c r="B2923" s="16"/>
      <c r="C2923" s="8" t="str">
        <f>_xlfn.CONCAT(S2923,_xlfn.TEXTBEFORE(Q2923,","))</f>
        <v>1Logitech Numeric Keypad</v>
      </c>
      <c r="D2923" s="13" t="s">
        <v>9029</v>
      </c>
      <c r="E2923" s="25">
        <v>43504</v>
      </c>
      <c r="F2923" s="25">
        <v>43508</v>
      </c>
      <c r="G2923" s="13" t="s">
        <v>50</v>
      </c>
      <c r="H2923" s="13" t="s">
        <v>6083</v>
      </c>
      <c r="I2923" s="13" t="s">
        <v>24</v>
      </c>
      <c r="J2923" s="13" t="s">
        <v>62</v>
      </c>
      <c r="K2923" s="13" t="s">
        <v>63</v>
      </c>
      <c r="L2923" s="13" t="s">
        <v>27</v>
      </c>
      <c r="M2923" s="13" t="s">
        <v>28</v>
      </c>
      <c r="N2923" s="13" t="s">
        <v>3124</v>
      </c>
      <c r="O2923" s="13" t="s">
        <v>57</v>
      </c>
      <c r="P2923" s="13" t="s">
        <v>121</v>
      </c>
      <c r="Q2923" s="13" t="s">
        <v>3125</v>
      </c>
      <c r="R2923" s="17">
        <v>46.320000000000007</v>
      </c>
      <c r="S2923" s="26">
        <v>1</v>
      </c>
      <c r="T2923" s="17">
        <v>0</v>
      </c>
      <c r="U2923" s="17">
        <v>1.26</v>
      </c>
      <c r="V2923" s="27">
        <v>16.200000000000003</v>
      </c>
      <c r="W2923" s="13" t="s">
        <v>88</v>
      </c>
      <c r="X2923" s="8">
        <f>$T2923*$R2923</f>
        <v>0</v>
      </c>
      <c r="Y2923" s="29">
        <f>R2923-V2923-U2923-X2923</f>
        <v>28.860000000000003</v>
      </c>
    </row>
    <row r="2924" spans="2:25" x14ac:dyDescent="0.3">
      <c r="B2924" s="16"/>
      <c r="C2924" s="8" t="str">
        <f>_xlfn.CONCAT(S2924,_xlfn.TEXTBEFORE(Q2924,","))</f>
        <v>3Hewlett Fax Machine</v>
      </c>
      <c r="D2924" s="13" t="s">
        <v>9030</v>
      </c>
      <c r="E2924" s="25">
        <v>43321</v>
      </c>
      <c r="F2924" s="25">
        <v>43325</v>
      </c>
      <c r="G2924" s="13" t="s">
        <v>50</v>
      </c>
      <c r="H2924" s="13" t="s">
        <v>887</v>
      </c>
      <c r="I2924" s="13" t="s">
        <v>24</v>
      </c>
      <c r="J2924" s="13" t="s">
        <v>875</v>
      </c>
      <c r="K2924" s="13" t="s">
        <v>71</v>
      </c>
      <c r="L2924" s="13" t="s">
        <v>27</v>
      </c>
      <c r="M2924" s="13" t="s">
        <v>28</v>
      </c>
      <c r="N2924" s="13" t="s">
        <v>888</v>
      </c>
      <c r="O2924" s="13" t="s">
        <v>57</v>
      </c>
      <c r="P2924" s="13" t="s">
        <v>86</v>
      </c>
      <c r="Q2924" s="13" t="s">
        <v>889</v>
      </c>
      <c r="R2924" s="17">
        <v>954.36</v>
      </c>
      <c r="S2924" s="26">
        <v>3</v>
      </c>
      <c r="T2924" s="17">
        <v>0</v>
      </c>
      <c r="U2924" s="17">
        <v>151.72999999999999</v>
      </c>
      <c r="V2924" s="27">
        <v>343.53000000000003</v>
      </c>
      <c r="W2924" s="13" t="s">
        <v>60</v>
      </c>
      <c r="X2924" s="8">
        <f>$T2924*$R2924</f>
        <v>0</v>
      </c>
      <c r="Y2924" s="29">
        <f>R2924-V2924-U2924-X2924</f>
        <v>459.09999999999991</v>
      </c>
    </row>
    <row r="2925" spans="2:25" x14ac:dyDescent="0.3">
      <c r="B2925" s="16"/>
      <c r="C2925" s="8" t="str">
        <f>_xlfn.CONCAT(S2925,_xlfn.TEXTBEFORE(Q2925,","))</f>
        <v>6Avery 3-Hole Punch</v>
      </c>
      <c r="D2925" s="13" t="s">
        <v>9031</v>
      </c>
      <c r="E2925" s="25">
        <v>42766</v>
      </c>
      <c r="F2925" s="25">
        <v>42772</v>
      </c>
      <c r="G2925" s="13" t="s">
        <v>50</v>
      </c>
      <c r="H2925" s="13" t="s">
        <v>2374</v>
      </c>
      <c r="I2925" s="13" t="s">
        <v>24</v>
      </c>
      <c r="J2925" s="13" t="s">
        <v>263</v>
      </c>
      <c r="K2925" s="13" t="s">
        <v>263</v>
      </c>
      <c r="L2925" s="13" t="s">
        <v>27</v>
      </c>
      <c r="M2925" s="13" t="s">
        <v>28</v>
      </c>
      <c r="N2925" s="13" t="s">
        <v>3363</v>
      </c>
      <c r="O2925" s="13" t="s">
        <v>30</v>
      </c>
      <c r="P2925" s="13" t="s">
        <v>1121</v>
      </c>
      <c r="Q2925" s="13" t="s">
        <v>3364</v>
      </c>
      <c r="R2925" s="17">
        <v>163.98000000000002</v>
      </c>
      <c r="S2925" s="26">
        <v>6</v>
      </c>
      <c r="T2925" s="17">
        <v>0</v>
      </c>
      <c r="U2925" s="17">
        <v>10.65</v>
      </c>
      <c r="V2925" s="27">
        <v>18</v>
      </c>
      <c r="W2925" s="13" t="s">
        <v>88</v>
      </c>
      <c r="X2925" s="8">
        <f>$T2925*$R2925</f>
        <v>0</v>
      </c>
      <c r="Y2925" s="29">
        <f>R2925-V2925-U2925-X2925</f>
        <v>135.33000000000001</v>
      </c>
    </row>
    <row r="2926" spans="2:25" x14ac:dyDescent="0.3">
      <c r="B2926" s="16"/>
      <c r="C2926" s="8" t="str">
        <f>_xlfn.CONCAT(S2926,_xlfn.TEXTBEFORE(Q2926,","))</f>
        <v>5Barricks Training Table</v>
      </c>
      <c r="D2926" s="13" t="s">
        <v>9032</v>
      </c>
      <c r="E2926" s="25">
        <v>43057</v>
      </c>
      <c r="F2926" s="25">
        <v>43064</v>
      </c>
      <c r="G2926" s="13" t="s">
        <v>50</v>
      </c>
      <c r="H2926" s="13" t="s">
        <v>2374</v>
      </c>
      <c r="I2926" s="13" t="s">
        <v>24</v>
      </c>
      <c r="J2926" s="13" t="s">
        <v>421</v>
      </c>
      <c r="K2926" s="13" t="s">
        <v>421</v>
      </c>
      <c r="L2926" s="13" t="s">
        <v>27</v>
      </c>
      <c r="M2926" s="13" t="s">
        <v>28</v>
      </c>
      <c r="N2926" s="13" t="s">
        <v>1976</v>
      </c>
      <c r="O2926" s="13" t="s">
        <v>40</v>
      </c>
      <c r="P2926" s="13" t="s">
        <v>48</v>
      </c>
      <c r="Q2926" s="13" t="s">
        <v>1977</v>
      </c>
      <c r="R2926" s="17">
        <v>1119.1949999999999</v>
      </c>
      <c r="S2926" s="26">
        <v>5</v>
      </c>
      <c r="T2926" s="17">
        <v>0.3</v>
      </c>
      <c r="U2926" s="17">
        <v>46.43</v>
      </c>
      <c r="V2926" s="27">
        <v>255.79500000000007</v>
      </c>
      <c r="W2926" s="13" t="s">
        <v>88</v>
      </c>
      <c r="X2926" s="8">
        <f>$T2926*$R2926</f>
        <v>335.75849999999997</v>
      </c>
      <c r="Y2926" s="29">
        <f>R2926-V2926-U2926-X2926</f>
        <v>481.21149999999994</v>
      </c>
    </row>
    <row r="2927" spans="2:25" x14ac:dyDescent="0.3">
      <c r="B2927" s="16"/>
      <c r="C2927" s="8" t="str">
        <f>_xlfn.CONCAT(S2927,_xlfn.TEXTBEFORE(Q2927,","))</f>
        <v>2Green Bar Note Cards</v>
      </c>
      <c r="D2927" s="13" t="s">
        <v>9033</v>
      </c>
      <c r="E2927" s="25">
        <v>43057</v>
      </c>
      <c r="F2927" s="25">
        <v>43064</v>
      </c>
      <c r="G2927" s="13" t="s">
        <v>50</v>
      </c>
      <c r="H2927" s="13" t="s">
        <v>2374</v>
      </c>
      <c r="I2927" s="13" t="s">
        <v>24</v>
      </c>
      <c r="J2927" s="13" t="s">
        <v>421</v>
      </c>
      <c r="K2927" s="13" t="s">
        <v>421</v>
      </c>
      <c r="L2927" s="13" t="s">
        <v>27</v>
      </c>
      <c r="M2927" s="13" t="s">
        <v>28</v>
      </c>
      <c r="N2927" s="13" t="s">
        <v>3715</v>
      </c>
      <c r="O2927" s="13" t="s">
        <v>30</v>
      </c>
      <c r="P2927" s="13" t="s">
        <v>1567</v>
      </c>
      <c r="Q2927" s="13" t="s">
        <v>3716</v>
      </c>
      <c r="R2927" s="17">
        <v>62.400000000000006</v>
      </c>
      <c r="S2927" s="26">
        <v>2</v>
      </c>
      <c r="T2927" s="17">
        <v>0</v>
      </c>
      <c r="U2927" s="17">
        <v>2.68</v>
      </c>
      <c r="V2927" s="27">
        <v>3.12</v>
      </c>
      <c r="W2927" s="13" t="s">
        <v>88</v>
      </c>
      <c r="X2927" s="8">
        <f>$T2927*$R2927</f>
        <v>0</v>
      </c>
      <c r="Y2927" s="29">
        <f>R2927-V2927-U2927-X2927</f>
        <v>56.600000000000009</v>
      </c>
    </row>
    <row r="2928" spans="2:25" x14ac:dyDescent="0.3">
      <c r="B2928" s="16"/>
      <c r="C2928" s="8" t="str">
        <f>_xlfn.CONCAT(S2928,_xlfn.TEXTBEFORE(Q2928,","))</f>
        <v>3Harbour Creations Removable Labels</v>
      </c>
      <c r="D2928" s="13" t="s">
        <v>9034</v>
      </c>
      <c r="E2928" s="25">
        <v>43767</v>
      </c>
      <c r="F2928" s="25">
        <v>43772</v>
      </c>
      <c r="G2928" s="13" t="s">
        <v>50</v>
      </c>
      <c r="H2928" s="13" t="s">
        <v>2374</v>
      </c>
      <c r="I2928" s="13" t="s">
        <v>24</v>
      </c>
      <c r="J2928" s="13" t="s">
        <v>1766</v>
      </c>
      <c r="K2928" s="13" t="s">
        <v>136</v>
      </c>
      <c r="L2928" s="13" t="s">
        <v>27</v>
      </c>
      <c r="M2928" s="13" t="s">
        <v>28</v>
      </c>
      <c r="N2928" s="13" t="s">
        <v>5828</v>
      </c>
      <c r="O2928" s="13" t="s">
        <v>30</v>
      </c>
      <c r="P2928" s="13" t="s">
        <v>2751</v>
      </c>
      <c r="Q2928" s="13" t="s">
        <v>5829</v>
      </c>
      <c r="R2928" s="17">
        <v>31.050000000000004</v>
      </c>
      <c r="S2928" s="26">
        <v>3</v>
      </c>
      <c r="T2928" s="17">
        <v>0</v>
      </c>
      <c r="U2928" s="17">
        <v>2.34</v>
      </c>
      <c r="V2928" s="27">
        <v>9.27</v>
      </c>
      <c r="W2928" s="13" t="s">
        <v>88</v>
      </c>
      <c r="X2928" s="8">
        <f>$T2928*$R2928</f>
        <v>0</v>
      </c>
      <c r="Y2928" s="29">
        <f>R2928-V2928-U2928-X2928</f>
        <v>19.440000000000005</v>
      </c>
    </row>
    <row r="2929" spans="2:25" x14ac:dyDescent="0.3">
      <c r="B2929" s="16"/>
      <c r="C2929" s="8" t="str">
        <f>_xlfn.CONCAT(S2929,_xlfn.TEXTBEFORE(Q2929,","))</f>
        <v>3Novimex Removable Labels</v>
      </c>
      <c r="D2929" s="13" t="s">
        <v>9035</v>
      </c>
      <c r="E2929" s="25">
        <v>43767</v>
      </c>
      <c r="F2929" s="25">
        <v>43772</v>
      </c>
      <c r="G2929" s="13" t="s">
        <v>50</v>
      </c>
      <c r="H2929" s="13" t="s">
        <v>2374</v>
      </c>
      <c r="I2929" s="13" t="s">
        <v>24</v>
      </c>
      <c r="J2929" s="13" t="s">
        <v>1766</v>
      </c>
      <c r="K2929" s="13" t="s">
        <v>136</v>
      </c>
      <c r="L2929" s="13" t="s">
        <v>27</v>
      </c>
      <c r="M2929" s="13" t="s">
        <v>28</v>
      </c>
      <c r="N2929" s="13" t="s">
        <v>5136</v>
      </c>
      <c r="O2929" s="13" t="s">
        <v>30</v>
      </c>
      <c r="P2929" s="13" t="s">
        <v>2751</v>
      </c>
      <c r="Q2929" s="13" t="s">
        <v>5137</v>
      </c>
      <c r="R2929" s="17">
        <v>29.07</v>
      </c>
      <c r="S2929" s="26">
        <v>3</v>
      </c>
      <c r="T2929" s="17">
        <v>0</v>
      </c>
      <c r="U2929" s="17">
        <v>2.29</v>
      </c>
      <c r="V2929" s="27">
        <v>14.49</v>
      </c>
      <c r="W2929" s="13" t="s">
        <v>88</v>
      </c>
      <c r="X2929" s="8">
        <f>$T2929*$R2929</f>
        <v>0</v>
      </c>
      <c r="Y2929" s="29">
        <f>R2929-V2929-U2929-X2929</f>
        <v>12.29</v>
      </c>
    </row>
    <row r="2930" spans="2:25" x14ac:dyDescent="0.3">
      <c r="B2930" s="16"/>
      <c r="C2930" s="8" t="str">
        <f>_xlfn.CONCAT(S2930,_xlfn.TEXTBEFORE(Q2930,","))</f>
        <v>6Acco Binder Covers</v>
      </c>
      <c r="D2930" s="13" t="s">
        <v>9036</v>
      </c>
      <c r="E2930" s="25">
        <v>43433</v>
      </c>
      <c r="F2930" s="25">
        <v>43438</v>
      </c>
      <c r="G2930" s="13" t="s">
        <v>50</v>
      </c>
      <c r="H2930" s="13" t="s">
        <v>5441</v>
      </c>
      <c r="I2930" s="13" t="s">
        <v>24</v>
      </c>
      <c r="J2930" s="13" t="s">
        <v>233</v>
      </c>
      <c r="K2930" s="13" t="s">
        <v>234</v>
      </c>
      <c r="L2930" s="13" t="s">
        <v>54</v>
      </c>
      <c r="M2930" s="13" t="s">
        <v>55</v>
      </c>
      <c r="N2930" s="13" t="s">
        <v>5116</v>
      </c>
      <c r="O2930" s="13" t="s">
        <v>30</v>
      </c>
      <c r="P2930" s="13" t="s">
        <v>1121</v>
      </c>
      <c r="Q2930" s="13" t="s">
        <v>5117</v>
      </c>
      <c r="R2930" s="17">
        <v>63.64439999999999</v>
      </c>
      <c r="S2930" s="26">
        <v>6</v>
      </c>
      <c r="T2930" s="17">
        <v>0.17</v>
      </c>
      <c r="U2930" s="17">
        <v>4.26</v>
      </c>
      <c r="V2930" s="27">
        <v>-13.035600000000001</v>
      </c>
      <c r="W2930" s="13" t="s">
        <v>88</v>
      </c>
      <c r="X2930" s="8">
        <f>$T2930*$R2930</f>
        <v>10.819547999999999</v>
      </c>
      <c r="Y2930" s="29">
        <f>R2930-V2930-U2930-X2930</f>
        <v>61.60045199999999</v>
      </c>
    </row>
    <row r="2931" spans="2:25" x14ac:dyDescent="0.3">
      <c r="B2931" s="16"/>
      <c r="C2931" s="8" t="str">
        <f>_xlfn.CONCAT(S2931,_xlfn.TEXTBEFORE(Q2931,","))</f>
        <v>2Xerox Message Books</v>
      </c>
      <c r="D2931" s="13" t="s">
        <v>9037</v>
      </c>
      <c r="E2931" s="25">
        <v>43464</v>
      </c>
      <c r="F2931" s="25">
        <v>43469</v>
      </c>
      <c r="G2931" s="13" t="s">
        <v>50</v>
      </c>
      <c r="H2931" s="13" t="s">
        <v>5886</v>
      </c>
      <c r="I2931" s="13" t="s">
        <v>36</v>
      </c>
      <c r="J2931" s="13" t="s">
        <v>304</v>
      </c>
      <c r="K2931" s="13" t="s">
        <v>305</v>
      </c>
      <c r="L2931" s="13" t="s">
        <v>54</v>
      </c>
      <c r="M2931" s="13" t="s">
        <v>55</v>
      </c>
      <c r="N2931" s="13" t="s">
        <v>5557</v>
      </c>
      <c r="O2931" s="13" t="s">
        <v>30</v>
      </c>
      <c r="P2931" s="13" t="s">
        <v>1567</v>
      </c>
      <c r="Q2931" s="13" t="s">
        <v>5558</v>
      </c>
      <c r="R2931" s="17">
        <v>21.496800000000004</v>
      </c>
      <c r="S2931" s="26">
        <v>2</v>
      </c>
      <c r="T2931" s="17">
        <v>0.47000000000000003</v>
      </c>
      <c r="U2931" s="17">
        <v>1.98</v>
      </c>
      <c r="V2931" s="27">
        <v>-16.243200000000002</v>
      </c>
      <c r="W2931" s="13" t="s">
        <v>88</v>
      </c>
      <c r="X2931" s="8">
        <f>$T2931*$R2931</f>
        <v>10.103496000000002</v>
      </c>
      <c r="Y2931" s="29">
        <f>R2931-V2931-U2931-X2931</f>
        <v>25.656504000000012</v>
      </c>
    </row>
    <row r="2932" spans="2:25" x14ac:dyDescent="0.3">
      <c r="B2932" s="16"/>
      <c r="C2932" s="8" t="str">
        <f>_xlfn.CONCAT(S2932,_xlfn.TEXTBEFORE(Q2932,","))</f>
        <v>14Enermax Parchment Paper</v>
      </c>
      <c r="D2932" s="13" t="s">
        <v>9038</v>
      </c>
      <c r="E2932" s="25">
        <v>43646</v>
      </c>
      <c r="F2932" s="25">
        <v>43651</v>
      </c>
      <c r="G2932" s="13" t="s">
        <v>50</v>
      </c>
      <c r="H2932" s="13" t="s">
        <v>4040</v>
      </c>
      <c r="I2932" s="13" t="s">
        <v>82</v>
      </c>
      <c r="J2932" s="13" t="s">
        <v>4041</v>
      </c>
      <c r="K2932" s="13" t="s">
        <v>421</v>
      </c>
      <c r="L2932" s="13" t="s">
        <v>27</v>
      </c>
      <c r="M2932" s="13" t="s">
        <v>28</v>
      </c>
      <c r="N2932" s="13" t="s">
        <v>4042</v>
      </c>
      <c r="O2932" s="13" t="s">
        <v>30</v>
      </c>
      <c r="P2932" s="13" t="s">
        <v>1567</v>
      </c>
      <c r="Q2932" s="13" t="s">
        <v>4043</v>
      </c>
      <c r="R2932" s="17">
        <v>215.46</v>
      </c>
      <c r="S2932" s="26">
        <v>14</v>
      </c>
      <c r="T2932" s="17">
        <v>0</v>
      </c>
      <c r="U2932" s="17">
        <v>14.5</v>
      </c>
      <c r="V2932" s="27">
        <v>0</v>
      </c>
      <c r="W2932" s="13" t="s">
        <v>88</v>
      </c>
      <c r="X2932" s="8">
        <f>$T2932*$R2932</f>
        <v>0</v>
      </c>
      <c r="Y2932" s="29">
        <f>R2932-V2932-U2932-X2932</f>
        <v>200.96</v>
      </c>
    </row>
    <row r="2933" spans="2:25" x14ac:dyDescent="0.3">
      <c r="B2933" s="16"/>
      <c r="C2933" s="8" t="str">
        <f>_xlfn.CONCAT(S2933,_xlfn.TEXTBEFORE(Q2933,","))</f>
        <v>2Ames Interoffice Envelope</v>
      </c>
      <c r="D2933" s="13" t="s">
        <v>9039</v>
      </c>
      <c r="E2933" s="25">
        <v>43646</v>
      </c>
      <c r="F2933" s="25">
        <v>43651</v>
      </c>
      <c r="G2933" s="13" t="s">
        <v>50</v>
      </c>
      <c r="H2933" s="13" t="s">
        <v>4040</v>
      </c>
      <c r="I2933" s="13" t="s">
        <v>82</v>
      </c>
      <c r="J2933" s="13" t="s">
        <v>4041</v>
      </c>
      <c r="K2933" s="13" t="s">
        <v>421</v>
      </c>
      <c r="L2933" s="13" t="s">
        <v>27</v>
      </c>
      <c r="M2933" s="13" t="s">
        <v>28</v>
      </c>
      <c r="N2933" s="13" t="s">
        <v>3796</v>
      </c>
      <c r="O2933" s="13" t="s">
        <v>30</v>
      </c>
      <c r="P2933" s="13" t="s">
        <v>1607</v>
      </c>
      <c r="Q2933" s="13" t="s">
        <v>3797</v>
      </c>
      <c r="R2933" s="17">
        <v>97.32</v>
      </c>
      <c r="S2933" s="26">
        <v>2</v>
      </c>
      <c r="T2933" s="17">
        <v>0</v>
      </c>
      <c r="U2933" s="17">
        <v>8.18</v>
      </c>
      <c r="V2933" s="27">
        <v>4.8600000000000003</v>
      </c>
      <c r="W2933" s="13" t="s">
        <v>88</v>
      </c>
      <c r="X2933" s="8">
        <f>$T2933*$R2933</f>
        <v>0</v>
      </c>
      <c r="Y2933" s="29">
        <f>R2933-V2933-U2933-X2933</f>
        <v>84.28</v>
      </c>
    </row>
    <row r="2934" spans="2:25" x14ac:dyDescent="0.3">
      <c r="B2934" s="16"/>
      <c r="C2934" s="8" t="str">
        <f>_xlfn.CONCAT(S2934,_xlfn.TEXTBEFORE(Q2934,","))</f>
        <v>1Ibico Binding Machine</v>
      </c>
      <c r="D2934" s="13" t="s">
        <v>9040</v>
      </c>
      <c r="E2934" s="25">
        <v>43646</v>
      </c>
      <c r="F2934" s="25">
        <v>43651</v>
      </c>
      <c r="G2934" s="13" t="s">
        <v>50</v>
      </c>
      <c r="H2934" s="13" t="s">
        <v>4040</v>
      </c>
      <c r="I2934" s="13" t="s">
        <v>82</v>
      </c>
      <c r="J2934" s="13" t="s">
        <v>4041</v>
      </c>
      <c r="K2934" s="13" t="s">
        <v>421</v>
      </c>
      <c r="L2934" s="13" t="s">
        <v>27</v>
      </c>
      <c r="M2934" s="13" t="s">
        <v>28</v>
      </c>
      <c r="N2934" s="13" t="s">
        <v>2874</v>
      </c>
      <c r="O2934" s="13" t="s">
        <v>30</v>
      </c>
      <c r="P2934" s="13" t="s">
        <v>1121</v>
      </c>
      <c r="Q2934" s="13" t="s">
        <v>2875</v>
      </c>
      <c r="R2934" s="17">
        <v>51.779999999999994</v>
      </c>
      <c r="S2934" s="26">
        <v>1</v>
      </c>
      <c r="T2934" s="17">
        <v>0</v>
      </c>
      <c r="U2934" s="17">
        <v>6.72</v>
      </c>
      <c r="V2934" s="27">
        <v>5.16</v>
      </c>
      <c r="W2934" s="13" t="s">
        <v>88</v>
      </c>
      <c r="X2934" s="8">
        <f>$T2934*$R2934</f>
        <v>0</v>
      </c>
      <c r="Y2934" s="29">
        <f>R2934-V2934-U2934-X2934</f>
        <v>39.899999999999991</v>
      </c>
    </row>
    <row r="2935" spans="2:25" x14ac:dyDescent="0.3">
      <c r="B2935" s="16"/>
      <c r="C2935" s="8" t="str">
        <f>_xlfn.CONCAT(S2935,_xlfn.TEXTBEFORE(Q2935,","))</f>
        <v>2BIC Markers</v>
      </c>
      <c r="D2935" s="13" t="s">
        <v>9041</v>
      </c>
      <c r="E2935" s="25">
        <v>43646</v>
      </c>
      <c r="F2935" s="25">
        <v>43651</v>
      </c>
      <c r="G2935" s="13" t="s">
        <v>50</v>
      </c>
      <c r="H2935" s="13" t="s">
        <v>4040</v>
      </c>
      <c r="I2935" s="13" t="s">
        <v>82</v>
      </c>
      <c r="J2935" s="13" t="s">
        <v>4041</v>
      </c>
      <c r="K2935" s="13" t="s">
        <v>421</v>
      </c>
      <c r="L2935" s="13" t="s">
        <v>27</v>
      </c>
      <c r="M2935" s="13" t="s">
        <v>28</v>
      </c>
      <c r="N2935" s="13" t="s">
        <v>3395</v>
      </c>
      <c r="O2935" s="13" t="s">
        <v>30</v>
      </c>
      <c r="P2935" s="13" t="s">
        <v>1789</v>
      </c>
      <c r="Q2935" s="13" t="s">
        <v>3396</v>
      </c>
      <c r="R2935" s="17">
        <v>53.400000000000006</v>
      </c>
      <c r="S2935" s="26">
        <v>2</v>
      </c>
      <c r="T2935" s="17">
        <v>0</v>
      </c>
      <c r="U2935" s="17">
        <v>3.03</v>
      </c>
      <c r="V2935" s="27">
        <v>11.7</v>
      </c>
      <c r="W2935" s="13" t="s">
        <v>88</v>
      </c>
      <c r="X2935" s="8">
        <f>$T2935*$R2935</f>
        <v>0</v>
      </c>
      <c r="Y2935" s="29">
        <f>R2935-V2935-U2935-X2935</f>
        <v>38.67</v>
      </c>
    </row>
    <row r="2936" spans="2:25" x14ac:dyDescent="0.3">
      <c r="B2936" s="16"/>
      <c r="C2936" s="8" t="str">
        <f>_xlfn.CONCAT(S2936,_xlfn.TEXTBEFORE(Q2936,","))</f>
        <v>6Eldon Trays</v>
      </c>
      <c r="D2936" s="13" t="s">
        <v>9042</v>
      </c>
      <c r="E2936" s="25">
        <v>43706</v>
      </c>
      <c r="F2936" s="25">
        <v>43711</v>
      </c>
      <c r="G2936" s="13" t="s">
        <v>50</v>
      </c>
      <c r="H2936" s="13" t="s">
        <v>2548</v>
      </c>
      <c r="I2936" s="13" t="s">
        <v>82</v>
      </c>
      <c r="J2936" s="13" t="s">
        <v>1761</v>
      </c>
      <c r="K2936" s="13" t="s">
        <v>436</v>
      </c>
      <c r="L2936" s="13" t="s">
        <v>201</v>
      </c>
      <c r="M2936" s="13" t="s">
        <v>28</v>
      </c>
      <c r="N2936" s="13" t="s">
        <v>2423</v>
      </c>
      <c r="O2936" s="13" t="s">
        <v>30</v>
      </c>
      <c r="P2936" s="13" t="s">
        <v>289</v>
      </c>
      <c r="Q2936" s="13" t="s">
        <v>2424</v>
      </c>
      <c r="R2936" s="17">
        <v>288</v>
      </c>
      <c r="S2936" s="26">
        <v>6</v>
      </c>
      <c r="T2936" s="17">
        <v>0</v>
      </c>
      <c r="U2936" s="17">
        <v>40.799999999999997</v>
      </c>
      <c r="V2936" s="27">
        <v>20.160000000000004</v>
      </c>
      <c r="W2936" s="13" t="s">
        <v>60</v>
      </c>
      <c r="X2936" s="8">
        <f>$T2936*$R2936</f>
        <v>0</v>
      </c>
      <c r="Y2936" s="29">
        <f>R2936-V2936-U2936-X2936</f>
        <v>227.03999999999996</v>
      </c>
    </row>
    <row r="2937" spans="2:25" x14ac:dyDescent="0.3">
      <c r="B2937" s="16"/>
      <c r="C2937" s="8" t="str">
        <f>_xlfn.CONCAT(S2937,_xlfn.TEXTBEFORE(Q2937,","))</f>
        <v>4Smead Trays</v>
      </c>
      <c r="D2937" s="13" t="s">
        <v>9043</v>
      </c>
      <c r="E2937" s="25">
        <v>43001</v>
      </c>
      <c r="F2937" s="25">
        <v>43006</v>
      </c>
      <c r="G2937" s="13" t="s">
        <v>22</v>
      </c>
      <c r="H2937" s="13" t="s">
        <v>800</v>
      </c>
      <c r="I2937" s="13" t="s">
        <v>24</v>
      </c>
      <c r="J2937" s="13" t="s">
        <v>37</v>
      </c>
      <c r="K2937" s="13" t="s">
        <v>38</v>
      </c>
      <c r="L2937" s="13" t="s">
        <v>27</v>
      </c>
      <c r="M2937" s="13" t="s">
        <v>28</v>
      </c>
      <c r="N2937" s="13" t="s">
        <v>2728</v>
      </c>
      <c r="O2937" s="13" t="s">
        <v>30</v>
      </c>
      <c r="P2937" s="13" t="s">
        <v>289</v>
      </c>
      <c r="Q2937" s="13" t="s">
        <v>2729</v>
      </c>
      <c r="R2937" s="17">
        <v>190.2</v>
      </c>
      <c r="S2937" s="26">
        <v>4</v>
      </c>
      <c r="T2937" s="17">
        <v>0</v>
      </c>
      <c r="U2937" s="17">
        <v>22.82</v>
      </c>
      <c r="V2937" s="27">
        <v>34.200000000000003</v>
      </c>
      <c r="W2937" s="13" t="s">
        <v>88</v>
      </c>
      <c r="X2937" s="8">
        <f>$T2937*$R2937</f>
        <v>0</v>
      </c>
      <c r="Y2937" s="29">
        <f>R2937-V2937-U2937-X2937</f>
        <v>133.18</v>
      </c>
    </row>
    <row r="2938" spans="2:25" x14ac:dyDescent="0.3">
      <c r="B2938" s="16"/>
      <c r="C2938" s="8" t="str">
        <f>_xlfn.CONCAT(S2938,_xlfn.TEXTBEFORE(Q2938,","))</f>
        <v>1Fellowes Lockers</v>
      </c>
      <c r="D2938" s="13" t="s">
        <v>9044</v>
      </c>
      <c r="E2938" s="25">
        <v>43001</v>
      </c>
      <c r="F2938" s="25">
        <v>43006</v>
      </c>
      <c r="G2938" s="13" t="s">
        <v>22</v>
      </c>
      <c r="H2938" s="13" t="s">
        <v>800</v>
      </c>
      <c r="I2938" s="13" t="s">
        <v>24</v>
      </c>
      <c r="J2938" s="13" t="s">
        <v>37</v>
      </c>
      <c r="K2938" s="13" t="s">
        <v>38</v>
      </c>
      <c r="L2938" s="13" t="s">
        <v>27</v>
      </c>
      <c r="M2938" s="13" t="s">
        <v>28</v>
      </c>
      <c r="N2938" s="13" t="s">
        <v>1467</v>
      </c>
      <c r="O2938" s="13" t="s">
        <v>30</v>
      </c>
      <c r="P2938" s="13" t="s">
        <v>289</v>
      </c>
      <c r="Q2938" s="13" t="s">
        <v>1468</v>
      </c>
      <c r="R2938" s="17">
        <v>207.35999999999996</v>
      </c>
      <c r="S2938" s="26">
        <v>1</v>
      </c>
      <c r="T2938" s="17">
        <v>0</v>
      </c>
      <c r="U2938" s="17">
        <v>7.49</v>
      </c>
      <c r="V2938" s="27">
        <v>4.1399999999999997</v>
      </c>
      <c r="W2938" s="13" t="s">
        <v>88</v>
      </c>
      <c r="X2938" s="8">
        <f>$T2938*$R2938</f>
        <v>0</v>
      </c>
      <c r="Y2938" s="29">
        <f>R2938-V2938-U2938-X2938</f>
        <v>195.72999999999996</v>
      </c>
    </row>
    <row r="2939" spans="2:25" x14ac:dyDescent="0.3">
      <c r="B2939" s="16"/>
      <c r="C2939" s="8" t="str">
        <f>_xlfn.CONCAT(S2939,_xlfn.TEXTBEFORE(Q2939,","))</f>
        <v>7OIC Staples</v>
      </c>
      <c r="D2939" s="13" t="s">
        <v>9045</v>
      </c>
      <c r="E2939" s="25">
        <v>43001</v>
      </c>
      <c r="F2939" s="25">
        <v>43006</v>
      </c>
      <c r="G2939" s="13" t="s">
        <v>22</v>
      </c>
      <c r="H2939" s="13" t="s">
        <v>800</v>
      </c>
      <c r="I2939" s="13" t="s">
        <v>24</v>
      </c>
      <c r="J2939" s="13" t="s">
        <v>37</v>
      </c>
      <c r="K2939" s="13" t="s">
        <v>38</v>
      </c>
      <c r="L2939" s="13" t="s">
        <v>27</v>
      </c>
      <c r="M2939" s="13" t="s">
        <v>28</v>
      </c>
      <c r="N2939" s="13" t="s">
        <v>5104</v>
      </c>
      <c r="O2939" s="13" t="s">
        <v>30</v>
      </c>
      <c r="P2939" s="13" t="s">
        <v>2177</v>
      </c>
      <c r="Q2939" s="13" t="s">
        <v>5105</v>
      </c>
      <c r="R2939" s="17">
        <v>80.22</v>
      </c>
      <c r="S2939" s="26">
        <v>7</v>
      </c>
      <c r="T2939" s="17">
        <v>0</v>
      </c>
      <c r="U2939" s="17">
        <v>6.15</v>
      </c>
      <c r="V2939" s="27">
        <v>38.43</v>
      </c>
      <c r="W2939" s="13" t="s">
        <v>88</v>
      </c>
      <c r="X2939" s="8">
        <f>$T2939*$R2939</f>
        <v>0</v>
      </c>
      <c r="Y2939" s="29">
        <f>R2939-V2939-U2939-X2939</f>
        <v>35.64</v>
      </c>
    </row>
    <row r="2940" spans="2:25" x14ac:dyDescent="0.3">
      <c r="B2940" s="16"/>
      <c r="C2940" s="8" t="str">
        <f>_xlfn.CONCAT(S2940,_xlfn.TEXTBEFORE(Q2940,","))</f>
        <v>10Safco Floating Shelf Set</v>
      </c>
      <c r="D2940" s="13" t="s">
        <v>9046</v>
      </c>
      <c r="E2940" s="25">
        <v>43112</v>
      </c>
      <c r="F2940" s="25">
        <v>43119</v>
      </c>
      <c r="G2940" s="13" t="s">
        <v>50</v>
      </c>
      <c r="H2940" s="13" t="s">
        <v>800</v>
      </c>
      <c r="I2940" s="13" t="s">
        <v>24</v>
      </c>
      <c r="J2940" s="13" t="s">
        <v>767</v>
      </c>
      <c r="K2940" s="13" t="s">
        <v>187</v>
      </c>
      <c r="L2940" s="13" t="s">
        <v>27</v>
      </c>
      <c r="M2940" s="13" t="s">
        <v>28</v>
      </c>
      <c r="N2940" s="13" t="s">
        <v>801</v>
      </c>
      <c r="O2940" s="13" t="s">
        <v>40</v>
      </c>
      <c r="P2940" s="13" t="s">
        <v>67</v>
      </c>
      <c r="Q2940" s="13" t="s">
        <v>802</v>
      </c>
      <c r="R2940" s="17">
        <v>1962.0000000000002</v>
      </c>
      <c r="S2940" s="26">
        <v>10</v>
      </c>
      <c r="T2940" s="17">
        <v>0</v>
      </c>
      <c r="U2940" s="17">
        <v>162.76</v>
      </c>
      <c r="V2940" s="27">
        <v>392.40000000000003</v>
      </c>
      <c r="W2940" s="13" t="s">
        <v>88</v>
      </c>
      <c r="X2940" s="8">
        <f>$T2940*$R2940</f>
        <v>0</v>
      </c>
      <c r="Y2940" s="29">
        <f>R2940-V2940-U2940-X2940</f>
        <v>1406.8400000000001</v>
      </c>
    </row>
    <row r="2941" spans="2:25" x14ac:dyDescent="0.3">
      <c r="B2941" s="16"/>
      <c r="C2941" s="8" t="str">
        <f>_xlfn.CONCAT(S2941,_xlfn.TEXTBEFORE(Q2941,","))</f>
        <v>2SAFCO Steel Folding Chair</v>
      </c>
      <c r="D2941" s="13" t="s">
        <v>9047</v>
      </c>
      <c r="E2941" s="25">
        <v>43112</v>
      </c>
      <c r="F2941" s="25">
        <v>43119</v>
      </c>
      <c r="G2941" s="13" t="s">
        <v>50</v>
      </c>
      <c r="H2941" s="13" t="s">
        <v>800</v>
      </c>
      <c r="I2941" s="13" t="s">
        <v>24</v>
      </c>
      <c r="J2941" s="13" t="s">
        <v>767</v>
      </c>
      <c r="K2941" s="13" t="s">
        <v>187</v>
      </c>
      <c r="L2941" s="13" t="s">
        <v>27</v>
      </c>
      <c r="M2941" s="13" t="s">
        <v>28</v>
      </c>
      <c r="N2941" s="13" t="s">
        <v>1639</v>
      </c>
      <c r="O2941" s="13" t="s">
        <v>40</v>
      </c>
      <c r="P2941" s="13" t="s">
        <v>41</v>
      </c>
      <c r="Q2941" s="13" t="s">
        <v>1640</v>
      </c>
      <c r="R2941" s="17">
        <v>166.56</v>
      </c>
      <c r="S2941" s="26">
        <v>2</v>
      </c>
      <c r="T2941" s="17">
        <v>0</v>
      </c>
      <c r="U2941" s="17">
        <v>16.170000000000002</v>
      </c>
      <c r="V2941" s="27">
        <v>76.56</v>
      </c>
      <c r="W2941" s="13" t="s">
        <v>88</v>
      </c>
      <c r="X2941" s="8">
        <f>$T2941*$R2941</f>
        <v>0</v>
      </c>
      <c r="Y2941" s="29">
        <f>R2941-V2941-U2941-X2941</f>
        <v>73.83</v>
      </c>
    </row>
    <row r="2942" spans="2:25" x14ac:dyDescent="0.3">
      <c r="B2942" s="16"/>
      <c r="C2942" s="8" t="str">
        <f>_xlfn.CONCAT(S2942,_xlfn.TEXTBEFORE(Q2942,","))</f>
        <v>1Memorex Numeric Keypad</v>
      </c>
      <c r="D2942" s="13" t="s">
        <v>9048</v>
      </c>
      <c r="E2942" s="25">
        <v>43112</v>
      </c>
      <c r="F2942" s="25">
        <v>43119</v>
      </c>
      <c r="G2942" s="13" t="s">
        <v>50</v>
      </c>
      <c r="H2942" s="13" t="s">
        <v>800</v>
      </c>
      <c r="I2942" s="13" t="s">
        <v>24</v>
      </c>
      <c r="J2942" s="13" t="s">
        <v>767</v>
      </c>
      <c r="K2942" s="13" t="s">
        <v>187</v>
      </c>
      <c r="L2942" s="13" t="s">
        <v>27</v>
      </c>
      <c r="M2942" s="13" t="s">
        <v>28</v>
      </c>
      <c r="N2942" s="13" t="s">
        <v>2957</v>
      </c>
      <c r="O2942" s="13" t="s">
        <v>57</v>
      </c>
      <c r="P2942" s="13" t="s">
        <v>121</v>
      </c>
      <c r="Q2942" s="13" t="s">
        <v>2958</v>
      </c>
      <c r="R2942" s="17">
        <v>45.42</v>
      </c>
      <c r="S2942" s="26">
        <v>1</v>
      </c>
      <c r="T2942" s="17">
        <v>0</v>
      </c>
      <c r="U2942" s="17">
        <v>5.7</v>
      </c>
      <c r="V2942" s="27">
        <v>12.690000000000001</v>
      </c>
      <c r="W2942" s="13" t="s">
        <v>88</v>
      </c>
      <c r="X2942" s="8">
        <f>$T2942*$R2942</f>
        <v>0</v>
      </c>
      <c r="Y2942" s="29">
        <f>R2942-V2942-U2942-X2942</f>
        <v>27.030000000000005</v>
      </c>
    </row>
    <row r="2943" spans="2:25" x14ac:dyDescent="0.3">
      <c r="B2943" s="16"/>
      <c r="C2943" s="8" t="str">
        <f>_xlfn.CONCAT(S2943,_xlfn.TEXTBEFORE(Q2943,","))</f>
        <v>3Novimex Color Coded Labels</v>
      </c>
      <c r="D2943" s="13" t="s">
        <v>9049</v>
      </c>
      <c r="E2943" s="25">
        <v>43112</v>
      </c>
      <c r="F2943" s="25">
        <v>43119</v>
      </c>
      <c r="G2943" s="13" t="s">
        <v>50</v>
      </c>
      <c r="H2943" s="13" t="s">
        <v>800</v>
      </c>
      <c r="I2943" s="13" t="s">
        <v>24</v>
      </c>
      <c r="J2943" s="13" t="s">
        <v>767</v>
      </c>
      <c r="K2943" s="13" t="s">
        <v>187</v>
      </c>
      <c r="L2943" s="13" t="s">
        <v>27</v>
      </c>
      <c r="M2943" s="13" t="s">
        <v>28</v>
      </c>
      <c r="N2943" s="13" t="s">
        <v>4840</v>
      </c>
      <c r="O2943" s="13" t="s">
        <v>30</v>
      </c>
      <c r="P2943" s="13" t="s">
        <v>2751</v>
      </c>
      <c r="Q2943" s="13" t="s">
        <v>4841</v>
      </c>
      <c r="R2943" s="17">
        <v>38.429999999999993</v>
      </c>
      <c r="S2943" s="26">
        <v>3</v>
      </c>
      <c r="T2943" s="17">
        <v>0</v>
      </c>
      <c r="U2943" s="17">
        <v>3.37</v>
      </c>
      <c r="V2943" s="27">
        <v>8.82</v>
      </c>
      <c r="W2943" s="13" t="s">
        <v>88</v>
      </c>
      <c r="X2943" s="8">
        <f>$T2943*$R2943</f>
        <v>0</v>
      </c>
      <c r="Y2943" s="29">
        <f>R2943-V2943-U2943-X2943</f>
        <v>26.239999999999991</v>
      </c>
    </row>
    <row r="2944" spans="2:25" x14ac:dyDescent="0.3">
      <c r="B2944" s="16"/>
      <c r="C2944" s="8" t="str">
        <f>_xlfn.CONCAT(S2944,_xlfn.TEXTBEFORE(Q2944,","))</f>
        <v>3Sanford Highlighters</v>
      </c>
      <c r="D2944" s="13" t="s">
        <v>9050</v>
      </c>
      <c r="E2944" s="25">
        <v>43112</v>
      </c>
      <c r="F2944" s="25">
        <v>43119</v>
      </c>
      <c r="G2944" s="13" t="s">
        <v>50</v>
      </c>
      <c r="H2944" s="13" t="s">
        <v>800</v>
      </c>
      <c r="I2944" s="13" t="s">
        <v>24</v>
      </c>
      <c r="J2944" s="13" t="s">
        <v>767</v>
      </c>
      <c r="K2944" s="13" t="s">
        <v>187</v>
      </c>
      <c r="L2944" s="13" t="s">
        <v>27</v>
      </c>
      <c r="M2944" s="13" t="s">
        <v>28</v>
      </c>
      <c r="N2944" s="13" t="s">
        <v>5643</v>
      </c>
      <c r="O2944" s="13" t="s">
        <v>30</v>
      </c>
      <c r="P2944" s="13" t="s">
        <v>1789</v>
      </c>
      <c r="Q2944" s="13" t="s">
        <v>5644</v>
      </c>
      <c r="R2944" s="17">
        <v>51.029999999999994</v>
      </c>
      <c r="S2944" s="26">
        <v>3</v>
      </c>
      <c r="T2944" s="17">
        <v>0</v>
      </c>
      <c r="U2944" s="17">
        <v>3.17</v>
      </c>
      <c r="V2944" s="27">
        <v>16.830000000000002</v>
      </c>
      <c r="W2944" s="13" t="s">
        <v>88</v>
      </c>
      <c r="X2944" s="8">
        <f>$T2944*$R2944</f>
        <v>0</v>
      </c>
      <c r="Y2944" s="29">
        <f>R2944-V2944-U2944-X2944</f>
        <v>31.029999999999987</v>
      </c>
    </row>
    <row r="2945" spans="2:25" x14ac:dyDescent="0.3">
      <c r="B2945" s="16"/>
      <c r="C2945" s="8" t="str">
        <f>_xlfn.CONCAT(S2945,_xlfn.TEXTBEFORE(Q2945,","))</f>
        <v>7Sanford Sketch Pad</v>
      </c>
      <c r="D2945" s="13" t="s">
        <v>9051</v>
      </c>
      <c r="E2945" s="25">
        <v>44051</v>
      </c>
      <c r="F2945" s="25">
        <v>44055</v>
      </c>
      <c r="G2945" s="13" t="s">
        <v>50</v>
      </c>
      <c r="H2945" s="13" t="s">
        <v>800</v>
      </c>
      <c r="I2945" s="13" t="s">
        <v>24</v>
      </c>
      <c r="J2945" s="13" t="s">
        <v>2836</v>
      </c>
      <c r="K2945" s="13" t="s">
        <v>71</v>
      </c>
      <c r="L2945" s="13" t="s">
        <v>27</v>
      </c>
      <c r="M2945" s="13" t="s">
        <v>28</v>
      </c>
      <c r="N2945" s="13" t="s">
        <v>3253</v>
      </c>
      <c r="O2945" s="13" t="s">
        <v>30</v>
      </c>
      <c r="P2945" s="13" t="s">
        <v>1789</v>
      </c>
      <c r="Q2945" s="13" t="s">
        <v>3254</v>
      </c>
      <c r="R2945" s="17">
        <v>340.62</v>
      </c>
      <c r="S2945" s="26">
        <v>7</v>
      </c>
      <c r="T2945" s="17">
        <v>0</v>
      </c>
      <c r="U2945" s="17">
        <v>24.72</v>
      </c>
      <c r="V2945" s="27">
        <v>74.759999999999991</v>
      </c>
      <c r="W2945" s="13" t="s">
        <v>88</v>
      </c>
      <c r="X2945" s="8">
        <f>$T2945*$R2945</f>
        <v>0</v>
      </c>
      <c r="Y2945" s="29">
        <f>R2945-V2945-U2945-X2945</f>
        <v>241.14000000000001</v>
      </c>
    </row>
    <row r="2946" spans="2:25" x14ac:dyDescent="0.3">
      <c r="B2946" s="16"/>
      <c r="C2946" s="8" t="str">
        <f>_xlfn.CONCAT(S2946,_xlfn.TEXTBEFORE(Q2946,","))</f>
        <v>2Apple Speaker Phone</v>
      </c>
      <c r="D2946" s="13" t="s">
        <v>9052</v>
      </c>
      <c r="E2946" s="25">
        <v>44131</v>
      </c>
      <c r="F2946" s="25">
        <v>44133</v>
      </c>
      <c r="G2946" s="13" t="s">
        <v>22</v>
      </c>
      <c r="H2946" s="13" t="s">
        <v>800</v>
      </c>
      <c r="I2946" s="13" t="s">
        <v>24</v>
      </c>
      <c r="J2946" s="13" t="s">
        <v>37</v>
      </c>
      <c r="K2946" s="13" t="s">
        <v>339</v>
      </c>
      <c r="L2946" s="13" t="s">
        <v>27</v>
      </c>
      <c r="M2946" s="13" t="s">
        <v>28</v>
      </c>
      <c r="N2946" s="13" t="s">
        <v>2774</v>
      </c>
      <c r="O2946" s="13" t="s">
        <v>57</v>
      </c>
      <c r="P2946" s="13" t="s">
        <v>58</v>
      </c>
      <c r="Q2946" s="13" t="s">
        <v>2775</v>
      </c>
      <c r="R2946" s="17">
        <v>249.18</v>
      </c>
      <c r="S2946" s="26">
        <v>2</v>
      </c>
      <c r="T2946" s="17">
        <v>0</v>
      </c>
      <c r="U2946" s="17">
        <v>30.12</v>
      </c>
      <c r="V2946" s="27">
        <v>59.760000000000005</v>
      </c>
      <c r="W2946" s="13" t="s">
        <v>60</v>
      </c>
      <c r="X2946" s="8">
        <f>$T2946*$R2946</f>
        <v>0</v>
      </c>
      <c r="Y2946" s="29">
        <f>R2946-V2946-U2946-X2946</f>
        <v>159.30000000000001</v>
      </c>
    </row>
    <row r="2947" spans="2:25" x14ac:dyDescent="0.3">
      <c r="B2947" s="16"/>
      <c r="C2947" s="8" t="str">
        <f>_xlfn.CONCAT(S2947,_xlfn.TEXTBEFORE(Q2947,","))</f>
        <v>4Avery 3-Hole Punch</v>
      </c>
      <c r="D2947" s="13" t="s">
        <v>9053</v>
      </c>
      <c r="E2947" s="25">
        <v>44131</v>
      </c>
      <c r="F2947" s="25">
        <v>44133</v>
      </c>
      <c r="G2947" s="13" t="s">
        <v>22</v>
      </c>
      <c r="H2947" s="13" t="s">
        <v>800</v>
      </c>
      <c r="I2947" s="13" t="s">
        <v>24</v>
      </c>
      <c r="J2947" s="13" t="s">
        <v>37</v>
      </c>
      <c r="K2947" s="13" t="s">
        <v>339</v>
      </c>
      <c r="L2947" s="13" t="s">
        <v>27</v>
      </c>
      <c r="M2947" s="13" t="s">
        <v>28</v>
      </c>
      <c r="N2947" s="13" t="s">
        <v>3363</v>
      </c>
      <c r="O2947" s="13" t="s">
        <v>30</v>
      </c>
      <c r="P2947" s="13" t="s">
        <v>1121</v>
      </c>
      <c r="Q2947" s="13" t="s">
        <v>3364</v>
      </c>
      <c r="R2947" s="17">
        <v>109.32000000000002</v>
      </c>
      <c r="S2947" s="26">
        <v>4</v>
      </c>
      <c r="T2947" s="17">
        <v>0</v>
      </c>
      <c r="U2947" s="17">
        <v>23.3</v>
      </c>
      <c r="V2947" s="27">
        <v>12</v>
      </c>
      <c r="W2947" s="13" t="s">
        <v>60</v>
      </c>
      <c r="X2947" s="8">
        <f>$T2947*$R2947</f>
        <v>0</v>
      </c>
      <c r="Y2947" s="29">
        <f>R2947-V2947-U2947-X2947</f>
        <v>74.020000000000024</v>
      </c>
    </row>
    <row r="2948" spans="2:25" x14ac:dyDescent="0.3">
      <c r="B2948" s="16"/>
      <c r="C2948" s="8" t="str">
        <f>_xlfn.CONCAT(S2948,_xlfn.TEXTBEFORE(Q2948,","))</f>
        <v>5Avery Removable Labels</v>
      </c>
      <c r="D2948" s="13" t="s">
        <v>9054</v>
      </c>
      <c r="E2948" s="25">
        <v>44131</v>
      </c>
      <c r="F2948" s="25">
        <v>44133</v>
      </c>
      <c r="G2948" s="13" t="s">
        <v>22</v>
      </c>
      <c r="H2948" s="13" t="s">
        <v>800</v>
      </c>
      <c r="I2948" s="13" t="s">
        <v>24</v>
      </c>
      <c r="J2948" s="13" t="s">
        <v>37</v>
      </c>
      <c r="K2948" s="13" t="s">
        <v>339</v>
      </c>
      <c r="L2948" s="13" t="s">
        <v>27</v>
      </c>
      <c r="M2948" s="13" t="s">
        <v>28</v>
      </c>
      <c r="N2948" s="13" t="s">
        <v>5636</v>
      </c>
      <c r="O2948" s="13" t="s">
        <v>30</v>
      </c>
      <c r="P2948" s="13" t="s">
        <v>2751</v>
      </c>
      <c r="Q2948" s="13" t="s">
        <v>5637</v>
      </c>
      <c r="R2948" s="17">
        <v>55.649999999999991</v>
      </c>
      <c r="S2948" s="26">
        <v>5</v>
      </c>
      <c r="T2948" s="17">
        <v>0</v>
      </c>
      <c r="U2948" s="17">
        <v>3.23</v>
      </c>
      <c r="V2948" s="27">
        <v>19.950000000000003</v>
      </c>
      <c r="W2948" s="13" t="s">
        <v>60</v>
      </c>
      <c r="X2948" s="8">
        <f>$T2948*$R2948</f>
        <v>0</v>
      </c>
      <c r="Y2948" s="29">
        <f>R2948-V2948-U2948-X2948</f>
        <v>32.469999999999992</v>
      </c>
    </row>
    <row r="2949" spans="2:25" x14ac:dyDescent="0.3">
      <c r="B2949" s="16"/>
      <c r="C2949" s="8" t="str">
        <f>_xlfn.CONCAT(S2949,_xlfn.TEXTBEFORE(Q2949,","))</f>
        <v>2Brother Wireless Fax</v>
      </c>
      <c r="D2949" s="13" t="s">
        <v>9055</v>
      </c>
      <c r="E2949" s="25">
        <v>43586</v>
      </c>
      <c r="F2949" s="25">
        <v>43590</v>
      </c>
      <c r="G2949" s="13" t="s">
        <v>50</v>
      </c>
      <c r="H2949" s="13" t="s">
        <v>1000</v>
      </c>
      <c r="I2949" s="13" t="s">
        <v>36</v>
      </c>
      <c r="J2949" s="13" t="s">
        <v>214</v>
      </c>
      <c r="K2949" s="13" t="s">
        <v>215</v>
      </c>
      <c r="L2949" s="13" t="s">
        <v>27</v>
      </c>
      <c r="M2949" s="13" t="s">
        <v>28</v>
      </c>
      <c r="N2949" s="13" t="s">
        <v>1001</v>
      </c>
      <c r="O2949" s="13" t="s">
        <v>57</v>
      </c>
      <c r="P2949" s="13" t="s">
        <v>86</v>
      </c>
      <c r="Q2949" s="13" t="s">
        <v>1002</v>
      </c>
      <c r="R2949" s="17">
        <v>756.90000000000009</v>
      </c>
      <c r="S2949" s="26">
        <v>2</v>
      </c>
      <c r="T2949" s="17">
        <v>0</v>
      </c>
      <c r="U2949" s="17">
        <v>137.43</v>
      </c>
      <c r="V2949" s="27">
        <v>370.86</v>
      </c>
      <c r="W2949" s="13" t="s">
        <v>60</v>
      </c>
      <c r="X2949" s="8">
        <f>$T2949*$R2949</f>
        <v>0</v>
      </c>
      <c r="Y2949" s="29">
        <f>R2949-V2949-U2949-X2949</f>
        <v>248.61000000000007</v>
      </c>
    </row>
    <row r="2950" spans="2:25" x14ac:dyDescent="0.3">
      <c r="B2950" s="16"/>
      <c r="C2950" s="8" t="str">
        <f>_xlfn.CONCAT(S2950,_xlfn.TEXTBEFORE(Q2950,","))</f>
        <v>3Breville Toaster</v>
      </c>
      <c r="D2950" s="13" t="s">
        <v>9056</v>
      </c>
      <c r="E2950" s="25">
        <v>43586</v>
      </c>
      <c r="F2950" s="25">
        <v>43590</v>
      </c>
      <c r="G2950" s="13" t="s">
        <v>50</v>
      </c>
      <c r="H2950" s="13" t="s">
        <v>1000</v>
      </c>
      <c r="I2950" s="13" t="s">
        <v>36</v>
      </c>
      <c r="J2950" s="13" t="s">
        <v>214</v>
      </c>
      <c r="K2950" s="13" t="s">
        <v>215</v>
      </c>
      <c r="L2950" s="13" t="s">
        <v>27</v>
      </c>
      <c r="M2950" s="13" t="s">
        <v>28</v>
      </c>
      <c r="N2950" s="13" t="s">
        <v>4098</v>
      </c>
      <c r="O2950" s="13" t="s">
        <v>30</v>
      </c>
      <c r="P2950" s="13" t="s">
        <v>31</v>
      </c>
      <c r="Q2950" s="13" t="s">
        <v>4099</v>
      </c>
      <c r="R2950" s="17">
        <v>224.55</v>
      </c>
      <c r="S2950" s="26">
        <v>3</v>
      </c>
      <c r="T2950" s="17">
        <v>0</v>
      </c>
      <c r="U2950" s="17">
        <v>14.05</v>
      </c>
      <c r="V2950" s="27">
        <v>112.23000000000002</v>
      </c>
      <c r="W2950" s="13" t="s">
        <v>60</v>
      </c>
      <c r="X2950" s="8">
        <f>$T2950*$R2950</f>
        <v>0</v>
      </c>
      <c r="Y2950" s="29">
        <f>R2950-V2950-U2950-X2950</f>
        <v>98.27</v>
      </c>
    </row>
    <row r="2951" spans="2:25" x14ac:dyDescent="0.3">
      <c r="B2951" s="16"/>
      <c r="C2951" s="8" t="str">
        <f>_xlfn.CONCAT(S2951,_xlfn.TEXTBEFORE(Q2951,","))</f>
        <v>3Avery Binder</v>
      </c>
      <c r="D2951" s="13" t="s">
        <v>9057</v>
      </c>
      <c r="E2951" s="25">
        <v>44169</v>
      </c>
      <c r="F2951" s="25">
        <v>44171</v>
      </c>
      <c r="G2951" s="13" t="s">
        <v>22</v>
      </c>
      <c r="H2951" s="13" t="s">
        <v>1000</v>
      </c>
      <c r="I2951" s="13" t="s">
        <v>36</v>
      </c>
      <c r="J2951" s="13" t="s">
        <v>37</v>
      </c>
      <c r="K2951" s="13" t="s">
        <v>38</v>
      </c>
      <c r="L2951" s="13" t="s">
        <v>27</v>
      </c>
      <c r="M2951" s="13" t="s">
        <v>28</v>
      </c>
      <c r="N2951" s="13" t="s">
        <v>3690</v>
      </c>
      <c r="O2951" s="13" t="s">
        <v>30</v>
      </c>
      <c r="P2951" s="13" t="s">
        <v>1121</v>
      </c>
      <c r="Q2951" s="13" t="s">
        <v>3691</v>
      </c>
      <c r="R2951" s="17">
        <v>38.699999999999996</v>
      </c>
      <c r="S2951" s="26">
        <v>3</v>
      </c>
      <c r="T2951" s="17">
        <v>0</v>
      </c>
      <c r="U2951" s="17">
        <v>2.71</v>
      </c>
      <c r="V2951" s="27">
        <v>15.84</v>
      </c>
      <c r="W2951" s="13" t="s">
        <v>88</v>
      </c>
      <c r="X2951" s="8">
        <f>$T2951*$R2951</f>
        <v>0</v>
      </c>
      <c r="Y2951" s="29">
        <f>R2951-V2951-U2951-X2951</f>
        <v>20.149999999999995</v>
      </c>
    </row>
    <row r="2952" spans="2:25" x14ac:dyDescent="0.3">
      <c r="B2952" s="16"/>
      <c r="C2952" s="8" t="str">
        <f>_xlfn.CONCAT(S2952,_xlfn.TEXTBEFORE(Q2952,","))</f>
        <v>6Cisco Headset</v>
      </c>
      <c r="D2952" s="13" t="s">
        <v>9058</v>
      </c>
      <c r="E2952" s="25">
        <v>43875</v>
      </c>
      <c r="F2952" s="25">
        <v>43875</v>
      </c>
      <c r="G2952" s="13" t="s">
        <v>126</v>
      </c>
      <c r="H2952" s="13" t="s">
        <v>4302</v>
      </c>
      <c r="I2952" s="13" t="s">
        <v>36</v>
      </c>
      <c r="J2952" s="13" t="s">
        <v>90</v>
      </c>
      <c r="K2952" s="13" t="s">
        <v>91</v>
      </c>
      <c r="L2952" s="13" t="s">
        <v>54</v>
      </c>
      <c r="M2952" s="13" t="s">
        <v>55</v>
      </c>
      <c r="N2952" s="13" t="s">
        <v>2990</v>
      </c>
      <c r="O2952" s="13" t="s">
        <v>57</v>
      </c>
      <c r="P2952" s="13" t="s">
        <v>58</v>
      </c>
      <c r="Q2952" s="13" t="s">
        <v>2991</v>
      </c>
      <c r="R2952" s="17">
        <v>454.62419999999997</v>
      </c>
      <c r="S2952" s="26">
        <v>6</v>
      </c>
      <c r="T2952" s="17">
        <v>0.17</v>
      </c>
      <c r="U2952" s="17">
        <v>12.26</v>
      </c>
      <c r="V2952" s="27">
        <v>38.284199999999984</v>
      </c>
      <c r="W2952" s="13" t="s">
        <v>88</v>
      </c>
      <c r="X2952" s="8">
        <f>$T2952*$R2952</f>
        <v>77.286113999999998</v>
      </c>
      <c r="Y2952" s="29">
        <f>R2952-V2952-U2952-X2952</f>
        <v>326.79388599999999</v>
      </c>
    </row>
    <row r="2953" spans="2:25" x14ac:dyDescent="0.3">
      <c r="B2953" s="16"/>
      <c r="C2953" s="8" t="str">
        <f>_xlfn.CONCAT(S2953,_xlfn.TEXTBEFORE(Q2953,","))</f>
        <v>2GlobeWeis Business Envelopes</v>
      </c>
      <c r="D2953" s="13" t="s">
        <v>9059</v>
      </c>
      <c r="E2953" s="25">
        <v>43223</v>
      </c>
      <c r="F2953" s="25">
        <v>43229</v>
      </c>
      <c r="G2953" s="13" t="s">
        <v>50</v>
      </c>
      <c r="H2953" s="13" t="s">
        <v>5646</v>
      </c>
      <c r="I2953" s="13" t="s">
        <v>24</v>
      </c>
      <c r="J2953" s="13" t="s">
        <v>1646</v>
      </c>
      <c r="K2953" s="13" t="s">
        <v>63</v>
      </c>
      <c r="L2953" s="13" t="s">
        <v>27</v>
      </c>
      <c r="M2953" s="13" t="s">
        <v>28</v>
      </c>
      <c r="N2953" s="13" t="s">
        <v>4664</v>
      </c>
      <c r="O2953" s="13" t="s">
        <v>30</v>
      </c>
      <c r="P2953" s="13" t="s">
        <v>1607</v>
      </c>
      <c r="Q2953" s="13" t="s">
        <v>4665</v>
      </c>
      <c r="R2953" s="17">
        <v>41.76</v>
      </c>
      <c r="S2953" s="26">
        <v>2</v>
      </c>
      <c r="T2953" s="17">
        <v>0</v>
      </c>
      <c r="U2953" s="17">
        <v>3.15</v>
      </c>
      <c r="V2953" s="27">
        <v>12.899999999999999</v>
      </c>
      <c r="W2953" s="13" t="s">
        <v>266</v>
      </c>
      <c r="X2953" s="8">
        <f>$T2953*$R2953</f>
        <v>0</v>
      </c>
      <c r="Y2953" s="29">
        <f>R2953-V2953-U2953-X2953</f>
        <v>25.71</v>
      </c>
    </row>
    <row r="2954" spans="2:25" x14ac:dyDescent="0.3">
      <c r="B2954" s="16"/>
      <c r="C2954" s="8" t="str">
        <f>_xlfn.CONCAT(S2954,_xlfn.TEXTBEFORE(Q2954,","))</f>
        <v>4Breville Refrigerator</v>
      </c>
      <c r="D2954" s="13" t="s">
        <v>9060</v>
      </c>
      <c r="E2954" s="25">
        <v>44024</v>
      </c>
      <c r="F2954" s="25">
        <v>44026</v>
      </c>
      <c r="G2954" s="13" t="s">
        <v>22</v>
      </c>
      <c r="H2954" s="13" t="s">
        <v>181</v>
      </c>
      <c r="I2954" s="13" t="s">
        <v>24</v>
      </c>
      <c r="J2954" s="13" t="s">
        <v>182</v>
      </c>
      <c r="K2954" s="13" t="s">
        <v>182</v>
      </c>
      <c r="L2954" s="13" t="s">
        <v>54</v>
      </c>
      <c r="M2954" s="13" t="s">
        <v>55</v>
      </c>
      <c r="N2954" s="13" t="s">
        <v>183</v>
      </c>
      <c r="O2954" s="13" t="s">
        <v>30</v>
      </c>
      <c r="P2954" s="13" t="s">
        <v>31</v>
      </c>
      <c r="Q2954" s="13" t="s">
        <v>184</v>
      </c>
      <c r="R2954" s="17">
        <v>1722.2831999999999</v>
      </c>
      <c r="S2954" s="26">
        <v>4</v>
      </c>
      <c r="T2954" s="17">
        <v>0.17</v>
      </c>
      <c r="U2954" s="17">
        <v>430.04</v>
      </c>
      <c r="V2954" s="27">
        <v>539.44319999999993</v>
      </c>
      <c r="W2954" s="13" t="s">
        <v>33</v>
      </c>
      <c r="X2954" s="8">
        <f>$T2954*$R2954</f>
        <v>292.78814399999999</v>
      </c>
      <c r="Y2954" s="29">
        <f>R2954-V2954-U2954-X2954</f>
        <v>460.01185599999997</v>
      </c>
    </row>
    <row r="2955" spans="2:25" x14ac:dyDescent="0.3">
      <c r="B2955" s="16"/>
      <c r="C2955" s="8" t="str">
        <f>_xlfn.CONCAT(S2955,_xlfn.TEXTBEFORE(Q2955,","))</f>
        <v>7HP Wireless Fax</v>
      </c>
      <c r="D2955" s="13" t="s">
        <v>9061</v>
      </c>
      <c r="E2955" s="25">
        <v>43075</v>
      </c>
      <c r="F2955" s="25">
        <v>43082</v>
      </c>
      <c r="G2955" s="13" t="s">
        <v>50</v>
      </c>
      <c r="H2955" s="13" t="s">
        <v>377</v>
      </c>
      <c r="I2955" s="13" t="s">
        <v>36</v>
      </c>
      <c r="J2955" s="13" t="s">
        <v>209</v>
      </c>
      <c r="K2955" s="13" t="s">
        <v>210</v>
      </c>
      <c r="L2955" s="13" t="s">
        <v>27</v>
      </c>
      <c r="M2955" s="13" t="s">
        <v>28</v>
      </c>
      <c r="N2955" s="13" t="s">
        <v>378</v>
      </c>
      <c r="O2955" s="13" t="s">
        <v>57</v>
      </c>
      <c r="P2955" s="13" t="s">
        <v>86</v>
      </c>
      <c r="Q2955" s="13" t="s">
        <v>379</v>
      </c>
      <c r="R2955" s="17">
        <v>2518.9500000000003</v>
      </c>
      <c r="S2955" s="26">
        <v>7</v>
      </c>
      <c r="T2955" s="17">
        <v>0</v>
      </c>
      <c r="U2955" s="17">
        <v>283.08999999999997</v>
      </c>
      <c r="V2955" s="27">
        <v>553.98</v>
      </c>
      <c r="W2955" s="13" t="s">
        <v>88</v>
      </c>
      <c r="X2955" s="8">
        <f>$T2955*$R2955</f>
        <v>0</v>
      </c>
      <c r="Y2955" s="29">
        <f>R2955-V2955-U2955-X2955</f>
        <v>1681.8800000000003</v>
      </c>
    </row>
    <row r="2956" spans="2:25" x14ac:dyDescent="0.3">
      <c r="B2956" s="16"/>
      <c r="C2956" s="8" t="str">
        <f>_xlfn.CONCAT(S2956,_xlfn.TEXTBEFORE(Q2956,","))</f>
        <v>3BIC Markers</v>
      </c>
      <c r="D2956" s="13" t="s">
        <v>9062</v>
      </c>
      <c r="E2956" s="25">
        <v>43075</v>
      </c>
      <c r="F2956" s="25">
        <v>43082</v>
      </c>
      <c r="G2956" s="13" t="s">
        <v>50</v>
      </c>
      <c r="H2956" s="13" t="s">
        <v>377</v>
      </c>
      <c r="I2956" s="13" t="s">
        <v>36</v>
      </c>
      <c r="J2956" s="13" t="s">
        <v>209</v>
      </c>
      <c r="K2956" s="13" t="s">
        <v>210</v>
      </c>
      <c r="L2956" s="13" t="s">
        <v>27</v>
      </c>
      <c r="M2956" s="13" t="s">
        <v>28</v>
      </c>
      <c r="N2956" s="13" t="s">
        <v>3395</v>
      </c>
      <c r="O2956" s="13" t="s">
        <v>30</v>
      </c>
      <c r="P2956" s="13" t="s">
        <v>1789</v>
      </c>
      <c r="Q2956" s="13" t="s">
        <v>3396</v>
      </c>
      <c r="R2956" s="17">
        <v>80.100000000000009</v>
      </c>
      <c r="S2956" s="26">
        <v>3</v>
      </c>
      <c r="T2956" s="17">
        <v>0</v>
      </c>
      <c r="U2956" s="17">
        <v>4.4000000000000004</v>
      </c>
      <c r="V2956" s="27">
        <v>17.549999999999997</v>
      </c>
      <c r="W2956" s="13" t="s">
        <v>88</v>
      </c>
      <c r="X2956" s="8">
        <f>$T2956*$R2956</f>
        <v>0</v>
      </c>
      <c r="Y2956" s="29">
        <f>R2956-V2956-U2956-X2956</f>
        <v>58.150000000000013</v>
      </c>
    </row>
    <row r="2957" spans="2:25" x14ac:dyDescent="0.3">
      <c r="B2957" s="16"/>
      <c r="C2957" s="8" t="str">
        <f>_xlfn.CONCAT(S2957,_xlfn.TEXTBEFORE(Q2957,","))</f>
        <v>2SanDisk Message Books</v>
      </c>
      <c r="D2957" s="13" t="s">
        <v>9063</v>
      </c>
      <c r="E2957" s="25">
        <v>43075</v>
      </c>
      <c r="F2957" s="25">
        <v>43082</v>
      </c>
      <c r="G2957" s="13" t="s">
        <v>50</v>
      </c>
      <c r="H2957" s="13" t="s">
        <v>377</v>
      </c>
      <c r="I2957" s="13" t="s">
        <v>36</v>
      </c>
      <c r="J2957" s="13" t="s">
        <v>209</v>
      </c>
      <c r="K2957" s="13" t="s">
        <v>210</v>
      </c>
      <c r="L2957" s="13" t="s">
        <v>27</v>
      </c>
      <c r="M2957" s="13" t="s">
        <v>28</v>
      </c>
      <c r="N2957" s="13" t="s">
        <v>4982</v>
      </c>
      <c r="O2957" s="13" t="s">
        <v>30</v>
      </c>
      <c r="P2957" s="13" t="s">
        <v>1567</v>
      </c>
      <c r="Q2957" s="13" t="s">
        <v>4983</v>
      </c>
      <c r="R2957" s="17">
        <v>50.46</v>
      </c>
      <c r="S2957" s="26">
        <v>2</v>
      </c>
      <c r="T2957" s="17">
        <v>0</v>
      </c>
      <c r="U2957" s="17">
        <v>2.34</v>
      </c>
      <c r="V2957" s="27">
        <v>1.5</v>
      </c>
      <c r="W2957" s="13" t="s">
        <v>88</v>
      </c>
      <c r="X2957" s="8">
        <f>$T2957*$R2957</f>
        <v>0</v>
      </c>
      <c r="Y2957" s="29">
        <f>R2957-V2957-U2957-X2957</f>
        <v>46.620000000000005</v>
      </c>
    </row>
    <row r="2958" spans="2:25" x14ac:dyDescent="0.3">
      <c r="B2958" s="16"/>
      <c r="C2958" s="8" t="str">
        <f>_xlfn.CONCAT(S2958,_xlfn.TEXTBEFORE(Q2958,","))</f>
        <v>2Acco Binder Covers</v>
      </c>
      <c r="D2958" s="13" t="s">
        <v>9064</v>
      </c>
      <c r="E2958" s="25">
        <v>43075</v>
      </c>
      <c r="F2958" s="25">
        <v>43082</v>
      </c>
      <c r="G2958" s="13" t="s">
        <v>50</v>
      </c>
      <c r="H2958" s="13" t="s">
        <v>377</v>
      </c>
      <c r="I2958" s="13" t="s">
        <v>36</v>
      </c>
      <c r="J2958" s="13" t="s">
        <v>209</v>
      </c>
      <c r="K2958" s="13" t="s">
        <v>210</v>
      </c>
      <c r="L2958" s="13" t="s">
        <v>27</v>
      </c>
      <c r="M2958" s="13" t="s">
        <v>28</v>
      </c>
      <c r="N2958" s="13" t="s">
        <v>5116</v>
      </c>
      <c r="O2958" s="13" t="s">
        <v>30</v>
      </c>
      <c r="P2958" s="13" t="s">
        <v>1121</v>
      </c>
      <c r="Q2958" s="13" t="s">
        <v>5117</v>
      </c>
      <c r="R2958" s="17">
        <v>25.56</v>
      </c>
      <c r="S2958" s="26">
        <v>2</v>
      </c>
      <c r="T2958" s="17">
        <v>0</v>
      </c>
      <c r="U2958" s="17">
        <v>1.53</v>
      </c>
      <c r="V2958" s="27">
        <v>0</v>
      </c>
      <c r="W2958" s="13" t="s">
        <v>88</v>
      </c>
      <c r="X2958" s="8">
        <f>$T2958*$R2958</f>
        <v>0</v>
      </c>
      <c r="Y2958" s="29">
        <f>R2958-V2958-U2958-X2958</f>
        <v>24.029999999999998</v>
      </c>
    </row>
    <row r="2959" spans="2:25" x14ac:dyDescent="0.3">
      <c r="B2959" s="16"/>
      <c r="C2959" s="8" t="str">
        <f>_xlfn.CONCAT(S2959,_xlfn.TEXTBEFORE(Q2959,","))</f>
        <v>5BIC Pencil Sharpener</v>
      </c>
      <c r="D2959" s="13" t="s">
        <v>9065</v>
      </c>
      <c r="E2959" s="25">
        <v>43348</v>
      </c>
      <c r="F2959" s="25">
        <v>43351</v>
      </c>
      <c r="G2959" s="13" t="s">
        <v>34</v>
      </c>
      <c r="H2959" s="13" t="s">
        <v>5710</v>
      </c>
      <c r="I2959" s="13" t="s">
        <v>36</v>
      </c>
      <c r="J2959" s="13" t="s">
        <v>2851</v>
      </c>
      <c r="K2959" s="13" t="s">
        <v>168</v>
      </c>
      <c r="L2959" s="13" t="s">
        <v>54</v>
      </c>
      <c r="M2959" s="13" t="s">
        <v>55</v>
      </c>
      <c r="N2959" s="13" t="s">
        <v>3360</v>
      </c>
      <c r="O2959" s="13" t="s">
        <v>30</v>
      </c>
      <c r="P2959" s="13" t="s">
        <v>1789</v>
      </c>
      <c r="Q2959" s="13" t="s">
        <v>3361</v>
      </c>
      <c r="R2959" s="17">
        <v>110.48549999999999</v>
      </c>
      <c r="S2959" s="26">
        <v>5</v>
      </c>
      <c r="T2959" s="17">
        <v>0.27</v>
      </c>
      <c r="U2959" s="17">
        <v>2.88</v>
      </c>
      <c r="V2959" s="27">
        <v>-30.3645</v>
      </c>
      <c r="W2959" s="13" t="s">
        <v>88</v>
      </c>
      <c r="X2959" s="8">
        <f>$T2959*$R2959</f>
        <v>29.831084999999998</v>
      </c>
      <c r="Y2959" s="29">
        <f>R2959-V2959-U2959-X2959</f>
        <v>108.138915</v>
      </c>
    </row>
    <row r="2960" spans="2:25" x14ac:dyDescent="0.3">
      <c r="B2960" s="16"/>
      <c r="C2960" s="8" t="str">
        <f>_xlfn.CONCAT(S2960,_xlfn.TEXTBEFORE(Q2960,","))</f>
        <v>3Fiskars Box Cutter</v>
      </c>
      <c r="D2960" s="13" t="s">
        <v>9066</v>
      </c>
      <c r="E2960" s="25">
        <v>43699</v>
      </c>
      <c r="F2960" s="25">
        <v>43705</v>
      </c>
      <c r="G2960" s="13" t="s">
        <v>50</v>
      </c>
      <c r="H2960" s="13" t="s">
        <v>4612</v>
      </c>
      <c r="I2960" s="13" t="s">
        <v>82</v>
      </c>
      <c r="J2960" s="13" t="s">
        <v>771</v>
      </c>
      <c r="K2960" s="13" t="s">
        <v>136</v>
      </c>
      <c r="L2960" s="13" t="s">
        <v>27</v>
      </c>
      <c r="M2960" s="13" t="s">
        <v>28</v>
      </c>
      <c r="N2960" s="13" t="s">
        <v>4613</v>
      </c>
      <c r="O2960" s="13" t="s">
        <v>30</v>
      </c>
      <c r="P2960" s="13" t="s">
        <v>1228</v>
      </c>
      <c r="Q2960" s="13" t="s">
        <v>4614</v>
      </c>
      <c r="R2960" s="17">
        <v>96.66</v>
      </c>
      <c r="S2960" s="26">
        <v>3</v>
      </c>
      <c r="T2960" s="17">
        <v>0</v>
      </c>
      <c r="U2960" s="17">
        <v>9.3800000000000008</v>
      </c>
      <c r="V2960" s="27">
        <v>3.7800000000000002</v>
      </c>
      <c r="W2960" s="13" t="s">
        <v>266</v>
      </c>
      <c r="X2960" s="8">
        <f>$T2960*$R2960</f>
        <v>0</v>
      </c>
      <c r="Y2960" s="29">
        <f>R2960-V2960-U2960-X2960</f>
        <v>83.5</v>
      </c>
    </row>
    <row r="2961" spans="2:25" x14ac:dyDescent="0.3">
      <c r="B2961" s="16"/>
      <c r="C2961" s="8" t="str">
        <f>_xlfn.CONCAT(S2961,_xlfn.TEXTBEFORE(Q2961,","))</f>
        <v>2Hamilton Beach Refrigerator</v>
      </c>
      <c r="D2961" s="13" t="s">
        <v>9067</v>
      </c>
      <c r="E2961" s="25">
        <v>43442</v>
      </c>
      <c r="F2961" s="25">
        <v>43445</v>
      </c>
      <c r="G2961" s="13" t="s">
        <v>22</v>
      </c>
      <c r="H2961" s="13" t="s">
        <v>1629</v>
      </c>
      <c r="I2961" s="13" t="s">
        <v>82</v>
      </c>
      <c r="J2961" s="13" t="s">
        <v>1630</v>
      </c>
      <c r="K2961" s="13" t="s">
        <v>234</v>
      </c>
      <c r="L2961" s="13" t="s">
        <v>54</v>
      </c>
      <c r="M2961" s="13" t="s">
        <v>55</v>
      </c>
      <c r="N2961" s="13" t="s">
        <v>152</v>
      </c>
      <c r="O2961" s="13" t="s">
        <v>30</v>
      </c>
      <c r="P2961" s="13" t="s">
        <v>31</v>
      </c>
      <c r="Q2961" s="13" t="s">
        <v>153</v>
      </c>
      <c r="R2961" s="17">
        <v>830.21579999999983</v>
      </c>
      <c r="S2961" s="26">
        <v>2</v>
      </c>
      <c r="T2961" s="17">
        <v>0.17</v>
      </c>
      <c r="U2961" s="17">
        <v>79.41</v>
      </c>
      <c r="V2961" s="27">
        <v>190.01580000000001</v>
      </c>
      <c r="W2961" s="13" t="s">
        <v>60</v>
      </c>
      <c r="X2961" s="8">
        <f>$T2961*$R2961</f>
        <v>141.13668599999997</v>
      </c>
      <c r="Y2961" s="29">
        <f>R2961-V2961-U2961-X2961</f>
        <v>419.65331399999991</v>
      </c>
    </row>
    <row r="2962" spans="2:25" x14ac:dyDescent="0.3">
      <c r="B2962" s="16"/>
      <c r="C2962" s="8" t="str">
        <f>_xlfn.CONCAT(S2962,_xlfn.TEXTBEFORE(Q2962,","))</f>
        <v>3BIC Markers</v>
      </c>
      <c r="D2962" s="13" t="s">
        <v>9068</v>
      </c>
      <c r="E2962" s="25">
        <v>43442</v>
      </c>
      <c r="F2962" s="25">
        <v>43445</v>
      </c>
      <c r="G2962" s="13" t="s">
        <v>22</v>
      </c>
      <c r="H2962" s="13" t="s">
        <v>1629</v>
      </c>
      <c r="I2962" s="13" t="s">
        <v>82</v>
      </c>
      <c r="J2962" s="13" t="s">
        <v>1630</v>
      </c>
      <c r="K2962" s="13" t="s">
        <v>234</v>
      </c>
      <c r="L2962" s="13" t="s">
        <v>54</v>
      </c>
      <c r="M2962" s="13" t="s">
        <v>55</v>
      </c>
      <c r="N2962" s="13" t="s">
        <v>4991</v>
      </c>
      <c r="O2962" s="13" t="s">
        <v>30</v>
      </c>
      <c r="P2962" s="13" t="s">
        <v>1789</v>
      </c>
      <c r="Q2962" s="13" t="s">
        <v>4992</v>
      </c>
      <c r="R2962" s="17">
        <v>60.641099999999994</v>
      </c>
      <c r="S2962" s="26">
        <v>3</v>
      </c>
      <c r="T2962" s="17">
        <v>0.27</v>
      </c>
      <c r="U2962" s="17">
        <v>4.9000000000000004</v>
      </c>
      <c r="V2962" s="27">
        <v>-7.4889000000000046</v>
      </c>
      <c r="W2962" s="13" t="s">
        <v>60</v>
      </c>
      <c r="X2962" s="8">
        <f>$T2962*$R2962</f>
        <v>16.373097000000001</v>
      </c>
      <c r="Y2962" s="29">
        <f>R2962-V2962-U2962-X2962</f>
        <v>46.856902999999996</v>
      </c>
    </row>
    <row r="2963" spans="2:25" x14ac:dyDescent="0.3">
      <c r="B2963" s="16"/>
      <c r="C2963" s="8" t="str">
        <f>_xlfn.CONCAT(S2963,_xlfn.TEXTBEFORE(Q2963,","))</f>
        <v>2Tenex Door Stop</v>
      </c>
      <c r="D2963" s="13" t="s">
        <v>9069</v>
      </c>
      <c r="E2963" s="25">
        <v>43629</v>
      </c>
      <c r="F2963" s="25">
        <v>43635</v>
      </c>
      <c r="G2963" s="13" t="s">
        <v>50</v>
      </c>
      <c r="H2963" s="13" t="s">
        <v>1629</v>
      </c>
      <c r="I2963" s="13" t="s">
        <v>82</v>
      </c>
      <c r="J2963" s="13" t="s">
        <v>160</v>
      </c>
      <c r="K2963" s="13" t="s">
        <v>160</v>
      </c>
      <c r="L2963" s="13" t="s">
        <v>54</v>
      </c>
      <c r="M2963" s="13" t="s">
        <v>55</v>
      </c>
      <c r="N2963" s="13" t="s">
        <v>4950</v>
      </c>
      <c r="O2963" s="13" t="s">
        <v>40</v>
      </c>
      <c r="P2963" s="13" t="s">
        <v>906</v>
      </c>
      <c r="Q2963" s="13" t="s">
        <v>4951</v>
      </c>
      <c r="R2963" s="17">
        <v>62.064600000000006</v>
      </c>
      <c r="S2963" s="26">
        <v>2</v>
      </c>
      <c r="T2963" s="17">
        <v>0.27</v>
      </c>
      <c r="U2963" s="17">
        <v>4.54</v>
      </c>
      <c r="V2963" s="27">
        <v>3.3845999999999918</v>
      </c>
      <c r="W2963" s="13" t="s">
        <v>88</v>
      </c>
      <c r="X2963" s="8">
        <f>$T2963*$R2963</f>
        <v>16.757442000000001</v>
      </c>
      <c r="Y2963" s="29">
        <f>R2963-V2963-U2963-X2963</f>
        <v>37.382558000000017</v>
      </c>
    </row>
    <row r="2964" spans="2:25" x14ac:dyDescent="0.3">
      <c r="B2964" s="16"/>
      <c r="C2964" s="8" t="str">
        <f>_xlfn.CONCAT(S2964,_xlfn.TEXTBEFORE(Q2964,","))</f>
        <v>3Hoover Refrigerator</v>
      </c>
      <c r="D2964" s="13" t="s">
        <v>9070</v>
      </c>
      <c r="E2964" s="25">
        <v>43608</v>
      </c>
      <c r="F2964" s="25">
        <v>43610</v>
      </c>
      <c r="G2964" s="13" t="s">
        <v>34</v>
      </c>
      <c r="H2964" s="13" t="s">
        <v>568</v>
      </c>
      <c r="I2964" s="13" t="s">
        <v>24</v>
      </c>
      <c r="J2964" s="13" t="s">
        <v>569</v>
      </c>
      <c r="K2964" s="13" t="s">
        <v>38</v>
      </c>
      <c r="L2964" s="13" t="s">
        <v>27</v>
      </c>
      <c r="M2964" s="13" t="s">
        <v>28</v>
      </c>
      <c r="N2964" s="13" t="s">
        <v>570</v>
      </c>
      <c r="O2964" s="13" t="s">
        <v>30</v>
      </c>
      <c r="P2964" s="13" t="s">
        <v>31</v>
      </c>
      <c r="Q2964" s="13" t="s">
        <v>571</v>
      </c>
      <c r="R2964" s="17">
        <v>1581.03</v>
      </c>
      <c r="S2964" s="26">
        <v>3</v>
      </c>
      <c r="T2964" s="17">
        <v>0</v>
      </c>
      <c r="U2964" s="17">
        <v>206.05</v>
      </c>
      <c r="V2964" s="27">
        <v>790.47</v>
      </c>
      <c r="W2964" s="13" t="s">
        <v>33</v>
      </c>
      <c r="X2964" s="8">
        <f>$T2964*$R2964</f>
        <v>0</v>
      </c>
      <c r="Y2964" s="29">
        <f>R2964-V2964-U2964-X2964</f>
        <v>584.51</v>
      </c>
    </row>
    <row r="2965" spans="2:25" x14ac:dyDescent="0.3">
      <c r="B2965" s="16"/>
      <c r="C2965" s="8" t="str">
        <f>_xlfn.CONCAT(S2965,_xlfn.TEXTBEFORE(Q2965,","))</f>
        <v>6Eldon Frame</v>
      </c>
      <c r="D2965" s="13" t="s">
        <v>9071</v>
      </c>
      <c r="E2965" s="25">
        <v>43608</v>
      </c>
      <c r="F2965" s="25">
        <v>43610</v>
      </c>
      <c r="G2965" s="13" t="s">
        <v>34</v>
      </c>
      <c r="H2965" s="13" t="s">
        <v>568</v>
      </c>
      <c r="I2965" s="13" t="s">
        <v>24</v>
      </c>
      <c r="J2965" s="13" t="s">
        <v>569</v>
      </c>
      <c r="K2965" s="13" t="s">
        <v>38</v>
      </c>
      <c r="L2965" s="13" t="s">
        <v>27</v>
      </c>
      <c r="M2965" s="13" t="s">
        <v>28</v>
      </c>
      <c r="N2965" s="13" t="s">
        <v>905</v>
      </c>
      <c r="O2965" s="13" t="s">
        <v>40</v>
      </c>
      <c r="P2965" s="13" t="s">
        <v>906</v>
      </c>
      <c r="Q2965" s="13" t="s">
        <v>907</v>
      </c>
      <c r="R2965" s="17">
        <v>697.86</v>
      </c>
      <c r="S2965" s="26">
        <v>6</v>
      </c>
      <c r="T2965" s="17">
        <v>0</v>
      </c>
      <c r="U2965" s="17">
        <v>149.22</v>
      </c>
      <c r="V2965" s="27">
        <v>209.34</v>
      </c>
      <c r="W2965" s="13" t="s">
        <v>33</v>
      </c>
      <c r="X2965" s="8">
        <f>$T2965*$R2965</f>
        <v>0</v>
      </c>
      <c r="Y2965" s="29">
        <f>R2965-V2965-U2965-X2965</f>
        <v>339.29999999999995</v>
      </c>
    </row>
    <row r="2966" spans="2:25" x14ac:dyDescent="0.3">
      <c r="B2966" s="16"/>
      <c r="C2966" s="8" t="str">
        <f>_xlfn.CONCAT(S2966,_xlfn.TEXTBEFORE(Q2966,","))</f>
        <v>4Novimex Bag Chairs</v>
      </c>
      <c r="D2966" s="13" t="s">
        <v>9072</v>
      </c>
      <c r="E2966" s="25">
        <v>43608</v>
      </c>
      <c r="F2966" s="25">
        <v>43610</v>
      </c>
      <c r="G2966" s="13" t="s">
        <v>34</v>
      </c>
      <c r="H2966" s="13" t="s">
        <v>568</v>
      </c>
      <c r="I2966" s="13" t="s">
        <v>24</v>
      </c>
      <c r="J2966" s="13" t="s">
        <v>569</v>
      </c>
      <c r="K2966" s="13" t="s">
        <v>38</v>
      </c>
      <c r="L2966" s="13" t="s">
        <v>27</v>
      </c>
      <c r="M2966" s="13" t="s">
        <v>28</v>
      </c>
      <c r="N2966" s="13" t="s">
        <v>1699</v>
      </c>
      <c r="O2966" s="13" t="s">
        <v>40</v>
      </c>
      <c r="P2966" s="13" t="s">
        <v>41</v>
      </c>
      <c r="Q2966" s="13" t="s">
        <v>1700</v>
      </c>
      <c r="R2966" s="17">
        <v>174.12</v>
      </c>
      <c r="S2966" s="26">
        <v>4</v>
      </c>
      <c r="T2966" s="17">
        <v>0</v>
      </c>
      <c r="U2966" s="17">
        <v>19.43</v>
      </c>
      <c r="V2966" s="27">
        <v>1.6800000000000002</v>
      </c>
      <c r="W2966" s="13" t="s">
        <v>33</v>
      </c>
      <c r="X2966" s="8">
        <f>$T2966*$R2966</f>
        <v>0</v>
      </c>
      <c r="Y2966" s="29">
        <f>R2966-V2966-U2966-X2966</f>
        <v>153.01</v>
      </c>
    </row>
    <row r="2967" spans="2:25" x14ac:dyDescent="0.3">
      <c r="B2967" s="16"/>
      <c r="C2967" s="8" t="str">
        <f>_xlfn.CONCAT(S2967,_xlfn.TEXTBEFORE(Q2967,","))</f>
        <v>9Konica Phone</v>
      </c>
      <c r="D2967" s="13" t="s">
        <v>9073</v>
      </c>
      <c r="E2967" s="25">
        <v>43068</v>
      </c>
      <c r="F2967" s="25">
        <v>43073</v>
      </c>
      <c r="G2967" s="13" t="s">
        <v>50</v>
      </c>
      <c r="H2967" s="13" t="s">
        <v>2448</v>
      </c>
      <c r="I2967" s="13" t="s">
        <v>24</v>
      </c>
      <c r="J2967" s="13" t="s">
        <v>131</v>
      </c>
      <c r="K2967" s="13" t="s">
        <v>91</v>
      </c>
      <c r="L2967" s="13" t="s">
        <v>54</v>
      </c>
      <c r="M2967" s="13" t="s">
        <v>55</v>
      </c>
      <c r="N2967" s="13" t="s">
        <v>1336</v>
      </c>
      <c r="O2967" s="13" t="s">
        <v>57</v>
      </c>
      <c r="P2967" s="13" t="s">
        <v>138</v>
      </c>
      <c r="Q2967" s="13" t="s">
        <v>1337</v>
      </c>
      <c r="R2967" s="17">
        <v>643.83929999999998</v>
      </c>
      <c r="S2967" s="26">
        <v>9</v>
      </c>
      <c r="T2967" s="17">
        <v>0.17</v>
      </c>
      <c r="U2967" s="17">
        <v>44.24</v>
      </c>
      <c r="V2967" s="27">
        <v>232.6293</v>
      </c>
      <c r="W2967" s="13" t="s">
        <v>88</v>
      </c>
      <c r="X2967" s="8">
        <f>$T2967*$R2967</f>
        <v>109.452681</v>
      </c>
      <c r="Y2967" s="29">
        <f>R2967-V2967-U2967-X2967</f>
        <v>257.51731899999999</v>
      </c>
    </row>
    <row r="2968" spans="2:25" x14ac:dyDescent="0.3">
      <c r="B2968" s="16"/>
      <c r="C2968" s="8" t="str">
        <f>_xlfn.CONCAT(S2968,_xlfn.TEXTBEFORE(Q2968,","))</f>
        <v>3Elite Trimmer</v>
      </c>
      <c r="D2968" s="13" t="s">
        <v>9074</v>
      </c>
      <c r="E2968" s="25">
        <v>43068</v>
      </c>
      <c r="F2968" s="25">
        <v>43073</v>
      </c>
      <c r="G2968" s="13" t="s">
        <v>50</v>
      </c>
      <c r="H2968" s="13" t="s">
        <v>2448</v>
      </c>
      <c r="I2968" s="13" t="s">
        <v>24</v>
      </c>
      <c r="J2968" s="13" t="s">
        <v>131</v>
      </c>
      <c r="K2968" s="13" t="s">
        <v>91</v>
      </c>
      <c r="L2968" s="13" t="s">
        <v>54</v>
      </c>
      <c r="M2968" s="13" t="s">
        <v>55</v>
      </c>
      <c r="N2968" s="13" t="s">
        <v>5762</v>
      </c>
      <c r="O2968" s="13" t="s">
        <v>30</v>
      </c>
      <c r="P2968" s="13" t="s">
        <v>1228</v>
      </c>
      <c r="Q2968" s="13" t="s">
        <v>5763</v>
      </c>
      <c r="R2968" s="17">
        <v>68.831099999999992</v>
      </c>
      <c r="S2968" s="26">
        <v>3</v>
      </c>
      <c r="T2968" s="17">
        <v>0.47000000000000003</v>
      </c>
      <c r="U2968" s="17">
        <v>2.66</v>
      </c>
      <c r="V2968" s="27">
        <v>-20.808899999999994</v>
      </c>
      <c r="W2968" s="13" t="s">
        <v>88</v>
      </c>
      <c r="X2968" s="8">
        <f>$T2968*$R2968</f>
        <v>32.350617</v>
      </c>
      <c r="Y2968" s="29">
        <f>R2968-V2968-U2968-X2968</f>
        <v>54.62938299999999</v>
      </c>
    </row>
    <row r="2969" spans="2:25" x14ac:dyDescent="0.3">
      <c r="B2969" s="16"/>
      <c r="C2969" s="8" t="str">
        <f>_xlfn.CONCAT(S2969,_xlfn.TEXTBEFORE(Q2969,","))</f>
        <v>1Motorola Audio Dock</v>
      </c>
      <c r="D2969" s="13" t="s">
        <v>9075</v>
      </c>
      <c r="E2969" s="25">
        <v>43180</v>
      </c>
      <c r="F2969" s="25">
        <v>43186</v>
      </c>
      <c r="G2969" s="13" t="s">
        <v>50</v>
      </c>
      <c r="H2969" s="13" t="s">
        <v>4666</v>
      </c>
      <c r="I2969" s="13" t="s">
        <v>36</v>
      </c>
      <c r="J2969" s="13" t="s">
        <v>421</v>
      </c>
      <c r="K2969" s="13" t="s">
        <v>421</v>
      </c>
      <c r="L2969" s="13" t="s">
        <v>27</v>
      </c>
      <c r="M2969" s="13" t="s">
        <v>28</v>
      </c>
      <c r="N2969" s="13" t="s">
        <v>1998</v>
      </c>
      <c r="O2969" s="13" t="s">
        <v>57</v>
      </c>
      <c r="P2969" s="13" t="s">
        <v>58</v>
      </c>
      <c r="Q2969" s="13" t="s">
        <v>1999</v>
      </c>
      <c r="R2969" s="17">
        <v>173.37</v>
      </c>
      <c r="S2969" s="26">
        <v>1</v>
      </c>
      <c r="T2969" s="17">
        <v>0</v>
      </c>
      <c r="U2969" s="17">
        <v>9.0399999999999991</v>
      </c>
      <c r="V2969" s="27">
        <v>81.48</v>
      </c>
      <c r="W2969" s="13" t="s">
        <v>88</v>
      </c>
      <c r="X2969" s="8">
        <f>$T2969*$R2969</f>
        <v>0</v>
      </c>
      <c r="Y2969" s="29">
        <f>R2969-V2969-U2969-X2969</f>
        <v>82.85</v>
      </c>
    </row>
    <row r="2970" spans="2:25" x14ac:dyDescent="0.3">
      <c r="B2970" s="16"/>
      <c r="C2970" s="8" t="str">
        <f>_xlfn.CONCAT(S2970,_xlfn.TEXTBEFORE(Q2970,","))</f>
        <v>2Bush Floating Shelf Set</v>
      </c>
      <c r="D2970" s="13" t="s">
        <v>9076</v>
      </c>
      <c r="E2970" s="25">
        <v>44128</v>
      </c>
      <c r="F2970" s="25">
        <v>44133</v>
      </c>
      <c r="G2970" s="13" t="s">
        <v>50</v>
      </c>
      <c r="H2970" s="13" t="s">
        <v>4545</v>
      </c>
      <c r="I2970" s="13" t="s">
        <v>36</v>
      </c>
      <c r="J2970" s="13" t="s">
        <v>2165</v>
      </c>
      <c r="K2970" s="13" t="s">
        <v>158</v>
      </c>
      <c r="L2970" s="13" t="s">
        <v>54</v>
      </c>
      <c r="M2970" s="13" t="s">
        <v>55</v>
      </c>
      <c r="N2970" s="13" t="s">
        <v>4546</v>
      </c>
      <c r="O2970" s="13" t="s">
        <v>40</v>
      </c>
      <c r="P2970" s="13" t="s">
        <v>67</v>
      </c>
      <c r="Q2970" s="13" t="s">
        <v>4547</v>
      </c>
      <c r="R2970" s="17">
        <v>318.56219999999996</v>
      </c>
      <c r="S2970" s="26">
        <v>2</v>
      </c>
      <c r="T2970" s="17">
        <v>7.0000000000000007E-2</v>
      </c>
      <c r="U2970" s="17">
        <v>10.14</v>
      </c>
      <c r="V2970" s="27">
        <v>68.482200000000006</v>
      </c>
      <c r="W2970" s="13" t="s">
        <v>88</v>
      </c>
      <c r="X2970" s="8">
        <f>$T2970*$R2970</f>
        <v>22.299354000000001</v>
      </c>
      <c r="Y2970" s="29">
        <f>R2970-V2970-U2970-X2970</f>
        <v>217.64064599999995</v>
      </c>
    </row>
    <row r="2971" spans="2:25" x14ac:dyDescent="0.3">
      <c r="B2971" s="16"/>
      <c r="C2971" s="8" t="str">
        <f>_xlfn.CONCAT(S2971,_xlfn.TEXTBEFORE(Q2971,","))</f>
        <v>2Kraft Peel and Seal</v>
      </c>
      <c r="D2971" s="13" t="s">
        <v>9077</v>
      </c>
      <c r="E2971" s="25">
        <v>44128</v>
      </c>
      <c r="F2971" s="25">
        <v>44133</v>
      </c>
      <c r="G2971" s="13" t="s">
        <v>50</v>
      </c>
      <c r="H2971" s="13" t="s">
        <v>4545</v>
      </c>
      <c r="I2971" s="13" t="s">
        <v>36</v>
      </c>
      <c r="J2971" s="13" t="s">
        <v>2165</v>
      </c>
      <c r="K2971" s="13" t="s">
        <v>158</v>
      </c>
      <c r="L2971" s="13" t="s">
        <v>54</v>
      </c>
      <c r="M2971" s="13" t="s">
        <v>55</v>
      </c>
      <c r="N2971" s="13" t="s">
        <v>4946</v>
      </c>
      <c r="O2971" s="13" t="s">
        <v>30</v>
      </c>
      <c r="P2971" s="13" t="s">
        <v>1607</v>
      </c>
      <c r="Q2971" s="13" t="s">
        <v>4947</v>
      </c>
      <c r="R2971" s="17">
        <v>25.471800000000002</v>
      </c>
      <c r="S2971" s="26">
        <v>2</v>
      </c>
      <c r="T2971" s="17">
        <v>0.47000000000000003</v>
      </c>
      <c r="U2971" s="17">
        <v>2.31</v>
      </c>
      <c r="V2971" s="27">
        <v>-0.50820000000000221</v>
      </c>
      <c r="W2971" s="13" t="s">
        <v>88</v>
      </c>
      <c r="X2971" s="8">
        <f>$T2971*$R2971</f>
        <v>11.971746000000001</v>
      </c>
      <c r="Y2971" s="29">
        <f>R2971-V2971-U2971-X2971</f>
        <v>11.698254000000004</v>
      </c>
    </row>
    <row r="2972" spans="2:25" x14ac:dyDescent="0.3">
      <c r="B2972" s="16"/>
      <c r="C2972" s="8" t="str">
        <f>_xlfn.CONCAT(S2972,_xlfn.TEXTBEFORE(Q2972,","))</f>
        <v>2BIC Pencil Sharpener</v>
      </c>
      <c r="D2972" s="13" t="s">
        <v>9078</v>
      </c>
      <c r="E2972" s="25">
        <v>43221</v>
      </c>
      <c r="F2972" s="25">
        <v>43226</v>
      </c>
      <c r="G2972" s="13" t="s">
        <v>50</v>
      </c>
      <c r="H2972" s="13" t="s">
        <v>5299</v>
      </c>
      <c r="I2972" s="13" t="s">
        <v>36</v>
      </c>
      <c r="J2972" s="13" t="s">
        <v>112</v>
      </c>
      <c r="K2972" s="13" t="s">
        <v>113</v>
      </c>
      <c r="L2972" s="13" t="s">
        <v>114</v>
      </c>
      <c r="M2972" s="13" t="s">
        <v>55</v>
      </c>
      <c r="N2972" s="13" t="s">
        <v>5300</v>
      </c>
      <c r="O2972" s="13" t="s">
        <v>30</v>
      </c>
      <c r="P2972" s="13" t="s">
        <v>1789</v>
      </c>
      <c r="Q2972" s="13" t="s">
        <v>5301</v>
      </c>
      <c r="R2972" s="17">
        <v>58.56</v>
      </c>
      <c r="S2972" s="26">
        <v>2</v>
      </c>
      <c r="T2972" s="17">
        <v>0</v>
      </c>
      <c r="U2972" s="17">
        <v>4.91</v>
      </c>
      <c r="V2972" s="27">
        <v>21.06</v>
      </c>
      <c r="W2972" s="13" t="s">
        <v>88</v>
      </c>
      <c r="X2972" s="8">
        <f>$T2972*$R2972</f>
        <v>0</v>
      </c>
      <c r="Y2972" s="29">
        <f>R2972-V2972-U2972-X2972</f>
        <v>32.590000000000003</v>
      </c>
    </row>
    <row r="2973" spans="2:25" x14ac:dyDescent="0.3">
      <c r="B2973" s="16"/>
      <c r="C2973" s="8" t="str">
        <f>_xlfn.CONCAT(S2973,_xlfn.TEXTBEFORE(Q2973,","))</f>
        <v>5Elite Ruler</v>
      </c>
      <c r="D2973" s="13" t="s">
        <v>9079</v>
      </c>
      <c r="E2973" s="25">
        <v>43221</v>
      </c>
      <c r="F2973" s="25">
        <v>43226</v>
      </c>
      <c r="G2973" s="13" t="s">
        <v>50</v>
      </c>
      <c r="H2973" s="13" t="s">
        <v>5299</v>
      </c>
      <c r="I2973" s="13" t="s">
        <v>36</v>
      </c>
      <c r="J2973" s="13" t="s">
        <v>112</v>
      </c>
      <c r="K2973" s="13" t="s">
        <v>113</v>
      </c>
      <c r="L2973" s="13" t="s">
        <v>114</v>
      </c>
      <c r="M2973" s="13" t="s">
        <v>55</v>
      </c>
      <c r="N2973" s="13" t="s">
        <v>3885</v>
      </c>
      <c r="O2973" s="13" t="s">
        <v>30</v>
      </c>
      <c r="P2973" s="13" t="s">
        <v>1228</v>
      </c>
      <c r="Q2973" s="13" t="s">
        <v>3886</v>
      </c>
      <c r="R2973" s="17">
        <v>66</v>
      </c>
      <c r="S2973" s="26">
        <v>5</v>
      </c>
      <c r="T2973" s="17">
        <v>0</v>
      </c>
      <c r="U2973" s="17">
        <v>3.36</v>
      </c>
      <c r="V2973" s="27">
        <v>21.75</v>
      </c>
      <c r="W2973" s="13" t="s">
        <v>88</v>
      </c>
      <c r="X2973" s="8">
        <f>$T2973*$R2973</f>
        <v>0</v>
      </c>
      <c r="Y2973" s="29">
        <f>R2973-V2973-U2973-X2973</f>
        <v>40.89</v>
      </c>
    </row>
    <row r="2974" spans="2:25" x14ac:dyDescent="0.3">
      <c r="B2974" s="16"/>
      <c r="C2974" s="8" t="str">
        <f>_xlfn.CONCAT(S2974,_xlfn.TEXTBEFORE(Q2974,","))</f>
        <v>2Eldon Folders</v>
      </c>
      <c r="D2974" s="13" t="s">
        <v>9080</v>
      </c>
      <c r="E2974" s="25">
        <v>43221</v>
      </c>
      <c r="F2974" s="25">
        <v>43226</v>
      </c>
      <c r="G2974" s="13" t="s">
        <v>50</v>
      </c>
      <c r="H2974" s="13" t="s">
        <v>5299</v>
      </c>
      <c r="I2974" s="13" t="s">
        <v>36</v>
      </c>
      <c r="J2974" s="13" t="s">
        <v>112</v>
      </c>
      <c r="K2974" s="13" t="s">
        <v>113</v>
      </c>
      <c r="L2974" s="13" t="s">
        <v>114</v>
      </c>
      <c r="M2974" s="13" t="s">
        <v>55</v>
      </c>
      <c r="N2974" s="13" t="s">
        <v>5546</v>
      </c>
      <c r="O2974" s="13" t="s">
        <v>30</v>
      </c>
      <c r="P2974" s="13" t="s">
        <v>289</v>
      </c>
      <c r="Q2974" s="13" t="s">
        <v>5547</v>
      </c>
      <c r="R2974" s="17">
        <v>33.96</v>
      </c>
      <c r="S2974" s="26">
        <v>2</v>
      </c>
      <c r="T2974" s="17">
        <v>0</v>
      </c>
      <c r="U2974" s="17">
        <v>2.5299999999999998</v>
      </c>
      <c r="V2974" s="27">
        <v>10.5</v>
      </c>
      <c r="W2974" s="13" t="s">
        <v>88</v>
      </c>
      <c r="X2974" s="8">
        <f>$T2974*$R2974</f>
        <v>0</v>
      </c>
      <c r="Y2974" s="29">
        <f>R2974-V2974-U2974-X2974</f>
        <v>20.93</v>
      </c>
    </row>
    <row r="2975" spans="2:25" x14ac:dyDescent="0.3">
      <c r="B2975" s="16"/>
      <c r="C2975" s="8" t="str">
        <f>_xlfn.CONCAT(S2975,_xlfn.TEXTBEFORE(Q2975,","))</f>
        <v>2Sanford Highlighters</v>
      </c>
      <c r="D2975" s="13" t="s">
        <v>9081</v>
      </c>
      <c r="E2975" s="25">
        <v>43221</v>
      </c>
      <c r="F2975" s="25">
        <v>43226</v>
      </c>
      <c r="G2975" s="13" t="s">
        <v>50</v>
      </c>
      <c r="H2975" s="13" t="s">
        <v>5299</v>
      </c>
      <c r="I2975" s="13" t="s">
        <v>36</v>
      </c>
      <c r="J2975" s="13" t="s">
        <v>112</v>
      </c>
      <c r="K2975" s="13" t="s">
        <v>113</v>
      </c>
      <c r="L2975" s="13" t="s">
        <v>114</v>
      </c>
      <c r="M2975" s="13" t="s">
        <v>55</v>
      </c>
      <c r="N2975" s="13" t="s">
        <v>5643</v>
      </c>
      <c r="O2975" s="13" t="s">
        <v>30</v>
      </c>
      <c r="P2975" s="13" t="s">
        <v>1789</v>
      </c>
      <c r="Q2975" s="13" t="s">
        <v>5644</v>
      </c>
      <c r="R2975" s="17">
        <v>34.019999999999996</v>
      </c>
      <c r="S2975" s="26">
        <v>2</v>
      </c>
      <c r="T2975" s="17">
        <v>0</v>
      </c>
      <c r="U2975" s="17">
        <v>2.19</v>
      </c>
      <c r="V2975" s="27">
        <v>11.22</v>
      </c>
      <c r="W2975" s="13" t="s">
        <v>88</v>
      </c>
      <c r="X2975" s="8">
        <f>$T2975*$R2975</f>
        <v>0</v>
      </c>
      <c r="Y2975" s="29">
        <f>R2975-V2975-U2975-X2975</f>
        <v>20.609999999999996</v>
      </c>
    </row>
    <row r="2976" spans="2:25" x14ac:dyDescent="0.3">
      <c r="B2976" s="16"/>
      <c r="C2976" s="8" t="str">
        <f>_xlfn.CONCAT(S2976,_xlfn.TEXTBEFORE(Q2976,","))</f>
        <v>2Apple Smart Phone</v>
      </c>
      <c r="D2976" s="13" t="s">
        <v>9082</v>
      </c>
      <c r="E2976" s="25">
        <v>43839</v>
      </c>
      <c r="F2976" s="25">
        <v>43844</v>
      </c>
      <c r="G2976" s="13" t="s">
        <v>50</v>
      </c>
      <c r="H2976" s="13" t="s">
        <v>1617</v>
      </c>
      <c r="I2976" s="13" t="s">
        <v>36</v>
      </c>
      <c r="J2976" s="13" t="s">
        <v>408</v>
      </c>
      <c r="K2976" s="13" t="s">
        <v>408</v>
      </c>
      <c r="L2976" s="13" t="s">
        <v>409</v>
      </c>
      <c r="M2976" s="13" t="s">
        <v>55</v>
      </c>
      <c r="N2976" s="13" t="s">
        <v>230</v>
      </c>
      <c r="O2976" s="13" t="s">
        <v>57</v>
      </c>
      <c r="P2976" s="13" t="s">
        <v>58</v>
      </c>
      <c r="Q2976" s="13" t="s">
        <v>231</v>
      </c>
      <c r="R2976" s="17">
        <v>1056.1086</v>
      </c>
      <c r="S2976" s="26">
        <v>2</v>
      </c>
      <c r="T2976" s="17">
        <v>0.17</v>
      </c>
      <c r="U2976" s="17">
        <v>79.87</v>
      </c>
      <c r="V2976" s="27">
        <v>-127.27140000000003</v>
      </c>
      <c r="W2976" s="13" t="s">
        <v>88</v>
      </c>
      <c r="X2976" s="8">
        <f>$T2976*$R2976</f>
        <v>179.53846200000001</v>
      </c>
      <c r="Y2976" s="29">
        <f>R2976-V2976-U2976-X2976</f>
        <v>923.97153800000024</v>
      </c>
    </row>
    <row r="2977" spans="2:25" x14ac:dyDescent="0.3">
      <c r="B2977" s="16"/>
      <c r="C2977" s="8" t="str">
        <f>_xlfn.CONCAT(S2977,_xlfn.TEXTBEFORE(Q2977,","))</f>
        <v>3StarTech Card Printer</v>
      </c>
      <c r="D2977" s="13" t="s">
        <v>9083</v>
      </c>
      <c r="E2977" s="25">
        <v>43839</v>
      </c>
      <c r="F2977" s="25">
        <v>43844</v>
      </c>
      <c r="G2977" s="13" t="s">
        <v>50</v>
      </c>
      <c r="H2977" s="13" t="s">
        <v>1617</v>
      </c>
      <c r="I2977" s="13" t="s">
        <v>36</v>
      </c>
      <c r="J2977" s="13" t="s">
        <v>408</v>
      </c>
      <c r="K2977" s="13" t="s">
        <v>408</v>
      </c>
      <c r="L2977" s="13" t="s">
        <v>409</v>
      </c>
      <c r="M2977" s="13" t="s">
        <v>55</v>
      </c>
      <c r="N2977" s="13" t="s">
        <v>597</v>
      </c>
      <c r="O2977" s="13" t="s">
        <v>57</v>
      </c>
      <c r="P2977" s="13" t="s">
        <v>138</v>
      </c>
      <c r="Q2977" s="13" t="s">
        <v>598</v>
      </c>
      <c r="R2977" s="17">
        <v>407.11499999999995</v>
      </c>
      <c r="S2977" s="26">
        <v>3</v>
      </c>
      <c r="T2977" s="17">
        <v>0.17</v>
      </c>
      <c r="U2977" s="17">
        <v>30.19</v>
      </c>
      <c r="V2977" s="27">
        <v>29.384999999999977</v>
      </c>
      <c r="W2977" s="13" t="s">
        <v>88</v>
      </c>
      <c r="X2977" s="8">
        <f>$T2977*$R2977</f>
        <v>69.209549999999993</v>
      </c>
      <c r="Y2977" s="29">
        <f>R2977-V2977-U2977-X2977</f>
        <v>278.33044999999998</v>
      </c>
    </row>
    <row r="2978" spans="2:25" x14ac:dyDescent="0.3">
      <c r="B2978" s="16"/>
      <c r="C2978" s="8" t="str">
        <f>_xlfn.CONCAT(S2978,_xlfn.TEXTBEFORE(Q2978,","))</f>
        <v>5Hon Chairmat</v>
      </c>
      <c r="D2978" s="13" t="s">
        <v>9084</v>
      </c>
      <c r="E2978" s="25">
        <v>43839</v>
      </c>
      <c r="F2978" s="25">
        <v>43844</v>
      </c>
      <c r="G2978" s="13" t="s">
        <v>50</v>
      </c>
      <c r="H2978" s="13" t="s">
        <v>1617</v>
      </c>
      <c r="I2978" s="13" t="s">
        <v>36</v>
      </c>
      <c r="J2978" s="13" t="s">
        <v>408</v>
      </c>
      <c r="K2978" s="13" t="s">
        <v>408</v>
      </c>
      <c r="L2978" s="13" t="s">
        <v>409</v>
      </c>
      <c r="M2978" s="13" t="s">
        <v>55</v>
      </c>
      <c r="N2978" s="13" t="s">
        <v>3793</v>
      </c>
      <c r="O2978" s="13" t="s">
        <v>40</v>
      </c>
      <c r="P2978" s="13" t="s">
        <v>41</v>
      </c>
      <c r="Q2978" s="13" t="s">
        <v>3794</v>
      </c>
      <c r="R2978" s="17">
        <v>202.68450000000001</v>
      </c>
      <c r="S2978" s="26">
        <v>5</v>
      </c>
      <c r="T2978" s="17">
        <v>0.27</v>
      </c>
      <c r="U2978" s="17">
        <v>17.79</v>
      </c>
      <c r="V2978" s="27">
        <v>-5.6655000000000086</v>
      </c>
      <c r="W2978" s="13" t="s">
        <v>88</v>
      </c>
      <c r="X2978" s="8">
        <f>$T2978*$R2978</f>
        <v>54.724815000000007</v>
      </c>
      <c r="Y2978" s="29">
        <f>R2978-V2978-U2978-X2978</f>
        <v>135.83518500000002</v>
      </c>
    </row>
    <row r="2979" spans="2:25" x14ac:dyDescent="0.3">
      <c r="B2979" s="16"/>
      <c r="C2979" s="8" t="str">
        <f>_xlfn.CONCAT(S2979,_xlfn.TEXTBEFORE(Q2979,","))</f>
        <v>3Sanford Sketch Pad</v>
      </c>
      <c r="D2979" s="13" t="s">
        <v>9085</v>
      </c>
      <c r="E2979" s="25">
        <v>43839</v>
      </c>
      <c r="F2979" s="25">
        <v>43844</v>
      </c>
      <c r="G2979" s="13" t="s">
        <v>50</v>
      </c>
      <c r="H2979" s="13" t="s">
        <v>1617</v>
      </c>
      <c r="I2979" s="13" t="s">
        <v>36</v>
      </c>
      <c r="J2979" s="13" t="s">
        <v>408</v>
      </c>
      <c r="K2979" s="13" t="s">
        <v>408</v>
      </c>
      <c r="L2979" s="13" t="s">
        <v>409</v>
      </c>
      <c r="M2979" s="13" t="s">
        <v>55</v>
      </c>
      <c r="N2979" s="13" t="s">
        <v>3253</v>
      </c>
      <c r="O2979" s="13" t="s">
        <v>30</v>
      </c>
      <c r="P2979" s="13" t="s">
        <v>1789</v>
      </c>
      <c r="Q2979" s="13" t="s">
        <v>3254</v>
      </c>
      <c r="R2979" s="17">
        <v>121.1634</v>
      </c>
      <c r="S2979" s="26">
        <v>3</v>
      </c>
      <c r="T2979" s="17">
        <v>0.17</v>
      </c>
      <c r="U2979" s="17">
        <v>7.56</v>
      </c>
      <c r="V2979" s="27">
        <v>7.223399999999998</v>
      </c>
      <c r="W2979" s="13" t="s">
        <v>88</v>
      </c>
      <c r="X2979" s="8">
        <f>$T2979*$R2979</f>
        <v>20.597778000000002</v>
      </c>
      <c r="Y2979" s="29">
        <f>R2979-V2979-U2979-X2979</f>
        <v>85.78222199999999</v>
      </c>
    </row>
    <row r="2980" spans="2:25" x14ac:dyDescent="0.3">
      <c r="B2980" s="16"/>
      <c r="C2980" s="8" t="str">
        <f>_xlfn.CONCAT(S2980,_xlfn.TEXTBEFORE(Q2980,","))</f>
        <v>2Canon Wireless Fax</v>
      </c>
      <c r="D2980" s="13" t="s">
        <v>9086</v>
      </c>
      <c r="E2980" s="25">
        <v>43366</v>
      </c>
      <c r="F2980" s="25">
        <v>43372</v>
      </c>
      <c r="G2980" s="13" t="s">
        <v>50</v>
      </c>
      <c r="H2980" s="13" t="s">
        <v>1865</v>
      </c>
      <c r="I2980" s="13" t="s">
        <v>24</v>
      </c>
      <c r="J2980" s="13" t="s">
        <v>1866</v>
      </c>
      <c r="K2980" s="13" t="s">
        <v>38</v>
      </c>
      <c r="L2980" s="13" t="s">
        <v>27</v>
      </c>
      <c r="M2980" s="13" t="s">
        <v>28</v>
      </c>
      <c r="N2980" s="13" t="s">
        <v>405</v>
      </c>
      <c r="O2980" s="13" t="s">
        <v>57</v>
      </c>
      <c r="P2980" s="13" t="s">
        <v>86</v>
      </c>
      <c r="Q2980" s="13" t="s">
        <v>406</v>
      </c>
      <c r="R2980" s="17">
        <v>753.72</v>
      </c>
      <c r="S2980" s="26">
        <v>2</v>
      </c>
      <c r="T2980" s="17">
        <v>0</v>
      </c>
      <c r="U2980" s="17">
        <v>66.989999999999995</v>
      </c>
      <c r="V2980" s="27">
        <v>60.239999999999995</v>
      </c>
      <c r="W2980" s="13" t="s">
        <v>266</v>
      </c>
      <c r="X2980" s="8">
        <f>$T2980*$R2980</f>
        <v>0</v>
      </c>
      <c r="Y2980" s="29">
        <f>R2980-V2980-U2980-X2980</f>
        <v>626.49</v>
      </c>
    </row>
    <row r="2981" spans="2:25" x14ac:dyDescent="0.3">
      <c r="B2981" s="16"/>
      <c r="C2981" s="8" t="str">
        <f>_xlfn.CONCAT(S2981,_xlfn.TEXTBEFORE(Q2981,","))</f>
        <v>4Nokia Smart Phone</v>
      </c>
      <c r="D2981" s="13" t="s">
        <v>9087</v>
      </c>
      <c r="E2981" s="25">
        <v>42935</v>
      </c>
      <c r="F2981" s="25">
        <v>42936</v>
      </c>
      <c r="G2981" s="13" t="s">
        <v>34</v>
      </c>
      <c r="H2981" s="13" t="s">
        <v>204</v>
      </c>
      <c r="I2981" s="13" t="s">
        <v>24</v>
      </c>
      <c r="J2981" s="13" t="s">
        <v>205</v>
      </c>
      <c r="K2981" s="13" t="s">
        <v>205</v>
      </c>
      <c r="L2981" s="13" t="s">
        <v>114</v>
      </c>
      <c r="M2981" s="13" t="s">
        <v>55</v>
      </c>
      <c r="N2981" s="13" t="s">
        <v>206</v>
      </c>
      <c r="O2981" s="13" t="s">
        <v>57</v>
      </c>
      <c r="P2981" s="13" t="s">
        <v>58</v>
      </c>
      <c r="Q2981" s="13" t="s">
        <v>207</v>
      </c>
      <c r="R2981" s="17">
        <v>2555.6400000000003</v>
      </c>
      <c r="S2981" s="26">
        <v>4</v>
      </c>
      <c r="T2981" s="17">
        <v>0</v>
      </c>
      <c r="U2981" s="17">
        <v>410.22</v>
      </c>
      <c r="V2981" s="27">
        <v>664.43999999999994</v>
      </c>
      <c r="W2981" s="13" t="s">
        <v>60</v>
      </c>
      <c r="X2981" s="8">
        <f>$T2981*$R2981</f>
        <v>0</v>
      </c>
      <c r="Y2981" s="29">
        <f>R2981-V2981-U2981-X2981</f>
        <v>1480.9800000000002</v>
      </c>
    </row>
    <row r="2982" spans="2:25" x14ac:dyDescent="0.3">
      <c r="B2982" s="16"/>
      <c r="C2982" s="8" t="str">
        <f>_xlfn.CONCAT(S2982,_xlfn.TEXTBEFORE(Q2982,","))</f>
        <v>9StarTech Receipt Printer</v>
      </c>
      <c r="D2982" s="13" t="s">
        <v>9088</v>
      </c>
      <c r="E2982" s="25">
        <v>42935</v>
      </c>
      <c r="F2982" s="25">
        <v>42936</v>
      </c>
      <c r="G2982" s="13" t="s">
        <v>34</v>
      </c>
      <c r="H2982" s="13" t="s">
        <v>204</v>
      </c>
      <c r="I2982" s="13" t="s">
        <v>24</v>
      </c>
      <c r="J2982" s="13" t="s">
        <v>205</v>
      </c>
      <c r="K2982" s="13" t="s">
        <v>205</v>
      </c>
      <c r="L2982" s="13" t="s">
        <v>114</v>
      </c>
      <c r="M2982" s="13" t="s">
        <v>55</v>
      </c>
      <c r="N2982" s="13" t="s">
        <v>1169</v>
      </c>
      <c r="O2982" s="13" t="s">
        <v>57</v>
      </c>
      <c r="P2982" s="13" t="s">
        <v>138</v>
      </c>
      <c r="Q2982" s="13" t="s">
        <v>1170</v>
      </c>
      <c r="R2982" s="17">
        <v>980.91000000000008</v>
      </c>
      <c r="S2982" s="26">
        <v>9</v>
      </c>
      <c r="T2982" s="17">
        <v>0</v>
      </c>
      <c r="U2982" s="17">
        <v>95.42</v>
      </c>
      <c r="V2982" s="27">
        <v>215.73</v>
      </c>
      <c r="W2982" s="13" t="s">
        <v>60</v>
      </c>
      <c r="X2982" s="8">
        <f>$T2982*$R2982</f>
        <v>0</v>
      </c>
      <c r="Y2982" s="29">
        <f>R2982-V2982-U2982-X2982</f>
        <v>669.7600000000001</v>
      </c>
    </row>
    <row r="2983" spans="2:25" x14ac:dyDescent="0.3">
      <c r="B2983" s="16"/>
      <c r="C2983" s="8" t="str">
        <f>_xlfn.CONCAT(S2983,_xlfn.TEXTBEFORE(Q2983,","))</f>
        <v>3Belkin Router</v>
      </c>
      <c r="D2983" s="13" t="s">
        <v>9089</v>
      </c>
      <c r="E2983" s="25">
        <v>43079</v>
      </c>
      <c r="F2983" s="25">
        <v>43081</v>
      </c>
      <c r="G2983" s="13" t="s">
        <v>34</v>
      </c>
      <c r="H2983" s="13" t="s">
        <v>736</v>
      </c>
      <c r="I2983" s="13" t="s">
        <v>82</v>
      </c>
      <c r="J2983" s="13" t="s">
        <v>737</v>
      </c>
      <c r="K2983" s="13" t="s">
        <v>738</v>
      </c>
      <c r="L2983" s="13" t="s">
        <v>27</v>
      </c>
      <c r="M2983" s="13" t="s">
        <v>28</v>
      </c>
      <c r="N2983" s="13" t="s">
        <v>739</v>
      </c>
      <c r="O2983" s="13" t="s">
        <v>57</v>
      </c>
      <c r="P2983" s="13" t="s">
        <v>121</v>
      </c>
      <c r="Q2983" s="13" t="s">
        <v>740</v>
      </c>
      <c r="R2983" s="17">
        <v>776.25</v>
      </c>
      <c r="S2983" s="26">
        <v>3</v>
      </c>
      <c r="T2983" s="17">
        <v>0</v>
      </c>
      <c r="U2983" s="17">
        <v>170.99</v>
      </c>
      <c r="V2983" s="27">
        <v>225.09</v>
      </c>
      <c r="W2983" s="13" t="s">
        <v>88</v>
      </c>
      <c r="X2983" s="8">
        <f>$T2983*$R2983</f>
        <v>0</v>
      </c>
      <c r="Y2983" s="29">
        <f>R2983-V2983-U2983-X2983</f>
        <v>380.16999999999996</v>
      </c>
    </row>
    <row r="2984" spans="2:25" x14ac:dyDescent="0.3">
      <c r="B2984" s="16"/>
      <c r="C2984" s="8" t="str">
        <f>_xlfn.CONCAT(S2984,_xlfn.TEXTBEFORE(Q2984,","))</f>
        <v>5SanDisk Cards &amp; Envelopes</v>
      </c>
      <c r="D2984" s="13" t="s">
        <v>9090</v>
      </c>
      <c r="E2984" s="25">
        <v>43624</v>
      </c>
      <c r="F2984" s="25">
        <v>43630</v>
      </c>
      <c r="G2984" s="13" t="s">
        <v>50</v>
      </c>
      <c r="H2984" s="13" t="s">
        <v>4974</v>
      </c>
      <c r="I2984" s="13" t="s">
        <v>82</v>
      </c>
      <c r="J2984" s="13" t="s">
        <v>90</v>
      </c>
      <c r="K2984" s="13" t="s">
        <v>91</v>
      </c>
      <c r="L2984" s="13" t="s">
        <v>54</v>
      </c>
      <c r="M2984" s="13" t="s">
        <v>55</v>
      </c>
      <c r="N2984" s="13" t="s">
        <v>3348</v>
      </c>
      <c r="O2984" s="13" t="s">
        <v>30</v>
      </c>
      <c r="P2984" s="13" t="s">
        <v>1567</v>
      </c>
      <c r="Q2984" s="13" t="s">
        <v>3349</v>
      </c>
      <c r="R2984" s="17">
        <v>128.0745</v>
      </c>
      <c r="S2984" s="26">
        <v>5</v>
      </c>
      <c r="T2984" s="17">
        <v>0.47000000000000003</v>
      </c>
      <c r="U2984" s="17">
        <v>6.92</v>
      </c>
      <c r="V2984" s="27">
        <v>-91.975500000000011</v>
      </c>
      <c r="W2984" s="13" t="s">
        <v>88</v>
      </c>
      <c r="X2984" s="8">
        <f>$T2984*$R2984</f>
        <v>60.195015000000005</v>
      </c>
      <c r="Y2984" s="29">
        <f>R2984-V2984-U2984-X2984</f>
        <v>152.93498500000001</v>
      </c>
    </row>
    <row r="2985" spans="2:25" x14ac:dyDescent="0.3">
      <c r="B2985" s="16"/>
      <c r="C2985" s="8" t="str">
        <f>_xlfn.CONCAT(S2985,_xlfn.TEXTBEFORE(Q2985,","))</f>
        <v>4Brother Copy Machine</v>
      </c>
      <c r="D2985" s="13" t="s">
        <v>9091</v>
      </c>
      <c r="E2985" s="25">
        <v>43629</v>
      </c>
      <c r="F2985" s="25">
        <v>43633</v>
      </c>
      <c r="G2985" s="13" t="s">
        <v>22</v>
      </c>
      <c r="H2985" s="13" t="s">
        <v>981</v>
      </c>
      <c r="I2985" s="13" t="s">
        <v>24</v>
      </c>
      <c r="J2985" s="13" t="s">
        <v>90</v>
      </c>
      <c r="K2985" s="13" t="s">
        <v>91</v>
      </c>
      <c r="L2985" s="13" t="s">
        <v>54</v>
      </c>
      <c r="M2985" s="13" t="s">
        <v>55</v>
      </c>
      <c r="N2985" s="13" t="s">
        <v>565</v>
      </c>
      <c r="O2985" s="13" t="s">
        <v>57</v>
      </c>
      <c r="P2985" s="13" t="s">
        <v>86</v>
      </c>
      <c r="Q2985" s="13" t="s">
        <v>566</v>
      </c>
      <c r="R2985" s="17">
        <v>969.02279999999996</v>
      </c>
      <c r="S2985" s="26">
        <v>4</v>
      </c>
      <c r="T2985" s="17">
        <v>7.0000000000000007E-2</v>
      </c>
      <c r="U2985" s="17">
        <v>139.88999999999999</v>
      </c>
      <c r="V2985" s="27">
        <v>302.06279999999998</v>
      </c>
      <c r="W2985" s="13" t="s">
        <v>60</v>
      </c>
      <c r="X2985" s="8">
        <f>$T2985*$R2985</f>
        <v>67.831596000000005</v>
      </c>
      <c r="Y2985" s="29">
        <f>R2985-V2985-U2985-X2985</f>
        <v>459.23840400000006</v>
      </c>
    </row>
    <row r="2986" spans="2:25" x14ac:dyDescent="0.3">
      <c r="B2986" s="16"/>
      <c r="C2986" s="8" t="str">
        <f>_xlfn.CONCAT(S2986,_xlfn.TEXTBEFORE(Q2986,","))</f>
        <v>1Chromcraft Round Table</v>
      </c>
      <c r="D2986" s="13" t="s">
        <v>9092</v>
      </c>
      <c r="E2986" s="25">
        <v>43629</v>
      </c>
      <c r="F2986" s="25">
        <v>43633</v>
      </c>
      <c r="G2986" s="13" t="s">
        <v>22</v>
      </c>
      <c r="H2986" s="13" t="s">
        <v>981</v>
      </c>
      <c r="I2986" s="13" t="s">
        <v>24</v>
      </c>
      <c r="J2986" s="13" t="s">
        <v>90</v>
      </c>
      <c r="K2986" s="13" t="s">
        <v>91</v>
      </c>
      <c r="L2986" s="13" t="s">
        <v>54</v>
      </c>
      <c r="M2986" s="13" t="s">
        <v>55</v>
      </c>
      <c r="N2986" s="13" t="s">
        <v>1262</v>
      </c>
      <c r="O2986" s="13" t="s">
        <v>40</v>
      </c>
      <c r="P2986" s="13" t="s">
        <v>48</v>
      </c>
      <c r="Q2986" s="13" t="s">
        <v>1263</v>
      </c>
      <c r="R2986" s="17">
        <v>248.72370000000004</v>
      </c>
      <c r="S2986" s="26">
        <v>1</v>
      </c>
      <c r="T2986" s="17">
        <v>0.47000000000000003</v>
      </c>
      <c r="U2986" s="17">
        <v>32.119999999999997</v>
      </c>
      <c r="V2986" s="27">
        <v>-32.856300000000005</v>
      </c>
      <c r="W2986" s="13" t="s">
        <v>60</v>
      </c>
      <c r="X2986" s="8">
        <f>$T2986*$R2986</f>
        <v>116.90013900000002</v>
      </c>
      <c r="Y2986" s="29">
        <f>R2986-V2986-U2986-X2986</f>
        <v>132.55986100000001</v>
      </c>
    </row>
    <row r="2987" spans="2:25" x14ac:dyDescent="0.3">
      <c r="B2987" s="16"/>
      <c r="C2987" s="8" t="str">
        <f>_xlfn.CONCAT(S2987,_xlfn.TEXTBEFORE(Q2987,","))</f>
        <v>7Novimex Color Coded Labels</v>
      </c>
      <c r="D2987" s="13" t="s">
        <v>9093</v>
      </c>
      <c r="E2987" s="25">
        <v>43629</v>
      </c>
      <c r="F2987" s="25">
        <v>43633</v>
      </c>
      <c r="G2987" s="13" t="s">
        <v>22</v>
      </c>
      <c r="H2987" s="13" t="s">
        <v>981</v>
      </c>
      <c r="I2987" s="13" t="s">
        <v>24</v>
      </c>
      <c r="J2987" s="13" t="s">
        <v>90</v>
      </c>
      <c r="K2987" s="13" t="s">
        <v>91</v>
      </c>
      <c r="L2987" s="13" t="s">
        <v>54</v>
      </c>
      <c r="M2987" s="13" t="s">
        <v>55</v>
      </c>
      <c r="N2987" s="13" t="s">
        <v>4828</v>
      </c>
      <c r="O2987" s="13" t="s">
        <v>30</v>
      </c>
      <c r="P2987" s="13" t="s">
        <v>2751</v>
      </c>
      <c r="Q2987" s="13" t="s">
        <v>4829</v>
      </c>
      <c r="R2987" s="17">
        <v>45.410400000000003</v>
      </c>
      <c r="S2987" s="26">
        <v>7</v>
      </c>
      <c r="T2987" s="17">
        <v>0.47000000000000003</v>
      </c>
      <c r="U2987" s="17">
        <v>5.75</v>
      </c>
      <c r="V2987" s="27">
        <v>-24.939600000000006</v>
      </c>
      <c r="W2987" s="13" t="s">
        <v>60</v>
      </c>
      <c r="X2987" s="8">
        <f>$T2987*$R2987</f>
        <v>21.342888000000002</v>
      </c>
      <c r="Y2987" s="29">
        <f>R2987-V2987-U2987-X2987</f>
        <v>43.257112000000006</v>
      </c>
    </row>
    <row r="2988" spans="2:25" x14ac:dyDescent="0.3">
      <c r="B2988" s="16"/>
      <c r="C2988" s="8" t="str">
        <f>_xlfn.CONCAT(S2988,_xlfn.TEXTBEFORE(Q2988,","))</f>
        <v>3Bevis Computer Table</v>
      </c>
      <c r="D2988" s="13" t="s">
        <v>9094</v>
      </c>
      <c r="E2988" s="25">
        <v>42960</v>
      </c>
      <c r="F2988" s="25">
        <v>42965</v>
      </c>
      <c r="G2988" s="13" t="s">
        <v>22</v>
      </c>
      <c r="H2988" s="13" t="s">
        <v>866</v>
      </c>
      <c r="I2988" s="13" t="s">
        <v>36</v>
      </c>
      <c r="J2988" s="13" t="s">
        <v>867</v>
      </c>
      <c r="K2988" s="13" t="s">
        <v>71</v>
      </c>
      <c r="L2988" s="13" t="s">
        <v>27</v>
      </c>
      <c r="M2988" s="13" t="s">
        <v>28</v>
      </c>
      <c r="N2988" s="13" t="s">
        <v>868</v>
      </c>
      <c r="O2988" s="13" t="s">
        <v>40</v>
      </c>
      <c r="P2988" s="13" t="s">
        <v>48</v>
      </c>
      <c r="Q2988" s="13" t="s">
        <v>869</v>
      </c>
      <c r="R2988" s="17">
        <v>1038.492</v>
      </c>
      <c r="S2988" s="26">
        <v>3</v>
      </c>
      <c r="T2988" s="17">
        <v>0.3</v>
      </c>
      <c r="U2988" s="17">
        <v>154.1</v>
      </c>
      <c r="V2988" s="27">
        <v>-311.59799999999996</v>
      </c>
      <c r="W2988" s="13" t="s">
        <v>88</v>
      </c>
      <c r="X2988" s="8">
        <f>$T2988*$R2988</f>
        <v>311.54759999999999</v>
      </c>
      <c r="Y2988" s="29">
        <f>R2988-V2988-U2988-X2988</f>
        <v>884.44240000000002</v>
      </c>
    </row>
    <row r="2989" spans="2:25" x14ac:dyDescent="0.3">
      <c r="B2989" s="16"/>
      <c r="C2989" s="8" t="str">
        <f>_xlfn.CONCAT(S2989,_xlfn.TEXTBEFORE(Q2989,","))</f>
        <v>5Ibico Binding Machine</v>
      </c>
      <c r="D2989" s="13" t="s">
        <v>9095</v>
      </c>
      <c r="E2989" s="25">
        <v>42960</v>
      </c>
      <c r="F2989" s="25">
        <v>42965</v>
      </c>
      <c r="G2989" s="13" t="s">
        <v>22</v>
      </c>
      <c r="H2989" s="13" t="s">
        <v>866</v>
      </c>
      <c r="I2989" s="13" t="s">
        <v>36</v>
      </c>
      <c r="J2989" s="13" t="s">
        <v>867</v>
      </c>
      <c r="K2989" s="13" t="s">
        <v>71</v>
      </c>
      <c r="L2989" s="13" t="s">
        <v>27</v>
      </c>
      <c r="M2989" s="13" t="s">
        <v>28</v>
      </c>
      <c r="N2989" s="13" t="s">
        <v>3097</v>
      </c>
      <c r="O2989" s="13" t="s">
        <v>30</v>
      </c>
      <c r="P2989" s="13" t="s">
        <v>1121</v>
      </c>
      <c r="Q2989" s="13" t="s">
        <v>3098</v>
      </c>
      <c r="R2989" s="17">
        <v>264.60000000000002</v>
      </c>
      <c r="S2989" s="26">
        <v>5</v>
      </c>
      <c r="T2989" s="17">
        <v>0</v>
      </c>
      <c r="U2989" s="17">
        <v>27.53</v>
      </c>
      <c r="V2989" s="27">
        <v>108.45</v>
      </c>
      <c r="W2989" s="13" t="s">
        <v>88</v>
      </c>
      <c r="X2989" s="8">
        <f>$T2989*$R2989</f>
        <v>0</v>
      </c>
      <c r="Y2989" s="29">
        <f>R2989-V2989-U2989-X2989</f>
        <v>128.62000000000003</v>
      </c>
    </row>
    <row r="2990" spans="2:25" x14ac:dyDescent="0.3">
      <c r="B2990" s="16"/>
      <c r="C2990" s="8" t="str">
        <f>_xlfn.CONCAT(S2990,_xlfn.TEXTBEFORE(Q2990,","))</f>
        <v>3Boston Canvas</v>
      </c>
      <c r="D2990" s="13" t="s">
        <v>9096</v>
      </c>
      <c r="E2990" s="25">
        <v>42960</v>
      </c>
      <c r="F2990" s="25">
        <v>42965</v>
      </c>
      <c r="G2990" s="13" t="s">
        <v>22</v>
      </c>
      <c r="H2990" s="13" t="s">
        <v>866</v>
      </c>
      <c r="I2990" s="13" t="s">
        <v>36</v>
      </c>
      <c r="J2990" s="13" t="s">
        <v>867</v>
      </c>
      <c r="K2990" s="13" t="s">
        <v>71</v>
      </c>
      <c r="L2990" s="13" t="s">
        <v>27</v>
      </c>
      <c r="M2990" s="13" t="s">
        <v>28</v>
      </c>
      <c r="N2990" s="13" t="s">
        <v>3749</v>
      </c>
      <c r="O2990" s="13" t="s">
        <v>30</v>
      </c>
      <c r="P2990" s="13" t="s">
        <v>1789</v>
      </c>
      <c r="Q2990" s="13" t="s">
        <v>3750</v>
      </c>
      <c r="R2990" s="17">
        <v>164.70000000000002</v>
      </c>
      <c r="S2990" s="26">
        <v>3</v>
      </c>
      <c r="T2990" s="17">
        <v>0</v>
      </c>
      <c r="U2990" s="17">
        <v>11.97</v>
      </c>
      <c r="V2990" s="27">
        <v>65.88</v>
      </c>
      <c r="W2990" s="13" t="s">
        <v>88</v>
      </c>
      <c r="X2990" s="8">
        <f>$T2990*$R2990</f>
        <v>0</v>
      </c>
      <c r="Y2990" s="29">
        <f>R2990-V2990-U2990-X2990</f>
        <v>86.850000000000023</v>
      </c>
    </row>
    <row r="2991" spans="2:25" x14ac:dyDescent="0.3">
      <c r="B2991" s="16"/>
      <c r="C2991" s="8" t="str">
        <f>_xlfn.CONCAT(S2991,_xlfn.TEXTBEFORE(Q2991,","))</f>
        <v>7Smead Box</v>
      </c>
      <c r="D2991" s="13" t="s">
        <v>9097</v>
      </c>
      <c r="E2991" s="25">
        <v>42960</v>
      </c>
      <c r="F2991" s="25">
        <v>42965</v>
      </c>
      <c r="G2991" s="13" t="s">
        <v>22</v>
      </c>
      <c r="H2991" s="13" t="s">
        <v>866</v>
      </c>
      <c r="I2991" s="13" t="s">
        <v>36</v>
      </c>
      <c r="J2991" s="13" t="s">
        <v>867</v>
      </c>
      <c r="K2991" s="13" t="s">
        <v>71</v>
      </c>
      <c r="L2991" s="13" t="s">
        <v>27</v>
      </c>
      <c r="M2991" s="13" t="s">
        <v>28</v>
      </c>
      <c r="N2991" s="13" t="s">
        <v>4741</v>
      </c>
      <c r="O2991" s="13" t="s">
        <v>30</v>
      </c>
      <c r="P2991" s="13" t="s">
        <v>289</v>
      </c>
      <c r="Q2991" s="13" t="s">
        <v>4742</v>
      </c>
      <c r="R2991" s="17">
        <v>78.75</v>
      </c>
      <c r="S2991" s="26">
        <v>7</v>
      </c>
      <c r="T2991" s="17">
        <v>0</v>
      </c>
      <c r="U2991" s="17">
        <v>8.48</v>
      </c>
      <c r="V2991" s="27">
        <v>38.43</v>
      </c>
      <c r="W2991" s="13" t="s">
        <v>88</v>
      </c>
      <c r="X2991" s="8">
        <f>$T2991*$R2991</f>
        <v>0</v>
      </c>
      <c r="Y2991" s="29">
        <f>R2991-V2991-U2991-X2991</f>
        <v>31.84</v>
      </c>
    </row>
    <row r="2992" spans="2:25" x14ac:dyDescent="0.3">
      <c r="B2992" s="16"/>
      <c r="C2992" s="8" t="str">
        <f>_xlfn.CONCAT(S2992,_xlfn.TEXTBEFORE(Q2992,","))</f>
        <v>5Sanford Markers</v>
      </c>
      <c r="D2992" s="13" t="s">
        <v>9098</v>
      </c>
      <c r="E2992" s="25">
        <v>43077</v>
      </c>
      <c r="F2992" s="25">
        <v>43082</v>
      </c>
      <c r="G2992" s="13" t="s">
        <v>50</v>
      </c>
      <c r="H2992" s="13" t="s">
        <v>866</v>
      </c>
      <c r="I2992" s="13" t="s">
        <v>36</v>
      </c>
      <c r="J2992" s="13" t="s">
        <v>771</v>
      </c>
      <c r="K2992" s="13" t="s">
        <v>136</v>
      </c>
      <c r="L2992" s="13" t="s">
        <v>27</v>
      </c>
      <c r="M2992" s="13" t="s">
        <v>28</v>
      </c>
      <c r="N2992" s="13" t="s">
        <v>2714</v>
      </c>
      <c r="O2992" s="13" t="s">
        <v>30</v>
      </c>
      <c r="P2992" s="13" t="s">
        <v>1789</v>
      </c>
      <c r="Q2992" s="13" t="s">
        <v>2715</v>
      </c>
      <c r="R2992" s="17">
        <v>132.14999999999998</v>
      </c>
      <c r="S2992" s="26">
        <v>5</v>
      </c>
      <c r="T2992" s="17">
        <v>0</v>
      </c>
      <c r="U2992" s="17">
        <v>16.09</v>
      </c>
      <c r="V2992" s="27">
        <v>28.95</v>
      </c>
      <c r="W2992" s="13" t="s">
        <v>88</v>
      </c>
      <c r="X2992" s="8">
        <f>$T2992*$R2992</f>
        <v>0</v>
      </c>
      <c r="Y2992" s="29">
        <f>R2992-V2992-U2992-X2992</f>
        <v>87.109999999999971</v>
      </c>
    </row>
    <row r="2993" spans="2:25" x14ac:dyDescent="0.3">
      <c r="B2993" s="16"/>
      <c r="C2993" s="8" t="str">
        <f>_xlfn.CONCAT(S2993,_xlfn.TEXTBEFORE(Q2993,","))</f>
        <v>2Tenex Trays</v>
      </c>
      <c r="D2993" s="13" t="s">
        <v>9099</v>
      </c>
      <c r="E2993" s="25">
        <v>43077</v>
      </c>
      <c r="F2993" s="25">
        <v>43082</v>
      </c>
      <c r="G2993" s="13" t="s">
        <v>50</v>
      </c>
      <c r="H2993" s="13" t="s">
        <v>866</v>
      </c>
      <c r="I2993" s="13" t="s">
        <v>36</v>
      </c>
      <c r="J2993" s="13" t="s">
        <v>771</v>
      </c>
      <c r="K2993" s="13" t="s">
        <v>136</v>
      </c>
      <c r="L2993" s="13" t="s">
        <v>27</v>
      </c>
      <c r="M2993" s="13" t="s">
        <v>28</v>
      </c>
      <c r="N2993" s="13" t="s">
        <v>2647</v>
      </c>
      <c r="O2993" s="13" t="s">
        <v>30</v>
      </c>
      <c r="P2993" s="13" t="s">
        <v>289</v>
      </c>
      <c r="Q2993" s="13" t="s">
        <v>2648</v>
      </c>
      <c r="R2993" s="17">
        <v>108.41999999999999</v>
      </c>
      <c r="S2993" s="26">
        <v>2</v>
      </c>
      <c r="T2993" s="17">
        <v>0</v>
      </c>
      <c r="U2993" s="17">
        <v>8.65</v>
      </c>
      <c r="V2993" s="27">
        <v>47.7</v>
      </c>
      <c r="W2993" s="13" t="s">
        <v>88</v>
      </c>
      <c r="X2993" s="8">
        <f>$T2993*$R2993</f>
        <v>0</v>
      </c>
      <c r="Y2993" s="29">
        <f>R2993-V2993-U2993-X2993</f>
        <v>52.069999999999986</v>
      </c>
    </row>
    <row r="2994" spans="2:25" x14ac:dyDescent="0.3">
      <c r="B2994" s="16"/>
      <c r="C2994" s="8" t="str">
        <f>_xlfn.CONCAT(S2994,_xlfn.TEXTBEFORE(Q2994,","))</f>
        <v>3Rogers Folders</v>
      </c>
      <c r="D2994" s="13" t="s">
        <v>9100</v>
      </c>
      <c r="E2994" s="25">
        <v>43077</v>
      </c>
      <c r="F2994" s="25">
        <v>43082</v>
      </c>
      <c r="G2994" s="13" t="s">
        <v>50</v>
      </c>
      <c r="H2994" s="13" t="s">
        <v>866</v>
      </c>
      <c r="I2994" s="13" t="s">
        <v>36</v>
      </c>
      <c r="J2994" s="13" t="s">
        <v>771</v>
      </c>
      <c r="K2994" s="13" t="s">
        <v>136</v>
      </c>
      <c r="L2994" s="13" t="s">
        <v>27</v>
      </c>
      <c r="M2994" s="13" t="s">
        <v>28</v>
      </c>
      <c r="N2994" s="13" t="s">
        <v>3833</v>
      </c>
      <c r="O2994" s="13" t="s">
        <v>30</v>
      </c>
      <c r="P2994" s="13" t="s">
        <v>289</v>
      </c>
      <c r="Q2994" s="13" t="s">
        <v>3834</v>
      </c>
      <c r="R2994" s="17">
        <v>93.509999999999991</v>
      </c>
      <c r="S2994" s="26">
        <v>3</v>
      </c>
      <c r="T2994" s="17">
        <v>0</v>
      </c>
      <c r="U2994" s="17">
        <v>5.63</v>
      </c>
      <c r="V2994" s="27">
        <v>2.79</v>
      </c>
      <c r="W2994" s="13" t="s">
        <v>88</v>
      </c>
      <c r="X2994" s="8">
        <f>$T2994*$R2994</f>
        <v>0</v>
      </c>
      <c r="Y2994" s="29">
        <f>R2994-V2994-U2994-X2994</f>
        <v>85.089999999999989</v>
      </c>
    </row>
    <row r="2995" spans="2:25" x14ac:dyDescent="0.3">
      <c r="B2995" s="16"/>
      <c r="C2995" s="8" t="str">
        <f>_xlfn.CONCAT(S2995,_xlfn.TEXTBEFORE(Q2995,","))</f>
        <v>4Stiletto Ruler</v>
      </c>
      <c r="D2995" s="13" t="s">
        <v>9101</v>
      </c>
      <c r="E2995" s="25">
        <v>43077</v>
      </c>
      <c r="F2995" s="25">
        <v>43082</v>
      </c>
      <c r="G2995" s="13" t="s">
        <v>50</v>
      </c>
      <c r="H2995" s="13" t="s">
        <v>866</v>
      </c>
      <c r="I2995" s="13" t="s">
        <v>36</v>
      </c>
      <c r="J2995" s="13" t="s">
        <v>771</v>
      </c>
      <c r="K2995" s="13" t="s">
        <v>136</v>
      </c>
      <c r="L2995" s="13" t="s">
        <v>27</v>
      </c>
      <c r="M2995" s="13" t="s">
        <v>28</v>
      </c>
      <c r="N2995" s="13" t="s">
        <v>3986</v>
      </c>
      <c r="O2995" s="13" t="s">
        <v>30</v>
      </c>
      <c r="P2995" s="13" t="s">
        <v>1228</v>
      </c>
      <c r="Q2995" s="13" t="s">
        <v>3987</v>
      </c>
      <c r="R2995" s="17">
        <v>66</v>
      </c>
      <c r="S2995" s="26">
        <v>4</v>
      </c>
      <c r="T2995" s="17">
        <v>0</v>
      </c>
      <c r="U2995" s="17">
        <v>5.04</v>
      </c>
      <c r="V2995" s="27">
        <v>5.28</v>
      </c>
      <c r="W2995" s="13" t="s">
        <v>88</v>
      </c>
      <c r="X2995" s="8">
        <f>$T2995*$R2995</f>
        <v>0</v>
      </c>
      <c r="Y2995" s="29">
        <f>R2995-V2995-U2995-X2995</f>
        <v>55.68</v>
      </c>
    </row>
    <row r="2996" spans="2:25" x14ac:dyDescent="0.3">
      <c r="B2996" s="16"/>
      <c r="C2996" s="8" t="str">
        <f>_xlfn.CONCAT(S2996,_xlfn.TEXTBEFORE(Q2996,","))</f>
        <v>5Konica Receipt Printer</v>
      </c>
      <c r="D2996" s="13" t="s">
        <v>9102</v>
      </c>
      <c r="E2996" s="25">
        <v>43830</v>
      </c>
      <c r="F2996" s="25">
        <v>43834</v>
      </c>
      <c r="G2996" s="13" t="s">
        <v>50</v>
      </c>
      <c r="H2996" s="13" t="s">
        <v>866</v>
      </c>
      <c r="I2996" s="13" t="s">
        <v>36</v>
      </c>
      <c r="J2996" s="13" t="s">
        <v>256</v>
      </c>
      <c r="K2996" s="13" t="s">
        <v>256</v>
      </c>
      <c r="L2996" s="13" t="s">
        <v>27</v>
      </c>
      <c r="M2996" s="13" t="s">
        <v>28</v>
      </c>
      <c r="N2996" s="13" t="s">
        <v>1615</v>
      </c>
      <c r="O2996" s="13" t="s">
        <v>57</v>
      </c>
      <c r="P2996" s="13" t="s">
        <v>138</v>
      </c>
      <c r="Q2996" s="13" t="s">
        <v>1616</v>
      </c>
      <c r="R2996" s="17">
        <v>603.30000000000018</v>
      </c>
      <c r="S2996" s="26">
        <v>5</v>
      </c>
      <c r="T2996" s="17">
        <v>0</v>
      </c>
      <c r="U2996" s="17">
        <v>42.93</v>
      </c>
      <c r="V2996" s="27">
        <v>205.04999999999998</v>
      </c>
      <c r="W2996" s="13" t="s">
        <v>60</v>
      </c>
      <c r="X2996" s="8">
        <f>$T2996*$R2996</f>
        <v>0</v>
      </c>
      <c r="Y2996" s="29">
        <f>R2996-V2996-U2996-X2996</f>
        <v>355.32000000000022</v>
      </c>
    </row>
    <row r="2997" spans="2:25" x14ac:dyDescent="0.3">
      <c r="B2997" s="16"/>
      <c r="C2997" s="8" t="str">
        <f>_xlfn.CONCAT(S2997,_xlfn.TEXTBEFORE(Q2997,","))</f>
        <v>4Elite Shears</v>
      </c>
      <c r="D2997" s="13" t="s">
        <v>9103</v>
      </c>
      <c r="E2997" s="25">
        <v>43993</v>
      </c>
      <c r="F2997" s="25">
        <v>43996</v>
      </c>
      <c r="G2997" s="13" t="s">
        <v>22</v>
      </c>
      <c r="H2997" s="13" t="s">
        <v>866</v>
      </c>
      <c r="I2997" s="13" t="s">
        <v>36</v>
      </c>
      <c r="J2997" s="13" t="s">
        <v>767</v>
      </c>
      <c r="K2997" s="13" t="s">
        <v>187</v>
      </c>
      <c r="L2997" s="13" t="s">
        <v>27</v>
      </c>
      <c r="M2997" s="13" t="s">
        <v>28</v>
      </c>
      <c r="N2997" s="13" t="s">
        <v>3007</v>
      </c>
      <c r="O2997" s="13" t="s">
        <v>30</v>
      </c>
      <c r="P2997" s="13" t="s">
        <v>1228</v>
      </c>
      <c r="Q2997" s="13" t="s">
        <v>3008</v>
      </c>
      <c r="R2997" s="17">
        <v>185.64</v>
      </c>
      <c r="S2997" s="26">
        <v>4</v>
      </c>
      <c r="T2997" s="17">
        <v>0</v>
      </c>
      <c r="U2997" s="17">
        <v>29.3</v>
      </c>
      <c r="V2997" s="27">
        <v>7.32</v>
      </c>
      <c r="W2997" s="13" t="s">
        <v>88</v>
      </c>
      <c r="X2997" s="8">
        <f>$T2997*$R2997</f>
        <v>0</v>
      </c>
      <c r="Y2997" s="29">
        <f>R2997-V2997-U2997-X2997</f>
        <v>149.01999999999998</v>
      </c>
    </row>
    <row r="2998" spans="2:25" x14ac:dyDescent="0.3">
      <c r="B2998" s="16"/>
      <c r="C2998" s="8" t="str">
        <f>_xlfn.CONCAT(S2998,_xlfn.TEXTBEFORE(Q2998,","))</f>
        <v>6Novimex Chairmat</v>
      </c>
      <c r="D2998" s="13" t="s">
        <v>9104</v>
      </c>
      <c r="E2998" s="25">
        <v>43993</v>
      </c>
      <c r="F2998" s="25">
        <v>43996</v>
      </c>
      <c r="G2998" s="13" t="s">
        <v>22</v>
      </c>
      <c r="H2998" s="13" t="s">
        <v>866</v>
      </c>
      <c r="I2998" s="13" t="s">
        <v>36</v>
      </c>
      <c r="J2998" s="13" t="s">
        <v>767</v>
      </c>
      <c r="K2998" s="13" t="s">
        <v>187</v>
      </c>
      <c r="L2998" s="13" t="s">
        <v>27</v>
      </c>
      <c r="M2998" s="13" t="s">
        <v>28</v>
      </c>
      <c r="N2998" s="13" t="s">
        <v>2967</v>
      </c>
      <c r="O2998" s="13" t="s">
        <v>40</v>
      </c>
      <c r="P2998" s="13" t="s">
        <v>41</v>
      </c>
      <c r="Q2998" s="13" t="s">
        <v>2968</v>
      </c>
      <c r="R2998" s="17">
        <v>323.45999999999998</v>
      </c>
      <c r="S2998" s="26">
        <v>6</v>
      </c>
      <c r="T2998" s="17">
        <v>0</v>
      </c>
      <c r="U2998" s="17">
        <v>27.12</v>
      </c>
      <c r="V2998" s="27">
        <v>138.96</v>
      </c>
      <c r="W2998" s="13" t="s">
        <v>88</v>
      </c>
      <c r="X2998" s="8">
        <f>$T2998*$R2998</f>
        <v>0</v>
      </c>
      <c r="Y2998" s="29">
        <f>R2998-V2998-U2998-X2998</f>
        <v>157.37999999999997</v>
      </c>
    </row>
    <row r="2999" spans="2:25" x14ac:dyDescent="0.3">
      <c r="B2999" s="16"/>
      <c r="C2999" s="8" t="str">
        <f>_xlfn.CONCAT(S2999,_xlfn.TEXTBEFORE(Q2999,","))</f>
        <v>4Smead File Folder Labels</v>
      </c>
      <c r="D2999" s="13" t="s">
        <v>9105</v>
      </c>
      <c r="E2999" s="25">
        <v>44057</v>
      </c>
      <c r="F2999" s="25">
        <v>44059</v>
      </c>
      <c r="G2999" s="13" t="s">
        <v>22</v>
      </c>
      <c r="H2999" s="13" t="s">
        <v>866</v>
      </c>
      <c r="I2999" s="13" t="s">
        <v>36</v>
      </c>
      <c r="J2999" s="13" t="s">
        <v>37</v>
      </c>
      <c r="K2999" s="13" t="s">
        <v>339</v>
      </c>
      <c r="L2999" s="13" t="s">
        <v>27</v>
      </c>
      <c r="M2999" s="13" t="s">
        <v>28</v>
      </c>
      <c r="N2999" s="13" t="s">
        <v>5335</v>
      </c>
      <c r="O2999" s="13" t="s">
        <v>30</v>
      </c>
      <c r="P2999" s="13" t="s">
        <v>2751</v>
      </c>
      <c r="Q2999" s="13" t="s">
        <v>5336</v>
      </c>
      <c r="R2999" s="17">
        <v>27.119999999999997</v>
      </c>
      <c r="S2999" s="26">
        <v>4</v>
      </c>
      <c r="T2999" s="17">
        <v>0</v>
      </c>
      <c r="U2999" s="17">
        <v>4.68</v>
      </c>
      <c r="V2999" s="27">
        <v>13.200000000000001</v>
      </c>
      <c r="W2999" s="13" t="s">
        <v>60</v>
      </c>
      <c r="X2999" s="8">
        <f>$T2999*$R2999</f>
        <v>0</v>
      </c>
      <c r="Y2999" s="29">
        <f>R2999-V2999-U2999-X2999</f>
        <v>9.2399999999999967</v>
      </c>
    </row>
    <row r="3000" spans="2:25" x14ac:dyDescent="0.3">
      <c r="B3000" s="16"/>
      <c r="C3000" s="8" t="str">
        <f>_xlfn.CONCAT(S3000,_xlfn.TEXTBEFORE(Q3000,","))</f>
        <v>7SanDisk Numeric Keypad</v>
      </c>
      <c r="D3000" s="13" t="s">
        <v>9106</v>
      </c>
      <c r="E3000" s="25">
        <v>43847</v>
      </c>
      <c r="F3000" s="25">
        <v>43853</v>
      </c>
      <c r="G3000" s="13" t="s">
        <v>50</v>
      </c>
      <c r="H3000" s="13" t="s">
        <v>2992</v>
      </c>
      <c r="I3000" s="13" t="s">
        <v>36</v>
      </c>
      <c r="J3000" s="13" t="s">
        <v>1658</v>
      </c>
      <c r="K3000" s="13" t="s">
        <v>1659</v>
      </c>
      <c r="L3000" s="13" t="s">
        <v>1659</v>
      </c>
      <c r="M3000" s="13" t="s">
        <v>28</v>
      </c>
      <c r="N3000" s="13" t="s">
        <v>2993</v>
      </c>
      <c r="O3000" s="13" t="s">
        <v>57</v>
      </c>
      <c r="P3000" s="13" t="s">
        <v>121</v>
      </c>
      <c r="Q3000" s="13" t="s">
        <v>2994</v>
      </c>
      <c r="R3000" s="17">
        <v>372.12000000000006</v>
      </c>
      <c r="S3000" s="26">
        <v>7</v>
      </c>
      <c r="T3000" s="17">
        <v>0</v>
      </c>
      <c r="U3000" s="17">
        <v>29.44</v>
      </c>
      <c r="V3000" s="27">
        <v>107.73</v>
      </c>
      <c r="W3000" s="13" t="s">
        <v>88</v>
      </c>
      <c r="X3000" s="8">
        <f>$T3000*$R3000</f>
        <v>0</v>
      </c>
      <c r="Y3000" s="29">
        <f>R3000-V3000-U3000-X3000</f>
        <v>234.95000000000005</v>
      </c>
    </row>
    <row r="3001" spans="2:25" x14ac:dyDescent="0.3">
      <c r="B3001" s="16"/>
      <c r="C3001" s="8" t="str">
        <f>_xlfn.CONCAT(S3001,_xlfn.TEXTBEFORE(Q3001,","))</f>
        <v>1Motorola Audio Dock</v>
      </c>
      <c r="D3001" s="13" t="s">
        <v>9107</v>
      </c>
      <c r="E3001" s="25">
        <v>44113</v>
      </c>
      <c r="F3001" s="25">
        <v>44113</v>
      </c>
      <c r="G3001" s="13" t="s">
        <v>126</v>
      </c>
      <c r="H3001" s="13" t="s">
        <v>4019</v>
      </c>
      <c r="I3001" s="13" t="s">
        <v>24</v>
      </c>
      <c r="J3001" s="13" t="s">
        <v>408</v>
      </c>
      <c r="K3001" s="13" t="s">
        <v>408</v>
      </c>
      <c r="L3001" s="13" t="s">
        <v>409</v>
      </c>
      <c r="M3001" s="13" t="s">
        <v>55</v>
      </c>
      <c r="N3001" s="13" t="s">
        <v>2280</v>
      </c>
      <c r="O3001" s="13" t="s">
        <v>57</v>
      </c>
      <c r="P3001" s="13" t="s">
        <v>58</v>
      </c>
      <c r="Q3001" s="13" t="s">
        <v>2281</v>
      </c>
      <c r="R3001" s="17">
        <v>144.96779999999998</v>
      </c>
      <c r="S3001" s="26">
        <v>1</v>
      </c>
      <c r="T3001" s="17">
        <v>0.17</v>
      </c>
      <c r="U3001" s="17">
        <v>14.86</v>
      </c>
      <c r="V3001" s="27">
        <v>12.2178</v>
      </c>
      <c r="W3001" s="13" t="s">
        <v>60</v>
      </c>
      <c r="X3001" s="8">
        <f>$T3001*$R3001</f>
        <v>24.644525999999999</v>
      </c>
      <c r="Y3001" s="29">
        <f>R3001-V3001-U3001-X3001</f>
        <v>93.245473999999973</v>
      </c>
    </row>
    <row r="3002" spans="2:25" x14ac:dyDescent="0.3">
      <c r="B3002" s="16"/>
      <c r="C3002" s="8" t="str">
        <f>_xlfn.CONCAT(S3002,_xlfn.TEXTBEFORE(Q3002,","))</f>
        <v>3Nokia Signal Booster</v>
      </c>
      <c r="D3002" s="13" t="s">
        <v>9108</v>
      </c>
      <c r="E3002" s="25">
        <v>42819</v>
      </c>
      <c r="F3002" s="25">
        <v>42820</v>
      </c>
      <c r="G3002" s="13" t="s">
        <v>34</v>
      </c>
      <c r="H3002" s="13" t="s">
        <v>1168</v>
      </c>
      <c r="I3002" s="13" t="s">
        <v>36</v>
      </c>
      <c r="J3002" s="13" t="s">
        <v>256</v>
      </c>
      <c r="K3002" s="13" t="s">
        <v>256</v>
      </c>
      <c r="L3002" s="13" t="s">
        <v>27</v>
      </c>
      <c r="M3002" s="13" t="s">
        <v>28</v>
      </c>
      <c r="N3002" s="13" t="s">
        <v>1046</v>
      </c>
      <c r="O3002" s="13" t="s">
        <v>57</v>
      </c>
      <c r="P3002" s="13" t="s">
        <v>58</v>
      </c>
      <c r="Q3002" s="13" t="s">
        <v>1047</v>
      </c>
      <c r="R3002" s="17">
        <v>413.37</v>
      </c>
      <c r="S3002" s="26">
        <v>3</v>
      </c>
      <c r="T3002" s="17">
        <v>0</v>
      </c>
      <c r="U3002" s="17">
        <v>114.66</v>
      </c>
      <c r="V3002" s="27">
        <v>115.74</v>
      </c>
      <c r="W3002" s="13" t="s">
        <v>33</v>
      </c>
      <c r="X3002" s="8">
        <f>$T3002*$R3002</f>
        <v>0</v>
      </c>
      <c r="Y3002" s="29">
        <f>R3002-V3002-U3002-X3002</f>
        <v>182.97</v>
      </c>
    </row>
    <row r="3003" spans="2:25" x14ac:dyDescent="0.3">
      <c r="B3003" s="16"/>
      <c r="C3003" s="8" t="str">
        <f>_xlfn.CONCAT(S3003,_xlfn.TEXTBEFORE(Q3003,","))</f>
        <v>2Harbour Creations Steel Folding Chair</v>
      </c>
      <c r="D3003" s="13" t="s">
        <v>9109</v>
      </c>
      <c r="E3003" s="25">
        <v>42819</v>
      </c>
      <c r="F3003" s="25">
        <v>42820</v>
      </c>
      <c r="G3003" s="13" t="s">
        <v>34</v>
      </c>
      <c r="H3003" s="13" t="s">
        <v>1168</v>
      </c>
      <c r="I3003" s="13" t="s">
        <v>36</v>
      </c>
      <c r="J3003" s="13" t="s">
        <v>256</v>
      </c>
      <c r="K3003" s="13" t="s">
        <v>256</v>
      </c>
      <c r="L3003" s="13" t="s">
        <v>27</v>
      </c>
      <c r="M3003" s="13" t="s">
        <v>28</v>
      </c>
      <c r="N3003" s="13" t="s">
        <v>1497</v>
      </c>
      <c r="O3003" s="13" t="s">
        <v>40</v>
      </c>
      <c r="P3003" s="13" t="s">
        <v>41</v>
      </c>
      <c r="Q3003" s="13" t="s">
        <v>1498</v>
      </c>
      <c r="R3003" s="17">
        <v>190.92000000000002</v>
      </c>
      <c r="S3003" s="26">
        <v>2</v>
      </c>
      <c r="T3003" s="17">
        <v>0</v>
      </c>
      <c r="U3003" s="17">
        <v>86.65</v>
      </c>
      <c r="V3003" s="27">
        <v>40.08</v>
      </c>
      <c r="W3003" s="13" t="s">
        <v>33</v>
      </c>
      <c r="X3003" s="8">
        <f>$T3003*$R3003</f>
        <v>0</v>
      </c>
      <c r="Y3003" s="29">
        <f>R3003-V3003-U3003-X3003</f>
        <v>64.190000000000026</v>
      </c>
    </row>
    <row r="3004" spans="2:25" x14ac:dyDescent="0.3">
      <c r="B3004" s="16"/>
      <c r="C3004" s="8" t="str">
        <f>_xlfn.CONCAT(S3004,_xlfn.TEXTBEFORE(Q3004,","))</f>
        <v>2Rogers Folders</v>
      </c>
      <c r="D3004" s="13" t="s">
        <v>9110</v>
      </c>
      <c r="E3004" s="25">
        <v>42819</v>
      </c>
      <c r="F3004" s="25">
        <v>42820</v>
      </c>
      <c r="G3004" s="13" t="s">
        <v>34</v>
      </c>
      <c r="H3004" s="13" t="s">
        <v>1168</v>
      </c>
      <c r="I3004" s="13" t="s">
        <v>36</v>
      </c>
      <c r="J3004" s="13" t="s">
        <v>256</v>
      </c>
      <c r="K3004" s="13" t="s">
        <v>256</v>
      </c>
      <c r="L3004" s="13" t="s">
        <v>27</v>
      </c>
      <c r="M3004" s="13" t="s">
        <v>28</v>
      </c>
      <c r="N3004" s="13" t="s">
        <v>3854</v>
      </c>
      <c r="O3004" s="13" t="s">
        <v>30</v>
      </c>
      <c r="P3004" s="13" t="s">
        <v>289</v>
      </c>
      <c r="Q3004" s="13" t="s">
        <v>3855</v>
      </c>
      <c r="R3004" s="17">
        <v>61.379999999999995</v>
      </c>
      <c r="S3004" s="26">
        <v>2</v>
      </c>
      <c r="T3004" s="17">
        <v>0</v>
      </c>
      <c r="U3004" s="17">
        <v>16.850000000000001</v>
      </c>
      <c r="V3004" s="27">
        <v>30.06</v>
      </c>
      <c r="W3004" s="13" t="s">
        <v>33</v>
      </c>
      <c r="X3004" s="8">
        <f>$T3004*$R3004</f>
        <v>0</v>
      </c>
      <c r="Y3004" s="29">
        <f>R3004-V3004-U3004-X3004</f>
        <v>14.469999999999995</v>
      </c>
    </row>
    <row r="3005" spans="2:25" x14ac:dyDescent="0.3">
      <c r="B3005" s="16"/>
      <c r="C3005" s="8" t="str">
        <f>_xlfn.CONCAT(S3005,_xlfn.TEXTBEFORE(Q3005,","))</f>
        <v>6Green Bar Cards &amp; Envelopes</v>
      </c>
      <c r="D3005" s="13" t="s">
        <v>9111</v>
      </c>
      <c r="E3005" s="25">
        <v>42950</v>
      </c>
      <c r="F3005" s="25">
        <v>42955</v>
      </c>
      <c r="G3005" s="13" t="s">
        <v>50</v>
      </c>
      <c r="H3005" s="13" t="s">
        <v>1168</v>
      </c>
      <c r="I3005" s="13" t="s">
        <v>36</v>
      </c>
      <c r="J3005" s="13" t="s">
        <v>186</v>
      </c>
      <c r="K3005" s="13" t="s">
        <v>187</v>
      </c>
      <c r="L3005" s="13" t="s">
        <v>27</v>
      </c>
      <c r="M3005" s="13" t="s">
        <v>28</v>
      </c>
      <c r="N3005" s="13" t="s">
        <v>2057</v>
      </c>
      <c r="O3005" s="13" t="s">
        <v>30</v>
      </c>
      <c r="P3005" s="13" t="s">
        <v>1567</v>
      </c>
      <c r="Q3005" s="13" t="s">
        <v>2058</v>
      </c>
      <c r="R3005" s="17">
        <v>298.8</v>
      </c>
      <c r="S3005" s="26">
        <v>6</v>
      </c>
      <c r="T3005" s="17">
        <v>0</v>
      </c>
      <c r="U3005" s="17">
        <v>13.51</v>
      </c>
      <c r="V3005" s="27">
        <v>26.82</v>
      </c>
      <c r="W3005" s="13" t="s">
        <v>88</v>
      </c>
      <c r="X3005" s="8">
        <f>$T3005*$R3005</f>
        <v>0</v>
      </c>
      <c r="Y3005" s="29">
        <f>R3005-V3005-U3005-X3005</f>
        <v>258.47000000000003</v>
      </c>
    </row>
    <row r="3006" spans="2:25" x14ac:dyDescent="0.3">
      <c r="B3006" s="16"/>
      <c r="C3006" s="8" t="str">
        <f>_xlfn.CONCAT(S3006,_xlfn.TEXTBEFORE(Q3006,","))</f>
        <v>9Novimex Shipping Labels</v>
      </c>
      <c r="D3006" s="13" t="s">
        <v>9112</v>
      </c>
      <c r="E3006" s="25">
        <v>42950</v>
      </c>
      <c r="F3006" s="25">
        <v>42955</v>
      </c>
      <c r="G3006" s="13" t="s">
        <v>50</v>
      </c>
      <c r="H3006" s="13" t="s">
        <v>1168</v>
      </c>
      <c r="I3006" s="13" t="s">
        <v>36</v>
      </c>
      <c r="J3006" s="13" t="s">
        <v>186</v>
      </c>
      <c r="K3006" s="13" t="s">
        <v>187</v>
      </c>
      <c r="L3006" s="13" t="s">
        <v>27</v>
      </c>
      <c r="M3006" s="13" t="s">
        <v>28</v>
      </c>
      <c r="N3006" s="13" t="s">
        <v>5050</v>
      </c>
      <c r="O3006" s="13" t="s">
        <v>30</v>
      </c>
      <c r="P3006" s="13" t="s">
        <v>2751</v>
      </c>
      <c r="Q3006" s="13" t="s">
        <v>5051</v>
      </c>
      <c r="R3006" s="17">
        <v>79.919999999999987</v>
      </c>
      <c r="S3006" s="26">
        <v>9</v>
      </c>
      <c r="T3006" s="17">
        <v>0</v>
      </c>
      <c r="U3006" s="17">
        <v>6.47</v>
      </c>
      <c r="V3006" s="27">
        <v>24.57</v>
      </c>
      <c r="W3006" s="13" t="s">
        <v>88</v>
      </c>
      <c r="X3006" s="8">
        <f>$T3006*$R3006</f>
        <v>0</v>
      </c>
      <c r="Y3006" s="29">
        <f>R3006-V3006-U3006-X3006</f>
        <v>48.879999999999988</v>
      </c>
    </row>
    <row r="3007" spans="2:25" x14ac:dyDescent="0.3">
      <c r="B3007" s="16"/>
      <c r="C3007" s="8" t="str">
        <f>_xlfn.CONCAT(S3007,_xlfn.TEXTBEFORE(Q3007,","))</f>
        <v>3Stanley Markers</v>
      </c>
      <c r="D3007" s="13" t="s">
        <v>9113</v>
      </c>
      <c r="E3007" s="25">
        <v>42950</v>
      </c>
      <c r="F3007" s="25">
        <v>42955</v>
      </c>
      <c r="G3007" s="13" t="s">
        <v>50</v>
      </c>
      <c r="H3007" s="13" t="s">
        <v>1168</v>
      </c>
      <c r="I3007" s="13" t="s">
        <v>36</v>
      </c>
      <c r="J3007" s="13" t="s">
        <v>186</v>
      </c>
      <c r="K3007" s="13" t="s">
        <v>187</v>
      </c>
      <c r="L3007" s="13" t="s">
        <v>27</v>
      </c>
      <c r="M3007" s="13" t="s">
        <v>28</v>
      </c>
      <c r="N3007" s="13" t="s">
        <v>3526</v>
      </c>
      <c r="O3007" s="13" t="s">
        <v>30</v>
      </c>
      <c r="P3007" s="13" t="s">
        <v>1789</v>
      </c>
      <c r="Q3007" s="13" t="s">
        <v>3527</v>
      </c>
      <c r="R3007" s="17">
        <v>70.38</v>
      </c>
      <c r="S3007" s="26">
        <v>3</v>
      </c>
      <c r="T3007" s="17">
        <v>0</v>
      </c>
      <c r="U3007" s="17">
        <v>2.13</v>
      </c>
      <c r="V3007" s="27">
        <v>18.990000000000002</v>
      </c>
      <c r="W3007" s="13" t="s">
        <v>88</v>
      </c>
      <c r="X3007" s="8">
        <f>$T3007*$R3007</f>
        <v>0</v>
      </c>
      <c r="Y3007" s="29">
        <f>R3007-V3007-U3007-X3007</f>
        <v>49.259999999999991</v>
      </c>
    </row>
    <row r="3008" spans="2:25" x14ac:dyDescent="0.3">
      <c r="B3008" s="16"/>
      <c r="C3008" s="8" t="str">
        <f>_xlfn.CONCAT(S3008,_xlfn.TEXTBEFORE(Q3008,","))</f>
        <v>2Hon Legal Exhibit Labels</v>
      </c>
      <c r="D3008" s="13" t="s">
        <v>9114</v>
      </c>
      <c r="E3008" s="25">
        <v>42950</v>
      </c>
      <c r="F3008" s="25">
        <v>42955</v>
      </c>
      <c r="G3008" s="13" t="s">
        <v>50</v>
      </c>
      <c r="H3008" s="13" t="s">
        <v>1168</v>
      </c>
      <c r="I3008" s="13" t="s">
        <v>36</v>
      </c>
      <c r="J3008" s="13" t="s">
        <v>186</v>
      </c>
      <c r="K3008" s="13" t="s">
        <v>187</v>
      </c>
      <c r="L3008" s="13" t="s">
        <v>27</v>
      </c>
      <c r="M3008" s="13" t="s">
        <v>28</v>
      </c>
      <c r="N3008" s="13" t="s">
        <v>5945</v>
      </c>
      <c r="O3008" s="13" t="s">
        <v>30</v>
      </c>
      <c r="P3008" s="13" t="s">
        <v>2751</v>
      </c>
      <c r="Q3008" s="13" t="s">
        <v>5946</v>
      </c>
      <c r="R3008" s="17">
        <v>22.5</v>
      </c>
      <c r="S3008" s="26">
        <v>2</v>
      </c>
      <c r="T3008" s="17">
        <v>0</v>
      </c>
      <c r="U3008" s="17">
        <v>1.81</v>
      </c>
      <c r="V3008" s="27">
        <v>9</v>
      </c>
      <c r="W3008" s="13" t="s">
        <v>88</v>
      </c>
      <c r="X3008" s="8">
        <f>$T3008*$R3008</f>
        <v>0</v>
      </c>
      <c r="Y3008" s="29">
        <f>R3008-V3008-U3008-X3008</f>
        <v>11.69</v>
      </c>
    </row>
    <row r="3009" spans="2:25" x14ac:dyDescent="0.3">
      <c r="B3009" s="16"/>
      <c r="C3009" s="8" t="str">
        <f>_xlfn.CONCAT(S3009,_xlfn.TEXTBEFORE(Q3009,","))</f>
        <v>6Rogers Box</v>
      </c>
      <c r="D3009" s="13" t="s">
        <v>9115</v>
      </c>
      <c r="E3009" s="25">
        <v>43670</v>
      </c>
      <c r="F3009" s="25">
        <v>43674</v>
      </c>
      <c r="G3009" s="13" t="s">
        <v>50</v>
      </c>
      <c r="H3009" s="13" t="s">
        <v>1168</v>
      </c>
      <c r="I3009" s="13" t="s">
        <v>36</v>
      </c>
      <c r="J3009" s="13" t="s">
        <v>4104</v>
      </c>
      <c r="K3009" s="13" t="s">
        <v>71</v>
      </c>
      <c r="L3009" s="13" t="s">
        <v>27</v>
      </c>
      <c r="M3009" s="13" t="s">
        <v>28</v>
      </c>
      <c r="N3009" s="13" t="s">
        <v>4105</v>
      </c>
      <c r="O3009" s="13" t="s">
        <v>30</v>
      </c>
      <c r="P3009" s="13" t="s">
        <v>289</v>
      </c>
      <c r="Q3009" s="13" t="s">
        <v>4106</v>
      </c>
      <c r="R3009" s="17">
        <v>143.82</v>
      </c>
      <c r="S3009" s="26">
        <v>6</v>
      </c>
      <c r="T3009" s="17">
        <v>0</v>
      </c>
      <c r="U3009" s="17">
        <v>13.94</v>
      </c>
      <c r="V3009" s="27">
        <v>41.58</v>
      </c>
      <c r="W3009" s="13" t="s">
        <v>60</v>
      </c>
      <c r="X3009" s="8">
        <f>$T3009*$R3009</f>
        <v>0</v>
      </c>
      <c r="Y3009" s="29">
        <f>R3009-V3009-U3009-X3009</f>
        <v>88.3</v>
      </c>
    </row>
    <row r="3010" spans="2:25" x14ac:dyDescent="0.3">
      <c r="B3010" s="16"/>
      <c r="C3010" s="8" t="str">
        <f>_xlfn.CONCAT(S3010,_xlfn.TEXTBEFORE(Q3010,","))</f>
        <v>3GlobeWeis Peel and Seal</v>
      </c>
      <c r="D3010" s="13" t="s">
        <v>9116</v>
      </c>
      <c r="E3010" s="25">
        <v>43670</v>
      </c>
      <c r="F3010" s="25">
        <v>43674</v>
      </c>
      <c r="G3010" s="13" t="s">
        <v>50</v>
      </c>
      <c r="H3010" s="13" t="s">
        <v>1168</v>
      </c>
      <c r="I3010" s="13" t="s">
        <v>36</v>
      </c>
      <c r="J3010" s="13" t="s">
        <v>4104</v>
      </c>
      <c r="K3010" s="13" t="s">
        <v>71</v>
      </c>
      <c r="L3010" s="13" t="s">
        <v>27</v>
      </c>
      <c r="M3010" s="13" t="s">
        <v>28</v>
      </c>
      <c r="N3010" s="13" t="s">
        <v>4939</v>
      </c>
      <c r="O3010" s="13" t="s">
        <v>30</v>
      </c>
      <c r="P3010" s="13" t="s">
        <v>1607</v>
      </c>
      <c r="Q3010" s="13" t="s">
        <v>4940</v>
      </c>
      <c r="R3010" s="17">
        <v>71.37</v>
      </c>
      <c r="S3010" s="26">
        <v>3</v>
      </c>
      <c r="T3010" s="17">
        <v>0</v>
      </c>
      <c r="U3010" s="17">
        <v>6.78</v>
      </c>
      <c r="V3010" s="27">
        <v>27.089999999999996</v>
      </c>
      <c r="W3010" s="13" t="s">
        <v>60</v>
      </c>
      <c r="X3010" s="8">
        <f>$T3010*$R3010</f>
        <v>0</v>
      </c>
      <c r="Y3010" s="29">
        <f>R3010-V3010-U3010-X3010</f>
        <v>37.500000000000007</v>
      </c>
    </row>
    <row r="3011" spans="2:25" x14ac:dyDescent="0.3">
      <c r="B3011" s="16"/>
      <c r="C3011" s="8" t="str">
        <f>_xlfn.CONCAT(S3011,_xlfn.TEXTBEFORE(Q3011,","))</f>
        <v>2Avery Removable Labels</v>
      </c>
      <c r="D3011" s="13" t="s">
        <v>9117</v>
      </c>
      <c r="E3011" s="25">
        <v>43670</v>
      </c>
      <c r="F3011" s="25">
        <v>43674</v>
      </c>
      <c r="G3011" s="13" t="s">
        <v>50</v>
      </c>
      <c r="H3011" s="13" t="s">
        <v>1168</v>
      </c>
      <c r="I3011" s="13" t="s">
        <v>36</v>
      </c>
      <c r="J3011" s="13" t="s">
        <v>4104</v>
      </c>
      <c r="K3011" s="13" t="s">
        <v>71</v>
      </c>
      <c r="L3011" s="13" t="s">
        <v>27</v>
      </c>
      <c r="M3011" s="13" t="s">
        <v>28</v>
      </c>
      <c r="N3011" s="13" t="s">
        <v>5636</v>
      </c>
      <c r="O3011" s="13" t="s">
        <v>30</v>
      </c>
      <c r="P3011" s="13" t="s">
        <v>2751</v>
      </c>
      <c r="Q3011" s="13" t="s">
        <v>5637</v>
      </c>
      <c r="R3011" s="17">
        <v>22.259999999999998</v>
      </c>
      <c r="S3011" s="26">
        <v>2</v>
      </c>
      <c r="T3011" s="17">
        <v>0</v>
      </c>
      <c r="U3011" s="17">
        <v>3.08</v>
      </c>
      <c r="V3011" s="27">
        <v>7.98</v>
      </c>
      <c r="W3011" s="13" t="s">
        <v>60</v>
      </c>
      <c r="X3011" s="8">
        <f>$T3011*$R3011</f>
        <v>0</v>
      </c>
      <c r="Y3011" s="29">
        <f>R3011-V3011-U3011-X3011</f>
        <v>11.199999999999998</v>
      </c>
    </row>
    <row r="3012" spans="2:25" x14ac:dyDescent="0.3">
      <c r="B3012" s="16"/>
      <c r="C3012" s="8" t="str">
        <f>_xlfn.CONCAT(S3012,_xlfn.TEXTBEFORE(Q3012,","))</f>
        <v>1Rubbermaid Light Bulb</v>
      </c>
      <c r="D3012" s="13" t="s">
        <v>9118</v>
      </c>
      <c r="E3012" s="25">
        <v>43015</v>
      </c>
      <c r="F3012" s="25">
        <v>43021</v>
      </c>
      <c r="G3012" s="13" t="s">
        <v>50</v>
      </c>
      <c r="H3012" s="13" t="s">
        <v>4694</v>
      </c>
      <c r="I3012" s="13" t="s">
        <v>24</v>
      </c>
      <c r="J3012" s="13" t="s">
        <v>37</v>
      </c>
      <c r="K3012" s="13" t="s">
        <v>339</v>
      </c>
      <c r="L3012" s="13" t="s">
        <v>27</v>
      </c>
      <c r="M3012" s="13" t="s">
        <v>28</v>
      </c>
      <c r="N3012" s="13" t="s">
        <v>5181</v>
      </c>
      <c r="O3012" s="13" t="s">
        <v>40</v>
      </c>
      <c r="P3012" s="13" t="s">
        <v>906</v>
      </c>
      <c r="Q3012" s="13" t="s">
        <v>5182</v>
      </c>
      <c r="R3012" s="17">
        <v>17.459999999999997</v>
      </c>
      <c r="S3012" s="26">
        <v>1</v>
      </c>
      <c r="T3012" s="17">
        <v>0</v>
      </c>
      <c r="U3012" s="17">
        <v>1.45</v>
      </c>
      <c r="V3012" s="27">
        <v>0.51</v>
      </c>
      <c r="W3012" s="13" t="s">
        <v>88</v>
      </c>
      <c r="X3012" s="8">
        <f>$T3012*$R3012</f>
        <v>0</v>
      </c>
      <c r="Y3012" s="29">
        <f>R3012-V3012-U3012-X3012</f>
        <v>15.499999999999996</v>
      </c>
    </row>
    <row r="3013" spans="2:25" x14ac:dyDescent="0.3">
      <c r="B3013" s="16"/>
      <c r="C3013" s="8" t="str">
        <f>_xlfn.CONCAT(S3013,_xlfn.TEXTBEFORE(Q3013,","))</f>
        <v>4Wilson Jones Index Tab</v>
      </c>
      <c r="D3013" s="13" t="s">
        <v>9119</v>
      </c>
      <c r="E3013" s="25">
        <v>43015</v>
      </c>
      <c r="F3013" s="25">
        <v>43021</v>
      </c>
      <c r="G3013" s="13" t="s">
        <v>50</v>
      </c>
      <c r="H3013" s="13" t="s">
        <v>4694</v>
      </c>
      <c r="I3013" s="13" t="s">
        <v>24</v>
      </c>
      <c r="J3013" s="13" t="s">
        <v>37</v>
      </c>
      <c r="K3013" s="13" t="s">
        <v>339</v>
      </c>
      <c r="L3013" s="13" t="s">
        <v>27</v>
      </c>
      <c r="M3013" s="13" t="s">
        <v>28</v>
      </c>
      <c r="N3013" s="13" t="s">
        <v>5653</v>
      </c>
      <c r="O3013" s="13" t="s">
        <v>30</v>
      </c>
      <c r="P3013" s="13" t="s">
        <v>1121</v>
      </c>
      <c r="Q3013" s="13" t="s">
        <v>5654</v>
      </c>
      <c r="R3013" s="17">
        <v>23.64</v>
      </c>
      <c r="S3013" s="26">
        <v>4</v>
      </c>
      <c r="T3013" s="17">
        <v>0</v>
      </c>
      <c r="U3013" s="17">
        <v>1.3900000000000001</v>
      </c>
      <c r="V3013" s="27">
        <v>0.84000000000000008</v>
      </c>
      <c r="W3013" s="13" t="s">
        <v>88</v>
      </c>
      <c r="X3013" s="8">
        <f>$T3013*$R3013</f>
        <v>0</v>
      </c>
      <c r="Y3013" s="29">
        <f>R3013-V3013-U3013-X3013</f>
        <v>21.41</v>
      </c>
    </row>
    <row r="3014" spans="2:25" x14ac:dyDescent="0.3">
      <c r="B3014" s="16"/>
      <c r="C3014" s="8" t="str">
        <f>_xlfn.CONCAT(S3014,_xlfn.TEXTBEFORE(Q3014,","))</f>
        <v>2Enermax Flash Drive</v>
      </c>
      <c r="D3014" s="13" t="s">
        <v>9120</v>
      </c>
      <c r="E3014" s="25">
        <v>43683</v>
      </c>
      <c r="F3014" s="25">
        <v>43687</v>
      </c>
      <c r="G3014" s="13" t="s">
        <v>50</v>
      </c>
      <c r="H3014" s="13" t="s">
        <v>4694</v>
      </c>
      <c r="I3014" s="13" t="s">
        <v>24</v>
      </c>
      <c r="J3014" s="13" t="s">
        <v>225</v>
      </c>
      <c r="K3014" s="13" t="s">
        <v>310</v>
      </c>
      <c r="L3014" s="13" t="s">
        <v>27</v>
      </c>
      <c r="M3014" s="13" t="s">
        <v>28</v>
      </c>
      <c r="N3014" s="13" t="s">
        <v>2444</v>
      </c>
      <c r="O3014" s="13" t="s">
        <v>57</v>
      </c>
      <c r="P3014" s="13" t="s">
        <v>121</v>
      </c>
      <c r="Q3014" s="13" t="s">
        <v>2445</v>
      </c>
      <c r="R3014" s="17">
        <v>78.66</v>
      </c>
      <c r="S3014" s="26">
        <v>2</v>
      </c>
      <c r="T3014" s="17">
        <v>0</v>
      </c>
      <c r="U3014" s="17">
        <v>8.7799999999999994</v>
      </c>
      <c r="V3014" s="27">
        <v>33</v>
      </c>
      <c r="W3014" s="13" t="s">
        <v>60</v>
      </c>
      <c r="X3014" s="8">
        <f>$T3014*$R3014</f>
        <v>0</v>
      </c>
      <c r="Y3014" s="29">
        <f>R3014-V3014-U3014-X3014</f>
        <v>36.879999999999995</v>
      </c>
    </row>
    <row r="3015" spans="2:25" x14ac:dyDescent="0.3">
      <c r="B3015" s="16"/>
      <c r="C3015" s="8" t="str">
        <f>_xlfn.CONCAT(S3015,_xlfn.TEXTBEFORE(Q3015,","))</f>
        <v>8Stockwell Clamps</v>
      </c>
      <c r="D3015" s="13" t="s">
        <v>9121</v>
      </c>
      <c r="E3015" s="25">
        <v>42859</v>
      </c>
      <c r="F3015" s="25">
        <v>42860</v>
      </c>
      <c r="G3015" s="13" t="s">
        <v>34</v>
      </c>
      <c r="H3015" s="13" t="s">
        <v>3607</v>
      </c>
      <c r="I3015" s="13" t="s">
        <v>24</v>
      </c>
      <c r="J3015" s="13" t="s">
        <v>141</v>
      </c>
      <c r="K3015" s="13" t="s">
        <v>141</v>
      </c>
      <c r="L3015" s="13" t="s">
        <v>54</v>
      </c>
      <c r="M3015" s="13" t="s">
        <v>55</v>
      </c>
      <c r="N3015" s="13" t="s">
        <v>3608</v>
      </c>
      <c r="O3015" s="13" t="s">
        <v>30</v>
      </c>
      <c r="P3015" s="13" t="s">
        <v>2177</v>
      </c>
      <c r="Q3015" s="13" t="s">
        <v>3609</v>
      </c>
      <c r="R3015" s="17">
        <v>82.044000000000011</v>
      </c>
      <c r="S3015" s="26">
        <v>8</v>
      </c>
      <c r="T3015" s="17">
        <v>0.47000000000000003</v>
      </c>
      <c r="U3015" s="17">
        <v>20.100000000000001</v>
      </c>
      <c r="V3015" s="27">
        <v>-32.676000000000016</v>
      </c>
      <c r="W3015" s="13" t="s">
        <v>60</v>
      </c>
      <c r="X3015" s="8">
        <f>$T3015*$R3015</f>
        <v>38.560680000000005</v>
      </c>
      <c r="Y3015" s="29">
        <f>R3015-V3015-U3015-X3015</f>
        <v>56.059320000000028</v>
      </c>
    </row>
    <row r="3016" spans="2:25" x14ac:dyDescent="0.3">
      <c r="B3016" s="16"/>
      <c r="C3016" s="8" t="str">
        <f>_xlfn.CONCAT(S3016,_xlfn.TEXTBEFORE(Q3016,","))</f>
        <v>1Panasonic Calculator</v>
      </c>
      <c r="D3016" s="13" t="s">
        <v>9122</v>
      </c>
      <c r="E3016" s="25">
        <v>42859</v>
      </c>
      <c r="F3016" s="25">
        <v>42860</v>
      </c>
      <c r="G3016" s="13" t="s">
        <v>34</v>
      </c>
      <c r="H3016" s="13" t="s">
        <v>3607</v>
      </c>
      <c r="I3016" s="13" t="s">
        <v>24</v>
      </c>
      <c r="J3016" s="13" t="s">
        <v>141</v>
      </c>
      <c r="K3016" s="13" t="s">
        <v>141</v>
      </c>
      <c r="L3016" s="13" t="s">
        <v>54</v>
      </c>
      <c r="M3016" s="13" t="s">
        <v>55</v>
      </c>
      <c r="N3016" s="13" t="s">
        <v>2937</v>
      </c>
      <c r="O3016" s="13" t="s">
        <v>57</v>
      </c>
      <c r="P3016" s="13" t="s">
        <v>138</v>
      </c>
      <c r="Q3016" s="13" t="s">
        <v>2938</v>
      </c>
      <c r="R3016" s="17">
        <v>41.832000000000001</v>
      </c>
      <c r="S3016" s="26">
        <v>1</v>
      </c>
      <c r="T3016" s="17">
        <v>0.17</v>
      </c>
      <c r="U3016" s="17">
        <v>12.86</v>
      </c>
      <c r="V3016" s="27">
        <v>-8.088000000000001</v>
      </c>
      <c r="W3016" s="13" t="s">
        <v>60</v>
      </c>
      <c r="X3016" s="8">
        <f>$T3016*$R3016</f>
        <v>7.1114400000000009</v>
      </c>
      <c r="Y3016" s="29">
        <f>R3016-V3016-U3016-X3016</f>
        <v>29.948560000000001</v>
      </c>
    </row>
    <row r="3017" spans="2:25" x14ac:dyDescent="0.3">
      <c r="B3017" s="16"/>
      <c r="C3017" s="8" t="str">
        <f>_xlfn.CONCAT(S3017,_xlfn.TEXTBEFORE(Q3017,","))</f>
        <v>1Cuisinart Blender</v>
      </c>
      <c r="D3017" s="13" t="s">
        <v>9123</v>
      </c>
      <c r="E3017" s="25">
        <v>42859</v>
      </c>
      <c r="F3017" s="25">
        <v>42860</v>
      </c>
      <c r="G3017" s="13" t="s">
        <v>34</v>
      </c>
      <c r="H3017" s="13" t="s">
        <v>3607</v>
      </c>
      <c r="I3017" s="13" t="s">
        <v>24</v>
      </c>
      <c r="J3017" s="13" t="s">
        <v>141</v>
      </c>
      <c r="K3017" s="13" t="s">
        <v>141</v>
      </c>
      <c r="L3017" s="13" t="s">
        <v>54</v>
      </c>
      <c r="M3017" s="13" t="s">
        <v>55</v>
      </c>
      <c r="N3017" s="13" t="s">
        <v>3422</v>
      </c>
      <c r="O3017" s="13" t="s">
        <v>30</v>
      </c>
      <c r="P3017" s="13" t="s">
        <v>31</v>
      </c>
      <c r="Q3017" s="13" t="s">
        <v>3423</v>
      </c>
      <c r="R3017" s="17">
        <v>55.601700000000008</v>
      </c>
      <c r="S3017" s="26">
        <v>1</v>
      </c>
      <c r="T3017" s="17">
        <v>0.17</v>
      </c>
      <c r="U3017" s="17">
        <v>7.34</v>
      </c>
      <c r="V3017" s="27">
        <v>0.64169999999999661</v>
      </c>
      <c r="W3017" s="13" t="s">
        <v>60</v>
      </c>
      <c r="X3017" s="8">
        <f>$T3017*$R3017</f>
        <v>9.4522890000000022</v>
      </c>
      <c r="Y3017" s="29">
        <f>R3017-V3017-U3017-X3017</f>
        <v>38.167711000000004</v>
      </c>
    </row>
    <row r="3018" spans="2:25" x14ac:dyDescent="0.3">
      <c r="B3018" s="16"/>
      <c r="C3018" s="8" t="str">
        <f>_xlfn.CONCAT(S3018,_xlfn.TEXTBEFORE(Q3018,","))</f>
        <v>6Safco Library with Doors</v>
      </c>
      <c r="D3018" s="13" t="s">
        <v>9124</v>
      </c>
      <c r="E3018" s="25">
        <v>43812</v>
      </c>
      <c r="F3018" s="25">
        <v>43816</v>
      </c>
      <c r="G3018" s="13" t="s">
        <v>22</v>
      </c>
      <c r="H3018" s="13" t="s">
        <v>1221</v>
      </c>
      <c r="I3018" s="13" t="s">
        <v>36</v>
      </c>
      <c r="J3018" s="13" t="s">
        <v>1222</v>
      </c>
      <c r="K3018" s="13" t="s">
        <v>146</v>
      </c>
      <c r="L3018" s="13" t="s">
        <v>27</v>
      </c>
      <c r="M3018" s="13" t="s">
        <v>28</v>
      </c>
      <c r="N3018" s="13" t="s">
        <v>132</v>
      </c>
      <c r="O3018" s="13" t="s">
        <v>40</v>
      </c>
      <c r="P3018" s="13" t="s">
        <v>67</v>
      </c>
      <c r="Q3018" s="13" t="s">
        <v>133</v>
      </c>
      <c r="R3018" s="17">
        <v>2346.84</v>
      </c>
      <c r="S3018" s="26">
        <v>6</v>
      </c>
      <c r="T3018" s="17">
        <v>0</v>
      </c>
      <c r="U3018" s="17">
        <v>106.88</v>
      </c>
      <c r="V3018" s="27">
        <v>258.12</v>
      </c>
      <c r="W3018" s="13" t="s">
        <v>88</v>
      </c>
      <c r="X3018" s="8">
        <f>$T3018*$R3018</f>
        <v>0</v>
      </c>
      <c r="Y3018" s="29">
        <f>R3018-V3018-U3018-X3018</f>
        <v>1981.8400000000001</v>
      </c>
    </row>
    <row r="3019" spans="2:25" x14ac:dyDescent="0.3">
      <c r="B3019" s="16"/>
      <c r="C3019" s="8" t="str">
        <f>_xlfn.CONCAT(S3019,_xlfn.TEXTBEFORE(Q3019,","))</f>
        <v>1Rubbermaid Door Stop</v>
      </c>
      <c r="D3019" s="13" t="s">
        <v>9125</v>
      </c>
      <c r="E3019" s="25">
        <v>43812</v>
      </c>
      <c r="F3019" s="25">
        <v>43816</v>
      </c>
      <c r="G3019" s="13" t="s">
        <v>22</v>
      </c>
      <c r="H3019" s="13" t="s">
        <v>1221</v>
      </c>
      <c r="I3019" s="13" t="s">
        <v>36</v>
      </c>
      <c r="J3019" s="13" t="s">
        <v>1222</v>
      </c>
      <c r="K3019" s="13" t="s">
        <v>146</v>
      </c>
      <c r="L3019" s="13" t="s">
        <v>27</v>
      </c>
      <c r="M3019" s="13" t="s">
        <v>28</v>
      </c>
      <c r="N3019" s="13" t="s">
        <v>4237</v>
      </c>
      <c r="O3019" s="13" t="s">
        <v>40</v>
      </c>
      <c r="P3019" s="13" t="s">
        <v>906</v>
      </c>
      <c r="Q3019" s="13" t="s">
        <v>4238</v>
      </c>
      <c r="R3019" s="17">
        <v>43.800000000000004</v>
      </c>
      <c r="S3019" s="26">
        <v>1</v>
      </c>
      <c r="T3019" s="17">
        <v>0</v>
      </c>
      <c r="U3019" s="17">
        <v>3.88</v>
      </c>
      <c r="V3019" s="27">
        <v>6.99</v>
      </c>
      <c r="W3019" s="13" t="s">
        <v>88</v>
      </c>
      <c r="X3019" s="8">
        <f>$T3019*$R3019</f>
        <v>0</v>
      </c>
      <c r="Y3019" s="29">
        <f>R3019-V3019-U3019-X3019</f>
        <v>32.93</v>
      </c>
    </row>
    <row r="3020" spans="2:25" x14ac:dyDescent="0.3">
      <c r="B3020" s="16"/>
      <c r="C3020" s="8" t="str">
        <f>_xlfn.CONCAT(S3020,_xlfn.TEXTBEFORE(Q3020,","))</f>
        <v>3Fellowes Shelving</v>
      </c>
      <c r="D3020" s="13" t="s">
        <v>9126</v>
      </c>
      <c r="E3020" s="25">
        <v>44120</v>
      </c>
      <c r="F3020" s="25">
        <v>44125</v>
      </c>
      <c r="G3020" s="13" t="s">
        <v>50</v>
      </c>
      <c r="H3020" s="13" t="s">
        <v>1221</v>
      </c>
      <c r="I3020" s="13" t="s">
        <v>36</v>
      </c>
      <c r="J3020" s="13" t="s">
        <v>3653</v>
      </c>
      <c r="K3020" s="13" t="s">
        <v>1825</v>
      </c>
      <c r="L3020" s="13" t="s">
        <v>27</v>
      </c>
      <c r="M3020" s="13" t="s">
        <v>28</v>
      </c>
      <c r="N3020" s="13" t="s">
        <v>4193</v>
      </c>
      <c r="O3020" s="13" t="s">
        <v>30</v>
      </c>
      <c r="P3020" s="13" t="s">
        <v>289</v>
      </c>
      <c r="Q3020" s="13" t="s">
        <v>4194</v>
      </c>
      <c r="R3020" s="17">
        <v>173.60999999999999</v>
      </c>
      <c r="S3020" s="26">
        <v>3</v>
      </c>
      <c r="T3020" s="17">
        <v>0</v>
      </c>
      <c r="U3020" s="17">
        <v>13.21</v>
      </c>
      <c r="V3020" s="27">
        <v>22.5</v>
      </c>
      <c r="W3020" s="13" t="s">
        <v>88</v>
      </c>
      <c r="X3020" s="8">
        <f>$T3020*$R3020</f>
        <v>0</v>
      </c>
      <c r="Y3020" s="29">
        <f>R3020-V3020-U3020-X3020</f>
        <v>137.89999999999998</v>
      </c>
    </row>
    <row r="3021" spans="2:25" x14ac:dyDescent="0.3">
      <c r="B3021" s="16"/>
      <c r="C3021" s="8" t="str">
        <f>_xlfn.CONCAT(S3021,_xlfn.TEXTBEFORE(Q3021,","))</f>
        <v>7Office Star Bag Chairs</v>
      </c>
      <c r="D3021" s="13" t="s">
        <v>9127</v>
      </c>
      <c r="E3021" s="25">
        <v>44135</v>
      </c>
      <c r="F3021" s="25">
        <v>44139</v>
      </c>
      <c r="G3021" s="13" t="s">
        <v>22</v>
      </c>
      <c r="H3021" s="13" t="s">
        <v>1221</v>
      </c>
      <c r="I3021" s="13" t="s">
        <v>36</v>
      </c>
      <c r="J3021" s="13" t="s">
        <v>580</v>
      </c>
      <c r="K3021" s="13" t="s">
        <v>146</v>
      </c>
      <c r="L3021" s="13" t="s">
        <v>27</v>
      </c>
      <c r="M3021" s="13" t="s">
        <v>28</v>
      </c>
      <c r="N3021" s="13" t="s">
        <v>2124</v>
      </c>
      <c r="O3021" s="13" t="s">
        <v>40</v>
      </c>
      <c r="P3021" s="13" t="s">
        <v>41</v>
      </c>
      <c r="Q3021" s="13" t="s">
        <v>2125</v>
      </c>
      <c r="R3021" s="17">
        <v>371.06999999999994</v>
      </c>
      <c r="S3021" s="26">
        <v>7</v>
      </c>
      <c r="T3021" s="17">
        <v>0</v>
      </c>
      <c r="U3021" s="17">
        <v>55.12</v>
      </c>
      <c r="V3021" s="27">
        <v>33.39</v>
      </c>
      <c r="W3021" s="13" t="s">
        <v>60</v>
      </c>
      <c r="X3021" s="8">
        <f>$T3021*$R3021</f>
        <v>0</v>
      </c>
      <c r="Y3021" s="29">
        <f>R3021-V3021-U3021-X3021</f>
        <v>282.55999999999995</v>
      </c>
    </row>
    <row r="3022" spans="2:25" x14ac:dyDescent="0.3">
      <c r="B3022" s="16"/>
      <c r="C3022" s="8" t="str">
        <f>_xlfn.CONCAT(S3022,_xlfn.TEXTBEFORE(Q3022,","))</f>
        <v>9Eldon Clock</v>
      </c>
      <c r="D3022" s="13" t="s">
        <v>9128</v>
      </c>
      <c r="E3022" s="25">
        <v>43659</v>
      </c>
      <c r="F3022" s="25">
        <v>43665</v>
      </c>
      <c r="G3022" s="13" t="s">
        <v>50</v>
      </c>
      <c r="H3022" s="13" t="s">
        <v>2691</v>
      </c>
      <c r="I3022" s="13" t="s">
        <v>36</v>
      </c>
      <c r="J3022" s="13" t="s">
        <v>160</v>
      </c>
      <c r="K3022" s="13" t="s">
        <v>160</v>
      </c>
      <c r="L3022" s="13" t="s">
        <v>54</v>
      </c>
      <c r="M3022" s="13" t="s">
        <v>55</v>
      </c>
      <c r="N3022" s="13" t="s">
        <v>2692</v>
      </c>
      <c r="O3022" s="13" t="s">
        <v>40</v>
      </c>
      <c r="P3022" s="13" t="s">
        <v>906</v>
      </c>
      <c r="Q3022" s="13" t="s">
        <v>2693</v>
      </c>
      <c r="R3022" s="17">
        <v>371.33639999999997</v>
      </c>
      <c r="S3022" s="26">
        <v>9</v>
      </c>
      <c r="T3022" s="17">
        <v>0.27</v>
      </c>
      <c r="U3022" s="17">
        <v>36.57</v>
      </c>
      <c r="V3022" s="27">
        <v>35.456400000000002</v>
      </c>
      <c r="W3022" s="13" t="s">
        <v>88</v>
      </c>
      <c r="X3022" s="8">
        <f>$T3022*$R3022</f>
        <v>100.260828</v>
      </c>
      <c r="Y3022" s="29">
        <f>R3022-V3022-U3022-X3022</f>
        <v>199.049172</v>
      </c>
    </row>
    <row r="3023" spans="2:25" x14ac:dyDescent="0.3">
      <c r="B3023" s="16"/>
      <c r="C3023" s="8" t="str">
        <f>_xlfn.CONCAT(S3023,_xlfn.TEXTBEFORE(Q3023,","))</f>
        <v>3Advantus Frame</v>
      </c>
      <c r="D3023" s="13" t="s">
        <v>9129</v>
      </c>
      <c r="E3023" s="25">
        <v>43659</v>
      </c>
      <c r="F3023" s="25">
        <v>43665</v>
      </c>
      <c r="G3023" s="13" t="s">
        <v>50</v>
      </c>
      <c r="H3023" s="13" t="s">
        <v>2691</v>
      </c>
      <c r="I3023" s="13" t="s">
        <v>36</v>
      </c>
      <c r="J3023" s="13" t="s">
        <v>160</v>
      </c>
      <c r="K3023" s="13" t="s">
        <v>160</v>
      </c>
      <c r="L3023" s="13" t="s">
        <v>54</v>
      </c>
      <c r="M3023" s="13" t="s">
        <v>55</v>
      </c>
      <c r="N3023" s="13" t="s">
        <v>2637</v>
      </c>
      <c r="O3023" s="13" t="s">
        <v>40</v>
      </c>
      <c r="P3023" s="13" t="s">
        <v>906</v>
      </c>
      <c r="Q3023" s="13" t="s">
        <v>2638</v>
      </c>
      <c r="R3023" s="17">
        <v>240.33059999999998</v>
      </c>
      <c r="S3023" s="26">
        <v>3</v>
      </c>
      <c r="T3023" s="17">
        <v>0.27</v>
      </c>
      <c r="U3023" s="17">
        <v>16.05</v>
      </c>
      <c r="V3023" s="27">
        <v>36.210600000000014</v>
      </c>
      <c r="W3023" s="13" t="s">
        <v>88</v>
      </c>
      <c r="X3023" s="8">
        <f>$T3023*$R3023</f>
        <v>64.889262000000002</v>
      </c>
      <c r="Y3023" s="29">
        <f>R3023-V3023-U3023-X3023</f>
        <v>123.18073799999993</v>
      </c>
    </row>
    <row r="3024" spans="2:25" x14ac:dyDescent="0.3">
      <c r="B3024" s="16"/>
      <c r="C3024" s="8" t="str">
        <f>_xlfn.CONCAT(S3024,_xlfn.TEXTBEFORE(Q3024,","))</f>
        <v>2Nokia Speaker Phone</v>
      </c>
      <c r="D3024" s="13" t="s">
        <v>9130</v>
      </c>
      <c r="E3024" s="25">
        <v>43659</v>
      </c>
      <c r="F3024" s="25">
        <v>43665</v>
      </c>
      <c r="G3024" s="13" t="s">
        <v>50</v>
      </c>
      <c r="H3024" s="13" t="s">
        <v>2691</v>
      </c>
      <c r="I3024" s="13" t="s">
        <v>36</v>
      </c>
      <c r="J3024" s="13" t="s">
        <v>160</v>
      </c>
      <c r="K3024" s="13" t="s">
        <v>160</v>
      </c>
      <c r="L3024" s="13" t="s">
        <v>54</v>
      </c>
      <c r="M3024" s="13" t="s">
        <v>55</v>
      </c>
      <c r="N3024" s="13" t="s">
        <v>2576</v>
      </c>
      <c r="O3024" s="13" t="s">
        <v>57</v>
      </c>
      <c r="P3024" s="13" t="s">
        <v>58</v>
      </c>
      <c r="Q3024" s="13" t="s">
        <v>2577</v>
      </c>
      <c r="R3024" s="17">
        <v>209.16</v>
      </c>
      <c r="S3024" s="26">
        <v>2</v>
      </c>
      <c r="T3024" s="17">
        <v>0.17</v>
      </c>
      <c r="U3024" s="17">
        <v>6.69</v>
      </c>
      <c r="V3024" s="27">
        <v>10.079999999999998</v>
      </c>
      <c r="W3024" s="13" t="s">
        <v>88</v>
      </c>
      <c r="X3024" s="8">
        <f>$T3024*$R3024</f>
        <v>35.557200000000002</v>
      </c>
      <c r="Y3024" s="29">
        <f>R3024-V3024-U3024-X3024</f>
        <v>156.83279999999999</v>
      </c>
    </row>
    <row r="3025" spans="2:25" x14ac:dyDescent="0.3">
      <c r="B3025" s="16"/>
      <c r="C3025" s="8" t="str">
        <f>_xlfn.CONCAT(S3025,_xlfn.TEXTBEFORE(Q3025,","))</f>
        <v>6Novimex Swivel Stool</v>
      </c>
      <c r="D3025" s="13" t="s">
        <v>9131</v>
      </c>
      <c r="E3025" s="25">
        <v>43982</v>
      </c>
      <c r="F3025" s="25">
        <v>43984</v>
      </c>
      <c r="G3025" s="13" t="s">
        <v>34</v>
      </c>
      <c r="H3025" s="13" t="s">
        <v>621</v>
      </c>
      <c r="I3025" s="13" t="s">
        <v>36</v>
      </c>
      <c r="J3025" s="13" t="s">
        <v>622</v>
      </c>
      <c r="K3025" s="13" t="s">
        <v>623</v>
      </c>
      <c r="L3025" s="13" t="s">
        <v>201</v>
      </c>
      <c r="M3025" s="13" t="s">
        <v>28</v>
      </c>
      <c r="N3025" s="13" t="s">
        <v>315</v>
      </c>
      <c r="O3025" s="13" t="s">
        <v>40</v>
      </c>
      <c r="P3025" s="13" t="s">
        <v>41</v>
      </c>
      <c r="Q3025" s="13" t="s">
        <v>316</v>
      </c>
      <c r="R3025" s="17">
        <v>1001.7</v>
      </c>
      <c r="S3025" s="26">
        <v>6</v>
      </c>
      <c r="T3025" s="17">
        <v>0</v>
      </c>
      <c r="U3025" s="17">
        <v>195.24</v>
      </c>
      <c r="V3025" s="27">
        <v>250.38000000000002</v>
      </c>
      <c r="W3025" s="13" t="s">
        <v>60</v>
      </c>
      <c r="X3025" s="8">
        <f>$T3025*$R3025</f>
        <v>0</v>
      </c>
      <c r="Y3025" s="29">
        <f>R3025-V3025-U3025-X3025</f>
        <v>556.08000000000004</v>
      </c>
    </row>
    <row r="3026" spans="2:25" x14ac:dyDescent="0.3">
      <c r="B3026" s="16"/>
      <c r="C3026" s="8" t="str">
        <f>_xlfn.CONCAT(S3026,_xlfn.TEXTBEFORE(Q3026,","))</f>
        <v>6Tenex Trays</v>
      </c>
      <c r="D3026" s="13" t="s">
        <v>9132</v>
      </c>
      <c r="E3026" s="25">
        <v>43982</v>
      </c>
      <c r="F3026" s="25">
        <v>43984</v>
      </c>
      <c r="G3026" s="13" t="s">
        <v>34</v>
      </c>
      <c r="H3026" s="13" t="s">
        <v>621</v>
      </c>
      <c r="I3026" s="13" t="s">
        <v>36</v>
      </c>
      <c r="J3026" s="13" t="s">
        <v>622</v>
      </c>
      <c r="K3026" s="13" t="s">
        <v>623</v>
      </c>
      <c r="L3026" s="13" t="s">
        <v>201</v>
      </c>
      <c r="M3026" s="13" t="s">
        <v>28</v>
      </c>
      <c r="N3026" s="13" t="s">
        <v>1949</v>
      </c>
      <c r="O3026" s="13" t="s">
        <v>30</v>
      </c>
      <c r="P3026" s="13" t="s">
        <v>289</v>
      </c>
      <c r="Q3026" s="13" t="s">
        <v>1950</v>
      </c>
      <c r="R3026" s="17">
        <v>325.43999999999994</v>
      </c>
      <c r="S3026" s="26">
        <v>6</v>
      </c>
      <c r="T3026" s="17">
        <v>0</v>
      </c>
      <c r="U3026" s="17">
        <v>62.79</v>
      </c>
      <c r="V3026" s="27">
        <v>136.62</v>
      </c>
      <c r="W3026" s="13" t="s">
        <v>60</v>
      </c>
      <c r="X3026" s="8">
        <f>$T3026*$R3026</f>
        <v>0</v>
      </c>
      <c r="Y3026" s="29">
        <f>R3026-V3026-U3026-X3026</f>
        <v>126.02999999999994</v>
      </c>
    </row>
    <row r="3027" spans="2:25" x14ac:dyDescent="0.3">
      <c r="B3027" s="16"/>
      <c r="C3027" s="8" t="str">
        <f>_xlfn.CONCAT(S3027,_xlfn.TEXTBEFORE(Q3027,","))</f>
        <v>3Logitech Numeric Keypad</v>
      </c>
      <c r="D3027" s="13" t="s">
        <v>9133</v>
      </c>
      <c r="E3027" s="25">
        <v>43982</v>
      </c>
      <c r="F3027" s="25">
        <v>43984</v>
      </c>
      <c r="G3027" s="13" t="s">
        <v>34</v>
      </c>
      <c r="H3027" s="13" t="s">
        <v>621</v>
      </c>
      <c r="I3027" s="13" t="s">
        <v>36</v>
      </c>
      <c r="J3027" s="13" t="s">
        <v>622</v>
      </c>
      <c r="K3027" s="13" t="s">
        <v>623</v>
      </c>
      <c r="L3027" s="13" t="s">
        <v>201</v>
      </c>
      <c r="M3027" s="13" t="s">
        <v>28</v>
      </c>
      <c r="N3027" s="13" t="s">
        <v>2418</v>
      </c>
      <c r="O3027" s="13" t="s">
        <v>57</v>
      </c>
      <c r="P3027" s="13" t="s">
        <v>121</v>
      </c>
      <c r="Q3027" s="13" t="s">
        <v>2419</v>
      </c>
      <c r="R3027" s="17">
        <v>132.39000000000001</v>
      </c>
      <c r="S3027" s="26">
        <v>3</v>
      </c>
      <c r="T3027" s="17">
        <v>0</v>
      </c>
      <c r="U3027" s="17">
        <v>9.0299999999999994</v>
      </c>
      <c r="V3027" s="27">
        <v>42.300000000000004</v>
      </c>
      <c r="W3027" s="13" t="s">
        <v>60</v>
      </c>
      <c r="X3027" s="8">
        <f>$T3027*$R3027</f>
        <v>0</v>
      </c>
      <c r="Y3027" s="29">
        <f>R3027-V3027-U3027-X3027</f>
        <v>81.06</v>
      </c>
    </row>
    <row r="3028" spans="2:25" x14ac:dyDescent="0.3">
      <c r="B3028" s="16"/>
      <c r="C3028" s="8" t="str">
        <f>_xlfn.CONCAT(S3028,_xlfn.TEXTBEFORE(Q3028,","))</f>
        <v>2OIC Clamps</v>
      </c>
      <c r="D3028" s="13" t="s">
        <v>9134</v>
      </c>
      <c r="E3028" s="25">
        <v>43982</v>
      </c>
      <c r="F3028" s="25">
        <v>43984</v>
      </c>
      <c r="G3028" s="13" t="s">
        <v>34</v>
      </c>
      <c r="H3028" s="13" t="s">
        <v>621</v>
      </c>
      <c r="I3028" s="13" t="s">
        <v>36</v>
      </c>
      <c r="J3028" s="13" t="s">
        <v>622</v>
      </c>
      <c r="K3028" s="13" t="s">
        <v>623</v>
      </c>
      <c r="L3028" s="13" t="s">
        <v>201</v>
      </c>
      <c r="M3028" s="13" t="s">
        <v>28</v>
      </c>
      <c r="N3028" s="13" t="s">
        <v>5045</v>
      </c>
      <c r="O3028" s="13" t="s">
        <v>30</v>
      </c>
      <c r="P3028" s="13" t="s">
        <v>2177</v>
      </c>
      <c r="Q3028" s="13" t="s">
        <v>5046</v>
      </c>
      <c r="R3028" s="17">
        <v>39.78</v>
      </c>
      <c r="S3028" s="26">
        <v>2</v>
      </c>
      <c r="T3028" s="17">
        <v>0</v>
      </c>
      <c r="U3028" s="17">
        <v>6.53</v>
      </c>
      <c r="V3028" s="27">
        <v>3.18</v>
      </c>
      <c r="W3028" s="13" t="s">
        <v>60</v>
      </c>
      <c r="X3028" s="8">
        <f>$T3028*$R3028</f>
        <v>0</v>
      </c>
      <c r="Y3028" s="29">
        <f>R3028-V3028-U3028-X3028</f>
        <v>30.07</v>
      </c>
    </row>
    <row r="3029" spans="2:25" x14ac:dyDescent="0.3">
      <c r="B3029" s="16"/>
      <c r="C3029" s="8" t="str">
        <f>_xlfn.CONCAT(S3029,_xlfn.TEXTBEFORE(Q3029,","))</f>
        <v>3Logitech Memory Card</v>
      </c>
      <c r="D3029" s="13" t="s">
        <v>9135</v>
      </c>
      <c r="E3029" s="25">
        <v>44106</v>
      </c>
      <c r="F3029" s="25">
        <v>44111</v>
      </c>
      <c r="G3029" s="13" t="s">
        <v>50</v>
      </c>
      <c r="H3029" s="13" t="s">
        <v>3821</v>
      </c>
      <c r="I3029" s="13" t="s">
        <v>24</v>
      </c>
      <c r="J3029" s="13" t="s">
        <v>322</v>
      </c>
      <c r="K3029" s="13" t="s">
        <v>215</v>
      </c>
      <c r="L3029" s="13" t="s">
        <v>27</v>
      </c>
      <c r="M3029" s="13" t="s">
        <v>28</v>
      </c>
      <c r="N3029" s="13" t="s">
        <v>600</v>
      </c>
      <c r="O3029" s="13" t="s">
        <v>57</v>
      </c>
      <c r="P3029" s="13" t="s">
        <v>121</v>
      </c>
      <c r="Q3029" s="13" t="s">
        <v>601</v>
      </c>
      <c r="R3029" s="17">
        <v>310.14</v>
      </c>
      <c r="S3029" s="26">
        <v>3</v>
      </c>
      <c r="T3029" s="17">
        <v>0</v>
      </c>
      <c r="U3029" s="17">
        <v>17.399999999999999</v>
      </c>
      <c r="V3029" s="27">
        <v>43.38</v>
      </c>
      <c r="W3029" s="13" t="s">
        <v>88</v>
      </c>
      <c r="X3029" s="8">
        <f>$T3029*$R3029</f>
        <v>0</v>
      </c>
      <c r="Y3029" s="29">
        <f>R3029-V3029-U3029-X3029</f>
        <v>249.35999999999999</v>
      </c>
    </row>
    <row r="3030" spans="2:25" x14ac:dyDescent="0.3">
      <c r="B3030" s="16"/>
      <c r="C3030" s="8" t="str">
        <f>_xlfn.CONCAT(S3030,_xlfn.TEXTBEFORE(Q3030,","))</f>
        <v>8Safco Library with Doors</v>
      </c>
      <c r="D3030" s="13" t="s">
        <v>9136</v>
      </c>
      <c r="E3030" s="25">
        <v>44021</v>
      </c>
      <c r="F3030" s="25">
        <v>44025</v>
      </c>
      <c r="G3030" s="13" t="s">
        <v>50</v>
      </c>
      <c r="H3030" s="13" t="s">
        <v>156</v>
      </c>
      <c r="I3030" s="13" t="s">
        <v>24</v>
      </c>
      <c r="J3030" s="13" t="s">
        <v>157</v>
      </c>
      <c r="K3030" s="13" t="s">
        <v>158</v>
      </c>
      <c r="L3030" s="13" t="s">
        <v>54</v>
      </c>
      <c r="M3030" s="13" t="s">
        <v>55</v>
      </c>
      <c r="N3030" s="13" t="s">
        <v>132</v>
      </c>
      <c r="O3030" s="13" t="s">
        <v>40</v>
      </c>
      <c r="P3030" s="13" t="s">
        <v>67</v>
      </c>
      <c r="Q3030" s="13" t="s">
        <v>133</v>
      </c>
      <c r="R3030" s="17">
        <v>2910.0815999999995</v>
      </c>
      <c r="S3030" s="26">
        <v>8</v>
      </c>
      <c r="T3030" s="17">
        <v>7.0000000000000007E-2</v>
      </c>
      <c r="U3030" s="17">
        <v>456.32</v>
      </c>
      <c r="V3030" s="27">
        <v>125.12159999999994</v>
      </c>
      <c r="W3030" s="13" t="s">
        <v>60</v>
      </c>
      <c r="X3030" s="8">
        <f>$T3030*$R3030</f>
        <v>203.70571199999998</v>
      </c>
      <c r="Y3030" s="29">
        <f>R3030-V3030-U3030-X3030</f>
        <v>2124.9342879999995</v>
      </c>
    </row>
    <row r="3031" spans="2:25" x14ac:dyDescent="0.3">
      <c r="B3031" s="16"/>
      <c r="C3031" s="8" t="str">
        <f>_xlfn.CONCAT(S3031,_xlfn.TEXTBEFORE(Q3031,","))</f>
        <v>3Tenex Frame</v>
      </c>
      <c r="D3031" s="13" t="s">
        <v>9137</v>
      </c>
      <c r="E3031" s="25">
        <v>44021</v>
      </c>
      <c r="F3031" s="25">
        <v>44025</v>
      </c>
      <c r="G3031" s="13" t="s">
        <v>50</v>
      </c>
      <c r="H3031" s="13" t="s">
        <v>156</v>
      </c>
      <c r="I3031" s="13" t="s">
        <v>24</v>
      </c>
      <c r="J3031" s="13" t="s">
        <v>157</v>
      </c>
      <c r="K3031" s="13" t="s">
        <v>158</v>
      </c>
      <c r="L3031" s="13" t="s">
        <v>54</v>
      </c>
      <c r="M3031" s="13" t="s">
        <v>55</v>
      </c>
      <c r="N3031" s="13" t="s">
        <v>2964</v>
      </c>
      <c r="O3031" s="13" t="s">
        <v>40</v>
      </c>
      <c r="P3031" s="13" t="s">
        <v>906</v>
      </c>
      <c r="Q3031" s="13" t="s">
        <v>2965</v>
      </c>
      <c r="R3031" s="17">
        <v>234.3519</v>
      </c>
      <c r="S3031" s="26">
        <v>3</v>
      </c>
      <c r="T3031" s="17">
        <v>0.27</v>
      </c>
      <c r="U3031" s="17">
        <v>30.2</v>
      </c>
      <c r="V3031" s="27">
        <v>-12.878100000000018</v>
      </c>
      <c r="W3031" s="13" t="s">
        <v>60</v>
      </c>
      <c r="X3031" s="8">
        <f>$T3031*$R3031</f>
        <v>63.275013000000001</v>
      </c>
      <c r="Y3031" s="29">
        <f>R3031-V3031-U3031-X3031</f>
        <v>153.75498700000003</v>
      </c>
    </row>
    <row r="3032" spans="2:25" x14ac:dyDescent="0.3">
      <c r="B3032" s="16"/>
      <c r="C3032" s="8" t="str">
        <f>_xlfn.CONCAT(S3032,_xlfn.TEXTBEFORE(Q3032,","))</f>
        <v>3Rubbermaid Stacking Tray</v>
      </c>
      <c r="D3032" s="13" t="s">
        <v>9138</v>
      </c>
      <c r="E3032" s="25">
        <v>44021</v>
      </c>
      <c r="F3032" s="25">
        <v>44025</v>
      </c>
      <c r="G3032" s="13" t="s">
        <v>50</v>
      </c>
      <c r="H3032" s="13" t="s">
        <v>156</v>
      </c>
      <c r="I3032" s="13" t="s">
        <v>24</v>
      </c>
      <c r="J3032" s="13" t="s">
        <v>157</v>
      </c>
      <c r="K3032" s="13" t="s">
        <v>158</v>
      </c>
      <c r="L3032" s="13" t="s">
        <v>54</v>
      </c>
      <c r="M3032" s="13" t="s">
        <v>55</v>
      </c>
      <c r="N3032" s="13" t="s">
        <v>3575</v>
      </c>
      <c r="O3032" s="13" t="s">
        <v>40</v>
      </c>
      <c r="P3032" s="13" t="s">
        <v>906</v>
      </c>
      <c r="Q3032" s="13" t="s">
        <v>3576</v>
      </c>
      <c r="R3032" s="17">
        <v>48.552299999999988</v>
      </c>
      <c r="S3032" s="26">
        <v>3</v>
      </c>
      <c r="T3032" s="17">
        <v>0.27</v>
      </c>
      <c r="U3032" s="17">
        <v>6.56</v>
      </c>
      <c r="V3032" s="27">
        <v>-4.7699999999998965E-2</v>
      </c>
      <c r="W3032" s="13" t="s">
        <v>60</v>
      </c>
      <c r="X3032" s="8">
        <f>$T3032*$R3032</f>
        <v>13.109120999999998</v>
      </c>
      <c r="Y3032" s="29">
        <f>R3032-V3032-U3032-X3032</f>
        <v>28.930878999999987</v>
      </c>
    </row>
    <row r="3033" spans="2:25" x14ac:dyDescent="0.3">
      <c r="B3033" s="16"/>
      <c r="C3033" s="8" t="str">
        <f>_xlfn.CONCAT(S3033,_xlfn.TEXTBEFORE(Q3033,","))</f>
        <v>1Hon Executive Leather Armchair</v>
      </c>
      <c r="D3033" s="13" t="s">
        <v>9139</v>
      </c>
      <c r="E3033" s="25">
        <v>44183</v>
      </c>
      <c r="F3033" s="25">
        <v>44185</v>
      </c>
      <c r="G3033" s="13" t="s">
        <v>22</v>
      </c>
      <c r="H3033" s="13" t="s">
        <v>1351</v>
      </c>
      <c r="I3033" s="13" t="s">
        <v>24</v>
      </c>
      <c r="J3033" s="13" t="s">
        <v>170</v>
      </c>
      <c r="K3033" s="13" t="s">
        <v>170</v>
      </c>
      <c r="L3033" s="13" t="s">
        <v>27</v>
      </c>
      <c r="M3033" s="13" t="s">
        <v>28</v>
      </c>
      <c r="N3033" s="13" t="s">
        <v>948</v>
      </c>
      <c r="O3033" s="13" t="s">
        <v>40</v>
      </c>
      <c r="P3033" s="13" t="s">
        <v>41</v>
      </c>
      <c r="Q3033" s="13" t="s">
        <v>949</v>
      </c>
      <c r="R3033" s="17">
        <v>459.62999999999994</v>
      </c>
      <c r="S3033" s="26">
        <v>1</v>
      </c>
      <c r="T3033" s="17">
        <v>0</v>
      </c>
      <c r="U3033" s="17">
        <v>99.43</v>
      </c>
      <c r="V3033" s="27">
        <v>87.300000000000011</v>
      </c>
      <c r="W3033" s="13" t="s">
        <v>60</v>
      </c>
      <c r="X3033" s="8">
        <f>$T3033*$R3033</f>
        <v>0</v>
      </c>
      <c r="Y3033" s="29">
        <f>R3033-V3033-U3033-X3033</f>
        <v>272.89999999999992</v>
      </c>
    </row>
    <row r="3034" spans="2:25" x14ac:dyDescent="0.3">
      <c r="B3034" s="16"/>
      <c r="C3034" s="8" t="str">
        <f>_xlfn.CONCAT(S3034,_xlfn.TEXTBEFORE(Q3034,","))</f>
        <v>4Eldon Folders</v>
      </c>
      <c r="D3034" s="13" t="s">
        <v>9140</v>
      </c>
      <c r="E3034" s="25">
        <v>44183</v>
      </c>
      <c r="F3034" s="25">
        <v>44185</v>
      </c>
      <c r="G3034" s="13" t="s">
        <v>22</v>
      </c>
      <c r="H3034" s="13" t="s">
        <v>1351</v>
      </c>
      <c r="I3034" s="13" t="s">
        <v>24</v>
      </c>
      <c r="J3034" s="13" t="s">
        <v>170</v>
      </c>
      <c r="K3034" s="13" t="s">
        <v>170</v>
      </c>
      <c r="L3034" s="13" t="s">
        <v>27</v>
      </c>
      <c r="M3034" s="13" t="s">
        <v>28</v>
      </c>
      <c r="N3034" s="13" t="s">
        <v>4594</v>
      </c>
      <c r="O3034" s="13" t="s">
        <v>30</v>
      </c>
      <c r="P3034" s="13" t="s">
        <v>289</v>
      </c>
      <c r="Q3034" s="13" t="s">
        <v>4595</v>
      </c>
      <c r="R3034" s="17">
        <v>69.84</v>
      </c>
      <c r="S3034" s="26">
        <v>4</v>
      </c>
      <c r="T3034" s="17">
        <v>0</v>
      </c>
      <c r="U3034" s="17">
        <v>8.76</v>
      </c>
      <c r="V3034" s="27">
        <v>2.04</v>
      </c>
      <c r="W3034" s="13" t="s">
        <v>60</v>
      </c>
      <c r="X3034" s="8">
        <f>$T3034*$R3034</f>
        <v>0</v>
      </c>
      <c r="Y3034" s="29">
        <f>R3034-V3034-U3034-X3034</f>
        <v>59.04</v>
      </c>
    </row>
    <row r="3035" spans="2:25" x14ac:dyDescent="0.3">
      <c r="B3035" s="16"/>
      <c r="C3035" s="8" t="str">
        <f>_xlfn.CONCAT(S3035,_xlfn.TEXTBEFORE(Q3035,","))</f>
        <v>2Stockwell Thumb Tacks</v>
      </c>
      <c r="D3035" s="13" t="s">
        <v>9141</v>
      </c>
      <c r="E3035" s="25">
        <v>44183</v>
      </c>
      <c r="F3035" s="25">
        <v>44185</v>
      </c>
      <c r="G3035" s="13" t="s">
        <v>22</v>
      </c>
      <c r="H3035" s="13" t="s">
        <v>1351</v>
      </c>
      <c r="I3035" s="13" t="s">
        <v>24</v>
      </c>
      <c r="J3035" s="13" t="s">
        <v>170</v>
      </c>
      <c r="K3035" s="13" t="s">
        <v>170</v>
      </c>
      <c r="L3035" s="13" t="s">
        <v>27</v>
      </c>
      <c r="M3035" s="13" t="s">
        <v>28</v>
      </c>
      <c r="N3035" s="13" t="s">
        <v>5430</v>
      </c>
      <c r="O3035" s="13" t="s">
        <v>30</v>
      </c>
      <c r="P3035" s="13" t="s">
        <v>2177</v>
      </c>
      <c r="Q3035" s="13" t="s">
        <v>5431</v>
      </c>
      <c r="R3035" s="17">
        <v>27.06</v>
      </c>
      <c r="S3035" s="26">
        <v>2</v>
      </c>
      <c r="T3035" s="17">
        <v>0</v>
      </c>
      <c r="U3035" s="17">
        <v>4.21</v>
      </c>
      <c r="V3035" s="27">
        <v>7.02</v>
      </c>
      <c r="W3035" s="13" t="s">
        <v>60</v>
      </c>
      <c r="X3035" s="8">
        <f>$T3035*$R3035</f>
        <v>0</v>
      </c>
      <c r="Y3035" s="29">
        <f>R3035-V3035-U3035-X3035</f>
        <v>15.829999999999998</v>
      </c>
    </row>
    <row r="3036" spans="2:25" x14ac:dyDescent="0.3">
      <c r="B3036" s="16"/>
      <c r="C3036" s="8" t="str">
        <f>_xlfn.CONCAT(S3036,_xlfn.TEXTBEFORE(Q3036,","))</f>
        <v>2Fiskars Box Cutter</v>
      </c>
      <c r="D3036" s="13" t="s">
        <v>9142</v>
      </c>
      <c r="E3036" s="25">
        <v>44055</v>
      </c>
      <c r="F3036" s="25">
        <v>44059</v>
      </c>
      <c r="G3036" s="13" t="s">
        <v>50</v>
      </c>
      <c r="H3036" s="13" t="s">
        <v>5480</v>
      </c>
      <c r="I3036" s="13" t="s">
        <v>24</v>
      </c>
      <c r="J3036" s="13" t="s">
        <v>1320</v>
      </c>
      <c r="K3036" s="13" t="s">
        <v>1321</v>
      </c>
      <c r="L3036" s="13" t="s">
        <v>201</v>
      </c>
      <c r="M3036" s="13" t="s">
        <v>28</v>
      </c>
      <c r="N3036" s="13" t="s">
        <v>3603</v>
      </c>
      <c r="O3036" s="13" t="s">
        <v>30</v>
      </c>
      <c r="P3036" s="13" t="s">
        <v>1228</v>
      </c>
      <c r="Q3036" s="13" t="s">
        <v>3604</v>
      </c>
      <c r="R3036" s="17">
        <v>69.84</v>
      </c>
      <c r="S3036" s="26">
        <v>2</v>
      </c>
      <c r="T3036" s="17">
        <v>0</v>
      </c>
      <c r="U3036" s="17">
        <v>4.05</v>
      </c>
      <c r="V3036" s="27">
        <v>27.900000000000002</v>
      </c>
      <c r="W3036" s="13" t="s">
        <v>88</v>
      </c>
      <c r="X3036" s="8">
        <f>$T3036*$R3036</f>
        <v>0</v>
      </c>
      <c r="Y3036" s="29">
        <f>R3036-V3036-U3036-X3036</f>
        <v>37.89</v>
      </c>
    </row>
    <row r="3037" spans="2:25" x14ac:dyDescent="0.3">
      <c r="B3037" s="16"/>
      <c r="C3037" s="8" t="str">
        <f>_xlfn.CONCAT(S3037,_xlfn.TEXTBEFORE(Q3037,","))</f>
        <v>6Rogers Box</v>
      </c>
      <c r="D3037" s="13" t="s">
        <v>9143</v>
      </c>
      <c r="E3037" s="25">
        <v>43819</v>
      </c>
      <c r="F3037" s="25">
        <v>43824</v>
      </c>
      <c r="G3037" s="13" t="s">
        <v>50</v>
      </c>
      <c r="H3037" s="13" t="s">
        <v>4847</v>
      </c>
      <c r="I3037" s="13" t="s">
        <v>24</v>
      </c>
      <c r="J3037" s="13" t="s">
        <v>1679</v>
      </c>
      <c r="K3037" s="13" t="s">
        <v>1078</v>
      </c>
      <c r="L3037" s="13" t="s">
        <v>27</v>
      </c>
      <c r="M3037" s="13" t="s">
        <v>28</v>
      </c>
      <c r="N3037" s="13" t="s">
        <v>4529</v>
      </c>
      <c r="O3037" s="13" t="s">
        <v>30</v>
      </c>
      <c r="P3037" s="13" t="s">
        <v>289</v>
      </c>
      <c r="Q3037" s="13" t="s">
        <v>4530</v>
      </c>
      <c r="R3037" s="17">
        <v>144</v>
      </c>
      <c r="S3037" s="26">
        <v>6</v>
      </c>
      <c r="T3037" s="17">
        <v>0</v>
      </c>
      <c r="U3037" s="17">
        <v>7.75</v>
      </c>
      <c r="V3037" s="27">
        <v>8.64</v>
      </c>
      <c r="W3037" s="13" t="s">
        <v>88</v>
      </c>
      <c r="X3037" s="8">
        <f>$T3037*$R3037</f>
        <v>0</v>
      </c>
      <c r="Y3037" s="29">
        <f>R3037-V3037-U3037-X3037</f>
        <v>127.61000000000001</v>
      </c>
    </row>
    <row r="3038" spans="2:25" x14ac:dyDescent="0.3">
      <c r="B3038" s="16"/>
      <c r="C3038" s="8" t="str">
        <f>_xlfn.CONCAT(S3038,_xlfn.TEXTBEFORE(Q3038,","))</f>
        <v>3Advantus Paper Clips</v>
      </c>
      <c r="D3038" s="13" t="s">
        <v>9144</v>
      </c>
      <c r="E3038" s="25">
        <v>42902</v>
      </c>
      <c r="F3038" s="25">
        <v>42907</v>
      </c>
      <c r="G3038" s="13" t="s">
        <v>22</v>
      </c>
      <c r="H3038" s="13" t="s">
        <v>5244</v>
      </c>
      <c r="I3038" s="13" t="s">
        <v>24</v>
      </c>
      <c r="J3038" s="13" t="s">
        <v>263</v>
      </c>
      <c r="K3038" s="13" t="s">
        <v>263</v>
      </c>
      <c r="L3038" s="13" t="s">
        <v>27</v>
      </c>
      <c r="M3038" s="13" t="s">
        <v>28</v>
      </c>
      <c r="N3038" s="13" t="s">
        <v>5245</v>
      </c>
      <c r="O3038" s="13" t="s">
        <v>30</v>
      </c>
      <c r="P3038" s="13" t="s">
        <v>2177</v>
      </c>
      <c r="Q3038" s="13" t="s">
        <v>5246</v>
      </c>
      <c r="R3038" s="17">
        <v>42.21</v>
      </c>
      <c r="S3038" s="26">
        <v>3</v>
      </c>
      <c r="T3038" s="17">
        <v>0</v>
      </c>
      <c r="U3038" s="17">
        <v>5.16</v>
      </c>
      <c r="V3038" s="27">
        <v>7.5600000000000005</v>
      </c>
      <c r="W3038" s="13" t="s">
        <v>88</v>
      </c>
      <c r="X3038" s="8">
        <f>$T3038*$R3038</f>
        <v>0</v>
      </c>
      <c r="Y3038" s="29">
        <f>R3038-V3038-U3038-X3038</f>
        <v>29.49</v>
      </c>
    </row>
    <row r="3039" spans="2:25" x14ac:dyDescent="0.3">
      <c r="B3039" s="16"/>
      <c r="C3039" s="8" t="str">
        <f>_xlfn.CONCAT(S3039,_xlfn.TEXTBEFORE(Q3039,","))</f>
        <v>5Elite Ruler</v>
      </c>
      <c r="D3039" s="13" t="s">
        <v>9145</v>
      </c>
      <c r="E3039" s="25">
        <v>42902</v>
      </c>
      <c r="F3039" s="25">
        <v>42907</v>
      </c>
      <c r="G3039" s="13" t="s">
        <v>22</v>
      </c>
      <c r="H3039" s="13" t="s">
        <v>5244</v>
      </c>
      <c r="I3039" s="13" t="s">
        <v>24</v>
      </c>
      <c r="J3039" s="13" t="s">
        <v>263</v>
      </c>
      <c r="K3039" s="13" t="s">
        <v>263</v>
      </c>
      <c r="L3039" s="13" t="s">
        <v>27</v>
      </c>
      <c r="M3039" s="13" t="s">
        <v>28</v>
      </c>
      <c r="N3039" s="13" t="s">
        <v>5385</v>
      </c>
      <c r="O3039" s="13" t="s">
        <v>30</v>
      </c>
      <c r="P3039" s="13" t="s">
        <v>1228</v>
      </c>
      <c r="Q3039" s="13" t="s">
        <v>5386</v>
      </c>
      <c r="R3039" s="17">
        <v>52.5</v>
      </c>
      <c r="S3039" s="26">
        <v>5</v>
      </c>
      <c r="T3039" s="17">
        <v>0</v>
      </c>
      <c r="U3039" s="17">
        <v>4.49</v>
      </c>
      <c r="V3039" s="27">
        <v>5.7000000000000011</v>
      </c>
      <c r="W3039" s="13" t="s">
        <v>88</v>
      </c>
      <c r="X3039" s="8">
        <f>$T3039*$R3039</f>
        <v>0</v>
      </c>
      <c r="Y3039" s="29">
        <f>R3039-V3039-U3039-X3039</f>
        <v>42.309999999999995</v>
      </c>
    </row>
    <row r="3040" spans="2:25" x14ac:dyDescent="0.3">
      <c r="B3040" s="16"/>
      <c r="C3040" s="8" t="str">
        <f>_xlfn.CONCAT(S3040,_xlfn.TEXTBEFORE(Q3040,","))</f>
        <v>5Sharp Wireless Fax</v>
      </c>
      <c r="D3040" s="13" t="s">
        <v>9146</v>
      </c>
      <c r="E3040" s="25">
        <v>43391</v>
      </c>
      <c r="F3040" s="25">
        <v>43397</v>
      </c>
      <c r="G3040" s="13" t="s">
        <v>50</v>
      </c>
      <c r="H3040" s="13" t="s">
        <v>1360</v>
      </c>
      <c r="I3040" s="13" t="s">
        <v>36</v>
      </c>
      <c r="J3040" s="13" t="s">
        <v>451</v>
      </c>
      <c r="K3040" s="13" t="s">
        <v>63</v>
      </c>
      <c r="L3040" s="13" t="s">
        <v>27</v>
      </c>
      <c r="M3040" s="13" t="s">
        <v>28</v>
      </c>
      <c r="N3040" s="13" t="s">
        <v>85</v>
      </c>
      <c r="O3040" s="13" t="s">
        <v>57</v>
      </c>
      <c r="P3040" s="13" t="s">
        <v>86</v>
      </c>
      <c r="Q3040" s="13" t="s">
        <v>87</v>
      </c>
      <c r="R3040" s="17">
        <v>1777.8</v>
      </c>
      <c r="S3040" s="26">
        <v>5</v>
      </c>
      <c r="T3040" s="17">
        <v>0</v>
      </c>
      <c r="U3040" s="17">
        <v>97.92</v>
      </c>
      <c r="V3040" s="27">
        <v>657.75</v>
      </c>
      <c r="W3040" s="13" t="s">
        <v>88</v>
      </c>
      <c r="X3040" s="8">
        <f>$T3040*$R3040</f>
        <v>0</v>
      </c>
      <c r="Y3040" s="29">
        <f>R3040-V3040-U3040-X3040</f>
        <v>1022.13</v>
      </c>
    </row>
    <row r="3041" spans="2:25" x14ac:dyDescent="0.3">
      <c r="B3041" s="16"/>
      <c r="C3041" s="8" t="str">
        <f>_xlfn.CONCAT(S3041,_xlfn.TEXTBEFORE(Q3041,","))</f>
        <v>4Hon Removable Labels</v>
      </c>
      <c r="D3041" s="13" t="s">
        <v>9147</v>
      </c>
      <c r="E3041" s="25">
        <v>43391</v>
      </c>
      <c r="F3041" s="25">
        <v>43397</v>
      </c>
      <c r="G3041" s="13" t="s">
        <v>50</v>
      </c>
      <c r="H3041" s="13" t="s">
        <v>1360</v>
      </c>
      <c r="I3041" s="13" t="s">
        <v>36</v>
      </c>
      <c r="J3041" s="13" t="s">
        <v>451</v>
      </c>
      <c r="K3041" s="13" t="s">
        <v>63</v>
      </c>
      <c r="L3041" s="13" t="s">
        <v>27</v>
      </c>
      <c r="M3041" s="13" t="s">
        <v>28</v>
      </c>
      <c r="N3041" s="13" t="s">
        <v>4571</v>
      </c>
      <c r="O3041" s="13" t="s">
        <v>30</v>
      </c>
      <c r="P3041" s="13" t="s">
        <v>2751</v>
      </c>
      <c r="Q3041" s="13" t="s">
        <v>4572</v>
      </c>
      <c r="R3041" s="17">
        <v>32.64</v>
      </c>
      <c r="S3041" s="26">
        <v>4</v>
      </c>
      <c r="T3041" s="17">
        <v>0</v>
      </c>
      <c r="U3041" s="17">
        <v>2.15</v>
      </c>
      <c r="V3041" s="27">
        <v>3.4799999999999995</v>
      </c>
      <c r="W3041" s="13" t="s">
        <v>88</v>
      </c>
      <c r="X3041" s="8">
        <f>$T3041*$R3041</f>
        <v>0</v>
      </c>
      <c r="Y3041" s="29">
        <f>R3041-V3041-U3041-X3041</f>
        <v>27.01</v>
      </c>
    </row>
    <row r="3042" spans="2:25" x14ac:dyDescent="0.3">
      <c r="B3042" s="16"/>
      <c r="C3042" s="8" t="str">
        <f>_xlfn.CONCAT(S3042,_xlfn.TEXTBEFORE(Q3042,","))</f>
        <v>3SanDisk Numeric Keypad</v>
      </c>
      <c r="D3042" s="13" t="s">
        <v>9148</v>
      </c>
      <c r="E3042" s="25">
        <v>43429</v>
      </c>
      <c r="F3042" s="25">
        <v>43433</v>
      </c>
      <c r="G3042" s="13" t="s">
        <v>22</v>
      </c>
      <c r="H3042" s="13" t="s">
        <v>1360</v>
      </c>
      <c r="I3042" s="13" t="s">
        <v>36</v>
      </c>
      <c r="J3042" s="13" t="s">
        <v>421</v>
      </c>
      <c r="K3042" s="13" t="s">
        <v>421</v>
      </c>
      <c r="L3042" s="13" t="s">
        <v>27</v>
      </c>
      <c r="M3042" s="13" t="s">
        <v>28</v>
      </c>
      <c r="N3042" s="13" t="s">
        <v>2678</v>
      </c>
      <c r="O3042" s="13" t="s">
        <v>57</v>
      </c>
      <c r="P3042" s="13" t="s">
        <v>121</v>
      </c>
      <c r="Q3042" s="13" t="s">
        <v>2679</v>
      </c>
      <c r="R3042" s="17">
        <v>166.05</v>
      </c>
      <c r="S3042" s="26">
        <v>3</v>
      </c>
      <c r="T3042" s="17">
        <v>0</v>
      </c>
      <c r="U3042" s="17">
        <v>23.4</v>
      </c>
      <c r="V3042" s="27">
        <v>18.18</v>
      </c>
      <c r="W3042" s="13" t="s">
        <v>60</v>
      </c>
      <c r="X3042" s="8">
        <f>$T3042*$R3042</f>
        <v>0</v>
      </c>
      <c r="Y3042" s="29">
        <f>R3042-V3042-U3042-X3042</f>
        <v>124.47</v>
      </c>
    </row>
    <row r="3043" spans="2:25" x14ac:dyDescent="0.3">
      <c r="B3043" s="16"/>
      <c r="C3043" s="8" t="str">
        <f>_xlfn.CONCAT(S3043,_xlfn.TEXTBEFORE(Q3043,","))</f>
        <v>3SAFCO Bag Chairs</v>
      </c>
      <c r="D3043" s="13" t="s">
        <v>9149</v>
      </c>
      <c r="E3043" s="25">
        <v>43820</v>
      </c>
      <c r="F3043" s="25">
        <v>43826</v>
      </c>
      <c r="G3043" s="13" t="s">
        <v>50</v>
      </c>
      <c r="H3043" s="13" t="s">
        <v>1360</v>
      </c>
      <c r="I3043" s="13" t="s">
        <v>36</v>
      </c>
      <c r="J3043" s="13" t="s">
        <v>1278</v>
      </c>
      <c r="K3043" s="13" t="s">
        <v>136</v>
      </c>
      <c r="L3043" s="13" t="s">
        <v>27</v>
      </c>
      <c r="M3043" s="13" t="s">
        <v>28</v>
      </c>
      <c r="N3043" s="13" t="s">
        <v>2810</v>
      </c>
      <c r="O3043" s="13" t="s">
        <v>40</v>
      </c>
      <c r="P3043" s="13" t="s">
        <v>41</v>
      </c>
      <c r="Q3043" s="13" t="s">
        <v>2811</v>
      </c>
      <c r="R3043" s="17">
        <v>155.07</v>
      </c>
      <c r="S3043" s="26">
        <v>3</v>
      </c>
      <c r="T3043" s="17">
        <v>0</v>
      </c>
      <c r="U3043" s="17">
        <v>22.4</v>
      </c>
      <c r="V3043" s="27">
        <v>60.39</v>
      </c>
      <c r="W3043" s="13" t="s">
        <v>266</v>
      </c>
      <c r="X3043" s="8">
        <f>$T3043*$R3043</f>
        <v>0</v>
      </c>
      <c r="Y3043" s="29">
        <f>R3043-V3043-U3043-X3043</f>
        <v>72.28</v>
      </c>
    </row>
    <row r="3044" spans="2:25" x14ac:dyDescent="0.3">
      <c r="B3044" s="16"/>
      <c r="C3044" s="8" t="str">
        <f>_xlfn.CONCAT(S3044,_xlfn.TEXTBEFORE(Q3044,","))</f>
        <v>3Breville Coffee Grinder</v>
      </c>
      <c r="D3044" s="13" t="s">
        <v>9150</v>
      </c>
      <c r="E3044" s="25">
        <v>43997</v>
      </c>
      <c r="F3044" s="25">
        <v>44001</v>
      </c>
      <c r="G3044" s="13" t="s">
        <v>50</v>
      </c>
      <c r="H3044" s="13" t="s">
        <v>1360</v>
      </c>
      <c r="I3044" s="13" t="s">
        <v>36</v>
      </c>
      <c r="J3044" s="13" t="s">
        <v>151</v>
      </c>
      <c r="K3044" s="13" t="s">
        <v>151</v>
      </c>
      <c r="L3044" s="13" t="s">
        <v>27</v>
      </c>
      <c r="M3044" s="13" t="s">
        <v>28</v>
      </c>
      <c r="N3044" s="13" t="s">
        <v>2162</v>
      </c>
      <c r="O3044" s="13" t="s">
        <v>30</v>
      </c>
      <c r="P3044" s="13" t="s">
        <v>31</v>
      </c>
      <c r="Q3044" s="13" t="s">
        <v>2163</v>
      </c>
      <c r="R3044" s="17">
        <v>185.57999999999998</v>
      </c>
      <c r="S3044" s="26">
        <v>3</v>
      </c>
      <c r="T3044" s="17">
        <v>0</v>
      </c>
      <c r="U3044" s="17">
        <v>14.81</v>
      </c>
      <c r="V3044" s="27">
        <v>59.31</v>
      </c>
      <c r="W3044" s="13" t="s">
        <v>88</v>
      </c>
      <c r="X3044" s="8">
        <f>$T3044*$R3044</f>
        <v>0</v>
      </c>
      <c r="Y3044" s="29">
        <f>R3044-V3044-U3044-X3044</f>
        <v>111.45999999999998</v>
      </c>
    </row>
    <row r="3045" spans="2:25" x14ac:dyDescent="0.3">
      <c r="B3045" s="16"/>
      <c r="C3045" s="8" t="str">
        <f>_xlfn.CONCAT(S3045,_xlfn.TEXTBEFORE(Q3045,","))</f>
        <v>5Acco Hole Reinforcements</v>
      </c>
      <c r="D3045" s="13" t="s">
        <v>9151</v>
      </c>
      <c r="E3045" s="25">
        <v>43997</v>
      </c>
      <c r="F3045" s="25">
        <v>44001</v>
      </c>
      <c r="G3045" s="13" t="s">
        <v>50</v>
      </c>
      <c r="H3045" s="13" t="s">
        <v>1360</v>
      </c>
      <c r="I3045" s="13" t="s">
        <v>36</v>
      </c>
      <c r="J3045" s="13" t="s">
        <v>151</v>
      </c>
      <c r="K3045" s="13" t="s">
        <v>151</v>
      </c>
      <c r="L3045" s="13" t="s">
        <v>27</v>
      </c>
      <c r="M3045" s="13" t="s">
        <v>28</v>
      </c>
      <c r="N3045" s="13" t="s">
        <v>5453</v>
      </c>
      <c r="O3045" s="13" t="s">
        <v>30</v>
      </c>
      <c r="P3045" s="13" t="s">
        <v>1121</v>
      </c>
      <c r="Q3045" s="13" t="s">
        <v>5454</v>
      </c>
      <c r="R3045" s="17">
        <v>30.6</v>
      </c>
      <c r="S3045" s="26">
        <v>5</v>
      </c>
      <c r="T3045" s="17">
        <v>0</v>
      </c>
      <c r="U3045" s="17">
        <v>1.64</v>
      </c>
      <c r="V3045" s="27">
        <v>12.75</v>
      </c>
      <c r="W3045" s="13" t="s">
        <v>88</v>
      </c>
      <c r="X3045" s="8">
        <f>$T3045*$R3045</f>
        <v>0</v>
      </c>
      <c r="Y3045" s="29">
        <f>R3045-V3045-U3045-X3045</f>
        <v>16.21</v>
      </c>
    </row>
    <row r="3046" spans="2:25" x14ac:dyDescent="0.3">
      <c r="B3046" s="16"/>
      <c r="C3046" s="8" t="str">
        <f>_xlfn.CONCAT(S3046,_xlfn.TEXTBEFORE(Q3046,","))</f>
        <v>7Eldon Lockers</v>
      </c>
      <c r="D3046" s="13" t="s">
        <v>9152</v>
      </c>
      <c r="E3046" s="25">
        <v>43961</v>
      </c>
      <c r="F3046" s="25">
        <v>43965</v>
      </c>
      <c r="G3046" s="13" t="s">
        <v>50</v>
      </c>
      <c r="H3046" s="13" t="s">
        <v>989</v>
      </c>
      <c r="I3046" s="13" t="s">
        <v>36</v>
      </c>
      <c r="J3046" s="13" t="s">
        <v>585</v>
      </c>
      <c r="K3046" s="13" t="s">
        <v>586</v>
      </c>
      <c r="L3046" s="13" t="s">
        <v>54</v>
      </c>
      <c r="M3046" s="13" t="s">
        <v>55</v>
      </c>
      <c r="N3046" s="13" t="s">
        <v>642</v>
      </c>
      <c r="O3046" s="13" t="s">
        <v>30</v>
      </c>
      <c r="P3046" s="13" t="s">
        <v>289</v>
      </c>
      <c r="Q3046" s="13" t="s">
        <v>643</v>
      </c>
      <c r="R3046" s="17">
        <v>1152.6458999999998</v>
      </c>
      <c r="S3046" s="26">
        <v>7</v>
      </c>
      <c r="T3046" s="17">
        <v>0.17</v>
      </c>
      <c r="U3046" s="17">
        <v>138.79</v>
      </c>
      <c r="V3046" s="27">
        <v>347.08590000000004</v>
      </c>
      <c r="W3046" s="13" t="s">
        <v>60</v>
      </c>
      <c r="X3046" s="8">
        <f>$T3046*$R3046</f>
        <v>195.94980299999997</v>
      </c>
      <c r="Y3046" s="29">
        <f>R3046-V3046-U3046-X3046</f>
        <v>470.82019699999978</v>
      </c>
    </row>
    <row r="3047" spans="2:25" x14ac:dyDescent="0.3">
      <c r="B3047" s="16"/>
      <c r="C3047" s="8" t="str">
        <f>_xlfn.CONCAT(S3047,_xlfn.TEXTBEFORE(Q3047,","))</f>
        <v>7SanDisk Keyboard</v>
      </c>
      <c r="D3047" s="13" t="s">
        <v>9153</v>
      </c>
      <c r="E3047" s="25">
        <v>43257</v>
      </c>
      <c r="F3047" s="25">
        <v>43261</v>
      </c>
      <c r="G3047" s="13" t="s">
        <v>50</v>
      </c>
      <c r="H3047" s="13" t="s">
        <v>650</v>
      </c>
      <c r="I3047" s="13" t="s">
        <v>36</v>
      </c>
      <c r="J3047" s="13" t="s">
        <v>256</v>
      </c>
      <c r="K3047" s="13" t="s">
        <v>256</v>
      </c>
      <c r="L3047" s="13" t="s">
        <v>27</v>
      </c>
      <c r="M3047" s="13" t="s">
        <v>28</v>
      </c>
      <c r="N3047" s="13" t="s">
        <v>2005</v>
      </c>
      <c r="O3047" s="13" t="s">
        <v>57</v>
      </c>
      <c r="P3047" s="13" t="s">
        <v>121</v>
      </c>
      <c r="Q3047" s="13" t="s">
        <v>2006</v>
      </c>
      <c r="R3047" s="17">
        <v>555.03000000000009</v>
      </c>
      <c r="S3047" s="26">
        <v>7</v>
      </c>
      <c r="T3047" s="17">
        <v>0</v>
      </c>
      <c r="U3047" s="17">
        <v>46.17</v>
      </c>
      <c r="V3047" s="27">
        <v>266.27999999999997</v>
      </c>
      <c r="W3047" s="13" t="s">
        <v>88</v>
      </c>
      <c r="X3047" s="8">
        <f>$T3047*$R3047</f>
        <v>0</v>
      </c>
      <c r="Y3047" s="29">
        <f>R3047-V3047-U3047-X3047</f>
        <v>242.5800000000001</v>
      </c>
    </row>
    <row r="3048" spans="2:25" x14ac:dyDescent="0.3">
      <c r="B3048" s="16"/>
      <c r="C3048" s="8" t="str">
        <f>_xlfn.CONCAT(S3048,_xlfn.TEXTBEFORE(Q3048,","))</f>
        <v>3Hon Executive Leather Armchair</v>
      </c>
      <c r="D3048" s="13" t="s">
        <v>9154</v>
      </c>
      <c r="E3048" s="25">
        <v>43694</v>
      </c>
      <c r="F3048" s="25">
        <v>43698</v>
      </c>
      <c r="G3048" s="13" t="s">
        <v>22</v>
      </c>
      <c r="H3048" s="13" t="s">
        <v>650</v>
      </c>
      <c r="I3048" s="13" t="s">
        <v>36</v>
      </c>
      <c r="J3048" s="13" t="s">
        <v>651</v>
      </c>
      <c r="K3048" s="13" t="s">
        <v>26</v>
      </c>
      <c r="L3048" s="13" t="s">
        <v>27</v>
      </c>
      <c r="M3048" s="13" t="s">
        <v>28</v>
      </c>
      <c r="N3048" s="13" t="s">
        <v>652</v>
      </c>
      <c r="O3048" s="13" t="s">
        <v>40</v>
      </c>
      <c r="P3048" s="13" t="s">
        <v>41</v>
      </c>
      <c r="Q3048" s="13" t="s">
        <v>653</v>
      </c>
      <c r="R3048" s="17">
        <v>1378.1699999999996</v>
      </c>
      <c r="S3048" s="26">
        <v>3</v>
      </c>
      <c r="T3048" s="17">
        <v>0</v>
      </c>
      <c r="U3048" s="17">
        <v>189.75</v>
      </c>
      <c r="V3048" s="27">
        <v>206.64</v>
      </c>
      <c r="W3048" s="13" t="s">
        <v>60</v>
      </c>
      <c r="X3048" s="8">
        <f>$T3048*$R3048</f>
        <v>0</v>
      </c>
      <c r="Y3048" s="29">
        <f>R3048-V3048-U3048-X3048</f>
        <v>981.77999999999975</v>
      </c>
    </row>
    <row r="3049" spans="2:25" x14ac:dyDescent="0.3">
      <c r="B3049" s="16"/>
      <c r="C3049" s="8" t="str">
        <f>_xlfn.CONCAT(S3049,_xlfn.TEXTBEFORE(Q3049,","))</f>
        <v>7Sauder Floating Shelf Set</v>
      </c>
      <c r="D3049" s="13" t="s">
        <v>9155</v>
      </c>
      <c r="E3049" s="25">
        <v>43694</v>
      </c>
      <c r="F3049" s="25">
        <v>43698</v>
      </c>
      <c r="G3049" s="13" t="s">
        <v>22</v>
      </c>
      <c r="H3049" s="13" t="s">
        <v>650</v>
      </c>
      <c r="I3049" s="13" t="s">
        <v>36</v>
      </c>
      <c r="J3049" s="13" t="s">
        <v>651</v>
      </c>
      <c r="K3049" s="13" t="s">
        <v>26</v>
      </c>
      <c r="L3049" s="13" t="s">
        <v>27</v>
      </c>
      <c r="M3049" s="13" t="s">
        <v>28</v>
      </c>
      <c r="N3049" s="13" t="s">
        <v>792</v>
      </c>
      <c r="O3049" s="13" t="s">
        <v>40</v>
      </c>
      <c r="P3049" s="13" t="s">
        <v>67</v>
      </c>
      <c r="Q3049" s="13" t="s">
        <v>793</v>
      </c>
      <c r="R3049" s="17">
        <v>1358.2800000000002</v>
      </c>
      <c r="S3049" s="26">
        <v>7</v>
      </c>
      <c r="T3049" s="17">
        <v>0</v>
      </c>
      <c r="U3049" s="17">
        <v>163.41999999999999</v>
      </c>
      <c r="V3049" s="27">
        <v>203.7</v>
      </c>
      <c r="W3049" s="13" t="s">
        <v>60</v>
      </c>
      <c r="X3049" s="8">
        <f>$T3049*$R3049</f>
        <v>0</v>
      </c>
      <c r="Y3049" s="29">
        <f>R3049-V3049-U3049-X3049</f>
        <v>991.1600000000002</v>
      </c>
    </row>
    <row r="3050" spans="2:25" x14ac:dyDescent="0.3">
      <c r="B3050" s="16"/>
      <c r="C3050" s="8" t="str">
        <f>_xlfn.CONCAT(S3050,_xlfn.TEXTBEFORE(Q3050,","))</f>
        <v>3Sauder 3-Shelf Cabinet</v>
      </c>
      <c r="D3050" s="13" t="s">
        <v>9156</v>
      </c>
      <c r="E3050" s="25">
        <v>43694</v>
      </c>
      <c r="F3050" s="25">
        <v>43698</v>
      </c>
      <c r="G3050" s="13" t="s">
        <v>22</v>
      </c>
      <c r="H3050" s="13" t="s">
        <v>650</v>
      </c>
      <c r="I3050" s="13" t="s">
        <v>36</v>
      </c>
      <c r="J3050" s="13" t="s">
        <v>651</v>
      </c>
      <c r="K3050" s="13" t="s">
        <v>26</v>
      </c>
      <c r="L3050" s="13" t="s">
        <v>27</v>
      </c>
      <c r="M3050" s="13" t="s">
        <v>28</v>
      </c>
      <c r="N3050" s="13" t="s">
        <v>1177</v>
      </c>
      <c r="O3050" s="13" t="s">
        <v>40</v>
      </c>
      <c r="P3050" s="13" t="s">
        <v>67</v>
      </c>
      <c r="Q3050" s="13" t="s">
        <v>1178</v>
      </c>
      <c r="R3050" s="17">
        <v>498.42000000000007</v>
      </c>
      <c r="S3050" s="26">
        <v>3</v>
      </c>
      <c r="T3050" s="17">
        <v>0</v>
      </c>
      <c r="U3050" s="17">
        <v>32.950000000000003</v>
      </c>
      <c r="V3050" s="27">
        <v>224.28000000000003</v>
      </c>
      <c r="W3050" s="13" t="s">
        <v>60</v>
      </c>
      <c r="X3050" s="8">
        <f>$T3050*$R3050</f>
        <v>0</v>
      </c>
      <c r="Y3050" s="29">
        <f>R3050-V3050-U3050-X3050</f>
        <v>241.19000000000005</v>
      </c>
    </row>
    <row r="3051" spans="2:25" x14ac:dyDescent="0.3">
      <c r="B3051" s="16"/>
      <c r="C3051" s="8" t="str">
        <f>_xlfn.CONCAT(S3051,_xlfn.TEXTBEFORE(Q3051,","))</f>
        <v>5Stiletto Shears</v>
      </c>
      <c r="D3051" s="13" t="s">
        <v>9157</v>
      </c>
      <c r="E3051" s="25">
        <v>43694</v>
      </c>
      <c r="F3051" s="25">
        <v>43698</v>
      </c>
      <c r="G3051" s="13" t="s">
        <v>22</v>
      </c>
      <c r="H3051" s="13" t="s">
        <v>650</v>
      </c>
      <c r="I3051" s="13" t="s">
        <v>36</v>
      </c>
      <c r="J3051" s="13" t="s">
        <v>651</v>
      </c>
      <c r="K3051" s="13" t="s">
        <v>26</v>
      </c>
      <c r="L3051" s="13" t="s">
        <v>27</v>
      </c>
      <c r="M3051" s="13" t="s">
        <v>28</v>
      </c>
      <c r="N3051" s="13" t="s">
        <v>2859</v>
      </c>
      <c r="O3051" s="13" t="s">
        <v>30</v>
      </c>
      <c r="P3051" s="13" t="s">
        <v>1228</v>
      </c>
      <c r="Q3051" s="13" t="s">
        <v>2860</v>
      </c>
      <c r="R3051" s="17">
        <v>248.55</v>
      </c>
      <c r="S3051" s="26">
        <v>5</v>
      </c>
      <c r="T3051" s="17">
        <v>0</v>
      </c>
      <c r="U3051" s="17">
        <v>32.28</v>
      </c>
      <c r="V3051" s="27">
        <v>79.5</v>
      </c>
      <c r="W3051" s="13" t="s">
        <v>60</v>
      </c>
      <c r="X3051" s="8">
        <f>$T3051*$R3051</f>
        <v>0</v>
      </c>
      <c r="Y3051" s="29">
        <f>R3051-V3051-U3051-X3051</f>
        <v>136.77000000000001</v>
      </c>
    </row>
    <row r="3052" spans="2:25" x14ac:dyDescent="0.3">
      <c r="B3052" s="16"/>
      <c r="C3052" s="8" t="str">
        <f>_xlfn.CONCAT(S3052,_xlfn.TEXTBEFORE(Q3052,","))</f>
        <v>1Advantus Paper Clips</v>
      </c>
      <c r="D3052" s="13" t="s">
        <v>9158</v>
      </c>
      <c r="E3052" s="25">
        <v>43694</v>
      </c>
      <c r="F3052" s="25">
        <v>43698</v>
      </c>
      <c r="G3052" s="13" t="s">
        <v>22</v>
      </c>
      <c r="H3052" s="13" t="s">
        <v>650</v>
      </c>
      <c r="I3052" s="13" t="s">
        <v>36</v>
      </c>
      <c r="J3052" s="13" t="s">
        <v>651</v>
      </c>
      <c r="K3052" s="13" t="s">
        <v>26</v>
      </c>
      <c r="L3052" s="13" t="s">
        <v>27</v>
      </c>
      <c r="M3052" s="13" t="s">
        <v>28</v>
      </c>
      <c r="N3052" s="13" t="s">
        <v>5523</v>
      </c>
      <c r="O3052" s="13" t="s">
        <v>30</v>
      </c>
      <c r="P3052" s="13" t="s">
        <v>2177</v>
      </c>
      <c r="Q3052" s="13" t="s">
        <v>5524</v>
      </c>
      <c r="R3052" s="17">
        <v>13.379999999999999</v>
      </c>
      <c r="S3052" s="26">
        <v>1</v>
      </c>
      <c r="T3052" s="17">
        <v>0</v>
      </c>
      <c r="U3052" s="17">
        <v>1.88</v>
      </c>
      <c r="V3052" s="27">
        <v>5.1899999999999995</v>
      </c>
      <c r="W3052" s="13" t="s">
        <v>60</v>
      </c>
      <c r="X3052" s="8">
        <f>$T3052*$R3052</f>
        <v>0</v>
      </c>
      <c r="Y3052" s="29">
        <f>R3052-V3052-U3052-X3052</f>
        <v>6.31</v>
      </c>
    </row>
    <row r="3053" spans="2:25" x14ac:dyDescent="0.3">
      <c r="B3053" s="16"/>
      <c r="C3053" s="8" t="str">
        <f>_xlfn.CONCAT(S3053,_xlfn.TEXTBEFORE(Q3053,","))</f>
        <v>2Wilson Jones Hole Reinforcements</v>
      </c>
      <c r="D3053" s="13" t="s">
        <v>9159</v>
      </c>
      <c r="E3053" s="25">
        <v>43694</v>
      </c>
      <c r="F3053" s="25">
        <v>43698</v>
      </c>
      <c r="G3053" s="13" t="s">
        <v>22</v>
      </c>
      <c r="H3053" s="13" t="s">
        <v>650</v>
      </c>
      <c r="I3053" s="13" t="s">
        <v>36</v>
      </c>
      <c r="J3053" s="13" t="s">
        <v>651</v>
      </c>
      <c r="K3053" s="13" t="s">
        <v>26</v>
      </c>
      <c r="L3053" s="13" t="s">
        <v>27</v>
      </c>
      <c r="M3053" s="13" t="s">
        <v>28</v>
      </c>
      <c r="N3053" s="13" t="s">
        <v>5451</v>
      </c>
      <c r="O3053" s="13" t="s">
        <v>30</v>
      </c>
      <c r="P3053" s="13" t="s">
        <v>1121</v>
      </c>
      <c r="Q3053" s="13" t="s">
        <v>5452</v>
      </c>
      <c r="R3053" s="17">
        <v>12.060000000000002</v>
      </c>
      <c r="S3053" s="26">
        <v>2</v>
      </c>
      <c r="T3053" s="17">
        <v>0</v>
      </c>
      <c r="U3053" s="17">
        <v>1.31</v>
      </c>
      <c r="V3053" s="27">
        <v>0.36</v>
      </c>
      <c r="W3053" s="13" t="s">
        <v>60</v>
      </c>
      <c r="X3053" s="8">
        <f>$T3053*$R3053</f>
        <v>0</v>
      </c>
      <c r="Y3053" s="29">
        <f>R3053-V3053-U3053-X3053</f>
        <v>10.390000000000002</v>
      </c>
    </row>
    <row r="3054" spans="2:25" x14ac:dyDescent="0.3">
      <c r="B3054" s="16"/>
      <c r="C3054" s="8" t="str">
        <f>_xlfn.CONCAT(S3054,_xlfn.TEXTBEFORE(Q3054,","))</f>
        <v>5Office Star Rocking Chair</v>
      </c>
      <c r="D3054" s="13" t="s">
        <v>9160</v>
      </c>
      <c r="E3054" s="25">
        <v>44000</v>
      </c>
      <c r="F3054" s="25">
        <v>44003</v>
      </c>
      <c r="G3054" s="13" t="s">
        <v>34</v>
      </c>
      <c r="H3054" s="13" t="s">
        <v>1677</v>
      </c>
      <c r="I3054" s="13" t="s">
        <v>36</v>
      </c>
      <c r="J3054" s="13" t="s">
        <v>157</v>
      </c>
      <c r="K3054" s="13" t="s">
        <v>158</v>
      </c>
      <c r="L3054" s="13" t="s">
        <v>54</v>
      </c>
      <c r="M3054" s="13" t="s">
        <v>55</v>
      </c>
      <c r="N3054" s="13" t="s">
        <v>1231</v>
      </c>
      <c r="O3054" s="13" t="s">
        <v>40</v>
      </c>
      <c r="P3054" s="13" t="s">
        <v>41</v>
      </c>
      <c r="Q3054" s="13" t="s">
        <v>1232</v>
      </c>
      <c r="R3054" s="17">
        <v>523.41</v>
      </c>
      <c r="S3054" s="26">
        <v>5</v>
      </c>
      <c r="T3054" s="17">
        <v>0.27</v>
      </c>
      <c r="U3054" s="17">
        <v>77.5</v>
      </c>
      <c r="V3054" s="27">
        <v>-179.34000000000003</v>
      </c>
      <c r="W3054" s="13" t="s">
        <v>88</v>
      </c>
      <c r="X3054" s="8">
        <f>$T3054*$R3054</f>
        <v>141.32069999999999</v>
      </c>
      <c r="Y3054" s="29">
        <f>R3054-V3054-U3054-X3054</f>
        <v>483.92930000000001</v>
      </c>
    </row>
    <row r="3055" spans="2:25" x14ac:dyDescent="0.3">
      <c r="B3055" s="16"/>
      <c r="C3055" s="8" t="str">
        <f>_xlfn.CONCAT(S3055,_xlfn.TEXTBEFORE(Q3055,","))</f>
        <v>3Boston Canvas</v>
      </c>
      <c r="D3055" s="13" t="s">
        <v>9161</v>
      </c>
      <c r="E3055" s="25">
        <v>44000</v>
      </c>
      <c r="F3055" s="25">
        <v>44003</v>
      </c>
      <c r="G3055" s="13" t="s">
        <v>34</v>
      </c>
      <c r="H3055" s="13" t="s">
        <v>1677</v>
      </c>
      <c r="I3055" s="13" t="s">
        <v>36</v>
      </c>
      <c r="J3055" s="13" t="s">
        <v>157</v>
      </c>
      <c r="K3055" s="13" t="s">
        <v>158</v>
      </c>
      <c r="L3055" s="13" t="s">
        <v>54</v>
      </c>
      <c r="M3055" s="13" t="s">
        <v>55</v>
      </c>
      <c r="N3055" s="13" t="s">
        <v>2920</v>
      </c>
      <c r="O3055" s="13" t="s">
        <v>30</v>
      </c>
      <c r="P3055" s="13" t="s">
        <v>1789</v>
      </c>
      <c r="Q3055" s="13" t="s">
        <v>2921</v>
      </c>
      <c r="R3055" s="17">
        <v>118.06289999999998</v>
      </c>
      <c r="S3055" s="26">
        <v>3</v>
      </c>
      <c r="T3055" s="17">
        <v>0.27</v>
      </c>
      <c r="U3055" s="17">
        <v>13.54</v>
      </c>
      <c r="V3055" s="27">
        <v>-12.977099999999997</v>
      </c>
      <c r="W3055" s="13" t="s">
        <v>88</v>
      </c>
      <c r="X3055" s="8">
        <f>$T3055*$R3055</f>
        <v>31.876982999999999</v>
      </c>
      <c r="Y3055" s="29">
        <f>R3055-V3055-U3055-X3055</f>
        <v>85.623017000000004</v>
      </c>
    </row>
    <row r="3056" spans="2:25" x14ac:dyDescent="0.3">
      <c r="B3056" s="16"/>
      <c r="C3056" s="8" t="str">
        <f>_xlfn.CONCAT(S3056,_xlfn.TEXTBEFORE(Q3056,","))</f>
        <v>4Wilson Jones Index Tab</v>
      </c>
      <c r="D3056" s="13" t="s">
        <v>9162</v>
      </c>
      <c r="E3056" s="25">
        <v>44000</v>
      </c>
      <c r="F3056" s="25">
        <v>44003</v>
      </c>
      <c r="G3056" s="13" t="s">
        <v>34</v>
      </c>
      <c r="H3056" s="13" t="s">
        <v>1677</v>
      </c>
      <c r="I3056" s="13" t="s">
        <v>36</v>
      </c>
      <c r="J3056" s="13" t="s">
        <v>157</v>
      </c>
      <c r="K3056" s="13" t="s">
        <v>158</v>
      </c>
      <c r="L3056" s="13" t="s">
        <v>54</v>
      </c>
      <c r="M3056" s="13" t="s">
        <v>55</v>
      </c>
      <c r="N3056" s="13" t="s">
        <v>5240</v>
      </c>
      <c r="O3056" s="13" t="s">
        <v>30</v>
      </c>
      <c r="P3056" s="13" t="s">
        <v>1121</v>
      </c>
      <c r="Q3056" s="13" t="s">
        <v>5241</v>
      </c>
      <c r="R3056" s="17">
        <v>22.609200000000001</v>
      </c>
      <c r="S3056" s="26">
        <v>4</v>
      </c>
      <c r="T3056" s="17">
        <v>0.17</v>
      </c>
      <c r="U3056" s="17">
        <v>3.65</v>
      </c>
      <c r="V3056" s="27">
        <v>7.8491999999999997</v>
      </c>
      <c r="W3056" s="13" t="s">
        <v>88</v>
      </c>
      <c r="X3056" s="8">
        <f>$T3056*$R3056</f>
        <v>3.8435640000000006</v>
      </c>
      <c r="Y3056" s="29">
        <f>R3056-V3056-U3056-X3056</f>
        <v>7.2664360000000006</v>
      </c>
    </row>
    <row r="3057" spans="2:25" x14ac:dyDescent="0.3">
      <c r="B3057" s="16"/>
      <c r="C3057" s="8" t="str">
        <f>_xlfn.CONCAT(S3057,_xlfn.TEXTBEFORE(Q3057,","))</f>
        <v>3Advantus Rubber Bands</v>
      </c>
      <c r="D3057" s="13" t="s">
        <v>9163</v>
      </c>
      <c r="E3057" s="25">
        <v>44000</v>
      </c>
      <c r="F3057" s="25">
        <v>44003</v>
      </c>
      <c r="G3057" s="13" t="s">
        <v>34</v>
      </c>
      <c r="H3057" s="13" t="s">
        <v>1677</v>
      </c>
      <c r="I3057" s="13" t="s">
        <v>36</v>
      </c>
      <c r="J3057" s="13" t="s">
        <v>157</v>
      </c>
      <c r="K3057" s="13" t="s">
        <v>158</v>
      </c>
      <c r="L3057" s="13" t="s">
        <v>54</v>
      </c>
      <c r="M3057" s="13" t="s">
        <v>55</v>
      </c>
      <c r="N3057" s="13" t="s">
        <v>4259</v>
      </c>
      <c r="O3057" s="13" t="s">
        <v>30</v>
      </c>
      <c r="P3057" s="13" t="s">
        <v>2177</v>
      </c>
      <c r="Q3057" s="13" t="s">
        <v>4260</v>
      </c>
      <c r="R3057" s="17">
        <v>25.471800000000002</v>
      </c>
      <c r="S3057" s="26">
        <v>3</v>
      </c>
      <c r="T3057" s="17">
        <v>0.47000000000000003</v>
      </c>
      <c r="U3057" s="17">
        <v>3.07</v>
      </c>
      <c r="V3057" s="27">
        <v>-15.9282</v>
      </c>
      <c r="W3057" s="13" t="s">
        <v>88</v>
      </c>
      <c r="X3057" s="8">
        <f>$T3057*$R3057</f>
        <v>11.971746000000001</v>
      </c>
      <c r="Y3057" s="29">
        <f>R3057-V3057-U3057-X3057</f>
        <v>26.358254000000002</v>
      </c>
    </row>
    <row r="3058" spans="2:25" x14ac:dyDescent="0.3">
      <c r="B3058" s="16"/>
      <c r="C3058" s="8" t="str">
        <f>_xlfn.CONCAT(S3058,_xlfn.TEXTBEFORE(Q3058,","))</f>
        <v>3Harbour Creations Shipping Labels</v>
      </c>
      <c r="D3058" s="13" t="s">
        <v>9164</v>
      </c>
      <c r="E3058" s="25">
        <v>44000</v>
      </c>
      <c r="F3058" s="25">
        <v>44003</v>
      </c>
      <c r="G3058" s="13" t="s">
        <v>34</v>
      </c>
      <c r="H3058" s="13" t="s">
        <v>1677</v>
      </c>
      <c r="I3058" s="13" t="s">
        <v>36</v>
      </c>
      <c r="J3058" s="13" t="s">
        <v>157</v>
      </c>
      <c r="K3058" s="13" t="s">
        <v>158</v>
      </c>
      <c r="L3058" s="13" t="s">
        <v>54</v>
      </c>
      <c r="M3058" s="13" t="s">
        <v>55</v>
      </c>
      <c r="N3058" s="13" t="s">
        <v>4885</v>
      </c>
      <c r="O3058" s="13" t="s">
        <v>30</v>
      </c>
      <c r="P3058" s="13" t="s">
        <v>2751</v>
      </c>
      <c r="Q3058" s="13" t="s">
        <v>4886</v>
      </c>
      <c r="R3058" s="17">
        <v>18.221399999999999</v>
      </c>
      <c r="S3058" s="26">
        <v>3</v>
      </c>
      <c r="T3058" s="17">
        <v>0.47000000000000003</v>
      </c>
      <c r="U3058" s="17">
        <v>1.47</v>
      </c>
      <c r="V3058" s="27">
        <v>-3.1086000000000009</v>
      </c>
      <c r="W3058" s="13" t="s">
        <v>88</v>
      </c>
      <c r="X3058" s="8">
        <f>$T3058*$R3058</f>
        <v>8.5640579999999993</v>
      </c>
      <c r="Y3058" s="29">
        <f>R3058-V3058-U3058-X3058</f>
        <v>11.295942</v>
      </c>
    </row>
    <row r="3059" spans="2:25" x14ac:dyDescent="0.3">
      <c r="B3059" s="16"/>
      <c r="C3059" s="8" t="str">
        <f>_xlfn.CONCAT(S3059,_xlfn.TEXTBEFORE(Q3059,","))</f>
        <v>2SAFCO Rocking Chair</v>
      </c>
      <c r="D3059" s="13" t="s">
        <v>9165</v>
      </c>
      <c r="E3059" s="25">
        <v>43285</v>
      </c>
      <c r="F3059" s="25">
        <v>43289</v>
      </c>
      <c r="G3059" s="13" t="s">
        <v>22</v>
      </c>
      <c r="H3059" s="13" t="s">
        <v>1225</v>
      </c>
      <c r="I3059" s="13" t="s">
        <v>82</v>
      </c>
      <c r="J3059" s="13" t="s">
        <v>421</v>
      </c>
      <c r="K3059" s="13" t="s">
        <v>421</v>
      </c>
      <c r="L3059" s="13" t="s">
        <v>27</v>
      </c>
      <c r="M3059" s="13" t="s">
        <v>28</v>
      </c>
      <c r="N3059" s="13" t="s">
        <v>872</v>
      </c>
      <c r="O3059" s="13" t="s">
        <v>40</v>
      </c>
      <c r="P3059" s="13" t="s">
        <v>41</v>
      </c>
      <c r="Q3059" s="13" t="s">
        <v>873</v>
      </c>
      <c r="R3059" s="17">
        <v>269.82</v>
      </c>
      <c r="S3059" s="26">
        <v>2</v>
      </c>
      <c r="T3059" s="17">
        <v>0</v>
      </c>
      <c r="U3059" s="17">
        <v>37.76</v>
      </c>
      <c r="V3059" s="27">
        <v>78.239999999999995</v>
      </c>
      <c r="W3059" s="13" t="s">
        <v>60</v>
      </c>
      <c r="X3059" s="8">
        <f>$T3059*$R3059</f>
        <v>0</v>
      </c>
      <c r="Y3059" s="29">
        <f>R3059-V3059-U3059-X3059</f>
        <v>153.82</v>
      </c>
    </row>
    <row r="3060" spans="2:25" x14ac:dyDescent="0.3">
      <c r="B3060" s="16"/>
      <c r="C3060" s="8" t="str">
        <f>_xlfn.CONCAT(S3060,_xlfn.TEXTBEFORE(Q3060,","))</f>
        <v>8Rubbermaid Light Bulb</v>
      </c>
      <c r="D3060" s="13" t="s">
        <v>9166</v>
      </c>
      <c r="E3060" s="25">
        <v>43285</v>
      </c>
      <c r="F3060" s="25">
        <v>43289</v>
      </c>
      <c r="G3060" s="13" t="s">
        <v>22</v>
      </c>
      <c r="H3060" s="13" t="s">
        <v>1225</v>
      </c>
      <c r="I3060" s="13" t="s">
        <v>82</v>
      </c>
      <c r="J3060" s="13" t="s">
        <v>421</v>
      </c>
      <c r="K3060" s="13" t="s">
        <v>421</v>
      </c>
      <c r="L3060" s="13" t="s">
        <v>27</v>
      </c>
      <c r="M3060" s="13" t="s">
        <v>28</v>
      </c>
      <c r="N3060" s="13" t="s">
        <v>3681</v>
      </c>
      <c r="O3060" s="13" t="s">
        <v>40</v>
      </c>
      <c r="P3060" s="13" t="s">
        <v>906</v>
      </c>
      <c r="Q3060" s="13" t="s">
        <v>3682</v>
      </c>
      <c r="R3060" s="17">
        <v>126.95999999999998</v>
      </c>
      <c r="S3060" s="26">
        <v>8</v>
      </c>
      <c r="T3060" s="17">
        <v>0</v>
      </c>
      <c r="U3060" s="17">
        <v>19.010000000000002</v>
      </c>
      <c r="V3060" s="27">
        <v>35.519999999999996</v>
      </c>
      <c r="W3060" s="13" t="s">
        <v>60</v>
      </c>
      <c r="X3060" s="8">
        <f>$T3060*$R3060</f>
        <v>0</v>
      </c>
      <c r="Y3060" s="29">
        <f>R3060-V3060-U3060-X3060</f>
        <v>72.429999999999978</v>
      </c>
    </row>
    <row r="3061" spans="2:25" x14ac:dyDescent="0.3">
      <c r="B3061" s="16"/>
      <c r="C3061" s="8" t="str">
        <f>_xlfn.CONCAT(S3061,_xlfn.TEXTBEFORE(Q3061,","))</f>
        <v>2Ames Business Envelopes</v>
      </c>
      <c r="D3061" s="13" t="s">
        <v>9167</v>
      </c>
      <c r="E3061" s="25">
        <v>43285</v>
      </c>
      <c r="F3061" s="25">
        <v>43289</v>
      </c>
      <c r="G3061" s="13" t="s">
        <v>22</v>
      </c>
      <c r="H3061" s="13" t="s">
        <v>1225</v>
      </c>
      <c r="I3061" s="13" t="s">
        <v>82</v>
      </c>
      <c r="J3061" s="13" t="s">
        <v>421</v>
      </c>
      <c r="K3061" s="13" t="s">
        <v>421</v>
      </c>
      <c r="L3061" s="13" t="s">
        <v>27</v>
      </c>
      <c r="M3061" s="13" t="s">
        <v>28</v>
      </c>
      <c r="N3061" s="13" t="s">
        <v>4721</v>
      </c>
      <c r="O3061" s="13" t="s">
        <v>30</v>
      </c>
      <c r="P3061" s="13" t="s">
        <v>1607</v>
      </c>
      <c r="Q3061" s="13" t="s">
        <v>4722</v>
      </c>
      <c r="R3061" s="17">
        <v>36.36</v>
      </c>
      <c r="S3061" s="26">
        <v>2</v>
      </c>
      <c r="T3061" s="17">
        <v>0</v>
      </c>
      <c r="U3061" s="17">
        <v>6.87</v>
      </c>
      <c r="V3061" s="27">
        <v>15.24</v>
      </c>
      <c r="W3061" s="13" t="s">
        <v>60</v>
      </c>
      <c r="X3061" s="8">
        <f>$T3061*$R3061</f>
        <v>0</v>
      </c>
      <c r="Y3061" s="29">
        <f>R3061-V3061-U3061-X3061</f>
        <v>14.249999999999996</v>
      </c>
    </row>
    <row r="3062" spans="2:25" x14ac:dyDescent="0.3">
      <c r="B3062" s="16"/>
      <c r="C3062" s="8" t="str">
        <f>_xlfn.CONCAT(S3062,_xlfn.TEXTBEFORE(Q3062,","))</f>
        <v>3Cameo Peel and Seal</v>
      </c>
      <c r="D3062" s="13" t="s">
        <v>9168</v>
      </c>
      <c r="E3062" s="25">
        <v>43285</v>
      </c>
      <c r="F3062" s="25">
        <v>43289</v>
      </c>
      <c r="G3062" s="13" t="s">
        <v>22</v>
      </c>
      <c r="H3062" s="13" t="s">
        <v>1225</v>
      </c>
      <c r="I3062" s="13" t="s">
        <v>82</v>
      </c>
      <c r="J3062" s="13" t="s">
        <v>421</v>
      </c>
      <c r="K3062" s="13" t="s">
        <v>421</v>
      </c>
      <c r="L3062" s="13" t="s">
        <v>27</v>
      </c>
      <c r="M3062" s="13" t="s">
        <v>28</v>
      </c>
      <c r="N3062" s="13" t="s">
        <v>4997</v>
      </c>
      <c r="O3062" s="13" t="s">
        <v>30</v>
      </c>
      <c r="P3062" s="13" t="s">
        <v>1607</v>
      </c>
      <c r="Q3062" s="13" t="s">
        <v>4998</v>
      </c>
      <c r="R3062" s="17">
        <v>63</v>
      </c>
      <c r="S3062" s="26">
        <v>3</v>
      </c>
      <c r="T3062" s="17">
        <v>0</v>
      </c>
      <c r="U3062" s="17">
        <v>4.67</v>
      </c>
      <c r="V3062" s="27">
        <v>18.27</v>
      </c>
      <c r="W3062" s="13" t="s">
        <v>60</v>
      </c>
      <c r="X3062" s="8">
        <f>$T3062*$R3062</f>
        <v>0</v>
      </c>
      <c r="Y3062" s="29">
        <f>R3062-V3062-U3062-X3062</f>
        <v>40.06</v>
      </c>
    </row>
    <row r="3063" spans="2:25" x14ac:dyDescent="0.3">
      <c r="B3063" s="16"/>
      <c r="C3063" s="8" t="str">
        <f>_xlfn.CONCAT(S3063,_xlfn.TEXTBEFORE(Q3063,","))</f>
        <v>2Avery Shipping Labels</v>
      </c>
      <c r="D3063" s="13" t="s">
        <v>9169</v>
      </c>
      <c r="E3063" s="25">
        <v>43285</v>
      </c>
      <c r="F3063" s="25">
        <v>43289</v>
      </c>
      <c r="G3063" s="13" t="s">
        <v>22</v>
      </c>
      <c r="H3063" s="13" t="s">
        <v>1225</v>
      </c>
      <c r="I3063" s="13" t="s">
        <v>82</v>
      </c>
      <c r="J3063" s="13" t="s">
        <v>421</v>
      </c>
      <c r="K3063" s="13" t="s">
        <v>421</v>
      </c>
      <c r="L3063" s="13" t="s">
        <v>27</v>
      </c>
      <c r="M3063" s="13" t="s">
        <v>28</v>
      </c>
      <c r="N3063" s="13" t="s">
        <v>4975</v>
      </c>
      <c r="O3063" s="13" t="s">
        <v>30</v>
      </c>
      <c r="P3063" s="13" t="s">
        <v>2751</v>
      </c>
      <c r="Q3063" s="13" t="s">
        <v>4976</v>
      </c>
      <c r="R3063" s="17">
        <v>23.339999999999996</v>
      </c>
      <c r="S3063" s="26">
        <v>2</v>
      </c>
      <c r="T3063" s="17">
        <v>0</v>
      </c>
      <c r="U3063" s="17">
        <v>3.71</v>
      </c>
      <c r="V3063" s="27">
        <v>9.3000000000000007</v>
      </c>
      <c r="W3063" s="13" t="s">
        <v>60</v>
      </c>
      <c r="X3063" s="8">
        <f>$T3063*$R3063</f>
        <v>0</v>
      </c>
      <c r="Y3063" s="29">
        <f>R3063-V3063-U3063-X3063</f>
        <v>10.329999999999995</v>
      </c>
    </row>
    <row r="3064" spans="2:25" x14ac:dyDescent="0.3">
      <c r="B3064" s="16"/>
      <c r="C3064" s="8" t="str">
        <f>_xlfn.CONCAT(S3064,_xlfn.TEXTBEFORE(Q3064,","))</f>
        <v>4KitchenAid Microwave</v>
      </c>
      <c r="D3064" s="13" t="s">
        <v>9170</v>
      </c>
      <c r="E3064" s="25">
        <v>43705</v>
      </c>
      <c r="F3064" s="25">
        <v>43710</v>
      </c>
      <c r="G3064" s="13" t="s">
        <v>50</v>
      </c>
      <c r="H3064" s="13" t="s">
        <v>1225</v>
      </c>
      <c r="I3064" s="13" t="s">
        <v>82</v>
      </c>
      <c r="J3064" s="13" t="s">
        <v>391</v>
      </c>
      <c r="K3064" s="13" t="s">
        <v>392</v>
      </c>
      <c r="L3064" s="13" t="s">
        <v>27</v>
      </c>
      <c r="M3064" s="13" t="s">
        <v>28</v>
      </c>
      <c r="N3064" s="13" t="s">
        <v>772</v>
      </c>
      <c r="O3064" s="13" t="s">
        <v>30</v>
      </c>
      <c r="P3064" s="13" t="s">
        <v>31</v>
      </c>
      <c r="Q3064" s="13" t="s">
        <v>773</v>
      </c>
      <c r="R3064" s="17">
        <v>1241.28</v>
      </c>
      <c r="S3064" s="26">
        <v>4</v>
      </c>
      <c r="T3064" s="17">
        <v>0</v>
      </c>
      <c r="U3064" s="17">
        <v>106.27</v>
      </c>
      <c r="V3064" s="27">
        <v>434.40000000000003</v>
      </c>
      <c r="W3064" s="13" t="s">
        <v>88</v>
      </c>
      <c r="X3064" s="8">
        <f>$T3064*$R3064</f>
        <v>0</v>
      </c>
      <c r="Y3064" s="29">
        <f>R3064-V3064-U3064-X3064</f>
        <v>700.6099999999999</v>
      </c>
    </row>
    <row r="3065" spans="2:25" x14ac:dyDescent="0.3">
      <c r="B3065" s="16"/>
      <c r="C3065" s="8" t="str">
        <f>_xlfn.CONCAT(S3065,_xlfn.TEXTBEFORE(Q3065,","))</f>
        <v>5Epson Card Printer</v>
      </c>
      <c r="D3065" s="13" t="s">
        <v>9171</v>
      </c>
      <c r="E3065" s="25">
        <v>43705</v>
      </c>
      <c r="F3065" s="25">
        <v>43710</v>
      </c>
      <c r="G3065" s="13" t="s">
        <v>50</v>
      </c>
      <c r="H3065" s="13" t="s">
        <v>1225</v>
      </c>
      <c r="I3065" s="13" t="s">
        <v>82</v>
      </c>
      <c r="J3065" s="13" t="s">
        <v>391</v>
      </c>
      <c r="K3065" s="13" t="s">
        <v>392</v>
      </c>
      <c r="L3065" s="13" t="s">
        <v>27</v>
      </c>
      <c r="M3065" s="13" t="s">
        <v>28</v>
      </c>
      <c r="N3065" s="13" t="s">
        <v>1399</v>
      </c>
      <c r="O3065" s="13" t="s">
        <v>57</v>
      </c>
      <c r="P3065" s="13" t="s">
        <v>138</v>
      </c>
      <c r="Q3065" s="13" t="s">
        <v>1400</v>
      </c>
      <c r="R3065" s="17">
        <v>850.35000000000014</v>
      </c>
      <c r="S3065" s="26">
        <v>5</v>
      </c>
      <c r="T3065" s="17">
        <v>0</v>
      </c>
      <c r="U3065" s="17">
        <v>94.52</v>
      </c>
      <c r="V3065" s="27">
        <v>136.05000000000001</v>
      </c>
      <c r="W3065" s="13" t="s">
        <v>88</v>
      </c>
      <c r="X3065" s="8">
        <f>$T3065*$R3065</f>
        <v>0</v>
      </c>
      <c r="Y3065" s="29">
        <f>R3065-V3065-U3065-X3065</f>
        <v>619.7800000000002</v>
      </c>
    </row>
    <row r="3066" spans="2:25" x14ac:dyDescent="0.3">
      <c r="B3066" s="16"/>
      <c r="C3066" s="8" t="str">
        <f>_xlfn.CONCAT(S3066,_xlfn.TEXTBEFORE(Q3066,","))</f>
        <v>6Cuisinart Coffee Grinder</v>
      </c>
      <c r="D3066" s="13" t="s">
        <v>9172</v>
      </c>
      <c r="E3066" s="25">
        <v>43705</v>
      </c>
      <c r="F3066" s="25">
        <v>43710</v>
      </c>
      <c r="G3066" s="13" t="s">
        <v>50</v>
      </c>
      <c r="H3066" s="13" t="s">
        <v>1225</v>
      </c>
      <c r="I3066" s="13" t="s">
        <v>82</v>
      </c>
      <c r="J3066" s="13" t="s">
        <v>391</v>
      </c>
      <c r="K3066" s="13" t="s">
        <v>392</v>
      </c>
      <c r="L3066" s="13" t="s">
        <v>27</v>
      </c>
      <c r="M3066" s="13" t="s">
        <v>28</v>
      </c>
      <c r="N3066" s="13" t="s">
        <v>2807</v>
      </c>
      <c r="O3066" s="13" t="s">
        <v>30</v>
      </c>
      <c r="P3066" s="13" t="s">
        <v>31</v>
      </c>
      <c r="Q3066" s="13" t="s">
        <v>2808</v>
      </c>
      <c r="R3066" s="17">
        <v>236.16</v>
      </c>
      <c r="S3066" s="26">
        <v>6</v>
      </c>
      <c r="T3066" s="17">
        <v>0</v>
      </c>
      <c r="U3066" s="17">
        <v>24.66</v>
      </c>
      <c r="V3066" s="27">
        <v>51.84</v>
      </c>
      <c r="W3066" s="13" t="s">
        <v>88</v>
      </c>
      <c r="X3066" s="8">
        <f>$T3066*$R3066</f>
        <v>0</v>
      </c>
      <c r="Y3066" s="29">
        <f>R3066-V3066-U3066-X3066</f>
        <v>159.66</v>
      </c>
    </row>
    <row r="3067" spans="2:25" x14ac:dyDescent="0.3">
      <c r="B3067" s="16"/>
      <c r="C3067" s="8" t="str">
        <f>_xlfn.CONCAT(S3067,_xlfn.TEXTBEFORE(Q3067,","))</f>
        <v>4Hon Bag Chairs</v>
      </c>
      <c r="D3067" s="13" t="s">
        <v>9173</v>
      </c>
      <c r="E3067" s="25">
        <v>43705</v>
      </c>
      <c r="F3067" s="25">
        <v>43710</v>
      </c>
      <c r="G3067" s="13" t="s">
        <v>50</v>
      </c>
      <c r="H3067" s="13" t="s">
        <v>1225</v>
      </c>
      <c r="I3067" s="13" t="s">
        <v>82</v>
      </c>
      <c r="J3067" s="13" t="s">
        <v>391</v>
      </c>
      <c r="K3067" s="13" t="s">
        <v>392</v>
      </c>
      <c r="L3067" s="13" t="s">
        <v>27</v>
      </c>
      <c r="M3067" s="13" t="s">
        <v>28</v>
      </c>
      <c r="N3067" s="13" t="s">
        <v>3427</v>
      </c>
      <c r="O3067" s="13" t="s">
        <v>40</v>
      </c>
      <c r="P3067" s="13" t="s">
        <v>41</v>
      </c>
      <c r="Q3067" s="13" t="s">
        <v>3428</v>
      </c>
      <c r="R3067" s="17">
        <v>180.6</v>
      </c>
      <c r="S3067" s="26">
        <v>4</v>
      </c>
      <c r="T3067" s="17">
        <v>0</v>
      </c>
      <c r="U3067" s="17">
        <v>9.36</v>
      </c>
      <c r="V3067" s="27">
        <v>77.64</v>
      </c>
      <c r="W3067" s="13" t="s">
        <v>88</v>
      </c>
      <c r="X3067" s="8">
        <f>$T3067*$R3067</f>
        <v>0</v>
      </c>
      <c r="Y3067" s="29">
        <f>R3067-V3067-U3067-X3067</f>
        <v>93.6</v>
      </c>
    </row>
    <row r="3068" spans="2:25" x14ac:dyDescent="0.3">
      <c r="B3068" s="16"/>
      <c r="C3068" s="8" t="str">
        <f>_xlfn.CONCAT(S3068,_xlfn.TEXTBEFORE(Q3068,","))</f>
        <v>6Hewlett Personal Copier</v>
      </c>
      <c r="D3068" s="13" t="s">
        <v>9174</v>
      </c>
      <c r="E3068" s="25">
        <v>44177</v>
      </c>
      <c r="F3068" s="25">
        <v>44182</v>
      </c>
      <c r="G3068" s="13" t="s">
        <v>50</v>
      </c>
      <c r="H3068" s="13" t="s">
        <v>1225</v>
      </c>
      <c r="I3068" s="13" t="s">
        <v>82</v>
      </c>
      <c r="J3068" s="13" t="s">
        <v>1396</v>
      </c>
      <c r="K3068" s="13" t="s">
        <v>71</v>
      </c>
      <c r="L3068" s="13" t="s">
        <v>27</v>
      </c>
      <c r="M3068" s="13" t="s">
        <v>28</v>
      </c>
      <c r="N3068" s="13" t="s">
        <v>1397</v>
      </c>
      <c r="O3068" s="13" t="s">
        <v>57</v>
      </c>
      <c r="P3068" s="13" t="s">
        <v>86</v>
      </c>
      <c r="Q3068" s="13" t="s">
        <v>1398</v>
      </c>
      <c r="R3068" s="17">
        <v>865.61999999999989</v>
      </c>
      <c r="S3068" s="26">
        <v>6</v>
      </c>
      <c r="T3068" s="17">
        <v>0</v>
      </c>
      <c r="U3068" s="17">
        <v>94.83</v>
      </c>
      <c r="V3068" s="27">
        <v>34.56</v>
      </c>
      <c r="W3068" s="13" t="s">
        <v>88</v>
      </c>
      <c r="X3068" s="8">
        <f>$T3068*$R3068</f>
        <v>0</v>
      </c>
      <c r="Y3068" s="29">
        <f>R3068-V3068-U3068-X3068</f>
        <v>736.2299999999999</v>
      </c>
    </row>
    <row r="3069" spans="2:25" x14ac:dyDescent="0.3">
      <c r="B3069" s="16"/>
      <c r="C3069" s="8" t="str">
        <f>_xlfn.CONCAT(S3069,_xlfn.TEXTBEFORE(Q3069,","))</f>
        <v>4Logitech Numeric Keypad</v>
      </c>
      <c r="D3069" s="13" t="s">
        <v>9175</v>
      </c>
      <c r="E3069" s="25">
        <v>44177</v>
      </c>
      <c r="F3069" s="25">
        <v>44182</v>
      </c>
      <c r="G3069" s="13" t="s">
        <v>50</v>
      </c>
      <c r="H3069" s="13" t="s">
        <v>1225</v>
      </c>
      <c r="I3069" s="13" t="s">
        <v>82</v>
      </c>
      <c r="J3069" s="13" t="s">
        <v>1396</v>
      </c>
      <c r="K3069" s="13" t="s">
        <v>71</v>
      </c>
      <c r="L3069" s="13" t="s">
        <v>27</v>
      </c>
      <c r="M3069" s="13" t="s">
        <v>28</v>
      </c>
      <c r="N3069" s="13" t="s">
        <v>3124</v>
      </c>
      <c r="O3069" s="13" t="s">
        <v>57</v>
      </c>
      <c r="P3069" s="13" t="s">
        <v>121</v>
      </c>
      <c r="Q3069" s="13" t="s">
        <v>3125</v>
      </c>
      <c r="R3069" s="17">
        <v>185.28000000000003</v>
      </c>
      <c r="S3069" s="26">
        <v>4</v>
      </c>
      <c r="T3069" s="17">
        <v>0</v>
      </c>
      <c r="U3069" s="17">
        <v>17.64</v>
      </c>
      <c r="V3069" s="27">
        <v>64.800000000000011</v>
      </c>
      <c r="W3069" s="13" t="s">
        <v>88</v>
      </c>
      <c r="X3069" s="8">
        <f>$T3069*$R3069</f>
        <v>0</v>
      </c>
      <c r="Y3069" s="29">
        <f>R3069-V3069-U3069-X3069</f>
        <v>102.84000000000002</v>
      </c>
    </row>
    <row r="3070" spans="2:25" x14ac:dyDescent="0.3">
      <c r="B3070" s="16"/>
      <c r="C3070" s="8" t="str">
        <f>_xlfn.CONCAT(S3070,_xlfn.TEXTBEFORE(Q3070,","))</f>
        <v>6Deflect-O Light Bulb</v>
      </c>
      <c r="D3070" s="13" t="s">
        <v>9176</v>
      </c>
      <c r="E3070" s="25">
        <v>44177</v>
      </c>
      <c r="F3070" s="25">
        <v>44182</v>
      </c>
      <c r="G3070" s="13" t="s">
        <v>50</v>
      </c>
      <c r="H3070" s="13" t="s">
        <v>1225</v>
      </c>
      <c r="I3070" s="13" t="s">
        <v>82</v>
      </c>
      <c r="J3070" s="13" t="s">
        <v>1396</v>
      </c>
      <c r="K3070" s="13" t="s">
        <v>71</v>
      </c>
      <c r="L3070" s="13" t="s">
        <v>27</v>
      </c>
      <c r="M3070" s="13" t="s">
        <v>28</v>
      </c>
      <c r="N3070" s="13" t="s">
        <v>4631</v>
      </c>
      <c r="O3070" s="13" t="s">
        <v>40</v>
      </c>
      <c r="P3070" s="13" t="s">
        <v>906</v>
      </c>
      <c r="Q3070" s="13" t="s">
        <v>4632</v>
      </c>
      <c r="R3070" s="17">
        <v>114.29999999999998</v>
      </c>
      <c r="S3070" s="26">
        <v>6</v>
      </c>
      <c r="T3070" s="17">
        <v>0</v>
      </c>
      <c r="U3070" s="17">
        <v>8.51</v>
      </c>
      <c r="V3070" s="27">
        <v>13.680000000000001</v>
      </c>
      <c r="W3070" s="13" t="s">
        <v>88</v>
      </c>
      <c r="X3070" s="8">
        <f>$T3070*$R3070</f>
        <v>0</v>
      </c>
      <c r="Y3070" s="29">
        <f>R3070-V3070-U3070-X3070</f>
        <v>92.109999999999971</v>
      </c>
    </row>
    <row r="3071" spans="2:25" x14ac:dyDescent="0.3">
      <c r="B3071" s="16"/>
      <c r="C3071" s="8" t="str">
        <f>_xlfn.CONCAT(S3071,_xlfn.TEXTBEFORE(Q3071,","))</f>
        <v>2Belkin Flash Drive</v>
      </c>
      <c r="D3071" s="13" t="s">
        <v>9177</v>
      </c>
      <c r="E3071" s="25">
        <v>43573</v>
      </c>
      <c r="F3071" s="25">
        <v>43578</v>
      </c>
      <c r="G3071" s="13" t="s">
        <v>50</v>
      </c>
      <c r="H3071" s="13" t="s">
        <v>1237</v>
      </c>
      <c r="I3071" s="13" t="s">
        <v>82</v>
      </c>
      <c r="J3071" s="13" t="s">
        <v>1418</v>
      </c>
      <c r="K3071" s="13" t="s">
        <v>187</v>
      </c>
      <c r="L3071" s="13" t="s">
        <v>27</v>
      </c>
      <c r="M3071" s="13" t="s">
        <v>28</v>
      </c>
      <c r="N3071" s="13" t="s">
        <v>4962</v>
      </c>
      <c r="O3071" s="13" t="s">
        <v>57</v>
      </c>
      <c r="P3071" s="13" t="s">
        <v>121</v>
      </c>
      <c r="Q3071" s="13" t="s">
        <v>4963</v>
      </c>
      <c r="R3071" s="17">
        <v>86.88</v>
      </c>
      <c r="S3071" s="26">
        <v>2</v>
      </c>
      <c r="T3071" s="17">
        <v>0</v>
      </c>
      <c r="U3071" s="17">
        <v>5.34</v>
      </c>
      <c r="V3071" s="27">
        <v>14.76</v>
      </c>
      <c r="W3071" s="13" t="s">
        <v>88</v>
      </c>
      <c r="X3071" s="8">
        <f>$T3071*$R3071</f>
        <v>0</v>
      </c>
      <c r="Y3071" s="29">
        <f>R3071-V3071-U3071-X3071</f>
        <v>66.779999999999987</v>
      </c>
    </row>
    <row r="3072" spans="2:25" x14ac:dyDescent="0.3">
      <c r="B3072" s="16"/>
      <c r="C3072" s="8" t="str">
        <f>_xlfn.CONCAT(S3072,_xlfn.TEXTBEFORE(Q3072,","))</f>
        <v>6SAFCO Rocking Chair</v>
      </c>
      <c r="D3072" s="13" t="s">
        <v>9178</v>
      </c>
      <c r="E3072" s="25">
        <v>44108</v>
      </c>
      <c r="F3072" s="25">
        <v>44115</v>
      </c>
      <c r="G3072" s="13" t="s">
        <v>50</v>
      </c>
      <c r="H3072" s="13" t="s">
        <v>1237</v>
      </c>
      <c r="I3072" s="13" t="s">
        <v>82</v>
      </c>
      <c r="J3072" s="13" t="s">
        <v>1111</v>
      </c>
      <c r="K3072" s="13" t="s">
        <v>26</v>
      </c>
      <c r="L3072" s="13" t="s">
        <v>27</v>
      </c>
      <c r="M3072" s="13" t="s">
        <v>28</v>
      </c>
      <c r="N3072" s="13" t="s">
        <v>1238</v>
      </c>
      <c r="O3072" s="13" t="s">
        <v>40</v>
      </c>
      <c r="P3072" s="13" t="s">
        <v>41</v>
      </c>
      <c r="Q3072" s="13" t="s">
        <v>1239</v>
      </c>
      <c r="R3072" s="17">
        <v>822.96</v>
      </c>
      <c r="S3072" s="26">
        <v>6</v>
      </c>
      <c r="T3072" s="17">
        <v>0</v>
      </c>
      <c r="U3072" s="17">
        <v>104.87</v>
      </c>
      <c r="V3072" s="27">
        <v>189.18</v>
      </c>
      <c r="W3072" s="13" t="s">
        <v>266</v>
      </c>
      <c r="X3072" s="8">
        <f>$T3072*$R3072</f>
        <v>0</v>
      </c>
      <c r="Y3072" s="29">
        <f>R3072-V3072-U3072-X3072</f>
        <v>528.91</v>
      </c>
    </row>
    <row r="3073" spans="2:25" x14ac:dyDescent="0.3">
      <c r="B3073" s="16"/>
      <c r="C3073" s="8" t="str">
        <f>_xlfn.CONCAT(S3073,_xlfn.TEXTBEFORE(Q3073,","))</f>
        <v>5Epson Receipt Printer</v>
      </c>
      <c r="D3073" s="13" t="s">
        <v>9179</v>
      </c>
      <c r="E3073" s="25">
        <v>44108</v>
      </c>
      <c r="F3073" s="25">
        <v>44115</v>
      </c>
      <c r="G3073" s="13" t="s">
        <v>50</v>
      </c>
      <c r="H3073" s="13" t="s">
        <v>1237</v>
      </c>
      <c r="I3073" s="13" t="s">
        <v>82</v>
      </c>
      <c r="J3073" s="13" t="s">
        <v>1111</v>
      </c>
      <c r="K3073" s="13" t="s">
        <v>26</v>
      </c>
      <c r="L3073" s="13" t="s">
        <v>27</v>
      </c>
      <c r="M3073" s="13" t="s">
        <v>28</v>
      </c>
      <c r="N3073" s="13" t="s">
        <v>1683</v>
      </c>
      <c r="O3073" s="13" t="s">
        <v>57</v>
      </c>
      <c r="P3073" s="13" t="s">
        <v>138</v>
      </c>
      <c r="Q3073" s="13" t="s">
        <v>1684</v>
      </c>
      <c r="R3073" s="17">
        <v>585.15</v>
      </c>
      <c r="S3073" s="26">
        <v>5</v>
      </c>
      <c r="T3073" s="17">
        <v>0</v>
      </c>
      <c r="U3073" s="17">
        <v>55.16</v>
      </c>
      <c r="V3073" s="27">
        <v>140.39999999999998</v>
      </c>
      <c r="W3073" s="13" t="s">
        <v>266</v>
      </c>
      <c r="X3073" s="8">
        <f>$T3073*$R3073</f>
        <v>0</v>
      </c>
      <c r="Y3073" s="29">
        <f>R3073-V3073-U3073-X3073</f>
        <v>389.59000000000003</v>
      </c>
    </row>
    <row r="3074" spans="2:25" x14ac:dyDescent="0.3">
      <c r="B3074" s="16"/>
      <c r="C3074" s="8" t="str">
        <f>_xlfn.CONCAT(S3074,_xlfn.TEXTBEFORE(Q3074,","))</f>
        <v>2Hon Swivel Stool</v>
      </c>
      <c r="D3074" s="13" t="s">
        <v>9180</v>
      </c>
      <c r="E3074" s="25">
        <v>44108</v>
      </c>
      <c r="F3074" s="25">
        <v>44115</v>
      </c>
      <c r="G3074" s="13" t="s">
        <v>50</v>
      </c>
      <c r="H3074" s="13" t="s">
        <v>1237</v>
      </c>
      <c r="I3074" s="13" t="s">
        <v>82</v>
      </c>
      <c r="J3074" s="13" t="s">
        <v>1111</v>
      </c>
      <c r="K3074" s="13" t="s">
        <v>26</v>
      </c>
      <c r="L3074" s="13" t="s">
        <v>27</v>
      </c>
      <c r="M3074" s="13" t="s">
        <v>28</v>
      </c>
      <c r="N3074" s="13" t="s">
        <v>1240</v>
      </c>
      <c r="O3074" s="13" t="s">
        <v>40</v>
      </c>
      <c r="P3074" s="13" t="s">
        <v>41</v>
      </c>
      <c r="Q3074" s="13" t="s">
        <v>1241</v>
      </c>
      <c r="R3074" s="17">
        <v>332.28000000000009</v>
      </c>
      <c r="S3074" s="26">
        <v>2</v>
      </c>
      <c r="T3074" s="17">
        <v>0</v>
      </c>
      <c r="U3074" s="17">
        <v>33.119999999999997</v>
      </c>
      <c r="V3074" s="27">
        <v>29.880000000000003</v>
      </c>
      <c r="W3074" s="13" t="s">
        <v>266</v>
      </c>
      <c r="X3074" s="8">
        <f>$T3074*$R3074</f>
        <v>0</v>
      </c>
      <c r="Y3074" s="29">
        <f>R3074-V3074-U3074-X3074</f>
        <v>269.28000000000009</v>
      </c>
    </row>
    <row r="3075" spans="2:25" x14ac:dyDescent="0.3">
      <c r="B3075" s="16"/>
      <c r="C3075" s="8" t="str">
        <f>_xlfn.CONCAT(S3075,_xlfn.TEXTBEFORE(Q3075,","))</f>
        <v>4Green Bar Note Cards</v>
      </c>
      <c r="D3075" s="13" t="s">
        <v>9181</v>
      </c>
      <c r="E3075" s="25">
        <v>44108</v>
      </c>
      <c r="F3075" s="25">
        <v>44115</v>
      </c>
      <c r="G3075" s="13" t="s">
        <v>50</v>
      </c>
      <c r="H3075" s="13" t="s">
        <v>1237</v>
      </c>
      <c r="I3075" s="13" t="s">
        <v>82</v>
      </c>
      <c r="J3075" s="13" t="s">
        <v>1111</v>
      </c>
      <c r="K3075" s="13" t="s">
        <v>26</v>
      </c>
      <c r="L3075" s="13" t="s">
        <v>27</v>
      </c>
      <c r="M3075" s="13" t="s">
        <v>28</v>
      </c>
      <c r="N3075" s="13" t="s">
        <v>4044</v>
      </c>
      <c r="O3075" s="13" t="s">
        <v>30</v>
      </c>
      <c r="P3075" s="13" t="s">
        <v>1567</v>
      </c>
      <c r="Q3075" s="13" t="s">
        <v>4045</v>
      </c>
      <c r="R3075" s="17">
        <v>135.72</v>
      </c>
      <c r="S3075" s="26">
        <v>4</v>
      </c>
      <c r="T3075" s="17">
        <v>0</v>
      </c>
      <c r="U3075" s="17">
        <v>14.47</v>
      </c>
      <c r="V3075" s="27">
        <v>31.200000000000003</v>
      </c>
      <c r="W3075" s="13" t="s">
        <v>266</v>
      </c>
      <c r="X3075" s="8">
        <f>$T3075*$R3075</f>
        <v>0</v>
      </c>
      <c r="Y3075" s="29">
        <f>R3075-V3075-U3075-X3075</f>
        <v>90.05</v>
      </c>
    </row>
    <row r="3076" spans="2:25" x14ac:dyDescent="0.3">
      <c r="B3076" s="16"/>
      <c r="C3076" s="8" t="str">
        <f>_xlfn.CONCAT(S3076,_xlfn.TEXTBEFORE(Q3076,","))</f>
        <v>4Binney &amp; Smith Highlighters</v>
      </c>
      <c r="D3076" s="13" t="s">
        <v>9182</v>
      </c>
      <c r="E3076" s="25">
        <v>44108</v>
      </c>
      <c r="F3076" s="25">
        <v>44115</v>
      </c>
      <c r="G3076" s="13" t="s">
        <v>50</v>
      </c>
      <c r="H3076" s="13" t="s">
        <v>1237</v>
      </c>
      <c r="I3076" s="13" t="s">
        <v>82</v>
      </c>
      <c r="J3076" s="13" t="s">
        <v>1111</v>
      </c>
      <c r="K3076" s="13" t="s">
        <v>26</v>
      </c>
      <c r="L3076" s="13" t="s">
        <v>27</v>
      </c>
      <c r="M3076" s="13" t="s">
        <v>28</v>
      </c>
      <c r="N3076" s="13" t="s">
        <v>4643</v>
      </c>
      <c r="O3076" s="13" t="s">
        <v>30</v>
      </c>
      <c r="P3076" s="13" t="s">
        <v>1789</v>
      </c>
      <c r="Q3076" s="13" t="s">
        <v>4644</v>
      </c>
      <c r="R3076" s="17">
        <v>79.08</v>
      </c>
      <c r="S3076" s="26">
        <v>4</v>
      </c>
      <c r="T3076" s="17">
        <v>0</v>
      </c>
      <c r="U3076" s="17">
        <v>9.2100000000000009</v>
      </c>
      <c r="V3076" s="27">
        <v>33.96</v>
      </c>
      <c r="W3076" s="13" t="s">
        <v>266</v>
      </c>
      <c r="X3076" s="8">
        <f>$T3076*$R3076</f>
        <v>0</v>
      </c>
      <c r="Y3076" s="29">
        <f>R3076-V3076-U3076-X3076</f>
        <v>35.909999999999997</v>
      </c>
    </row>
    <row r="3077" spans="2:25" x14ac:dyDescent="0.3">
      <c r="B3077" s="16"/>
      <c r="C3077" s="8" t="str">
        <f>_xlfn.CONCAT(S3077,_xlfn.TEXTBEFORE(Q3077,","))</f>
        <v>2Advantus Stacking Tray</v>
      </c>
      <c r="D3077" s="13" t="s">
        <v>9183</v>
      </c>
      <c r="E3077" s="25">
        <v>44108</v>
      </c>
      <c r="F3077" s="25">
        <v>44115</v>
      </c>
      <c r="G3077" s="13" t="s">
        <v>50</v>
      </c>
      <c r="H3077" s="13" t="s">
        <v>1237</v>
      </c>
      <c r="I3077" s="13" t="s">
        <v>82</v>
      </c>
      <c r="J3077" s="13" t="s">
        <v>1111</v>
      </c>
      <c r="K3077" s="13" t="s">
        <v>26</v>
      </c>
      <c r="L3077" s="13" t="s">
        <v>27</v>
      </c>
      <c r="M3077" s="13" t="s">
        <v>28</v>
      </c>
      <c r="N3077" s="13" t="s">
        <v>2046</v>
      </c>
      <c r="O3077" s="13" t="s">
        <v>40</v>
      </c>
      <c r="P3077" s="13" t="s">
        <v>906</v>
      </c>
      <c r="Q3077" s="13" t="s">
        <v>2047</v>
      </c>
      <c r="R3077" s="17">
        <v>52.740000000000009</v>
      </c>
      <c r="S3077" s="26">
        <v>2</v>
      </c>
      <c r="T3077" s="17">
        <v>0</v>
      </c>
      <c r="U3077" s="17">
        <v>8.24</v>
      </c>
      <c r="V3077" s="27">
        <v>19.5</v>
      </c>
      <c r="W3077" s="13" t="s">
        <v>266</v>
      </c>
      <c r="X3077" s="8">
        <f>$T3077*$R3077</f>
        <v>0</v>
      </c>
      <c r="Y3077" s="29">
        <f>R3077-V3077-U3077-X3077</f>
        <v>25.000000000000007</v>
      </c>
    </row>
    <row r="3078" spans="2:25" x14ac:dyDescent="0.3">
      <c r="B3078" s="16"/>
      <c r="C3078" s="8" t="str">
        <f>_xlfn.CONCAT(S3078,_xlfn.TEXTBEFORE(Q3078,","))</f>
        <v>4Harbour Creations Legal Exhibit Labels</v>
      </c>
      <c r="D3078" s="13" t="s">
        <v>9184</v>
      </c>
      <c r="E3078" s="25">
        <v>44108</v>
      </c>
      <c r="F3078" s="25">
        <v>44115</v>
      </c>
      <c r="G3078" s="13" t="s">
        <v>50</v>
      </c>
      <c r="H3078" s="13" t="s">
        <v>1237</v>
      </c>
      <c r="I3078" s="13" t="s">
        <v>82</v>
      </c>
      <c r="J3078" s="13" t="s">
        <v>1111</v>
      </c>
      <c r="K3078" s="13" t="s">
        <v>26</v>
      </c>
      <c r="L3078" s="13" t="s">
        <v>27</v>
      </c>
      <c r="M3078" s="13" t="s">
        <v>28</v>
      </c>
      <c r="N3078" s="13" t="s">
        <v>5445</v>
      </c>
      <c r="O3078" s="13" t="s">
        <v>30</v>
      </c>
      <c r="P3078" s="13" t="s">
        <v>2751</v>
      </c>
      <c r="Q3078" s="13" t="s">
        <v>5446</v>
      </c>
      <c r="R3078" s="17">
        <v>45.36</v>
      </c>
      <c r="S3078" s="26">
        <v>4</v>
      </c>
      <c r="T3078" s="17">
        <v>0</v>
      </c>
      <c r="U3078" s="17">
        <v>4.21</v>
      </c>
      <c r="V3078" s="27">
        <v>9.9599999999999991</v>
      </c>
      <c r="W3078" s="13" t="s">
        <v>266</v>
      </c>
      <c r="X3078" s="8">
        <f>$T3078*$R3078</f>
        <v>0</v>
      </c>
      <c r="Y3078" s="29">
        <f>R3078-V3078-U3078-X3078</f>
        <v>31.189999999999998</v>
      </c>
    </row>
    <row r="3079" spans="2:25" x14ac:dyDescent="0.3">
      <c r="B3079" s="16"/>
      <c r="C3079" s="8" t="str">
        <f>_xlfn.CONCAT(S3079,_xlfn.TEXTBEFORE(Q3079,","))</f>
        <v>9Novimex Removable Labels</v>
      </c>
      <c r="D3079" s="13" t="s">
        <v>9185</v>
      </c>
      <c r="E3079" s="25">
        <v>43848</v>
      </c>
      <c r="F3079" s="25">
        <v>43853</v>
      </c>
      <c r="G3079" s="13" t="s">
        <v>50</v>
      </c>
      <c r="H3079" s="13" t="s">
        <v>664</v>
      </c>
      <c r="I3079" s="13" t="s">
        <v>24</v>
      </c>
      <c r="J3079" s="13" t="s">
        <v>360</v>
      </c>
      <c r="K3079" s="13" t="s">
        <v>146</v>
      </c>
      <c r="L3079" s="13" t="s">
        <v>27</v>
      </c>
      <c r="M3079" s="13" t="s">
        <v>28</v>
      </c>
      <c r="N3079" s="13" t="s">
        <v>5136</v>
      </c>
      <c r="O3079" s="13" t="s">
        <v>30</v>
      </c>
      <c r="P3079" s="13" t="s">
        <v>2751</v>
      </c>
      <c r="Q3079" s="13" t="s">
        <v>5137</v>
      </c>
      <c r="R3079" s="17">
        <v>87.21</v>
      </c>
      <c r="S3079" s="26">
        <v>9</v>
      </c>
      <c r="T3079" s="17">
        <v>0</v>
      </c>
      <c r="U3079" s="17">
        <v>5.94</v>
      </c>
      <c r="V3079" s="27">
        <v>43.47</v>
      </c>
      <c r="W3079" s="13" t="s">
        <v>88</v>
      </c>
      <c r="X3079" s="8">
        <f>$T3079*$R3079</f>
        <v>0</v>
      </c>
      <c r="Y3079" s="29">
        <f>R3079-V3079-U3079-X3079</f>
        <v>37.799999999999997</v>
      </c>
    </row>
    <row r="3080" spans="2:25" x14ac:dyDescent="0.3">
      <c r="B3080" s="16"/>
      <c r="C3080" s="8" t="str">
        <f>_xlfn.CONCAT(S3080,_xlfn.TEXTBEFORE(Q3080,","))</f>
        <v>7Sauder Classic Bookcase</v>
      </c>
      <c r="D3080" s="13" t="s">
        <v>9186</v>
      </c>
      <c r="E3080" s="25">
        <v>44121</v>
      </c>
      <c r="F3080" s="25">
        <v>44126</v>
      </c>
      <c r="G3080" s="13" t="s">
        <v>50</v>
      </c>
      <c r="H3080" s="13" t="s">
        <v>664</v>
      </c>
      <c r="I3080" s="13" t="s">
        <v>24</v>
      </c>
      <c r="J3080" s="13" t="s">
        <v>195</v>
      </c>
      <c r="K3080" s="13" t="s">
        <v>63</v>
      </c>
      <c r="L3080" s="13" t="s">
        <v>27</v>
      </c>
      <c r="M3080" s="13" t="s">
        <v>28</v>
      </c>
      <c r="N3080" s="13" t="s">
        <v>665</v>
      </c>
      <c r="O3080" s="13" t="s">
        <v>40</v>
      </c>
      <c r="P3080" s="13" t="s">
        <v>67</v>
      </c>
      <c r="Q3080" s="13" t="s">
        <v>666</v>
      </c>
      <c r="R3080" s="17">
        <v>3048.1500000000005</v>
      </c>
      <c r="S3080" s="26">
        <v>7</v>
      </c>
      <c r="T3080" s="17">
        <v>0</v>
      </c>
      <c r="U3080" s="17">
        <v>185.65</v>
      </c>
      <c r="V3080" s="27">
        <v>1463.07</v>
      </c>
      <c r="W3080" s="13" t="s">
        <v>88</v>
      </c>
      <c r="X3080" s="8">
        <f>$T3080*$R3080</f>
        <v>0</v>
      </c>
      <c r="Y3080" s="29">
        <f>R3080-V3080-U3080-X3080</f>
        <v>1399.4300000000005</v>
      </c>
    </row>
    <row r="3081" spans="2:25" x14ac:dyDescent="0.3">
      <c r="B3081" s="16"/>
      <c r="C3081" s="8" t="str">
        <f>_xlfn.CONCAT(S3081,_xlfn.TEXTBEFORE(Q3081,","))</f>
        <v>6Advantus Frame</v>
      </c>
      <c r="D3081" s="13" t="s">
        <v>9187</v>
      </c>
      <c r="E3081" s="25">
        <v>44121</v>
      </c>
      <c r="F3081" s="25">
        <v>44126</v>
      </c>
      <c r="G3081" s="13" t="s">
        <v>50</v>
      </c>
      <c r="H3081" s="13" t="s">
        <v>664</v>
      </c>
      <c r="I3081" s="13" t="s">
        <v>24</v>
      </c>
      <c r="J3081" s="13" t="s">
        <v>195</v>
      </c>
      <c r="K3081" s="13" t="s">
        <v>63</v>
      </c>
      <c r="L3081" s="13" t="s">
        <v>27</v>
      </c>
      <c r="M3081" s="13" t="s">
        <v>28</v>
      </c>
      <c r="N3081" s="13" t="s">
        <v>2094</v>
      </c>
      <c r="O3081" s="13" t="s">
        <v>40</v>
      </c>
      <c r="P3081" s="13" t="s">
        <v>906</v>
      </c>
      <c r="Q3081" s="13" t="s">
        <v>2095</v>
      </c>
      <c r="R3081" s="17">
        <v>648.90000000000009</v>
      </c>
      <c r="S3081" s="26">
        <v>6</v>
      </c>
      <c r="T3081" s="17">
        <v>0</v>
      </c>
      <c r="U3081" s="17">
        <v>51.18</v>
      </c>
      <c r="V3081" s="27">
        <v>136.26</v>
      </c>
      <c r="W3081" s="13" t="s">
        <v>88</v>
      </c>
      <c r="X3081" s="8">
        <f>$T3081*$R3081</f>
        <v>0</v>
      </c>
      <c r="Y3081" s="29">
        <f>R3081-V3081-U3081-X3081</f>
        <v>461.46000000000009</v>
      </c>
    </row>
    <row r="3082" spans="2:25" x14ac:dyDescent="0.3">
      <c r="B3082" s="16"/>
      <c r="C3082" s="8" t="str">
        <f>_xlfn.CONCAT(S3082,_xlfn.TEXTBEFORE(Q3082,","))</f>
        <v>7Wilson Jones Binder</v>
      </c>
      <c r="D3082" s="13" t="s">
        <v>9188</v>
      </c>
      <c r="E3082" s="25">
        <v>44121</v>
      </c>
      <c r="F3082" s="25">
        <v>44126</v>
      </c>
      <c r="G3082" s="13" t="s">
        <v>50</v>
      </c>
      <c r="H3082" s="13" t="s">
        <v>664</v>
      </c>
      <c r="I3082" s="13" t="s">
        <v>24</v>
      </c>
      <c r="J3082" s="13" t="s">
        <v>195</v>
      </c>
      <c r="K3082" s="13" t="s">
        <v>63</v>
      </c>
      <c r="L3082" s="13" t="s">
        <v>27</v>
      </c>
      <c r="M3082" s="13" t="s">
        <v>28</v>
      </c>
      <c r="N3082" s="13" t="s">
        <v>4928</v>
      </c>
      <c r="O3082" s="13" t="s">
        <v>30</v>
      </c>
      <c r="P3082" s="13" t="s">
        <v>1121</v>
      </c>
      <c r="Q3082" s="13" t="s">
        <v>4929</v>
      </c>
      <c r="R3082" s="17">
        <v>91.14</v>
      </c>
      <c r="S3082" s="26">
        <v>7</v>
      </c>
      <c r="T3082" s="17">
        <v>0</v>
      </c>
      <c r="U3082" s="17">
        <v>5.21</v>
      </c>
      <c r="V3082" s="27">
        <v>17.22</v>
      </c>
      <c r="W3082" s="13" t="s">
        <v>88</v>
      </c>
      <c r="X3082" s="8">
        <f>$T3082*$R3082</f>
        <v>0</v>
      </c>
      <c r="Y3082" s="29">
        <f>R3082-V3082-U3082-X3082</f>
        <v>68.710000000000008</v>
      </c>
    </row>
    <row r="3083" spans="2:25" x14ac:dyDescent="0.3">
      <c r="B3083" s="16"/>
      <c r="C3083" s="8" t="str">
        <f>_xlfn.CONCAT(S3083,_xlfn.TEXTBEFORE(Q3083,","))</f>
        <v>5Cardinal Binder</v>
      </c>
      <c r="D3083" s="13" t="s">
        <v>9189</v>
      </c>
      <c r="E3083" s="25">
        <v>44126</v>
      </c>
      <c r="F3083" s="25">
        <v>44132</v>
      </c>
      <c r="G3083" s="13" t="s">
        <v>50</v>
      </c>
      <c r="H3083" s="13" t="s">
        <v>664</v>
      </c>
      <c r="I3083" s="13" t="s">
        <v>24</v>
      </c>
      <c r="J3083" s="13" t="s">
        <v>186</v>
      </c>
      <c r="K3083" s="13" t="s">
        <v>187</v>
      </c>
      <c r="L3083" s="13" t="s">
        <v>27</v>
      </c>
      <c r="M3083" s="13" t="s">
        <v>28</v>
      </c>
      <c r="N3083" s="13" t="s">
        <v>5319</v>
      </c>
      <c r="O3083" s="13" t="s">
        <v>30</v>
      </c>
      <c r="P3083" s="13" t="s">
        <v>1121</v>
      </c>
      <c r="Q3083" s="13" t="s">
        <v>5320</v>
      </c>
      <c r="R3083" s="17">
        <v>76.649999999999991</v>
      </c>
      <c r="S3083" s="26">
        <v>5</v>
      </c>
      <c r="T3083" s="17">
        <v>0</v>
      </c>
      <c r="U3083" s="17">
        <v>3.44</v>
      </c>
      <c r="V3083" s="27">
        <v>22.199999999999996</v>
      </c>
      <c r="W3083" s="13" t="s">
        <v>88</v>
      </c>
      <c r="X3083" s="8">
        <f>$T3083*$R3083</f>
        <v>0</v>
      </c>
      <c r="Y3083" s="29">
        <f>R3083-V3083-U3083-X3083</f>
        <v>51.01</v>
      </c>
    </row>
    <row r="3084" spans="2:25" x14ac:dyDescent="0.3">
      <c r="B3084" s="16"/>
      <c r="C3084" s="8" t="str">
        <f>_xlfn.CONCAT(S3084,_xlfn.TEXTBEFORE(Q3084,","))</f>
        <v>3Memorex Memory Card</v>
      </c>
      <c r="D3084" s="13" t="s">
        <v>9190</v>
      </c>
      <c r="E3084" s="25">
        <v>44196</v>
      </c>
      <c r="F3084" s="25">
        <v>44200</v>
      </c>
      <c r="G3084" s="13" t="s">
        <v>50</v>
      </c>
      <c r="H3084" s="13" t="s">
        <v>664</v>
      </c>
      <c r="I3084" s="13" t="s">
        <v>24</v>
      </c>
      <c r="J3084" s="13" t="s">
        <v>151</v>
      </c>
      <c r="K3084" s="13" t="s">
        <v>151</v>
      </c>
      <c r="L3084" s="13" t="s">
        <v>27</v>
      </c>
      <c r="M3084" s="13" t="s">
        <v>28</v>
      </c>
      <c r="N3084" s="13" t="s">
        <v>2295</v>
      </c>
      <c r="O3084" s="13" t="s">
        <v>57</v>
      </c>
      <c r="P3084" s="13" t="s">
        <v>121</v>
      </c>
      <c r="Q3084" s="13" t="s">
        <v>2296</v>
      </c>
      <c r="R3084" s="17">
        <v>300.23999999999995</v>
      </c>
      <c r="S3084" s="26">
        <v>3</v>
      </c>
      <c r="T3084" s="17">
        <v>0</v>
      </c>
      <c r="U3084" s="17">
        <v>23.96</v>
      </c>
      <c r="V3084" s="27">
        <v>84.06</v>
      </c>
      <c r="W3084" s="13" t="s">
        <v>88</v>
      </c>
      <c r="X3084" s="8">
        <f>$T3084*$R3084</f>
        <v>0</v>
      </c>
      <c r="Y3084" s="29">
        <f>R3084-V3084-U3084-X3084</f>
        <v>192.21999999999994</v>
      </c>
    </row>
    <row r="3085" spans="2:25" x14ac:dyDescent="0.3">
      <c r="B3085" s="16"/>
      <c r="C3085" s="8" t="str">
        <f>_xlfn.CONCAT(S3085,_xlfn.TEXTBEFORE(Q3085,","))</f>
        <v>9OIC Staples</v>
      </c>
      <c r="D3085" s="13" t="s">
        <v>9191</v>
      </c>
      <c r="E3085" s="25">
        <v>43893</v>
      </c>
      <c r="F3085" s="25">
        <v>43898</v>
      </c>
      <c r="G3085" s="13" t="s">
        <v>50</v>
      </c>
      <c r="H3085" s="13" t="s">
        <v>5595</v>
      </c>
      <c r="I3085" s="13" t="s">
        <v>24</v>
      </c>
      <c r="J3085" s="13" t="s">
        <v>90</v>
      </c>
      <c r="K3085" s="13" t="s">
        <v>91</v>
      </c>
      <c r="L3085" s="13" t="s">
        <v>54</v>
      </c>
      <c r="M3085" s="13" t="s">
        <v>55</v>
      </c>
      <c r="N3085" s="13" t="s">
        <v>5063</v>
      </c>
      <c r="O3085" s="13" t="s">
        <v>30</v>
      </c>
      <c r="P3085" s="13" t="s">
        <v>2177</v>
      </c>
      <c r="Q3085" s="13" t="s">
        <v>5064</v>
      </c>
      <c r="R3085" s="17">
        <v>54.091799999999999</v>
      </c>
      <c r="S3085" s="26">
        <v>9</v>
      </c>
      <c r="T3085" s="17">
        <v>0.47000000000000003</v>
      </c>
      <c r="U3085" s="17">
        <v>3.44</v>
      </c>
      <c r="V3085" s="27">
        <v>-43.108200000000004</v>
      </c>
      <c r="W3085" s="13" t="s">
        <v>88</v>
      </c>
      <c r="X3085" s="8">
        <f>$T3085*$R3085</f>
        <v>25.423146000000003</v>
      </c>
      <c r="Y3085" s="29">
        <f>R3085-V3085-U3085-X3085</f>
        <v>68.336854000000002</v>
      </c>
    </row>
    <row r="3086" spans="2:25" x14ac:dyDescent="0.3">
      <c r="B3086" s="16"/>
      <c r="C3086" s="8" t="str">
        <f>_xlfn.CONCAT(S3086,_xlfn.TEXTBEFORE(Q3086,","))</f>
        <v>5Deflect-O Clock</v>
      </c>
      <c r="D3086" s="13" t="s">
        <v>9192</v>
      </c>
      <c r="E3086" s="25">
        <v>44148</v>
      </c>
      <c r="F3086" s="25">
        <v>44152</v>
      </c>
      <c r="G3086" s="13" t="s">
        <v>50</v>
      </c>
      <c r="H3086" s="13" t="s">
        <v>3657</v>
      </c>
      <c r="I3086" s="13" t="s">
        <v>82</v>
      </c>
      <c r="J3086" s="13" t="s">
        <v>1780</v>
      </c>
      <c r="K3086" s="13" t="s">
        <v>26</v>
      </c>
      <c r="L3086" s="13" t="s">
        <v>27</v>
      </c>
      <c r="M3086" s="13" t="s">
        <v>28</v>
      </c>
      <c r="N3086" s="13" t="s">
        <v>3658</v>
      </c>
      <c r="O3086" s="13" t="s">
        <v>40</v>
      </c>
      <c r="P3086" s="13" t="s">
        <v>906</v>
      </c>
      <c r="Q3086" s="13" t="s">
        <v>3659</v>
      </c>
      <c r="R3086" s="17">
        <v>236.7</v>
      </c>
      <c r="S3086" s="26">
        <v>5</v>
      </c>
      <c r="T3086" s="17">
        <v>0</v>
      </c>
      <c r="U3086" s="17">
        <v>19.36</v>
      </c>
      <c r="V3086" s="27">
        <v>4.6499999999999995</v>
      </c>
      <c r="W3086" s="13" t="s">
        <v>88</v>
      </c>
      <c r="X3086" s="8">
        <f>$T3086*$R3086</f>
        <v>0</v>
      </c>
      <c r="Y3086" s="29">
        <f>R3086-V3086-U3086-X3086</f>
        <v>212.69</v>
      </c>
    </row>
    <row r="3087" spans="2:25" x14ac:dyDescent="0.3">
      <c r="B3087" s="16"/>
      <c r="C3087" s="8" t="str">
        <f>_xlfn.CONCAT(S3087,_xlfn.TEXTBEFORE(Q3087,","))</f>
        <v>7Advantus Clamps</v>
      </c>
      <c r="D3087" s="13" t="s">
        <v>9193</v>
      </c>
      <c r="E3087" s="25">
        <v>44148</v>
      </c>
      <c r="F3087" s="25">
        <v>44152</v>
      </c>
      <c r="G3087" s="13" t="s">
        <v>50</v>
      </c>
      <c r="H3087" s="13" t="s">
        <v>3657</v>
      </c>
      <c r="I3087" s="13" t="s">
        <v>82</v>
      </c>
      <c r="J3087" s="13" t="s">
        <v>1780</v>
      </c>
      <c r="K3087" s="13" t="s">
        <v>26</v>
      </c>
      <c r="L3087" s="13" t="s">
        <v>27</v>
      </c>
      <c r="M3087" s="13" t="s">
        <v>28</v>
      </c>
      <c r="N3087" s="13" t="s">
        <v>4907</v>
      </c>
      <c r="O3087" s="13" t="s">
        <v>30</v>
      </c>
      <c r="P3087" s="13" t="s">
        <v>2177</v>
      </c>
      <c r="Q3087" s="13" t="s">
        <v>4908</v>
      </c>
      <c r="R3087" s="17">
        <v>135.03000000000003</v>
      </c>
      <c r="S3087" s="26">
        <v>7</v>
      </c>
      <c r="T3087" s="17">
        <v>0</v>
      </c>
      <c r="U3087" s="17">
        <v>7.36</v>
      </c>
      <c r="V3087" s="27">
        <v>53.969999999999992</v>
      </c>
      <c r="W3087" s="13" t="s">
        <v>88</v>
      </c>
      <c r="X3087" s="8">
        <f>$T3087*$R3087</f>
        <v>0</v>
      </c>
      <c r="Y3087" s="29">
        <f>R3087-V3087-U3087-X3087</f>
        <v>73.700000000000031</v>
      </c>
    </row>
    <row r="3088" spans="2:25" x14ac:dyDescent="0.3">
      <c r="B3088" s="16"/>
      <c r="C3088" s="8" t="str">
        <f>_xlfn.CONCAT(S3088,_xlfn.TEXTBEFORE(Q3088,","))</f>
        <v>5Boston Highlighters</v>
      </c>
      <c r="D3088" s="13" t="s">
        <v>9194</v>
      </c>
      <c r="E3088" s="25">
        <v>44152</v>
      </c>
      <c r="F3088" s="25">
        <v>44157</v>
      </c>
      <c r="G3088" s="13" t="s">
        <v>22</v>
      </c>
      <c r="H3088" s="13" t="s">
        <v>4473</v>
      </c>
      <c r="I3088" s="13" t="s">
        <v>82</v>
      </c>
      <c r="J3088" s="13" t="s">
        <v>783</v>
      </c>
      <c r="K3088" s="13" t="s">
        <v>91</v>
      </c>
      <c r="L3088" s="13" t="s">
        <v>54</v>
      </c>
      <c r="M3088" s="13" t="s">
        <v>55</v>
      </c>
      <c r="N3088" s="13" t="s">
        <v>2837</v>
      </c>
      <c r="O3088" s="13" t="s">
        <v>30</v>
      </c>
      <c r="P3088" s="13" t="s">
        <v>1789</v>
      </c>
      <c r="Q3088" s="13" t="s">
        <v>2838</v>
      </c>
      <c r="R3088" s="17">
        <v>69.86099999999999</v>
      </c>
      <c r="S3088" s="26">
        <v>5</v>
      </c>
      <c r="T3088" s="17">
        <v>0.27</v>
      </c>
      <c r="U3088" s="17">
        <v>10.7</v>
      </c>
      <c r="V3088" s="27">
        <v>-6.7889999999999979</v>
      </c>
      <c r="W3088" s="13" t="s">
        <v>88</v>
      </c>
      <c r="X3088" s="8">
        <f>$T3088*$R3088</f>
        <v>18.862469999999998</v>
      </c>
      <c r="Y3088" s="29">
        <f>R3088-V3088-U3088-X3088</f>
        <v>47.087529999999987</v>
      </c>
    </row>
    <row r="3089" spans="2:25" x14ac:dyDescent="0.3">
      <c r="B3089" s="16"/>
      <c r="C3089" s="8" t="str">
        <f>_xlfn.CONCAT(S3089,_xlfn.TEXTBEFORE(Q3089,","))</f>
        <v>4Sanford Pens</v>
      </c>
      <c r="D3089" s="13" t="s">
        <v>9195</v>
      </c>
      <c r="E3089" s="25">
        <v>44152</v>
      </c>
      <c r="F3089" s="25">
        <v>44157</v>
      </c>
      <c r="G3089" s="13" t="s">
        <v>22</v>
      </c>
      <c r="H3089" s="13" t="s">
        <v>4473</v>
      </c>
      <c r="I3089" s="13" t="s">
        <v>82</v>
      </c>
      <c r="J3089" s="13" t="s">
        <v>783</v>
      </c>
      <c r="K3089" s="13" t="s">
        <v>91</v>
      </c>
      <c r="L3089" s="13" t="s">
        <v>54</v>
      </c>
      <c r="M3089" s="13" t="s">
        <v>55</v>
      </c>
      <c r="N3089" s="13" t="s">
        <v>5562</v>
      </c>
      <c r="O3089" s="13" t="s">
        <v>30</v>
      </c>
      <c r="P3089" s="13" t="s">
        <v>1789</v>
      </c>
      <c r="Q3089" s="13" t="s">
        <v>5563</v>
      </c>
      <c r="R3089" s="17">
        <v>32.412000000000006</v>
      </c>
      <c r="S3089" s="26">
        <v>4</v>
      </c>
      <c r="T3089" s="17">
        <v>0.27</v>
      </c>
      <c r="U3089" s="17">
        <v>3.67</v>
      </c>
      <c r="V3089" s="27">
        <v>-4.0680000000000032</v>
      </c>
      <c r="W3089" s="13" t="s">
        <v>88</v>
      </c>
      <c r="X3089" s="8">
        <f>$T3089*$R3089</f>
        <v>8.7512400000000028</v>
      </c>
      <c r="Y3089" s="29">
        <f>R3089-V3089-U3089-X3089</f>
        <v>24.058760000000007</v>
      </c>
    </row>
    <row r="3090" spans="2:25" x14ac:dyDescent="0.3">
      <c r="B3090" s="16"/>
      <c r="C3090" s="8" t="str">
        <f>_xlfn.CONCAT(S3090,_xlfn.TEXTBEFORE(Q3090,","))</f>
        <v>2Rubbermaid Stacking Tray</v>
      </c>
      <c r="D3090" s="13" t="s">
        <v>9196</v>
      </c>
      <c r="E3090" s="25">
        <v>44152</v>
      </c>
      <c r="F3090" s="25">
        <v>44157</v>
      </c>
      <c r="G3090" s="13" t="s">
        <v>22</v>
      </c>
      <c r="H3090" s="13" t="s">
        <v>4473</v>
      </c>
      <c r="I3090" s="13" t="s">
        <v>82</v>
      </c>
      <c r="J3090" s="13" t="s">
        <v>783</v>
      </c>
      <c r="K3090" s="13" t="s">
        <v>91</v>
      </c>
      <c r="L3090" s="13" t="s">
        <v>54</v>
      </c>
      <c r="M3090" s="13" t="s">
        <v>55</v>
      </c>
      <c r="N3090" s="13" t="s">
        <v>3575</v>
      </c>
      <c r="O3090" s="13" t="s">
        <v>40</v>
      </c>
      <c r="P3090" s="13" t="s">
        <v>906</v>
      </c>
      <c r="Q3090" s="13" t="s">
        <v>3576</v>
      </c>
      <c r="R3090" s="17">
        <v>34.689599999999999</v>
      </c>
      <c r="S3090" s="26">
        <v>2</v>
      </c>
      <c r="T3090" s="17">
        <v>0.27</v>
      </c>
      <c r="U3090" s="17">
        <v>2.17</v>
      </c>
      <c r="V3090" s="27">
        <v>10.449600000000002</v>
      </c>
      <c r="W3090" s="13" t="s">
        <v>88</v>
      </c>
      <c r="X3090" s="8">
        <f>$T3090*$R3090</f>
        <v>9.3661919999999999</v>
      </c>
      <c r="Y3090" s="29">
        <f>R3090-V3090-U3090-X3090</f>
        <v>12.703807999999993</v>
      </c>
    </row>
    <row r="3091" spans="2:25" x14ac:dyDescent="0.3">
      <c r="B3091" s="16"/>
      <c r="C3091" s="8" t="str">
        <f>_xlfn.CONCAT(S3091,_xlfn.TEXTBEFORE(Q3091,","))</f>
        <v>5Bush Library with Doors</v>
      </c>
      <c r="D3091" s="13" t="s">
        <v>9197</v>
      </c>
      <c r="E3091" s="25">
        <v>44106</v>
      </c>
      <c r="F3091" s="25">
        <v>44110</v>
      </c>
      <c r="G3091" s="13" t="s">
        <v>50</v>
      </c>
      <c r="H3091" s="13" t="s">
        <v>638</v>
      </c>
      <c r="I3091" s="13" t="s">
        <v>82</v>
      </c>
      <c r="J3091" s="13" t="s">
        <v>639</v>
      </c>
      <c r="K3091" s="13" t="s">
        <v>63</v>
      </c>
      <c r="L3091" s="13" t="s">
        <v>27</v>
      </c>
      <c r="M3091" s="13" t="s">
        <v>28</v>
      </c>
      <c r="N3091" s="13" t="s">
        <v>293</v>
      </c>
      <c r="O3091" s="13" t="s">
        <v>40</v>
      </c>
      <c r="P3091" s="13" t="s">
        <v>67</v>
      </c>
      <c r="Q3091" s="13" t="s">
        <v>294</v>
      </c>
      <c r="R3091" s="17">
        <v>1828.3500000000001</v>
      </c>
      <c r="S3091" s="26">
        <v>5</v>
      </c>
      <c r="T3091" s="17">
        <v>0</v>
      </c>
      <c r="U3091" s="17">
        <v>191.76</v>
      </c>
      <c r="V3091" s="27">
        <v>438.75</v>
      </c>
      <c r="W3091" s="13" t="s">
        <v>60</v>
      </c>
      <c r="X3091" s="8">
        <f>$T3091*$R3091</f>
        <v>0</v>
      </c>
      <c r="Y3091" s="29">
        <f>R3091-V3091-U3091-X3091</f>
        <v>1197.8400000000001</v>
      </c>
    </row>
    <row r="3092" spans="2:25" x14ac:dyDescent="0.3">
      <c r="B3092" s="16"/>
      <c r="C3092" s="8" t="str">
        <f>_xlfn.CONCAT(S3092,_xlfn.TEXTBEFORE(Q3092,","))</f>
        <v>4Hoover Refrigerator</v>
      </c>
      <c r="D3092" s="13" t="s">
        <v>9198</v>
      </c>
      <c r="E3092" s="25">
        <v>44170</v>
      </c>
      <c r="F3092" s="25">
        <v>44176</v>
      </c>
      <c r="G3092" s="13" t="s">
        <v>50</v>
      </c>
      <c r="H3092" s="13" t="s">
        <v>1931</v>
      </c>
      <c r="I3092" s="13" t="s">
        <v>82</v>
      </c>
      <c r="J3092" s="13" t="s">
        <v>1658</v>
      </c>
      <c r="K3092" s="13" t="s">
        <v>1659</v>
      </c>
      <c r="L3092" s="13" t="s">
        <v>1659</v>
      </c>
      <c r="M3092" s="13" t="s">
        <v>28</v>
      </c>
      <c r="N3092" s="13" t="s">
        <v>1932</v>
      </c>
      <c r="O3092" s="13" t="s">
        <v>30</v>
      </c>
      <c r="P3092" s="13" t="s">
        <v>31</v>
      </c>
      <c r="Q3092" s="13" t="s">
        <v>1933</v>
      </c>
      <c r="R3092" s="17">
        <v>2105.04</v>
      </c>
      <c r="S3092" s="26">
        <v>4</v>
      </c>
      <c r="T3092" s="17">
        <v>0</v>
      </c>
      <c r="U3092" s="17">
        <v>63.68</v>
      </c>
      <c r="V3092" s="27">
        <v>715.68000000000006</v>
      </c>
      <c r="W3092" s="13" t="s">
        <v>88</v>
      </c>
      <c r="X3092" s="8">
        <f>$T3092*$R3092</f>
        <v>0</v>
      </c>
      <c r="Y3092" s="29">
        <f>R3092-V3092-U3092-X3092</f>
        <v>1325.6799999999998</v>
      </c>
    </row>
    <row r="3093" spans="2:25" x14ac:dyDescent="0.3">
      <c r="B3093" s="16"/>
      <c r="C3093" s="8" t="str">
        <f>_xlfn.CONCAT(S3093,_xlfn.TEXTBEFORE(Q3093,","))</f>
        <v>3Green Bar Message Books</v>
      </c>
      <c r="D3093" s="13" t="s">
        <v>9199</v>
      </c>
      <c r="E3093" s="25">
        <v>44170</v>
      </c>
      <c r="F3093" s="25">
        <v>44176</v>
      </c>
      <c r="G3093" s="13" t="s">
        <v>50</v>
      </c>
      <c r="H3093" s="13" t="s">
        <v>1931</v>
      </c>
      <c r="I3093" s="13" t="s">
        <v>82</v>
      </c>
      <c r="J3093" s="13" t="s">
        <v>1658</v>
      </c>
      <c r="K3093" s="13" t="s">
        <v>1659</v>
      </c>
      <c r="L3093" s="13" t="s">
        <v>1659</v>
      </c>
      <c r="M3093" s="13" t="s">
        <v>28</v>
      </c>
      <c r="N3093" s="13" t="s">
        <v>5570</v>
      </c>
      <c r="O3093" s="13" t="s">
        <v>30</v>
      </c>
      <c r="P3093" s="13" t="s">
        <v>1567</v>
      </c>
      <c r="Q3093" s="13" t="s">
        <v>5571</v>
      </c>
      <c r="R3093" s="17">
        <v>71.37</v>
      </c>
      <c r="S3093" s="26">
        <v>3</v>
      </c>
      <c r="T3093" s="17">
        <v>0</v>
      </c>
      <c r="U3093" s="17">
        <v>3.63</v>
      </c>
      <c r="V3093" s="27">
        <v>22.77</v>
      </c>
      <c r="W3093" s="13" t="s">
        <v>88</v>
      </c>
      <c r="X3093" s="8">
        <f>$T3093*$R3093</f>
        <v>0</v>
      </c>
      <c r="Y3093" s="29">
        <f>R3093-V3093-U3093-X3093</f>
        <v>44.970000000000006</v>
      </c>
    </row>
    <row r="3094" spans="2:25" x14ac:dyDescent="0.3">
      <c r="B3094" s="16"/>
      <c r="C3094" s="8" t="str">
        <f>_xlfn.CONCAT(S3094,_xlfn.TEXTBEFORE(Q3094,","))</f>
        <v>3Elite Scissors</v>
      </c>
      <c r="D3094" s="13" t="s">
        <v>9200</v>
      </c>
      <c r="E3094" s="25">
        <v>44170</v>
      </c>
      <c r="F3094" s="25">
        <v>44176</v>
      </c>
      <c r="G3094" s="13" t="s">
        <v>50</v>
      </c>
      <c r="H3094" s="13" t="s">
        <v>1931</v>
      </c>
      <c r="I3094" s="13" t="s">
        <v>82</v>
      </c>
      <c r="J3094" s="13" t="s">
        <v>1658</v>
      </c>
      <c r="K3094" s="13" t="s">
        <v>1659</v>
      </c>
      <c r="L3094" s="13" t="s">
        <v>1659</v>
      </c>
      <c r="M3094" s="13" t="s">
        <v>28</v>
      </c>
      <c r="N3094" s="13" t="s">
        <v>1721</v>
      </c>
      <c r="O3094" s="13" t="s">
        <v>30</v>
      </c>
      <c r="P3094" s="13" t="s">
        <v>1228</v>
      </c>
      <c r="Q3094" s="13" t="s">
        <v>1722</v>
      </c>
      <c r="R3094" s="17">
        <v>57.689999999999991</v>
      </c>
      <c r="S3094" s="26">
        <v>3</v>
      </c>
      <c r="T3094" s="17">
        <v>0</v>
      </c>
      <c r="U3094" s="17">
        <v>2.5499999999999998</v>
      </c>
      <c r="V3094" s="27">
        <v>24.21</v>
      </c>
      <c r="W3094" s="13" t="s">
        <v>88</v>
      </c>
      <c r="X3094" s="8">
        <f>$T3094*$R3094</f>
        <v>0</v>
      </c>
      <c r="Y3094" s="29">
        <f>R3094-V3094-U3094-X3094</f>
        <v>30.929999999999989</v>
      </c>
    </row>
    <row r="3095" spans="2:25" x14ac:dyDescent="0.3">
      <c r="B3095" s="16"/>
      <c r="C3095" s="8" t="str">
        <f>_xlfn.CONCAT(S3095,_xlfn.TEXTBEFORE(Q3095,","))</f>
        <v>3Eldon Shelving</v>
      </c>
      <c r="D3095" s="13" t="s">
        <v>9201</v>
      </c>
      <c r="E3095" s="25">
        <v>43978</v>
      </c>
      <c r="F3095" s="25">
        <v>43982</v>
      </c>
      <c r="G3095" s="13" t="s">
        <v>50</v>
      </c>
      <c r="H3095" s="13" t="s">
        <v>5163</v>
      </c>
      <c r="I3095" s="13" t="s">
        <v>82</v>
      </c>
      <c r="J3095" s="13" t="s">
        <v>1173</v>
      </c>
      <c r="K3095" s="13" t="s">
        <v>99</v>
      </c>
      <c r="L3095" s="13" t="s">
        <v>1174</v>
      </c>
      <c r="M3095" s="13" t="s">
        <v>1175</v>
      </c>
      <c r="N3095" s="13" t="s">
        <v>2816</v>
      </c>
      <c r="O3095" s="13" t="s">
        <v>30</v>
      </c>
      <c r="P3095" s="13" t="s">
        <v>289</v>
      </c>
      <c r="Q3095" s="13" t="s">
        <v>2817</v>
      </c>
      <c r="R3095" s="17">
        <v>72.674999999999997</v>
      </c>
      <c r="S3095" s="26">
        <v>3</v>
      </c>
      <c r="T3095" s="17">
        <v>0.5</v>
      </c>
      <c r="U3095" s="17">
        <v>5.74</v>
      </c>
      <c r="V3095" s="27">
        <v>-65.474999999999994</v>
      </c>
      <c r="W3095" s="13" t="s">
        <v>88</v>
      </c>
      <c r="X3095" s="8">
        <f>$T3095*$R3095</f>
        <v>36.337499999999999</v>
      </c>
      <c r="Y3095" s="29">
        <f>R3095-V3095-U3095-X3095</f>
        <v>96.072499999999962</v>
      </c>
    </row>
    <row r="3096" spans="2:25" x14ac:dyDescent="0.3">
      <c r="B3096" s="16"/>
      <c r="C3096" s="8" t="str">
        <f>_xlfn.CONCAT(S3096,_xlfn.TEXTBEFORE(Q3096,","))</f>
        <v>3Eaton Computer Printout Paper</v>
      </c>
      <c r="D3096" s="13" t="s">
        <v>9202</v>
      </c>
      <c r="E3096" s="25">
        <v>43978</v>
      </c>
      <c r="F3096" s="25">
        <v>43982</v>
      </c>
      <c r="G3096" s="13" t="s">
        <v>50</v>
      </c>
      <c r="H3096" s="13" t="s">
        <v>5163</v>
      </c>
      <c r="I3096" s="13" t="s">
        <v>82</v>
      </c>
      <c r="J3096" s="13" t="s">
        <v>1173</v>
      </c>
      <c r="K3096" s="13" t="s">
        <v>99</v>
      </c>
      <c r="L3096" s="13" t="s">
        <v>1174</v>
      </c>
      <c r="M3096" s="13" t="s">
        <v>1175</v>
      </c>
      <c r="N3096" s="13" t="s">
        <v>4446</v>
      </c>
      <c r="O3096" s="13" t="s">
        <v>30</v>
      </c>
      <c r="P3096" s="13" t="s">
        <v>1567</v>
      </c>
      <c r="Q3096" s="13" t="s">
        <v>4447</v>
      </c>
      <c r="R3096" s="17">
        <v>41.94</v>
      </c>
      <c r="S3096" s="26">
        <v>3</v>
      </c>
      <c r="T3096" s="17">
        <v>0.5</v>
      </c>
      <c r="U3096" s="17">
        <v>4.12</v>
      </c>
      <c r="V3096" s="27">
        <v>-10.979999999999997</v>
      </c>
      <c r="W3096" s="13" t="s">
        <v>88</v>
      </c>
      <c r="X3096" s="8">
        <f>$T3096*$R3096</f>
        <v>20.97</v>
      </c>
      <c r="Y3096" s="29">
        <f>R3096-V3096-U3096-X3096</f>
        <v>27.83</v>
      </c>
    </row>
    <row r="3097" spans="2:25" x14ac:dyDescent="0.3">
      <c r="B3097" s="16"/>
      <c r="C3097" s="8" t="str">
        <f>_xlfn.CONCAT(S3097,_xlfn.TEXTBEFORE(Q3097,","))</f>
        <v>7Avery Hole Reinforcements</v>
      </c>
      <c r="D3097" s="13" t="s">
        <v>9203</v>
      </c>
      <c r="E3097" s="25">
        <v>43978</v>
      </c>
      <c r="F3097" s="25">
        <v>43982</v>
      </c>
      <c r="G3097" s="13" t="s">
        <v>50</v>
      </c>
      <c r="H3097" s="13" t="s">
        <v>5163</v>
      </c>
      <c r="I3097" s="13" t="s">
        <v>82</v>
      </c>
      <c r="J3097" s="13" t="s">
        <v>1173</v>
      </c>
      <c r="K3097" s="13" t="s">
        <v>99</v>
      </c>
      <c r="L3097" s="13" t="s">
        <v>1174</v>
      </c>
      <c r="M3097" s="13" t="s">
        <v>1175</v>
      </c>
      <c r="N3097" s="13" t="s">
        <v>5089</v>
      </c>
      <c r="O3097" s="13" t="s">
        <v>30</v>
      </c>
      <c r="P3097" s="13" t="s">
        <v>1121</v>
      </c>
      <c r="Q3097" s="13" t="s">
        <v>5090</v>
      </c>
      <c r="R3097" s="17">
        <v>13.545</v>
      </c>
      <c r="S3097" s="26">
        <v>7</v>
      </c>
      <c r="T3097" s="17">
        <v>0.5</v>
      </c>
      <c r="U3097" s="17">
        <v>1.79</v>
      </c>
      <c r="V3097" s="27">
        <v>-0.73499999999999943</v>
      </c>
      <c r="W3097" s="13" t="s">
        <v>88</v>
      </c>
      <c r="X3097" s="8">
        <f>$T3097*$R3097</f>
        <v>6.7725</v>
      </c>
      <c r="Y3097" s="29">
        <f>R3097-V3097-U3097-X3097</f>
        <v>5.7174999999999985</v>
      </c>
    </row>
    <row r="3098" spans="2:25" x14ac:dyDescent="0.3">
      <c r="B3098" s="16"/>
      <c r="C3098" s="8" t="str">
        <f>_xlfn.CONCAT(S3098,_xlfn.TEXTBEFORE(Q3098,","))</f>
        <v>4Avery Legal Exhibit Labels</v>
      </c>
      <c r="D3098" s="13" t="s">
        <v>9204</v>
      </c>
      <c r="E3098" s="25">
        <v>43978</v>
      </c>
      <c r="F3098" s="25">
        <v>43982</v>
      </c>
      <c r="G3098" s="13" t="s">
        <v>50</v>
      </c>
      <c r="H3098" s="13" t="s">
        <v>5163</v>
      </c>
      <c r="I3098" s="13" t="s">
        <v>82</v>
      </c>
      <c r="J3098" s="13" t="s">
        <v>1173</v>
      </c>
      <c r="K3098" s="13" t="s">
        <v>99</v>
      </c>
      <c r="L3098" s="13" t="s">
        <v>1174</v>
      </c>
      <c r="M3098" s="13" t="s">
        <v>1175</v>
      </c>
      <c r="N3098" s="13" t="s">
        <v>5121</v>
      </c>
      <c r="O3098" s="13" t="s">
        <v>30</v>
      </c>
      <c r="P3098" s="13" t="s">
        <v>2751</v>
      </c>
      <c r="Q3098" s="13" t="s">
        <v>5122</v>
      </c>
      <c r="R3098" s="17">
        <v>22.32</v>
      </c>
      <c r="S3098" s="26">
        <v>4</v>
      </c>
      <c r="T3098" s="17">
        <v>0.5</v>
      </c>
      <c r="U3098" s="17">
        <v>1.1000000000000001</v>
      </c>
      <c r="V3098" s="27">
        <v>-17.04</v>
      </c>
      <c r="W3098" s="13" t="s">
        <v>88</v>
      </c>
      <c r="X3098" s="8">
        <f>$T3098*$R3098</f>
        <v>11.16</v>
      </c>
      <c r="Y3098" s="29">
        <f>R3098-V3098-U3098-X3098</f>
        <v>27.099999999999998</v>
      </c>
    </row>
    <row r="3099" spans="2:25" x14ac:dyDescent="0.3">
      <c r="B3099" s="16"/>
      <c r="C3099" s="8" t="str">
        <f>_xlfn.CONCAT(S3099,_xlfn.TEXTBEFORE(Q3099,","))</f>
        <v>1Sauder Corner Shelving</v>
      </c>
      <c r="D3099" s="13" t="s">
        <v>9205</v>
      </c>
      <c r="E3099" s="25">
        <v>44031</v>
      </c>
      <c r="F3099" s="25">
        <v>44036</v>
      </c>
      <c r="G3099" s="13" t="s">
        <v>50</v>
      </c>
      <c r="H3099" s="13" t="s">
        <v>4891</v>
      </c>
      <c r="I3099" s="13" t="s">
        <v>24</v>
      </c>
      <c r="J3099" s="13" t="s">
        <v>135</v>
      </c>
      <c r="K3099" s="13" t="s">
        <v>136</v>
      </c>
      <c r="L3099" s="13" t="s">
        <v>27</v>
      </c>
      <c r="M3099" s="13" t="s">
        <v>28</v>
      </c>
      <c r="N3099" s="13" t="s">
        <v>2603</v>
      </c>
      <c r="O3099" s="13" t="s">
        <v>40</v>
      </c>
      <c r="P3099" s="13" t="s">
        <v>67</v>
      </c>
      <c r="Q3099" s="13" t="s">
        <v>2604</v>
      </c>
      <c r="R3099" s="17">
        <v>74.910000000000011</v>
      </c>
      <c r="S3099" s="26">
        <v>1</v>
      </c>
      <c r="T3099" s="17">
        <v>0.5</v>
      </c>
      <c r="U3099" s="17">
        <v>7.49</v>
      </c>
      <c r="V3099" s="27">
        <v>-70.440000000000012</v>
      </c>
      <c r="W3099" s="13" t="s">
        <v>60</v>
      </c>
      <c r="X3099" s="8">
        <f>$T3099*$R3099</f>
        <v>37.455000000000005</v>
      </c>
      <c r="Y3099" s="29">
        <f>R3099-V3099-U3099-X3099</f>
        <v>100.405</v>
      </c>
    </row>
    <row r="3100" spans="2:25" x14ac:dyDescent="0.3">
      <c r="B3100" s="16"/>
      <c r="C3100" s="8" t="str">
        <f>_xlfn.CONCAT(S3100,_xlfn.TEXTBEFORE(Q3100,","))</f>
        <v>8Novimex Shipping Labels</v>
      </c>
      <c r="D3100" s="13" t="s">
        <v>9206</v>
      </c>
      <c r="E3100" s="25">
        <v>43438</v>
      </c>
      <c r="F3100" s="25">
        <v>43443</v>
      </c>
      <c r="G3100" s="13" t="s">
        <v>50</v>
      </c>
      <c r="H3100" s="13" t="s">
        <v>5843</v>
      </c>
      <c r="I3100" s="13" t="s">
        <v>24</v>
      </c>
      <c r="J3100" s="13" t="s">
        <v>858</v>
      </c>
      <c r="K3100" s="13" t="s">
        <v>859</v>
      </c>
      <c r="L3100" s="13" t="s">
        <v>54</v>
      </c>
      <c r="M3100" s="13" t="s">
        <v>55</v>
      </c>
      <c r="N3100" s="13" t="s">
        <v>4892</v>
      </c>
      <c r="O3100" s="13" t="s">
        <v>30</v>
      </c>
      <c r="P3100" s="13" t="s">
        <v>2751</v>
      </c>
      <c r="Q3100" s="13" t="s">
        <v>4893</v>
      </c>
      <c r="R3100" s="17">
        <v>46.555199999999999</v>
      </c>
      <c r="S3100" s="26">
        <v>8</v>
      </c>
      <c r="T3100" s="17">
        <v>0.47000000000000003</v>
      </c>
      <c r="U3100" s="17">
        <v>2.2200000000000002</v>
      </c>
      <c r="V3100" s="27">
        <v>-27.364799999999999</v>
      </c>
      <c r="W3100" s="13" t="s">
        <v>88</v>
      </c>
      <c r="X3100" s="8">
        <f>$T3100*$R3100</f>
        <v>21.880944</v>
      </c>
      <c r="Y3100" s="29">
        <f>R3100-V3100-U3100-X3100</f>
        <v>49.819056000000003</v>
      </c>
    </row>
    <row r="3101" spans="2:25" x14ac:dyDescent="0.3">
      <c r="B3101" s="16"/>
      <c r="C3101" s="8" t="str">
        <f>_xlfn.CONCAT(S3101,_xlfn.TEXTBEFORE(Q3101,","))</f>
        <v>2Nokia Headset</v>
      </c>
      <c r="D3101" s="13" t="s">
        <v>9207</v>
      </c>
      <c r="E3101" s="25">
        <v>44163</v>
      </c>
      <c r="F3101" s="25">
        <v>44167</v>
      </c>
      <c r="G3101" s="13" t="s">
        <v>50</v>
      </c>
      <c r="H3101" s="13" t="s">
        <v>4083</v>
      </c>
      <c r="I3101" s="13" t="s">
        <v>24</v>
      </c>
      <c r="J3101" s="13" t="s">
        <v>1308</v>
      </c>
      <c r="K3101" s="13" t="s">
        <v>1309</v>
      </c>
      <c r="L3101" s="13" t="s">
        <v>114</v>
      </c>
      <c r="M3101" s="13" t="s">
        <v>55</v>
      </c>
      <c r="N3101" s="13" t="s">
        <v>3298</v>
      </c>
      <c r="O3101" s="13" t="s">
        <v>57</v>
      </c>
      <c r="P3101" s="13" t="s">
        <v>58</v>
      </c>
      <c r="Q3101" s="13" t="s">
        <v>3299</v>
      </c>
      <c r="R3101" s="17">
        <v>151.91999999999999</v>
      </c>
      <c r="S3101" s="26">
        <v>2</v>
      </c>
      <c r="T3101" s="17">
        <v>0</v>
      </c>
      <c r="U3101" s="17">
        <v>14.15</v>
      </c>
      <c r="V3101" s="27">
        <v>65.28</v>
      </c>
      <c r="W3101" s="13" t="s">
        <v>88</v>
      </c>
      <c r="X3101" s="8">
        <f>$T3101*$R3101</f>
        <v>0</v>
      </c>
      <c r="Y3101" s="29">
        <f>R3101-V3101-U3101-X3101</f>
        <v>72.489999999999981</v>
      </c>
    </row>
    <row r="3102" spans="2:25" x14ac:dyDescent="0.3">
      <c r="B3102" s="16"/>
      <c r="C3102" s="8" t="str">
        <f>_xlfn.CONCAT(S3102,_xlfn.TEXTBEFORE(Q3102,","))</f>
        <v>6Office Star Rocking Chair</v>
      </c>
      <c r="D3102" s="13" t="s">
        <v>9208</v>
      </c>
      <c r="E3102" s="25">
        <v>43022</v>
      </c>
      <c r="F3102" s="25">
        <v>43028</v>
      </c>
      <c r="G3102" s="13" t="s">
        <v>50</v>
      </c>
      <c r="H3102" s="13" t="s">
        <v>1034</v>
      </c>
      <c r="I3102" s="13" t="s">
        <v>36</v>
      </c>
      <c r="J3102" s="13" t="s">
        <v>531</v>
      </c>
      <c r="K3102" s="13" t="s">
        <v>187</v>
      </c>
      <c r="L3102" s="13" t="s">
        <v>27</v>
      </c>
      <c r="M3102" s="13" t="s">
        <v>28</v>
      </c>
      <c r="N3102" s="13" t="s">
        <v>1035</v>
      </c>
      <c r="O3102" s="13" t="s">
        <v>40</v>
      </c>
      <c r="P3102" s="13" t="s">
        <v>41</v>
      </c>
      <c r="Q3102" s="13" t="s">
        <v>1036</v>
      </c>
      <c r="R3102" s="17">
        <v>845.46</v>
      </c>
      <c r="S3102" s="26">
        <v>6</v>
      </c>
      <c r="T3102" s="17">
        <v>0</v>
      </c>
      <c r="U3102" s="17">
        <v>131.69999999999999</v>
      </c>
      <c r="V3102" s="27">
        <v>92.88</v>
      </c>
      <c r="W3102" s="13" t="s">
        <v>266</v>
      </c>
      <c r="X3102" s="8">
        <f>$T3102*$R3102</f>
        <v>0</v>
      </c>
      <c r="Y3102" s="29">
        <f>R3102-V3102-U3102-X3102</f>
        <v>620.88000000000011</v>
      </c>
    </row>
    <row r="3103" spans="2:25" x14ac:dyDescent="0.3">
      <c r="B3103" s="16"/>
      <c r="C3103" s="8" t="str">
        <f>_xlfn.CONCAT(S3103,_xlfn.TEXTBEFORE(Q3103,","))</f>
        <v>1Enermax Memory Card</v>
      </c>
      <c r="D3103" s="13" t="s">
        <v>9209</v>
      </c>
      <c r="E3103" s="25">
        <v>43022</v>
      </c>
      <c r="F3103" s="25">
        <v>43028</v>
      </c>
      <c r="G3103" s="13" t="s">
        <v>50</v>
      </c>
      <c r="H3103" s="13" t="s">
        <v>1034</v>
      </c>
      <c r="I3103" s="13" t="s">
        <v>36</v>
      </c>
      <c r="J3103" s="13" t="s">
        <v>531</v>
      </c>
      <c r="K3103" s="13" t="s">
        <v>187</v>
      </c>
      <c r="L3103" s="13" t="s">
        <v>27</v>
      </c>
      <c r="M3103" s="13" t="s">
        <v>28</v>
      </c>
      <c r="N3103" s="13" t="s">
        <v>2721</v>
      </c>
      <c r="O3103" s="13" t="s">
        <v>57</v>
      </c>
      <c r="P3103" s="13" t="s">
        <v>121</v>
      </c>
      <c r="Q3103" s="13" t="s">
        <v>2722</v>
      </c>
      <c r="R3103" s="17">
        <v>112.19999999999997</v>
      </c>
      <c r="S3103" s="26">
        <v>1</v>
      </c>
      <c r="T3103" s="17">
        <v>0</v>
      </c>
      <c r="U3103" s="17">
        <v>11.06</v>
      </c>
      <c r="V3103" s="27">
        <v>47.099999999999994</v>
      </c>
      <c r="W3103" s="13" t="s">
        <v>266</v>
      </c>
      <c r="X3103" s="8">
        <f>$T3103*$R3103</f>
        <v>0</v>
      </c>
      <c r="Y3103" s="29">
        <f>R3103-V3103-U3103-X3103</f>
        <v>54.039999999999978</v>
      </c>
    </row>
    <row r="3104" spans="2:25" x14ac:dyDescent="0.3">
      <c r="B3104" s="16"/>
      <c r="C3104" s="8" t="str">
        <f>_xlfn.CONCAT(S3104,_xlfn.TEXTBEFORE(Q3104,","))</f>
        <v>2Wilson Jones Binder</v>
      </c>
      <c r="D3104" s="13" t="s">
        <v>9210</v>
      </c>
      <c r="E3104" s="25">
        <v>43022</v>
      </c>
      <c r="F3104" s="25">
        <v>43028</v>
      </c>
      <c r="G3104" s="13" t="s">
        <v>50</v>
      </c>
      <c r="H3104" s="13" t="s">
        <v>1034</v>
      </c>
      <c r="I3104" s="13" t="s">
        <v>36</v>
      </c>
      <c r="J3104" s="13" t="s">
        <v>531</v>
      </c>
      <c r="K3104" s="13" t="s">
        <v>187</v>
      </c>
      <c r="L3104" s="13" t="s">
        <v>27</v>
      </c>
      <c r="M3104" s="13" t="s">
        <v>28</v>
      </c>
      <c r="N3104" s="13" t="s">
        <v>4150</v>
      </c>
      <c r="O3104" s="13" t="s">
        <v>30</v>
      </c>
      <c r="P3104" s="13" t="s">
        <v>1121</v>
      </c>
      <c r="Q3104" s="13" t="s">
        <v>4151</v>
      </c>
      <c r="R3104" s="17">
        <v>29.04</v>
      </c>
      <c r="S3104" s="26">
        <v>2</v>
      </c>
      <c r="T3104" s="17">
        <v>0</v>
      </c>
      <c r="U3104" s="17">
        <v>2.87</v>
      </c>
      <c r="V3104" s="27">
        <v>8.3999999999999986</v>
      </c>
      <c r="W3104" s="13" t="s">
        <v>266</v>
      </c>
      <c r="X3104" s="8">
        <f>$T3104*$R3104</f>
        <v>0</v>
      </c>
      <c r="Y3104" s="29">
        <f>R3104-V3104-U3104-X3104</f>
        <v>17.77</v>
      </c>
    </row>
    <row r="3105" spans="2:25" x14ac:dyDescent="0.3">
      <c r="B3105" s="16"/>
      <c r="C3105" s="8" t="str">
        <f>_xlfn.CONCAT(S3105,_xlfn.TEXTBEFORE(Q3105,","))</f>
        <v>2Sanford Pens</v>
      </c>
      <c r="D3105" s="13" t="s">
        <v>9211</v>
      </c>
      <c r="E3105" s="25">
        <v>43022</v>
      </c>
      <c r="F3105" s="25">
        <v>43028</v>
      </c>
      <c r="G3105" s="13" t="s">
        <v>50</v>
      </c>
      <c r="H3105" s="13" t="s">
        <v>1034</v>
      </c>
      <c r="I3105" s="13" t="s">
        <v>36</v>
      </c>
      <c r="J3105" s="13" t="s">
        <v>531</v>
      </c>
      <c r="K3105" s="13" t="s">
        <v>187</v>
      </c>
      <c r="L3105" s="13" t="s">
        <v>27</v>
      </c>
      <c r="M3105" s="13" t="s">
        <v>28</v>
      </c>
      <c r="N3105" s="13" t="s">
        <v>5789</v>
      </c>
      <c r="O3105" s="13" t="s">
        <v>30</v>
      </c>
      <c r="P3105" s="13" t="s">
        <v>1789</v>
      </c>
      <c r="Q3105" s="13" t="s">
        <v>5790</v>
      </c>
      <c r="R3105" s="17">
        <v>22.740000000000002</v>
      </c>
      <c r="S3105" s="26">
        <v>2</v>
      </c>
      <c r="T3105" s="17">
        <v>0</v>
      </c>
      <c r="U3105" s="17">
        <v>2.5499999999999998</v>
      </c>
      <c r="V3105" s="27">
        <v>4.32</v>
      </c>
      <c r="W3105" s="13" t="s">
        <v>266</v>
      </c>
      <c r="X3105" s="8">
        <f>$T3105*$R3105</f>
        <v>0</v>
      </c>
      <c r="Y3105" s="29">
        <f>R3105-V3105-U3105-X3105</f>
        <v>15.870000000000001</v>
      </c>
    </row>
    <row r="3106" spans="2:25" x14ac:dyDescent="0.3">
      <c r="B3106" s="16"/>
      <c r="C3106" s="8" t="str">
        <f>_xlfn.CONCAT(S3106,_xlfn.TEXTBEFORE(Q3106,","))</f>
        <v>5SanDisk Note Cards</v>
      </c>
      <c r="D3106" s="13" t="s">
        <v>9212</v>
      </c>
      <c r="E3106" s="25">
        <v>43709</v>
      </c>
      <c r="F3106" s="25">
        <v>43715</v>
      </c>
      <c r="G3106" s="13" t="s">
        <v>50</v>
      </c>
      <c r="H3106" s="13" t="s">
        <v>5115</v>
      </c>
      <c r="I3106" s="13" t="s">
        <v>36</v>
      </c>
      <c r="J3106" s="13" t="s">
        <v>112</v>
      </c>
      <c r="K3106" s="13" t="s">
        <v>113</v>
      </c>
      <c r="L3106" s="13" t="s">
        <v>114</v>
      </c>
      <c r="M3106" s="13" t="s">
        <v>55</v>
      </c>
      <c r="N3106" s="13" t="s">
        <v>4130</v>
      </c>
      <c r="O3106" s="13" t="s">
        <v>30</v>
      </c>
      <c r="P3106" s="13" t="s">
        <v>1567</v>
      </c>
      <c r="Q3106" s="13" t="s">
        <v>4131</v>
      </c>
      <c r="R3106" s="17">
        <v>156.15</v>
      </c>
      <c r="S3106" s="26">
        <v>5</v>
      </c>
      <c r="T3106" s="17">
        <v>0</v>
      </c>
      <c r="U3106" s="17">
        <v>6.04</v>
      </c>
      <c r="V3106" s="27">
        <v>42.15</v>
      </c>
      <c r="W3106" s="13" t="s">
        <v>88</v>
      </c>
      <c r="X3106" s="8">
        <f>$T3106*$R3106</f>
        <v>0</v>
      </c>
      <c r="Y3106" s="29">
        <f>R3106-V3106-U3106-X3106</f>
        <v>107.96</v>
      </c>
    </row>
    <row r="3107" spans="2:25" x14ac:dyDescent="0.3">
      <c r="B3107" s="16"/>
      <c r="C3107" s="8" t="str">
        <f>_xlfn.CONCAT(S3107,_xlfn.TEXTBEFORE(Q3107,","))</f>
        <v>2Accos Thumb Tacks</v>
      </c>
      <c r="D3107" s="13" t="s">
        <v>9213</v>
      </c>
      <c r="E3107" s="25">
        <v>43709</v>
      </c>
      <c r="F3107" s="25">
        <v>43715</v>
      </c>
      <c r="G3107" s="13" t="s">
        <v>50</v>
      </c>
      <c r="H3107" s="13" t="s">
        <v>5115</v>
      </c>
      <c r="I3107" s="13" t="s">
        <v>36</v>
      </c>
      <c r="J3107" s="13" t="s">
        <v>112</v>
      </c>
      <c r="K3107" s="13" t="s">
        <v>113</v>
      </c>
      <c r="L3107" s="13" t="s">
        <v>114</v>
      </c>
      <c r="M3107" s="13" t="s">
        <v>55</v>
      </c>
      <c r="N3107" s="13" t="s">
        <v>5878</v>
      </c>
      <c r="O3107" s="13" t="s">
        <v>30</v>
      </c>
      <c r="P3107" s="13" t="s">
        <v>2177</v>
      </c>
      <c r="Q3107" s="13" t="s">
        <v>5879</v>
      </c>
      <c r="R3107" s="17">
        <v>27.599999999999998</v>
      </c>
      <c r="S3107" s="26">
        <v>2</v>
      </c>
      <c r="T3107" s="17">
        <v>0</v>
      </c>
      <c r="U3107" s="17">
        <v>2</v>
      </c>
      <c r="V3107" s="27">
        <v>6.3000000000000007</v>
      </c>
      <c r="W3107" s="13" t="s">
        <v>88</v>
      </c>
      <c r="X3107" s="8">
        <f>$T3107*$R3107</f>
        <v>0</v>
      </c>
      <c r="Y3107" s="29">
        <f>R3107-V3107-U3107-X3107</f>
        <v>19.299999999999997</v>
      </c>
    </row>
    <row r="3108" spans="2:25" x14ac:dyDescent="0.3">
      <c r="B3108" s="16"/>
      <c r="C3108" s="8" t="str">
        <f>_xlfn.CONCAT(S3108,_xlfn.TEXTBEFORE(Q3108,","))</f>
        <v>5HP Ink</v>
      </c>
      <c r="D3108" s="13" t="s">
        <v>9214</v>
      </c>
      <c r="E3108" s="25">
        <v>43690</v>
      </c>
      <c r="F3108" s="25">
        <v>43697</v>
      </c>
      <c r="G3108" s="13" t="s">
        <v>50</v>
      </c>
      <c r="H3108" s="13" t="s">
        <v>2508</v>
      </c>
      <c r="I3108" s="13" t="s">
        <v>36</v>
      </c>
      <c r="J3108" s="13" t="s">
        <v>1842</v>
      </c>
      <c r="K3108" s="13" t="s">
        <v>252</v>
      </c>
      <c r="L3108" s="13" t="s">
        <v>27</v>
      </c>
      <c r="M3108" s="13" t="s">
        <v>28</v>
      </c>
      <c r="N3108" s="13" t="s">
        <v>1709</v>
      </c>
      <c r="O3108" s="13" t="s">
        <v>57</v>
      </c>
      <c r="P3108" s="13" t="s">
        <v>86</v>
      </c>
      <c r="Q3108" s="13" t="s">
        <v>1710</v>
      </c>
      <c r="R3108" s="17">
        <v>650.70000000000005</v>
      </c>
      <c r="S3108" s="26">
        <v>5</v>
      </c>
      <c r="T3108" s="17">
        <v>0</v>
      </c>
      <c r="U3108" s="17">
        <v>42.11</v>
      </c>
      <c r="V3108" s="27">
        <v>45.45</v>
      </c>
      <c r="W3108" s="13" t="s">
        <v>88</v>
      </c>
      <c r="X3108" s="8">
        <f>$T3108*$R3108</f>
        <v>0</v>
      </c>
      <c r="Y3108" s="29">
        <f>R3108-V3108-U3108-X3108</f>
        <v>563.14</v>
      </c>
    </row>
    <row r="3109" spans="2:25" x14ac:dyDescent="0.3">
      <c r="B3109" s="16"/>
      <c r="C3109" s="8" t="str">
        <f>_xlfn.CONCAT(S3109,_xlfn.TEXTBEFORE(Q3109,","))</f>
        <v>4Advantus Clock</v>
      </c>
      <c r="D3109" s="13" t="s">
        <v>9215</v>
      </c>
      <c r="E3109" s="25">
        <v>43690</v>
      </c>
      <c r="F3109" s="25">
        <v>43697</v>
      </c>
      <c r="G3109" s="13" t="s">
        <v>50</v>
      </c>
      <c r="H3109" s="13" t="s">
        <v>2508</v>
      </c>
      <c r="I3109" s="13" t="s">
        <v>36</v>
      </c>
      <c r="J3109" s="13" t="s">
        <v>1842</v>
      </c>
      <c r="K3109" s="13" t="s">
        <v>252</v>
      </c>
      <c r="L3109" s="13" t="s">
        <v>27</v>
      </c>
      <c r="M3109" s="13" t="s">
        <v>28</v>
      </c>
      <c r="N3109" s="13" t="s">
        <v>3319</v>
      </c>
      <c r="O3109" s="13" t="s">
        <v>40</v>
      </c>
      <c r="P3109" s="13" t="s">
        <v>906</v>
      </c>
      <c r="Q3109" s="13" t="s">
        <v>3320</v>
      </c>
      <c r="R3109" s="17">
        <v>205.56000000000003</v>
      </c>
      <c r="S3109" s="26">
        <v>4</v>
      </c>
      <c r="T3109" s="17">
        <v>0</v>
      </c>
      <c r="U3109" s="17">
        <v>23.86</v>
      </c>
      <c r="V3109" s="27">
        <v>57.480000000000004</v>
      </c>
      <c r="W3109" s="13" t="s">
        <v>88</v>
      </c>
      <c r="X3109" s="8">
        <f>$T3109*$R3109</f>
        <v>0</v>
      </c>
      <c r="Y3109" s="29">
        <f>R3109-V3109-U3109-X3109</f>
        <v>124.22000000000004</v>
      </c>
    </row>
    <row r="3110" spans="2:25" x14ac:dyDescent="0.3">
      <c r="B3110" s="16"/>
      <c r="C3110" s="8" t="str">
        <f>_xlfn.CONCAT(S3110,_xlfn.TEXTBEFORE(Q3110,","))</f>
        <v>5Cameo Mailers</v>
      </c>
      <c r="D3110" s="13" t="s">
        <v>9216</v>
      </c>
      <c r="E3110" s="25">
        <v>43690</v>
      </c>
      <c r="F3110" s="25">
        <v>43697</v>
      </c>
      <c r="G3110" s="13" t="s">
        <v>50</v>
      </c>
      <c r="H3110" s="13" t="s">
        <v>2508</v>
      </c>
      <c r="I3110" s="13" t="s">
        <v>36</v>
      </c>
      <c r="J3110" s="13" t="s">
        <v>1842</v>
      </c>
      <c r="K3110" s="13" t="s">
        <v>252</v>
      </c>
      <c r="L3110" s="13" t="s">
        <v>27</v>
      </c>
      <c r="M3110" s="13" t="s">
        <v>28</v>
      </c>
      <c r="N3110" s="13" t="s">
        <v>2763</v>
      </c>
      <c r="O3110" s="13" t="s">
        <v>30</v>
      </c>
      <c r="P3110" s="13" t="s">
        <v>1607</v>
      </c>
      <c r="Q3110" s="13" t="s">
        <v>2764</v>
      </c>
      <c r="R3110" s="17">
        <v>202.8</v>
      </c>
      <c r="S3110" s="26">
        <v>5</v>
      </c>
      <c r="T3110" s="17">
        <v>0</v>
      </c>
      <c r="U3110" s="17">
        <v>16.59</v>
      </c>
      <c r="V3110" s="27">
        <v>66.899999999999991</v>
      </c>
      <c r="W3110" s="13" t="s">
        <v>88</v>
      </c>
      <c r="X3110" s="8">
        <f>$T3110*$R3110</f>
        <v>0</v>
      </c>
      <c r="Y3110" s="29">
        <f>R3110-V3110-U3110-X3110</f>
        <v>119.31000000000003</v>
      </c>
    </row>
    <row r="3111" spans="2:25" x14ac:dyDescent="0.3">
      <c r="B3111" s="16"/>
      <c r="C3111" s="8" t="str">
        <f>_xlfn.CONCAT(S3111,_xlfn.TEXTBEFORE(Q3111,","))</f>
        <v>3Novimex Rocking Chair</v>
      </c>
      <c r="D3111" s="13" t="s">
        <v>9217</v>
      </c>
      <c r="E3111" s="25">
        <v>43690</v>
      </c>
      <c r="F3111" s="25">
        <v>43697</v>
      </c>
      <c r="G3111" s="13" t="s">
        <v>50</v>
      </c>
      <c r="H3111" s="13" t="s">
        <v>2508</v>
      </c>
      <c r="I3111" s="13" t="s">
        <v>36</v>
      </c>
      <c r="J3111" s="13" t="s">
        <v>1842</v>
      </c>
      <c r="K3111" s="13" t="s">
        <v>252</v>
      </c>
      <c r="L3111" s="13" t="s">
        <v>27</v>
      </c>
      <c r="M3111" s="13" t="s">
        <v>28</v>
      </c>
      <c r="N3111" s="13" t="s">
        <v>2300</v>
      </c>
      <c r="O3111" s="13" t="s">
        <v>40</v>
      </c>
      <c r="P3111" s="13" t="s">
        <v>41</v>
      </c>
      <c r="Q3111" s="13" t="s">
        <v>2301</v>
      </c>
      <c r="R3111" s="17">
        <v>401.76000000000005</v>
      </c>
      <c r="S3111" s="26">
        <v>3</v>
      </c>
      <c r="T3111" s="17">
        <v>0</v>
      </c>
      <c r="U3111" s="17">
        <v>14.09</v>
      </c>
      <c r="V3111" s="27">
        <v>164.70000000000002</v>
      </c>
      <c r="W3111" s="13" t="s">
        <v>88</v>
      </c>
      <c r="X3111" s="8">
        <f>$T3111*$R3111</f>
        <v>0</v>
      </c>
      <c r="Y3111" s="29">
        <f>R3111-V3111-U3111-X3111</f>
        <v>222.97000000000003</v>
      </c>
    </row>
    <row r="3112" spans="2:25" x14ac:dyDescent="0.3">
      <c r="B3112" s="16"/>
      <c r="C3112" s="8" t="str">
        <f>_xlfn.CONCAT(S3112,_xlfn.TEXTBEFORE(Q3112,","))</f>
        <v>3Office Star Steel Folding Chair</v>
      </c>
      <c r="D3112" s="13" t="s">
        <v>9218</v>
      </c>
      <c r="E3112" s="25">
        <v>43690</v>
      </c>
      <c r="F3112" s="25">
        <v>43697</v>
      </c>
      <c r="G3112" s="13" t="s">
        <v>50</v>
      </c>
      <c r="H3112" s="13" t="s">
        <v>2508</v>
      </c>
      <c r="I3112" s="13" t="s">
        <v>36</v>
      </c>
      <c r="J3112" s="13" t="s">
        <v>1842</v>
      </c>
      <c r="K3112" s="13" t="s">
        <v>252</v>
      </c>
      <c r="L3112" s="13" t="s">
        <v>27</v>
      </c>
      <c r="M3112" s="13" t="s">
        <v>28</v>
      </c>
      <c r="N3112" s="13" t="s">
        <v>710</v>
      </c>
      <c r="O3112" s="13" t="s">
        <v>40</v>
      </c>
      <c r="P3112" s="13" t="s">
        <v>41</v>
      </c>
      <c r="Q3112" s="13" t="s">
        <v>711</v>
      </c>
      <c r="R3112" s="17">
        <v>275.13</v>
      </c>
      <c r="S3112" s="26">
        <v>3</v>
      </c>
      <c r="T3112" s="17">
        <v>0</v>
      </c>
      <c r="U3112" s="17">
        <v>10.94</v>
      </c>
      <c r="V3112" s="27">
        <v>16.47</v>
      </c>
      <c r="W3112" s="13" t="s">
        <v>88</v>
      </c>
      <c r="X3112" s="8">
        <f>$T3112*$R3112</f>
        <v>0</v>
      </c>
      <c r="Y3112" s="29">
        <f>R3112-V3112-U3112-X3112</f>
        <v>247.71999999999997</v>
      </c>
    </row>
    <row r="3113" spans="2:25" x14ac:dyDescent="0.3">
      <c r="B3113" s="16"/>
      <c r="C3113" s="8" t="str">
        <f>_xlfn.CONCAT(S3113,_xlfn.TEXTBEFORE(Q3113,","))</f>
        <v>3Accos Thumb Tacks</v>
      </c>
      <c r="D3113" s="13" t="s">
        <v>9219</v>
      </c>
      <c r="E3113" s="25">
        <v>43690</v>
      </c>
      <c r="F3113" s="25">
        <v>43697</v>
      </c>
      <c r="G3113" s="13" t="s">
        <v>50</v>
      </c>
      <c r="H3113" s="13" t="s">
        <v>2508</v>
      </c>
      <c r="I3113" s="13" t="s">
        <v>36</v>
      </c>
      <c r="J3113" s="13" t="s">
        <v>1842</v>
      </c>
      <c r="K3113" s="13" t="s">
        <v>252</v>
      </c>
      <c r="L3113" s="13" t="s">
        <v>27</v>
      </c>
      <c r="M3113" s="13" t="s">
        <v>28</v>
      </c>
      <c r="N3113" s="13" t="s">
        <v>5236</v>
      </c>
      <c r="O3113" s="13" t="s">
        <v>30</v>
      </c>
      <c r="P3113" s="13" t="s">
        <v>2177</v>
      </c>
      <c r="Q3113" s="13" t="s">
        <v>5237</v>
      </c>
      <c r="R3113" s="17">
        <v>33.39</v>
      </c>
      <c r="S3113" s="26">
        <v>3</v>
      </c>
      <c r="T3113" s="17">
        <v>0</v>
      </c>
      <c r="U3113" s="17">
        <v>3.33</v>
      </c>
      <c r="V3113" s="27">
        <v>2.25</v>
      </c>
      <c r="W3113" s="13" t="s">
        <v>88</v>
      </c>
      <c r="X3113" s="8">
        <f>$T3113*$R3113</f>
        <v>0</v>
      </c>
      <c r="Y3113" s="29">
        <f>R3113-V3113-U3113-X3113</f>
        <v>27.810000000000002</v>
      </c>
    </row>
    <row r="3114" spans="2:25" x14ac:dyDescent="0.3">
      <c r="B3114" s="16"/>
      <c r="C3114" s="8" t="str">
        <f>_xlfn.CONCAT(S3114,_xlfn.TEXTBEFORE(Q3114,","))</f>
        <v>4Advantus Push Pins</v>
      </c>
      <c r="D3114" s="13" t="s">
        <v>9220</v>
      </c>
      <c r="E3114" s="25">
        <v>43690</v>
      </c>
      <c r="F3114" s="25">
        <v>43697</v>
      </c>
      <c r="G3114" s="13" t="s">
        <v>50</v>
      </c>
      <c r="H3114" s="13" t="s">
        <v>2508</v>
      </c>
      <c r="I3114" s="13" t="s">
        <v>36</v>
      </c>
      <c r="J3114" s="13" t="s">
        <v>1842</v>
      </c>
      <c r="K3114" s="13" t="s">
        <v>252</v>
      </c>
      <c r="L3114" s="13" t="s">
        <v>27</v>
      </c>
      <c r="M3114" s="13" t="s">
        <v>28</v>
      </c>
      <c r="N3114" s="13" t="s">
        <v>2769</v>
      </c>
      <c r="O3114" s="13" t="s">
        <v>30</v>
      </c>
      <c r="P3114" s="13" t="s">
        <v>2177</v>
      </c>
      <c r="Q3114" s="13" t="s">
        <v>2770</v>
      </c>
      <c r="R3114" s="17">
        <v>47.52</v>
      </c>
      <c r="S3114" s="26">
        <v>4</v>
      </c>
      <c r="T3114" s="17">
        <v>0</v>
      </c>
      <c r="U3114" s="17">
        <v>1.92</v>
      </c>
      <c r="V3114" s="27">
        <v>19.440000000000001</v>
      </c>
      <c r="W3114" s="13" t="s">
        <v>88</v>
      </c>
      <c r="X3114" s="8">
        <f>$T3114*$R3114</f>
        <v>0</v>
      </c>
      <c r="Y3114" s="29">
        <f>R3114-V3114-U3114-X3114</f>
        <v>26.160000000000004</v>
      </c>
    </row>
    <row r="3115" spans="2:25" x14ac:dyDescent="0.3">
      <c r="B3115" s="16"/>
      <c r="C3115" s="8" t="str">
        <f>_xlfn.CONCAT(S3115,_xlfn.TEXTBEFORE(Q3115,","))</f>
        <v>2Harbour Creations Color Coded Labels</v>
      </c>
      <c r="D3115" s="13" t="s">
        <v>9221</v>
      </c>
      <c r="E3115" s="25">
        <v>43690</v>
      </c>
      <c r="F3115" s="25">
        <v>43697</v>
      </c>
      <c r="G3115" s="13" t="s">
        <v>50</v>
      </c>
      <c r="H3115" s="13" t="s">
        <v>2508</v>
      </c>
      <c r="I3115" s="13" t="s">
        <v>36</v>
      </c>
      <c r="J3115" s="13" t="s">
        <v>1842</v>
      </c>
      <c r="K3115" s="13" t="s">
        <v>252</v>
      </c>
      <c r="L3115" s="13" t="s">
        <v>27</v>
      </c>
      <c r="M3115" s="13" t="s">
        <v>28</v>
      </c>
      <c r="N3115" s="13" t="s">
        <v>5895</v>
      </c>
      <c r="O3115" s="13" t="s">
        <v>30</v>
      </c>
      <c r="P3115" s="13" t="s">
        <v>2751</v>
      </c>
      <c r="Q3115" s="13" t="s">
        <v>5896</v>
      </c>
      <c r="R3115" s="17">
        <v>25.799999999999997</v>
      </c>
      <c r="S3115" s="26">
        <v>2</v>
      </c>
      <c r="T3115" s="17">
        <v>0</v>
      </c>
      <c r="U3115" s="17">
        <v>1.85</v>
      </c>
      <c r="V3115" s="27">
        <v>9</v>
      </c>
      <c r="W3115" s="13" t="s">
        <v>88</v>
      </c>
      <c r="X3115" s="8">
        <f>$T3115*$R3115</f>
        <v>0</v>
      </c>
      <c r="Y3115" s="29">
        <f>R3115-V3115-U3115-X3115</f>
        <v>14.949999999999998</v>
      </c>
    </row>
    <row r="3116" spans="2:25" x14ac:dyDescent="0.3">
      <c r="B3116" s="16"/>
      <c r="C3116" s="8" t="str">
        <f>_xlfn.CONCAT(S3116,_xlfn.TEXTBEFORE(Q3116,","))</f>
        <v>3Nokia Headset</v>
      </c>
      <c r="D3116" s="13" t="s">
        <v>9222</v>
      </c>
      <c r="E3116" s="25">
        <v>43980</v>
      </c>
      <c r="F3116" s="25">
        <v>43985</v>
      </c>
      <c r="G3116" s="13" t="s">
        <v>50</v>
      </c>
      <c r="H3116" s="13" t="s">
        <v>2508</v>
      </c>
      <c r="I3116" s="13" t="s">
        <v>36</v>
      </c>
      <c r="J3116" s="13" t="s">
        <v>3982</v>
      </c>
      <c r="K3116" s="13" t="s">
        <v>229</v>
      </c>
      <c r="L3116" s="13" t="s">
        <v>27</v>
      </c>
      <c r="M3116" s="13" t="s">
        <v>28</v>
      </c>
      <c r="N3116" s="13" t="s">
        <v>2018</v>
      </c>
      <c r="O3116" s="13" t="s">
        <v>57</v>
      </c>
      <c r="P3116" s="13" t="s">
        <v>58</v>
      </c>
      <c r="Q3116" s="13" t="s">
        <v>2019</v>
      </c>
      <c r="R3116" s="17">
        <v>219.32999999999996</v>
      </c>
      <c r="S3116" s="26">
        <v>3</v>
      </c>
      <c r="T3116" s="17">
        <v>0</v>
      </c>
      <c r="U3116" s="17">
        <v>15.36</v>
      </c>
      <c r="V3116" s="27">
        <v>78.929999999999993</v>
      </c>
      <c r="W3116" s="13" t="s">
        <v>88</v>
      </c>
      <c r="X3116" s="8">
        <f>$T3116*$R3116</f>
        <v>0</v>
      </c>
      <c r="Y3116" s="29">
        <f>R3116-V3116-U3116-X3116</f>
        <v>125.03999999999998</v>
      </c>
    </row>
    <row r="3117" spans="2:25" x14ac:dyDescent="0.3">
      <c r="B3117" s="16"/>
      <c r="C3117" s="8" t="str">
        <f>_xlfn.CONCAT(S3117,_xlfn.TEXTBEFORE(Q3117,","))</f>
        <v>6Sharp Fax Machine</v>
      </c>
      <c r="D3117" s="13" t="s">
        <v>9223</v>
      </c>
      <c r="E3117" s="25">
        <v>43078</v>
      </c>
      <c r="F3117" s="25">
        <v>43083</v>
      </c>
      <c r="G3117" s="13" t="s">
        <v>50</v>
      </c>
      <c r="H3117" s="13" t="s">
        <v>962</v>
      </c>
      <c r="I3117" s="13" t="s">
        <v>24</v>
      </c>
      <c r="J3117" s="13" t="s">
        <v>256</v>
      </c>
      <c r="K3117" s="13" t="s">
        <v>256</v>
      </c>
      <c r="L3117" s="13" t="s">
        <v>27</v>
      </c>
      <c r="M3117" s="13" t="s">
        <v>28</v>
      </c>
      <c r="N3117" s="13" t="s">
        <v>963</v>
      </c>
      <c r="O3117" s="13" t="s">
        <v>57</v>
      </c>
      <c r="P3117" s="13" t="s">
        <v>86</v>
      </c>
      <c r="Q3117" s="13" t="s">
        <v>964</v>
      </c>
      <c r="R3117" s="17">
        <v>1773.8999999999999</v>
      </c>
      <c r="S3117" s="26">
        <v>6</v>
      </c>
      <c r="T3117" s="17">
        <v>0</v>
      </c>
      <c r="U3117" s="17">
        <v>140.99</v>
      </c>
      <c r="V3117" s="27">
        <v>124.01999999999998</v>
      </c>
      <c r="W3117" s="13" t="s">
        <v>60</v>
      </c>
      <c r="X3117" s="8">
        <f>$T3117*$R3117</f>
        <v>0</v>
      </c>
      <c r="Y3117" s="29">
        <f>R3117-V3117-U3117-X3117</f>
        <v>1508.8899999999999</v>
      </c>
    </row>
    <row r="3118" spans="2:25" x14ac:dyDescent="0.3">
      <c r="B3118" s="16"/>
      <c r="C3118" s="8" t="str">
        <f>_xlfn.CONCAT(S3118,_xlfn.TEXTBEFORE(Q3118,","))</f>
        <v>1Belkin Mouse</v>
      </c>
      <c r="D3118" s="13" t="s">
        <v>9224</v>
      </c>
      <c r="E3118" s="25">
        <v>43046</v>
      </c>
      <c r="F3118" s="25">
        <v>43052</v>
      </c>
      <c r="G3118" s="13" t="s">
        <v>50</v>
      </c>
      <c r="H3118" s="13" t="s">
        <v>6101</v>
      </c>
      <c r="I3118" s="13" t="s">
        <v>24</v>
      </c>
      <c r="J3118" s="13" t="s">
        <v>157</v>
      </c>
      <c r="K3118" s="13" t="s">
        <v>158</v>
      </c>
      <c r="L3118" s="13" t="s">
        <v>54</v>
      </c>
      <c r="M3118" s="13" t="s">
        <v>55</v>
      </c>
      <c r="N3118" s="13" t="s">
        <v>1742</v>
      </c>
      <c r="O3118" s="13" t="s">
        <v>57</v>
      </c>
      <c r="P3118" s="13" t="s">
        <v>121</v>
      </c>
      <c r="Q3118" s="13" t="s">
        <v>1743</v>
      </c>
      <c r="R3118" s="17">
        <v>22.371300000000002</v>
      </c>
      <c r="S3118" s="26">
        <v>1</v>
      </c>
      <c r="T3118" s="17">
        <v>0.47000000000000003</v>
      </c>
      <c r="U3118" s="17">
        <v>1.08</v>
      </c>
      <c r="V3118" s="27">
        <v>-13.958700000000004</v>
      </c>
      <c r="W3118" s="13" t="s">
        <v>88</v>
      </c>
      <c r="X3118" s="8">
        <f>$T3118*$R3118</f>
        <v>10.514511000000001</v>
      </c>
      <c r="Y3118" s="29">
        <f>R3118-V3118-U3118-X3118</f>
        <v>24.735489000000008</v>
      </c>
    </row>
    <row r="3119" spans="2:25" x14ac:dyDescent="0.3">
      <c r="B3119" s="16"/>
      <c r="C3119" s="8" t="str">
        <f>_xlfn.CONCAT(S3119,_xlfn.TEXTBEFORE(Q3119,","))</f>
        <v>3Safco Classic Bookcase</v>
      </c>
      <c r="D3119" s="13" t="s">
        <v>9225</v>
      </c>
      <c r="E3119" s="25">
        <v>43582</v>
      </c>
      <c r="F3119" s="25">
        <v>43585</v>
      </c>
      <c r="G3119" s="13" t="s">
        <v>22</v>
      </c>
      <c r="H3119" s="13" t="s">
        <v>1512</v>
      </c>
      <c r="I3119" s="13" t="s">
        <v>24</v>
      </c>
      <c r="J3119" s="13" t="s">
        <v>177</v>
      </c>
      <c r="K3119" s="13" t="s">
        <v>177</v>
      </c>
      <c r="L3119" s="13" t="s">
        <v>178</v>
      </c>
      <c r="M3119" s="13" t="s">
        <v>55</v>
      </c>
      <c r="N3119" s="13" t="s">
        <v>937</v>
      </c>
      <c r="O3119" s="13" t="s">
        <v>40</v>
      </c>
      <c r="P3119" s="13" t="s">
        <v>67</v>
      </c>
      <c r="Q3119" s="13" t="s">
        <v>938</v>
      </c>
      <c r="R3119" s="17">
        <v>1314.45</v>
      </c>
      <c r="S3119" s="26">
        <v>3</v>
      </c>
      <c r="T3119" s="17">
        <v>0</v>
      </c>
      <c r="U3119" s="17">
        <v>85.83</v>
      </c>
      <c r="V3119" s="27">
        <v>39.42</v>
      </c>
      <c r="W3119" s="13" t="s">
        <v>88</v>
      </c>
      <c r="X3119" s="8">
        <f>$T3119*$R3119</f>
        <v>0</v>
      </c>
      <c r="Y3119" s="29">
        <f>R3119-V3119-U3119-X3119</f>
        <v>1189.2</v>
      </c>
    </row>
    <row r="3120" spans="2:25" x14ac:dyDescent="0.3">
      <c r="B3120" s="16"/>
      <c r="C3120" s="8" t="str">
        <f>_xlfn.CONCAT(S3120,_xlfn.TEXTBEFORE(Q3120,","))</f>
        <v>1SAFCO Rocking Chair</v>
      </c>
      <c r="D3120" s="13" t="s">
        <v>9226</v>
      </c>
      <c r="E3120" s="25">
        <v>43582</v>
      </c>
      <c r="F3120" s="25">
        <v>43585</v>
      </c>
      <c r="G3120" s="13" t="s">
        <v>22</v>
      </c>
      <c r="H3120" s="13" t="s">
        <v>1512</v>
      </c>
      <c r="I3120" s="13" t="s">
        <v>24</v>
      </c>
      <c r="J3120" s="13" t="s">
        <v>177</v>
      </c>
      <c r="K3120" s="13" t="s">
        <v>177</v>
      </c>
      <c r="L3120" s="13" t="s">
        <v>178</v>
      </c>
      <c r="M3120" s="13" t="s">
        <v>55</v>
      </c>
      <c r="N3120" s="13" t="s">
        <v>1238</v>
      </c>
      <c r="O3120" s="13" t="s">
        <v>40</v>
      </c>
      <c r="P3120" s="13" t="s">
        <v>41</v>
      </c>
      <c r="Q3120" s="13" t="s">
        <v>1239</v>
      </c>
      <c r="R3120" s="17">
        <v>137.16</v>
      </c>
      <c r="S3120" s="26">
        <v>1</v>
      </c>
      <c r="T3120" s="17">
        <v>0</v>
      </c>
      <c r="U3120" s="17">
        <v>8.2799999999999994</v>
      </c>
      <c r="V3120" s="27">
        <v>31.53</v>
      </c>
      <c r="W3120" s="13" t="s">
        <v>88</v>
      </c>
      <c r="X3120" s="8">
        <f>$T3120*$R3120</f>
        <v>0</v>
      </c>
      <c r="Y3120" s="29">
        <f>R3120-V3120-U3120-X3120</f>
        <v>97.35</v>
      </c>
    </row>
    <row r="3121" spans="2:25" x14ac:dyDescent="0.3">
      <c r="B3121" s="16"/>
      <c r="C3121" s="8" t="str">
        <f>_xlfn.CONCAT(S3121,_xlfn.TEXTBEFORE(Q3121,","))</f>
        <v>6Wilson Jones Index Tab</v>
      </c>
      <c r="D3121" s="13" t="s">
        <v>9227</v>
      </c>
      <c r="E3121" s="25">
        <v>43348</v>
      </c>
      <c r="F3121" s="25">
        <v>43352</v>
      </c>
      <c r="G3121" s="13" t="s">
        <v>50</v>
      </c>
      <c r="H3121" s="13" t="s">
        <v>881</v>
      </c>
      <c r="I3121" s="13" t="s">
        <v>24</v>
      </c>
      <c r="J3121" s="13" t="s">
        <v>722</v>
      </c>
      <c r="K3121" s="13" t="s">
        <v>136</v>
      </c>
      <c r="L3121" s="13" t="s">
        <v>27</v>
      </c>
      <c r="M3121" s="13" t="s">
        <v>28</v>
      </c>
      <c r="N3121" s="13" t="s">
        <v>5653</v>
      </c>
      <c r="O3121" s="13" t="s">
        <v>30</v>
      </c>
      <c r="P3121" s="13" t="s">
        <v>1121</v>
      </c>
      <c r="Q3121" s="13" t="s">
        <v>5654</v>
      </c>
      <c r="R3121" s="17">
        <v>35.46</v>
      </c>
      <c r="S3121" s="26">
        <v>6</v>
      </c>
      <c r="T3121" s="17">
        <v>0</v>
      </c>
      <c r="U3121" s="17">
        <v>3.14</v>
      </c>
      <c r="V3121" s="27">
        <v>1.2600000000000002</v>
      </c>
      <c r="W3121" s="13" t="s">
        <v>60</v>
      </c>
      <c r="X3121" s="8">
        <f>$T3121*$R3121</f>
        <v>0</v>
      </c>
      <c r="Y3121" s="29">
        <f>R3121-V3121-U3121-X3121</f>
        <v>31.060000000000002</v>
      </c>
    </row>
    <row r="3122" spans="2:25" x14ac:dyDescent="0.3">
      <c r="B3122" s="16"/>
      <c r="C3122" s="8" t="str">
        <f>_xlfn.CONCAT(S3122,_xlfn.TEXTBEFORE(Q3122,","))</f>
        <v>9Sharp Fax and Copier</v>
      </c>
      <c r="D3122" s="13" t="s">
        <v>9228</v>
      </c>
      <c r="E3122" s="25">
        <v>43476</v>
      </c>
      <c r="F3122" s="25">
        <v>43479</v>
      </c>
      <c r="G3122" s="13" t="s">
        <v>34</v>
      </c>
      <c r="H3122" s="13" t="s">
        <v>881</v>
      </c>
      <c r="I3122" s="13" t="s">
        <v>24</v>
      </c>
      <c r="J3122" s="13" t="s">
        <v>882</v>
      </c>
      <c r="K3122" s="13" t="s">
        <v>71</v>
      </c>
      <c r="L3122" s="13" t="s">
        <v>27</v>
      </c>
      <c r="M3122" s="13" t="s">
        <v>28</v>
      </c>
      <c r="N3122" s="13" t="s">
        <v>883</v>
      </c>
      <c r="O3122" s="13" t="s">
        <v>57</v>
      </c>
      <c r="P3122" s="13" t="s">
        <v>86</v>
      </c>
      <c r="Q3122" s="13" t="s">
        <v>884</v>
      </c>
      <c r="R3122" s="17">
        <v>1501.1999999999998</v>
      </c>
      <c r="S3122" s="26">
        <v>9</v>
      </c>
      <c r="T3122" s="17">
        <v>0</v>
      </c>
      <c r="U3122" s="17">
        <v>152.88999999999999</v>
      </c>
      <c r="V3122" s="27">
        <v>89.91</v>
      </c>
      <c r="W3122" s="13" t="s">
        <v>60</v>
      </c>
      <c r="X3122" s="8">
        <f>$T3122*$R3122</f>
        <v>0</v>
      </c>
      <c r="Y3122" s="29">
        <f>R3122-V3122-U3122-X3122</f>
        <v>1258.3999999999996</v>
      </c>
    </row>
    <row r="3123" spans="2:25" x14ac:dyDescent="0.3">
      <c r="B3123" s="16"/>
      <c r="C3123" s="8" t="str">
        <f>_xlfn.CONCAT(S3123,_xlfn.TEXTBEFORE(Q3123,","))</f>
        <v>10Xerox Computer Printout Paper</v>
      </c>
      <c r="D3123" s="13" t="s">
        <v>9229</v>
      </c>
      <c r="E3123" s="25">
        <v>43476</v>
      </c>
      <c r="F3123" s="25">
        <v>43479</v>
      </c>
      <c r="G3123" s="13" t="s">
        <v>34</v>
      </c>
      <c r="H3123" s="13" t="s">
        <v>881</v>
      </c>
      <c r="I3123" s="13" t="s">
        <v>24</v>
      </c>
      <c r="J3123" s="13" t="s">
        <v>882</v>
      </c>
      <c r="K3123" s="13" t="s">
        <v>71</v>
      </c>
      <c r="L3123" s="13" t="s">
        <v>27</v>
      </c>
      <c r="M3123" s="13" t="s">
        <v>28</v>
      </c>
      <c r="N3123" s="13" t="s">
        <v>2791</v>
      </c>
      <c r="O3123" s="13" t="s">
        <v>30</v>
      </c>
      <c r="P3123" s="13" t="s">
        <v>1567</v>
      </c>
      <c r="Q3123" s="13" t="s">
        <v>2792</v>
      </c>
      <c r="R3123" s="17">
        <v>262.5</v>
      </c>
      <c r="S3123" s="26">
        <v>10</v>
      </c>
      <c r="T3123" s="17">
        <v>0</v>
      </c>
      <c r="U3123" s="17">
        <v>33.94</v>
      </c>
      <c r="V3123" s="27">
        <v>91.8</v>
      </c>
      <c r="W3123" s="13" t="s">
        <v>60</v>
      </c>
      <c r="X3123" s="8">
        <f>$T3123*$R3123</f>
        <v>0</v>
      </c>
      <c r="Y3123" s="29">
        <f>R3123-V3123-U3123-X3123</f>
        <v>136.76</v>
      </c>
    </row>
    <row r="3124" spans="2:25" x14ac:dyDescent="0.3">
      <c r="B3124" s="16"/>
      <c r="C3124" s="8" t="str">
        <f>_xlfn.CONCAT(S3124,_xlfn.TEXTBEFORE(Q3124,","))</f>
        <v>3Binney &amp; Smith Sketch Pad</v>
      </c>
      <c r="D3124" s="13" t="s">
        <v>9230</v>
      </c>
      <c r="E3124" s="25">
        <v>43476</v>
      </c>
      <c r="F3124" s="25">
        <v>43479</v>
      </c>
      <c r="G3124" s="13" t="s">
        <v>34</v>
      </c>
      <c r="H3124" s="13" t="s">
        <v>881</v>
      </c>
      <c r="I3124" s="13" t="s">
        <v>24</v>
      </c>
      <c r="J3124" s="13" t="s">
        <v>882</v>
      </c>
      <c r="K3124" s="13" t="s">
        <v>71</v>
      </c>
      <c r="L3124" s="13" t="s">
        <v>27</v>
      </c>
      <c r="M3124" s="13" t="s">
        <v>28</v>
      </c>
      <c r="N3124" s="13" t="s">
        <v>2758</v>
      </c>
      <c r="O3124" s="13" t="s">
        <v>30</v>
      </c>
      <c r="P3124" s="13" t="s">
        <v>1789</v>
      </c>
      <c r="Q3124" s="13" t="s">
        <v>2759</v>
      </c>
      <c r="R3124" s="17">
        <v>142.74</v>
      </c>
      <c r="S3124" s="26">
        <v>3</v>
      </c>
      <c r="T3124" s="17">
        <v>0</v>
      </c>
      <c r="U3124" s="17">
        <v>20.25</v>
      </c>
      <c r="V3124" s="27">
        <v>39.96</v>
      </c>
      <c r="W3124" s="13" t="s">
        <v>60</v>
      </c>
      <c r="X3124" s="8">
        <f>$T3124*$R3124</f>
        <v>0</v>
      </c>
      <c r="Y3124" s="29">
        <f>R3124-V3124-U3124-X3124</f>
        <v>82.53</v>
      </c>
    </row>
    <row r="3125" spans="2:25" x14ac:dyDescent="0.3">
      <c r="B3125" s="16"/>
      <c r="C3125" s="8" t="str">
        <f>_xlfn.CONCAT(S3125,_xlfn.TEXTBEFORE(Q3125,","))</f>
        <v>1Sanford Pencil Sharpener</v>
      </c>
      <c r="D3125" s="13" t="s">
        <v>9231</v>
      </c>
      <c r="E3125" s="25">
        <v>43476</v>
      </c>
      <c r="F3125" s="25">
        <v>43479</v>
      </c>
      <c r="G3125" s="13" t="s">
        <v>34</v>
      </c>
      <c r="H3125" s="13" t="s">
        <v>881</v>
      </c>
      <c r="I3125" s="13" t="s">
        <v>24</v>
      </c>
      <c r="J3125" s="13" t="s">
        <v>882</v>
      </c>
      <c r="K3125" s="13" t="s">
        <v>71</v>
      </c>
      <c r="L3125" s="13" t="s">
        <v>27</v>
      </c>
      <c r="M3125" s="13" t="s">
        <v>28</v>
      </c>
      <c r="N3125" s="13" t="s">
        <v>4788</v>
      </c>
      <c r="O3125" s="13" t="s">
        <v>30</v>
      </c>
      <c r="P3125" s="13" t="s">
        <v>1789</v>
      </c>
      <c r="Q3125" s="13" t="s">
        <v>4789</v>
      </c>
      <c r="R3125" s="17">
        <v>29.009999999999998</v>
      </c>
      <c r="S3125" s="26">
        <v>1</v>
      </c>
      <c r="T3125" s="17">
        <v>0</v>
      </c>
      <c r="U3125" s="17">
        <v>8.1999999999999993</v>
      </c>
      <c r="V3125" s="27">
        <v>6.09</v>
      </c>
      <c r="W3125" s="13" t="s">
        <v>60</v>
      </c>
      <c r="X3125" s="8">
        <f>$T3125*$R3125</f>
        <v>0</v>
      </c>
      <c r="Y3125" s="29">
        <f>R3125-V3125-U3125-X3125</f>
        <v>14.719999999999999</v>
      </c>
    </row>
    <row r="3126" spans="2:25" x14ac:dyDescent="0.3">
      <c r="B3126" s="16"/>
      <c r="C3126" s="8" t="str">
        <f>_xlfn.CONCAT(S3126,_xlfn.TEXTBEFORE(Q3126,","))</f>
        <v>7SanDisk Flash Drive</v>
      </c>
      <c r="D3126" s="13" t="s">
        <v>9232</v>
      </c>
      <c r="E3126" s="25">
        <v>43926</v>
      </c>
      <c r="F3126" s="25">
        <v>43931</v>
      </c>
      <c r="G3126" s="13" t="s">
        <v>22</v>
      </c>
      <c r="H3126" s="13" t="s">
        <v>881</v>
      </c>
      <c r="I3126" s="13" t="s">
        <v>24</v>
      </c>
      <c r="J3126" s="13" t="s">
        <v>263</v>
      </c>
      <c r="K3126" s="13" t="s">
        <v>263</v>
      </c>
      <c r="L3126" s="13" t="s">
        <v>27</v>
      </c>
      <c r="M3126" s="13" t="s">
        <v>28</v>
      </c>
      <c r="N3126" s="13" t="s">
        <v>2470</v>
      </c>
      <c r="O3126" s="13" t="s">
        <v>57</v>
      </c>
      <c r="P3126" s="13" t="s">
        <v>121</v>
      </c>
      <c r="Q3126" s="13" t="s">
        <v>2471</v>
      </c>
      <c r="R3126" s="17">
        <v>287.27999999999997</v>
      </c>
      <c r="S3126" s="26">
        <v>7</v>
      </c>
      <c r="T3126" s="17">
        <v>0</v>
      </c>
      <c r="U3126" s="17">
        <v>43.12</v>
      </c>
      <c r="V3126" s="27">
        <v>48.719999999999992</v>
      </c>
      <c r="W3126" s="13" t="s">
        <v>60</v>
      </c>
      <c r="X3126" s="8">
        <f>$T3126*$R3126</f>
        <v>0</v>
      </c>
      <c r="Y3126" s="29">
        <f>R3126-V3126-U3126-X3126</f>
        <v>195.43999999999997</v>
      </c>
    </row>
    <row r="3127" spans="2:25" x14ac:dyDescent="0.3">
      <c r="B3127" s="16"/>
      <c r="C3127" s="8" t="str">
        <f>_xlfn.CONCAT(S3127,_xlfn.TEXTBEFORE(Q3127,","))</f>
        <v>7Epson Printer</v>
      </c>
      <c r="D3127" s="13" t="s">
        <v>9233</v>
      </c>
      <c r="E3127" s="25">
        <v>44161</v>
      </c>
      <c r="F3127" s="25">
        <v>44165</v>
      </c>
      <c r="G3127" s="13" t="s">
        <v>50</v>
      </c>
      <c r="H3127" s="13" t="s">
        <v>881</v>
      </c>
      <c r="I3127" s="13" t="s">
        <v>24</v>
      </c>
      <c r="J3127" s="13" t="s">
        <v>1111</v>
      </c>
      <c r="K3127" s="13" t="s">
        <v>26</v>
      </c>
      <c r="L3127" s="13" t="s">
        <v>27</v>
      </c>
      <c r="M3127" s="13" t="s">
        <v>28</v>
      </c>
      <c r="N3127" s="13" t="s">
        <v>444</v>
      </c>
      <c r="O3127" s="13" t="s">
        <v>57</v>
      </c>
      <c r="P3127" s="13" t="s">
        <v>138</v>
      </c>
      <c r="Q3127" s="13" t="s">
        <v>445</v>
      </c>
      <c r="R3127" s="17">
        <v>1839.18</v>
      </c>
      <c r="S3127" s="26">
        <v>7</v>
      </c>
      <c r="T3127" s="17">
        <v>0</v>
      </c>
      <c r="U3127" s="17">
        <v>123.24</v>
      </c>
      <c r="V3127" s="27">
        <v>238.98000000000002</v>
      </c>
      <c r="W3127" s="13" t="s">
        <v>88</v>
      </c>
      <c r="X3127" s="8">
        <f>$T3127*$R3127</f>
        <v>0</v>
      </c>
      <c r="Y3127" s="29">
        <f>R3127-V3127-U3127-X3127</f>
        <v>1476.96</v>
      </c>
    </row>
    <row r="3128" spans="2:25" x14ac:dyDescent="0.3">
      <c r="B3128" s="16"/>
      <c r="C3128" s="8" t="str">
        <f>_xlfn.CONCAT(S3128,_xlfn.TEXTBEFORE(Q3128,","))</f>
        <v>6Hewlett Fax and Copier</v>
      </c>
      <c r="D3128" s="13" t="s">
        <v>9234</v>
      </c>
      <c r="E3128" s="25">
        <v>44161</v>
      </c>
      <c r="F3128" s="25">
        <v>44165</v>
      </c>
      <c r="G3128" s="13" t="s">
        <v>50</v>
      </c>
      <c r="H3128" s="13" t="s">
        <v>881</v>
      </c>
      <c r="I3128" s="13" t="s">
        <v>24</v>
      </c>
      <c r="J3128" s="13" t="s">
        <v>1111</v>
      </c>
      <c r="K3128" s="13" t="s">
        <v>26</v>
      </c>
      <c r="L3128" s="13" t="s">
        <v>27</v>
      </c>
      <c r="M3128" s="13" t="s">
        <v>28</v>
      </c>
      <c r="N3128" s="13" t="s">
        <v>1423</v>
      </c>
      <c r="O3128" s="13" t="s">
        <v>57</v>
      </c>
      <c r="P3128" s="13" t="s">
        <v>86</v>
      </c>
      <c r="Q3128" s="13" t="s">
        <v>1424</v>
      </c>
      <c r="R3128" s="17">
        <v>1157.22</v>
      </c>
      <c r="S3128" s="26">
        <v>6</v>
      </c>
      <c r="T3128" s="17">
        <v>0</v>
      </c>
      <c r="U3128" s="17">
        <v>92.1</v>
      </c>
      <c r="V3128" s="27">
        <v>300.78000000000003</v>
      </c>
      <c r="W3128" s="13" t="s">
        <v>88</v>
      </c>
      <c r="X3128" s="8">
        <f>$T3128*$R3128</f>
        <v>0</v>
      </c>
      <c r="Y3128" s="29">
        <f>R3128-V3128-U3128-X3128</f>
        <v>764.34</v>
      </c>
    </row>
    <row r="3129" spans="2:25" x14ac:dyDescent="0.3">
      <c r="B3129" s="16"/>
      <c r="C3129" s="8" t="str">
        <f>_xlfn.CONCAT(S3129,_xlfn.TEXTBEFORE(Q3129,","))</f>
        <v>8Stanley Pencil Sharpener</v>
      </c>
      <c r="D3129" s="13" t="s">
        <v>9235</v>
      </c>
      <c r="E3129" s="25">
        <v>44161</v>
      </c>
      <c r="F3129" s="25">
        <v>44165</v>
      </c>
      <c r="G3129" s="13" t="s">
        <v>50</v>
      </c>
      <c r="H3129" s="13" t="s">
        <v>881</v>
      </c>
      <c r="I3129" s="13" t="s">
        <v>24</v>
      </c>
      <c r="J3129" s="13" t="s">
        <v>1111</v>
      </c>
      <c r="K3129" s="13" t="s">
        <v>26</v>
      </c>
      <c r="L3129" s="13" t="s">
        <v>27</v>
      </c>
      <c r="M3129" s="13" t="s">
        <v>28</v>
      </c>
      <c r="N3129" s="13" t="s">
        <v>3879</v>
      </c>
      <c r="O3129" s="13" t="s">
        <v>30</v>
      </c>
      <c r="P3129" s="13" t="s">
        <v>1789</v>
      </c>
      <c r="Q3129" s="13" t="s">
        <v>3880</v>
      </c>
      <c r="R3129" s="17">
        <v>223.68</v>
      </c>
      <c r="S3129" s="26">
        <v>8</v>
      </c>
      <c r="T3129" s="17">
        <v>0</v>
      </c>
      <c r="U3129" s="17">
        <v>16.52</v>
      </c>
      <c r="V3129" s="27">
        <v>46.8</v>
      </c>
      <c r="W3129" s="13" t="s">
        <v>88</v>
      </c>
      <c r="X3129" s="8">
        <f>$T3129*$R3129</f>
        <v>0</v>
      </c>
      <c r="Y3129" s="29">
        <f>R3129-V3129-U3129-X3129</f>
        <v>160.35999999999999</v>
      </c>
    </row>
    <row r="3130" spans="2:25" x14ac:dyDescent="0.3">
      <c r="B3130" s="16"/>
      <c r="C3130" s="8" t="str">
        <f>_xlfn.CONCAT(S3130,_xlfn.TEXTBEFORE(Q3130,","))</f>
        <v>3Smead Shelving</v>
      </c>
      <c r="D3130" s="13" t="s">
        <v>9236</v>
      </c>
      <c r="E3130" s="25">
        <v>44161</v>
      </c>
      <c r="F3130" s="25">
        <v>44165</v>
      </c>
      <c r="G3130" s="13" t="s">
        <v>50</v>
      </c>
      <c r="H3130" s="13" t="s">
        <v>881</v>
      </c>
      <c r="I3130" s="13" t="s">
        <v>24</v>
      </c>
      <c r="J3130" s="13" t="s">
        <v>1111</v>
      </c>
      <c r="K3130" s="13" t="s">
        <v>26</v>
      </c>
      <c r="L3130" s="13" t="s">
        <v>27</v>
      </c>
      <c r="M3130" s="13" t="s">
        <v>28</v>
      </c>
      <c r="N3130" s="13" t="s">
        <v>2650</v>
      </c>
      <c r="O3130" s="13" t="s">
        <v>30</v>
      </c>
      <c r="P3130" s="13" t="s">
        <v>289</v>
      </c>
      <c r="Q3130" s="13" t="s">
        <v>2651</v>
      </c>
      <c r="R3130" s="17">
        <v>146.78999999999996</v>
      </c>
      <c r="S3130" s="26">
        <v>3</v>
      </c>
      <c r="T3130" s="17">
        <v>0</v>
      </c>
      <c r="U3130" s="17">
        <v>8.66</v>
      </c>
      <c r="V3130" s="27">
        <v>64.53</v>
      </c>
      <c r="W3130" s="13" t="s">
        <v>88</v>
      </c>
      <c r="X3130" s="8">
        <f>$T3130*$R3130</f>
        <v>0</v>
      </c>
      <c r="Y3130" s="29">
        <f>R3130-V3130-U3130-X3130</f>
        <v>73.599999999999966</v>
      </c>
    </row>
    <row r="3131" spans="2:25" x14ac:dyDescent="0.3">
      <c r="B3131" s="16"/>
      <c r="C3131" s="8" t="str">
        <f>_xlfn.CONCAT(S3131,_xlfn.TEXTBEFORE(Q3131,","))</f>
        <v>2Office Star Swivel Stool</v>
      </c>
      <c r="D3131" s="13" t="s">
        <v>9237</v>
      </c>
      <c r="E3131" s="25">
        <v>43062</v>
      </c>
      <c r="F3131" s="25">
        <v>43067</v>
      </c>
      <c r="G3131" s="13" t="s">
        <v>50</v>
      </c>
      <c r="H3131" s="13" t="s">
        <v>3676</v>
      </c>
      <c r="I3131" s="13" t="s">
        <v>24</v>
      </c>
      <c r="J3131" s="13" t="s">
        <v>2010</v>
      </c>
      <c r="K3131" s="13" t="s">
        <v>2011</v>
      </c>
      <c r="L3131" s="13" t="s">
        <v>54</v>
      </c>
      <c r="M3131" s="13" t="s">
        <v>55</v>
      </c>
      <c r="N3131" s="13" t="s">
        <v>2385</v>
      </c>
      <c r="O3131" s="13" t="s">
        <v>40</v>
      </c>
      <c r="P3131" s="13" t="s">
        <v>41</v>
      </c>
      <c r="Q3131" s="13" t="s">
        <v>2386</v>
      </c>
      <c r="R3131" s="17">
        <v>250.40460000000002</v>
      </c>
      <c r="S3131" s="26">
        <v>2</v>
      </c>
      <c r="T3131" s="17">
        <v>0.27</v>
      </c>
      <c r="U3131" s="17">
        <v>19.079999999999998</v>
      </c>
      <c r="V3131" s="27">
        <v>47.964599999999962</v>
      </c>
      <c r="W3131" s="13" t="s">
        <v>88</v>
      </c>
      <c r="X3131" s="8">
        <f>$T3131*$R3131</f>
        <v>67.609242000000009</v>
      </c>
      <c r="Y3131" s="29">
        <f>R3131-V3131-U3131-X3131</f>
        <v>115.75075800000006</v>
      </c>
    </row>
    <row r="3132" spans="2:25" x14ac:dyDescent="0.3">
      <c r="B3132" s="16"/>
      <c r="C3132" s="8" t="str">
        <f>_xlfn.CONCAT(S3132,_xlfn.TEXTBEFORE(Q3132,","))</f>
        <v>4Acme Trimmer</v>
      </c>
      <c r="D3132" s="13" t="s">
        <v>9238</v>
      </c>
      <c r="E3132" s="25">
        <v>43062</v>
      </c>
      <c r="F3132" s="25">
        <v>43067</v>
      </c>
      <c r="G3132" s="13" t="s">
        <v>50</v>
      </c>
      <c r="H3132" s="13" t="s">
        <v>3676</v>
      </c>
      <c r="I3132" s="13" t="s">
        <v>24</v>
      </c>
      <c r="J3132" s="13" t="s">
        <v>2010</v>
      </c>
      <c r="K3132" s="13" t="s">
        <v>2011</v>
      </c>
      <c r="L3132" s="13" t="s">
        <v>54</v>
      </c>
      <c r="M3132" s="13" t="s">
        <v>55</v>
      </c>
      <c r="N3132" s="13" t="s">
        <v>3814</v>
      </c>
      <c r="O3132" s="13" t="s">
        <v>30</v>
      </c>
      <c r="P3132" s="13" t="s">
        <v>1228</v>
      </c>
      <c r="Q3132" s="13" t="s">
        <v>3815</v>
      </c>
      <c r="R3132" s="17">
        <v>97.944000000000017</v>
      </c>
      <c r="S3132" s="26">
        <v>4</v>
      </c>
      <c r="T3132" s="17">
        <v>0.47000000000000003</v>
      </c>
      <c r="U3132" s="17">
        <v>3.18</v>
      </c>
      <c r="V3132" s="27">
        <v>-75.816000000000003</v>
      </c>
      <c r="W3132" s="13" t="s">
        <v>88</v>
      </c>
      <c r="X3132" s="8">
        <f>$T3132*$R3132</f>
        <v>46.033680000000011</v>
      </c>
      <c r="Y3132" s="29">
        <f>R3132-V3132-U3132-X3132</f>
        <v>124.54632000000001</v>
      </c>
    </row>
    <row r="3133" spans="2:25" x14ac:dyDescent="0.3">
      <c r="B3133" s="16"/>
      <c r="C3133" s="8" t="str">
        <f>_xlfn.CONCAT(S3133,_xlfn.TEXTBEFORE(Q3133,","))</f>
        <v>8Ames Mailers</v>
      </c>
      <c r="D3133" s="13" t="s">
        <v>9239</v>
      </c>
      <c r="E3133" s="25">
        <v>43069</v>
      </c>
      <c r="F3133" s="25">
        <v>43069</v>
      </c>
      <c r="G3133" s="13" t="s">
        <v>126</v>
      </c>
      <c r="H3133" s="13" t="s">
        <v>1605</v>
      </c>
      <c r="I3133" s="13" t="s">
        <v>24</v>
      </c>
      <c r="J3133" s="13" t="s">
        <v>465</v>
      </c>
      <c r="K3133" s="13" t="s">
        <v>187</v>
      </c>
      <c r="L3133" s="13" t="s">
        <v>27</v>
      </c>
      <c r="M3133" s="13" t="s">
        <v>28</v>
      </c>
      <c r="N3133" s="13" t="s">
        <v>1606</v>
      </c>
      <c r="O3133" s="13" t="s">
        <v>30</v>
      </c>
      <c r="P3133" s="13" t="s">
        <v>1607</v>
      </c>
      <c r="Q3133" s="13" t="s">
        <v>1608</v>
      </c>
      <c r="R3133" s="17">
        <v>286.79999999999995</v>
      </c>
      <c r="S3133" s="26">
        <v>8</v>
      </c>
      <c r="T3133" s="17">
        <v>0</v>
      </c>
      <c r="U3133" s="17">
        <v>80.38</v>
      </c>
      <c r="V3133" s="27">
        <v>137.52000000000001</v>
      </c>
      <c r="W3133" s="13" t="s">
        <v>33</v>
      </c>
      <c r="X3133" s="8">
        <f>$T3133*$R3133</f>
        <v>0</v>
      </c>
      <c r="Y3133" s="29">
        <f>R3133-V3133-U3133-X3133</f>
        <v>68.899999999999949</v>
      </c>
    </row>
    <row r="3134" spans="2:25" x14ac:dyDescent="0.3">
      <c r="B3134" s="16"/>
      <c r="C3134" s="8" t="str">
        <f>_xlfn.CONCAT(S3134,_xlfn.TEXTBEFORE(Q3134,","))</f>
        <v>9SanDisk Parchment Paper</v>
      </c>
      <c r="D3134" s="13" t="s">
        <v>9240</v>
      </c>
      <c r="E3134" s="25">
        <v>43069</v>
      </c>
      <c r="F3134" s="25">
        <v>43069</v>
      </c>
      <c r="G3134" s="13" t="s">
        <v>126</v>
      </c>
      <c r="H3134" s="13" t="s">
        <v>1605</v>
      </c>
      <c r="I3134" s="13" t="s">
        <v>24</v>
      </c>
      <c r="J3134" s="13" t="s">
        <v>465</v>
      </c>
      <c r="K3134" s="13" t="s">
        <v>187</v>
      </c>
      <c r="L3134" s="13" t="s">
        <v>27</v>
      </c>
      <c r="M3134" s="13" t="s">
        <v>28</v>
      </c>
      <c r="N3134" s="13" t="s">
        <v>2210</v>
      </c>
      <c r="O3134" s="13" t="s">
        <v>30</v>
      </c>
      <c r="P3134" s="13" t="s">
        <v>1567</v>
      </c>
      <c r="Q3134" s="13" t="s">
        <v>2211</v>
      </c>
      <c r="R3134" s="17">
        <v>149.57999999999998</v>
      </c>
      <c r="S3134" s="26">
        <v>9</v>
      </c>
      <c r="T3134" s="17">
        <v>0</v>
      </c>
      <c r="U3134" s="17">
        <v>51.87</v>
      </c>
      <c r="V3134" s="27">
        <v>55.08</v>
      </c>
      <c r="W3134" s="13" t="s">
        <v>33</v>
      </c>
      <c r="X3134" s="8">
        <f>$T3134*$R3134</f>
        <v>0</v>
      </c>
      <c r="Y3134" s="29">
        <f>R3134-V3134-U3134-X3134</f>
        <v>42.629999999999988</v>
      </c>
    </row>
    <row r="3135" spans="2:25" x14ac:dyDescent="0.3">
      <c r="B3135" s="16"/>
      <c r="C3135" s="8" t="str">
        <f>_xlfn.CONCAT(S3135,_xlfn.TEXTBEFORE(Q3135,","))</f>
        <v>3Barricks Coffee Table</v>
      </c>
      <c r="D3135" s="13" t="s">
        <v>9241</v>
      </c>
      <c r="E3135" s="25">
        <v>43385</v>
      </c>
      <c r="F3135" s="25">
        <v>43391</v>
      </c>
      <c r="G3135" s="13" t="s">
        <v>50</v>
      </c>
      <c r="H3135" s="13" t="s">
        <v>1605</v>
      </c>
      <c r="I3135" s="13" t="s">
        <v>24</v>
      </c>
      <c r="J3135" s="13" t="s">
        <v>360</v>
      </c>
      <c r="K3135" s="13" t="s">
        <v>146</v>
      </c>
      <c r="L3135" s="13" t="s">
        <v>27</v>
      </c>
      <c r="M3135" s="13" t="s">
        <v>28</v>
      </c>
      <c r="N3135" s="13" t="s">
        <v>2505</v>
      </c>
      <c r="O3135" s="13" t="s">
        <v>40</v>
      </c>
      <c r="P3135" s="13" t="s">
        <v>48</v>
      </c>
      <c r="Q3135" s="13" t="s">
        <v>2506</v>
      </c>
      <c r="R3135" s="17">
        <v>637.7489999999998</v>
      </c>
      <c r="S3135" s="26">
        <v>3</v>
      </c>
      <c r="T3135" s="17">
        <v>0.3</v>
      </c>
      <c r="U3135" s="17">
        <v>42.15</v>
      </c>
      <c r="V3135" s="27">
        <v>118.35900000000004</v>
      </c>
      <c r="W3135" s="13" t="s">
        <v>88</v>
      </c>
      <c r="X3135" s="8">
        <f>$T3135*$R3135</f>
        <v>191.32469999999992</v>
      </c>
      <c r="Y3135" s="29">
        <f>R3135-V3135-U3135-X3135</f>
        <v>285.91529999999989</v>
      </c>
    </row>
    <row r="3136" spans="2:25" x14ac:dyDescent="0.3">
      <c r="B3136" s="16"/>
      <c r="C3136" s="8" t="str">
        <f>_xlfn.CONCAT(S3136,_xlfn.TEXTBEFORE(Q3136,","))</f>
        <v>8Stockwell Paper Clips</v>
      </c>
      <c r="D3136" s="13" t="s">
        <v>9242</v>
      </c>
      <c r="E3136" s="25">
        <v>43426</v>
      </c>
      <c r="F3136" s="25">
        <v>43431</v>
      </c>
      <c r="G3136" s="13" t="s">
        <v>50</v>
      </c>
      <c r="H3136" s="13" t="s">
        <v>1605</v>
      </c>
      <c r="I3136" s="13" t="s">
        <v>24</v>
      </c>
      <c r="J3136" s="13" t="s">
        <v>391</v>
      </c>
      <c r="K3136" s="13" t="s">
        <v>392</v>
      </c>
      <c r="L3136" s="13" t="s">
        <v>27</v>
      </c>
      <c r="M3136" s="13" t="s">
        <v>28</v>
      </c>
      <c r="N3136" s="13" t="s">
        <v>4895</v>
      </c>
      <c r="O3136" s="13" t="s">
        <v>30</v>
      </c>
      <c r="P3136" s="13" t="s">
        <v>2177</v>
      </c>
      <c r="Q3136" s="13" t="s">
        <v>4896</v>
      </c>
      <c r="R3136" s="17">
        <v>108.96000000000001</v>
      </c>
      <c r="S3136" s="26">
        <v>8</v>
      </c>
      <c r="T3136" s="17">
        <v>0</v>
      </c>
      <c r="U3136" s="17">
        <v>7.47</v>
      </c>
      <c r="V3136" s="27">
        <v>36.96</v>
      </c>
      <c r="W3136" s="13" t="s">
        <v>88</v>
      </c>
      <c r="X3136" s="8">
        <f>$T3136*$R3136</f>
        <v>0</v>
      </c>
      <c r="Y3136" s="29">
        <f>R3136-V3136-U3136-X3136</f>
        <v>64.53</v>
      </c>
    </row>
    <row r="3137" spans="2:25" x14ac:dyDescent="0.3">
      <c r="B3137" s="16"/>
      <c r="C3137" s="8" t="str">
        <f>_xlfn.CONCAT(S3137,_xlfn.TEXTBEFORE(Q3137,","))</f>
        <v>3Stanley Pencil Sharpener</v>
      </c>
      <c r="D3137" s="13" t="s">
        <v>9243</v>
      </c>
      <c r="E3137" s="25">
        <v>43426</v>
      </c>
      <c r="F3137" s="25">
        <v>43431</v>
      </c>
      <c r="G3137" s="13" t="s">
        <v>50</v>
      </c>
      <c r="H3137" s="13" t="s">
        <v>1605</v>
      </c>
      <c r="I3137" s="13" t="s">
        <v>24</v>
      </c>
      <c r="J3137" s="13" t="s">
        <v>391</v>
      </c>
      <c r="K3137" s="13" t="s">
        <v>392</v>
      </c>
      <c r="L3137" s="13" t="s">
        <v>27</v>
      </c>
      <c r="M3137" s="13" t="s">
        <v>28</v>
      </c>
      <c r="N3137" s="13" t="s">
        <v>4749</v>
      </c>
      <c r="O3137" s="13" t="s">
        <v>30</v>
      </c>
      <c r="P3137" s="13" t="s">
        <v>1789</v>
      </c>
      <c r="Q3137" s="13" t="s">
        <v>4750</v>
      </c>
      <c r="R3137" s="17">
        <v>74.34</v>
      </c>
      <c r="S3137" s="26">
        <v>3</v>
      </c>
      <c r="T3137" s="17">
        <v>0</v>
      </c>
      <c r="U3137" s="17">
        <v>4.87</v>
      </c>
      <c r="V3137" s="27">
        <v>20.79</v>
      </c>
      <c r="W3137" s="13" t="s">
        <v>88</v>
      </c>
      <c r="X3137" s="8">
        <f>$T3137*$R3137</f>
        <v>0</v>
      </c>
      <c r="Y3137" s="29">
        <f>R3137-V3137-U3137-X3137</f>
        <v>48.680000000000007</v>
      </c>
    </row>
    <row r="3138" spans="2:25" x14ac:dyDescent="0.3">
      <c r="B3138" s="16"/>
      <c r="C3138" s="8" t="str">
        <f>_xlfn.CONCAT(S3138,_xlfn.TEXTBEFORE(Q3138,","))</f>
        <v>1Ames Manila Envelope</v>
      </c>
      <c r="D3138" s="13" t="s">
        <v>9244</v>
      </c>
      <c r="E3138" s="25">
        <v>43426</v>
      </c>
      <c r="F3138" s="25">
        <v>43431</v>
      </c>
      <c r="G3138" s="13" t="s">
        <v>50</v>
      </c>
      <c r="H3138" s="13" t="s">
        <v>1605</v>
      </c>
      <c r="I3138" s="13" t="s">
        <v>24</v>
      </c>
      <c r="J3138" s="13" t="s">
        <v>391</v>
      </c>
      <c r="K3138" s="13" t="s">
        <v>392</v>
      </c>
      <c r="L3138" s="13" t="s">
        <v>27</v>
      </c>
      <c r="M3138" s="13" t="s">
        <v>28</v>
      </c>
      <c r="N3138" s="13" t="s">
        <v>6065</v>
      </c>
      <c r="O3138" s="13" t="s">
        <v>30</v>
      </c>
      <c r="P3138" s="13" t="s">
        <v>1607</v>
      </c>
      <c r="Q3138" s="13" t="s">
        <v>6066</v>
      </c>
      <c r="R3138" s="17">
        <v>24.69</v>
      </c>
      <c r="S3138" s="26">
        <v>1</v>
      </c>
      <c r="T3138" s="17">
        <v>0</v>
      </c>
      <c r="U3138" s="17">
        <v>1.37</v>
      </c>
      <c r="V3138" s="27">
        <v>3.4499999999999997</v>
      </c>
      <c r="W3138" s="13" t="s">
        <v>88</v>
      </c>
      <c r="X3138" s="8">
        <f>$T3138*$R3138</f>
        <v>0</v>
      </c>
      <c r="Y3138" s="29">
        <f>R3138-V3138-U3138-X3138</f>
        <v>19.87</v>
      </c>
    </row>
    <row r="3139" spans="2:25" x14ac:dyDescent="0.3">
      <c r="B3139" s="16"/>
      <c r="C3139" s="8" t="str">
        <f>_xlfn.CONCAT(S3139,_xlfn.TEXTBEFORE(Q3139,","))</f>
        <v>3Smead File Folder Labels</v>
      </c>
      <c r="D3139" s="13" t="s">
        <v>9245</v>
      </c>
      <c r="E3139" s="25">
        <v>42830</v>
      </c>
      <c r="F3139" s="25">
        <v>42835</v>
      </c>
      <c r="G3139" s="13" t="s">
        <v>50</v>
      </c>
      <c r="H3139" s="13" t="s">
        <v>2079</v>
      </c>
      <c r="I3139" s="13" t="s">
        <v>24</v>
      </c>
      <c r="J3139" s="13" t="s">
        <v>157</v>
      </c>
      <c r="K3139" s="13" t="s">
        <v>158</v>
      </c>
      <c r="L3139" s="13" t="s">
        <v>54</v>
      </c>
      <c r="M3139" s="13" t="s">
        <v>55</v>
      </c>
      <c r="N3139" s="13" t="s">
        <v>5932</v>
      </c>
      <c r="O3139" s="13" t="s">
        <v>30</v>
      </c>
      <c r="P3139" s="13" t="s">
        <v>2751</v>
      </c>
      <c r="Q3139" s="13" t="s">
        <v>5933</v>
      </c>
      <c r="R3139" s="17">
        <v>14.7393</v>
      </c>
      <c r="S3139" s="26">
        <v>3</v>
      </c>
      <c r="T3139" s="17">
        <v>0.47000000000000003</v>
      </c>
      <c r="U3139" s="17">
        <v>1.85</v>
      </c>
      <c r="V3139" s="27">
        <v>-11.720700000000003</v>
      </c>
      <c r="W3139" s="13" t="s">
        <v>88</v>
      </c>
      <c r="X3139" s="8">
        <f>$T3139*$R3139</f>
        <v>6.9274710000000006</v>
      </c>
      <c r="Y3139" s="29">
        <f>R3139-V3139-U3139-X3139</f>
        <v>17.682528999999999</v>
      </c>
    </row>
    <row r="3140" spans="2:25" x14ac:dyDescent="0.3">
      <c r="B3140" s="16"/>
      <c r="C3140" s="8" t="str">
        <f>_xlfn.CONCAT(S3140,_xlfn.TEXTBEFORE(Q3140,","))</f>
        <v>6Dania Corner Shelving</v>
      </c>
      <c r="D3140" s="13" t="s">
        <v>9246</v>
      </c>
      <c r="E3140" s="25">
        <v>43875</v>
      </c>
      <c r="F3140" s="25">
        <v>43880</v>
      </c>
      <c r="G3140" s="13" t="s">
        <v>50</v>
      </c>
      <c r="H3140" s="13" t="s">
        <v>2079</v>
      </c>
      <c r="I3140" s="13" t="s">
        <v>24</v>
      </c>
      <c r="J3140" s="13" t="s">
        <v>746</v>
      </c>
      <c r="K3140" s="13" t="s">
        <v>234</v>
      </c>
      <c r="L3140" s="13" t="s">
        <v>54</v>
      </c>
      <c r="M3140" s="13" t="s">
        <v>55</v>
      </c>
      <c r="N3140" s="13" t="s">
        <v>1983</v>
      </c>
      <c r="O3140" s="13" t="s">
        <v>40</v>
      </c>
      <c r="P3140" s="13" t="s">
        <v>67</v>
      </c>
      <c r="Q3140" s="13" t="s">
        <v>1984</v>
      </c>
      <c r="R3140" s="17">
        <v>681.15059999999994</v>
      </c>
      <c r="S3140" s="26">
        <v>6</v>
      </c>
      <c r="T3140" s="17">
        <v>7.0000000000000007E-2</v>
      </c>
      <c r="U3140" s="17">
        <v>57.84</v>
      </c>
      <c r="V3140" s="27">
        <v>21.810599999999994</v>
      </c>
      <c r="W3140" s="13" t="s">
        <v>60</v>
      </c>
      <c r="X3140" s="8">
        <f>$T3140*$R3140</f>
        <v>47.680542000000003</v>
      </c>
      <c r="Y3140" s="29">
        <f>R3140-V3140-U3140-X3140</f>
        <v>553.81945799999994</v>
      </c>
    </row>
    <row r="3141" spans="2:25" x14ac:dyDescent="0.3">
      <c r="B3141" s="16"/>
      <c r="C3141" s="8" t="str">
        <f>_xlfn.CONCAT(S3141,_xlfn.TEXTBEFORE(Q3141,","))</f>
        <v>5Acco Binder Covers</v>
      </c>
      <c r="D3141" s="13" t="s">
        <v>9247</v>
      </c>
      <c r="E3141" s="25">
        <v>43875</v>
      </c>
      <c r="F3141" s="25">
        <v>43880</v>
      </c>
      <c r="G3141" s="13" t="s">
        <v>50</v>
      </c>
      <c r="H3141" s="13" t="s">
        <v>2079</v>
      </c>
      <c r="I3141" s="13" t="s">
        <v>24</v>
      </c>
      <c r="J3141" s="13" t="s">
        <v>746</v>
      </c>
      <c r="K3141" s="13" t="s">
        <v>234</v>
      </c>
      <c r="L3141" s="13" t="s">
        <v>54</v>
      </c>
      <c r="M3141" s="13" t="s">
        <v>55</v>
      </c>
      <c r="N3141" s="13" t="s">
        <v>5116</v>
      </c>
      <c r="O3141" s="13" t="s">
        <v>30</v>
      </c>
      <c r="P3141" s="13" t="s">
        <v>1121</v>
      </c>
      <c r="Q3141" s="13" t="s">
        <v>5117</v>
      </c>
      <c r="R3141" s="17">
        <v>53.036999999999992</v>
      </c>
      <c r="S3141" s="26">
        <v>5</v>
      </c>
      <c r="T3141" s="17">
        <v>0.17</v>
      </c>
      <c r="U3141" s="17">
        <v>5.95</v>
      </c>
      <c r="V3141" s="27">
        <v>-10.863</v>
      </c>
      <c r="W3141" s="13" t="s">
        <v>60</v>
      </c>
      <c r="X3141" s="8">
        <f>$T3141*$R3141</f>
        <v>9.0162899999999997</v>
      </c>
      <c r="Y3141" s="29">
        <f>R3141-V3141-U3141-X3141</f>
        <v>48.933709999999991</v>
      </c>
    </row>
    <row r="3142" spans="2:25" x14ac:dyDescent="0.3">
      <c r="B3142" s="16"/>
      <c r="C3142" s="8" t="str">
        <f>_xlfn.CONCAT(S3142,_xlfn.TEXTBEFORE(Q3142,","))</f>
        <v>1Acco Binder</v>
      </c>
      <c r="D3142" s="13" t="s">
        <v>9248</v>
      </c>
      <c r="E3142" s="25">
        <v>43875</v>
      </c>
      <c r="F3142" s="25">
        <v>43880</v>
      </c>
      <c r="G3142" s="13" t="s">
        <v>50</v>
      </c>
      <c r="H3142" s="13" t="s">
        <v>2079</v>
      </c>
      <c r="I3142" s="13" t="s">
        <v>24</v>
      </c>
      <c r="J3142" s="13" t="s">
        <v>746</v>
      </c>
      <c r="K3142" s="13" t="s">
        <v>234</v>
      </c>
      <c r="L3142" s="13" t="s">
        <v>54</v>
      </c>
      <c r="M3142" s="13" t="s">
        <v>55</v>
      </c>
      <c r="N3142" s="13" t="s">
        <v>3296</v>
      </c>
      <c r="O3142" s="13" t="s">
        <v>30</v>
      </c>
      <c r="P3142" s="13" t="s">
        <v>1121</v>
      </c>
      <c r="Q3142" s="13" t="s">
        <v>3297</v>
      </c>
      <c r="R3142" s="17">
        <v>12.873299999999999</v>
      </c>
      <c r="S3142" s="26">
        <v>1</v>
      </c>
      <c r="T3142" s="17">
        <v>0.17</v>
      </c>
      <c r="U3142" s="17">
        <v>1.26</v>
      </c>
      <c r="V3142" s="27">
        <v>-2.0367000000000002</v>
      </c>
      <c r="W3142" s="13" t="s">
        <v>60</v>
      </c>
      <c r="X3142" s="8">
        <f>$T3142*$R3142</f>
        <v>2.1884609999999998</v>
      </c>
      <c r="Y3142" s="29">
        <f>R3142-V3142-U3142-X3142</f>
        <v>11.461538999999998</v>
      </c>
    </row>
    <row r="3143" spans="2:25" x14ac:dyDescent="0.3">
      <c r="B3143" s="16"/>
      <c r="C3143" s="8" t="str">
        <f>_xlfn.CONCAT(S3143,_xlfn.TEXTBEFORE(Q3143,","))</f>
        <v>4Sanford Pencil Sharpener</v>
      </c>
      <c r="D3143" s="13" t="s">
        <v>9249</v>
      </c>
      <c r="E3143" s="25">
        <v>42999</v>
      </c>
      <c r="F3143" s="25">
        <v>43004</v>
      </c>
      <c r="G3143" s="13" t="s">
        <v>50</v>
      </c>
      <c r="H3143" s="13" t="s">
        <v>5865</v>
      </c>
      <c r="I3143" s="13" t="s">
        <v>24</v>
      </c>
      <c r="J3143" s="13" t="s">
        <v>493</v>
      </c>
      <c r="K3143" s="13" t="s">
        <v>494</v>
      </c>
      <c r="L3143" s="13" t="s">
        <v>54</v>
      </c>
      <c r="M3143" s="13" t="s">
        <v>55</v>
      </c>
      <c r="N3143" s="13" t="s">
        <v>4788</v>
      </c>
      <c r="O3143" s="13" t="s">
        <v>30</v>
      </c>
      <c r="P3143" s="13" t="s">
        <v>1789</v>
      </c>
      <c r="Q3143" s="13" t="s">
        <v>4789</v>
      </c>
      <c r="R3143" s="17">
        <v>84.709199999999996</v>
      </c>
      <c r="S3143" s="26">
        <v>4</v>
      </c>
      <c r="T3143" s="17">
        <v>0.27</v>
      </c>
      <c r="U3143" s="17">
        <v>2.06</v>
      </c>
      <c r="V3143" s="27">
        <v>-6.9708000000000006</v>
      </c>
      <c r="W3143" s="13" t="s">
        <v>88</v>
      </c>
      <c r="X3143" s="8">
        <f>$T3143*$R3143</f>
        <v>22.871483999999999</v>
      </c>
      <c r="Y3143" s="29">
        <f>R3143-V3143-U3143-X3143</f>
        <v>66.748515999999995</v>
      </c>
    </row>
    <row r="3144" spans="2:25" x14ac:dyDescent="0.3">
      <c r="B3144" s="16"/>
      <c r="C3144" s="8" t="str">
        <f>_xlfn.CONCAT(S3144,_xlfn.TEXTBEFORE(Q3144,","))</f>
        <v>2Acco Binder</v>
      </c>
      <c r="D3144" s="13" t="s">
        <v>9250</v>
      </c>
      <c r="E3144" s="25">
        <v>42999</v>
      </c>
      <c r="F3144" s="25">
        <v>43004</v>
      </c>
      <c r="G3144" s="13" t="s">
        <v>50</v>
      </c>
      <c r="H3144" s="13" t="s">
        <v>5865</v>
      </c>
      <c r="I3144" s="13" t="s">
        <v>24</v>
      </c>
      <c r="J3144" s="13" t="s">
        <v>493</v>
      </c>
      <c r="K3144" s="13" t="s">
        <v>494</v>
      </c>
      <c r="L3144" s="13" t="s">
        <v>54</v>
      </c>
      <c r="M3144" s="13" t="s">
        <v>55</v>
      </c>
      <c r="N3144" s="13" t="s">
        <v>3387</v>
      </c>
      <c r="O3144" s="13" t="s">
        <v>30</v>
      </c>
      <c r="P3144" s="13" t="s">
        <v>1121</v>
      </c>
      <c r="Q3144" s="13" t="s">
        <v>3388</v>
      </c>
      <c r="R3144" s="17">
        <v>24.252599999999997</v>
      </c>
      <c r="S3144" s="26">
        <v>2</v>
      </c>
      <c r="T3144" s="17">
        <v>0.17</v>
      </c>
      <c r="U3144" s="17">
        <v>1.08</v>
      </c>
      <c r="V3144" s="27">
        <v>1.7526000000000002</v>
      </c>
      <c r="W3144" s="13" t="s">
        <v>88</v>
      </c>
      <c r="X3144" s="8">
        <f>$T3144*$R3144</f>
        <v>4.1229420000000001</v>
      </c>
      <c r="Y3144" s="29">
        <f>R3144-V3144-U3144-X3144</f>
        <v>17.297057999999993</v>
      </c>
    </row>
    <row r="3145" spans="2:25" x14ac:dyDescent="0.3">
      <c r="B3145" s="16"/>
      <c r="C3145" s="8" t="str">
        <f>_xlfn.CONCAT(S3145,_xlfn.TEXTBEFORE(Q3145,","))</f>
        <v>1Belkin Memory Card</v>
      </c>
      <c r="D3145" s="13" t="s">
        <v>9251</v>
      </c>
      <c r="E3145" s="25">
        <v>43420</v>
      </c>
      <c r="F3145" s="25">
        <v>43424</v>
      </c>
      <c r="G3145" s="13" t="s">
        <v>50</v>
      </c>
      <c r="H3145" s="13" t="s">
        <v>4391</v>
      </c>
      <c r="I3145" s="13" t="s">
        <v>24</v>
      </c>
      <c r="J3145" s="13" t="s">
        <v>4392</v>
      </c>
      <c r="K3145" s="13" t="s">
        <v>738</v>
      </c>
      <c r="L3145" s="13" t="s">
        <v>27</v>
      </c>
      <c r="M3145" s="13" t="s">
        <v>28</v>
      </c>
      <c r="N3145" s="13" t="s">
        <v>3035</v>
      </c>
      <c r="O3145" s="13" t="s">
        <v>57</v>
      </c>
      <c r="P3145" s="13" t="s">
        <v>121</v>
      </c>
      <c r="Q3145" s="13" t="s">
        <v>3036</v>
      </c>
      <c r="R3145" s="17">
        <v>115.01999999999998</v>
      </c>
      <c r="S3145" s="26">
        <v>1</v>
      </c>
      <c r="T3145" s="17">
        <v>0</v>
      </c>
      <c r="U3145" s="17">
        <v>11.3</v>
      </c>
      <c r="V3145" s="27">
        <v>3.4499999999999997</v>
      </c>
      <c r="W3145" s="13" t="s">
        <v>88</v>
      </c>
      <c r="X3145" s="8">
        <f>$T3145*$R3145</f>
        <v>0</v>
      </c>
      <c r="Y3145" s="29">
        <f>R3145-V3145-U3145-X3145</f>
        <v>100.26999999999998</v>
      </c>
    </row>
    <row r="3146" spans="2:25" x14ac:dyDescent="0.3">
      <c r="B3146" s="16"/>
      <c r="C3146" s="8" t="str">
        <f>_xlfn.CONCAT(S3146,_xlfn.TEXTBEFORE(Q3146,","))</f>
        <v>3Hon Steel Folding Chair</v>
      </c>
      <c r="D3146" s="13" t="s">
        <v>9252</v>
      </c>
      <c r="E3146" s="25">
        <v>43713</v>
      </c>
      <c r="F3146" s="25">
        <v>43718</v>
      </c>
      <c r="G3146" s="13" t="s">
        <v>50</v>
      </c>
      <c r="H3146" s="13" t="s">
        <v>4391</v>
      </c>
      <c r="I3146" s="13" t="s">
        <v>24</v>
      </c>
      <c r="J3146" s="13" t="s">
        <v>1251</v>
      </c>
      <c r="K3146" s="13" t="s">
        <v>738</v>
      </c>
      <c r="L3146" s="13" t="s">
        <v>27</v>
      </c>
      <c r="M3146" s="13" t="s">
        <v>28</v>
      </c>
      <c r="N3146" s="13" t="s">
        <v>4358</v>
      </c>
      <c r="O3146" s="13" t="s">
        <v>40</v>
      </c>
      <c r="P3146" s="13" t="s">
        <v>41</v>
      </c>
      <c r="Q3146" s="13" t="s">
        <v>4359</v>
      </c>
      <c r="R3146" s="17">
        <v>251.01</v>
      </c>
      <c r="S3146" s="26">
        <v>3</v>
      </c>
      <c r="T3146" s="17">
        <v>0</v>
      </c>
      <c r="U3146" s="17">
        <v>10.29</v>
      </c>
      <c r="V3146" s="27">
        <v>122.94000000000001</v>
      </c>
      <c r="W3146" s="13" t="s">
        <v>88</v>
      </c>
      <c r="X3146" s="8">
        <f>$T3146*$R3146</f>
        <v>0</v>
      </c>
      <c r="Y3146" s="29">
        <f>R3146-V3146-U3146-X3146</f>
        <v>117.78</v>
      </c>
    </row>
    <row r="3147" spans="2:25" x14ac:dyDescent="0.3">
      <c r="B3147" s="16"/>
      <c r="C3147" s="8" t="str">
        <f>_xlfn.CONCAT(S3147,_xlfn.TEXTBEFORE(Q3147,","))</f>
        <v>3Xerox Memo Slips</v>
      </c>
      <c r="D3147" s="13" t="s">
        <v>9253</v>
      </c>
      <c r="E3147" s="25">
        <v>43876</v>
      </c>
      <c r="F3147" s="25">
        <v>43881</v>
      </c>
      <c r="G3147" s="13" t="s">
        <v>50</v>
      </c>
      <c r="H3147" s="13" t="s">
        <v>5791</v>
      </c>
      <c r="I3147" s="13" t="s">
        <v>24</v>
      </c>
      <c r="J3147" s="13" t="s">
        <v>160</v>
      </c>
      <c r="K3147" s="13" t="s">
        <v>160</v>
      </c>
      <c r="L3147" s="13" t="s">
        <v>54</v>
      </c>
      <c r="M3147" s="13" t="s">
        <v>55</v>
      </c>
      <c r="N3147" s="13" t="s">
        <v>4410</v>
      </c>
      <c r="O3147" s="13" t="s">
        <v>30</v>
      </c>
      <c r="P3147" s="13" t="s">
        <v>1567</v>
      </c>
      <c r="Q3147" s="13" t="s">
        <v>4411</v>
      </c>
      <c r="R3147" s="17">
        <v>28.095300000000005</v>
      </c>
      <c r="S3147" s="26">
        <v>3</v>
      </c>
      <c r="T3147" s="17">
        <v>0.47000000000000003</v>
      </c>
      <c r="U3147" s="17">
        <v>2.5499999999999998</v>
      </c>
      <c r="V3147" s="27">
        <v>-23.384700000000002</v>
      </c>
      <c r="W3147" s="13" t="s">
        <v>60</v>
      </c>
      <c r="X3147" s="8">
        <f>$T3147*$R3147</f>
        <v>13.204791000000004</v>
      </c>
      <c r="Y3147" s="29">
        <f>R3147-V3147-U3147-X3147</f>
        <v>35.725209000000007</v>
      </c>
    </row>
    <row r="3148" spans="2:25" x14ac:dyDescent="0.3">
      <c r="B3148" s="16"/>
      <c r="C3148" s="8" t="str">
        <f>_xlfn.CONCAT(S3148,_xlfn.TEXTBEFORE(Q3148,","))</f>
        <v>3Sauder 3-Shelf Cabinet</v>
      </c>
      <c r="D3148" s="13" t="s">
        <v>9254</v>
      </c>
      <c r="E3148" s="25">
        <v>42908</v>
      </c>
      <c r="F3148" s="25">
        <v>42910</v>
      </c>
      <c r="G3148" s="13" t="s">
        <v>22</v>
      </c>
      <c r="H3148" s="13" t="s">
        <v>2169</v>
      </c>
      <c r="I3148" s="13" t="s">
        <v>24</v>
      </c>
      <c r="J3148" s="13" t="s">
        <v>1354</v>
      </c>
      <c r="K3148" s="13" t="s">
        <v>84</v>
      </c>
      <c r="L3148" s="13" t="s">
        <v>27</v>
      </c>
      <c r="M3148" s="13" t="s">
        <v>28</v>
      </c>
      <c r="N3148" s="13" t="s">
        <v>853</v>
      </c>
      <c r="O3148" s="13" t="s">
        <v>40</v>
      </c>
      <c r="P3148" s="13" t="s">
        <v>67</v>
      </c>
      <c r="Q3148" s="13" t="s">
        <v>854</v>
      </c>
      <c r="R3148" s="17">
        <v>507.6</v>
      </c>
      <c r="S3148" s="26">
        <v>3</v>
      </c>
      <c r="T3148" s="17">
        <v>0</v>
      </c>
      <c r="U3148" s="17">
        <v>52.81</v>
      </c>
      <c r="V3148" s="27">
        <v>203.03999999999996</v>
      </c>
      <c r="W3148" s="13" t="s">
        <v>60</v>
      </c>
      <c r="X3148" s="8">
        <f>$T3148*$R3148</f>
        <v>0</v>
      </c>
      <c r="Y3148" s="29">
        <f>R3148-V3148-U3148-X3148</f>
        <v>251.75000000000006</v>
      </c>
    </row>
    <row r="3149" spans="2:25" x14ac:dyDescent="0.3">
      <c r="B3149" s="16"/>
      <c r="C3149" s="8" t="str">
        <f>_xlfn.CONCAT(S3149,_xlfn.TEXTBEFORE(Q3149,","))</f>
        <v>6Konica Phone</v>
      </c>
      <c r="D3149" s="13" t="s">
        <v>9255</v>
      </c>
      <c r="E3149" s="25">
        <v>43985</v>
      </c>
      <c r="F3149" s="25">
        <v>43990</v>
      </c>
      <c r="G3149" s="13" t="s">
        <v>50</v>
      </c>
      <c r="H3149" s="13" t="s">
        <v>2911</v>
      </c>
      <c r="I3149" s="13" t="s">
        <v>24</v>
      </c>
      <c r="J3149" s="13" t="s">
        <v>2912</v>
      </c>
      <c r="K3149" s="13" t="s">
        <v>239</v>
      </c>
      <c r="L3149" s="13" t="s">
        <v>201</v>
      </c>
      <c r="M3149" s="13" t="s">
        <v>28</v>
      </c>
      <c r="N3149" s="13" t="s">
        <v>1336</v>
      </c>
      <c r="O3149" s="13" t="s">
        <v>57</v>
      </c>
      <c r="P3149" s="13" t="s">
        <v>138</v>
      </c>
      <c r="Q3149" s="13" t="s">
        <v>1337</v>
      </c>
      <c r="R3149" s="17">
        <v>517.14</v>
      </c>
      <c r="S3149" s="26">
        <v>6</v>
      </c>
      <c r="T3149" s="17">
        <v>0</v>
      </c>
      <c r="U3149" s="17">
        <v>31.16</v>
      </c>
      <c r="V3149" s="27">
        <v>243</v>
      </c>
      <c r="W3149" s="13" t="s">
        <v>88</v>
      </c>
      <c r="X3149" s="8">
        <f>$T3149*$R3149</f>
        <v>0</v>
      </c>
      <c r="Y3149" s="29">
        <f>R3149-V3149-U3149-X3149</f>
        <v>242.98</v>
      </c>
    </row>
    <row r="3150" spans="2:25" x14ac:dyDescent="0.3">
      <c r="B3150" s="16"/>
      <c r="C3150" s="8" t="str">
        <f>_xlfn.CONCAT(S3150,_xlfn.TEXTBEFORE(Q3150,","))</f>
        <v>8Jiffy Manila Envelope</v>
      </c>
      <c r="D3150" s="13" t="s">
        <v>9256</v>
      </c>
      <c r="E3150" s="25">
        <v>43985</v>
      </c>
      <c r="F3150" s="25">
        <v>43990</v>
      </c>
      <c r="G3150" s="13" t="s">
        <v>50</v>
      </c>
      <c r="H3150" s="13" t="s">
        <v>2911</v>
      </c>
      <c r="I3150" s="13" t="s">
        <v>24</v>
      </c>
      <c r="J3150" s="13" t="s">
        <v>2912</v>
      </c>
      <c r="K3150" s="13" t="s">
        <v>239</v>
      </c>
      <c r="L3150" s="13" t="s">
        <v>201</v>
      </c>
      <c r="M3150" s="13" t="s">
        <v>28</v>
      </c>
      <c r="N3150" s="13" t="s">
        <v>4838</v>
      </c>
      <c r="O3150" s="13" t="s">
        <v>30</v>
      </c>
      <c r="P3150" s="13" t="s">
        <v>1607</v>
      </c>
      <c r="Q3150" s="13" t="s">
        <v>4839</v>
      </c>
      <c r="R3150" s="17">
        <v>227.27999999999997</v>
      </c>
      <c r="S3150" s="26">
        <v>8</v>
      </c>
      <c r="T3150" s="17">
        <v>0</v>
      </c>
      <c r="U3150" s="17">
        <v>7.5</v>
      </c>
      <c r="V3150" s="27">
        <v>45.36</v>
      </c>
      <c r="W3150" s="13" t="s">
        <v>88</v>
      </c>
      <c r="X3150" s="8">
        <f>$T3150*$R3150</f>
        <v>0</v>
      </c>
      <c r="Y3150" s="29">
        <f>R3150-V3150-U3150-X3150</f>
        <v>174.41999999999996</v>
      </c>
    </row>
    <row r="3151" spans="2:25" x14ac:dyDescent="0.3">
      <c r="B3151" s="16"/>
      <c r="C3151" s="8" t="str">
        <f>_xlfn.CONCAT(S3151,_xlfn.TEXTBEFORE(Q3151,","))</f>
        <v>2Stanley Pencil Sharpener</v>
      </c>
      <c r="D3151" s="13" t="s">
        <v>9257</v>
      </c>
      <c r="E3151" s="25">
        <v>43985</v>
      </c>
      <c r="F3151" s="25">
        <v>43990</v>
      </c>
      <c r="G3151" s="13" t="s">
        <v>50</v>
      </c>
      <c r="H3151" s="13" t="s">
        <v>2911</v>
      </c>
      <c r="I3151" s="13" t="s">
        <v>24</v>
      </c>
      <c r="J3151" s="13" t="s">
        <v>2912</v>
      </c>
      <c r="K3151" s="13" t="s">
        <v>239</v>
      </c>
      <c r="L3151" s="13" t="s">
        <v>201</v>
      </c>
      <c r="M3151" s="13" t="s">
        <v>28</v>
      </c>
      <c r="N3151" s="13" t="s">
        <v>3879</v>
      </c>
      <c r="O3151" s="13" t="s">
        <v>30</v>
      </c>
      <c r="P3151" s="13" t="s">
        <v>1789</v>
      </c>
      <c r="Q3151" s="13" t="s">
        <v>3880</v>
      </c>
      <c r="R3151" s="17">
        <v>50.099999999999994</v>
      </c>
      <c r="S3151" s="26">
        <v>2</v>
      </c>
      <c r="T3151" s="17">
        <v>0</v>
      </c>
      <c r="U3151" s="17">
        <v>1.27</v>
      </c>
      <c r="V3151" s="27">
        <v>16.98</v>
      </c>
      <c r="W3151" s="13" t="s">
        <v>88</v>
      </c>
      <c r="X3151" s="8">
        <f>$T3151*$R3151</f>
        <v>0</v>
      </c>
      <c r="Y3151" s="29">
        <f>R3151-V3151-U3151-X3151</f>
        <v>31.849999999999991</v>
      </c>
    </row>
    <row r="3152" spans="2:25" x14ac:dyDescent="0.3">
      <c r="B3152" s="16"/>
      <c r="C3152" s="8" t="str">
        <f>_xlfn.CONCAT(S3152,_xlfn.TEXTBEFORE(Q3152,","))</f>
        <v>1Cisco Signal Booster</v>
      </c>
      <c r="D3152" s="13" t="s">
        <v>9258</v>
      </c>
      <c r="E3152" s="25">
        <v>43644</v>
      </c>
      <c r="F3152" s="25">
        <v>43646</v>
      </c>
      <c r="G3152" s="13" t="s">
        <v>34</v>
      </c>
      <c r="H3152" s="13" t="s">
        <v>3453</v>
      </c>
      <c r="I3152" s="13" t="s">
        <v>36</v>
      </c>
      <c r="J3152" s="13" t="s">
        <v>2092</v>
      </c>
      <c r="K3152" s="13" t="s">
        <v>215</v>
      </c>
      <c r="L3152" s="13" t="s">
        <v>27</v>
      </c>
      <c r="M3152" s="13" t="s">
        <v>28</v>
      </c>
      <c r="N3152" s="13" t="s">
        <v>333</v>
      </c>
      <c r="O3152" s="13" t="s">
        <v>57</v>
      </c>
      <c r="P3152" s="13" t="s">
        <v>58</v>
      </c>
      <c r="Q3152" s="13" t="s">
        <v>334</v>
      </c>
      <c r="R3152" s="17">
        <v>151.92000000000002</v>
      </c>
      <c r="S3152" s="26">
        <v>1</v>
      </c>
      <c r="T3152" s="17">
        <v>0</v>
      </c>
      <c r="U3152" s="17">
        <v>21.93</v>
      </c>
      <c r="V3152" s="27">
        <v>51.63</v>
      </c>
      <c r="W3152" s="13" t="s">
        <v>60</v>
      </c>
      <c r="X3152" s="8">
        <f>$T3152*$R3152</f>
        <v>0</v>
      </c>
      <c r="Y3152" s="29">
        <f>R3152-V3152-U3152-X3152</f>
        <v>78.360000000000014</v>
      </c>
    </row>
    <row r="3153" spans="2:25" x14ac:dyDescent="0.3">
      <c r="B3153" s="16"/>
      <c r="C3153" s="8" t="str">
        <f>_xlfn.CONCAT(S3153,_xlfn.TEXTBEFORE(Q3153,","))</f>
        <v>1Acme Shears</v>
      </c>
      <c r="D3153" s="13" t="s">
        <v>9259</v>
      </c>
      <c r="E3153" s="25">
        <v>43644</v>
      </c>
      <c r="F3153" s="25">
        <v>43646</v>
      </c>
      <c r="G3153" s="13" t="s">
        <v>34</v>
      </c>
      <c r="H3153" s="13" t="s">
        <v>3453</v>
      </c>
      <c r="I3153" s="13" t="s">
        <v>36</v>
      </c>
      <c r="J3153" s="13" t="s">
        <v>2092</v>
      </c>
      <c r="K3153" s="13" t="s">
        <v>215</v>
      </c>
      <c r="L3153" s="13" t="s">
        <v>27</v>
      </c>
      <c r="M3153" s="13" t="s">
        <v>28</v>
      </c>
      <c r="N3153" s="13" t="s">
        <v>3151</v>
      </c>
      <c r="O3153" s="13" t="s">
        <v>30</v>
      </c>
      <c r="P3153" s="13" t="s">
        <v>1228</v>
      </c>
      <c r="Q3153" s="13" t="s">
        <v>3152</v>
      </c>
      <c r="R3153" s="17">
        <v>46.620000000000005</v>
      </c>
      <c r="S3153" s="26">
        <v>1</v>
      </c>
      <c r="T3153" s="17">
        <v>0</v>
      </c>
      <c r="U3153" s="17">
        <v>5.86</v>
      </c>
      <c r="V3153" s="27">
        <v>5.0999999999999996</v>
      </c>
      <c r="W3153" s="13" t="s">
        <v>60</v>
      </c>
      <c r="X3153" s="8">
        <f>$T3153*$R3153</f>
        <v>0</v>
      </c>
      <c r="Y3153" s="29">
        <f>R3153-V3153-U3153-X3153</f>
        <v>35.660000000000004</v>
      </c>
    </row>
    <row r="3154" spans="2:25" x14ac:dyDescent="0.3">
      <c r="B3154" s="16"/>
      <c r="C3154" s="8" t="str">
        <f>_xlfn.CONCAT(S3154,_xlfn.TEXTBEFORE(Q3154,","))</f>
        <v>3Office Star Chairmat</v>
      </c>
      <c r="D3154" s="13" t="s">
        <v>9260</v>
      </c>
      <c r="E3154" s="25">
        <v>43918</v>
      </c>
      <c r="F3154" s="25">
        <v>43923</v>
      </c>
      <c r="G3154" s="13" t="s">
        <v>50</v>
      </c>
      <c r="H3154" s="13" t="s">
        <v>856</v>
      </c>
      <c r="I3154" s="13" t="s">
        <v>36</v>
      </c>
      <c r="J3154" s="13" t="s">
        <v>157</v>
      </c>
      <c r="K3154" s="13" t="s">
        <v>158</v>
      </c>
      <c r="L3154" s="13" t="s">
        <v>54</v>
      </c>
      <c r="M3154" s="13" t="s">
        <v>55</v>
      </c>
      <c r="N3154" s="13" t="s">
        <v>3660</v>
      </c>
      <c r="O3154" s="13" t="s">
        <v>40</v>
      </c>
      <c r="P3154" s="13" t="s">
        <v>41</v>
      </c>
      <c r="Q3154" s="13" t="s">
        <v>3661</v>
      </c>
      <c r="R3154" s="17">
        <v>144.14580000000001</v>
      </c>
      <c r="S3154" s="26">
        <v>3</v>
      </c>
      <c r="T3154" s="17">
        <v>0.27</v>
      </c>
      <c r="U3154" s="17">
        <v>9.4600000000000009</v>
      </c>
      <c r="V3154" s="27">
        <v>43.435799999999986</v>
      </c>
      <c r="W3154" s="13" t="s">
        <v>60</v>
      </c>
      <c r="X3154" s="8">
        <f>$T3154*$R3154</f>
        <v>38.919366000000004</v>
      </c>
      <c r="Y3154" s="29">
        <f>R3154-V3154-U3154-X3154</f>
        <v>52.330634000000025</v>
      </c>
    </row>
    <row r="3155" spans="2:25" x14ac:dyDescent="0.3">
      <c r="B3155" s="16"/>
      <c r="C3155" s="8" t="str">
        <f>_xlfn.CONCAT(S3155,_xlfn.TEXTBEFORE(Q3155,","))</f>
        <v>4Cisco Smart Phone</v>
      </c>
      <c r="D3155" s="13" t="s">
        <v>9261</v>
      </c>
      <c r="E3155" s="25">
        <v>44044</v>
      </c>
      <c r="F3155" s="25">
        <v>44049</v>
      </c>
      <c r="G3155" s="13" t="s">
        <v>50</v>
      </c>
      <c r="H3155" s="13" t="s">
        <v>856</v>
      </c>
      <c r="I3155" s="13" t="s">
        <v>36</v>
      </c>
      <c r="J3155" s="13" t="s">
        <v>160</v>
      </c>
      <c r="K3155" s="13" t="s">
        <v>160</v>
      </c>
      <c r="L3155" s="13" t="s">
        <v>54</v>
      </c>
      <c r="M3155" s="13" t="s">
        <v>55</v>
      </c>
      <c r="N3155" s="13" t="s">
        <v>459</v>
      </c>
      <c r="O3155" s="13" t="s">
        <v>57</v>
      </c>
      <c r="P3155" s="13" t="s">
        <v>58</v>
      </c>
      <c r="Q3155" s="13" t="s">
        <v>460</v>
      </c>
      <c r="R3155" s="17">
        <v>2172.0767999999998</v>
      </c>
      <c r="S3155" s="26">
        <v>4</v>
      </c>
      <c r="T3155" s="17">
        <v>0.17</v>
      </c>
      <c r="U3155" s="17">
        <v>155.13</v>
      </c>
      <c r="V3155" s="27">
        <v>628.03680000000008</v>
      </c>
      <c r="W3155" s="13" t="s">
        <v>88</v>
      </c>
      <c r="X3155" s="8">
        <f>$T3155*$R3155</f>
        <v>369.25305600000002</v>
      </c>
      <c r="Y3155" s="29">
        <f>R3155-V3155-U3155-X3155</f>
        <v>1019.6569439999998</v>
      </c>
    </row>
    <row r="3156" spans="2:25" x14ac:dyDescent="0.3">
      <c r="B3156" s="16"/>
      <c r="C3156" s="8" t="str">
        <f>_xlfn.CONCAT(S3156,_xlfn.TEXTBEFORE(Q3156,","))</f>
        <v>2Memorex Flash Drive</v>
      </c>
      <c r="D3156" s="13" t="s">
        <v>9262</v>
      </c>
      <c r="E3156" s="25">
        <v>44044</v>
      </c>
      <c r="F3156" s="25">
        <v>44049</v>
      </c>
      <c r="G3156" s="13" t="s">
        <v>50</v>
      </c>
      <c r="H3156" s="13" t="s">
        <v>856</v>
      </c>
      <c r="I3156" s="13" t="s">
        <v>36</v>
      </c>
      <c r="J3156" s="13" t="s">
        <v>160</v>
      </c>
      <c r="K3156" s="13" t="s">
        <v>160</v>
      </c>
      <c r="L3156" s="13" t="s">
        <v>54</v>
      </c>
      <c r="M3156" s="13" t="s">
        <v>55</v>
      </c>
      <c r="N3156" s="13" t="s">
        <v>4697</v>
      </c>
      <c r="O3156" s="13" t="s">
        <v>57</v>
      </c>
      <c r="P3156" s="13" t="s">
        <v>121</v>
      </c>
      <c r="Q3156" s="13" t="s">
        <v>4698</v>
      </c>
      <c r="R3156" s="17">
        <v>32.754000000000005</v>
      </c>
      <c r="S3156" s="26">
        <v>2</v>
      </c>
      <c r="T3156" s="17">
        <v>0.47000000000000003</v>
      </c>
      <c r="U3156" s="17">
        <v>2.09</v>
      </c>
      <c r="V3156" s="27">
        <v>-14.226000000000003</v>
      </c>
      <c r="W3156" s="13" t="s">
        <v>88</v>
      </c>
      <c r="X3156" s="8">
        <f>$T3156*$R3156</f>
        <v>15.394380000000004</v>
      </c>
      <c r="Y3156" s="29">
        <f>R3156-V3156-U3156-X3156</f>
        <v>29.495619999999995</v>
      </c>
    </row>
    <row r="3157" spans="2:25" x14ac:dyDescent="0.3">
      <c r="B3157" s="16"/>
      <c r="C3157" s="8" t="str">
        <f>_xlfn.CONCAT(S3157,_xlfn.TEXTBEFORE(Q3157,","))</f>
        <v>5Sanford Canvas</v>
      </c>
      <c r="D3157" s="13" t="s">
        <v>9263</v>
      </c>
      <c r="E3157" s="25">
        <v>42780</v>
      </c>
      <c r="F3157" s="25">
        <v>42784</v>
      </c>
      <c r="G3157" s="13" t="s">
        <v>50</v>
      </c>
      <c r="H3157" s="13" t="s">
        <v>3905</v>
      </c>
      <c r="I3157" s="13" t="s">
        <v>24</v>
      </c>
      <c r="J3157" s="13" t="s">
        <v>145</v>
      </c>
      <c r="K3157" s="13" t="s">
        <v>146</v>
      </c>
      <c r="L3157" s="13" t="s">
        <v>27</v>
      </c>
      <c r="M3157" s="13" t="s">
        <v>28</v>
      </c>
      <c r="N3157" s="13" t="s">
        <v>2652</v>
      </c>
      <c r="O3157" s="13" t="s">
        <v>30</v>
      </c>
      <c r="P3157" s="13" t="s">
        <v>1789</v>
      </c>
      <c r="Q3157" s="13" t="s">
        <v>2653</v>
      </c>
      <c r="R3157" s="17">
        <v>253.95</v>
      </c>
      <c r="S3157" s="26">
        <v>5</v>
      </c>
      <c r="T3157" s="17">
        <v>0</v>
      </c>
      <c r="U3157" s="17">
        <v>16.29</v>
      </c>
      <c r="V3157" s="27">
        <v>76.050000000000011</v>
      </c>
      <c r="W3157" s="13" t="s">
        <v>88</v>
      </c>
      <c r="X3157" s="8">
        <f>$T3157*$R3157</f>
        <v>0</v>
      </c>
      <c r="Y3157" s="29">
        <f>R3157-V3157-U3157-X3157</f>
        <v>161.60999999999999</v>
      </c>
    </row>
    <row r="3158" spans="2:25" x14ac:dyDescent="0.3">
      <c r="B3158" s="16"/>
      <c r="C3158" s="8" t="str">
        <f>_xlfn.CONCAT(S3158,_xlfn.TEXTBEFORE(Q3158,","))</f>
        <v>3Tenex Photo Frame</v>
      </c>
      <c r="D3158" s="13" t="s">
        <v>9264</v>
      </c>
      <c r="E3158" s="25">
        <v>42780</v>
      </c>
      <c r="F3158" s="25">
        <v>42784</v>
      </c>
      <c r="G3158" s="13" t="s">
        <v>50</v>
      </c>
      <c r="H3158" s="13" t="s">
        <v>3905</v>
      </c>
      <c r="I3158" s="13" t="s">
        <v>24</v>
      </c>
      <c r="J3158" s="13" t="s">
        <v>145</v>
      </c>
      <c r="K3158" s="13" t="s">
        <v>146</v>
      </c>
      <c r="L3158" s="13" t="s">
        <v>27</v>
      </c>
      <c r="M3158" s="13" t="s">
        <v>28</v>
      </c>
      <c r="N3158" s="13" t="s">
        <v>4369</v>
      </c>
      <c r="O3158" s="13" t="s">
        <v>40</v>
      </c>
      <c r="P3158" s="13" t="s">
        <v>906</v>
      </c>
      <c r="Q3158" s="13" t="s">
        <v>4370</v>
      </c>
      <c r="R3158" s="17">
        <v>146.60999999999999</v>
      </c>
      <c r="S3158" s="26">
        <v>3</v>
      </c>
      <c r="T3158" s="17">
        <v>0</v>
      </c>
      <c r="U3158" s="17">
        <v>11.53</v>
      </c>
      <c r="V3158" s="27">
        <v>61.56</v>
      </c>
      <c r="W3158" s="13" t="s">
        <v>88</v>
      </c>
      <c r="X3158" s="8">
        <f>$T3158*$R3158</f>
        <v>0</v>
      </c>
      <c r="Y3158" s="29">
        <f>R3158-V3158-U3158-X3158</f>
        <v>73.519999999999982</v>
      </c>
    </row>
    <row r="3159" spans="2:25" x14ac:dyDescent="0.3">
      <c r="B3159" s="16"/>
      <c r="C3159" s="8" t="str">
        <f>_xlfn.CONCAT(S3159,_xlfn.TEXTBEFORE(Q3159,","))</f>
        <v>5Harbour Creations File Folder Labels</v>
      </c>
      <c r="D3159" s="13" t="s">
        <v>9265</v>
      </c>
      <c r="E3159" s="25">
        <v>44169</v>
      </c>
      <c r="F3159" s="25">
        <v>44174</v>
      </c>
      <c r="G3159" s="13" t="s">
        <v>22</v>
      </c>
      <c r="H3159" s="13" t="s">
        <v>3905</v>
      </c>
      <c r="I3159" s="13" t="s">
        <v>24</v>
      </c>
      <c r="J3159" s="13" t="s">
        <v>1373</v>
      </c>
      <c r="K3159" s="13" t="s">
        <v>26</v>
      </c>
      <c r="L3159" s="13" t="s">
        <v>27</v>
      </c>
      <c r="M3159" s="13" t="s">
        <v>28</v>
      </c>
      <c r="N3159" s="13" t="s">
        <v>5626</v>
      </c>
      <c r="O3159" s="13" t="s">
        <v>30</v>
      </c>
      <c r="P3159" s="13" t="s">
        <v>2751</v>
      </c>
      <c r="Q3159" s="13" t="s">
        <v>5627</v>
      </c>
      <c r="R3159" s="17">
        <v>43.650000000000006</v>
      </c>
      <c r="S3159" s="26">
        <v>5</v>
      </c>
      <c r="T3159" s="17">
        <v>0</v>
      </c>
      <c r="U3159" s="17">
        <v>3.07</v>
      </c>
      <c r="V3159" s="27">
        <v>15.150000000000002</v>
      </c>
      <c r="W3159" s="13" t="s">
        <v>88</v>
      </c>
      <c r="X3159" s="8">
        <f>$T3159*$R3159</f>
        <v>0</v>
      </c>
      <c r="Y3159" s="29">
        <f>R3159-V3159-U3159-X3159</f>
        <v>25.430000000000003</v>
      </c>
    </row>
    <row r="3160" spans="2:25" x14ac:dyDescent="0.3">
      <c r="B3160" s="16"/>
      <c r="C3160" s="8" t="str">
        <f>_xlfn.CONCAT(S3160,_xlfn.TEXTBEFORE(Q3160,","))</f>
        <v>5Hon File Folder Labels</v>
      </c>
      <c r="D3160" s="13" t="s">
        <v>9266</v>
      </c>
      <c r="E3160" s="25">
        <v>44169</v>
      </c>
      <c r="F3160" s="25">
        <v>44174</v>
      </c>
      <c r="G3160" s="13" t="s">
        <v>22</v>
      </c>
      <c r="H3160" s="13" t="s">
        <v>3905</v>
      </c>
      <c r="I3160" s="13" t="s">
        <v>24</v>
      </c>
      <c r="J3160" s="13" t="s">
        <v>1373</v>
      </c>
      <c r="K3160" s="13" t="s">
        <v>26</v>
      </c>
      <c r="L3160" s="13" t="s">
        <v>27</v>
      </c>
      <c r="M3160" s="13" t="s">
        <v>28</v>
      </c>
      <c r="N3160" s="13" t="s">
        <v>5009</v>
      </c>
      <c r="O3160" s="13" t="s">
        <v>30</v>
      </c>
      <c r="P3160" s="13" t="s">
        <v>2751</v>
      </c>
      <c r="Q3160" s="13" t="s">
        <v>5010</v>
      </c>
      <c r="R3160" s="17">
        <v>45.15</v>
      </c>
      <c r="S3160" s="26">
        <v>5</v>
      </c>
      <c r="T3160" s="17">
        <v>0</v>
      </c>
      <c r="U3160" s="17">
        <v>3.05</v>
      </c>
      <c r="V3160" s="27">
        <v>16.649999999999999</v>
      </c>
      <c r="W3160" s="13" t="s">
        <v>88</v>
      </c>
      <c r="X3160" s="8">
        <f>$T3160*$R3160</f>
        <v>0</v>
      </c>
      <c r="Y3160" s="29">
        <f>R3160-V3160-U3160-X3160</f>
        <v>25.45</v>
      </c>
    </row>
    <row r="3161" spans="2:25" x14ac:dyDescent="0.3">
      <c r="B3161" s="16"/>
      <c r="C3161" s="8" t="str">
        <f>_xlfn.CONCAT(S3161,_xlfn.TEXTBEFORE(Q3161,","))</f>
        <v>3SanDisk Keyboard</v>
      </c>
      <c r="D3161" s="13" t="s">
        <v>9267</v>
      </c>
      <c r="E3161" s="25">
        <v>43669</v>
      </c>
      <c r="F3161" s="25">
        <v>43669</v>
      </c>
      <c r="G3161" s="13" t="s">
        <v>126</v>
      </c>
      <c r="H3161" s="13" t="s">
        <v>3565</v>
      </c>
      <c r="I3161" s="13" t="s">
        <v>24</v>
      </c>
      <c r="J3161" s="13" t="s">
        <v>355</v>
      </c>
      <c r="K3161" s="13" t="s">
        <v>356</v>
      </c>
      <c r="L3161" s="13" t="s">
        <v>54</v>
      </c>
      <c r="M3161" s="13" t="s">
        <v>55</v>
      </c>
      <c r="N3161" s="13" t="s">
        <v>3566</v>
      </c>
      <c r="O3161" s="13" t="s">
        <v>57</v>
      </c>
      <c r="P3161" s="13" t="s">
        <v>121</v>
      </c>
      <c r="Q3161" s="13" t="s">
        <v>3567</v>
      </c>
      <c r="R3161" s="17">
        <v>129.88710000000003</v>
      </c>
      <c r="S3161" s="26">
        <v>3</v>
      </c>
      <c r="T3161" s="17">
        <v>0.47000000000000003</v>
      </c>
      <c r="U3161" s="17">
        <v>20.65</v>
      </c>
      <c r="V3161" s="27">
        <v>-46.60290000000002</v>
      </c>
      <c r="W3161" s="13" t="s">
        <v>60</v>
      </c>
      <c r="X3161" s="8">
        <f>$T3161*$R3161</f>
        <v>61.046937000000021</v>
      </c>
      <c r="Y3161" s="29">
        <f>R3161-V3161-U3161-X3161</f>
        <v>94.793063000000046</v>
      </c>
    </row>
    <row r="3162" spans="2:25" x14ac:dyDescent="0.3">
      <c r="B3162" s="16"/>
      <c r="C3162" s="8" t="str">
        <f>_xlfn.CONCAT(S3162,_xlfn.TEXTBEFORE(Q3162,","))</f>
        <v>5Tenex Box</v>
      </c>
      <c r="D3162" s="13" t="s">
        <v>9268</v>
      </c>
      <c r="E3162" s="25">
        <v>43669</v>
      </c>
      <c r="F3162" s="25">
        <v>43669</v>
      </c>
      <c r="G3162" s="13" t="s">
        <v>126</v>
      </c>
      <c r="H3162" s="13" t="s">
        <v>3565</v>
      </c>
      <c r="I3162" s="13" t="s">
        <v>24</v>
      </c>
      <c r="J3162" s="13" t="s">
        <v>355</v>
      </c>
      <c r="K3162" s="13" t="s">
        <v>356</v>
      </c>
      <c r="L3162" s="13" t="s">
        <v>54</v>
      </c>
      <c r="M3162" s="13" t="s">
        <v>55</v>
      </c>
      <c r="N3162" s="13" t="s">
        <v>3546</v>
      </c>
      <c r="O3162" s="13" t="s">
        <v>30</v>
      </c>
      <c r="P3162" s="13" t="s">
        <v>289</v>
      </c>
      <c r="Q3162" s="13" t="s">
        <v>3547</v>
      </c>
      <c r="R3162" s="17">
        <v>70.466999999999999</v>
      </c>
      <c r="S3162" s="26">
        <v>5</v>
      </c>
      <c r="T3162" s="17">
        <v>0.17</v>
      </c>
      <c r="U3162" s="17">
        <v>7.58</v>
      </c>
      <c r="V3162" s="27">
        <v>-1.8330000000000037</v>
      </c>
      <c r="W3162" s="13" t="s">
        <v>60</v>
      </c>
      <c r="X3162" s="8">
        <f>$T3162*$R3162</f>
        <v>11.97939</v>
      </c>
      <c r="Y3162" s="29">
        <f>R3162-V3162-U3162-X3162</f>
        <v>52.740609999999997</v>
      </c>
    </row>
    <row r="3163" spans="2:25" x14ac:dyDescent="0.3">
      <c r="B3163" s="16"/>
      <c r="C3163" s="8" t="str">
        <f>_xlfn.CONCAT(S3163,_xlfn.TEXTBEFORE(Q3163,","))</f>
        <v>3Kleencut Box Cutter</v>
      </c>
      <c r="D3163" s="13" t="s">
        <v>9269</v>
      </c>
      <c r="E3163" s="25">
        <v>44182</v>
      </c>
      <c r="F3163" s="25">
        <v>44189</v>
      </c>
      <c r="G3163" s="13" t="s">
        <v>50</v>
      </c>
      <c r="H3163" s="13" t="s">
        <v>3565</v>
      </c>
      <c r="I3163" s="13" t="s">
        <v>24</v>
      </c>
      <c r="J3163" s="13" t="s">
        <v>160</v>
      </c>
      <c r="K3163" s="13" t="s">
        <v>160</v>
      </c>
      <c r="L3163" s="13" t="s">
        <v>54</v>
      </c>
      <c r="M3163" s="13" t="s">
        <v>55</v>
      </c>
      <c r="N3163" s="13" t="s">
        <v>4346</v>
      </c>
      <c r="O3163" s="13" t="s">
        <v>30</v>
      </c>
      <c r="P3163" s="13" t="s">
        <v>1228</v>
      </c>
      <c r="Q3163" s="13" t="s">
        <v>4347</v>
      </c>
      <c r="R3163" s="17">
        <v>49.846500000000006</v>
      </c>
      <c r="S3163" s="26">
        <v>3</v>
      </c>
      <c r="T3163" s="17">
        <v>0.47000000000000003</v>
      </c>
      <c r="U3163" s="17">
        <v>5.92</v>
      </c>
      <c r="V3163" s="27">
        <v>-10.363500000000009</v>
      </c>
      <c r="W3163" s="13" t="s">
        <v>266</v>
      </c>
      <c r="X3163" s="8">
        <f>$T3163*$R3163</f>
        <v>23.427855000000005</v>
      </c>
      <c r="Y3163" s="29">
        <f>R3163-V3163-U3163-X3163</f>
        <v>30.862145000000009</v>
      </c>
    </row>
    <row r="3164" spans="2:25" x14ac:dyDescent="0.3">
      <c r="B3164" s="16"/>
      <c r="C3164" s="8" t="str">
        <f>_xlfn.CONCAT(S3164,_xlfn.TEXTBEFORE(Q3164,","))</f>
        <v>2Harbour Creations Swivel Stool</v>
      </c>
      <c r="D3164" s="13" t="s">
        <v>9270</v>
      </c>
      <c r="E3164" s="25">
        <v>43630</v>
      </c>
      <c r="F3164" s="25">
        <v>43634</v>
      </c>
      <c r="G3164" s="13" t="s">
        <v>50</v>
      </c>
      <c r="H3164" s="13" t="s">
        <v>4134</v>
      </c>
      <c r="I3164" s="13" t="s">
        <v>24</v>
      </c>
      <c r="J3164" s="13" t="s">
        <v>4135</v>
      </c>
      <c r="K3164" s="13" t="s">
        <v>2073</v>
      </c>
      <c r="L3164" s="13" t="s">
        <v>201</v>
      </c>
      <c r="M3164" s="13" t="s">
        <v>28</v>
      </c>
      <c r="N3164" s="13" t="s">
        <v>1346</v>
      </c>
      <c r="O3164" s="13" t="s">
        <v>40</v>
      </c>
      <c r="P3164" s="13" t="s">
        <v>41</v>
      </c>
      <c r="Q3164" s="13" t="s">
        <v>1347</v>
      </c>
      <c r="R3164" s="17">
        <v>365.22</v>
      </c>
      <c r="S3164" s="26">
        <v>2</v>
      </c>
      <c r="T3164" s="17">
        <v>0</v>
      </c>
      <c r="U3164" s="17">
        <v>13.75</v>
      </c>
      <c r="V3164" s="27">
        <v>21.9</v>
      </c>
      <c r="W3164" s="13" t="s">
        <v>88</v>
      </c>
      <c r="X3164" s="8">
        <f>$T3164*$R3164</f>
        <v>0</v>
      </c>
      <c r="Y3164" s="29">
        <f>R3164-V3164-U3164-X3164</f>
        <v>329.57000000000005</v>
      </c>
    </row>
    <row r="3165" spans="2:25" x14ac:dyDescent="0.3">
      <c r="B3165" s="16"/>
      <c r="C3165" s="8" t="str">
        <f>_xlfn.CONCAT(S3165,_xlfn.TEXTBEFORE(Q3165,","))</f>
        <v>8Acco 3-Hole Punch</v>
      </c>
      <c r="D3165" s="13" t="s">
        <v>9271</v>
      </c>
      <c r="E3165" s="25">
        <v>43372</v>
      </c>
      <c r="F3165" s="25">
        <v>43376</v>
      </c>
      <c r="G3165" s="13" t="s">
        <v>50</v>
      </c>
      <c r="H3165" s="13" t="s">
        <v>3130</v>
      </c>
      <c r="I3165" s="13" t="s">
        <v>24</v>
      </c>
      <c r="J3165" s="13" t="s">
        <v>3131</v>
      </c>
      <c r="K3165" s="13" t="s">
        <v>215</v>
      </c>
      <c r="L3165" s="13" t="s">
        <v>27</v>
      </c>
      <c r="M3165" s="13" t="s">
        <v>28</v>
      </c>
      <c r="N3165" s="13" t="s">
        <v>3029</v>
      </c>
      <c r="O3165" s="13" t="s">
        <v>30</v>
      </c>
      <c r="P3165" s="13" t="s">
        <v>1121</v>
      </c>
      <c r="Q3165" s="13" t="s">
        <v>3030</v>
      </c>
      <c r="R3165" s="17">
        <v>243.84000000000003</v>
      </c>
      <c r="S3165" s="26">
        <v>8</v>
      </c>
      <c r="T3165" s="17">
        <v>0</v>
      </c>
      <c r="U3165" s="17">
        <v>26.95</v>
      </c>
      <c r="V3165" s="27">
        <v>68.16</v>
      </c>
      <c r="W3165" s="13" t="s">
        <v>60</v>
      </c>
      <c r="X3165" s="8">
        <f>$T3165*$R3165</f>
        <v>0</v>
      </c>
      <c r="Y3165" s="29">
        <f>R3165-V3165-U3165-X3165</f>
        <v>148.73000000000005</v>
      </c>
    </row>
    <row r="3166" spans="2:25" x14ac:dyDescent="0.3">
      <c r="B3166" s="16"/>
      <c r="C3166" s="8" t="str">
        <f>_xlfn.CONCAT(S3166,_xlfn.TEXTBEFORE(Q3166,","))</f>
        <v>5Smead Removable Labels</v>
      </c>
      <c r="D3166" s="13" t="s">
        <v>9272</v>
      </c>
      <c r="E3166" s="25">
        <v>43418</v>
      </c>
      <c r="F3166" s="25">
        <v>43424</v>
      </c>
      <c r="G3166" s="13" t="s">
        <v>50</v>
      </c>
      <c r="H3166" s="13" t="s">
        <v>5864</v>
      </c>
      <c r="I3166" s="13" t="s">
        <v>24</v>
      </c>
      <c r="J3166" s="13" t="s">
        <v>233</v>
      </c>
      <c r="K3166" s="13" t="s">
        <v>234</v>
      </c>
      <c r="L3166" s="13" t="s">
        <v>54</v>
      </c>
      <c r="M3166" s="13" t="s">
        <v>55</v>
      </c>
      <c r="N3166" s="13" t="s">
        <v>5550</v>
      </c>
      <c r="O3166" s="13" t="s">
        <v>30</v>
      </c>
      <c r="P3166" s="13" t="s">
        <v>2751</v>
      </c>
      <c r="Q3166" s="13" t="s">
        <v>5551</v>
      </c>
      <c r="R3166" s="17">
        <v>28.858500000000006</v>
      </c>
      <c r="S3166" s="26">
        <v>5</v>
      </c>
      <c r="T3166" s="17">
        <v>0.47000000000000003</v>
      </c>
      <c r="U3166" s="17">
        <v>2.0699999999999998</v>
      </c>
      <c r="V3166" s="27">
        <v>1.5584999999999951</v>
      </c>
      <c r="W3166" s="13" t="s">
        <v>88</v>
      </c>
      <c r="X3166" s="8">
        <f>$T3166*$R3166</f>
        <v>13.563495000000003</v>
      </c>
      <c r="Y3166" s="29">
        <f>R3166-V3166-U3166-X3166</f>
        <v>11.666505000000008</v>
      </c>
    </row>
    <row r="3167" spans="2:25" x14ac:dyDescent="0.3">
      <c r="B3167" s="16"/>
      <c r="C3167" s="8" t="str">
        <f>_xlfn.CONCAT(S3167,_xlfn.TEXTBEFORE(Q3167,","))</f>
        <v>7Belkin Flash Drive</v>
      </c>
      <c r="D3167" s="13" t="s">
        <v>9273</v>
      </c>
      <c r="E3167" s="25">
        <v>43748</v>
      </c>
      <c r="F3167" s="25">
        <v>43752</v>
      </c>
      <c r="G3167" s="13" t="s">
        <v>50</v>
      </c>
      <c r="H3167" s="13" t="s">
        <v>4667</v>
      </c>
      <c r="I3167" s="13" t="s">
        <v>24</v>
      </c>
      <c r="J3167" s="13" t="s">
        <v>551</v>
      </c>
      <c r="K3167" s="13" t="s">
        <v>239</v>
      </c>
      <c r="L3167" s="13" t="s">
        <v>201</v>
      </c>
      <c r="M3167" s="13" t="s">
        <v>28</v>
      </c>
      <c r="N3167" s="13" t="s">
        <v>4176</v>
      </c>
      <c r="O3167" s="13" t="s">
        <v>57</v>
      </c>
      <c r="P3167" s="13" t="s">
        <v>121</v>
      </c>
      <c r="Q3167" s="13" t="s">
        <v>4177</v>
      </c>
      <c r="R3167" s="17">
        <v>139.125</v>
      </c>
      <c r="S3167" s="26">
        <v>7</v>
      </c>
      <c r="T3167" s="17">
        <v>0.5</v>
      </c>
      <c r="U3167" s="17">
        <v>9.02</v>
      </c>
      <c r="V3167" s="27">
        <v>-89.14500000000001</v>
      </c>
      <c r="W3167" s="13" t="s">
        <v>88</v>
      </c>
      <c r="X3167" s="8">
        <f>$T3167*$R3167</f>
        <v>69.5625</v>
      </c>
      <c r="Y3167" s="29">
        <f>R3167-V3167-U3167-X3167</f>
        <v>149.6875</v>
      </c>
    </row>
    <row r="3168" spans="2:25" x14ac:dyDescent="0.3">
      <c r="B3168" s="16"/>
      <c r="C3168" s="8" t="str">
        <f>_xlfn.CONCAT(S3168,_xlfn.TEXTBEFORE(Q3168,","))</f>
        <v>7Ikea 3-Shelf Cabinet</v>
      </c>
      <c r="D3168" s="13" t="s">
        <v>9274</v>
      </c>
      <c r="E3168" s="25">
        <v>43126</v>
      </c>
      <c r="F3168" s="25">
        <v>43126</v>
      </c>
      <c r="G3168" s="13" t="s">
        <v>126</v>
      </c>
      <c r="H3168" s="13" t="s">
        <v>524</v>
      </c>
      <c r="I3168" s="13" t="s">
        <v>24</v>
      </c>
      <c r="J3168" s="13" t="s">
        <v>112</v>
      </c>
      <c r="K3168" s="13" t="s">
        <v>113</v>
      </c>
      <c r="L3168" s="13" t="s">
        <v>114</v>
      </c>
      <c r="M3168" s="13" t="s">
        <v>55</v>
      </c>
      <c r="N3168" s="13" t="s">
        <v>525</v>
      </c>
      <c r="O3168" s="13" t="s">
        <v>40</v>
      </c>
      <c r="P3168" s="13" t="s">
        <v>67</v>
      </c>
      <c r="Q3168" s="13" t="s">
        <v>526</v>
      </c>
      <c r="R3168" s="17">
        <v>1014.7200000000003</v>
      </c>
      <c r="S3168" s="26">
        <v>7</v>
      </c>
      <c r="T3168" s="17">
        <v>0</v>
      </c>
      <c r="U3168" s="17">
        <v>222.52</v>
      </c>
      <c r="V3168" s="27">
        <v>141.96</v>
      </c>
      <c r="W3168" s="13" t="s">
        <v>60</v>
      </c>
      <c r="X3168" s="8">
        <f>$T3168*$R3168</f>
        <v>0</v>
      </c>
      <c r="Y3168" s="29">
        <f>R3168-V3168-U3168-X3168</f>
        <v>650.24000000000024</v>
      </c>
    </row>
    <row r="3169" spans="2:25" x14ac:dyDescent="0.3">
      <c r="B3169" s="16"/>
      <c r="C3169" s="8" t="str">
        <f>_xlfn.CONCAT(S3169,_xlfn.TEXTBEFORE(Q3169,","))</f>
        <v>2Office Star Chairmat</v>
      </c>
      <c r="D3169" s="13" t="s">
        <v>9275</v>
      </c>
      <c r="E3169" s="25">
        <v>43126</v>
      </c>
      <c r="F3169" s="25">
        <v>43126</v>
      </c>
      <c r="G3169" s="13" t="s">
        <v>126</v>
      </c>
      <c r="H3169" s="13" t="s">
        <v>524</v>
      </c>
      <c r="I3169" s="13" t="s">
        <v>24</v>
      </c>
      <c r="J3169" s="13" t="s">
        <v>112</v>
      </c>
      <c r="K3169" s="13" t="s">
        <v>113</v>
      </c>
      <c r="L3169" s="13" t="s">
        <v>114</v>
      </c>
      <c r="M3169" s="13" t="s">
        <v>55</v>
      </c>
      <c r="N3169" s="13" t="s">
        <v>3660</v>
      </c>
      <c r="O3169" s="13" t="s">
        <v>40</v>
      </c>
      <c r="P3169" s="13" t="s">
        <v>41</v>
      </c>
      <c r="Q3169" s="13" t="s">
        <v>3661</v>
      </c>
      <c r="R3169" s="17">
        <v>131.64000000000001</v>
      </c>
      <c r="S3169" s="26">
        <v>2</v>
      </c>
      <c r="T3169" s="17">
        <v>0</v>
      </c>
      <c r="U3169" s="17">
        <v>2.21</v>
      </c>
      <c r="V3169" s="27">
        <v>64.5</v>
      </c>
      <c r="W3169" s="13" t="s">
        <v>60</v>
      </c>
      <c r="X3169" s="8">
        <f>$T3169*$R3169</f>
        <v>0</v>
      </c>
      <c r="Y3169" s="29">
        <f>R3169-V3169-U3169-X3169</f>
        <v>64.930000000000021</v>
      </c>
    </row>
    <row r="3170" spans="2:25" x14ac:dyDescent="0.3">
      <c r="B3170" s="16"/>
      <c r="C3170" s="8" t="str">
        <f>_xlfn.CONCAT(S3170,_xlfn.TEXTBEFORE(Q3170,","))</f>
        <v>8Hon File Folder Labels</v>
      </c>
      <c r="D3170" s="13" t="s">
        <v>9276</v>
      </c>
      <c r="E3170" s="25">
        <v>42820</v>
      </c>
      <c r="F3170" s="25">
        <v>42826</v>
      </c>
      <c r="G3170" s="13" t="s">
        <v>50</v>
      </c>
      <c r="H3170" s="13" t="s">
        <v>5423</v>
      </c>
      <c r="I3170" s="13" t="s">
        <v>24</v>
      </c>
      <c r="J3170" s="13" t="s">
        <v>730</v>
      </c>
      <c r="K3170" s="13" t="s">
        <v>731</v>
      </c>
      <c r="L3170" s="13" t="s">
        <v>114</v>
      </c>
      <c r="M3170" s="13" t="s">
        <v>55</v>
      </c>
      <c r="N3170" s="13" t="s">
        <v>4984</v>
      </c>
      <c r="O3170" s="13" t="s">
        <v>30</v>
      </c>
      <c r="P3170" s="13" t="s">
        <v>2751</v>
      </c>
      <c r="Q3170" s="13" t="s">
        <v>4985</v>
      </c>
      <c r="R3170" s="17">
        <v>67.679999999999993</v>
      </c>
      <c r="S3170" s="26">
        <v>8</v>
      </c>
      <c r="T3170" s="17">
        <v>0</v>
      </c>
      <c r="U3170" s="17">
        <v>4.33</v>
      </c>
      <c r="V3170" s="27">
        <v>30.96</v>
      </c>
      <c r="W3170" s="13" t="s">
        <v>88</v>
      </c>
      <c r="X3170" s="8">
        <f>$T3170*$R3170</f>
        <v>0</v>
      </c>
      <c r="Y3170" s="29">
        <f>R3170-V3170-U3170-X3170</f>
        <v>32.389999999999993</v>
      </c>
    </row>
    <row r="3171" spans="2:25" x14ac:dyDescent="0.3">
      <c r="B3171" s="16"/>
      <c r="C3171" s="8" t="str">
        <f>_xlfn.CONCAT(S3171,_xlfn.TEXTBEFORE(Q3171,","))</f>
        <v>4Chromcraft Conference Table</v>
      </c>
      <c r="D3171" s="13" t="s">
        <v>9277</v>
      </c>
      <c r="E3171" s="25">
        <v>43617</v>
      </c>
      <c r="F3171" s="25">
        <v>43622</v>
      </c>
      <c r="G3171" s="13" t="s">
        <v>50</v>
      </c>
      <c r="H3171" s="13" t="s">
        <v>291</v>
      </c>
      <c r="I3171" s="13" t="s">
        <v>36</v>
      </c>
      <c r="J3171" s="13" t="s">
        <v>465</v>
      </c>
      <c r="K3171" s="13" t="s">
        <v>187</v>
      </c>
      <c r="L3171" s="13" t="s">
        <v>27</v>
      </c>
      <c r="M3171" s="13" t="s">
        <v>28</v>
      </c>
      <c r="N3171" s="13" t="s">
        <v>466</v>
      </c>
      <c r="O3171" s="13" t="s">
        <v>40</v>
      </c>
      <c r="P3171" s="13" t="s">
        <v>48</v>
      </c>
      <c r="Q3171" s="13" t="s">
        <v>467</v>
      </c>
      <c r="R3171" s="17">
        <v>2436.672</v>
      </c>
      <c r="S3171" s="26">
        <v>4</v>
      </c>
      <c r="T3171" s="17">
        <v>0.3</v>
      </c>
      <c r="U3171" s="17">
        <v>244.03</v>
      </c>
      <c r="V3171" s="27">
        <v>-487.36800000000005</v>
      </c>
      <c r="W3171" s="13" t="s">
        <v>60</v>
      </c>
      <c r="X3171" s="8">
        <f>$T3171*$R3171</f>
        <v>731.00159999999994</v>
      </c>
      <c r="Y3171" s="29">
        <f>R3171-V3171-U3171-X3171</f>
        <v>1949.0083999999997</v>
      </c>
    </row>
    <row r="3172" spans="2:25" x14ac:dyDescent="0.3">
      <c r="B3172" s="16"/>
      <c r="C3172" s="8" t="str">
        <f>_xlfn.CONCAT(S3172,_xlfn.TEXTBEFORE(Q3172,","))</f>
        <v>2Bush Library with Doors</v>
      </c>
      <c r="D3172" s="13" t="s">
        <v>9278</v>
      </c>
      <c r="E3172" s="25">
        <v>43823</v>
      </c>
      <c r="F3172" s="25">
        <v>43825</v>
      </c>
      <c r="G3172" s="13" t="s">
        <v>34</v>
      </c>
      <c r="H3172" s="13" t="s">
        <v>291</v>
      </c>
      <c r="I3172" s="13" t="s">
        <v>36</v>
      </c>
      <c r="J3172" s="13" t="s">
        <v>292</v>
      </c>
      <c r="K3172" s="13" t="s">
        <v>26</v>
      </c>
      <c r="L3172" s="13" t="s">
        <v>27</v>
      </c>
      <c r="M3172" s="13" t="s">
        <v>28</v>
      </c>
      <c r="N3172" s="13" t="s">
        <v>293</v>
      </c>
      <c r="O3172" s="13" t="s">
        <v>40</v>
      </c>
      <c r="P3172" s="13" t="s">
        <v>67</v>
      </c>
      <c r="Q3172" s="13" t="s">
        <v>294</v>
      </c>
      <c r="R3172" s="17">
        <v>731.34</v>
      </c>
      <c r="S3172" s="26">
        <v>2</v>
      </c>
      <c r="T3172" s="17">
        <v>0</v>
      </c>
      <c r="U3172" s="17">
        <v>328.35</v>
      </c>
      <c r="V3172" s="27">
        <v>175.5</v>
      </c>
      <c r="W3172" s="13" t="s">
        <v>33</v>
      </c>
      <c r="X3172" s="8">
        <f>$T3172*$R3172</f>
        <v>0</v>
      </c>
      <c r="Y3172" s="29">
        <f>R3172-V3172-U3172-X3172</f>
        <v>227.49</v>
      </c>
    </row>
    <row r="3173" spans="2:25" x14ac:dyDescent="0.3">
      <c r="B3173" s="16"/>
      <c r="C3173" s="8" t="str">
        <f>_xlfn.CONCAT(S3173,_xlfn.TEXTBEFORE(Q3173,","))</f>
        <v>3Bush Library with Doors</v>
      </c>
      <c r="D3173" s="13" t="s">
        <v>9279</v>
      </c>
      <c r="E3173" s="25">
        <v>43823</v>
      </c>
      <c r="F3173" s="25">
        <v>43825</v>
      </c>
      <c r="G3173" s="13" t="s">
        <v>34</v>
      </c>
      <c r="H3173" s="13" t="s">
        <v>291</v>
      </c>
      <c r="I3173" s="13" t="s">
        <v>36</v>
      </c>
      <c r="J3173" s="13" t="s">
        <v>292</v>
      </c>
      <c r="K3173" s="13" t="s">
        <v>26</v>
      </c>
      <c r="L3173" s="13" t="s">
        <v>27</v>
      </c>
      <c r="M3173" s="13" t="s">
        <v>28</v>
      </c>
      <c r="N3173" s="13" t="s">
        <v>330</v>
      </c>
      <c r="O3173" s="13" t="s">
        <v>40</v>
      </c>
      <c r="P3173" s="13" t="s">
        <v>67</v>
      </c>
      <c r="Q3173" s="13" t="s">
        <v>331</v>
      </c>
      <c r="R3173" s="17">
        <v>1092.96</v>
      </c>
      <c r="S3173" s="26">
        <v>3</v>
      </c>
      <c r="T3173" s="17">
        <v>0</v>
      </c>
      <c r="U3173" s="17">
        <v>304.16000000000003</v>
      </c>
      <c r="V3173" s="27">
        <v>393.39</v>
      </c>
      <c r="W3173" s="13" t="s">
        <v>33</v>
      </c>
      <c r="X3173" s="8">
        <f>$T3173*$R3173</f>
        <v>0</v>
      </c>
      <c r="Y3173" s="29">
        <f>R3173-V3173-U3173-X3173</f>
        <v>395.41</v>
      </c>
    </row>
    <row r="3174" spans="2:25" x14ac:dyDescent="0.3">
      <c r="B3174" s="16"/>
      <c r="C3174" s="8" t="str">
        <f>_xlfn.CONCAT(S3174,_xlfn.TEXTBEFORE(Q3174,","))</f>
        <v>2Panasonic Calculator</v>
      </c>
      <c r="D3174" s="13" t="s">
        <v>9280</v>
      </c>
      <c r="E3174" s="25">
        <v>43823</v>
      </c>
      <c r="F3174" s="25">
        <v>43825</v>
      </c>
      <c r="G3174" s="13" t="s">
        <v>34</v>
      </c>
      <c r="H3174" s="13" t="s">
        <v>291</v>
      </c>
      <c r="I3174" s="13" t="s">
        <v>36</v>
      </c>
      <c r="J3174" s="13" t="s">
        <v>292</v>
      </c>
      <c r="K3174" s="13" t="s">
        <v>26</v>
      </c>
      <c r="L3174" s="13" t="s">
        <v>27</v>
      </c>
      <c r="M3174" s="13" t="s">
        <v>28</v>
      </c>
      <c r="N3174" s="13" t="s">
        <v>2937</v>
      </c>
      <c r="O3174" s="13" t="s">
        <v>57</v>
      </c>
      <c r="P3174" s="13" t="s">
        <v>138</v>
      </c>
      <c r="Q3174" s="13" t="s">
        <v>2938</v>
      </c>
      <c r="R3174" s="17">
        <v>100.80000000000001</v>
      </c>
      <c r="S3174" s="26">
        <v>2</v>
      </c>
      <c r="T3174" s="17">
        <v>0</v>
      </c>
      <c r="U3174" s="17">
        <v>30.86</v>
      </c>
      <c r="V3174" s="27">
        <v>0.96</v>
      </c>
      <c r="W3174" s="13" t="s">
        <v>33</v>
      </c>
      <c r="X3174" s="8">
        <f>$T3174*$R3174</f>
        <v>0</v>
      </c>
      <c r="Y3174" s="29">
        <f>R3174-V3174-U3174-X3174</f>
        <v>68.980000000000018</v>
      </c>
    </row>
    <row r="3175" spans="2:25" x14ac:dyDescent="0.3">
      <c r="B3175" s="16"/>
      <c r="C3175" s="8" t="str">
        <f>_xlfn.CONCAT(S3175,_xlfn.TEXTBEFORE(Q3175,","))</f>
        <v>2Tenex Light Bulb</v>
      </c>
      <c r="D3175" s="13" t="s">
        <v>9281</v>
      </c>
      <c r="E3175" s="25">
        <v>43823</v>
      </c>
      <c r="F3175" s="25">
        <v>43825</v>
      </c>
      <c r="G3175" s="13" t="s">
        <v>34</v>
      </c>
      <c r="H3175" s="13" t="s">
        <v>291</v>
      </c>
      <c r="I3175" s="13" t="s">
        <v>36</v>
      </c>
      <c r="J3175" s="13" t="s">
        <v>292</v>
      </c>
      <c r="K3175" s="13" t="s">
        <v>26</v>
      </c>
      <c r="L3175" s="13" t="s">
        <v>27</v>
      </c>
      <c r="M3175" s="13" t="s">
        <v>28</v>
      </c>
      <c r="N3175" s="13" t="s">
        <v>3848</v>
      </c>
      <c r="O3175" s="13" t="s">
        <v>40</v>
      </c>
      <c r="P3175" s="13" t="s">
        <v>906</v>
      </c>
      <c r="Q3175" s="13" t="s">
        <v>3849</v>
      </c>
      <c r="R3175" s="17">
        <v>37.980000000000004</v>
      </c>
      <c r="S3175" s="26">
        <v>2</v>
      </c>
      <c r="T3175" s="17">
        <v>0</v>
      </c>
      <c r="U3175" s="17">
        <v>16.89</v>
      </c>
      <c r="V3175" s="27">
        <v>3.3600000000000003</v>
      </c>
      <c r="W3175" s="13" t="s">
        <v>33</v>
      </c>
      <c r="X3175" s="8">
        <f>$T3175*$R3175</f>
        <v>0</v>
      </c>
      <c r="Y3175" s="29">
        <f>R3175-V3175-U3175-X3175</f>
        <v>17.730000000000004</v>
      </c>
    </row>
    <row r="3176" spans="2:25" x14ac:dyDescent="0.3">
      <c r="B3176" s="16"/>
      <c r="C3176" s="8" t="str">
        <f>_xlfn.CONCAT(S3176,_xlfn.TEXTBEFORE(Q3176,","))</f>
        <v>2Eldon Trays</v>
      </c>
      <c r="D3176" s="13" t="s">
        <v>9282</v>
      </c>
      <c r="E3176" s="25">
        <v>43823</v>
      </c>
      <c r="F3176" s="25">
        <v>43825</v>
      </c>
      <c r="G3176" s="13" t="s">
        <v>34</v>
      </c>
      <c r="H3176" s="13" t="s">
        <v>291</v>
      </c>
      <c r="I3176" s="13" t="s">
        <v>36</v>
      </c>
      <c r="J3176" s="13" t="s">
        <v>292</v>
      </c>
      <c r="K3176" s="13" t="s">
        <v>26</v>
      </c>
      <c r="L3176" s="13" t="s">
        <v>27</v>
      </c>
      <c r="M3176" s="13" t="s">
        <v>28</v>
      </c>
      <c r="N3176" s="13" t="s">
        <v>3001</v>
      </c>
      <c r="O3176" s="13" t="s">
        <v>30</v>
      </c>
      <c r="P3176" s="13" t="s">
        <v>289</v>
      </c>
      <c r="Q3176" s="13" t="s">
        <v>3002</v>
      </c>
      <c r="R3176" s="17">
        <v>95.94</v>
      </c>
      <c r="S3176" s="26">
        <v>2</v>
      </c>
      <c r="T3176" s="17">
        <v>0</v>
      </c>
      <c r="U3176" s="17">
        <v>16.3</v>
      </c>
      <c r="V3176" s="27">
        <v>42.18</v>
      </c>
      <c r="W3176" s="13" t="s">
        <v>33</v>
      </c>
      <c r="X3176" s="8">
        <f>$T3176*$R3176</f>
        <v>0</v>
      </c>
      <c r="Y3176" s="29">
        <f>R3176-V3176-U3176-X3176</f>
        <v>37.459999999999994</v>
      </c>
    </row>
    <row r="3177" spans="2:25" x14ac:dyDescent="0.3">
      <c r="B3177" s="16"/>
      <c r="C3177" s="8" t="str">
        <f>_xlfn.CONCAT(S3177,_xlfn.TEXTBEFORE(Q3177,","))</f>
        <v>7Rogers Trays</v>
      </c>
      <c r="D3177" s="13" t="s">
        <v>9283</v>
      </c>
      <c r="E3177" s="25">
        <v>43064</v>
      </c>
      <c r="F3177" s="25">
        <v>43068</v>
      </c>
      <c r="G3177" s="13" t="s">
        <v>50</v>
      </c>
      <c r="H3177" s="13" t="s">
        <v>2369</v>
      </c>
      <c r="I3177" s="13" t="s">
        <v>36</v>
      </c>
      <c r="J3177" s="13" t="s">
        <v>783</v>
      </c>
      <c r="K3177" s="13" t="s">
        <v>91</v>
      </c>
      <c r="L3177" s="13" t="s">
        <v>54</v>
      </c>
      <c r="M3177" s="13" t="s">
        <v>55</v>
      </c>
      <c r="N3177" s="13" t="s">
        <v>2370</v>
      </c>
      <c r="O3177" s="13" t="s">
        <v>30</v>
      </c>
      <c r="P3177" s="13" t="s">
        <v>289</v>
      </c>
      <c r="Q3177" s="13" t="s">
        <v>2371</v>
      </c>
      <c r="R3177" s="17">
        <v>352.95749999999998</v>
      </c>
      <c r="S3177" s="26">
        <v>7</v>
      </c>
      <c r="T3177" s="17">
        <v>0.17</v>
      </c>
      <c r="U3177" s="17">
        <v>46.59</v>
      </c>
      <c r="V3177" s="27">
        <v>102.00750000000001</v>
      </c>
      <c r="W3177" s="13" t="s">
        <v>60</v>
      </c>
      <c r="X3177" s="8">
        <f>$T3177*$R3177</f>
        <v>60.002775</v>
      </c>
      <c r="Y3177" s="29">
        <f>R3177-V3177-U3177-X3177</f>
        <v>144.35722499999997</v>
      </c>
    </row>
    <row r="3178" spans="2:25" x14ac:dyDescent="0.3">
      <c r="B3178" s="16"/>
      <c r="C3178" s="8" t="str">
        <f>_xlfn.CONCAT(S3178,_xlfn.TEXTBEFORE(Q3178,","))</f>
        <v>3HP Personal Copier</v>
      </c>
      <c r="D3178" s="13" t="s">
        <v>9284</v>
      </c>
      <c r="E3178" s="25">
        <v>43064</v>
      </c>
      <c r="F3178" s="25">
        <v>43068</v>
      </c>
      <c r="G3178" s="13" t="s">
        <v>50</v>
      </c>
      <c r="H3178" s="13" t="s">
        <v>2369</v>
      </c>
      <c r="I3178" s="13" t="s">
        <v>36</v>
      </c>
      <c r="J3178" s="13" t="s">
        <v>783</v>
      </c>
      <c r="K3178" s="13" t="s">
        <v>91</v>
      </c>
      <c r="L3178" s="13" t="s">
        <v>54</v>
      </c>
      <c r="M3178" s="13" t="s">
        <v>55</v>
      </c>
      <c r="N3178" s="13" t="s">
        <v>2657</v>
      </c>
      <c r="O3178" s="13" t="s">
        <v>57</v>
      </c>
      <c r="P3178" s="13" t="s">
        <v>86</v>
      </c>
      <c r="Q3178" s="13" t="s">
        <v>2658</v>
      </c>
      <c r="R3178" s="17">
        <v>341.74709999999993</v>
      </c>
      <c r="S3178" s="26">
        <v>3</v>
      </c>
      <c r="T3178" s="17">
        <v>7.0000000000000007E-2</v>
      </c>
      <c r="U3178" s="17">
        <v>37.47</v>
      </c>
      <c r="V3178" s="27">
        <v>-22.122900000000001</v>
      </c>
      <c r="W3178" s="13" t="s">
        <v>60</v>
      </c>
      <c r="X3178" s="8">
        <f>$T3178*$R3178</f>
        <v>23.922296999999997</v>
      </c>
      <c r="Y3178" s="29">
        <f>R3178-V3178-U3178-X3178</f>
        <v>302.47770299999996</v>
      </c>
    </row>
    <row r="3179" spans="2:25" x14ac:dyDescent="0.3">
      <c r="B3179" s="16"/>
      <c r="C3179" s="8" t="str">
        <f>_xlfn.CONCAT(S3179,_xlfn.TEXTBEFORE(Q3179,","))</f>
        <v>7StarTech Calculator</v>
      </c>
      <c r="D3179" s="13" t="s">
        <v>9285</v>
      </c>
      <c r="E3179" s="25">
        <v>43064</v>
      </c>
      <c r="F3179" s="25">
        <v>43068</v>
      </c>
      <c r="G3179" s="13" t="s">
        <v>50</v>
      </c>
      <c r="H3179" s="13" t="s">
        <v>2369</v>
      </c>
      <c r="I3179" s="13" t="s">
        <v>36</v>
      </c>
      <c r="J3179" s="13" t="s">
        <v>783</v>
      </c>
      <c r="K3179" s="13" t="s">
        <v>91</v>
      </c>
      <c r="L3179" s="13" t="s">
        <v>54</v>
      </c>
      <c r="M3179" s="13" t="s">
        <v>55</v>
      </c>
      <c r="N3179" s="13" t="s">
        <v>3223</v>
      </c>
      <c r="O3179" s="13" t="s">
        <v>57</v>
      </c>
      <c r="P3179" s="13" t="s">
        <v>138</v>
      </c>
      <c r="Q3179" s="13" t="s">
        <v>3224</v>
      </c>
      <c r="R3179" s="17">
        <v>232.16760000000002</v>
      </c>
      <c r="S3179" s="26">
        <v>7</v>
      </c>
      <c r="T3179" s="17">
        <v>0.17</v>
      </c>
      <c r="U3179" s="17">
        <v>25.35</v>
      </c>
      <c r="V3179" s="27">
        <v>-8.4924000000000035</v>
      </c>
      <c r="W3179" s="13" t="s">
        <v>60</v>
      </c>
      <c r="X3179" s="8">
        <f>$T3179*$R3179</f>
        <v>39.468492000000005</v>
      </c>
      <c r="Y3179" s="29">
        <f>R3179-V3179-U3179-X3179</f>
        <v>175.84150800000003</v>
      </c>
    </row>
    <row r="3180" spans="2:25" x14ac:dyDescent="0.3">
      <c r="B3180" s="16"/>
      <c r="C3180" s="8" t="str">
        <f>_xlfn.CONCAT(S3180,_xlfn.TEXTBEFORE(Q3180,","))</f>
        <v>2Eldon Door Stop</v>
      </c>
      <c r="D3180" s="13" t="s">
        <v>9286</v>
      </c>
      <c r="E3180" s="25">
        <v>43144</v>
      </c>
      <c r="F3180" s="25">
        <v>43146</v>
      </c>
      <c r="G3180" s="13" t="s">
        <v>22</v>
      </c>
      <c r="H3180" s="13" t="s">
        <v>2369</v>
      </c>
      <c r="I3180" s="13" t="s">
        <v>36</v>
      </c>
      <c r="J3180" s="13" t="s">
        <v>160</v>
      </c>
      <c r="K3180" s="13" t="s">
        <v>160</v>
      </c>
      <c r="L3180" s="13" t="s">
        <v>54</v>
      </c>
      <c r="M3180" s="13" t="s">
        <v>55</v>
      </c>
      <c r="N3180" s="13" t="s">
        <v>1206</v>
      </c>
      <c r="O3180" s="13" t="s">
        <v>40</v>
      </c>
      <c r="P3180" s="13" t="s">
        <v>906</v>
      </c>
      <c r="Q3180" s="13" t="s">
        <v>1207</v>
      </c>
      <c r="R3180" s="17">
        <v>73.23360000000001</v>
      </c>
      <c r="S3180" s="26">
        <v>2</v>
      </c>
      <c r="T3180" s="17">
        <v>0.27</v>
      </c>
      <c r="U3180" s="17">
        <v>13.39</v>
      </c>
      <c r="V3180" s="27">
        <v>-8.0664000000000087</v>
      </c>
      <c r="W3180" s="13" t="s">
        <v>60</v>
      </c>
      <c r="X3180" s="8">
        <f>$T3180*$R3180</f>
        <v>19.773072000000003</v>
      </c>
      <c r="Y3180" s="29">
        <f>R3180-V3180-U3180-X3180</f>
        <v>48.136928000000012</v>
      </c>
    </row>
    <row r="3181" spans="2:25" x14ac:dyDescent="0.3">
      <c r="B3181" s="16"/>
      <c r="C3181" s="8" t="str">
        <f>_xlfn.CONCAT(S3181,_xlfn.TEXTBEFORE(Q3181,","))</f>
        <v>2Breville Coffee Grinder</v>
      </c>
      <c r="D3181" s="13" t="s">
        <v>9287</v>
      </c>
      <c r="E3181" s="25">
        <v>43322</v>
      </c>
      <c r="F3181" s="25">
        <v>43326</v>
      </c>
      <c r="G3181" s="13" t="s">
        <v>22</v>
      </c>
      <c r="H3181" s="13" t="s">
        <v>2369</v>
      </c>
      <c r="I3181" s="13" t="s">
        <v>36</v>
      </c>
      <c r="J3181" s="13" t="s">
        <v>157</v>
      </c>
      <c r="K3181" s="13" t="s">
        <v>158</v>
      </c>
      <c r="L3181" s="13" t="s">
        <v>54</v>
      </c>
      <c r="M3181" s="13" t="s">
        <v>55</v>
      </c>
      <c r="N3181" s="13" t="s">
        <v>4430</v>
      </c>
      <c r="O3181" s="13" t="s">
        <v>30</v>
      </c>
      <c r="P3181" s="13" t="s">
        <v>31</v>
      </c>
      <c r="Q3181" s="13" t="s">
        <v>4431</v>
      </c>
      <c r="R3181" s="17">
        <v>99.6</v>
      </c>
      <c r="S3181" s="26">
        <v>2</v>
      </c>
      <c r="T3181" s="17">
        <v>0.17</v>
      </c>
      <c r="U3181" s="17">
        <v>11.03</v>
      </c>
      <c r="V3181" s="27">
        <v>19.199999999999992</v>
      </c>
      <c r="W3181" s="13" t="s">
        <v>88</v>
      </c>
      <c r="X3181" s="8">
        <f>$T3181*$R3181</f>
        <v>16.931999999999999</v>
      </c>
      <c r="Y3181" s="29">
        <f>R3181-V3181-U3181-X3181</f>
        <v>52.438000000000002</v>
      </c>
    </row>
    <row r="3182" spans="2:25" x14ac:dyDescent="0.3">
      <c r="B3182" s="16"/>
      <c r="C3182" s="8" t="str">
        <f>_xlfn.CONCAT(S3182,_xlfn.TEXTBEFORE(Q3182,","))</f>
        <v>6Office Star Bag Chairs</v>
      </c>
      <c r="D3182" s="13" t="s">
        <v>9288</v>
      </c>
      <c r="E3182" s="25">
        <v>43902</v>
      </c>
      <c r="F3182" s="25">
        <v>43907</v>
      </c>
      <c r="G3182" s="13" t="s">
        <v>22</v>
      </c>
      <c r="H3182" s="13" t="s">
        <v>2411</v>
      </c>
      <c r="I3182" s="13" t="s">
        <v>36</v>
      </c>
      <c r="J3182" s="13" t="s">
        <v>1197</v>
      </c>
      <c r="K3182" s="13" t="s">
        <v>1198</v>
      </c>
      <c r="L3182" s="13" t="s">
        <v>1199</v>
      </c>
      <c r="M3182" s="13" t="s">
        <v>28</v>
      </c>
      <c r="N3182" s="13" t="s">
        <v>2412</v>
      </c>
      <c r="O3182" s="13" t="s">
        <v>40</v>
      </c>
      <c r="P3182" s="13" t="s">
        <v>41</v>
      </c>
      <c r="Q3182" s="13" t="s">
        <v>2413</v>
      </c>
      <c r="R3182" s="17">
        <v>346.14</v>
      </c>
      <c r="S3182" s="26">
        <v>6</v>
      </c>
      <c r="T3182" s="17">
        <v>0</v>
      </c>
      <c r="U3182" s="17">
        <v>44.98</v>
      </c>
      <c r="V3182" s="27">
        <v>17.28</v>
      </c>
      <c r="W3182" s="13" t="s">
        <v>60</v>
      </c>
      <c r="X3182" s="8">
        <f>$T3182*$R3182</f>
        <v>0</v>
      </c>
      <c r="Y3182" s="29">
        <f>R3182-V3182-U3182-X3182</f>
        <v>283.88</v>
      </c>
    </row>
    <row r="3183" spans="2:25" x14ac:dyDescent="0.3">
      <c r="B3183" s="16"/>
      <c r="C3183" s="8" t="str">
        <f>_xlfn.CONCAT(S3183,_xlfn.TEXTBEFORE(Q3183,","))</f>
        <v>4Ames Clasp Envelope</v>
      </c>
      <c r="D3183" s="13" t="s">
        <v>9289</v>
      </c>
      <c r="E3183" s="25">
        <v>43902</v>
      </c>
      <c r="F3183" s="25">
        <v>43907</v>
      </c>
      <c r="G3183" s="13" t="s">
        <v>22</v>
      </c>
      <c r="H3183" s="13" t="s">
        <v>2411</v>
      </c>
      <c r="I3183" s="13" t="s">
        <v>36</v>
      </c>
      <c r="J3183" s="13" t="s">
        <v>1197</v>
      </c>
      <c r="K3183" s="13" t="s">
        <v>1198</v>
      </c>
      <c r="L3183" s="13" t="s">
        <v>1199</v>
      </c>
      <c r="M3183" s="13" t="s">
        <v>28</v>
      </c>
      <c r="N3183" s="13" t="s">
        <v>4941</v>
      </c>
      <c r="O3183" s="13" t="s">
        <v>30</v>
      </c>
      <c r="P3183" s="13" t="s">
        <v>1607</v>
      </c>
      <c r="Q3183" s="13" t="s">
        <v>4942</v>
      </c>
      <c r="R3183" s="17">
        <v>42.96</v>
      </c>
      <c r="S3183" s="26">
        <v>4</v>
      </c>
      <c r="T3183" s="17">
        <v>0</v>
      </c>
      <c r="U3183" s="17">
        <v>7.08</v>
      </c>
      <c r="V3183" s="27">
        <v>5.04</v>
      </c>
      <c r="W3183" s="13" t="s">
        <v>60</v>
      </c>
      <c r="X3183" s="8">
        <f>$T3183*$R3183</f>
        <v>0</v>
      </c>
      <c r="Y3183" s="29">
        <f>R3183-V3183-U3183-X3183</f>
        <v>30.840000000000003</v>
      </c>
    </row>
    <row r="3184" spans="2:25" x14ac:dyDescent="0.3">
      <c r="B3184" s="16"/>
      <c r="C3184" s="8" t="str">
        <f>_xlfn.CONCAT(S3184,_xlfn.TEXTBEFORE(Q3184,","))</f>
        <v>9Elite Ruler</v>
      </c>
      <c r="D3184" s="13" t="s">
        <v>9290</v>
      </c>
      <c r="E3184" s="25">
        <v>43445</v>
      </c>
      <c r="F3184" s="25">
        <v>43447</v>
      </c>
      <c r="G3184" s="13" t="s">
        <v>34</v>
      </c>
      <c r="H3184" s="13" t="s">
        <v>3884</v>
      </c>
      <c r="I3184" s="13" t="s">
        <v>36</v>
      </c>
      <c r="J3184" s="13" t="s">
        <v>263</v>
      </c>
      <c r="K3184" s="13" t="s">
        <v>263</v>
      </c>
      <c r="L3184" s="13" t="s">
        <v>27</v>
      </c>
      <c r="M3184" s="13" t="s">
        <v>28</v>
      </c>
      <c r="N3184" s="13" t="s">
        <v>3885</v>
      </c>
      <c r="O3184" s="13" t="s">
        <v>30</v>
      </c>
      <c r="P3184" s="13" t="s">
        <v>1228</v>
      </c>
      <c r="Q3184" s="13" t="s">
        <v>3886</v>
      </c>
      <c r="R3184" s="17">
        <v>118.80000000000001</v>
      </c>
      <c r="S3184" s="26">
        <v>9</v>
      </c>
      <c r="T3184" s="17">
        <v>0</v>
      </c>
      <c r="U3184" s="17">
        <v>16.46</v>
      </c>
      <c r="V3184" s="27">
        <v>39.15</v>
      </c>
      <c r="W3184" s="13" t="s">
        <v>60</v>
      </c>
      <c r="X3184" s="8">
        <f>$T3184*$R3184</f>
        <v>0</v>
      </c>
      <c r="Y3184" s="29">
        <f>R3184-V3184-U3184-X3184</f>
        <v>63.190000000000005</v>
      </c>
    </row>
    <row r="3185" spans="2:25" x14ac:dyDescent="0.3">
      <c r="B3185" s="16"/>
      <c r="C3185" s="8" t="str">
        <f>_xlfn.CONCAT(S3185,_xlfn.TEXTBEFORE(Q3185,","))</f>
        <v>5SAFCO Rocking Chair</v>
      </c>
      <c r="D3185" s="13" t="s">
        <v>9291</v>
      </c>
      <c r="E3185" s="25">
        <v>43081</v>
      </c>
      <c r="F3185" s="25">
        <v>43086</v>
      </c>
      <c r="G3185" s="13" t="s">
        <v>50</v>
      </c>
      <c r="H3185" s="13" t="s">
        <v>2788</v>
      </c>
      <c r="I3185" s="13" t="s">
        <v>36</v>
      </c>
      <c r="J3185" s="13" t="s">
        <v>160</v>
      </c>
      <c r="K3185" s="13" t="s">
        <v>160</v>
      </c>
      <c r="L3185" s="13" t="s">
        <v>54</v>
      </c>
      <c r="M3185" s="13" t="s">
        <v>55</v>
      </c>
      <c r="N3185" s="13" t="s">
        <v>872</v>
      </c>
      <c r="O3185" s="13" t="s">
        <v>40</v>
      </c>
      <c r="P3185" s="13" t="s">
        <v>41</v>
      </c>
      <c r="Q3185" s="13" t="s">
        <v>873</v>
      </c>
      <c r="R3185" s="17">
        <v>492.42149999999992</v>
      </c>
      <c r="S3185" s="26">
        <v>5</v>
      </c>
      <c r="T3185" s="17">
        <v>0.27</v>
      </c>
      <c r="U3185" s="17">
        <v>34.07</v>
      </c>
      <c r="V3185" s="27">
        <v>13.471499999999992</v>
      </c>
      <c r="W3185" s="13" t="s">
        <v>88</v>
      </c>
      <c r="X3185" s="8">
        <f>$T3185*$R3185</f>
        <v>132.95380499999999</v>
      </c>
      <c r="Y3185" s="29">
        <f>R3185-V3185-U3185-X3185</f>
        <v>311.92619499999995</v>
      </c>
    </row>
    <row r="3186" spans="2:25" x14ac:dyDescent="0.3">
      <c r="B3186" s="16"/>
      <c r="C3186" s="8" t="str">
        <f>_xlfn.CONCAT(S3186,_xlfn.TEXTBEFORE(Q3186,","))</f>
        <v>5Elite Letter Opener</v>
      </c>
      <c r="D3186" s="13" t="s">
        <v>9292</v>
      </c>
      <c r="E3186" s="25">
        <v>43512</v>
      </c>
      <c r="F3186" s="25">
        <v>43515</v>
      </c>
      <c r="G3186" s="13" t="s">
        <v>22</v>
      </c>
      <c r="H3186" s="13" t="s">
        <v>2788</v>
      </c>
      <c r="I3186" s="13" t="s">
        <v>36</v>
      </c>
      <c r="J3186" s="13" t="s">
        <v>400</v>
      </c>
      <c r="K3186" s="13" t="s">
        <v>141</v>
      </c>
      <c r="L3186" s="13" t="s">
        <v>54</v>
      </c>
      <c r="M3186" s="13" t="s">
        <v>55</v>
      </c>
      <c r="N3186" s="13" t="s">
        <v>3617</v>
      </c>
      <c r="O3186" s="13" t="s">
        <v>30</v>
      </c>
      <c r="P3186" s="13" t="s">
        <v>1228</v>
      </c>
      <c r="Q3186" s="13" t="s">
        <v>3618</v>
      </c>
      <c r="R3186" s="17">
        <v>70.754999999999995</v>
      </c>
      <c r="S3186" s="26">
        <v>5</v>
      </c>
      <c r="T3186" s="17">
        <v>0.47000000000000003</v>
      </c>
      <c r="U3186" s="17">
        <v>19.96</v>
      </c>
      <c r="V3186" s="27">
        <v>2.6550000000000082</v>
      </c>
      <c r="W3186" s="13" t="s">
        <v>33</v>
      </c>
      <c r="X3186" s="8">
        <f>$T3186*$R3186</f>
        <v>33.254849999999998</v>
      </c>
      <c r="Y3186" s="29">
        <f>R3186-V3186-U3186-X3186</f>
        <v>14.885149999999996</v>
      </c>
    </row>
    <row r="3187" spans="2:25" x14ac:dyDescent="0.3">
      <c r="B3187" s="16"/>
      <c r="C3187" s="8" t="str">
        <f>_xlfn.CONCAT(S3187,_xlfn.TEXTBEFORE(Q3187,","))</f>
        <v>2Harbour Creations Chairmat</v>
      </c>
      <c r="D3187" s="13" t="s">
        <v>9293</v>
      </c>
      <c r="E3187" s="25">
        <v>43512</v>
      </c>
      <c r="F3187" s="25">
        <v>43515</v>
      </c>
      <c r="G3187" s="13" t="s">
        <v>22</v>
      </c>
      <c r="H3187" s="13" t="s">
        <v>2788</v>
      </c>
      <c r="I3187" s="13" t="s">
        <v>36</v>
      </c>
      <c r="J3187" s="13" t="s">
        <v>400</v>
      </c>
      <c r="K3187" s="13" t="s">
        <v>141</v>
      </c>
      <c r="L3187" s="13" t="s">
        <v>54</v>
      </c>
      <c r="M3187" s="13" t="s">
        <v>55</v>
      </c>
      <c r="N3187" s="13" t="s">
        <v>3685</v>
      </c>
      <c r="O3187" s="13" t="s">
        <v>40</v>
      </c>
      <c r="P3187" s="13" t="s">
        <v>41</v>
      </c>
      <c r="Q3187" s="13" t="s">
        <v>3686</v>
      </c>
      <c r="R3187" s="17">
        <v>108.40500000000002</v>
      </c>
      <c r="S3187" s="26">
        <v>2</v>
      </c>
      <c r="T3187" s="17">
        <v>0.27</v>
      </c>
      <c r="U3187" s="17">
        <v>18.98</v>
      </c>
      <c r="V3187" s="27">
        <v>-38.655000000000015</v>
      </c>
      <c r="W3187" s="13" t="s">
        <v>33</v>
      </c>
      <c r="X3187" s="8">
        <f>$T3187*$R3187</f>
        <v>29.269350000000006</v>
      </c>
      <c r="Y3187" s="29">
        <f>R3187-V3187-U3187-X3187</f>
        <v>98.810650000000038</v>
      </c>
    </row>
    <row r="3188" spans="2:25" x14ac:dyDescent="0.3">
      <c r="B3188" s="16"/>
      <c r="C3188" s="8" t="str">
        <f>_xlfn.CONCAT(S3188,_xlfn.TEXTBEFORE(Q3188,","))</f>
        <v>3Motorola Smart Phone</v>
      </c>
      <c r="D3188" s="13" t="s">
        <v>9294</v>
      </c>
      <c r="E3188" s="25">
        <v>43533</v>
      </c>
      <c r="F3188" s="25">
        <v>43540</v>
      </c>
      <c r="G3188" s="13" t="s">
        <v>50</v>
      </c>
      <c r="H3188" s="13" t="s">
        <v>1771</v>
      </c>
      <c r="I3188" s="13" t="s">
        <v>36</v>
      </c>
      <c r="J3188" s="13" t="s">
        <v>1761</v>
      </c>
      <c r="K3188" s="13" t="s">
        <v>1762</v>
      </c>
      <c r="L3188" s="13" t="s">
        <v>201</v>
      </c>
      <c r="M3188" s="13" t="s">
        <v>28</v>
      </c>
      <c r="N3188" s="13" t="s">
        <v>56</v>
      </c>
      <c r="O3188" s="13" t="s">
        <v>57</v>
      </c>
      <c r="P3188" s="13" t="s">
        <v>58</v>
      </c>
      <c r="Q3188" s="13" t="s">
        <v>59</v>
      </c>
      <c r="R3188" s="17">
        <v>1931.94</v>
      </c>
      <c r="S3188" s="26">
        <v>3</v>
      </c>
      <c r="T3188" s="17">
        <v>0</v>
      </c>
      <c r="U3188" s="17">
        <v>71.459999999999994</v>
      </c>
      <c r="V3188" s="27">
        <v>734.12999999999988</v>
      </c>
      <c r="W3188" s="13" t="s">
        <v>88</v>
      </c>
      <c r="X3188" s="8">
        <f>$T3188*$R3188</f>
        <v>0</v>
      </c>
      <c r="Y3188" s="29">
        <f>R3188-V3188-U3188-X3188</f>
        <v>1126.3500000000001</v>
      </c>
    </row>
    <row r="3189" spans="2:25" x14ac:dyDescent="0.3">
      <c r="B3189" s="16"/>
      <c r="C3189" s="8" t="str">
        <f>_xlfn.CONCAT(S3189,_xlfn.TEXTBEFORE(Q3189,","))</f>
        <v>6Novimex Steel Folding Chair</v>
      </c>
      <c r="D3189" s="13" t="s">
        <v>9295</v>
      </c>
      <c r="E3189" s="25">
        <v>43533</v>
      </c>
      <c r="F3189" s="25">
        <v>43540</v>
      </c>
      <c r="G3189" s="13" t="s">
        <v>50</v>
      </c>
      <c r="H3189" s="13" t="s">
        <v>1771</v>
      </c>
      <c r="I3189" s="13" t="s">
        <v>36</v>
      </c>
      <c r="J3189" s="13" t="s">
        <v>1761</v>
      </c>
      <c r="K3189" s="13" t="s">
        <v>1762</v>
      </c>
      <c r="L3189" s="13" t="s">
        <v>201</v>
      </c>
      <c r="M3189" s="13" t="s">
        <v>28</v>
      </c>
      <c r="N3189" s="13" t="s">
        <v>3454</v>
      </c>
      <c r="O3189" s="13" t="s">
        <v>40</v>
      </c>
      <c r="P3189" s="13" t="s">
        <v>41</v>
      </c>
      <c r="Q3189" s="13" t="s">
        <v>3455</v>
      </c>
      <c r="R3189" s="17">
        <v>478.79999999999995</v>
      </c>
      <c r="S3189" s="26">
        <v>6</v>
      </c>
      <c r="T3189" s="17">
        <v>0</v>
      </c>
      <c r="U3189" s="17">
        <v>21.85</v>
      </c>
      <c r="V3189" s="27">
        <v>86.039999999999992</v>
      </c>
      <c r="W3189" s="13" t="s">
        <v>88</v>
      </c>
      <c r="X3189" s="8">
        <f>$T3189*$R3189</f>
        <v>0</v>
      </c>
      <c r="Y3189" s="29">
        <f>R3189-V3189-U3189-X3189</f>
        <v>370.90999999999997</v>
      </c>
    </row>
    <row r="3190" spans="2:25" x14ac:dyDescent="0.3">
      <c r="B3190" s="16"/>
      <c r="C3190" s="8" t="str">
        <f>_xlfn.CONCAT(S3190,_xlfn.TEXTBEFORE(Q3190,","))</f>
        <v>3Eldon Door Stop</v>
      </c>
      <c r="D3190" s="13" t="s">
        <v>9296</v>
      </c>
      <c r="E3190" s="25">
        <v>43929</v>
      </c>
      <c r="F3190" s="25">
        <v>43936</v>
      </c>
      <c r="G3190" s="13" t="s">
        <v>50</v>
      </c>
      <c r="H3190" s="13" t="s">
        <v>3927</v>
      </c>
      <c r="I3190" s="13" t="s">
        <v>36</v>
      </c>
      <c r="J3190" s="13" t="s">
        <v>3928</v>
      </c>
      <c r="K3190" s="13" t="s">
        <v>210</v>
      </c>
      <c r="L3190" s="13" t="s">
        <v>27</v>
      </c>
      <c r="M3190" s="13" t="s">
        <v>28</v>
      </c>
      <c r="N3190" s="13" t="s">
        <v>3929</v>
      </c>
      <c r="O3190" s="13" t="s">
        <v>40</v>
      </c>
      <c r="P3190" s="13" t="s">
        <v>906</v>
      </c>
      <c r="Q3190" s="13" t="s">
        <v>3930</v>
      </c>
      <c r="R3190" s="17">
        <v>150.66000000000003</v>
      </c>
      <c r="S3190" s="26">
        <v>3</v>
      </c>
      <c r="T3190" s="17">
        <v>0</v>
      </c>
      <c r="U3190" s="17">
        <v>16.04</v>
      </c>
      <c r="V3190" s="27">
        <v>54.179999999999993</v>
      </c>
      <c r="W3190" s="13" t="s">
        <v>88</v>
      </c>
      <c r="X3190" s="8">
        <f>$T3190*$R3190</f>
        <v>0</v>
      </c>
      <c r="Y3190" s="29">
        <f>R3190-V3190-U3190-X3190</f>
        <v>80.440000000000026</v>
      </c>
    </row>
    <row r="3191" spans="2:25" x14ac:dyDescent="0.3">
      <c r="B3191" s="16"/>
      <c r="C3191" s="8" t="str">
        <f>_xlfn.CONCAT(S3191,_xlfn.TEXTBEFORE(Q3191,","))</f>
        <v>3Bevis Conference Table</v>
      </c>
      <c r="D3191" s="13" t="s">
        <v>9297</v>
      </c>
      <c r="E3191" s="25">
        <v>43421</v>
      </c>
      <c r="F3191" s="25">
        <v>43422</v>
      </c>
      <c r="G3191" s="13" t="s">
        <v>34</v>
      </c>
      <c r="H3191" s="13" t="s">
        <v>644</v>
      </c>
      <c r="I3191" s="13" t="s">
        <v>36</v>
      </c>
      <c r="J3191" s="13" t="s">
        <v>90</v>
      </c>
      <c r="K3191" s="13" t="s">
        <v>91</v>
      </c>
      <c r="L3191" s="13" t="s">
        <v>54</v>
      </c>
      <c r="M3191" s="13" t="s">
        <v>55</v>
      </c>
      <c r="N3191" s="13" t="s">
        <v>171</v>
      </c>
      <c r="O3191" s="13" t="s">
        <v>40</v>
      </c>
      <c r="P3191" s="13" t="s">
        <v>48</v>
      </c>
      <c r="Q3191" s="13" t="s">
        <v>172</v>
      </c>
      <c r="R3191" s="17">
        <v>1471.1156999999998</v>
      </c>
      <c r="S3191" s="26">
        <v>3</v>
      </c>
      <c r="T3191" s="17">
        <v>0.47000000000000003</v>
      </c>
      <c r="U3191" s="17">
        <v>191.26</v>
      </c>
      <c r="V3191" s="27">
        <v>-916.04430000000002</v>
      </c>
      <c r="W3191" s="13" t="s">
        <v>88</v>
      </c>
      <c r="X3191" s="8">
        <f>$T3191*$R3191</f>
        <v>691.42437899999993</v>
      </c>
      <c r="Y3191" s="29">
        <f>R3191-V3191-U3191-X3191</f>
        <v>1504.4756209999996</v>
      </c>
    </row>
    <row r="3192" spans="2:25" x14ac:dyDescent="0.3">
      <c r="B3192" s="16"/>
      <c r="C3192" s="8" t="str">
        <f>_xlfn.CONCAT(S3192,_xlfn.TEXTBEFORE(Q3192,","))</f>
        <v>4Hon Swivel Stool</v>
      </c>
      <c r="D3192" s="13" t="s">
        <v>9298</v>
      </c>
      <c r="E3192" s="25">
        <v>43421</v>
      </c>
      <c r="F3192" s="25">
        <v>43422</v>
      </c>
      <c r="G3192" s="13" t="s">
        <v>34</v>
      </c>
      <c r="H3192" s="13" t="s">
        <v>644</v>
      </c>
      <c r="I3192" s="13" t="s">
        <v>36</v>
      </c>
      <c r="J3192" s="13" t="s">
        <v>90</v>
      </c>
      <c r="K3192" s="13" t="s">
        <v>91</v>
      </c>
      <c r="L3192" s="13" t="s">
        <v>54</v>
      </c>
      <c r="M3192" s="13" t="s">
        <v>55</v>
      </c>
      <c r="N3192" s="13" t="s">
        <v>1240</v>
      </c>
      <c r="O3192" s="13" t="s">
        <v>40</v>
      </c>
      <c r="P3192" s="13" t="s">
        <v>41</v>
      </c>
      <c r="Q3192" s="13" t="s">
        <v>1241</v>
      </c>
      <c r="R3192" s="17">
        <v>485.12880000000013</v>
      </c>
      <c r="S3192" s="26">
        <v>4</v>
      </c>
      <c r="T3192" s="17">
        <v>0.27</v>
      </c>
      <c r="U3192" s="17">
        <v>104.75</v>
      </c>
      <c r="V3192" s="27">
        <v>-119.67120000000004</v>
      </c>
      <c r="W3192" s="13" t="s">
        <v>88</v>
      </c>
      <c r="X3192" s="8">
        <f>$T3192*$R3192</f>
        <v>130.98477600000004</v>
      </c>
      <c r="Y3192" s="29">
        <f>R3192-V3192-U3192-X3192</f>
        <v>369.06522400000017</v>
      </c>
    </row>
    <row r="3193" spans="2:25" x14ac:dyDescent="0.3">
      <c r="B3193" s="16"/>
      <c r="C3193" s="8" t="str">
        <f>_xlfn.CONCAT(S3193,_xlfn.TEXTBEFORE(Q3193,","))</f>
        <v>6Wilson Jones Index Tab</v>
      </c>
      <c r="D3193" s="13" t="s">
        <v>9299</v>
      </c>
      <c r="E3193" s="25">
        <v>43421</v>
      </c>
      <c r="F3193" s="25">
        <v>43422</v>
      </c>
      <c r="G3193" s="13" t="s">
        <v>34</v>
      </c>
      <c r="H3193" s="13" t="s">
        <v>644</v>
      </c>
      <c r="I3193" s="13" t="s">
        <v>36</v>
      </c>
      <c r="J3193" s="13" t="s">
        <v>90</v>
      </c>
      <c r="K3193" s="13" t="s">
        <v>91</v>
      </c>
      <c r="L3193" s="13" t="s">
        <v>54</v>
      </c>
      <c r="M3193" s="13" t="s">
        <v>55</v>
      </c>
      <c r="N3193" s="13" t="s">
        <v>5428</v>
      </c>
      <c r="O3193" s="13" t="s">
        <v>30</v>
      </c>
      <c r="P3193" s="13" t="s">
        <v>1121</v>
      </c>
      <c r="Q3193" s="13" t="s">
        <v>5429</v>
      </c>
      <c r="R3193" s="17">
        <v>32.120999999999995</v>
      </c>
      <c r="S3193" s="26">
        <v>6</v>
      </c>
      <c r="T3193" s="17">
        <v>0.17</v>
      </c>
      <c r="U3193" s="17">
        <v>4.3099999999999996</v>
      </c>
      <c r="V3193" s="27">
        <v>7.641</v>
      </c>
      <c r="W3193" s="13" t="s">
        <v>88</v>
      </c>
      <c r="X3193" s="8">
        <f>$T3193*$R3193</f>
        <v>5.4605699999999997</v>
      </c>
      <c r="Y3193" s="29">
        <f>R3193-V3193-U3193-X3193</f>
        <v>14.709429999999998</v>
      </c>
    </row>
    <row r="3194" spans="2:25" x14ac:dyDescent="0.3">
      <c r="B3194" s="16"/>
      <c r="C3194" s="8" t="str">
        <f>_xlfn.CONCAT(S3194,_xlfn.TEXTBEFORE(Q3194,","))</f>
        <v>2Enermax Message Books</v>
      </c>
      <c r="D3194" s="13" t="s">
        <v>9300</v>
      </c>
      <c r="E3194" s="25">
        <v>43421</v>
      </c>
      <c r="F3194" s="25">
        <v>43422</v>
      </c>
      <c r="G3194" s="13" t="s">
        <v>34</v>
      </c>
      <c r="H3194" s="13" t="s">
        <v>644</v>
      </c>
      <c r="I3194" s="13" t="s">
        <v>36</v>
      </c>
      <c r="J3194" s="13" t="s">
        <v>90</v>
      </c>
      <c r="K3194" s="13" t="s">
        <v>91</v>
      </c>
      <c r="L3194" s="13" t="s">
        <v>54</v>
      </c>
      <c r="M3194" s="13" t="s">
        <v>55</v>
      </c>
      <c r="N3194" s="13" t="s">
        <v>5913</v>
      </c>
      <c r="O3194" s="13" t="s">
        <v>30</v>
      </c>
      <c r="P3194" s="13" t="s">
        <v>1567</v>
      </c>
      <c r="Q3194" s="13" t="s">
        <v>5914</v>
      </c>
      <c r="R3194" s="17">
        <v>23.85</v>
      </c>
      <c r="S3194" s="26">
        <v>2</v>
      </c>
      <c r="T3194" s="17">
        <v>0.47000000000000003</v>
      </c>
      <c r="U3194" s="17">
        <v>1.9100000000000001</v>
      </c>
      <c r="V3194" s="27">
        <v>-8.1300000000000026</v>
      </c>
      <c r="W3194" s="13" t="s">
        <v>88</v>
      </c>
      <c r="X3194" s="8">
        <f>$T3194*$R3194</f>
        <v>11.209500000000002</v>
      </c>
      <c r="Y3194" s="29">
        <f>R3194-V3194-U3194-X3194</f>
        <v>18.860500000000002</v>
      </c>
    </row>
    <row r="3195" spans="2:25" x14ac:dyDescent="0.3">
      <c r="B3195" s="16"/>
      <c r="C3195" s="8" t="str">
        <f>_xlfn.CONCAT(S3195,_xlfn.TEXTBEFORE(Q3195,","))</f>
        <v>7Eldon Trays</v>
      </c>
      <c r="D3195" s="13" t="s">
        <v>9301</v>
      </c>
      <c r="E3195" s="25">
        <v>43725</v>
      </c>
      <c r="F3195" s="25">
        <v>43731</v>
      </c>
      <c r="G3195" s="13" t="s">
        <v>50</v>
      </c>
      <c r="H3195" s="13" t="s">
        <v>3773</v>
      </c>
      <c r="I3195" s="13" t="s">
        <v>82</v>
      </c>
      <c r="J3195" s="13" t="s">
        <v>3431</v>
      </c>
      <c r="K3195" s="13" t="s">
        <v>71</v>
      </c>
      <c r="L3195" s="13" t="s">
        <v>27</v>
      </c>
      <c r="M3195" s="13" t="s">
        <v>28</v>
      </c>
      <c r="N3195" s="13" t="s">
        <v>2423</v>
      </c>
      <c r="O3195" s="13" t="s">
        <v>30</v>
      </c>
      <c r="P3195" s="13" t="s">
        <v>289</v>
      </c>
      <c r="Q3195" s="13" t="s">
        <v>2424</v>
      </c>
      <c r="R3195" s="17">
        <v>336</v>
      </c>
      <c r="S3195" s="26">
        <v>7</v>
      </c>
      <c r="T3195" s="17">
        <v>0</v>
      </c>
      <c r="U3195" s="17">
        <v>18.059999999999999</v>
      </c>
      <c r="V3195" s="27">
        <v>23.520000000000003</v>
      </c>
      <c r="W3195" s="13" t="s">
        <v>88</v>
      </c>
      <c r="X3195" s="8">
        <f>$T3195*$R3195</f>
        <v>0</v>
      </c>
      <c r="Y3195" s="29">
        <f>R3195-V3195-U3195-X3195</f>
        <v>294.42</v>
      </c>
    </row>
    <row r="3196" spans="2:25" x14ac:dyDescent="0.3">
      <c r="B3196" s="16"/>
      <c r="C3196" s="8" t="str">
        <f>_xlfn.CONCAT(S3196,_xlfn.TEXTBEFORE(Q3196,","))</f>
        <v>4Canon Copy Machine</v>
      </c>
      <c r="D3196" s="13" t="s">
        <v>9302</v>
      </c>
      <c r="E3196" s="25">
        <v>43075</v>
      </c>
      <c r="F3196" s="25">
        <v>43076</v>
      </c>
      <c r="G3196" s="13" t="s">
        <v>34</v>
      </c>
      <c r="H3196" s="13" t="s">
        <v>1245</v>
      </c>
      <c r="I3196" s="13" t="s">
        <v>24</v>
      </c>
      <c r="J3196" s="13" t="s">
        <v>447</v>
      </c>
      <c r="K3196" s="13" t="s">
        <v>229</v>
      </c>
      <c r="L3196" s="13" t="s">
        <v>27</v>
      </c>
      <c r="M3196" s="13" t="s">
        <v>28</v>
      </c>
      <c r="N3196" s="13" t="s">
        <v>1246</v>
      </c>
      <c r="O3196" s="13" t="s">
        <v>57</v>
      </c>
      <c r="P3196" s="13" t="s">
        <v>86</v>
      </c>
      <c r="Q3196" s="13" t="s">
        <v>1247</v>
      </c>
      <c r="R3196" s="17">
        <v>1048.5600000000002</v>
      </c>
      <c r="S3196" s="26">
        <v>4</v>
      </c>
      <c r="T3196" s="17">
        <v>0</v>
      </c>
      <c r="U3196" s="17">
        <v>104.6</v>
      </c>
      <c r="V3196" s="27">
        <v>262.08</v>
      </c>
      <c r="W3196" s="13" t="s">
        <v>88</v>
      </c>
      <c r="X3196" s="8">
        <f>$T3196*$R3196</f>
        <v>0</v>
      </c>
      <c r="Y3196" s="29">
        <f>R3196-V3196-U3196-X3196</f>
        <v>681.88000000000022</v>
      </c>
    </row>
    <row r="3197" spans="2:25" x14ac:dyDescent="0.3">
      <c r="B3197" s="16"/>
      <c r="C3197" s="8" t="str">
        <f>_xlfn.CONCAT(S3197,_xlfn.TEXTBEFORE(Q3197,","))</f>
        <v>3Novimex Color Coded Labels</v>
      </c>
      <c r="D3197" s="13" t="s">
        <v>9303</v>
      </c>
      <c r="E3197" s="25">
        <v>43075</v>
      </c>
      <c r="F3197" s="25">
        <v>43076</v>
      </c>
      <c r="G3197" s="13" t="s">
        <v>34</v>
      </c>
      <c r="H3197" s="13" t="s">
        <v>1245</v>
      </c>
      <c r="I3197" s="13" t="s">
        <v>24</v>
      </c>
      <c r="J3197" s="13" t="s">
        <v>447</v>
      </c>
      <c r="K3197" s="13" t="s">
        <v>229</v>
      </c>
      <c r="L3197" s="13" t="s">
        <v>27</v>
      </c>
      <c r="M3197" s="13" t="s">
        <v>28</v>
      </c>
      <c r="N3197" s="13" t="s">
        <v>5023</v>
      </c>
      <c r="O3197" s="13" t="s">
        <v>30</v>
      </c>
      <c r="P3197" s="13" t="s">
        <v>2751</v>
      </c>
      <c r="Q3197" s="13" t="s">
        <v>5024</v>
      </c>
      <c r="R3197" s="17">
        <v>37.259999999999991</v>
      </c>
      <c r="S3197" s="26">
        <v>3</v>
      </c>
      <c r="T3197" s="17">
        <v>0</v>
      </c>
      <c r="U3197" s="17">
        <v>6.64</v>
      </c>
      <c r="V3197" s="27">
        <v>8.91</v>
      </c>
      <c r="W3197" s="13" t="s">
        <v>88</v>
      </c>
      <c r="X3197" s="8">
        <f>$T3197*$R3197</f>
        <v>0</v>
      </c>
      <c r="Y3197" s="29">
        <f>R3197-V3197-U3197-X3197</f>
        <v>21.70999999999999</v>
      </c>
    </row>
    <row r="3198" spans="2:25" x14ac:dyDescent="0.3">
      <c r="B3198" s="16"/>
      <c r="C3198" s="8" t="str">
        <f>_xlfn.CONCAT(S3198,_xlfn.TEXTBEFORE(Q3198,","))</f>
        <v>4Avery Shipping Labels</v>
      </c>
      <c r="D3198" s="13" t="s">
        <v>9304</v>
      </c>
      <c r="E3198" s="25">
        <v>44110</v>
      </c>
      <c r="F3198" s="25">
        <v>44112</v>
      </c>
      <c r="G3198" s="13" t="s">
        <v>22</v>
      </c>
      <c r="H3198" s="13" t="s">
        <v>5147</v>
      </c>
      <c r="I3198" s="13" t="s">
        <v>24</v>
      </c>
      <c r="J3198" s="13" t="s">
        <v>292</v>
      </c>
      <c r="K3198" s="13" t="s">
        <v>26</v>
      </c>
      <c r="L3198" s="13" t="s">
        <v>27</v>
      </c>
      <c r="M3198" s="13" t="s">
        <v>28</v>
      </c>
      <c r="N3198" s="13" t="s">
        <v>4975</v>
      </c>
      <c r="O3198" s="13" t="s">
        <v>30</v>
      </c>
      <c r="P3198" s="13" t="s">
        <v>2751</v>
      </c>
      <c r="Q3198" s="13" t="s">
        <v>4976</v>
      </c>
      <c r="R3198" s="17">
        <v>46.679999999999993</v>
      </c>
      <c r="S3198" s="26">
        <v>4</v>
      </c>
      <c r="T3198" s="17">
        <v>0</v>
      </c>
      <c r="U3198" s="17">
        <v>5.87</v>
      </c>
      <c r="V3198" s="27">
        <v>18.600000000000001</v>
      </c>
      <c r="W3198" s="13" t="s">
        <v>60</v>
      </c>
      <c r="X3198" s="8">
        <f>$T3198*$R3198</f>
        <v>0</v>
      </c>
      <c r="Y3198" s="29">
        <f>R3198-V3198-U3198-X3198</f>
        <v>22.20999999999999</v>
      </c>
    </row>
    <row r="3199" spans="2:25" x14ac:dyDescent="0.3">
      <c r="B3199" s="16"/>
      <c r="C3199" s="8" t="str">
        <f>_xlfn.CONCAT(S3199,_xlfn.TEXTBEFORE(Q3199,","))</f>
        <v>2Sanford Canvas</v>
      </c>
      <c r="D3199" s="13" t="s">
        <v>9305</v>
      </c>
      <c r="E3199" s="25">
        <v>43532</v>
      </c>
      <c r="F3199" s="25">
        <v>43539</v>
      </c>
      <c r="G3199" s="13" t="s">
        <v>50</v>
      </c>
      <c r="H3199" s="13" t="s">
        <v>4687</v>
      </c>
      <c r="I3199" s="13" t="s">
        <v>24</v>
      </c>
      <c r="J3199" s="13" t="s">
        <v>157</v>
      </c>
      <c r="K3199" s="13" t="s">
        <v>158</v>
      </c>
      <c r="L3199" s="13" t="s">
        <v>54</v>
      </c>
      <c r="M3199" s="13" t="s">
        <v>55</v>
      </c>
      <c r="N3199" s="13" t="s">
        <v>2655</v>
      </c>
      <c r="O3199" s="13" t="s">
        <v>30</v>
      </c>
      <c r="P3199" s="13" t="s">
        <v>1789</v>
      </c>
      <c r="Q3199" s="13" t="s">
        <v>2656</v>
      </c>
      <c r="R3199" s="17">
        <v>75.598799999999997</v>
      </c>
      <c r="S3199" s="26">
        <v>2</v>
      </c>
      <c r="T3199" s="17">
        <v>0.27</v>
      </c>
      <c r="U3199" s="17">
        <v>8.84</v>
      </c>
      <c r="V3199" s="27">
        <v>4.1387999999999927</v>
      </c>
      <c r="W3199" s="13" t="s">
        <v>266</v>
      </c>
      <c r="X3199" s="8">
        <f>$T3199*$R3199</f>
        <v>20.411676</v>
      </c>
      <c r="Y3199" s="29">
        <f>R3199-V3199-U3199-X3199</f>
        <v>42.208324000000005</v>
      </c>
    </row>
    <row r="3200" spans="2:25" x14ac:dyDescent="0.3">
      <c r="B3200" s="16"/>
      <c r="C3200" s="8" t="str">
        <f>_xlfn.CONCAT(S3200,_xlfn.TEXTBEFORE(Q3200,","))</f>
        <v>5Belkin Mouse</v>
      </c>
      <c r="D3200" s="13" t="s">
        <v>9306</v>
      </c>
      <c r="E3200" s="25">
        <v>43854</v>
      </c>
      <c r="F3200" s="25">
        <v>43859</v>
      </c>
      <c r="G3200" s="13" t="s">
        <v>50</v>
      </c>
      <c r="H3200" s="13" t="s">
        <v>4298</v>
      </c>
      <c r="I3200" s="13" t="s">
        <v>24</v>
      </c>
      <c r="J3200" s="13" t="s">
        <v>1835</v>
      </c>
      <c r="K3200" s="13" t="s">
        <v>187</v>
      </c>
      <c r="L3200" s="13" t="s">
        <v>27</v>
      </c>
      <c r="M3200" s="13" t="s">
        <v>28</v>
      </c>
      <c r="N3200" s="13" t="s">
        <v>3328</v>
      </c>
      <c r="O3200" s="13" t="s">
        <v>57</v>
      </c>
      <c r="P3200" s="13" t="s">
        <v>121</v>
      </c>
      <c r="Q3200" s="13" t="s">
        <v>3329</v>
      </c>
      <c r="R3200" s="17">
        <v>203.55</v>
      </c>
      <c r="S3200" s="26">
        <v>5</v>
      </c>
      <c r="T3200" s="17">
        <v>0</v>
      </c>
      <c r="U3200" s="17">
        <v>12.29</v>
      </c>
      <c r="V3200" s="27">
        <v>28.35</v>
      </c>
      <c r="W3200" s="13" t="s">
        <v>88</v>
      </c>
      <c r="X3200" s="8">
        <f>$T3200*$R3200</f>
        <v>0</v>
      </c>
      <c r="Y3200" s="29">
        <f>R3200-V3200-U3200-X3200</f>
        <v>162.91000000000003</v>
      </c>
    </row>
    <row r="3201" spans="2:25" x14ac:dyDescent="0.3">
      <c r="B3201" s="16"/>
      <c r="C3201" s="8" t="str">
        <f>_xlfn.CONCAT(S3201,_xlfn.TEXTBEFORE(Q3201,","))</f>
        <v>5Sanford Canvas</v>
      </c>
      <c r="D3201" s="13" t="s">
        <v>9307</v>
      </c>
      <c r="E3201" s="25">
        <v>43854</v>
      </c>
      <c r="F3201" s="25">
        <v>43859</v>
      </c>
      <c r="G3201" s="13" t="s">
        <v>50</v>
      </c>
      <c r="H3201" s="13" t="s">
        <v>4298</v>
      </c>
      <c r="I3201" s="13" t="s">
        <v>24</v>
      </c>
      <c r="J3201" s="13" t="s">
        <v>1835</v>
      </c>
      <c r="K3201" s="13" t="s">
        <v>187</v>
      </c>
      <c r="L3201" s="13" t="s">
        <v>27</v>
      </c>
      <c r="M3201" s="13" t="s">
        <v>28</v>
      </c>
      <c r="N3201" s="13" t="s">
        <v>2652</v>
      </c>
      <c r="O3201" s="13" t="s">
        <v>30</v>
      </c>
      <c r="P3201" s="13" t="s">
        <v>1789</v>
      </c>
      <c r="Q3201" s="13" t="s">
        <v>2653</v>
      </c>
      <c r="R3201" s="17">
        <v>253.95</v>
      </c>
      <c r="S3201" s="26">
        <v>5</v>
      </c>
      <c r="T3201" s="17">
        <v>0</v>
      </c>
      <c r="U3201" s="17">
        <v>10.17</v>
      </c>
      <c r="V3201" s="27">
        <v>76.050000000000011</v>
      </c>
      <c r="W3201" s="13" t="s">
        <v>88</v>
      </c>
      <c r="X3201" s="8">
        <f>$T3201*$R3201</f>
        <v>0</v>
      </c>
      <c r="Y3201" s="29">
        <f>R3201-V3201-U3201-X3201</f>
        <v>167.73</v>
      </c>
    </row>
    <row r="3202" spans="2:25" x14ac:dyDescent="0.3">
      <c r="B3202" s="16"/>
      <c r="C3202" s="8" t="str">
        <f>_xlfn.CONCAT(S3202,_xlfn.TEXTBEFORE(Q3202,","))</f>
        <v>2Avery Hole Reinforcements</v>
      </c>
      <c r="D3202" s="13" t="s">
        <v>9308</v>
      </c>
      <c r="E3202" s="25">
        <v>43854</v>
      </c>
      <c r="F3202" s="25">
        <v>43859</v>
      </c>
      <c r="G3202" s="13" t="s">
        <v>50</v>
      </c>
      <c r="H3202" s="13" t="s">
        <v>4298</v>
      </c>
      <c r="I3202" s="13" t="s">
        <v>24</v>
      </c>
      <c r="J3202" s="13" t="s">
        <v>1835</v>
      </c>
      <c r="K3202" s="13" t="s">
        <v>187</v>
      </c>
      <c r="L3202" s="13" t="s">
        <v>27</v>
      </c>
      <c r="M3202" s="13" t="s">
        <v>28</v>
      </c>
      <c r="N3202" s="13" t="s">
        <v>5873</v>
      </c>
      <c r="O3202" s="13" t="s">
        <v>30</v>
      </c>
      <c r="P3202" s="13" t="s">
        <v>1121</v>
      </c>
      <c r="Q3202" s="13" t="s">
        <v>5874</v>
      </c>
      <c r="R3202" s="17">
        <v>8.82</v>
      </c>
      <c r="S3202" s="26">
        <v>2</v>
      </c>
      <c r="T3202" s="17">
        <v>0</v>
      </c>
      <c r="U3202" s="17">
        <v>1.48</v>
      </c>
      <c r="V3202" s="27">
        <v>2.64</v>
      </c>
      <c r="W3202" s="13" t="s">
        <v>88</v>
      </c>
      <c r="X3202" s="8">
        <f>$T3202*$R3202</f>
        <v>0</v>
      </c>
      <c r="Y3202" s="29">
        <f>R3202-V3202-U3202-X3202</f>
        <v>4.6999999999999993</v>
      </c>
    </row>
    <row r="3203" spans="2:25" x14ac:dyDescent="0.3">
      <c r="B3203" s="16"/>
      <c r="C3203" s="8" t="str">
        <f>_xlfn.CONCAT(S3203,_xlfn.TEXTBEFORE(Q3203,","))</f>
        <v>2Eldon Box</v>
      </c>
      <c r="D3203" s="13" t="s">
        <v>9309</v>
      </c>
      <c r="E3203" s="25">
        <v>43854</v>
      </c>
      <c r="F3203" s="25">
        <v>43859</v>
      </c>
      <c r="G3203" s="13" t="s">
        <v>50</v>
      </c>
      <c r="H3203" s="13" t="s">
        <v>4298</v>
      </c>
      <c r="I3203" s="13" t="s">
        <v>24</v>
      </c>
      <c r="J3203" s="13" t="s">
        <v>1835</v>
      </c>
      <c r="K3203" s="13" t="s">
        <v>187</v>
      </c>
      <c r="L3203" s="13" t="s">
        <v>27</v>
      </c>
      <c r="M3203" s="13" t="s">
        <v>28</v>
      </c>
      <c r="N3203" s="13" t="s">
        <v>5329</v>
      </c>
      <c r="O3203" s="13" t="s">
        <v>30</v>
      </c>
      <c r="P3203" s="13" t="s">
        <v>289</v>
      </c>
      <c r="Q3203" s="13" t="s">
        <v>5330</v>
      </c>
      <c r="R3203" s="17">
        <v>20.58</v>
      </c>
      <c r="S3203" s="26">
        <v>2</v>
      </c>
      <c r="T3203" s="17">
        <v>0</v>
      </c>
      <c r="U3203" s="17">
        <v>1.34</v>
      </c>
      <c r="V3203" s="27">
        <v>8.2200000000000006</v>
      </c>
      <c r="W3203" s="13" t="s">
        <v>88</v>
      </c>
      <c r="X3203" s="8">
        <f>$T3203*$R3203</f>
        <v>0</v>
      </c>
      <c r="Y3203" s="29">
        <f>R3203-V3203-U3203-X3203</f>
        <v>11.019999999999998</v>
      </c>
    </row>
    <row r="3204" spans="2:25" x14ac:dyDescent="0.3">
      <c r="B3204" s="16"/>
      <c r="C3204" s="8" t="str">
        <f>_xlfn.CONCAT(S3204,_xlfn.TEXTBEFORE(Q3204,","))</f>
        <v>2Deflect-O Light Bulb</v>
      </c>
      <c r="D3204" s="13" t="s">
        <v>9310</v>
      </c>
      <c r="E3204" s="25">
        <v>44009</v>
      </c>
      <c r="F3204" s="25">
        <v>44012</v>
      </c>
      <c r="G3204" s="13" t="s">
        <v>22</v>
      </c>
      <c r="H3204" s="13" t="s">
        <v>5703</v>
      </c>
      <c r="I3204" s="13" t="s">
        <v>24</v>
      </c>
      <c r="J3204" s="13" t="s">
        <v>493</v>
      </c>
      <c r="K3204" s="13" t="s">
        <v>494</v>
      </c>
      <c r="L3204" s="13" t="s">
        <v>54</v>
      </c>
      <c r="M3204" s="13" t="s">
        <v>55</v>
      </c>
      <c r="N3204" s="13" t="s">
        <v>5704</v>
      </c>
      <c r="O3204" s="13" t="s">
        <v>40</v>
      </c>
      <c r="P3204" s="13" t="s">
        <v>906</v>
      </c>
      <c r="Q3204" s="13" t="s">
        <v>5705</v>
      </c>
      <c r="R3204" s="17">
        <v>23.389199999999995</v>
      </c>
      <c r="S3204" s="26">
        <v>2</v>
      </c>
      <c r="T3204" s="17">
        <v>0.27</v>
      </c>
      <c r="U3204" s="17">
        <v>2.96</v>
      </c>
      <c r="V3204" s="27">
        <v>-1.9307999999999979</v>
      </c>
      <c r="W3204" s="13" t="s">
        <v>88</v>
      </c>
      <c r="X3204" s="8">
        <f>$T3204*$R3204</f>
        <v>6.3150839999999988</v>
      </c>
      <c r="Y3204" s="29">
        <f>R3204-V3204-U3204-X3204</f>
        <v>16.044915999999994</v>
      </c>
    </row>
    <row r="3205" spans="2:25" x14ac:dyDescent="0.3">
      <c r="B3205" s="16"/>
      <c r="C3205" s="8" t="str">
        <f>_xlfn.CONCAT(S3205,_xlfn.TEXTBEFORE(Q3205,","))</f>
        <v>1GlobeWeis Manila Envelope</v>
      </c>
      <c r="D3205" s="13" t="s">
        <v>9311</v>
      </c>
      <c r="E3205" s="25">
        <v>44009</v>
      </c>
      <c r="F3205" s="25">
        <v>44012</v>
      </c>
      <c r="G3205" s="13" t="s">
        <v>22</v>
      </c>
      <c r="H3205" s="13" t="s">
        <v>5703</v>
      </c>
      <c r="I3205" s="13" t="s">
        <v>24</v>
      </c>
      <c r="J3205" s="13" t="s">
        <v>493</v>
      </c>
      <c r="K3205" s="13" t="s">
        <v>494</v>
      </c>
      <c r="L3205" s="13" t="s">
        <v>54</v>
      </c>
      <c r="M3205" s="13" t="s">
        <v>55</v>
      </c>
      <c r="N3205" s="13" t="s">
        <v>2848</v>
      </c>
      <c r="O3205" s="13" t="s">
        <v>30</v>
      </c>
      <c r="P3205" s="13" t="s">
        <v>1607</v>
      </c>
      <c r="Q3205" s="13" t="s">
        <v>2849</v>
      </c>
      <c r="R3205" s="17">
        <v>13.880700000000001</v>
      </c>
      <c r="S3205" s="26">
        <v>1</v>
      </c>
      <c r="T3205" s="17">
        <v>0.47000000000000003</v>
      </c>
      <c r="U3205" s="17">
        <v>1.1299999999999999</v>
      </c>
      <c r="V3205" s="27">
        <v>-5.2593000000000014</v>
      </c>
      <c r="W3205" s="13" t="s">
        <v>88</v>
      </c>
      <c r="X3205" s="8">
        <f>$T3205*$R3205</f>
        <v>6.5239290000000008</v>
      </c>
      <c r="Y3205" s="29">
        <f>R3205-V3205-U3205-X3205</f>
        <v>11.486071000000001</v>
      </c>
    </row>
    <row r="3206" spans="2:25" x14ac:dyDescent="0.3">
      <c r="B3206" s="16"/>
      <c r="C3206" s="8" t="str">
        <f>_xlfn.CONCAT(S3206,_xlfn.TEXTBEFORE(Q3206,","))</f>
        <v>2Hoover Coffee Grinder</v>
      </c>
      <c r="D3206" s="13" t="s">
        <v>9312</v>
      </c>
      <c r="E3206" s="25">
        <v>43971</v>
      </c>
      <c r="F3206" s="25">
        <v>43976</v>
      </c>
      <c r="G3206" s="13" t="s">
        <v>50</v>
      </c>
      <c r="H3206" s="13" t="s">
        <v>4544</v>
      </c>
      <c r="I3206" s="13" t="s">
        <v>24</v>
      </c>
      <c r="J3206" s="13" t="s">
        <v>1730</v>
      </c>
      <c r="K3206" s="13" t="s">
        <v>276</v>
      </c>
      <c r="L3206" s="13" t="s">
        <v>201</v>
      </c>
      <c r="M3206" s="13" t="s">
        <v>28</v>
      </c>
      <c r="N3206" s="13" t="s">
        <v>4028</v>
      </c>
      <c r="O3206" s="13" t="s">
        <v>30</v>
      </c>
      <c r="P3206" s="13" t="s">
        <v>31</v>
      </c>
      <c r="Q3206" s="13" t="s">
        <v>4029</v>
      </c>
      <c r="R3206" s="17">
        <v>137.58000000000001</v>
      </c>
      <c r="S3206" s="26">
        <v>2</v>
      </c>
      <c r="T3206" s="17">
        <v>0</v>
      </c>
      <c r="U3206" s="17">
        <v>10.15</v>
      </c>
      <c r="V3206" s="27">
        <v>28.86</v>
      </c>
      <c r="W3206" s="13" t="s">
        <v>60</v>
      </c>
      <c r="X3206" s="8">
        <f>$T3206*$R3206</f>
        <v>0</v>
      </c>
      <c r="Y3206" s="29">
        <f>R3206-V3206-U3206-X3206</f>
        <v>98.570000000000007</v>
      </c>
    </row>
    <row r="3207" spans="2:25" x14ac:dyDescent="0.3">
      <c r="B3207" s="16"/>
      <c r="C3207" s="8" t="str">
        <f>_xlfn.CONCAT(S3207,_xlfn.TEXTBEFORE(Q3207,","))</f>
        <v>2Ibico Binding Machine</v>
      </c>
      <c r="D3207" s="13" t="s">
        <v>9313</v>
      </c>
      <c r="E3207" s="25">
        <v>43446</v>
      </c>
      <c r="F3207" s="25">
        <v>43451</v>
      </c>
      <c r="G3207" s="13" t="s">
        <v>50</v>
      </c>
      <c r="H3207" s="13" t="s">
        <v>2265</v>
      </c>
      <c r="I3207" s="13" t="s">
        <v>36</v>
      </c>
      <c r="J3207" s="13" t="s">
        <v>263</v>
      </c>
      <c r="K3207" s="13" t="s">
        <v>263</v>
      </c>
      <c r="L3207" s="13" t="s">
        <v>27</v>
      </c>
      <c r="M3207" s="13" t="s">
        <v>28</v>
      </c>
      <c r="N3207" s="13" t="s">
        <v>1120</v>
      </c>
      <c r="O3207" s="13" t="s">
        <v>30</v>
      </c>
      <c r="P3207" s="13" t="s">
        <v>1121</v>
      </c>
      <c r="Q3207" s="13" t="s">
        <v>1122</v>
      </c>
      <c r="R3207" s="17">
        <v>101.76</v>
      </c>
      <c r="S3207" s="26">
        <v>2</v>
      </c>
      <c r="T3207" s="17">
        <v>0</v>
      </c>
      <c r="U3207" s="17">
        <v>8.26</v>
      </c>
      <c r="V3207" s="27">
        <v>0</v>
      </c>
      <c r="W3207" s="13" t="s">
        <v>88</v>
      </c>
      <c r="X3207" s="8">
        <f>$T3207*$R3207</f>
        <v>0</v>
      </c>
      <c r="Y3207" s="29">
        <f>R3207-V3207-U3207-X3207</f>
        <v>93.5</v>
      </c>
    </row>
    <row r="3208" spans="2:25" x14ac:dyDescent="0.3">
      <c r="B3208" s="16"/>
      <c r="C3208" s="8" t="str">
        <f>_xlfn.CONCAT(S3208,_xlfn.TEXTBEFORE(Q3208,","))</f>
        <v>2Panasonic Receipt Printer</v>
      </c>
      <c r="D3208" s="13" t="s">
        <v>9314</v>
      </c>
      <c r="E3208" s="25">
        <v>43806</v>
      </c>
      <c r="F3208" s="25">
        <v>43807</v>
      </c>
      <c r="G3208" s="13" t="s">
        <v>34</v>
      </c>
      <c r="H3208" s="13" t="s">
        <v>2265</v>
      </c>
      <c r="I3208" s="13" t="s">
        <v>36</v>
      </c>
      <c r="J3208" s="13" t="s">
        <v>2266</v>
      </c>
      <c r="K3208" s="13" t="s">
        <v>210</v>
      </c>
      <c r="L3208" s="13" t="s">
        <v>27</v>
      </c>
      <c r="M3208" s="13" t="s">
        <v>28</v>
      </c>
      <c r="N3208" s="13" t="s">
        <v>2267</v>
      </c>
      <c r="O3208" s="13" t="s">
        <v>57</v>
      </c>
      <c r="P3208" s="13" t="s">
        <v>138</v>
      </c>
      <c r="Q3208" s="13" t="s">
        <v>2268</v>
      </c>
      <c r="R3208" s="17">
        <v>236.10000000000002</v>
      </c>
      <c r="S3208" s="26">
        <v>2</v>
      </c>
      <c r="T3208" s="17">
        <v>0</v>
      </c>
      <c r="U3208" s="17">
        <v>50.02</v>
      </c>
      <c r="V3208" s="27">
        <v>73.14</v>
      </c>
      <c r="W3208" s="13" t="s">
        <v>88</v>
      </c>
      <c r="X3208" s="8">
        <f>$T3208*$R3208</f>
        <v>0</v>
      </c>
      <c r="Y3208" s="29">
        <f>R3208-V3208-U3208-X3208</f>
        <v>112.94000000000003</v>
      </c>
    </row>
    <row r="3209" spans="2:25" x14ac:dyDescent="0.3">
      <c r="B3209" s="16"/>
      <c r="C3209" s="8" t="str">
        <f>_xlfn.CONCAT(S3209,_xlfn.TEXTBEFORE(Q3209,","))</f>
        <v>7SanDisk Note Cards</v>
      </c>
      <c r="D3209" s="13" t="s">
        <v>9315</v>
      </c>
      <c r="E3209" s="25">
        <v>43806</v>
      </c>
      <c r="F3209" s="25">
        <v>43807</v>
      </c>
      <c r="G3209" s="13" t="s">
        <v>34</v>
      </c>
      <c r="H3209" s="13" t="s">
        <v>2265</v>
      </c>
      <c r="I3209" s="13" t="s">
        <v>36</v>
      </c>
      <c r="J3209" s="13" t="s">
        <v>2266</v>
      </c>
      <c r="K3209" s="13" t="s">
        <v>210</v>
      </c>
      <c r="L3209" s="13" t="s">
        <v>27</v>
      </c>
      <c r="M3209" s="13" t="s">
        <v>28</v>
      </c>
      <c r="N3209" s="13" t="s">
        <v>2326</v>
      </c>
      <c r="O3209" s="13" t="s">
        <v>30</v>
      </c>
      <c r="P3209" s="13" t="s">
        <v>1567</v>
      </c>
      <c r="Q3209" s="13" t="s">
        <v>2327</v>
      </c>
      <c r="R3209" s="17">
        <v>208.11</v>
      </c>
      <c r="S3209" s="26">
        <v>7</v>
      </c>
      <c r="T3209" s="17">
        <v>0</v>
      </c>
      <c r="U3209" s="17">
        <v>48.4</v>
      </c>
      <c r="V3209" s="27">
        <v>14.489999999999998</v>
      </c>
      <c r="W3209" s="13" t="s">
        <v>88</v>
      </c>
      <c r="X3209" s="8">
        <f>$T3209*$R3209</f>
        <v>0</v>
      </c>
      <c r="Y3209" s="29">
        <f>R3209-V3209-U3209-X3209</f>
        <v>145.22</v>
      </c>
    </row>
    <row r="3210" spans="2:25" x14ac:dyDescent="0.3">
      <c r="B3210" s="16"/>
      <c r="C3210" s="8" t="str">
        <f>_xlfn.CONCAT(S3210,_xlfn.TEXTBEFORE(Q3210,","))</f>
        <v>4Panasonic Receipt Printer</v>
      </c>
      <c r="D3210" s="13" t="s">
        <v>9316</v>
      </c>
      <c r="E3210" s="25">
        <v>43806</v>
      </c>
      <c r="F3210" s="25">
        <v>43807</v>
      </c>
      <c r="G3210" s="13" t="s">
        <v>34</v>
      </c>
      <c r="H3210" s="13" t="s">
        <v>2265</v>
      </c>
      <c r="I3210" s="13" t="s">
        <v>36</v>
      </c>
      <c r="J3210" s="13" t="s">
        <v>2266</v>
      </c>
      <c r="K3210" s="13" t="s">
        <v>210</v>
      </c>
      <c r="L3210" s="13" t="s">
        <v>27</v>
      </c>
      <c r="M3210" s="13" t="s">
        <v>28</v>
      </c>
      <c r="N3210" s="13" t="s">
        <v>2629</v>
      </c>
      <c r="O3210" s="13" t="s">
        <v>57</v>
      </c>
      <c r="P3210" s="13" t="s">
        <v>138</v>
      </c>
      <c r="Q3210" s="13" t="s">
        <v>2630</v>
      </c>
      <c r="R3210" s="17">
        <v>483.59999999999997</v>
      </c>
      <c r="S3210" s="26">
        <v>4</v>
      </c>
      <c r="T3210" s="17">
        <v>0</v>
      </c>
      <c r="U3210" s="17">
        <v>38.409999999999997</v>
      </c>
      <c r="V3210" s="27">
        <v>28.92</v>
      </c>
      <c r="W3210" s="13" t="s">
        <v>88</v>
      </c>
      <c r="X3210" s="8">
        <f>$T3210*$R3210</f>
        <v>0</v>
      </c>
      <c r="Y3210" s="29">
        <f>R3210-V3210-U3210-X3210</f>
        <v>416.27</v>
      </c>
    </row>
    <row r="3211" spans="2:25" x14ac:dyDescent="0.3">
      <c r="B3211" s="16"/>
      <c r="C3211" s="8" t="str">
        <f>_xlfn.CONCAT(S3211,_xlfn.TEXTBEFORE(Q3211,","))</f>
        <v>4Eaton Note Cards</v>
      </c>
      <c r="D3211" s="13" t="s">
        <v>9317</v>
      </c>
      <c r="E3211" s="25">
        <v>43806</v>
      </c>
      <c r="F3211" s="25">
        <v>43807</v>
      </c>
      <c r="G3211" s="13" t="s">
        <v>34</v>
      </c>
      <c r="H3211" s="13" t="s">
        <v>2265</v>
      </c>
      <c r="I3211" s="13" t="s">
        <v>36</v>
      </c>
      <c r="J3211" s="13" t="s">
        <v>2266</v>
      </c>
      <c r="K3211" s="13" t="s">
        <v>210</v>
      </c>
      <c r="L3211" s="13" t="s">
        <v>27</v>
      </c>
      <c r="M3211" s="13" t="s">
        <v>28</v>
      </c>
      <c r="N3211" s="13" t="s">
        <v>4523</v>
      </c>
      <c r="O3211" s="13" t="s">
        <v>30</v>
      </c>
      <c r="P3211" s="13" t="s">
        <v>1567</v>
      </c>
      <c r="Q3211" s="13" t="s">
        <v>4524</v>
      </c>
      <c r="R3211" s="17">
        <v>105.96000000000001</v>
      </c>
      <c r="S3211" s="26">
        <v>4</v>
      </c>
      <c r="T3211" s="17">
        <v>0</v>
      </c>
      <c r="U3211" s="17">
        <v>10.25</v>
      </c>
      <c r="V3211" s="27">
        <v>33.839999999999996</v>
      </c>
      <c r="W3211" s="13" t="s">
        <v>88</v>
      </c>
      <c r="X3211" s="8">
        <f>$T3211*$R3211</f>
        <v>0</v>
      </c>
      <c r="Y3211" s="29">
        <f>R3211-V3211-U3211-X3211</f>
        <v>61.870000000000005</v>
      </c>
    </row>
    <row r="3212" spans="2:25" x14ac:dyDescent="0.3">
      <c r="B3212" s="16"/>
      <c r="C3212" s="8" t="str">
        <f>_xlfn.CONCAT(S3212,_xlfn.TEXTBEFORE(Q3212,","))</f>
        <v>2SanDisk Memo Slips</v>
      </c>
      <c r="D3212" s="13" t="s">
        <v>9318</v>
      </c>
      <c r="E3212" s="25">
        <v>43806</v>
      </c>
      <c r="F3212" s="25">
        <v>43807</v>
      </c>
      <c r="G3212" s="13" t="s">
        <v>34</v>
      </c>
      <c r="H3212" s="13" t="s">
        <v>2265</v>
      </c>
      <c r="I3212" s="13" t="s">
        <v>36</v>
      </c>
      <c r="J3212" s="13" t="s">
        <v>2266</v>
      </c>
      <c r="K3212" s="13" t="s">
        <v>210</v>
      </c>
      <c r="L3212" s="13" t="s">
        <v>27</v>
      </c>
      <c r="M3212" s="13" t="s">
        <v>28</v>
      </c>
      <c r="N3212" s="13" t="s">
        <v>4227</v>
      </c>
      <c r="O3212" s="13" t="s">
        <v>30</v>
      </c>
      <c r="P3212" s="13" t="s">
        <v>1567</v>
      </c>
      <c r="Q3212" s="13" t="s">
        <v>4228</v>
      </c>
      <c r="R3212" s="17">
        <v>33.96</v>
      </c>
      <c r="S3212" s="26">
        <v>2</v>
      </c>
      <c r="T3212" s="17">
        <v>0</v>
      </c>
      <c r="U3212" s="17">
        <v>2.27</v>
      </c>
      <c r="V3212" s="27">
        <v>11.52</v>
      </c>
      <c r="W3212" s="13" t="s">
        <v>88</v>
      </c>
      <c r="X3212" s="8">
        <f>$T3212*$R3212</f>
        <v>0</v>
      </c>
      <c r="Y3212" s="29">
        <f>R3212-V3212-U3212-X3212</f>
        <v>20.170000000000002</v>
      </c>
    </row>
    <row r="3213" spans="2:25" x14ac:dyDescent="0.3">
      <c r="B3213" s="16"/>
      <c r="C3213" s="8" t="str">
        <f>_xlfn.CONCAT(S3213,_xlfn.TEXTBEFORE(Q3213,","))</f>
        <v>1Cardinal Index Tab</v>
      </c>
      <c r="D3213" s="13" t="s">
        <v>9319</v>
      </c>
      <c r="E3213" s="25">
        <v>44008</v>
      </c>
      <c r="F3213" s="25">
        <v>44014</v>
      </c>
      <c r="G3213" s="13" t="s">
        <v>50</v>
      </c>
      <c r="H3213" s="13" t="s">
        <v>2265</v>
      </c>
      <c r="I3213" s="13" t="s">
        <v>36</v>
      </c>
      <c r="J3213" s="13" t="s">
        <v>580</v>
      </c>
      <c r="K3213" s="13" t="s">
        <v>146</v>
      </c>
      <c r="L3213" s="13" t="s">
        <v>27</v>
      </c>
      <c r="M3213" s="13" t="s">
        <v>28</v>
      </c>
      <c r="N3213" s="13" t="s">
        <v>4342</v>
      </c>
      <c r="O3213" s="13" t="s">
        <v>30</v>
      </c>
      <c r="P3213" s="13" t="s">
        <v>1121</v>
      </c>
      <c r="Q3213" s="13" t="s">
        <v>4343</v>
      </c>
      <c r="R3213" s="17">
        <v>7.26</v>
      </c>
      <c r="S3213" s="26">
        <v>1</v>
      </c>
      <c r="T3213" s="17">
        <v>0</v>
      </c>
      <c r="U3213" s="17">
        <v>1.45</v>
      </c>
      <c r="V3213" s="27">
        <v>1.29</v>
      </c>
      <c r="W3213" s="13" t="s">
        <v>88</v>
      </c>
      <c r="X3213" s="8">
        <f>$T3213*$R3213</f>
        <v>0</v>
      </c>
      <c r="Y3213" s="29">
        <f>R3213-V3213-U3213-X3213</f>
        <v>4.5199999999999996</v>
      </c>
    </row>
    <row r="3214" spans="2:25" x14ac:dyDescent="0.3">
      <c r="B3214" s="16"/>
      <c r="C3214" s="8" t="str">
        <f>_xlfn.CONCAT(S3214,_xlfn.TEXTBEFORE(Q3214,","))</f>
        <v>3Fellowes Box</v>
      </c>
      <c r="D3214" s="13" t="s">
        <v>9320</v>
      </c>
      <c r="E3214" s="25">
        <v>42741</v>
      </c>
      <c r="F3214" s="25">
        <v>42745</v>
      </c>
      <c r="G3214" s="13" t="s">
        <v>50</v>
      </c>
      <c r="H3214" s="13" t="s">
        <v>5093</v>
      </c>
      <c r="I3214" s="13" t="s">
        <v>24</v>
      </c>
      <c r="J3214" s="13" t="s">
        <v>858</v>
      </c>
      <c r="K3214" s="13" t="s">
        <v>859</v>
      </c>
      <c r="L3214" s="13" t="s">
        <v>54</v>
      </c>
      <c r="M3214" s="13" t="s">
        <v>55</v>
      </c>
      <c r="N3214" s="13" t="s">
        <v>5094</v>
      </c>
      <c r="O3214" s="13" t="s">
        <v>30</v>
      </c>
      <c r="P3214" s="13" t="s">
        <v>289</v>
      </c>
      <c r="Q3214" s="13" t="s">
        <v>5095</v>
      </c>
      <c r="R3214" s="17">
        <v>50.198400000000007</v>
      </c>
      <c r="S3214" s="26">
        <v>3</v>
      </c>
      <c r="T3214" s="17">
        <v>0.17</v>
      </c>
      <c r="U3214" s="17">
        <v>6.2</v>
      </c>
      <c r="V3214" s="27">
        <v>6.0083999999999964</v>
      </c>
      <c r="W3214" s="13" t="s">
        <v>60</v>
      </c>
      <c r="X3214" s="8">
        <f>$T3214*$R3214</f>
        <v>8.5337280000000018</v>
      </c>
      <c r="Y3214" s="29">
        <f>R3214-V3214-U3214-X3214</f>
        <v>29.456272000000006</v>
      </c>
    </row>
    <row r="3215" spans="2:25" x14ac:dyDescent="0.3">
      <c r="B3215" s="16"/>
      <c r="C3215" s="8" t="str">
        <f>_xlfn.CONCAT(S3215,_xlfn.TEXTBEFORE(Q3215,","))</f>
        <v>7Advantus Staples</v>
      </c>
      <c r="D3215" s="13" t="s">
        <v>9321</v>
      </c>
      <c r="E3215" s="25">
        <v>42741</v>
      </c>
      <c r="F3215" s="25">
        <v>42745</v>
      </c>
      <c r="G3215" s="13" t="s">
        <v>50</v>
      </c>
      <c r="H3215" s="13" t="s">
        <v>5093</v>
      </c>
      <c r="I3215" s="13" t="s">
        <v>24</v>
      </c>
      <c r="J3215" s="13" t="s">
        <v>858</v>
      </c>
      <c r="K3215" s="13" t="s">
        <v>859</v>
      </c>
      <c r="L3215" s="13" t="s">
        <v>54</v>
      </c>
      <c r="M3215" s="13" t="s">
        <v>55</v>
      </c>
      <c r="N3215" s="13" t="s">
        <v>4216</v>
      </c>
      <c r="O3215" s="13" t="s">
        <v>30</v>
      </c>
      <c r="P3215" s="13" t="s">
        <v>2177</v>
      </c>
      <c r="Q3215" s="13" t="s">
        <v>4217</v>
      </c>
      <c r="R3215" s="17">
        <v>40.735800000000005</v>
      </c>
      <c r="S3215" s="26">
        <v>7</v>
      </c>
      <c r="T3215" s="17">
        <v>0.47000000000000003</v>
      </c>
      <c r="U3215" s="17">
        <v>2.63</v>
      </c>
      <c r="V3215" s="27">
        <v>-27.094200000000001</v>
      </c>
      <c r="W3215" s="13" t="s">
        <v>60</v>
      </c>
      <c r="X3215" s="8">
        <f>$T3215*$R3215</f>
        <v>19.145826000000003</v>
      </c>
      <c r="Y3215" s="29">
        <f>R3215-V3215-U3215-X3215</f>
        <v>46.054174000000017</v>
      </c>
    </row>
    <row r="3216" spans="2:25" x14ac:dyDescent="0.3">
      <c r="B3216" s="16"/>
      <c r="C3216" s="8" t="str">
        <f>_xlfn.CONCAT(S3216,_xlfn.TEXTBEFORE(Q3216,","))</f>
        <v>5Advantus Light Bulb</v>
      </c>
      <c r="D3216" s="13" t="s">
        <v>9322</v>
      </c>
      <c r="E3216" s="25">
        <v>43111</v>
      </c>
      <c r="F3216" s="25">
        <v>43116</v>
      </c>
      <c r="G3216" s="13" t="s">
        <v>50</v>
      </c>
      <c r="H3216" s="13" t="s">
        <v>4253</v>
      </c>
      <c r="I3216" s="13" t="s">
        <v>82</v>
      </c>
      <c r="J3216" s="13" t="s">
        <v>177</v>
      </c>
      <c r="K3216" s="13" t="s">
        <v>177</v>
      </c>
      <c r="L3216" s="13" t="s">
        <v>178</v>
      </c>
      <c r="M3216" s="13" t="s">
        <v>55</v>
      </c>
      <c r="N3216" s="13" t="s">
        <v>3842</v>
      </c>
      <c r="O3216" s="13" t="s">
        <v>40</v>
      </c>
      <c r="P3216" s="13" t="s">
        <v>906</v>
      </c>
      <c r="Q3216" s="13" t="s">
        <v>3843</v>
      </c>
      <c r="R3216" s="17">
        <v>93.449999999999989</v>
      </c>
      <c r="S3216" s="26">
        <v>5</v>
      </c>
      <c r="T3216" s="17">
        <v>0</v>
      </c>
      <c r="U3216" s="17">
        <v>12.71</v>
      </c>
      <c r="V3216" s="27">
        <v>36.299999999999997</v>
      </c>
      <c r="W3216" s="13" t="s">
        <v>60</v>
      </c>
      <c r="X3216" s="8">
        <f>$T3216*$R3216</f>
        <v>0</v>
      </c>
      <c r="Y3216" s="29">
        <f>R3216-V3216-U3216-X3216</f>
        <v>44.439999999999991</v>
      </c>
    </row>
    <row r="3217" spans="2:25" x14ac:dyDescent="0.3">
      <c r="B3217" s="16"/>
      <c r="C3217" s="8" t="str">
        <f>_xlfn.CONCAT(S3217,_xlfn.TEXTBEFORE(Q3217,","))</f>
        <v>2OIC Staples</v>
      </c>
      <c r="D3217" s="13" t="s">
        <v>9323</v>
      </c>
      <c r="E3217" s="25">
        <v>43111</v>
      </c>
      <c r="F3217" s="25">
        <v>43116</v>
      </c>
      <c r="G3217" s="13" t="s">
        <v>50</v>
      </c>
      <c r="H3217" s="13" t="s">
        <v>4253</v>
      </c>
      <c r="I3217" s="13" t="s">
        <v>82</v>
      </c>
      <c r="J3217" s="13" t="s">
        <v>177</v>
      </c>
      <c r="K3217" s="13" t="s">
        <v>177</v>
      </c>
      <c r="L3217" s="13" t="s">
        <v>178</v>
      </c>
      <c r="M3217" s="13" t="s">
        <v>55</v>
      </c>
      <c r="N3217" s="13" t="s">
        <v>5063</v>
      </c>
      <c r="O3217" s="13" t="s">
        <v>30</v>
      </c>
      <c r="P3217" s="13" t="s">
        <v>2177</v>
      </c>
      <c r="Q3217" s="13" t="s">
        <v>5064</v>
      </c>
      <c r="R3217" s="17">
        <v>22.68</v>
      </c>
      <c r="S3217" s="26">
        <v>2</v>
      </c>
      <c r="T3217" s="17">
        <v>0</v>
      </c>
      <c r="U3217" s="17">
        <v>2.72</v>
      </c>
      <c r="V3217" s="27">
        <v>1.08</v>
      </c>
      <c r="W3217" s="13" t="s">
        <v>60</v>
      </c>
      <c r="X3217" s="8">
        <f>$T3217*$R3217</f>
        <v>0</v>
      </c>
      <c r="Y3217" s="29">
        <f>R3217-V3217-U3217-X3217</f>
        <v>18.880000000000003</v>
      </c>
    </row>
    <row r="3218" spans="2:25" x14ac:dyDescent="0.3">
      <c r="B3218" s="16"/>
      <c r="C3218" s="8" t="str">
        <f>_xlfn.CONCAT(S3218,_xlfn.TEXTBEFORE(Q3218,","))</f>
        <v>4Ikea Library with Doors</v>
      </c>
      <c r="D3218" s="13" t="s">
        <v>9324</v>
      </c>
      <c r="E3218" s="25">
        <v>42837</v>
      </c>
      <c r="F3218" s="25">
        <v>42842</v>
      </c>
      <c r="G3218" s="13" t="s">
        <v>50</v>
      </c>
      <c r="H3218" s="13" t="s">
        <v>1023</v>
      </c>
      <c r="I3218" s="13" t="s">
        <v>82</v>
      </c>
      <c r="J3218" s="13" t="s">
        <v>451</v>
      </c>
      <c r="K3218" s="13" t="s">
        <v>63</v>
      </c>
      <c r="L3218" s="13" t="s">
        <v>27</v>
      </c>
      <c r="M3218" s="13" t="s">
        <v>28</v>
      </c>
      <c r="N3218" s="13" t="s">
        <v>987</v>
      </c>
      <c r="O3218" s="13" t="s">
        <v>40</v>
      </c>
      <c r="P3218" s="13" t="s">
        <v>67</v>
      </c>
      <c r="Q3218" s="13" t="s">
        <v>988</v>
      </c>
      <c r="R3218" s="17">
        <v>1451.4</v>
      </c>
      <c r="S3218" s="26">
        <v>4</v>
      </c>
      <c r="T3218" s="17">
        <v>0</v>
      </c>
      <c r="U3218" s="17">
        <v>132.82</v>
      </c>
      <c r="V3218" s="27">
        <v>130.56</v>
      </c>
      <c r="W3218" s="13" t="s">
        <v>88</v>
      </c>
      <c r="X3218" s="8">
        <f>$T3218*$R3218</f>
        <v>0</v>
      </c>
      <c r="Y3218" s="29">
        <f>R3218-V3218-U3218-X3218</f>
        <v>1188.0200000000002</v>
      </c>
    </row>
    <row r="3219" spans="2:25" x14ac:dyDescent="0.3">
      <c r="B3219" s="16"/>
      <c r="C3219" s="8" t="str">
        <f>_xlfn.CONCAT(S3219,_xlfn.TEXTBEFORE(Q3219,","))</f>
        <v>5Enermax Cards &amp; Envelopes</v>
      </c>
      <c r="D3219" s="13" t="s">
        <v>9325</v>
      </c>
      <c r="E3219" s="25">
        <v>44065</v>
      </c>
      <c r="F3219" s="25">
        <v>44070</v>
      </c>
      <c r="G3219" s="13" t="s">
        <v>50</v>
      </c>
      <c r="H3219" s="13" t="s">
        <v>1023</v>
      </c>
      <c r="I3219" s="13" t="s">
        <v>82</v>
      </c>
      <c r="J3219" s="13" t="s">
        <v>651</v>
      </c>
      <c r="K3219" s="13" t="s">
        <v>26</v>
      </c>
      <c r="L3219" s="13" t="s">
        <v>27</v>
      </c>
      <c r="M3219" s="13" t="s">
        <v>28</v>
      </c>
      <c r="N3219" s="13" t="s">
        <v>3162</v>
      </c>
      <c r="O3219" s="13" t="s">
        <v>30</v>
      </c>
      <c r="P3219" s="13" t="s">
        <v>1567</v>
      </c>
      <c r="Q3219" s="13" t="s">
        <v>3163</v>
      </c>
      <c r="R3219" s="17">
        <v>235.05</v>
      </c>
      <c r="S3219" s="26">
        <v>5</v>
      </c>
      <c r="T3219" s="17">
        <v>0</v>
      </c>
      <c r="U3219" s="17">
        <v>26.31</v>
      </c>
      <c r="V3219" s="27">
        <v>61.050000000000004</v>
      </c>
      <c r="W3219" s="13" t="s">
        <v>88</v>
      </c>
      <c r="X3219" s="8">
        <f>$T3219*$R3219</f>
        <v>0</v>
      </c>
      <c r="Y3219" s="29">
        <f>R3219-V3219-U3219-X3219</f>
        <v>147.69</v>
      </c>
    </row>
    <row r="3220" spans="2:25" x14ac:dyDescent="0.3">
      <c r="B3220" s="16"/>
      <c r="C3220" s="8" t="str">
        <f>_xlfn.CONCAT(S3220,_xlfn.TEXTBEFORE(Q3220,","))</f>
        <v>4Stanley Pencil Sharpener</v>
      </c>
      <c r="D3220" s="13" t="s">
        <v>9326</v>
      </c>
      <c r="E3220" s="25">
        <v>44065</v>
      </c>
      <c r="F3220" s="25">
        <v>44070</v>
      </c>
      <c r="G3220" s="13" t="s">
        <v>50</v>
      </c>
      <c r="H3220" s="13" t="s">
        <v>1023</v>
      </c>
      <c r="I3220" s="13" t="s">
        <v>82</v>
      </c>
      <c r="J3220" s="13" t="s">
        <v>651</v>
      </c>
      <c r="K3220" s="13" t="s">
        <v>26</v>
      </c>
      <c r="L3220" s="13" t="s">
        <v>27</v>
      </c>
      <c r="M3220" s="13" t="s">
        <v>28</v>
      </c>
      <c r="N3220" s="13" t="s">
        <v>4749</v>
      </c>
      <c r="O3220" s="13" t="s">
        <v>30</v>
      </c>
      <c r="P3220" s="13" t="s">
        <v>1789</v>
      </c>
      <c r="Q3220" s="13" t="s">
        <v>4750</v>
      </c>
      <c r="R3220" s="17">
        <v>99.12</v>
      </c>
      <c r="S3220" s="26">
        <v>4</v>
      </c>
      <c r="T3220" s="17">
        <v>0</v>
      </c>
      <c r="U3220" s="17">
        <v>8.44</v>
      </c>
      <c r="V3220" s="27">
        <v>27.72</v>
      </c>
      <c r="W3220" s="13" t="s">
        <v>88</v>
      </c>
      <c r="X3220" s="8">
        <f>$T3220*$R3220</f>
        <v>0</v>
      </c>
      <c r="Y3220" s="29">
        <f>R3220-V3220-U3220-X3220</f>
        <v>62.960000000000008</v>
      </c>
    </row>
    <row r="3221" spans="2:25" x14ac:dyDescent="0.3">
      <c r="B3221" s="16"/>
      <c r="C3221" s="8" t="str">
        <f>_xlfn.CONCAT(S3221,_xlfn.TEXTBEFORE(Q3221,","))</f>
        <v>2Motorola Office Telephone</v>
      </c>
      <c r="D3221" s="13" t="s">
        <v>9327</v>
      </c>
      <c r="E3221" s="25">
        <v>43403</v>
      </c>
      <c r="F3221" s="25">
        <v>43408</v>
      </c>
      <c r="G3221" s="13" t="s">
        <v>50</v>
      </c>
      <c r="H3221" s="13" t="s">
        <v>3268</v>
      </c>
      <c r="I3221" s="13" t="s">
        <v>82</v>
      </c>
      <c r="J3221" s="13" t="s">
        <v>160</v>
      </c>
      <c r="K3221" s="13" t="s">
        <v>160</v>
      </c>
      <c r="L3221" s="13" t="s">
        <v>54</v>
      </c>
      <c r="M3221" s="13" t="s">
        <v>55</v>
      </c>
      <c r="N3221" s="13" t="s">
        <v>3269</v>
      </c>
      <c r="O3221" s="13" t="s">
        <v>57</v>
      </c>
      <c r="P3221" s="13" t="s">
        <v>58</v>
      </c>
      <c r="Q3221" s="13" t="s">
        <v>3270</v>
      </c>
      <c r="R3221" s="17">
        <v>119.27099999999999</v>
      </c>
      <c r="S3221" s="26">
        <v>2</v>
      </c>
      <c r="T3221" s="17">
        <v>0.17</v>
      </c>
      <c r="U3221" s="17">
        <v>24.4</v>
      </c>
      <c r="V3221" s="27">
        <v>38.750999999999991</v>
      </c>
      <c r="W3221" s="13" t="s">
        <v>60</v>
      </c>
      <c r="X3221" s="8">
        <f>$T3221*$R3221</f>
        <v>20.276070000000001</v>
      </c>
      <c r="Y3221" s="29">
        <f>R3221-V3221-U3221-X3221</f>
        <v>35.84393</v>
      </c>
    </row>
    <row r="3222" spans="2:25" x14ac:dyDescent="0.3">
      <c r="B3222" s="16"/>
      <c r="C3222" s="8" t="str">
        <f>_xlfn.CONCAT(S3222,_xlfn.TEXTBEFORE(Q3222,","))</f>
        <v>2Enermax Flash Drive</v>
      </c>
      <c r="D3222" s="13" t="s">
        <v>9328</v>
      </c>
      <c r="E3222" s="25">
        <v>43403</v>
      </c>
      <c r="F3222" s="25">
        <v>43408</v>
      </c>
      <c r="G3222" s="13" t="s">
        <v>50</v>
      </c>
      <c r="H3222" s="13" t="s">
        <v>3268</v>
      </c>
      <c r="I3222" s="13" t="s">
        <v>82</v>
      </c>
      <c r="J3222" s="13" t="s">
        <v>160</v>
      </c>
      <c r="K3222" s="13" t="s">
        <v>160</v>
      </c>
      <c r="L3222" s="13" t="s">
        <v>54</v>
      </c>
      <c r="M3222" s="13" t="s">
        <v>55</v>
      </c>
      <c r="N3222" s="13" t="s">
        <v>2444</v>
      </c>
      <c r="O3222" s="13" t="s">
        <v>57</v>
      </c>
      <c r="P3222" s="13" t="s">
        <v>121</v>
      </c>
      <c r="Q3222" s="13" t="s">
        <v>2445</v>
      </c>
      <c r="R3222" s="17">
        <v>41.689799999999998</v>
      </c>
      <c r="S3222" s="26">
        <v>2</v>
      </c>
      <c r="T3222" s="17">
        <v>0.47000000000000003</v>
      </c>
      <c r="U3222" s="17">
        <v>7.09</v>
      </c>
      <c r="V3222" s="27">
        <v>-3.9701999999999984</v>
      </c>
      <c r="W3222" s="13" t="s">
        <v>60</v>
      </c>
      <c r="X3222" s="8">
        <f>$T3222*$R3222</f>
        <v>19.594206</v>
      </c>
      <c r="Y3222" s="29">
        <f>R3222-V3222-U3222-X3222</f>
        <v>18.975793999999993</v>
      </c>
    </row>
    <row r="3223" spans="2:25" x14ac:dyDescent="0.3">
      <c r="B3223" s="16"/>
      <c r="C3223" s="8" t="str">
        <f>_xlfn.CONCAT(S3223,_xlfn.TEXTBEFORE(Q3223,","))</f>
        <v>9Hamilton Beach Microwave</v>
      </c>
      <c r="D3223" s="13" t="s">
        <v>9329</v>
      </c>
      <c r="E3223" s="25">
        <v>43907</v>
      </c>
      <c r="F3223" s="25">
        <v>43912</v>
      </c>
      <c r="G3223" s="13" t="s">
        <v>22</v>
      </c>
      <c r="H3223" s="13" t="s">
        <v>725</v>
      </c>
      <c r="I3223" s="13" t="s">
        <v>36</v>
      </c>
      <c r="J3223" s="13" t="s">
        <v>400</v>
      </c>
      <c r="K3223" s="13" t="s">
        <v>141</v>
      </c>
      <c r="L3223" s="13" t="s">
        <v>54</v>
      </c>
      <c r="M3223" s="13" t="s">
        <v>55</v>
      </c>
      <c r="N3223" s="13" t="s">
        <v>726</v>
      </c>
      <c r="O3223" s="13" t="s">
        <v>30</v>
      </c>
      <c r="P3223" s="13" t="s">
        <v>31</v>
      </c>
      <c r="Q3223" s="13" t="s">
        <v>727</v>
      </c>
      <c r="R3223" s="17">
        <v>2096.4555</v>
      </c>
      <c r="S3223" s="26">
        <v>9</v>
      </c>
      <c r="T3223" s="17">
        <v>0.17</v>
      </c>
      <c r="U3223" s="17">
        <v>172.27</v>
      </c>
      <c r="V3223" s="27">
        <v>-429.39449999999999</v>
      </c>
      <c r="W3223" s="13" t="s">
        <v>88</v>
      </c>
      <c r="X3223" s="8">
        <f>$T3223*$R3223</f>
        <v>356.39743500000003</v>
      </c>
      <c r="Y3223" s="29">
        <f>R3223-V3223-U3223-X3223</f>
        <v>1997.1825649999998</v>
      </c>
    </row>
    <row r="3224" spans="2:25" x14ac:dyDescent="0.3">
      <c r="B3224" s="16"/>
      <c r="C3224" s="8" t="str">
        <f>_xlfn.CONCAT(S3224,_xlfn.TEXTBEFORE(Q3224,","))</f>
        <v>1Tenex Lockers</v>
      </c>
      <c r="D3224" s="13" t="s">
        <v>9330</v>
      </c>
      <c r="E3224" s="25">
        <v>43907</v>
      </c>
      <c r="F3224" s="25">
        <v>43912</v>
      </c>
      <c r="G3224" s="13" t="s">
        <v>22</v>
      </c>
      <c r="H3224" s="13" t="s">
        <v>725</v>
      </c>
      <c r="I3224" s="13" t="s">
        <v>36</v>
      </c>
      <c r="J3224" s="13" t="s">
        <v>400</v>
      </c>
      <c r="K3224" s="13" t="s">
        <v>141</v>
      </c>
      <c r="L3224" s="13" t="s">
        <v>54</v>
      </c>
      <c r="M3224" s="13" t="s">
        <v>55</v>
      </c>
      <c r="N3224" s="13" t="s">
        <v>628</v>
      </c>
      <c r="O3224" s="13" t="s">
        <v>30</v>
      </c>
      <c r="P3224" s="13" t="s">
        <v>289</v>
      </c>
      <c r="Q3224" s="13" t="s">
        <v>629</v>
      </c>
      <c r="R3224" s="17">
        <v>169.44449999999998</v>
      </c>
      <c r="S3224" s="26">
        <v>1</v>
      </c>
      <c r="T3224" s="17">
        <v>0.17</v>
      </c>
      <c r="U3224" s="17">
        <v>18.3</v>
      </c>
      <c r="V3224" s="27">
        <v>18.364500000000007</v>
      </c>
      <c r="W3224" s="13" t="s">
        <v>88</v>
      </c>
      <c r="X3224" s="8">
        <f>$T3224*$R3224</f>
        <v>28.805564999999998</v>
      </c>
      <c r="Y3224" s="29">
        <f>R3224-V3224-U3224-X3224</f>
        <v>103.97443499999997</v>
      </c>
    </row>
    <row r="3225" spans="2:25" x14ac:dyDescent="0.3">
      <c r="B3225" s="16"/>
      <c r="C3225" s="8" t="str">
        <f>_xlfn.CONCAT(S3225,_xlfn.TEXTBEFORE(Q3225,","))</f>
        <v>3Rogers Shelving</v>
      </c>
      <c r="D3225" s="13" t="s">
        <v>9331</v>
      </c>
      <c r="E3225" s="25">
        <v>43907</v>
      </c>
      <c r="F3225" s="25">
        <v>43912</v>
      </c>
      <c r="G3225" s="13" t="s">
        <v>22</v>
      </c>
      <c r="H3225" s="13" t="s">
        <v>725</v>
      </c>
      <c r="I3225" s="13" t="s">
        <v>36</v>
      </c>
      <c r="J3225" s="13" t="s">
        <v>400</v>
      </c>
      <c r="K3225" s="13" t="s">
        <v>141</v>
      </c>
      <c r="L3225" s="13" t="s">
        <v>54</v>
      </c>
      <c r="M3225" s="13" t="s">
        <v>55</v>
      </c>
      <c r="N3225" s="13" t="s">
        <v>3442</v>
      </c>
      <c r="O3225" s="13" t="s">
        <v>30</v>
      </c>
      <c r="P3225" s="13" t="s">
        <v>289</v>
      </c>
      <c r="Q3225" s="13" t="s">
        <v>3443</v>
      </c>
      <c r="R3225" s="17">
        <v>155.89889999999997</v>
      </c>
      <c r="S3225" s="26">
        <v>3</v>
      </c>
      <c r="T3225" s="17">
        <v>0.17</v>
      </c>
      <c r="U3225" s="17">
        <v>14.34</v>
      </c>
      <c r="V3225" s="27">
        <v>1.8189000000000028</v>
      </c>
      <c r="W3225" s="13" t="s">
        <v>88</v>
      </c>
      <c r="X3225" s="8">
        <f>$T3225*$R3225</f>
        <v>26.502812999999996</v>
      </c>
      <c r="Y3225" s="29">
        <f>R3225-V3225-U3225-X3225</f>
        <v>113.23718699999995</v>
      </c>
    </row>
    <row r="3226" spans="2:25" x14ac:dyDescent="0.3">
      <c r="B3226" s="16"/>
      <c r="C3226" s="8" t="str">
        <f>_xlfn.CONCAT(S3226,_xlfn.TEXTBEFORE(Q3226,","))</f>
        <v>3Office Star Chairmat</v>
      </c>
      <c r="D3226" s="13" t="s">
        <v>9332</v>
      </c>
      <c r="E3226" s="25">
        <v>43907</v>
      </c>
      <c r="F3226" s="25">
        <v>43912</v>
      </c>
      <c r="G3226" s="13" t="s">
        <v>22</v>
      </c>
      <c r="H3226" s="13" t="s">
        <v>725</v>
      </c>
      <c r="I3226" s="13" t="s">
        <v>36</v>
      </c>
      <c r="J3226" s="13" t="s">
        <v>400</v>
      </c>
      <c r="K3226" s="13" t="s">
        <v>141</v>
      </c>
      <c r="L3226" s="13" t="s">
        <v>54</v>
      </c>
      <c r="M3226" s="13" t="s">
        <v>55</v>
      </c>
      <c r="N3226" s="13" t="s">
        <v>3432</v>
      </c>
      <c r="O3226" s="13" t="s">
        <v>40</v>
      </c>
      <c r="P3226" s="13" t="s">
        <v>41</v>
      </c>
      <c r="Q3226" s="13" t="s">
        <v>3433</v>
      </c>
      <c r="R3226" s="17">
        <v>138.82410000000002</v>
      </c>
      <c r="S3226" s="26">
        <v>3</v>
      </c>
      <c r="T3226" s="17">
        <v>0.27</v>
      </c>
      <c r="U3226" s="17">
        <v>10.119999999999999</v>
      </c>
      <c r="V3226" s="27">
        <v>17.054099999999991</v>
      </c>
      <c r="W3226" s="13" t="s">
        <v>88</v>
      </c>
      <c r="X3226" s="8">
        <f>$T3226*$R3226</f>
        <v>37.482507000000005</v>
      </c>
      <c r="Y3226" s="29">
        <f>R3226-V3226-U3226-X3226</f>
        <v>74.167493000000007</v>
      </c>
    </row>
    <row r="3227" spans="2:25" x14ac:dyDescent="0.3">
      <c r="B3227" s="16"/>
      <c r="C3227" s="8" t="str">
        <f>_xlfn.CONCAT(S3227,_xlfn.TEXTBEFORE(Q3227,","))</f>
        <v>3Ikea 3-Shelf Cabinet</v>
      </c>
      <c r="D3227" s="13" t="s">
        <v>9333</v>
      </c>
      <c r="E3227" s="25">
        <v>43907</v>
      </c>
      <c r="F3227" s="25">
        <v>43912</v>
      </c>
      <c r="G3227" s="13" t="s">
        <v>22</v>
      </c>
      <c r="H3227" s="13" t="s">
        <v>725</v>
      </c>
      <c r="I3227" s="13" t="s">
        <v>36</v>
      </c>
      <c r="J3227" s="13" t="s">
        <v>400</v>
      </c>
      <c r="K3227" s="13" t="s">
        <v>141</v>
      </c>
      <c r="L3227" s="13" t="s">
        <v>54</v>
      </c>
      <c r="M3227" s="13" t="s">
        <v>55</v>
      </c>
      <c r="N3227" s="13" t="s">
        <v>984</v>
      </c>
      <c r="O3227" s="13" t="s">
        <v>40</v>
      </c>
      <c r="P3227" s="13" t="s">
        <v>67</v>
      </c>
      <c r="Q3227" s="13" t="s">
        <v>985</v>
      </c>
      <c r="R3227" s="17">
        <v>395.90099999999995</v>
      </c>
      <c r="S3227" s="26">
        <v>3</v>
      </c>
      <c r="T3227" s="17">
        <v>7.0000000000000007E-2</v>
      </c>
      <c r="U3227" s="17">
        <v>7.15</v>
      </c>
      <c r="V3227" s="27">
        <v>55.341000000000008</v>
      </c>
      <c r="W3227" s="13" t="s">
        <v>88</v>
      </c>
      <c r="X3227" s="8">
        <f>$T3227*$R3227</f>
        <v>27.713069999999998</v>
      </c>
      <c r="Y3227" s="29">
        <f>R3227-V3227-U3227-X3227</f>
        <v>305.69692999999995</v>
      </c>
    </row>
    <row r="3228" spans="2:25" x14ac:dyDescent="0.3">
      <c r="B3228" s="16"/>
      <c r="C3228" s="8" t="str">
        <f>_xlfn.CONCAT(S3228,_xlfn.TEXTBEFORE(Q3228,","))</f>
        <v>2Jiffy Mailers</v>
      </c>
      <c r="D3228" s="13" t="s">
        <v>9334</v>
      </c>
      <c r="E3228" s="25">
        <v>43907</v>
      </c>
      <c r="F3228" s="25">
        <v>43912</v>
      </c>
      <c r="G3228" s="13" t="s">
        <v>22</v>
      </c>
      <c r="H3228" s="13" t="s">
        <v>725</v>
      </c>
      <c r="I3228" s="13" t="s">
        <v>36</v>
      </c>
      <c r="J3228" s="13" t="s">
        <v>400</v>
      </c>
      <c r="K3228" s="13" t="s">
        <v>141</v>
      </c>
      <c r="L3228" s="13" t="s">
        <v>54</v>
      </c>
      <c r="M3228" s="13" t="s">
        <v>55</v>
      </c>
      <c r="N3228" s="13" t="s">
        <v>4520</v>
      </c>
      <c r="O3228" s="13" t="s">
        <v>30</v>
      </c>
      <c r="P3228" s="13" t="s">
        <v>1607</v>
      </c>
      <c r="Q3228" s="13" t="s">
        <v>4521</v>
      </c>
      <c r="R3228" s="17">
        <v>43.1526</v>
      </c>
      <c r="S3228" s="26">
        <v>2</v>
      </c>
      <c r="T3228" s="17">
        <v>0.47000000000000003</v>
      </c>
      <c r="U3228" s="17">
        <v>4.72</v>
      </c>
      <c r="V3228" s="27">
        <v>-6.5274000000000001</v>
      </c>
      <c r="W3228" s="13" t="s">
        <v>88</v>
      </c>
      <c r="X3228" s="8">
        <f>$T3228*$R3228</f>
        <v>20.281722000000002</v>
      </c>
      <c r="Y3228" s="29">
        <f>R3228-V3228-U3228-X3228</f>
        <v>24.678277999999999</v>
      </c>
    </row>
    <row r="3229" spans="2:25" x14ac:dyDescent="0.3">
      <c r="B3229" s="16"/>
      <c r="C3229" s="8" t="str">
        <f>_xlfn.CONCAT(S3229,_xlfn.TEXTBEFORE(Q3229,","))</f>
        <v>2Ikea Library with Doors</v>
      </c>
      <c r="D3229" s="13" t="s">
        <v>9335</v>
      </c>
      <c r="E3229" s="25">
        <v>43439</v>
      </c>
      <c r="F3229" s="25">
        <v>43442</v>
      </c>
      <c r="G3229" s="13" t="s">
        <v>34</v>
      </c>
      <c r="H3229" s="13" t="s">
        <v>917</v>
      </c>
      <c r="I3229" s="13" t="s">
        <v>36</v>
      </c>
      <c r="J3229" s="13" t="s">
        <v>108</v>
      </c>
      <c r="K3229" s="13" t="s">
        <v>84</v>
      </c>
      <c r="L3229" s="13" t="s">
        <v>27</v>
      </c>
      <c r="M3229" s="13" t="s">
        <v>28</v>
      </c>
      <c r="N3229" s="13" t="s">
        <v>1016</v>
      </c>
      <c r="O3229" s="13" t="s">
        <v>40</v>
      </c>
      <c r="P3229" s="13" t="s">
        <v>67</v>
      </c>
      <c r="Q3229" s="13" t="s">
        <v>1017</v>
      </c>
      <c r="R3229" s="17">
        <v>729.48</v>
      </c>
      <c r="S3229" s="26">
        <v>2</v>
      </c>
      <c r="T3229" s="17">
        <v>0</v>
      </c>
      <c r="U3229" s="17">
        <v>134.97</v>
      </c>
      <c r="V3229" s="27">
        <v>218.82</v>
      </c>
      <c r="W3229" s="13" t="s">
        <v>60</v>
      </c>
      <c r="X3229" s="8">
        <f>$T3229*$R3229</f>
        <v>0</v>
      </c>
      <c r="Y3229" s="29">
        <f>R3229-V3229-U3229-X3229</f>
        <v>375.69000000000005</v>
      </c>
    </row>
    <row r="3230" spans="2:25" x14ac:dyDescent="0.3">
      <c r="B3230" s="16"/>
      <c r="C3230" s="8" t="str">
        <f>_xlfn.CONCAT(S3230,_xlfn.TEXTBEFORE(Q3230,","))</f>
        <v>7Dania Floating Shelf Set</v>
      </c>
      <c r="D3230" s="13" t="s">
        <v>9336</v>
      </c>
      <c r="E3230" s="25">
        <v>43682</v>
      </c>
      <c r="F3230" s="25">
        <v>43688</v>
      </c>
      <c r="G3230" s="13" t="s">
        <v>50</v>
      </c>
      <c r="H3230" s="13" t="s">
        <v>917</v>
      </c>
      <c r="I3230" s="13" t="s">
        <v>36</v>
      </c>
      <c r="J3230" s="13" t="s">
        <v>918</v>
      </c>
      <c r="K3230" s="13" t="s">
        <v>84</v>
      </c>
      <c r="L3230" s="13" t="s">
        <v>27</v>
      </c>
      <c r="M3230" s="13" t="s">
        <v>28</v>
      </c>
      <c r="N3230" s="13" t="s">
        <v>919</v>
      </c>
      <c r="O3230" s="13" t="s">
        <v>40</v>
      </c>
      <c r="P3230" s="13" t="s">
        <v>67</v>
      </c>
      <c r="Q3230" s="13" t="s">
        <v>920</v>
      </c>
      <c r="R3230" s="17">
        <v>1181.67</v>
      </c>
      <c r="S3230" s="26">
        <v>7</v>
      </c>
      <c r="T3230" s="17">
        <v>0</v>
      </c>
      <c r="U3230" s="17">
        <v>147.91999999999999</v>
      </c>
      <c r="V3230" s="27">
        <v>236.25</v>
      </c>
      <c r="W3230" s="13" t="s">
        <v>266</v>
      </c>
      <c r="X3230" s="8">
        <f>$T3230*$R3230</f>
        <v>0</v>
      </c>
      <c r="Y3230" s="29">
        <f>R3230-V3230-U3230-X3230</f>
        <v>797.50000000000011</v>
      </c>
    </row>
    <row r="3231" spans="2:25" x14ac:dyDescent="0.3">
      <c r="B3231" s="16"/>
      <c r="C3231" s="8" t="str">
        <f>_xlfn.CONCAT(S3231,_xlfn.TEXTBEFORE(Q3231,","))</f>
        <v>7Dania Corner Shelving</v>
      </c>
      <c r="D3231" s="13" t="s">
        <v>9337</v>
      </c>
      <c r="E3231" s="25">
        <v>43682</v>
      </c>
      <c r="F3231" s="25">
        <v>43688</v>
      </c>
      <c r="G3231" s="13" t="s">
        <v>50</v>
      </c>
      <c r="H3231" s="13" t="s">
        <v>917</v>
      </c>
      <c r="I3231" s="13" t="s">
        <v>36</v>
      </c>
      <c r="J3231" s="13" t="s">
        <v>918</v>
      </c>
      <c r="K3231" s="13" t="s">
        <v>84</v>
      </c>
      <c r="L3231" s="13" t="s">
        <v>27</v>
      </c>
      <c r="M3231" s="13" t="s">
        <v>28</v>
      </c>
      <c r="N3231" s="13" t="s">
        <v>1502</v>
      </c>
      <c r="O3231" s="13" t="s">
        <v>40</v>
      </c>
      <c r="P3231" s="13" t="s">
        <v>67</v>
      </c>
      <c r="Q3231" s="13" t="s">
        <v>1503</v>
      </c>
      <c r="R3231" s="17">
        <v>872.13</v>
      </c>
      <c r="S3231" s="26">
        <v>7</v>
      </c>
      <c r="T3231" s="17">
        <v>0</v>
      </c>
      <c r="U3231" s="17">
        <v>86.57</v>
      </c>
      <c r="V3231" s="27">
        <v>8.61</v>
      </c>
      <c r="W3231" s="13" t="s">
        <v>266</v>
      </c>
      <c r="X3231" s="8">
        <f>$T3231*$R3231</f>
        <v>0</v>
      </c>
      <c r="Y3231" s="29">
        <f>R3231-V3231-U3231-X3231</f>
        <v>776.95</v>
      </c>
    </row>
    <row r="3232" spans="2:25" x14ac:dyDescent="0.3">
      <c r="B3232" s="16"/>
      <c r="C3232" s="8" t="str">
        <f>_xlfn.CONCAT(S3232,_xlfn.TEXTBEFORE(Q3232,","))</f>
        <v>7Logitech Keyboard</v>
      </c>
      <c r="D3232" s="13" t="s">
        <v>9338</v>
      </c>
      <c r="E3232" s="25">
        <v>43682</v>
      </c>
      <c r="F3232" s="25">
        <v>43688</v>
      </c>
      <c r="G3232" s="13" t="s">
        <v>50</v>
      </c>
      <c r="H3232" s="13" t="s">
        <v>917</v>
      </c>
      <c r="I3232" s="13" t="s">
        <v>36</v>
      </c>
      <c r="J3232" s="13" t="s">
        <v>918</v>
      </c>
      <c r="K3232" s="13" t="s">
        <v>84</v>
      </c>
      <c r="L3232" s="13" t="s">
        <v>27</v>
      </c>
      <c r="M3232" s="13" t="s">
        <v>28</v>
      </c>
      <c r="N3232" s="13" t="s">
        <v>1815</v>
      </c>
      <c r="O3232" s="13" t="s">
        <v>57</v>
      </c>
      <c r="P3232" s="13" t="s">
        <v>121</v>
      </c>
      <c r="Q3232" s="13" t="s">
        <v>1816</v>
      </c>
      <c r="R3232" s="17">
        <v>517.65</v>
      </c>
      <c r="S3232" s="26">
        <v>7</v>
      </c>
      <c r="T3232" s="17">
        <v>0</v>
      </c>
      <c r="U3232" s="17">
        <v>69.510000000000005</v>
      </c>
      <c r="V3232" s="27">
        <v>124.11</v>
      </c>
      <c r="W3232" s="13" t="s">
        <v>266</v>
      </c>
      <c r="X3232" s="8">
        <f>$T3232*$R3232</f>
        <v>0</v>
      </c>
      <c r="Y3232" s="29">
        <f>R3232-V3232-U3232-X3232</f>
        <v>324.02999999999997</v>
      </c>
    </row>
    <row r="3233" spans="2:25" x14ac:dyDescent="0.3">
      <c r="B3233" s="16"/>
      <c r="C3233" s="8" t="str">
        <f>_xlfn.CONCAT(S3233,_xlfn.TEXTBEFORE(Q3233,","))</f>
        <v>6Ibico Binder Covers</v>
      </c>
      <c r="D3233" s="13" t="s">
        <v>9339</v>
      </c>
      <c r="E3233" s="25">
        <v>43682</v>
      </c>
      <c r="F3233" s="25">
        <v>43688</v>
      </c>
      <c r="G3233" s="13" t="s">
        <v>50</v>
      </c>
      <c r="H3233" s="13" t="s">
        <v>917</v>
      </c>
      <c r="I3233" s="13" t="s">
        <v>36</v>
      </c>
      <c r="J3233" s="13" t="s">
        <v>918</v>
      </c>
      <c r="K3233" s="13" t="s">
        <v>84</v>
      </c>
      <c r="L3233" s="13" t="s">
        <v>27</v>
      </c>
      <c r="M3233" s="13" t="s">
        <v>28</v>
      </c>
      <c r="N3233" s="13" t="s">
        <v>4610</v>
      </c>
      <c r="O3233" s="13" t="s">
        <v>30</v>
      </c>
      <c r="P3233" s="13" t="s">
        <v>1121</v>
      </c>
      <c r="Q3233" s="13" t="s">
        <v>4611</v>
      </c>
      <c r="R3233" s="17">
        <v>78.66</v>
      </c>
      <c r="S3233" s="26">
        <v>6</v>
      </c>
      <c r="T3233" s="17">
        <v>0</v>
      </c>
      <c r="U3233" s="17">
        <v>5.3</v>
      </c>
      <c r="V3233" s="27">
        <v>15.66</v>
      </c>
      <c r="W3233" s="13" t="s">
        <v>266</v>
      </c>
      <c r="X3233" s="8">
        <f>$T3233*$R3233</f>
        <v>0</v>
      </c>
      <c r="Y3233" s="29">
        <f>R3233-V3233-U3233-X3233</f>
        <v>57.7</v>
      </c>
    </row>
    <row r="3234" spans="2:25" x14ac:dyDescent="0.3">
      <c r="B3234" s="16"/>
      <c r="C3234" s="8" t="str">
        <f>_xlfn.CONCAT(S3234,_xlfn.TEXTBEFORE(Q3234,","))</f>
        <v>2Cardinal Binder Covers</v>
      </c>
      <c r="D3234" s="13" t="s">
        <v>9340</v>
      </c>
      <c r="E3234" s="25">
        <v>43682</v>
      </c>
      <c r="F3234" s="25">
        <v>43688</v>
      </c>
      <c r="G3234" s="13" t="s">
        <v>50</v>
      </c>
      <c r="H3234" s="13" t="s">
        <v>917</v>
      </c>
      <c r="I3234" s="13" t="s">
        <v>36</v>
      </c>
      <c r="J3234" s="13" t="s">
        <v>918</v>
      </c>
      <c r="K3234" s="13" t="s">
        <v>84</v>
      </c>
      <c r="L3234" s="13" t="s">
        <v>27</v>
      </c>
      <c r="M3234" s="13" t="s">
        <v>28</v>
      </c>
      <c r="N3234" s="13" t="s">
        <v>5609</v>
      </c>
      <c r="O3234" s="13" t="s">
        <v>30</v>
      </c>
      <c r="P3234" s="13" t="s">
        <v>1121</v>
      </c>
      <c r="Q3234" s="13" t="s">
        <v>5610</v>
      </c>
      <c r="R3234" s="17">
        <v>24.72</v>
      </c>
      <c r="S3234" s="26">
        <v>2</v>
      </c>
      <c r="T3234" s="17">
        <v>0</v>
      </c>
      <c r="U3234" s="17">
        <v>2.68</v>
      </c>
      <c r="V3234" s="27">
        <v>10.620000000000001</v>
      </c>
      <c r="W3234" s="13" t="s">
        <v>266</v>
      </c>
      <c r="X3234" s="8">
        <f>$T3234*$R3234</f>
        <v>0</v>
      </c>
      <c r="Y3234" s="29">
        <f>R3234-V3234-U3234-X3234</f>
        <v>11.419999999999998</v>
      </c>
    </row>
    <row r="3235" spans="2:25" x14ac:dyDescent="0.3">
      <c r="B3235" s="16"/>
      <c r="C3235" s="8" t="str">
        <f>_xlfn.CONCAT(S3235,_xlfn.TEXTBEFORE(Q3235,","))</f>
        <v>7Enermax Note Cards</v>
      </c>
      <c r="D3235" s="13" t="s">
        <v>9341</v>
      </c>
      <c r="E3235" s="25">
        <v>43257</v>
      </c>
      <c r="F3235" s="25">
        <v>43259</v>
      </c>
      <c r="G3235" s="13" t="s">
        <v>34</v>
      </c>
      <c r="H3235" s="13" t="s">
        <v>4184</v>
      </c>
      <c r="I3235" s="13" t="s">
        <v>24</v>
      </c>
      <c r="J3235" s="13" t="s">
        <v>233</v>
      </c>
      <c r="K3235" s="13" t="s">
        <v>234</v>
      </c>
      <c r="L3235" s="13" t="s">
        <v>54</v>
      </c>
      <c r="M3235" s="13" t="s">
        <v>55</v>
      </c>
      <c r="N3235" s="13" t="s">
        <v>4389</v>
      </c>
      <c r="O3235" s="13" t="s">
        <v>30</v>
      </c>
      <c r="P3235" s="13" t="s">
        <v>1567</v>
      </c>
      <c r="Q3235" s="13" t="s">
        <v>4390</v>
      </c>
      <c r="R3235" s="17">
        <v>105.40110000000003</v>
      </c>
      <c r="S3235" s="26">
        <v>7</v>
      </c>
      <c r="T3235" s="17">
        <v>0.47000000000000003</v>
      </c>
      <c r="U3235" s="17">
        <v>11.3</v>
      </c>
      <c r="V3235" s="27">
        <v>-55.878900000000016</v>
      </c>
      <c r="W3235" s="13" t="s">
        <v>88</v>
      </c>
      <c r="X3235" s="8">
        <f>$T3235*$R3235</f>
        <v>49.538517000000013</v>
      </c>
      <c r="Y3235" s="29">
        <f>R3235-V3235-U3235-X3235</f>
        <v>100.44148300000001</v>
      </c>
    </row>
    <row r="3236" spans="2:25" x14ac:dyDescent="0.3">
      <c r="B3236" s="16"/>
      <c r="C3236" s="8" t="str">
        <f>_xlfn.CONCAT(S3236,_xlfn.TEXTBEFORE(Q3236,","))</f>
        <v>3GlobeWeis Peel and Seal</v>
      </c>
      <c r="D3236" s="13" t="s">
        <v>9342</v>
      </c>
      <c r="E3236" s="25">
        <v>43257</v>
      </c>
      <c r="F3236" s="25">
        <v>43259</v>
      </c>
      <c r="G3236" s="13" t="s">
        <v>34</v>
      </c>
      <c r="H3236" s="13" t="s">
        <v>4184</v>
      </c>
      <c r="I3236" s="13" t="s">
        <v>24</v>
      </c>
      <c r="J3236" s="13" t="s">
        <v>233</v>
      </c>
      <c r="K3236" s="13" t="s">
        <v>234</v>
      </c>
      <c r="L3236" s="13" t="s">
        <v>54</v>
      </c>
      <c r="M3236" s="13" t="s">
        <v>55</v>
      </c>
      <c r="N3236" s="13" t="s">
        <v>3639</v>
      </c>
      <c r="O3236" s="13" t="s">
        <v>30</v>
      </c>
      <c r="P3236" s="13" t="s">
        <v>1607</v>
      </c>
      <c r="Q3236" s="13" t="s">
        <v>3640</v>
      </c>
      <c r="R3236" s="17">
        <v>34.010100000000001</v>
      </c>
      <c r="S3236" s="26">
        <v>3</v>
      </c>
      <c r="T3236" s="17">
        <v>0.47000000000000003</v>
      </c>
      <c r="U3236" s="17">
        <v>3.03</v>
      </c>
      <c r="V3236" s="27">
        <v>-12.879899999999999</v>
      </c>
      <c r="W3236" s="13" t="s">
        <v>88</v>
      </c>
      <c r="X3236" s="8">
        <f>$T3236*$R3236</f>
        <v>15.984747000000002</v>
      </c>
      <c r="Y3236" s="29">
        <f>R3236-V3236-U3236-X3236</f>
        <v>27.875252999999997</v>
      </c>
    </row>
    <row r="3237" spans="2:25" x14ac:dyDescent="0.3">
      <c r="B3237" s="16"/>
      <c r="C3237" s="8" t="str">
        <f>_xlfn.CONCAT(S3237,_xlfn.TEXTBEFORE(Q3237,","))</f>
        <v>5Green Bar Memo Slips</v>
      </c>
      <c r="D3237" s="13" t="s">
        <v>9343</v>
      </c>
      <c r="E3237" s="25">
        <v>43686</v>
      </c>
      <c r="F3237" s="25">
        <v>43689</v>
      </c>
      <c r="G3237" s="13" t="s">
        <v>34</v>
      </c>
      <c r="H3237" s="13" t="s">
        <v>4184</v>
      </c>
      <c r="I3237" s="13" t="s">
        <v>24</v>
      </c>
      <c r="J3237" s="13" t="s">
        <v>160</v>
      </c>
      <c r="K3237" s="13" t="s">
        <v>160</v>
      </c>
      <c r="L3237" s="13" t="s">
        <v>54</v>
      </c>
      <c r="M3237" s="13" t="s">
        <v>55</v>
      </c>
      <c r="N3237" s="13" t="s">
        <v>3509</v>
      </c>
      <c r="O3237" s="13" t="s">
        <v>30</v>
      </c>
      <c r="P3237" s="13" t="s">
        <v>1567</v>
      </c>
      <c r="Q3237" s="13" t="s">
        <v>3510</v>
      </c>
      <c r="R3237" s="17">
        <v>55.888500000000001</v>
      </c>
      <c r="S3237" s="26">
        <v>5</v>
      </c>
      <c r="T3237" s="17">
        <v>0.47000000000000003</v>
      </c>
      <c r="U3237" s="17">
        <v>11.74</v>
      </c>
      <c r="V3237" s="27">
        <v>3.0884999999999962</v>
      </c>
      <c r="W3237" s="13" t="s">
        <v>33</v>
      </c>
      <c r="X3237" s="8">
        <f>$T3237*$R3237</f>
        <v>26.267595000000004</v>
      </c>
      <c r="Y3237" s="29">
        <f>R3237-V3237-U3237-X3237</f>
        <v>14.792404999999999</v>
      </c>
    </row>
    <row r="3238" spans="2:25" x14ac:dyDescent="0.3">
      <c r="B3238" s="16"/>
      <c r="C3238" s="8" t="str">
        <f>_xlfn.CONCAT(S3238,_xlfn.TEXTBEFORE(Q3238,","))</f>
        <v>3Kleencut Box Cutter</v>
      </c>
      <c r="D3238" s="13" t="s">
        <v>9344</v>
      </c>
      <c r="E3238" s="25">
        <v>43686</v>
      </c>
      <c r="F3238" s="25">
        <v>43689</v>
      </c>
      <c r="G3238" s="13" t="s">
        <v>34</v>
      </c>
      <c r="H3238" s="13" t="s">
        <v>4184</v>
      </c>
      <c r="I3238" s="13" t="s">
        <v>24</v>
      </c>
      <c r="J3238" s="13" t="s">
        <v>160</v>
      </c>
      <c r="K3238" s="13" t="s">
        <v>160</v>
      </c>
      <c r="L3238" s="13" t="s">
        <v>54</v>
      </c>
      <c r="M3238" s="13" t="s">
        <v>55</v>
      </c>
      <c r="N3238" s="13" t="s">
        <v>4346</v>
      </c>
      <c r="O3238" s="13" t="s">
        <v>30</v>
      </c>
      <c r="P3238" s="13" t="s">
        <v>1228</v>
      </c>
      <c r="Q3238" s="13" t="s">
        <v>4347</v>
      </c>
      <c r="R3238" s="17">
        <v>49.846500000000006</v>
      </c>
      <c r="S3238" s="26">
        <v>3</v>
      </c>
      <c r="T3238" s="17">
        <v>0.47000000000000003</v>
      </c>
      <c r="U3238" s="17">
        <v>11.72</v>
      </c>
      <c r="V3238" s="27">
        <v>-10.363500000000009</v>
      </c>
      <c r="W3238" s="13" t="s">
        <v>33</v>
      </c>
      <c r="X3238" s="8">
        <f>$T3238*$R3238</f>
        <v>23.427855000000005</v>
      </c>
      <c r="Y3238" s="29">
        <f>R3238-V3238-U3238-X3238</f>
        <v>25.062145000000012</v>
      </c>
    </row>
    <row r="3239" spans="2:25" x14ac:dyDescent="0.3">
      <c r="B3239" s="16"/>
      <c r="C3239" s="8" t="str">
        <f>_xlfn.CONCAT(S3239,_xlfn.TEXTBEFORE(Q3239,","))</f>
        <v>2Stanley Pens</v>
      </c>
      <c r="D3239" s="13" t="s">
        <v>9345</v>
      </c>
      <c r="E3239" s="25">
        <v>43686</v>
      </c>
      <c r="F3239" s="25">
        <v>43689</v>
      </c>
      <c r="G3239" s="13" t="s">
        <v>34</v>
      </c>
      <c r="H3239" s="13" t="s">
        <v>4184</v>
      </c>
      <c r="I3239" s="13" t="s">
        <v>24</v>
      </c>
      <c r="J3239" s="13" t="s">
        <v>160</v>
      </c>
      <c r="K3239" s="13" t="s">
        <v>160</v>
      </c>
      <c r="L3239" s="13" t="s">
        <v>54</v>
      </c>
      <c r="M3239" s="13" t="s">
        <v>55</v>
      </c>
      <c r="N3239" s="13" t="s">
        <v>4466</v>
      </c>
      <c r="O3239" s="13" t="s">
        <v>30</v>
      </c>
      <c r="P3239" s="13" t="s">
        <v>1789</v>
      </c>
      <c r="Q3239" s="13" t="s">
        <v>4467</v>
      </c>
      <c r="R3239" s="17">
        <v>15.0672</v>
      </c>
      <c r="S3239" s="26">
        <v>2</v>
      </c>
      <c r="T3239" s="17">
        <v>0.27</v>
      </c>
      <c r="U3239" s="17">
        <v>4.2</v>
      </c>
      <c r="V3239" s="27">
        <v>1.6271999999999984</v>
      </c>
      <c r="W3239" s="13" t="s">
        <v>33</v>
      </c>
      <c r="X3239" s="8">
        <f>$T3239*$R3239</f>
        <v>4.0681440000000002</v>
      </c>
      <c r="Y3239" s="29">
        <f>R3239-V3239-U3239-X3239</f>
        <v>5.1718560000000018</v>
      </c>
    </row>
    <row r="3240" spans="2:25" x14ac:dyDescent="0.3">
      <c r="B3240" s="16"/>
      <c r="C3240" s="8" t="str">
        <f>_xlfn.CONCAT(S3240,_xlfn.TEXTBEFORE(Q3240,","))</f>
        <v>1Bush 3-Shelf Cabinet</v>
      </c>
      <c r="D3240" s="13" t="s">
        <v>9346</v>
      </c>
      <c r="E3240" s="25">
        <v>43790</v>
      </c>
      <c r="F3240" s="25">
        <v>43794</v>
      </c>
      <c r="G3240" s="13" t="s">
        <v>50</v>
      </c>
      <c r="H3240" s="13" t="s">
        <v>4184</v>
      </c>
      <c r="I3240" s="13" t="s">
        <v>24</v>
      </c>
      <c r="J3240" s="13" t="s">
        <v>160</v>
      </c>
      <c r="K3240" s="13" t="s">
        <v>160</v>
      </c>
      <c r="L3240" s="13" t="s">
        <v>54</v>
      </c>
      <c r="M3240" s="13" t="s">
        <v>55</v>
      </c>
      <c r="N3240" s="13" t="s">
        <v>1514</v>
      </c>
      <c r="O3240" s="13" t="s">
        <v>40</v>
      </c>
      <c r="P3240" s="13" t="s">
        <v>67</v>
      </c>
      <c r="Q3240" s="13" t="s">
        <v>1515</v>
      </c>
      <c r="R3240" s="17">
        <v>133.33410000000001</v>
      </c>
      <c r="S3240" s="26">
        <v>1</v>
      </c>
      <c r="T3240" s="17">
        <v>7.0000000000000007E-2</v>
      </c>
      <c r="U3240" s="17">
        <v>13.27</v>
      </c>
      <c r="V3240" s="27">
        <v>40.124099999999999</v>
      </c>
      <c r="W3240" s="13" t="s">
        <v>88</v>
      </c>
      <c r="X3240" s="8">
        <f>$T3240*$R3240</f>
        <v>9.3333870000000019</v>
      </c>
      <c r="Y3240" s="29">
        <f>R3240-V3240-U3240-X3240</f>
        <v>70.60661300000001</v>
      </c>
    </row>
    <row r="3241" spans="2:25" x14ac:dyDescent="0.3">
      <c r="B3241" s="16"/>
      <c r="C3241" s="8" t="str">
        <f>_xlfn.CONCAT(S3241,_xlfn.TEXTBEFORE(Q3241,","))</f>
        <v>3Sharp Fax Machine</v>
      </c>
      <c r="D3241" s="13" t="s">
        <v>9347</v>
      </c>
      <c r="E3241" s="25">
        <v>43621</v>
      </c>
      <c r="F3241" s="25">
        <v>43626</v>
      </c>
      <c r="G3241" s="13" t="s">
        <v>50</v>
      </c>
      <c r="H3241" s="13" t="s">
        <v>1429</v>
      </c>
      <c r="I3241" s="13" t="s">
        <v>24</v>
      </c>
      <c r="J3241" s="13" t="s">
        <v>256</v>
      </c>
      <c r="K3241" s="13" t="s">
        <v>256</v>
      </c>
      <c r="L3241" s="13" t="s">
        <v>27</v>
      </c>
      <c r="M3241" s="13" t="s">
        <v>28</v>
      </c>
      <c r="N3241" s="13" t="s">
        <v>662</v>
      </c>
      <c r="O3241" s="13" t="s">
        <v>57</v>
      </c>
      <c r="P3241" s="13" t="s">
        <v>86</v>
      </c>
      <c r="Q3241" s="13" t="s">
        <v>663</v>
      </c>
      <c r="R3241" s="17">
        <v>885.86999999999989</v>
      </c>
      <c r="S3241" s="26">
        <v>3</v>
      </c>
      <c r="T3241" s="17">
        <v>0</v>
      </c>
      <c r="U3241" s="17">
        <v>91.95</v>
      </c>
      <c r="V3241" s="27">
        <v>159.39000000000001</v>
      </c>
      <c r="W3241" s="13" t="s">
        <v>88</v>
      </c>
      <c r="X3241" s="8">
        <f>$T3241*$R3241</f>
        <v>0</v>
      </c>
      <c r="Y3241" s="29">
        <f>R3241-V3241-U3241-X3241</f>
        <v>634.52999999999986</v>
      </c>
    </row>
    <row r="3242" spans="2:25" x14ac:dyDescent="0.3">
      <c r="B3242" s="16"/>
      <c r="C3242" s="8" t="str">
        <f>_xlfn.CONCAT(S3242,_xlfn.TEXTBEFORE(Q3242,","))</f>
        <v>5Eldon Trays</v>
      </c>
      <c r="D3242" s="13" t="s">
        <v>9348</v>
      </c>
      <c r="E3242" s="25">
        <v>43621</v>
      </c>
      <c r="F3242" s="25">
        <v>43626</v>
      </c>
      <c r="G3242" s="13" t="s">
        <v>50</v>
      </c>
      <c r="H3242" s="13" t="s">
        <v>1429</v>
      </c>
      <c r="I3242" s="13" t="s">
        <v>24</v>
      </c>
      <c r="J3242" s="13" t="s">
        <v>256</v>
      </c>
      <c r="K3242" s="13" t="s">
        <v>256</v>
      </c>
      <c r="L3242" s="13" t="s">
        <v>27</v>
      </c>
      <c r="M3242" s="13" t="s">
        <v>28</v>
      </c>
      <c r="N3242" s="13" t="s">
        <v>2492</v>
      </c>
      <c r="O3242" s="13" t="s">
        <v>30</v>
      </c>
      <c r="P3242" s="13" t="s">
        <v>289</v>
      </c>
      <c r="Q3242" s="13" t="s">
        <v>2493</v>
      </c>
      <c r="R3242" s="17">
        <v>235.2</v>
      </c>
      <c r="S3242" s="26">
        <v>5</v>
      </c>
      <c r="T3242" s="17">
        <v>0</v>
      </c>
      <c r="U3242" s="17">
        <v>15.71</v>
      </c>
      <c r="V3242" s="27">
        <v>35.25</v>
      </c>
      <c r="W3242" s="13" t="s">
        <v>88</v>
      </c>
      <c r="X3242" s="8">
        <f>$T3242*$R3242</f>
        <v>0</v>
      </c>
      <c r="Y3242" s="29">
        <f>R3242-V3242-U3242-X3242</f>
        <v>184.23999999999998</v>
      </c>
    </row>
    <row r="3243" spans="2:25" x14ac:dyDescent="0.3">
      <c r="B3243" s="16"/>
      <c r="C3243" s="8" t="str">
        <f>_xlfn.CONCAT(S3243,_xlfn.TEXTBEFORE(Q3243,","))</f>
        <v>4Eldon Clock</v>
      </c>
      <c r="D3243" s="13" t="s">
        <v>9349</v>
      </c>
      <c r="E3243" s="25">
        <v>43559</v>
      </c>
      <c r="F3243" s="25">
        <v>43562</v>
      </c>
      <c r="G3243" s="13" t="s">
        <v>22</v>
      </c>
      <c r="H3243" s="13" t="s">
        <v>3126</v>
      </c>
      <c r="I3243" s="13" t="s">
        <v>24</v>
      </c>
      <c r="J3243" s="13" t="s">
        <v>791</v>
      </c>
      <c r="K3243" s="13" t="s">
        <v>158</v>
      </c>
      <c r="L3243" s="13" t="s">
        <v>54</v>
      </c>
      <c r="M3243" s="13" t="s">
        <v>55</v>
      </c>
      <c r="N3243" s="13" t="s">
        <v>2917</v>
      </c>
      <c r="O3243" s="13" t="s">
        <v>40</v>
      </c>
      <c r="P3243" s="13" t="s">
        <v>906</v>
      </c>
      <c r="Q3243" s="13" t="s">
        <v>2918</v>
      </c>
      <c r="R3243" s="17">
        <v>165.21359999999999</v>
      </c>
      <c r="S3243" s="26">
        <v>4</v>
      </c>
      <c r="T3243" s="17">
        <v>0.27</v>
      </c>
      <c r="U3243" s="17">
        <v>27.03</v>
      </c>
      <c r="V3243" s="27">
        <v>45.213599999999992</v>
      </c>
      <c r="W3243" s="13" t="s">
        <v>33</v>
      </c>
      <c r="X3243" s="8">
        <f>$T3243*$R3243</f>
        <v>44.607672000000001</v>
      </c>
      <c r="Y3243" s="29">
        <f>R3243-V3243-U3243-X3243</f>
        <v>48.362327999999998</v>
      </c>
    </row>
    <row r="3244" spans="2:25" x14ac:dyDescent="0.3">
      <c r="B3244" s="16"/>
      <c r="C3244" s="8" t="str">
        <f>_xlfn.CONCAT(S3244,_xlfn.TEXTBEFORE(Q3244,","))</f>
        <v>3Green Bar Cards &amp; Envelopes</v>
      </c>
      <c r="D3244" s="13" t="s">
        <v>9350</v>
      </c>
      <c r="E3244" s="25">
        <v>44103</v>
      </c>
      <c r="F3244" s="25">
        <v>44107</v>
      </c>
      <c r="G3244" s="13" t="s">
        <v>50</v>
      </c>
      <c r="H3244" s="13" t="s">
        <v>4659</v>
      </c>
      <c r="I3244" s="13" t="s">
        <v>82</v>
      </c>
      <c r="J3244" s="13" t="s">
        <v>263</v>
      </c>
      <c r="K3244" s="13" t="s">
        <v>263</v>
      </c>
      <c r="L3244" s="13" t="s">
        <v>27</v>
      </c>
      <c r="M3244" s="13" t="s">
        <v>28</v>
      </c>
      <c r="N3244" s="13" t="s">
        <v>2670</v>
      </c>
      <c r="O3244" s="13" t="s">
        <v>30</v>
      </c>
      <c r="P3244" s="13" t="s">
        <v>1567</v>
      </c>
      <c r="Q3244" s="13" t="s">
        <v>2671</v>
      </c>
      <c r="R3244" s="17">
        <v>157.59</v>
      </c>
      <c r="S3244" s="26">
        <v>3</v>
      </c>
      <c r="T3244" s="17">
        <v>0</v>
      </c>
      <c r="U3244" s="17">
        <v>9.1199999999999992</v>
      </c>
      <c r="V3244" s="27">
        <v>18.900000000000002</v>
      </c>
      <c r="W3244" s="13" t="s">
        <v>88</v>
      </c>
      <c r="X3244" s="8">
        <f>$T3244*$R3244</f>
        <v>0</v>
      </c>
      <c r="Y3244" s="29">
        <f>R3244-V3244-U3244-X3244</f>
        <v>129.57</v>
      </c>
    </row>
    <row r="3245" spans="2:25" x14ac:dyDescent="0.3">
      <c r="B3245" s="16"/>
      <c r="C3245" s="8" t="str">
        <f>_xlfn.CONCAT(S3245,_xlfn.TEXTBEFORE(Q3245,","))</f>
        <v>1SanDisk Computer Printout Paper</v>
      </c>
      <c r="D3245" s="13" t="s">
        <v>9351</v>
      </c>
      <c r="E3245" s="25">
        <v>44103</v>
      </c>
      <c r="F3245" s="25">
        <v>44107</v>
      </c>
      <c r="G3245" s="13" t="s">
        <v>50</v>
      </c>
      <c r="H3245" s="13" t="s">
        <v>4659</v>
      </c>
      <c r="I3245" s="13" t="s">
        <v>82</v>
      </c>
      <c r="J3245" s="13" t="s">
        <v>263</v>
      </c>
      <c r="K3245" s="13" t="s">
        <v>263</v>
      </c>
      <c r="L3245" s="13" t="s">
        <v>27</v>
      </c>
      <c r="M3245" s="13" t="s">
        <v>28</v>
      </c>
      <c r="N3245" s="13" t="s">
        <v>5950</v>
      </c>
      <c r="O3245" s="13" t="s">
        <v>30</v>
      </c>
      <c r="P3245" s="13" t="s">
        <v>1567</v>
      </c>
      <c r="Q3245" s="13" t="s">
        <v>5951</v>
      </c>
      <c r="R3245" s="17">
        <v>29.700000000000003</v>
      </c>
      <c r="S3245" s="26">
        <v>1</v>
      </c>
      <c r="T3245" s="17">
        <v>0</v>
      </c>
      <c r="U3245" s="17">
        <v>1.8</v>
      </c>
      <c r="V3245" s="27">
        <v>6.8100000000000005</v>
      </c>
      <c r="W3245" s="13" t="s">
        <v>88</v>
      </c>
      <c r="X3245" s="8">
        <f>$T3245*$R3245</f>
        <v>0</v>
      </c>
      <c r="Y3245" s="29">
        <f>R3245-V3245-U3245-X3245</f>
        <v>21.09</v>
      </c>
    </row>
    <row r="3246" spans="2:25" x14ac:dyDescent="0.3">
      <c r="B3246" s="16"/>
      <c r="C3246" s="8" t="str">
        <f>_xlfn.CONCAT(S3246,_xlfn.TEXTBEFORE(Q3246,","))</f>
        <v>1Fiskars Ruler</v>
      </c>
      <c r="D3246" s="13" t="s">
        <v>9352</v>
      </c>
      <c r="E3246" s="25">
        <v>44103</v>
      </c>
      <c r="F3246" s="25">
        <v>44107</v>
      </c>
      <c r="G3246" s="13" t="s">
        <v>50</v>
      </c>
      <c r="H3246" s="13" t="s">
        <v>4659</v>
      </c>
      <c r="I3246" s="13" t="s">
        <v>82</v>
      </c>
      <c r="J3246" s="13" t="s">
        <v>263</v>
      </c>
      <c r="K3246" s="13" t="s">
        <v>263</v>
      </c>
      <c r="L3246" s="13" t="s">
        <v>27</v>
      </c>
      <c r="M3246" s="13" t="s">
        <v>28</v>
      </c>
      <c r="N3246" s="13" t="s">
        <v>3778</v>
      </c>
      <c r="O3246" s="13" t="s">
        <v>30</v>
      </c>
      <c r="P3246" s="13" t="s">
        <v>1228</v>
      </c>
      <c r="Q3246" s="13" t="s">
        <v>3779</v>
      </c>
      <c r="R3246" s="17">
        <v>14.43</v>
      </c>
      <c r="S3246" s="26">
        <v>1</v>
      </c>
      <c r="T3246" s="17">
        <v>0</v>
      </c>
      <c r="U3246" s="17">
        <v>1.45</v>
      </c>
      <c r="V3246" s="27">
        <v>2.16</v>
      </c>
      <c r="W3246" s="13" t="s">
        <v>88</v>
      </c>
      <c r="X3246" s="8">
        <f>$T3246*$R3246</f>
        <v>0</v>
      </c>
      <c r="Y3246" s="29">
        <f>R3246-V3246-U3246-X3246</f>
        <v>10.82</v>
      </c>
    </row>
    <row r="3247" spans="2:25" x14ac:dyDescent="0.3">
      <c r="B3247" s="16"/>
      <c r="C3247" s="8" t="str">
        <f>_xlfn.CONCAT(S3247,_xlfn.TEXTBEFORE(Q3247,","))</f>
        <v>11OIC Rubber Bands</v>
      </c>
      <c r="D3247" s="13" t="s">
        <v>9353</v>
      </c>
      <c r="E3247" s="25">
        <v>43866</v>
      </c>
      <c r="F3247" s="25">
        <v>43870</v>
      </c>
      <c r="G3247" s="13" t="s">
        <v>50</v>
      </c>
      <c r="H3247" s="13" t="s">
        <v>4292</v>
      </c>
      <c r="I3247" s="13" t="s">
        <v>82</v>
      </c>
      <c r="J3247" s="13" t="s">
        <v>858</v>
      </c>
      <c r="K3247" s="13" t="s">
        <v>859</v>
      </c>
      <c r="L3247" s="13" t="s">
        <v>54</v>
      </c>
      <c r="M3247" s="13" t="s">
        <v>55</v>
      </c>
      <c r="N3247" s="13" t="s">
        <v>3799</v>
      </c>
      <c r="O3247" s="13" t="s">
        <v>30</v>
      </c>
      <c r="P3247" s="13" t="s">
        <v>2177</v>
      </c>
      <c r="Q3247" s="13" t="s">
        <v>3800</v>
      </c>
      <c r="R3247" s="17">
        <v>99.518100000000004</v>
      </c>
      <c r="S3247" s="26">
        <v>11</v>
      </c>
      <c r="T3247" s="17">
        <v>0.47000000000000003</v>
      </c>
      <c r="U3247" s="17">
        <v>12.35</v>
      </c>
      <c r="V3247" s="27">
        <v>-24.561900000000009</v>
      </c>
      <c r="W3247" s="13" t="s">
        <v>60</v>
      </c>
      <c r="X3247" s="8">
        <f>$T3247*$R3247</f>
        <v>46.773507000000002</v>
      </c>
      <c r="Y3247" s="29">
        <f>R3247-V3247-U3247-X3247</f>
        <v>64.956493000000023</v>
      </c>
    </row>
    <row r="3248" spans="2:25" x14ac:dyDescent="0.3">
      <c r="B3248" s="16"/>
      <c r="C3248" s="8" t="str">
        <f>_xlfn.CONCAT(S3248,_xlfn.TEXTBEFORE(Q3248,","))</f>
        <v>5Cameo Manila Envelope</v>
      </c>
      <c r="D3248" s="13" t="s">
        <v>9354</v>
      </c>
      <c r="E3248" s="25">
        <v>43062</v>
      </c>
      <c r="F3248" s="25">
        <v>43068</v>
      </c>
      <c r="G3248" s="13" t="s">
        <v>50</v>
      </c>
      <c r="H3248" s="13" t="s">
        <v>3828</v>
      </c>
      <c r="I3248" s="13" t="s">
        <v>82</v>
      </c>
      <c r="J3248" s="13" t="s">
        <v>205</v>
      </c>
      <c r="K3248" s="13" t="s">
        <v>205</v>
      </c>
      <c r="L3248" s="13" t="s">
        <v>114</v>
      </c>
      <c r="M3248" s="13" t="s">
        <v>55</v>
      </c>
      <c r="N3248" s="13" t="s">
        <v>3829</v>
      </c>
      <c r="O3248" s="13" t="s">
        <v>30</v>
      </c>
      <c r="P3248" s="13" t="s">
        <v>1607</v>
      </c>
      <c r="Q3248" s="13" t="s">
        <v>3830</v>
      </c>
      <c r="R3248" s="17">
        <v>147</v>
      </c>
      <c r="S3248" s="26">
        <v>5</v>
      </c>
      <c r="T3248" s="17">
        <v>0</v>
      </c>
      <c r="U3248" s="17">
        <v>17.32</v>
      </c>
      <c r="V3248" s="27">
        <v>46.95</v>
      </c>
      <c r="W3248" s="13" t="s">
        <v>266</v>
      </c>
      <c r="X3248" s="8">
        <f>$T3248*$R3248</f>
        <v>0</v>
      </c>
      <c r="Y3248" s="29">
        <f>R3248-V3248-U3248-X3248</f>
        <v>82.72999999999999</v>
      </c>
    </row>
    <row r="3249" spans="2:25" x14ac:dyDescent="0.3">
      <c r="B3249" s="16"/>
      <c r="C3249" s="8" t="str">
        <f>_xlfn.CONCAT(S3249,_xlfn.TEXTBEFORE(Q3249,","))</f>
        <v>5Motorola Audio Dock</v>
      </c>
      <c r="D3249" s="13" t="s">
        <v>9355</v>
      </c>
      <c r="E3249" s="25">
        <v>43763</v>
      </c>
      <c r="F3249" s="25">
        <v>43763</v>
      </c>
      <c r="G3249" s="13" t="s">
        <v>126</v>
      </c>
      <c r="H3249" s="13" t="s">
        <v>557</v>
      </c>
      <c r="I3249" s="13" t="s">
        <v>82</v>
      </c>
      <c r="J3249" s="13" t="s">
        <v>488</v>
      </c>
      <c r="K3249" s="13" t="s">
        <v>489</v>
      </c>
      <c r="L3249" s="13" t="s">
        <v>114</v>
      </c>
      <c r="M3249" s="13" t="s">
        <v>55</v>
      </c>
      <c r="N3249" s="13" t="s">
        <v>558</v>
      </c>
      <c r="O3249" s="13" t="s">
        <v>57</v>
      </c>
      <c r="P3249" s="13" t="s">
        <v>58</v>
      </c>
      <c r="Q3249" s="13" t="s">
        <v>559</v>
      </c>
      <c r="R3249" s="17">
        <v>881.1</v>
      </c>
      <c r="S3249" s="26">
        <v>5</v>
      </c>
      <c r="T3249" s="17">
        <v>0</v>
      </c>
      <c r="U3249" s="17">
        <v>208.56</v>
      </c>
      <c r="V3249" s="27">
        <v>184.95000000000002</v>
      </c>
      <c r="W3249" s="13" t="s">
        <v>60</v>
      </c>
      <c r="X3249" s="8">
        <f>$T3249*$R3249</f>
        <v>0</v>
      </c>
      <c r="Y3249" s="29">
        <f>R3249-V3249-U3249-X3249</f>
        <v>487.59</v>
      </c>
    </row>
    <row r="3250" spans="2:25" x14ac:dyDescent="0.3">
      <c r="B3250" s="16"/>
      <c r="C3250" s="8" t="str">
        <f>_xlfn.CONCAT(S3250,_xlfn.TEXTBEFORE(Q3250,","))</f>
        <v>3Cardinal Binder Covers</v>
      </c>
      <c r="D3250" s="13" t="s">
        <v>9356</v>
      </c>
      <c r="E3250" s="25">
        <v>42829</v>
      </c>
      <c r="F3250" s="25">
        <v>42833</v>
      </c>
      <c r="G3250" s="13" t="s">
        <v>50</v>
      </c>
      <c r="H3250" s="13" t="s">
        <v>4027</v>
      </c>
      <c r="I3250" s="13" t="s">
        <v>24</v>
      </c>
      <c r="J3250" s="13" t="s">
        <v>531</v>
      </c>
      <c r="K3250" s="13" t="s">
        <v>187</v>
      </c>
      <c r="L3250" s="13" t="s">
        <v>27</v>
      </c>
      <c r="M3250" s="13" t="s">
        <v>28</v>
      </c>
      <c r="N3250" s="13" t="s">
        <v>4353</v>
      </c>
      <c r="O3250" s="13" t="s">
        <v>30</v>
      </c>
      <c r="P3250" s="13" t="s">
        <v>1121</v>
      </c>
      <c r="Q3250" s="13" t="s">
        <v>4354</v>
      </c>
      <c r="R3250" s="17">
        <v>40.5</v>
      </c>
      <c r="S3250" s="26">
        <v>3</v>
      </c>
      <c r="T3250" s="17">
        <v>0</v>
      </c>
      <c r="U3250" s="17">
        <v>1.99</v>
      </c>
      <c r="V3250" s="27">
        <v>19.8</v>
      </c>
      <c r="W3250" s="13" t="s">
        <v>88</v>
      </c>
      <c r="X3250" s="8">
        <f>$T3250*$R3250</f>
        <v>0</v>
      </c>
      <c r="Y3250" s="29">
        <f>R3250-V3250-U3250-X3250</f>
        <v>18.71</v>
      </c>
    </row>
    <row r="3251" spans="2:25" x14ac:dyDescent="0.3">
      <c r="B3251" s="16"/>
      <c r="C3251" s="8" t="str">
        <f>_xlfn.CONCAT(S3251,_xlfn.TEXTBEFORE(Q3251,","))</f>
        <v>3Boston Canvas</v>
      </c>
      <c r="D3251" s="13" t="s">
        <v>9357</v>
      </c>
      <c r="E3251" s="25">
        <v>43406</v>
      </c>
      <c r="F3251" s="25">
        <v>43411</v>
      </c>
      <c r="G3251" s="13" t="s">
        <v>50</v>
      </c>
      <c r="H3251" s="13" t="s">
        <v>4027</v>
      </c>
      <c r="I3251" s="13" t="s">
        <v>24</v>
      </c>
      <c r="J3251" s="13" t="s">
        <v>108</v>
      </c>
      <c r="K3251" s="13" t="s">
        <v>84</v>
      </c>
      <c r="L3251" s="13" t="s">
        <v>27</v>
      </c>
      <c r="M3251" s="13" t="s">
        <v>28</v>
      </c>
      <c r="N3251" s="13" t="s">
        <v>3749</v>
      </c>
      <c r="O3251" s="13" t="s">
        <v>30</v>
      </c>
      <c r="P3251" s="13" t="s">
        <v>1789</v>
      </c>
      <c r="Q3251" s="13" t="s">
        <v>3750</v>
      </c>
      <c r="R3251" s="17">
        <v>164.70000000000002</v>
      </c>
      <c r="S3251" s="26">
        <v>3</v>
      </c>
      <c r="T3251" s="17">
        <v>0</v>
      </c>
      <c r="U3251" s="17">
        <v>14.69</v>
      </c>
      <c r="V3251" s="27">
        <v>65.88</v>
      </c>
      <c r="W3251" s="13" t="s">
        <v>88</v>
      </c>
      <c r="X3251" s="8">
        <f>$T3251*$R3251</f>
        <v>0</v>
      </c>
      <c r="Y3251" s="29">
        <f>R3251-V3251-U3251-X3251</f>
        <v>84.130000000000024</v>
      </c>
    </row>
    <row r="3252" spans="2:25" x14ac:dyDescent="0.3">
      <c r="B3252" s="16"/>
      <c r="C3252" s="8" t="str">
        <f>_xlfn.CONCAT(S3252,_xlfn.TEXTBEFORE(Q3252,","))</f>
        <v>2Dania Floating Shelf Set</v>
      </c>
      <c r="D3252" s="13" t="s">
        <v>9358</v>
      </c>
      <c r="E3252" s="25">
        <v>43651</v>
      </c>
      <c r="F3252" s="25">
        <v>43651</v>
      </c>
      <c r="G3252" s="13" t="s">
        <v>126</v>
      </c>
      <c r="H3252" s="13" t="s">
        <v>2802</v>
      </c>
      <c r="I3252" s="13" t="s">
        <v>24</v>
      </c>
      <c r="J3252" s="13" t="s">
        <v>157</v>
      </c>
      <c r="K3252" s="13" t="s">
        <v>158</v>
      </c>
      <c r="L3252" s="13" t="s">
        <v>54</v>
      </c>
      <c r="M3252" s="13" t="s">
        <v>55</v>
      </c>
      <c r="N3252" s="13" t="s">
        <v>2803</v>
      </c>
      <c r="O3252" s="13" t="s">
        <v>40</v>
      </c>
      <c r="P3252" s="13" t="s">
        <v>67</v>
      </c>
      <c r="Q3252" s="13" t="s">
        <v>2804</v>
      </c>
      <c r="R3252" s="17">
        <v>314.99099999999999</v>
      </c>
      <c r="S3252" s="26">
        <v>2</v>
      </c>
      <c r="T3252" s="17">
        <v>7.0000000000000007E-2</v>
      </c>
      <c r="U3252" s="17">
        <v>33.67</v>
      </c>
      <c r="V3252" s="27">
        <v>125.27099999999999</v>
      </c>
      <c r="W3252" s="13" t="s">
        <v>60</v>
      </c>
      <c r="X3252" s="8">
        <f>$T3252*$R3252</f>
        <v>22.04937</v>
      </c>
      <c r="Y3252" s="29">
        <f>R3252-V3252-U3252-X3252</f>
        <v>134.00063</v>
      </c>
    </row>
    <row r="3253" spans="2:25" x14ac:dyDescent="0.3">
      <c r="B3253" s="16"/>
      <c r="C3253" s="8" t="str">
        <f>_xlfn.CONCAT(S3253,_xlfn.TEXTBEFORE(Q3253,","))</f>
        <v>2Binney &amp; Smith Pens</v>
      </c>
      <c r="D3253" s="13" t="s">
        <v>9359</v>
      </c>
      <c r="E3253" s="25">
        <v>43651</v>
      </c>
      <c r="F3253" s="25">
        <v>43651</v>
      </c>
      <c r="G3253" s="13" t="s">
        <v>126</v>
      </c>
      <c r="H3253" s="13" t="s">
        <v>2802</v>
      </c>
      <c r="I3253" s="13" t="s">
        <v>24</v>
      </c>
      <c r="J3253" s="13" t="s">
        <v>157</v>
      </c>
      <c r="K3253" s="13" t="s">
        <v>158</v>
      </c>
      <c r="L3253" s="13" t="s">
        <v>54</v>
      </c>
      <c r="M3253" s="13" t="s">
        <v>55</v>
      </c>
      <c r="N3253" s="13" t="s">
        <v>3563</v>
      </c>
      <c r="O3253" s="13" t="s">
        <v>30</v>
      </c>
      <c r="P3253" s="13" t="s">
        <v>1789</v>
      </c>
      <c r="Q3253" s="13" t="s">
        <v>3564</v>
      </c>
      <c r="R3253" s="17">
        <v>22.075200000000002</v>
      </c>
      <c r="S3253" s="26">
        <v>2</v>
      </c>
      <c r="T3253" s="17">
        <v>0.27</v>
      </c>
      <c r="U3253" s="17">
        <v>4.7699999999999996</v>
      </c>
      <c r="V3253" s="27">
        <v>3.8951999999999973</v>
      </c>
      <c r="W3253" s="13" t="s">
        <v>60</v>
      </c>
      <c r="X3253" s="8">
        <f>$T3253*$R3253</f>
        <v>5.9603040000000007</v>
      </c>
      <c r="Y3253" s="29">
        <f>R3253-V3253-U3253-X3253</f>
        <v>7.4496960000000065</v>
      </c>
    </row>
    <row r="3254" spans="2:25" x14ac:dyDescent="0.3">
      <c r="B3254" s="16"/>
      <c r="C3254" s="8" t="str">
        <f>_xlfn.CONCAT(S3254,_xlfn.TEXTBEFORE(Q3254,","))</f>
        <v>5Hon Steel Folding Chair</v>
      </c>
      <c r="D3254" s="13" t="s">
        <v>9360</v>
      </c>
      <c r="E3254" s="25">
        <v>43809</v>
      </c>
      <c r="F3254" s="25">
        <v>43813</v>
      </c>
      <c r="G3254" s="13" t="s">
        <v>50</v>
      </c>
      <c r="H3254" s="13" t="s">
        <v>2802</v>
      </c>
      <c r="I3254" s="13" t="s">
        <v>24</v>
      </c>
      <c r="J3254" s="13" t="s">
        <v>783</v>
      </c>
      <c r="K3254" s="13" t="s">
        <v>91</v>
      </c>
      <c r="L3254" s="13" t="s">
        <v>54</v>
      </c>
      <c r="M3254" s="13" t="s">
        <v>55</v>
      </c>
      <c r="N3254" s="13" t="s">
        <v>2420</v>
      </c>
      <c r="O3254" s="13" t="s">
        <v>40</v>
      </c>
      <c r="P3254" s="13" t="s">
        <v>41</v>
      </c>
      <c r="Q3254" s="13" t="s">
        <v>2421</v>
      </c>
      <c r="R3254" s="17">
        <v>297.18299999999999</v>
      </c>
      <c r="S3254" s="26">
        <v>5</v>
      </c>
      <c r="T3254" s="17">
        <v>0.27</v>
      </c>
      <c r="U3254" s="17">
        <v>25.81</v>
      </c>
      <c r="V3254" s="27">
        <v>44.73299999999999</v>
      </c>
      <c r="W3254" s="13" t="s">
        <v>88</v>
      </c>
      <c r="X3254" s="8">
        <f>$T3254*$R3254</f>
        <v>80.239410000000007</v>
      </c>
      <c r="Y3254" s="29">
        <f>R3254-V3254-U3254-X3254</f>
        <v>146.40058999999997</v>
      </c>
    </row>
    <row r="3255" spans="2:25" x14ac:dyDescent="0.3">
      <c r="B3255" s="16"/>
      <c r="C3255" s="8" t="str">
        <f>_xlfn.CONCAT(S3255,_xlfn.TEXTBEFORE(Q3255,","))</f>
        <v>3Advantus Thumb Tacks</v>
      </c>
      <c r="D3255" s="13" t="s">
        <v>9361</v>
      </c>
      <c r="E3255" s="25">
        <v>43809</v>
      </c>
      <c r="F3255" s="25">
        <v>43813</v>
      </c>
      <c r="G3255" s="13" t="s">
        <v>50</v>
      </c>
      <c r="H3255" s="13" t="s">
        <v>2802</v>
      </c>
      <c r="I3255" s="13" t="s">
        <v>24</v>
      </c>
      <c r="J3255" s="13" t="s">
        <v>783</v>
      </c>
      <c r="K3255" s="13" t="s">
        <v>91</v>
      </c>
      <c r="L3255" s="13" t="s">
        <v>54</v>
      </c>
      <c r="M3255" s="13" t="s">
        <v>55</v>
      </c>
      <c r="N3255" s="13" t="s">
        <v>5187</v>
      </c>
      <c r="O3255" s="13" t="s">
        <v>30</v>
      </c>
      <c r="P3255" s="13" t="s">
        <v>2177</v>
      </c>
      <c r="Q3255" s="13" t="s">
        <v>5188</v>
      </c>
      <c r="R3255" s="17">
        <v>21.6081</v>
      </c>
      <c r="S3255" s="26">
        <v>3</v>
      </c>
      <c r="T3255" s="17">
        <v>0.47000000000000003</v>
      </c>
      <c r="U3255" s="17">
        <v>1.73</v>
      </c>
      <c r="V3255" s="27">
        <v>-11.871900000000002</v>
      </c>
      <c r="W3255" s="13" t="s">
        <v>88</v>
      </c>
      <c r="X3255" s="8">
        <f>$T3255*$R3255</f>
        <v>10.155807000000001</v>
      </c>
      <c r="Y3255" s="29">
        <f>R3255-V3255-U3255-X3255</f>
        <v>21.594193000000004</v>
      </c>
    </row>
    <row r="3256" spans="2:25" x14ac:dyDescent="0.3">
      <c r="B3256" s="16"/>
      <c r="C3256" s="8" t="str">
        <f>_xlfn.CONCAT(S3256,_xlfn.TEXTBEFORE(Q3256,","))</f>
        <v>4Lesro Training Table</v>
      </c>
      <c r="D3256" s="13" t="s">
        <v>9362</v>
      </c>
      <c r="E3256" s="25">
        <v>43925</v>
      </c>
      <c r="F3256" s="25">
        <v>43931</v>
      </c>
      <c r="G3256" s="13" t="s">
        <v>50</v>
      </c>
      <c r="H3256" s="13" t="s">
        <v>2943</v>
      </c>
      <c r="I3256" s="13" t="s">
        <v>24</v>
      </c>
      <c r="J3256" s="13" t="s">
        <v>408</v>
      </c>
      <c r="K3256" s="13" t="s">
        <v>408</v>
      </c>
      <c r="L3256" s="13" t="s">
        <v>409</v>
      </c>
      <c r="M3256" s="13" t="s">
        <v>55</v>
      </c>
      <c r="N3256" s="13" t="s">
        <v>2456</v>
      </c>
      <c r="O3256" s="13" t="s">
        <v>40</v>
      </c>
      <c r="P3256" s="13" t="s">
        <v>48</v>
      </c>
      <c r="Q3256" s="13" t="s">
        <v>2457</v>
      </c>
      <c r="R3256" s="17">
        <v>458.15639999999996</v>
      </c>
      <c r="S3256" s="26">
        <v>4</v>
      </c>
      <c r="T3256" s="17">
        <v>0.57000000000000006</v>
      </c>
      <c r="U3256" s="17">
        <v>30.75</v>
      </c>
      <c r="V3256" s="27">
        <v>-511.44360000000006</v>
      </c>
      <c r="W3256" s="13" t="s">
        <v>88</v>
      </c>
      <c r="X3256" s="8">
        <f>$T3256*$R3256</f>
        <v>261.14914800000003</v>
      </c>
      <c r="Y3256" s="29">
        <f>R3256-V3256-U3256-X3256</f>
        <v>677.70085199999994</v>
      </c>
    </row>
    <row r="3257" spans="2:25" x14ac:dyDescent="0.3">
      <c r="B3257" s="16"/>
      <c r="C3257" s="8" t="str">
        <f>_xlfn.CONCAT(S3257,_xlfn.TEXTBEFORE(Q3257,","))</f>
        <v>11Dania Library with Doors</v>
      </c>
      <c r="D3257" s="13" t="s">
        <v>9363</v>
      </c>
      <c r="E3257" s="25">
        <v>43818</v>
      </c>
      <c r="F3257" s="25">
        <v>43825</v>
      </c>
      <c r="G3257" s="13" t="s">
        <v>50</v>
      </c>
      <c r="H3257" s="13" t="s">
        <v>354</v>
      </c>
      <c r="I3257" s="13" t="s">
        <v>36</v>
      </c>
      <c r="J3257" s="13" t="s">
        <v>355</v>
      </c>
      <c r="K3257" s="13" t="s">
        <v>356</v>
      </c>
      <c r="L3257" s="13" t="s">
        <v>54</v>
      </c>
      <c r="M3257" s="13" t="s">
        <v>55</v>
      </c>
      <c r="N3257" s="13" t="s">
        <v>357</v>
      </c>
      <c r="O3257" s="13" t="s">
        <v>40</v>
      </c>
      <c r="P3257" s="13" t="s">
        <v>67</v>
      </c>
      <c r="Q3257" s="13" t="s">
        <v>358</v>
      </c>
      <c r="R3257" s="17">
        <v>3707.3519999999999</v>
      </c>
      <c r="S3257" s="26">
        <v>11</v>
      </c>
      <c r="T3257" s="17">
        <v>7.0000000000000007E-2</v>
      </c>
      <c r="U3257" s="17">
        <v>298.44</v>
      </c>
      <c r="V3257" s="27">
        <v>1554.432</v>
      </c>
      <c r="W3257" s="13" t="s">
        <v>88</v>
      </c>
      <c r="X3257" s="8">
        <f>$T3257*$R3257</f>
        <v>259.51464000000004</v>
      </c>
      <c r="Y3257" s="29">
        <f>R3257-V3257-U3257-X3257</f>
        <v>1594.9653599999999</v>
      </c>
    </row>
    <row r="3258" spans="2:25" x14ac:dyDescent="0.3">
      <c r="B3258" s="16"/>
      <c r="C3258" s="8" t="str">
        <f>_xlfn.CONCAT(S3258,_xlfn.TEXTBEFORE(Q3258,","))</f>
        <v>4Hon Executive Leather Armchair</v>
      </c>
      <c r="D3258" s="13" t="s">
        <v>9364</v>
      </c>
      <c r="E3258" s="25">
        <v>43798</v>
      </c>
      <c r="F3258" s="25">
        <v>43804</v>
      </c>
      <c r="G3258" s="13" t="s">
        <v>50</v>
      </c>
      <c r="H3258" s="13" t="s">
        <v>1662</v>
      </c>
      <c r="I3258" s="13" t="s">
        <v>24</v>
      </c>
      <c r="J3258" s="13" t="s">
        <v>531</v>
      </c>
      <c r="K3258" s="13" t="s">
        <v>187</v>
      </c>
      <c r="L3258" s="13" t="s">
        <v>27</v>
      </c>
      <c r="M3258" s="13" t="s">
        <v>28</v>
      </c>
      <c r="N3258" s="13" t="s">
        <v>948</v>
      </c>
      <c r="O3258" s="13" t="s">
        <v>40</v>
      </c>
      <c r="P3258" s="13" t="s">
        <v>41</v>
      </c>
      <c r="Q3258" s="13" t="s">
        <v>949</v>
      </c>
      <c r="R3258" s="17">
        <v>1818.8399999999997</v>
      </c>
      <c r="S3258" s="26">
        <v>4</v>
      </c>
      <c r="T3258" s="17">
        <v>0</v>
      </c>
      <c r="U3258" s="17">
        <v>78.03</v>
      </c>
      <c r="V3258" s="27">
        <v>654.72</v>
      </c>
      <c r="W3258" s="13" t="s">
        <v>88</v>
      </c>
      <c r="X3258" s="8">
        <f>$T3258*$R3258</f>
        <v>0</v>
      </c>
      <c r="Y3258" s="29">
        <f>R3258-V3258-U3258-X3258</f>
        <v>1086.0899999999997</v>
      </c>
    </row>
    <row r="3259" spans="2:25" x14ac:dyDescent="0.3">
      <c r="B3259" s="16"/>
      <c r="C3259" s="8" t="str">
        <f>_xlfn.CONCAT(S3259,_xlfn.TEXTBEFORE(Q3259,","))</f>
        <v>2Sharp Personal Copier</v>
      </c>
      <c r="D3259" s="13" t="s">
        <v>9365</v>
      </c>
      <c r="E3259" s="25">
        <v>43798</v>
      </c>
      <c r="F3259" s="25">
        <v>43804</v>
      </c>
      <c r="G3259" s="13" t="s">
        <v>50</v>
      </c>
      <c r="H3259" s="13" t="s">
        <v>1662</v>
      </c>
      <c r="I3259" s="13" t="s">
        <v>24</v>
      </c>
      <c r="J3259" s="13" t="s">
        <v>531</v>
      </c>
      <c r="K3259" s="13" t="s">
        <v>187</v>
      </c>
      <c r="L3259" s="13" t="s">
        <v>27</v>
      </c>
      <c r="M3259" s="13" t="s">
        <v>28</v>
      </c>
      <c r="N3259" s="13" t="s">
        <v>4371</v>
      </c>
      <c r="O3259" s="13" t="s">
        <v>57</v>
      </c>
      <c r="P3259" s="13" t="s">
        <v>86</v>
      </c>
      <c r="Q3259" s="13" t="s">
        <v>4372</v>
      </c>
      <c r="R3259" s="17">
        <v>239.28000000000003</v>
      </c>
      <c r="S3259" s="26">
        <v>2</v>
      </c>
      <c r="T3259" s="17">
        <v>0</v>
      </c>
      <c r="U3259" s="17">
        <v>11.5</v>
      </c>
      <c r="V3259" s="27">
        <v>7.14</v>
      </c>
      <c r="W3259" s="13" t="s">
        <v>88</v>
      </c>
      <c r="X3259" s="8">
        <f>$T3259*$R3259</f>
        <v>0</v>
      </c>
      <c r="Y3259" s="29">
        <f>R3259-V3259-U3259-X3259</f>
        <v>220.64000000000004</v>
      </c>
    </row>
    <row r="3260" spans="2:25" x14ac:dyDescent="0.3">
      <c r="B3260" s="16"/>
      <c r="C3260" s="8" t="str">
        <f>_xlfn.CONCAT(S3260,_xlfn.TEXTBEFORE(Q3260,","))</f>
        <v>5Advantus Staples</v>
      </c>
      <c r="D3260" s="13" t="s">
        <v>9366</v>
      </c>
      <c r="E3260" s="25">
        <v>43798</v>
      </c>
      <c r="F3260" s="25">
        <v>43804</v>
      </c>
      <c r="G3260" s="13" t="s">
        <v>50</v>
      </c>
      <c r="H3260" s="13" t="s">
        <v>1662</v>
      </c>
      <c r="I3260" s="13" t="s">
        <v>24</v>
      </c>
      <c r="J3260" s="13" t="s">
        <v>531</v>
      </c>
      <c r="K3260" s="13" t="s">
        <v>187</v>
      </c>
      <c r="L3260" s="13" t="s">
        <v>27</v>
      </c>
      <c r="M3260" s="13" t="s">
        <v>28</v>
      </c>
      <c r="N3260" s="13" t="s">
        <v>5256</v>
      </c>
      <c r="O3260" s="13" t="s">
        <v>30</v>
      </c>
      <c r="P3260" s="13" t="s">
        <v>2177</v>
      </c>
      <c r="Q3260" s="13" t="s">
        <v>5257</v>
      </c>
      <c r="R3260" s="17">
        <v>41.550000000000004</v>
      </c>
      <c r="S3260" s="26">
        <v>5</v>
      </c>
      <c r="T3260" s="17">
        <v>0</v>
      </c>
      <c r="U3260" s="17">
        <v>5.1100000000000003</v>
      </c>
      <c r="V3260" s="27">
        <v>2.8500000000000005</v>
      </c>
      <c r="W3260" s="13" t="s">
        <v>88</v>
      </c>
      <c r="X3260" s="8">
        <f>$T3260*$R3260</f>
        <v>0</v>
      </c>
      <c r="Y3260" s="29">
        <f>R3260-V3260-U3260-X3260</f>
        <v>33.590000000000003</v>
      </c>
    </row>
    <row r="3261" spans="2:25" x14ac:dyDescent="0.3">
      <c r="B3261" s="16"/>
      <c r="C3261" s="8" t="str">
        <f>_xlfn.CONCAT(S3261,_xlfn.TEXTBEFORE(Q3261,","))</f>
        <v>1Ames Clasp Envelope</v>
      </c>
      <c r="D3261" s="13" t="s">
        <v>9367</v>
      </c>
      <c r="E3261" s="25">
        <v>43798</v>
      </c>
      <c r="F3261" s="25">
        <v>43804</v>
      </c>
      <c r="G3261" s="13" t="s">
        <v>50</v>
      </c>
      <c r="H3261" s="13" t="s">
        <v>1662</v>
      </c>
      <c r="I3261" s="13" t="s">
        <v>24</v>
      </c>
      <c r="J3261" s="13" t="s">
        <v>531</v>
      </c>
      <c r="K3261" s="13" t="s">
        <v>187</v>
      </c>
      <c r="L3261" s="13" t="s">
        <v>27</v>
      </c>
      <c r="M3261" s="13" t="s">
        <v>28</v>
      </c>
      <c r="N3261" s="13" t="s">
        <v>4941</v>
      </c>
      <c r="O3261" s="13" t="s">
        <v>30</v>
      </c>
      <c r="P3261" s="13" t="s">
        <v>1607</v>
      </c>
      <c r="Q3261" s="13" t="s">
        <v>4942</v>
      </c>
      <c r="R3261" s="17">
        <v>10.74</v>
      </c>
      <c r="S3261" s="26">
        <v>1</v>
      </c>
      <c r="T3261" s="17">
        <v>0</v>
      </c>
      <c r="U3261" s="17">
        <v>1.9100000000000001</v>
      </c>
      <c r="V3261" s="27">
        <v>0.21000000000000002</v>
      </c>
      <c r="W3261" s="13" t="s">
        <v>88</v>
      </c>
      <c r="X3261" s="8">
        <f>$T3261*$R3261</f>
        <v>0</v>
      </c>
      <c r="Y3261" s="29">
        <f>R3261-V3261-U3261-X3261</f>
        <v>8.6199999999999992</v>
      </c>
    </row>
    <row r="3262" spans="2:25" x14ac:dyDescent="0.3">
      <c r="B3262" s="16"/>
      <c r="C3262" s="8" t="str">
        <f>_xlfn.CONCAT(S3262,_xlfn.TEXTBEFORE(Q3262,","))</f>
        <v>4Brother Fax and Copier</v>
      </c>
      <c r="D3262" s="13" t="s">
        <v>9368</v>
      </c>
      <c r="E3262" s="25">
        <v>44148</v>
      </c>
      <c r="F3262" s="25">
        <v>44151</v>
      </c>
      <c r="G3262" s="13" t="s">
        <v>34</v>
      </c>
      <c r="H3262" s="13" t="s">
        <v>1834</v>
      </c>
      <c r="I3262" s="13" t="s">
        <v>24</v>
      </c>
      <c r="J3262" s="13" t="s">
        <v>1630</v>
      </c>
      <c r="K3262" s="13" t="s">
        <v>234</v>
      </c>
      <c r="L3262" s="13" t="s">
        <v>54</v>
      </c>
      <c r="M3262" s="13" t="s">
        <v>55</v>
      </c>
      <c r="N3262" s="13" t="s">
        <v>691</v>
      </c>
      <c r="O3262" s="13" t="s">
        <v>57</v>
      </c>
      <c r="P3262" s="13" t="s">
        <v>86</v>
      </c>
      <c r="Q3262" s="13" t="s">
        <v>692</v>
      </c>
      <c r="R3262" s="17">
        <v>712.34280000000001</v>
      </c>
      <c r="S3262" s="26">
        <v>4</v>
      </c>
      <c r="T3262" s="17">
        <v>7.0000000000000007E-2</v>
      </c>
      <c r="U3262" s="17">
        <v>68.569999999999993</v>
      </c>
      <c r="V3262" s="27">
        <v>91.822799999999987</v>
      </c>
      <c r="W3262" s="13" t="s">
        <v>60</v>
      </c>
      <c r="X3262" s="8">
        <f>$T3262*$R3262</f>
        <v>49.863996000000007</v>
      </c>
      <c r="Y3262" s="29">
        <f>R3262-V3262-U3262-X3262</f>
        <v>502.08600400000006</v>
      </c>
    </row>
    <row r="3263" spans="2:25" x14ac:dyDescent="0.3">
      <c r="B3263" s="16"/>
      <c r="C3263" s="8" t="str">
        <f>_xlfn.CONCAT(S3263,_xlfn.TEXTBEFORE(Q3263,","))</f>
        <v>3Acme Scissors</v>
      </c>
      <c r="D3263" s="13" t="s">
        <v>9369</v>
      </c>
      <c r="E3263" s="25">
        <v>43238</v>
      </c>
      <c r="F3263" s="25">
        <v>43241</v>
      </c>
      <c r="G3263" s="13" t="s">
        <v>34</v>
      </c>
      <c r="H3263" s="13" t="s">
        <v>5467</v>
      </c>
      <c r="I3263" s="13" t="s">
        <v>36</v>
      </c>
      <c r="J3263" s="13" t="s">
        <v>37</v>
      </c>
      <c r="K3263" s="13" t="s">
        <v>71</v>
      </c>
      <c r="L3263" s="13" t="s">
        <v>27</v>
      </c>
      <c r="M3263" s="13" t="s">
        <v>28</v>
      </c>
      <c r="N3263" s="13" t="s">
        <v>5468</v>
      </c>
      <c r="O3263" s="13" t="s">
        <v>30</v>
      </c>
      <c r="P3263" s="13" t="s">
        <v>1228</v>
      </c>
      <c r="Q3263" s="13" t="s">
        <v>5469</v>
      </c>
      <c r="R3263" s="17">
        <v>74.52000000000001</v>
      </c>
      <c r="S3263" s="26">
        <v>3</v>
      </c>
      <c r="T3263" s="17">
        <v>0</v>
      </c>
      <c r="U3263" s="17">
        <v>4.1100000000000003</v>
      </c>
      <c r="V3263" s="27">
        <v>10.35</v>
      </c>
      <c r="W3263" s="13" t="s">
        <v>88</v>
      </c>
      <c r="X3263" s="8">
        <f>$T3263*$R3263</f>
        <v>0</v>
      </c>
      <c r="Y3263" s="29">
        <f>R3263-V3263-U3263-X3263</f>
        <v>60.060000000000016</v>
      </c>
    </row>
    <row r="3264" spans="2:25" x14ac:dyDescent="0.3">
      <c r="B3264" s="16"/>
      <c r="C3264" s="8" t="str">
        <f>_xlfn.CONCAT(S3264,_xlfn.TEXTBEFORE(Q3264,","))</f>
        <v>2Safco Floating Shelf Set</v>
      </c>
      <c r="D3264" s="13" t="s">
        <v>9370</v>
      </c>
      <c r="E3264" s="25">
        <v>44097</v>
      </c>
      <c r="F3264" s="25">
        <v>44099</v>
      </c>
      <c r="G3264" s="13" t="s">
        <v>34</v>
      </c>
      <c r="H3264" s="13" t="s">
        <v>2863</v>
      </c>
      <c r="I3264" s="13" t="s">
        <v>36</v>
      </c>
      <c r="J3264" s="13" t="s">
        <v>596</v>
      </c>
      <c r="K3264" s="13" t="s">
        <v>168</v>
      </c>
      <c r="L3264" s="13" t="s">
        <v>54</v>
      </c>
      <c r="M3264" s="13" t="s">
        <v>55</v>
      </c>
      <c r="N3264" s="13" t="s">
        <v>801</v>
      </c>
      <c r="O3264" s="13" t="s">
        <v>40</v>
      </c>
      <c r="P3264" s="13" t="s">
        <v>67</v>
      </c>
      <c r="Q3264" s="13" t="s">
        <v>802</v>
      </c>
      <c r="R3264" s="17">
        <v>364.93200000000002</v>
      </c>
      <c r="S3264" s="26">
        <v>2</v>
      </c>
      <c r="T3264" s="17">
        <v>7.0000000000000007E-2</v>
      </c>
      <c r="U3264" s="17">
        <v>32.21</v>
      </c>
      <c r="V3264" s="27">
        <v>51.012</v>
      </c>
      <c r="W3264" s="13" t="s">
        <v>33</v>
      </c>
      <c r="X3264" s="8">
        <f>$T3264*$R3264</f>
        <v>25.545240000000003</v>
      </c>
      <c r="Y3264" s="29">
        <f>R3264-V3264-U3264-X3264</f>
        <v>256.16476000000006</v>
      </c>
    </row>
    <row r="3265" spans="2:25" x14ac:dyDescent="0.3">
      <c r="B3265" s="16"/>
      <c r="C3265" s="8" t="str">
        <f>_xlfn.CONCAT(S3265,_xlfn.TEXTBEFORE(Q3265,","))</f>
        <v>2Smead Removable Labels</v>
      </c>
      <c r="D3265" s="13" t="s">
        <v>9371</v>
      </c>
      <c r="E3265" s="25">
        <v>44097</v>
      </c>
      <c r="F3265" s="25">
        <v>44099</v>
      </c>
      <c r="G3265" s="13" t="s">
        <v>34</v>
      </c>
      <c r="H3265" s="13" t="s">
        <v>2863</v>
      </c>
      <c r="I3265" s="13" t="s">
        <v>36</v>
      </c>
      <c r="J3265" s="13" t="s">
        <v>596</v>
      </c>
      <c r="K3265" s="13" t="s">
        <v>168</v>
      </c>
      <c r="L3265" s="13" t="s">
        <v>54</v>
      </c>
      <c r="M3265" s="13" t="s">
        <v>55</v>
      </c>
      <c r="N3265" s="13" t="s">
        <v>5550</v>
      </c>
      <c r="O3265" s="13" t="s">
        <v>30</v>
      </c>
      <c r="P3265" s="13" t="s">
        <v>2751</v>
      </c>
      <c r="Q3265" s="13" t="s">
        <v>5551</v>
      </c>
      <c r="R3265" s="17">
        <v>8.9039999999999981</v>
      </c>
      <c r="S3265" s="26">
        <v>2</v>
      </c>
      <c r="T3265" s="17">
        <v>0.47000000000000003</v>
      </c>
      <c r="U3265" s="17">
        <v>2.62</v>
      </c>
      <c r="V3265" s="27">
        <v>-4.2359999999999989</v>
      </c>
      <c r="W3265" s="13" t="s">
        <v>33</v>
      </c>
      <c r="X3265" s="8">
        <f>$T3265*$R3265</f>
        <v>4.1848799999999997</v>
      </c>
      <c r="Y3265" s="29">
        <f>R3265-V3265-U3265-X3265</f>
        <v>6.3351199999999963</v>
      </c>
    </row>
    <row r="3266" spans="2:25" x14ac:dyDescent="0.3">
      <c r="B3266" s="16"/>
      <c r="C3266" s="8" t="str">
        <f>_xlfn.CONCAT(S3266,_xlfn.TEXTBEFORE(Q3266,","))</f>
        <v>7Hamilton Beach Coffee Grinder</v>
      </c>
      <c r="D3266" s="13" t="s">
        <v>9372</v>
      </c>
      <c r="E3266" s="25">
        <v>42853</v>
      </c>
      <c r="F3266" s="25">
        <v>42858</v>
      </c>
      <c r="G3266" s="13" t="s">
        <v>50</v>
      </c>
      <c r="H3266" s="13" t="s">
        <v>372</v>
      </c>
      <c r="I3266" s="13" t="s">
        <v>24</v>
      </c>
      <c r="J3266" s="13" t="s">
        <v>2266</v>
      </c>
      <c r="K3266" s="13" t="s">
        <v>210</v>
      </c>
      <c r="L3266" s="13" t="s">
        <v>27</v>
      </c>
      <c r="M3266" s="13" t="s">
        <v>28</v>
      </c>
      <c r="N3266" s="13" t="s">
        <v>3278</v>
      </c>
      <c r="O3266" s="13" t="s">
        <v>30</v>
      </c>
      <c r="P3266" s="13" t="s">
        <v>31</v>
      </c>
      <c r="Q3266" s="13" t="s">
        <v>3279</v>
      </c>
      <c r="R3266" s="17">
        <v>298.62</v>
      </c>
      <c r="S3266" s="26">
        <v>7</v>
      </c>
      <c r="T3266" s="17">
        <v>0</v>
      </c>
      <c r="U3266" s="17">
        <v>16.11</v>
      </c>
      <c r="V3266" s="27">
        <v>44.73</v>
      </c>
      <c r="W3266" s="13" t="s">
        <v>88</v>
      </c>
      <c r="X3266" s="8">
        <f>$T3266*$R3266</f>
        <v>0</v>
      </c>
      <c r="Y3266" s="29">
        <f>R3266-V3266-U3266-X3266</f>
        <v>237.78000000000003</v>
      </c>
    </row>
    <row r="3267" spans="2:25" x14ac:dyDescent="0.3">
      <c r="B3267" s="16"/>
      <c r="C3267" s="8" t="str">
        <f>_xlfn.CONCAT(S3267,_xlfn.TEXTBEFORE(Q3267,","))</f>
        <v>7BIC Sketch Pad</v>
      </c>
      <c r="D3267" s="13" t="s">
        <v>9373</v>
      </c>
      <c r="E3267" s="25">
        <v>43085</v>
      </c>
      <c r="F3267" s="25">
        <v>43087</v>
      </c>
      <c r="G3267" s="13" t="s">
        <v>22</v>
      </c>
      <c r="H3267" s="13" t="s">
        <v>372</v>
      </c>
      <c r="I3267" s="13" t="s">
        <v>24</v>
      </c>
      <c r="J3267" s="13" t="s">
        <v>360</v>
      </c>
      <c r="K3267" s="13" t="s">
        <v>146</v>
      </c>
      <c r="L3267" s="13" t="s">
        <v>27</v>
      </c>
      <c r="M3267" s="13" t="s">
        <v>28</v>
      </c>
      <c r="N3267" s="13" t="s">
        <v>1994</v>
      </c>
      <c r="O3267" s="13" t="s">
        <v>30</v>
      </c>
      <c r="P3267" s="13" t="s">
        <v>1789</v>
      </c>
      <c r="Q3267" s="13" t="s">
        <v>1995</v>
      </c>
      <c r="R3267" s="17">
        <v>362.88</v>
      </c>
      <c r="S3267" s="26">
        <v>7</v>
      </c>
      <c r="T3267" s="17">
        <v>0</v>
      </c>
      <c r="U3267" s="17">
        <v>60.82</v>
      </c>
      <c r="V3267" s="27">
        <v>166.74</v>
      </c>
      <c r="W3267" s="13" t="s">
        <v>60</v>
      </c>
      <c r="X3267" s="8">
        <f>$T3267*$R3267</f>
        <v>0</v>
      </c>
      <c r="Y3267" s="29">
        <f>R3267-V3267-U3267-X3267</f>
        <v>135.32</v>
      </c>
    </row>
    <row r="3268" spans="2:25" x14ac:dyDescent="0.3">
      <c r="B3268" s="16"/>
      <c r="C3268" s="8" t="str">
        <f>_xlfn.CONCAT(S3268,_xlfn.TEXTBEFORE(Q3268,","))</f>
        <v>4Enermax Mouse</v>
      </c>
      <c r="D3268" s="13" t="s">
        <v>9374</v>
      </c>
      <c r="E3268" s="25">
        <v>43085</v>
      </c>
      <c r="F3268" s="25">
        <v>43087</v>
      </c>
      <c r="G3268" s="13" t="s">
        <v>22</v>
      </c>
      <c r="H3268" s="13" t="s">
        <v>372</v>
      </c>
      <c r="I3268" s="13" t="s">
        <v>24</v>
      </c>
      <c r="J3268" s="13" t="s">
        <v>360</v>
      </c>
      <c r="K3268" s="13" t="s">
        <v>146</v>
      </c>
      <c r="L3268" s="13" t="s">
        <v>27</v>
      </c>
      <c r="M3268" s="13" t="s">
        <v>28</v>
      </c>
      <c r="N3268" s="13" t="s">
        <v>3367</v>
      </c>
      <c r="O3268" s="13" t="s">
        <v>57</v>
      </c>
      <c r="P3268" s="13" t="s">
        <v>121</v>
      </c>
      <c r="Q3268" s="13" t="s">
        <v>3368</v>
      </c>
      <c r="R3268" s="17">
        <v>167.16</v>
      </c>
      <c r="S3268" s="26">
        <v>4</v>
      </c>
      <c r="T3268" s="17">
        <v>0</v>
      </c>
      <c r="U3268" s="17">
        <v>16.010000000000002</v>
      </c>
      <c r="V3268" s="27">
        <v>73.44</v>
      </c>
      <c r="W3268" s="13" t="s">
        <v>60</v>
      </c>
      <c r="X3268" s="8">
        <f>$T3268*$R3268</f>
        <v>0</v>
      </c>
      <c r="Y3268" s="29">
        <f>R3268-V3268-U3268-X3268</f>
        <v>77.709999999999994</v>
      </c>
    </row>
    <row r="3269" spans="2:25" x14ac:dyDescent="0.3">
      <c r="B3269" s="16"/>
      <c r="C3269" s="8" t="str">
        <f>_xlfn.CONCAT(S3269,_xlfn.TEXTBEFORE(Q3269,","))</f>
        <v>3Dania Classic Bookcase</v>
      </c>
      <c r="D3269" s="13" t="s">
        <v>9375</v>
      </c>
      <c r="E3269" s="25">
        <v>43672</v>
      </c>
      <c r="F3269" s="25">
        <v>43675</v>
      </c>
      <c r="G3269" s="13" t="s">
        <v>34</v>
      </c>
      <c r="H3269" s="13" t="s">
        <v>372</v>
      </c>
      <c r="I3269" s="13" t="s">
        <v>24</v>
      </c>
      <c r="J3269" s="13" t="s">
        <v>373</v>
      </c>
      <c r="K3269" s="13" t="s">
        <v>146</v>
      </c>
      <c r="L3269" s="13" t="s">
        <v>27</v>
      </c>
      <c r="M3269" s="13" t="s">
        <v>28</v>
      </c>
      <c r="N3269" s="13" t="s">
        <v>374</v>
      </c>
      <c r="O3269" s="13" t="s">
        <v>40</v>
      </c>
      <c r="P3269" s="13" t="s">
        <v>67</v>
      </c>
      <c r="Q3269" s="13" t="s">
        <v>375</v>
      </c>
      <c r="R3269" s="17">
        <v>1236.33</v>
      </c>
      <c r="S3269" s="26">
        <v>3</v>
      </c>
      <c r="T3269" s="17">
        <v>0</v>
      </c>
      <c r="U3269" s="17">
        <v>286.57</v>
      </c>
      <c r="V3269" s="27">
        <v>519.21</v>
      </c>
      <c r="W3269" s="13" t="s">
        <v>88</v>
      </c>
      <c r="X3269" s="8">
        <f>$T3269*$R3269</f>
        <v>0</v>
      </c>
      <c r="Y3269" s="29">
        <f>R3269-V3269-U3269-X3269</f>
        <v>430.5499999999999</v>
      </c>
    </row>
    <row r="3270" spans="2:25" x14ac:dyDescent="0.3">
      <c r="B3270" s="16"/>
      <c r="C3270" s="8" t="str">
        <f>_xlfn.CONCAT(S3270,_xlfn.TEXTBEFORE(Q3270,","))</f>
        <v>5Fiskars Scissors</v>
      </c>
      <c r="D3270" s="13" t="s">
        <v>9376</v>
      </c>
      <c r="E3270" s="25">
        <v>43672</v>
      </c>
      <c r="F3270" s="25">
        <v>43675</v>
      </c>
      <c r="G3270" s="13" t="s">
        <v>34</v>
      </c>
      <c r="H3270" s="13" t="s">
        <v>372</v>
      </c>
      <c r="I3270" s="13" t="s">
        <v>24</v>
      </c>
      <c r="J3270" s="13" t="s">
        <v>373</v>
      </c>
      <c r="K3270" s="13" t="s">
        <v>146</v>
      </c>
      <c r="L3270" s="13" t="s">
        <v>27</v>
      </c>
      <c r="M3270" s="13" t="s">
        <v>28</v>
      </c>
      <c r="N3270" s="13" t="s">
        <v>4799</v>
      </c>
      <c r="O3270" s="13" t="s">
        <v>30</v>
      </c>
      <c r="P3270" s="13" t="s">
        <v>1228</v>
      </c>
      <c r="Q3270" s="13" t="s">
        <v>4800</v>
      </c>
      <c r="R3270" s="17">
        <v>112.80000000000001</v>
      </c>
      <c r="S3270" s="26">
        <v>5</v>
      </c>
      <c r="T3270" s="17">
        <v>0</v>
      </c>
      <c r="U3270" s="17">
        <v>8.1199999999999992</v>
      </c>
      <c r="V3270" s="27">
        <v>38.25</v>
      </c>
      <c r="W3270" s="13" t="s">
        <v>88</v>
      </c>
      <c r="X3270" s="8">
        <f>$T3270*$R3270</f>
        <v>0</v>
      </c>
      <c r="Y3270" s="29">
        <f>R3270-V3270-U3270-X3270</f>
        <v>66.430000000000007</v>
      </c>
    </row>
    <row r="3271" spans="2:25" x14ac:dyDescent="0.3">
      <c r="B3271" s="16"/>
      <c r="C3271" s="8" t="str">
        <f>_xlfn.CONCAT(S3271,_xlfn.TEXTBEFORE(Q3271,","))</f>
        <v>6Dania 3-Shelf Cabinet</v>
      </c>
      <c r="D3271" s="13" t="s">
        <v>9377</v>
      </c>
      <c r="E3271" s="25">
        <v>44096</v>
      </c>
      <c r="F3271" s="25">
        <v>44102</v>
      </c>
      <c r="G3271" s="13" t="s">
        <v>50</v>
      </c>
      <c r="H3271" s="13" t="s">
        <v>2464</v>
      </c>
      <c r="I3271" s="13" t="s">
        <v>24</v>
      </c>
      <c r="J3271" s="13" t="s">
        <v>2417</v>
      </c>
      <c r="K3271" s="13" t="s">
        <v>731</v>
      </c>
      <c r="L3271" s="13" t="s">
        <v>114</v>
      </c>
      <c r="M3271" s="13" t="s">
        <v>55</v>
      </c>
      <c r="N3271" s="13" t="s">
        <v>2465</v>
      </c>
      <c r="O3271" s="13" t="s">
        <v>40</v>
      </c>
      <c r="P3271" s="13" t="s">
        <v>67</v>
      </c>
      <c r="Q3271" s="13" t="s">
        <v>2466</v>
      </c>
      <c r="R3271" s="17">
        <v>845.46</v>
      </c>
      <c r="S3271" s="26">
        <v>6</v>
      </c>
      <c r="T3271" s="17">
        <v>0</v>
      </c>
      <c r="U3271" s="17">
        <v>43.17</v>
      </c>
      <c r="V3271" s="27">
        <v>295.74</v>
      </c>
      <c r="W3271" s="13" t="s">
        <v>88</v>
      </c>
      <c r="X3271" s="8">
        <f>$T3271*$R3271</f>
        <v>0</v>
      </c>
      <c r="Y3271" s="29">
        <f>R3271-V3271-U3271-X3271</f>
        <v>506.55</v>
      </c>
    </row>
    <row r="3272" spans="2:25" x14ac:dyDescent="0.3">
      <c r="B3272" s="16"/>
      <c r="C3272" s="8" t="str">
        <f>_xlfn.CONCAT(S3272,_xlfn.TEXTBEFORE(Q3272,","))</f>
        <v>3Kleencut Scissors</v>
      </c>
      <c r="D3272" s="13" t="s">
        <v>9378</v>
      </c>
      <c r="E3272" s="25">
        <v>44096</v>
      </c>
      <c r="F3272" s="25">
        <v>44102</v>
      </c>
      <c r="G3272" s="13" t="s">
        <v>50</v>
      </c>
      <c r="H3272" s="13" t="s">
        <v>2464</v>
      </c>
      <c r="I3272" s="13" t="s">
        <v>24</v>
      </c>
      <c r="J3272" s="13" t="s">
        <v>2417</v>
      </c>
      <c r="K3272" s="13" t="s">
        <v>731</v>
      </c>
      <c r="L3272" s="13" t="s">
        <v>114</v>
      </c>
      <c r="M3272" s="13" t="s">
        <v>55</v>
      </c>
      <c r="N3272" s="13" t="s">
        <v>4882</v>
      </c>
      <c r="O3272" s="13" t="s">
        <v>30</v>
      </c>
      <c r="P3272" s="13" t="s">
        <v>1228</v>
      </c>
      <c r="Q3272" s="13" t="s">
        <v>4883</v>
      </c>
      <c r="R3272" s="17">
        <v>66.87</v>
      </c>
      <c r="S3272" s="26">
        <v>3</v>
      </c>
      <c r="T3272" s="17">
        <v>0</v>
      </c>
      <c r="U3272" s="17">
        <v>3.54</v>
      </c>
      <c r="V3272" s="27">
        <v>28.71</v>
      </c>
      <c r="W3272" s="13" t="s">
        <v>88</v>
      </c>
      <c r="X3272" s="8">
        <f>$T3272*$R3272</f>
        <v>0</v>
      </c>
      <c r="Y3272" s="29">
        <f>R3272-V3272-U3272-X3272</f>
        <v>34.620000000000005</v>
      </c>
    </row>
    <row r="3273" spans="2:25" x14ac:dyDescent="0.3">
      <c r="B3273" s="16"/>
      <c r="C3273" s="8" t="str">
        <f>_xlfn.CONCAT(S3273,_xlfn.TEXTBEFORE(Q3273,","))</f>
        <v>2Stockwell Staples</v>
      </c>
      <c r="D3273" s="13" t="s">
        <v>9379</v>
      </c>
      <c r="E3273" s="25">
        <v>44096</v>
      </c>
      <c r="F3273" s="25">
        <v>44102</v>
      </c>
      <c r="G3273" s="13" t="s">
        <v>50</v>
      </c>
      <c r="H3273" s="13" t="s">
        <v>2464</v>
      </c>
      <c r="I3273" s="13" t="s">
        <v>24</v>
      </c>
      <c r="J3273" s="13" t="s">
        <v>2417</v>
      </c>
      <c r="K3273" s="13" t="s">
        <v>731</v>
      </c>
      <c r="L3273" s="13" t="s">
        <v>114</v>
      </c>
      <c r="M3273" s="13" t="s">
        <v>55</v>
      </c>
      <c r="N3273" s="13" t="s">
        <v>5516</v>
      </c>
      <c r="O3273" s="13" t="s">
        <v>30</v>
      </c>
      <c r="P3273" s="13" t="s">
        <v>2177</v>
      </c>
      <c r="Q3273" s="13" t="s">
        <v>5517</v>
      </c>
      <c r="R3273" s="17">
        <v>20.46</v>
      </c>
      <c r="S3273" s="26">
        <v>2</v>
      </c>
      <c r="T3273" s="17">
        <v>0</v>
      </c>
      <c r="U3273" s="17">
        <v>2.0499999999999998</v>
      </c>
      <c r="V3273" s="27">
        <v>1.02</v>
      </c>
      <c r="W3273" s="13" t="s">
        <v>88</v>
      </c>
      <c r="X3273" s="8">
        <f>$T3273*$R3273</f>
        <v>0</v>
      </c>
      <c r="Y3273" s="29">
        <f>R3273-V3273-U3273-X3273</f>
        <v>17.39</v>
      </c>
    </row>
    <row r="3274" spans="2:25" x14ac:dyDescent="0.3">
      <c r="B3274" s="16"/>
      <c r="C3274" s="8" t="str">
        <f>_xlfn.CONCAT(S3274,_xlfn.TEXTBEFORE(Q3274,","))</f>
        <v>1Motorola Signal Booster</v>
      </c>
      <c r="D3274" s="13" t="s">
        <v>9380</v>
      </c>
      <c r="E3274" s="25">
        <v>43663</v>
      </c>
      <c r="F3274" s="25">
        <v>43668</v>
      </c>
      <c r="G3274" s="13" t="s">
        <v>50</v>
      </c>
      <c r="H3274" s="13" t="s">
        <v>5016</v>
      </c>
      <c r="I3274" s="13" t="s">
        <v>36</v>
      </c>
      <c r="J3274" s="13" t="s">
        <v>585</v>
      </c>
      <c r="K3274" s="13" t="s">
        <v>586</v>
      </c>
      <c r="L3274" s="13" t="s">
        <v>54</v>
      </c>
      <c r="M3274" s="13" t="s">
        <v>55</v>
      </c>
      <c r="N3274" s="13" t="s">
        <v>301</v>
      </c>
      <c r="O3274" s="13" t="s">
        <v>57</v>
      </c>
      <c r="P3274" s="13" t="s">
        <v>58</v>
      </c>
      <c r="Q3274" s="13" t="s">
        <v>302</v>
      </c>
      <c r="R3274" s="17">
        <v>121.16340000000001</v>
      </c>
      <c r="S3274" s="26">
        <v>1</v>
      </c>
      <c r="T3274" s="17">
        <v>0.17</v>
      </c>
      <c r="U3274" s="17">
        <v>6.7</v>
      </c>
      <c r="V3274" s="27">
        <v>29.183399999999995</v>
      </c>
      <c r="W3274" s="13" t="s">
        <v>88</v>
      </c>
      <c r="X3274" s="8">
        <f>$T3274*$R3274</f>
        <v>20.597778000000002</v>
      </c>
      <c r="Y3274" s="29">
        <f>R3274-V3274-U3274-X3274</f>
        <v>64.68222200000001</v>
      </c>
    </row>
    <row r="3275" spans="2:25" x14ac:dyDescent="0.3">
      <c r="B3275" s="16"/>
      <c r="C3275" s="8" t="str">
        <f>_xlfn.CONCAT(S3275,_xlfn.TEXTBEFORE(Q3275,","))</f>
        <v>8Hon Shipping Labels</v>
      </c>
      <c r="D3275" s="13" t="s">
        <v>9381</v>
      </c>
      <c r="E3275" s="25">
        <v>43663</v>
      </c>
      <c r="F3275" s="25">
        <v>43668</v>
      </c>
      <c r="G3275" s="13" t="s">
        <v>50</v>
      </c>
      <c r="H3275" s="13" t="s">
        <v>5016</v>
      </c>
      <c r="I3275" s="13" t="s">
        <v>36</v>
      </c>
      <c r="J3275" s="13" t="s">
        <v>585</v>
      </c>
      <c r="K3275" s="13" t="s">
        <v>586</v>
      </c>
      <c r="L3275" s="13" t="s">
        <v>54</v>
      </c>
      <c r="M3275" s="13" t="s">
        <v>55</v>
      </c>
      <c r="N3275" s="13" t="s">
        <v>4428</v>
      </c>
      <c r="O3275" s="13" t="s">
        <v>30</v>
      </c>
      <c r="P3275" s="13" t="s">
        <v>2751</v>
      </c>
      <c r="Q3275" s="13" t="s">
        <v>4429</v>
      </c>
      <c r="R3275" s="17">
        <v>48.208800000000004</v>
      </c>
      <c r="S3275" s="26">
        <v>8</v>
      </c>
      <c r="T3275" s="17">
        <v>0.47000000000000003</v>
      </c>
      <c r="U3275" s="17">
        <v>5.0999999999999996</v>
      </c>
      <c r="V3275" s="27">
        <v>2.6087999999999951</v>
      </c>
      <c r="W3275" s="13" t="s">
        <v>88</v>
      </c>
      <c r="X3275" s="8">
        <f>$T3275*$R3275</f>
        <v>22.658136000000002</v>
      </c>
      <c r="Y3275" s="29">
        <f>R3275-V3275-U3275-X3275</f>
        <v>17.841864000000005</v>
      </c>
    </row>
    <row r="3276" spans="2:25" x14ac:dyDescent="0.3">
      <c r="B3276" s="16"/>
      <c r="C3276" s="8" t="str">
        <f>_xlfn.CONCAT(S3276,_xlfn.TEXTBEFORE(Q3276,","))</f>
        <v>10Sauder Stackable Bookrack</v>
      </c>
      <c r="D3276" s="13" t="s">
        <v>9382</v>
      </c>
      <c r="E3276" s="25">
        <v>43907</v>
      </c>
      <c r="F3276" s="25">
        <v>43913</v>
      </c>
      <c r="G3276" s="13" t="s">
        <v>50</v>
      </c>
      <c r="H3276" s="13" t="s">
        <v>1208</v>
      </c>
      <c r="I3276" s="13" t="s">
        <v>36</v>
      </c>
      <c r="J3276" s="13" t="s">
        <v>1209</v>
      </c>
      <c r="K3276" s="13" t="s">
        <v>1210</v>
      </c>
      <c r="L3276" s="13" t="s">
        <v>201</v>
      </c>
      <c r="M3276" s="13" t="s">
        <v>28</v>
      </c>
      <c r="N3276" s="13" t="s">
        <v>1211</v>
      </c>
      <c r="O3276" s="13" t="s">
        <v>40</v>
      </c>
      <c r="P3276" s="13" t="s">
        <v>67</v>
      </c>
      <c r="Q3276" s="13" t="s">
        <v>1212</v>
      </c>
      <c r="R3276" s="17">
        <v>1481.7000000000003</v>
      </c>
      <c r="S3276" s="26">
        <v>10</v>
      </c>
      <c r="T3276" s="17">
        <v>0</v>
      </c>
      <c r="U3276" s="17">
        <v>108.02</v>
      </c>
      <c r="V3276" s="27">
        <v>711</v>
      </c>
      <c r="W3276" s="13" t="s">
        <v>88</v>
      </c>
      <c r="X3276" s="8">
        <f>$T3276*$R3276</f>
        <v>0</v>
      </c>
      <c r="Y3276" s="29">
        <f>R3276-V3276-U3276-X3276</f>
        <v>662.68000000000029</v>
      </c>
    </row>
    <row r="3277" spans="2:25" x14ac:dyDescent="0.3">
      <c r="B3277" s="16"/>
      <c r="C3277" s="8" t="str">
        <f>_xlfn.CONCAT(S3277,_xlfn.TEXTBEFORE(Q3277,","))</f>
        <v>4StarTech Receipt Printer</v>
      </c>
      <c r="D3277" s="13" t="s">
        <v>9383</v>
      </c>
      <c r="E3277" s="25">
        <v>43907</v>
      </c>
      <c r="F3277" s="25">
        <v>43913</v>
      </c>
      <c r="G3277" s="13" t="s">
        <v>50</v>
      </c>
      <c r="H3277" s="13" t="s">
        <v>1208</v>
      </c>
      <c r="I3277" s="13" t="s">
        <v>36</v>
      </c>
      <c r="J3277" s="13" t="s">
        <v>1209</v>
      </c>
      <c r="K3277" s="13" t="s">
        <v>1210</v>
      </c>
      <c r="L3277" s="13" t="s">
        <v>201</v>
      </c>
      <c r="M3277" s="13" t="s">
        <v>28</v>
      </c>
      <c r="N3277" s="13" t="s">
        <v>2844</v>
      </c>
      <c r="O3277" s="13" t="s">
        <v>57</v>
      </c>
      <c r="P3277" s="13" t="s">
        <v>138</v>
      </c>
      <c r="Q3277" s="13" t="s">
        <v>2845</v>
      </c>
      <c r="R3277" s="17">
        <v>442.32</v>
      </c>
      <c r="S3277" s="26">
        <v>4</v>
      </c>
      <c r="T3277" s="17">
        <v>0</v>
      </c>
      <c r="U3277" s="17">
        <v>32.630000000000003</v>
      </c>
      <c r="V3277" s="27">
        <v>101.64000000000001</v>
      </c>
      <c r="W3277" s="13" t="s">
        <v>88</v>
      </c>
      <c r="X3277" s="8">
        <f>$T3277*$R3277</f>
        <v>0</v>
      </c>
      <c r="Y3277" s="29">
        <f>R3277-V3277-U3277-X3277</f>
        <v>308.04999999999995</v>
      </c>
    </row>
    <row r="3278" spans="2:25" x14ac:dyDescent="0.3">
      <c r="B3278" s="16"/>
      <c r="C3278" s="8" t="str">
        <f>_xlfn.CONCAT(S3278,_xlfn.TEXTBEFORE(Q3278,","))</f>
        <v>7Eldon Box</v>
      </c>
      <c r="D3278" s="13" t="s">
        <v>9384</v>
      </c>
      <c r="E3278" s="25">
        <v>43907</v>
      </c>
      <c r="F3278" s="25">
        <v>43913</v>
      </c>
      <c r="G3278" s="13" t="s">
        <v>50</v>
      </c>
      <c r="H3278" s="13" t="s">
        <v>1208</v>
      </c>
      <c r="I3278" s="13" t="s">
        <v>36</v>
      </c>
      <c r="J3278" s="13" t="s">
        <v>1209</v>
      </c>
      <c r="K3278" s="13" t="s">
        <v>1210</v>
      </c>
      <c r="L3278" s="13" t="s">
        <v>201</v>
      </c>
      <c r="M3278" s="13" t="s">
        <v>28</v>
      </c>
      <c r="N3278" s="13" t="s">
        <v>4875</v>
      </c>
      <c r="O3278" s="13" t="s">
        <v>30</v>
      </c>
      <c r="P3278" s="13" t="s">
        <v>289</v>
      </c>
      <c r="Q3278" s="13" t="s">
        <v>4876</v>
      </c>
      <c r="R3278" s="17">
        <v>71.819999999999993</v>
      </c>
      <c r="S3278" s="26">
        <v>7</v>
      </c>
      <c r="T3278" s="17">
        <v>0</v>
      </c>
      <c r="U3278" s="17">
        <v>3.58</v>
      </c>
      <c r="V3278" s="27">
        <v>24.359999999999996</v>
      </c>
      <c r="W3278" s="13" t="s">
        <v>88</v>
      </c>
      <c r="X3278" s="8">
        <f>$T3278*$R3278</f>
        <v>0</v>
      </c>
      <c r="Y3278" s="29">
        <f>R3278-V3278-U3278-X3278</f>
        <v>43.879999999999995</v>
      </c>
    </row>
    <row r="3279" spans="2:25" x14ac:dyDescent="0.3">
      <c r="B3279" s="16"/>
      <c r="C3279" s="8" t="str">
        <f>_xlfn.CONCAT(S3279,_xlfn.TEXTBEFORE(Q3279,","))</f>
        <v>8Novimex Swivel Stool</v>
      </c>
      <c r="D3279" s="13" t="s">
        <v>9385</v>
      </c>
      <c r="E3279" s="25">
        <v>42901</v>
      </c>
      <c r="F3279" s="25">
        <v>42903</v>
      </c>
      <c r="G3279" s="13" t="s">
        <v>34</v>
      </c>
      <c r="H3279" s="13" t="s">
        <v>250</v>
      </c>
      <c r="I3279" s="13" t="s">
        <v>24</v>
      </c>
      <c r="J3279" s="13" t="s">
        <v>251</v>
      </c>
      <c r="K3279" s="13" t="s">
        <v>252</v>
      </c>
      <c r="L3279" s="13" t="s">
        <v>27</v>
      </c>
      <c r="M3279" s="13" t="s">
        <v>28</v>
      </c>
      <c r="N3279" s="13" t="s">
        <v>253</v>
      </c>
      <c r="O3279" s="13" t="s">
        <v>40</v>
      </c>
      <c r="P3279" s="13" t="s">
        <v>41</v>
      </c>
      <c r="Q3279" s="13" t="s">
        <v>254</v>
      </c>
      <c r="R3279" s="17">
        <v>1296.2400000000002</v>
      </c>
      <c r="S3279" s="26">
        <v>8</v>
      </c>
      <c r="T3279" s="17">
        <v>0</v>
      </c>
      <c r="U3279" s="17">
        <v>358.85</v>
      </c>
      <c r="V3279" s="27">
        <v>285.12</v>
      </c>
      <c r="W3279" s="13" t="s">
        <v>33</v>
      </c>
      <c r="X3279" s="8">
        <f>$T3279*$R3279</f>
        <v>0</v>
      </c>
      <c r="Y3279" s="29">
        <f>R3279-V3279-U3279-X3279</f>
        <v>652.27000000000021</v>
      </c>
    </row>
    <row r="3280" spans="2:25" x14ac:dyDescent="0.3">
      <c r="B3280" s="16"/>
      <c r="C3280" s="8" t="str">
        <f>_xlfn.CONCAT(S3280,_xlfn.TEXTBEFORE(Q3280,","))</f>
        <v>2Binney &amp; Smith Pens</v>
      </c>
      <c r="D3280" s="13" t="s">
        <v>9386</v>
      </c>
      <c r="E3280" s="25">
        <v>42901</v>
      </c>
      <c r="F3280" s="25">
        <v>42903</v>
      </c>
      <c r="G3280" s="13" t="s">
        <v>34</v>
      </c>
      <c r="H3280" s="13" t="s">
        <v>250</v>
      </c>
      <c r="I3280" s="13" t="s">
        <v>24</v>
      </c>
      <c r="J3280" s="13" t="s">
        <v>251</v>
      </c>
      <c r="K3280" s="13" t="s">
        <v>252</v>
      </c>
      <c r="L3280" s="13" t="s">
        <v>27</v>
      </c>
      <c r="M3280" s="13" t="s">
        <v>28</v>
      </c>
      <c r="N3280" s="13" t="s">
        <v>5131</v>
      </c>
      <c r="O3280" s="13" t="s">
        <v>30</v>
      </c>
      <c r="P3280" s="13" t="s">
        <v>1789</v>
      </c>
      <c r="Q3280" s="13" t="s">
        <v>5132</v>
      </c>
      <c r="R3280" s="17">
        <v>26.400000000000002</v>
      </c>
      <c r="S3280" s="26">
        <v>2</v>
      </c>
      <c r="T3280" s="17">
        <v>0</v>
      </c>
      <c r="U3280" s="17">
        <v>5.95</v>
      </c>
      <c r="V3280" s="27">
        <v>4.4399999999999995</v>
      </c>
      <c r="W3280" s="13" t="s">
        <v>33</v>
      </c>
      <c r="X3280" s="8">
        <f>$T3280*$R3280</f>
        <v>0</v>
      </c>
      <c r="Y3280" s="29">
        <f>R3280-V3280-U3280-X3280</f>
        <v>16.010000000000002</v>
      </c>
    </row>
    <row r="3281" spans="2:25" x14ac:dyDescent="0.3">
      <c r="B3281" s="16"/>
      <c r="C3281" s="8" t="str">
        <f>_xlfn.CONCAT(S3281,_xlfn.TEXTBEFORE(Q3281,","))</f>
        <v>5Belkin Memory Card</v>
      </c>
      <c r="D3281" s="13" t="s">
        <v>9387</v>
      </c>
      <c r="E3281" s="25">
        <v>43980</v>
      </c>
      <c r="F3281" s="25">
        <v>43985</v>
      </c>
      <c r="G3281" s="13" t="s">
        <v>50</v>
      </c>
      <c r="H3281" s="13" t="s">
        <v>250</v>
      </c>
      <c r="I3281" s="13" t="s">
        <v>24</v>
      </c>
      <c r="J3281" s="13" t="s">
        <v>2389</v>
      </c>
      <c r="K3281" s="13" t="s">
        <v>26</v>
      </c>
      <c r="L3281" s="13" t="s">
        <v>27</v>
      </c>
      <c r="M3281" s="13" t="s">
        <v>28</v>
      </c>
      <c r="N3281" s="13" t="s">
        <v>2390</v>
      </c>
      <c r="O3281" s="13" t="s">
        <v>57</v>
      </c>
      <c r="P3281" s="13" t="s">
        <v>121</v>
      </c>
      <c r="Q3281" s="13" t="s">
        <v>2391</v>
      </c>
      <c r="R3281" s="17">
        <v>581.54999999999995</v>
      </c>
      <c r="S3281" s="26">
        <v>5</v>
      </c>
      <c r="T3281" s="17">
        <v>0</v>
      </c>
      <c r="U3281" s="17">
        <v>45.63</v>
      </c>
      <c r="V3281" s="27">
        <v>122.10000000000001</v>
      </c>
      <c r="W3281" s="13" t="s">
        <v>88</v>
      </c>
      <c r="X3281" s="8">
        <f>$T3281*$R3281</f>
        <v>0</v>
      </c>
      <c r="Y3281" s="29">
        <f>R3281-V3281-U3281-X3281</f>
        <v>413.81999999999994</v>
      </c>
    </row>
    <row r="3282" spans="2:25" x14ac:dyDescent="0.3">
      <c r="B3282" s="16"/>
      <c r="C3282" s="8" t="str">
        <f>_xlfn.CONCAT(S3282,_xlfn.TEXTBEFORE(Q3282,","))</f>
        <v>1Binney &amp; Smith Sketch Pad</v>
      </c>
      <c r="D3282" s="13" t="s">
        <v>9388</v>
      </c>
      <c r="E3282" s="25">
        <v>44129</v>
      </c>
      <c r="F3282" s="25">
        <v>44136</v>
      </c>
      <c r="G3282" s="13" t="s">
        <v>50</v>
      </c>
      <c r="H3282" s="13" t="s">
        <v>250</v>
      </c>
      <c r="I3282" s="13" t="s">
        <v>24</v>
      </c>
      <c r="J3282" s="13" t="s">
        <v>1475</v>
      </c>
      <c r="K3282" s="13" t="s">
        <v>187</v>
      </c>
      <c r="L3282" s="13" t="s">
        <v>27</v>
      </c>
      <c r="M3282" s="13" t="s">
        <v>28</v>
      </c>
      <c r="N3282" s="13" t="s">
        <v>2758</v>
      </c>
      <c r="O3282" s="13" t="s">
        <v>30</v>
      </c>
      <c r="P3282" s="13" t="s">
        <v>1789</v>
      </c>
      <c r="Q3282" s="13" t="s">
        <v>2759</v>
      </c>
      <c r="R3282" s="17">
        <v>47.58</v>
      </c>
      <c r="S3282" s="26">
        <v>1</v>
      </c>
      <c r="T3282" s="17">
        <v>0</v>
      </c>
      <c r="U3282" s="17">
        <v>2.4500000000000002</v>
      </c>
      <c r="V3282" s="27">
        <v>13.32</v>
      </c>
      <c r="W3282" s="13" t="s">
        <v>88</v>
      </c>
      <c r="X3282" s="8">
        <f>$T3282*$R3282</f>
        <v>0</v>
      </c>
      <c r="Y3282" s="29">
        <f>R3282-V3282-U3282-X3282</f>
        <v>31.81</v>
      </c>
    </row>
    <row r="3283" spans="2:25" x14ac:dyDescent="0.3">
      <c r="B3283" s="16"/>
      <c r="C3283" s="8" t="str">
        <f>_xlfn.CONCAT(S3283,_xlfn.TEXTBEFORE(Q3283,","))</f>
        <v>1Deflect-O Photo Frame</v>
      </c>
      <c r="D3283" s="13" t="s">
        <v>9389</v>
      </c>
      <c r="E3283" s="25">
        <v>43008</v>
      </c>
      <c r="F3283" s="25">
        <v>43009</v>
      </c>
      <c r="G3283" s="13" t="s">
        <v>34</v>
      </c>
      <c r="H3283" s="13" t="s">
        <v>5823</v>
      </c>
      <c r="I3283" s="13" t="s">
        <v>24</v>
      </c>
      <c r="J3283" s="13" t="s">
        <v>304</v>
      </c>
      <c r="K3283" s="13" t="s">
        <v>305</v>
      </c>
      <c r="L3283" s="13" t="s">
        <v>54</v>
      </c>
      <c r="M3283" s="13" t="s">
        <v>55</v>
      </c>
      <c r="N3283" s="13" t="s">
        <v>3247</v>
      </c>
      <c r="O3283" s="13" t="s">
        <v>40</v>
      </c>
      <c r="P3283" s="13" t="s">
        <v>906</v>
      </c>
      <c r="Q3283" s="13" t="s">
        <v>3248</v>
      </c>
      <c r="R3283" s="17">
        <v>37.887</v>
      </c>
      <c r="S3283" s="26">
        <v>1</v>
      </c>
      <c r="T3283" s="17">
        <v>0.27</v>
      </c>
      <c r="U3283" s="17">
        <v>2.35</v>
      </c>
      <c r="V3283" s="27">
        <v>-9.3630000000000013</v>
      </c>
      <c r="W3283" s="13" t="s">
        <v>88</v>
      </c>
      <c r="X3283" s="8">
        <f>$T3283*$R3283</f>
        <v>10.22949</v>
      </c>
      <c r="Y3283" s="29">
        <f>R3283-V3283-U3283-X3283</f>
        <v>34.67051</v>
      </c>
    </row>
    <row r="3284" spans="2:25" x14ac:dyDescent="0.3">
      <c r="B3284" s="16"/>
      <c r="C3284" s="8" t="str">
        <f>_xlfn.CONCAT(S3284,_xlfn.TEXTBEFORE(Q3284,","))</f>
        <v>3Sauder 3-Shelf Cabinet</v>
      </c>
      <c r="D3284" s="13" t="s">
        <v>9390</v>
      </c>
      <c r="E3284" s="25">
        <v>43495</v>
      </c>
      <c r="F3284" s="25">
        <v>43500</v>
      </c>
      <c r="G3284" s="13" t="s">
        <v>50</v>
      </c>
      <c r="H3284" s="13" t="s">
        <v>2355</v>
      </c>
      <c r="I3284" s="13" t="s">
        <v>24</v>
      </c>
      <c r="J3284" s="13" t="s">
        <v>1320</v>
      </c>
      <c r="K3284" s="13" t="s">
        <v>1210</v>
      </c>
      <c r="L3284" s="13" t="s">
        <v>201</v>
      </c>
      <c r="M3284" s="13" t="s">
        <v>28</v>
      </c>
      <c r="N3284" s="13" t="s">
        <v>1951</v>
      </c>
      <c r="O3284" s="13" t="s">
        <v>40</v>
      </c>
      <c r="P3284" s="13" t="s">
        <v>67</v>
      </c>
      <c r="Q3284" s="13" t="s">
        <v>1952</v>
      </c>
      <c r="R3284" s="17">
        <v>504.09000000000009</v>
      </c>
      <c r="S3284" s="26">
        <v>3</v>
      </c>
      <c r="T3284" s="17">
        <v>0</v>
      </c>
      <c r="U3284" s="17">
        <v>47.15</v>
      </c>
      <c r="V3284" s="27">
        <v>60.480000000000004</v>
      </c>
      <c r="W3284" s="13" t="s">
        <v>88</v>
      </c>
      <c r="X3284" s="8">
        <f>$T3284*$R3284</f>
        <v>0</v>
      </c>
      <c r="Y3284" s="29">
        <f>R3284-V3284-U3284-X3284</f>
        <v>396.46000000000009</v>
      </c>
    </row>
    <row r="3285" spans="2:25" x14ac:dyDescent="0.3">
      <c r="B3285" s="16"/>
      <c r="C3285" s="8" t="str">
        <f>_xlfn.CONCAT(S3285,_xlfn.TEXTBEFORE(Q3285,","))</f>
        <v>3Fellowes Box</v>
      </c>
      <c r="D3285" s="13" t="s">
        <v>9391</v>
      </c>
      <c r="E3285" s="25">
        <v>44048</v>
      </c>
      <c r="F3285" s="25">
        <v>44052</v>
      </c>
      <c r="G3285" s="13" t="s">
        <v>50</v>
      </c>
      <c r="H3285" s="13" t="s">
        <v>5101</v>
      </c>
      <c r="I3285" s="13" t="s">
        <v>36</v>
      </c>
      <c r="J3285" s="13" t="s">
        <v>1006</v>
      </c>
      <c r="K3285" s="13" t="s">
        <v>226</v>
      </c>
      <c r="L3285" s="13" t="s">
        <v>27</v>
      </c>
      <c r="M3285" s="13" t="s">
        <v>28</v>
      </c>
      <c r="N3285" s="13" t="s">
        <v>5094</v>
      </c>
      <c r="O3285" s="13" t="s">
        <v>30</v>
      </c>
      <c r="P3285" s="13" t="s">
        <v>289</v>
      </c>
      <c r="Q3285" s="13" t="s">
        <v>5095</v>
      </c>
      <c r="R3285" s="17">
        <v>60.480000000000011</v>
      </c>
      <c r="S3285" s="26">
        <v>3</v>
      </c>
      <c r="T3285" s="17">
        <v>0</v>
      </c>
      <c r="U3285" s="17">
        <v>6.17</v>
      </c>
      <c r="V3285" s="27">
        <v>16.29</v>
      </c>
      <c r="W3285" s="13" t="s">
        <v>88</v>
      </c>
      <c r="X3285" s="8">
        <f>$T3285*$R3285</f>
        <v>0</v>
      </c>
      <c r="Y3285" s="29">
        <f>R3285-V3285-U3285-X3285</f>
        <v>38.02000000000001</v>
      </c>
    </row>
    <row r="3286" spans="2:25" x14ac:dyDescent="0.3">
      <c r="B3286" s="16"/>
      <c r="C3286" s="8" t="str">
        <f>_xlfn.CONCAT(S3286,_xlfn.TEXTBEFORE(Q3286,","))</f>
        <v>2Rogers Trays</v>
      </c>
      <c r="D3286" s="13" t="s">
        <v>9392</v>
      </c>
      <c r="E3286" s="25">
        <v>44048</v>
      </c>
      <c r="F3286" s="25">
        <v>44052</v>
      </c>
      <c r="G3286" s="13" t="s">
        <v>50</v>
      </c>
      <c r="H3286" s="13" t="s">
        <v>5101</v>
      </c>
      <c r="I3286" s="13" t="s">
        <v>36</v>
      </c>
      <c r="J3286" s="13" t="s">
        <v>1006</v>
      </c>
      <c r="K3286" s="13" t="s">
        <v>226</v>
      </c>
      <c r="L3286" s="13" t="s">
        <v>27</v>
      </c>
      <c r="M3286" s="13" t="s">
        <v>28</v>
      </c>
      <c r="N3286" s="13" t="s">
        <v>3187</v>
      </c>
      <c r="O3286" s="13" t="s">
        <v>30</v>
      </c>
      <c r="P3286" s="13" t="s">
        <v>289</v>
      </c>
      <c r="Q3286" s="13" t="s">
        <v>3188</v>
      </c>
      <c r="R3286" s="17">
        <v>123.35999999999999</v>
      </c>
      <c r="S3286" s="26">
        <v>2</v>
      </c>
      <c r="T3286" s="17">
        <v>0</v>
      </c>
      <c r="U3286" s="17">
        <v>4.33</v>
      </c>
      <c r="V3286" s="27">
        <v>32.04</v>
      </c>
      <c r="W3286" s="13" t="s">
        <v>88</v>
      </c>
      <c r="X3286" s="8">
        <f>$T3286*$R3286</f>
        <v>0</v>
      </c>
      <c r="Y3286" s="29">
        <f>R3286-V3286-U3286-X3286</f>
        <v>86.99</v>
      </c>
    </row>
    <row r="3287" spans="2:25" x14ac:dyDescent="0.3">
      <c r="B3287" s="16"/>
      <c r="C3287" s="8" t="str">
        <f>_xlfn.CONCAT(S3287,_xlfn.TEXTBEFORE(Q3287,","))</f>
        <v>6Enermax Memory Card</v>
      </c>
      <c r="D3287" s="13" t="s">
        <v>9393</v>
      </c>
      <c r="E3287" s="25">
        <v>43380</v>
      </c>
      <c r="F3287" s="25">
        <v>43384</v>
      </c>
      <c r="G3287" s="13" t="s">
        <v>50</v>
      </c>
      <c r="H3287" s="13" t="s">
        <v>1634</v>
      </c>
      <c r="I3287" s="13" t="s">
        <v>36</v>
      </c>
      <c r="J3287" s="13" t="s">
        <v>957</v>
      </c>
      <c r="K3287" s="13" t="s">
        <v>957</v>
      </c>
      <c r="L3287" s="13" t="s">
        <v>201</v>
      </c>
      <c r="M3287" s="13" t="s">
        <v>28</v>
      </c>
      <c r="N3287" s="13" t="s">
        <v>1635</v>
      </c>
      <c r="O3287" s="13" t="s">
        <v>57</v>
      </c>
      <c r="P3287" s="13" t="s">
        <v>121</v>
      </c>
      <c r="Q3287" s="13" t="s">
        <v>1636</v>
      </c>
      <c r="R3287" s="17">
        <v>687.59999999999991</v>
      </c>
      <c r="S3287" s="26">
        <v>6</v>
      </c>
      <c r="T3287" s="17">
        <v>0</v>
      </c>
      <c r="U3287" s="17">
        <v>78.930000000000007</v>
      </c>
      <c r="V3287" s="27">
        <v>109.98000000000002</v>
      </c>
      <c r="W3287" s="13" t="s">
        <v>88</v>
      </c>
      <c r="X3287" s="8">
        <f>$T3287*$R3287</f>
        <v>0</v>
      </c>
      <c r="Y3287" s="29">
        <f>R3287-V3287-U3287-X3287</f>
        <v>498.68999999999988</v>
      </c>
    </row>
    <row r="3288" spans="2:25" x14ac:dyDescent="0.3">
      <c r="B3288" s="16"/>
      <c r="C3288" s="8" t="str">
        <f>_xlfn.CONCAT(S3288,_xlfn.TEXTBEFORE(Q3288,","))</f>
        <v>4HP Fax Machine</v>
      </c>
      <c r="D3288" s="13" t="s">
        <v>9394</v>
      </c>
      <c r="E3288" s="25">
        <v>43380</v>
      </c>
      <c r="F3288" s="25">
        <v>43384</v>
      </c>
      <c r="G3288" s="13" t="s">
        <v>50</v>
      </c>
      <c r="H3288" s="13" t="s">
        <v>1634</v>
      </c>
      <c r="I3288" s="13" t="s">
        <v>36</v>
      </c>
      <c r="J3288" s="13" t="s">
        <v>957</v>
      </c>
      <c r="K3288" s="13" t="s">
        <v>957</v>
      </c>
      <c r="L3288" s="13" t="s">
        <v>201</v>
      </c>
      <c r="M3288" s="13" t="s">
        <v>28</v>
      </c>
      <c r="N3288" s="13" t="s">
        <v>991</v>
      </c>
      <c r="O3288" s="13" t="s">
        <v>57</v>
      </c>
      <c r="P3288" s="13" t="s">
        <v>86</v>
      </c>
      <c r="Q3288" s="13" t="s">
        <v>992</v>
      </c>
      <c r="R3288" s="17">
        <v>1199.76</v>
      </c>
      <c r="S3288" s="26">
        <v>4</v>
      </c>
      <c r="T3288" s="17">
        <v>0</v>
      </c>
      <c r="U3288" s="17">
        <v>67.17</v>
      </c>
      <c r="V3288" s="27">
        <v>395.88</v>
      </c>
      <c r="W3288" s="13" t="s">
        <v>88</v>
      </c>
      <c r="X3288" s="8">
        <f>$T3288*$R3288</f>
        <v>0</v>
      </c>
      <c r="Y3288" s="29">
        <f>R3288-V3288-U3288-X3288</f>
        <v>736.71</v>
      </c>
    </row>
    <row r="3289" spans="2:25" x14ac:dyDescent="0.3">
      <c r="B3289" s="16"/>
      <c r="C3289" s="8" t="str">
        <f>_xlfn.CONCAT(S3289,_xlfn.TEXTBEFORE(Q3289,","))</f>
        <v>3Enermax Keyboard</v>
      </c>
      <c r="D3289" s="13" t="s">
        <v>9395</v>
      </c>
      <c r="E3289" s="25">
        <v>43380</v>
      </c>
      <c r="F3289" s="25">
        <v>43384</v>
      </c>
      <c r="G3289" s="13" t="s">
        <v>50</v>
      </c>
      <c r="H3289" s="13" t="s">
        <v>1634</v>
      </c>
      <c r="I3289" s="13" t="s">
        <v>36</v>
      </c>
      <c r="J3289" s="13" t="s">
        <v>957</v>
      </c>
      <c r="K3289" s="13" t="s">
        <v>957</v>
      </c>
      <c r="L3289" s="13" t="s">
        <v>201</v>
      </c>
      <c r="M3289" s="13" t="s">
        <v>28</v>
      </c>
      <c r="N3289" s="13" t="s">
        <v>2517</v>
      </c>
      <c r="O3289" s="13" t="s">
        <v>57</v>
      </c>
      <c r="P3289" s="13" t="s">
        <v>121</v>
      </c>
      <c r="Q3289" s="13" t="s">
        <v>2518</v>
      </c>
      <c r="R3289" s="17">
        <v>251.01</v>
      </c>
      <c r="S3289" s="26">
        <v>3</v>
      </c>
      <c r="T3289" s="17">
        <v>0</v>
      </c>
      <c r="U3289" s="17">
        <v>24.89</v>
      </c>
      <c r="V3289" s="27">
        <v>62.730000000000004</v>
      </c>
      <c r="W3289" s="13" t="s">
        <v>88</v>
      </c>
      <c r="X3289" s="8">
        <f>$T3289*$R3289</f>
        <v>0</v>
      </c>
      <c r="Y3289" s="29">
        <f>R3289-V3289-U3289-X3289</f>
        <v>163.38999999999999</v>
      </c>
    </row>
    <row r="3290" spans="2:25" x14ac:dyDescent="0.3">
      <c r="B3290" s="16"/>
      <c r="C3290" s="8" t="str">
        <f>_xlfn.CONCAT(S3290,_xlfn.TEXTBEFORE(Q3290,","))</f>
        <v>6Stockwell Clamps</v>
      </c>
      <c r="D3290" s="13" t="s">
        <v>9396</v>
      </c>
      <c r="E3290" s="25">
        <v>43380</v>
      </c>
      <c r="F3290" s="25">
        <v>43384</v>
      </c>
      <c r="G3290" s="13" t="s">
        <v>50</v>
      </c>
      <c r="H3290" s="13" t="s">
        <v>1634</v>
      </c>
      <c r="I3290" s="13" t="s">
        <v>36</v>
      </c>
      <c r="J3290" s="13" t="s">
        <v>957</v>
      </c>
      <c r="K3290" s="13" t="s">
        <v>957</v>
      </c>
      <c r="L3290" s="13" t="s">
        <v>201</v>
      </c>
      <c r="M3290" s="13" t="s">
        <v>28</v>
      </c>
      <c r="N3290" s="13" t="s">
        <v>3608</v>
      </c>
      <c r="O3290" s="13" t="s">
        <v>30</v>
      </c>
      <c r="P3290" s="13" t="s">
        <v>2177</v>
      </c>
      <c r="Q3290" s="13" t="s">
        <v>3609</v>
      </c>
      <c r="R3290" s="17">
        <v>113.76</v>
      </c>
      <c r="S3290" s="26">
        <v>6</v>
      </c>
      <c r="T3290" s="17">
        <v>0</v>
      </c>
      <c r="U3290" s="17">
        <v>7.41</v>
      </c>
      <c r="V3290" s="27">
        <v>6.6599999999999993</v>
      </c>
      <c r="W3290" s="13" t="s">
        <v>88</v>
      </c>
      <c r="X3290" s="8">
        <f>$T3290*$R3290</f>
        <v>0</v>
      </c>
      <c r="Y3290" s="29">
        <f>R3290-V3290-U3290-X3290</f>
        <v>99.690000000000012</v>
      </c>
    </row>
    <row r="3291" spans="2:25" x14ac:dyDescent="0.3">
      <c r="B3291" s="16"/>
      <c r="C3291" s="8" t="str">
        <f>_xlfn.CONCAT(S3291,_xlfn.TEXTBEFORE(Q3291,","))</f>
        <v>9Advantus Staples</v>
      </c>
      <c r="D3291" s="13" t="s">
        <v>9397</v>
      </c>
      <c r="E3291" s="25">
        <v>43380</v>
      </c>
      <c r="F3291" s="25">
        <v>43384</v>
      </c>
      <c r="G3291" s="13" t="s">
        <v>50</v>
      </c>
      <c r="H3291" s="13" t="s">
        <v>1634</v>
      </c>
      <c r="I3291" s="13" t="s">
        <v>36</v>
      </c>
      <c r="J3291" s="13" t="s">
        <v>957</v>
      </c>
      <c r="K3291" s="13" t="s">
        <v>957</v>
      </c>
      <c r="L3291" s="13" t="s">
        <v>201</v>
      </c>
      <c r="M3291" s="13" t="s">
        <v>28</v>
      </c>
      <c r="N3291" s="13" t="s">
        <v>5256</v>
      </c>
      <c r="O3291" s="13" t="s">
        <v>30</v>
      </c>
      <c r="P3291" s="13" t="s">
        <v>2177</v>
      </c>
      <c r="Q3291" s="13" t="s">
        <v>5257</v>
      </c>
      <c r="R3291" s="17">
        <v>74.790000000000006</v>
      </c>
      <c r="S3291" s="26">
        <v>9</v>
      </c>
      <c r="T3291" s="17">
        <v>0</v>
      </c>
      <c r="U3291" s="17">
        <v>4.5199999999999996</v>
      </c>
      <c r="V3291" s="27">
        <v>5.1300000000000008</v>
      </c>
      <c r="W3291" s="13" t="s">
        <v>88</v>
      </c>
      <c r="X3291" s="8">
        <f>$T3291*$R3291</f>
        <v>0</v>
      </c>
      <c r="Y3291" s="29">
        <f>R3291-V3291-U3291-X3291</f>
        <v>65.140000000000015</v>
      </c>
    </row>
    <row r="3292" spans="2:25" x14ac:dyDescent="0.3">
      <c r="B3292" s="16"/>
      <c r="C3292" s="8" t="str">
        <f>_xlfn.CONCAT(S3292,_xlfn.TEXTBEFORE(Q3292,","))</f>
        <v>6Hon Color Coded Labels</v>
      </c>
      <c r="D3292" s="13" t="s">
        <v>9398</v>
      </c>
      <c r="E3292" s="25">
        <v>43380</v>
      </c>
      <c r="F3292" s="25">
        <v>43384</v>
      </c>
      <c r="G3292" s="13" t="s">
        <v>50</v>
      </c>
      <c r="H3292" s="13" t="s">
        <v>1634</v>
      </c>
      <c r="I3292" s="13" t="s">
        <v>36</v>
      </c>
      <c r="J3292" s="13" t="s">
        <v>957</v>
      </c>
      <c r="K3292" s="13" t="s">
        <v>957</v>
      </c>
      <c r="L3292" s="13" t="s">
        <v>201</v>
      </c>
      <c r="M3292" s="13" t="s">
        <v>28</v>
      </c>
      <c r="N3292" s="13" t="s">
        <v>5435</v>
      </c>
      <c r="O3292" s="13" t="s">
        <v>30</v>
      </c>
      <c r="P3292" s="13" t="s">
        <v>2751</v>
      </c>
      <c r="Q3292" s="13" t="s">
        <v>5436</v>
      </c>
      <c r="R3292" s="17">
        <v>79.199999999999989</v>
      </c>
      <c r="S3292" s="26">
        <v>6</v>
      </c>
      <c r="T3292" s="17">
        <v>0</v>
      </c>
      <c r="U3292" s="17">
        <v>2.38</v>
      </c>
      <c r="V3292" s="27">
        <v>25.199999999999996</v>
      </c>
      <c r="W3292" s="13" t="s">
        <v>88</v>
      </c>
      <c r="X3292" s="8">
        <f>$T3292*$R3292</f>
        <v>0</v>
      </c>
      <c r="Y3292" s="29">
        <f>R3292-V3292-U3292-X3292</f>
        <v>51.61999999999999</v>
      </c>
    </row>
    <row r="3293" spans="2:25" x14ac:dyDescent="0.3">
      <c r="B3293" s="16"/>
      <c r="C3293" s="8" t="str">
        <f>_xlfn.CONCAT(S3293,_xlfn.TEXTBEFORE(Q3293,","))</f>
        <v>2Enermax Flash Drive</v>
      </c>
      <c r="D3293" s="13" t="s">
        <v>9399</v>
      </c>
      <c r="E3293" s="25">
        <v>43998</v>
      </c>
      <c r="F3293" s="25">
        <v>44001</v>
      </c>
      <c r="G3293" s="13" t="s">
        <v>22</v>
      </c>
      <c r="H3293" s="13" t="s">
        <v>4733</v>
      </c>
      <c r="I3293" s="13" t="s">
        <v>24</v>
      </c>
      <c r="J3293" s="13" t="s">
        <v>1165</v>
      </c>
      <c r="K3293" s="13" t="s">
        <v>955</v>
      </c>
      <c r="L3293" s="13" t="s">
        <v>27</v>
      </c>
      <c r="M3293" s="13" t="s">
        <v>28</v>
      </c>
      <c r="N3293" s="13" t="s">
        <v>2444</v>
      </c>
      <c r="O3293" s="13" t="s">
        <v>57</v>
      </c>
      <c r="P3293" s="13" t="s">
        <v>121</v>
      </c>
      <c r="Q3293" s="13" t="s">
        <v>2445</v>
      </c>
      <c r="R3293" s="17">
        <v>78.66</v>
      </c>
      <c r="S3293" s="26">
        <v>2</v>
      </c>
      <c r="T3293" s="17">
        <v>0</v>
      </c>
      <c r="U3293" s="17">
        <v>8.5500000000000007</v>
      </c>
      <c r="V3293" s="27">
        <v>33</v>
      </c>
      <c r="W3293" s="13" t="s">
        <v>60</v>
      </c>
      <c r="X3293" s="8">
        <f>$T3293*$R3293</f>
        <v>0</v>
      </c>
      <c r="Y3293" s="29">
        <f>R3293-V3293-U3293-X3293</f>
        <v>37.11</v>
      </c>
    </row>
    <row r="3294" spans="2:25" x14ac:dyDescent="0.3">
      <c r="B3294" s="16"/>
      <c r="C3294" s="8" t="str">
        <f>_xlfn.CONCAT(S3294,_xlfn.TEXTBEFORE(Q3294,","))</f>
        <v>3Samsung Signal Booster</v>
      </c>
      <c r="D3294" s="13" t="s">
        <v>9400</v>
      </c>
      <c r="E3294" s="25">
        <v>43256</v>
      </c>
      <c r="F3294" s="25">
        <v>43260</v>
      </c>
      <c r="G3294" s="13" t="s">
        <v>50</v>
      </c>
      <c r="H3294" s="13" t="s">
        <v>1081</v>
      </c>
      <c r="I3294" s="13" t="s">
        <v>24</v>
      </c>
      <c r="J3294" s="13" t="s">
        <v>1129</v>
      </c>
      <c r="K3294" s="13" t="s">
        <v>1130</v>
      </c>
      <c r="L3294" s="13" t="s">
        <v>54</v>
      </c>
      <c r="M3294" s="13" t="s">
        <v>55</v>
      </c>
      <c r="N3294" s="13" t="s">
        <v>2481</v>
      </c>
      <c r="O3294" s="13" t="s">
        <v>57</v>
      </c>
      <c r="P3294" s="13" t="s">
        <v>58</v>
      </c>
      <c r="Q3294" s="13" t="s">
        <v>2482</v>
      </c>
      <c r="R3294" s="17">
        <v>347.2056</v>
      </c>
      <c r="S3294" s="26">
        <v>3</v>
      </c>
      <c r="T3294" s="17">
        <v>0.17</v>
      </c>
      <c r="U3294" s="17">
        <v>42.74</v>
      </c>
      <c r="V3294" s="27">
        <v>8.3555999999999955</v>
      </c>
      <c r="W3294" s="13" t="s">
        <v>60</v>
      </c>
      <c r="X3294" s="8">
        <f>$T3294*$R3294</f>
        <v>59.024952000000006</v>
      </c>
      <c r="Y3294" s="29">
        <f>R3294-V3294-U3294-X3294</f>
        <v>237.085048</v>
      </c>
    </row>
    <row r="3295" spans="2:25" x14ac:dyDescent="0.3">
      <c r="B3295" s="16"/>
      <c r="C3295" s="8" t="str">
        <f>_xlfn.CONCAT(S3295,_xlfn.TEXTBEFORE(Q3295,","))</f>
        <v>3Advantus Clamps</v>
      </c>
      <c r="D3295" s="13" t="s">
        <v>9401</v>
      </c>
      <c r="E3295" s="25">
        <v>43256</v>
      </c>
      <c r="F3295" s="25">
        <v>43260</v>
      </c>
      <c r="G3295" s="13" t="s">
        <v>50</v>
      </c>
      <c r="H3295" s="13" t="s">
        <v>1081</v>
      </c>
      <c r="I3295" s="13" t="s">
        <v>24</v>
      </c>
      <c r="J3295" s="13" t="s">
        <v>1129</v>
      </c>
      <c r="K3295" s="13" t="s">
        <v>1130</v>
      </c>
      <c r="L3295" s="13" t="s">
        <v>54</v>
      </c>
      <c r="M3295" s="13" t="s">
        <v>55</v>
      </c>
      <c r="N3295" s="13" t="s">
        <v>4728</v>
      </c>
      <c r="O3295" s="13" t="s">
        <v>30</v>
      </c>
      <c r="P3295" s="13" t="s">
        <v>2177</v>
      </c>
      <c r="Q3295" s="13" t="s">
        <v>4729</v>
      </c>
      <c r="R3295" s="17">
        <v>26.616600000000005</v>
      </c>
      <c r="S3295" s="26">
        <v>3</v>
      </c>
      <c r="T3295" s="17">
        <v>0.47000000000000003</v>
      </c>
      <c r="U3295" s="17">
        <v>3.74</v>
      </c>
      <c r="V3295" s="27">
        <v>-17.663400000000003</v>
      </c>
      <c r="W3295" s="13" t="s">
        <v>60</v>
      </c>
      <c r="X3295" s="8">
        <f>$T3295*$R3295</f>
        <v>12.509802000000004</v>
      </c>
      <c r="Y3295" s="29">
        <f>R3295-V3295-U3295-X3295</f>
        <v>28.030198000000002</v>
      </c>
    </row>
    <row r="3296" spans="2:25" x14ac:dyDescent="0.3">
      <c r="B3296" s="16"/>
      <c r="C3296" s="8" t="str">
        <f>_xlfn.CONCAT(S3296,_xlfn.TEXTBEFORE(Q3296,","))</f>
        <v>3Enermax Memory Card</v>
      </c>
      <c r="D3296" s="13" t="s">
        <v>9402</v>
      </c>
      <c r="E3296" s="25">
        <v>43372</v>
      </c>
      <c r="F3296" s="25">
        <v>43376</v>
      </c>
      <c r="G3296" s="13" t="s">
        <v>50</v>
      </c>
      <c r="H3296" s="13" t="s">
        <v>1081</v>
      </c>
      <c r="I3296" s="13" t="s">
        <v>24</v>
      </c>
      <c r="J3296" s="13" t="s">
        <v>1313</v>
      </c>
      <c r="K3296" s="13" t="s">
        <v>1314</v>
      </c>
      <c r="L3296" s="13" t="s">
        <v>54</v>
      </c>
      <c r="M3296" s="13" t="s">
        <v>55</v>
      </c>
      <c r="N3296" s="13" t="s">
        <v>1635</v>
      </c>
      <c r="O3296" s="13" t="s">
        <v>57</v>
      </c>
      <c r="P3296" s="13" t="s">
        <v>121</v>
      </c>
      <c r="Q3296" s="13" t="s">
        <v>1636</v>
      </c>
      <c r="R3296" s="17">
        <v>182.214</v>
      </c>
      <c r="S3296" s="26">
        <v>3</v>
      </c>
      <c r="T3296" s="17">
        <v>0.47000000000000003</v>
      </c>
      <c r="U3296" s="17">
        <v>15.65</v>
      </c>
      <c r="V3296" s="27">
        <v>-106.596</v>
      </c>
      <c r="W3296" s="13" t="s">
        <v>60</v>
      </c>
      <c r="X3296" s="8">
        <f>$T3296*$R3296</f>
        <v>85.64058</v>
      </c>
      <c r="Y3296" s="29">
        <f>R3296-V3296-U3296-X3296</f>
        <v>187.51942000000003</v>
      </c>
    </row>
    <row r="3297" spans="2:25" x14ac:dyDescent="0.3">
      <c r="B3297" s="16"/>
      <c r="C3297" s="8" t="str">
        <f>_xlfn.CONCAT(S3297,_xlfn.TEXTBEFORE(Q3297,","))</f>
        <v>6Eldon Light Bulb</v>
      </c>
      <c r="D3297" s="13" t="s">
        <v>9403</v>
      </c>
      <c r="E3297" s="25">
        <v>43372</v>
      </c>
      <c r="F3297" s="25">
        <v>43376</v>
      </c>
      <c r="G3297" s="13" t="s">
        <v>50</v>
      </c>
      <c r="H3297" s="13" t="s">
        <v>1081</v>
      </c>
      <c r="I3297" s="13" t="s">
        <v>24</v>
      </c>
      <c r="J3297" s="13" t="s">
        <v>1313</v>
      </c>
      <c r="K3297" s="13" t="s">
        <v>1314</v>
      </c>
      <c r="L3297" s="13" t="s">
        <v>54</v>
      </c>
      <c r="M3297" s="13" t="s">
        <v>55</v>
      </c>
      <c r="N3297" s="13" t="s">
        <v>2908</v>
      </c>
      <c r="O3297" s="13" t="s">
        <v>40</v>
      </c>
      <c r="P3297" s="13" t="s">
        <v>906</v>
      </c>
      <c r="Q3297" s="13" t="s">
        <v>2909</v>
      </c>
      <c r="R3297" s="17">
        <v>97.367399999999989</v>
      </c>
      <c r="S3297" s="26">
        <v>6</v>
      </c>
      <c r="T3297" s="17">
        <v>0.27</v>
      </c>
      <c r="U3297" s="17">
        <v>13.97</v>
      </c>
      <c r="V3297" s="27">
        <v>23.927399999999999</v>
      </c>
      <c r="W3297" s="13" t="s">
        <v>60</v>
      </c>
      <c r="X3297" s="8">
        <f>$T3297*$R3297</f>
        <v>26.289197999999999</v>
      </c>
      <c r="Y3297" s="29">
        <f>R3297-V3297-U3297-X3297</f>
        <v>33.180802</v>
      </c>
    </row>
    <row r="3298" spans="2:25" x14ac:dyDescent="0.3">
      <c r="B3298" s="16"/>
      <c r="C3298" s="8" t="str">
        <f>_xlfn.CONCAT(S3298,_xlfn.TEXTBEFORE(Q3298,","))</f>
        <v>4Lesro Wood Table</v>
      </c>
      <c r="D3298" s="13" t="s">
        <v>9404</v>
      </c>
      <c r="E3298" s="25">
        <v>43823</v>
      </c>
      <c r="F3298" s="25">
        <v>43828</v>
      </c>
      <c r="G3298" s="13" t="s">
        <v>50</v>
      </c>
      <c r="H3298" s="13" t="s">
        <v>1081</v>
      </c>
      <c r="I3298" s="13" t="s">
        <v>24</v>
      </c>
      <c r="J3298" s="13" t="s">
        <v>400</v>
      </c>
      <c r="K3298" s="13" t="s">
        <v>91</v>
      </c>
      <c r="L3298" s="13" t="s">
        <v>54</v>
      </c>
      <c r="M3298" s="13" t="s">
        <v>55</v>
      </c>
      <c r="N3298" s="13" t="s">
        <v>1082</v>
      </c>
      <c r="O3298" s="13" t="s">
        <v>40</v>
      </c>
      <c r="P3298" s="13" t="s">
        <v>48</v>
      </c>
      <c r="Q3298" s="13" t="s">
        <v>1083</v>
      </c>
      <c r="R3298" s="17">
        <v>990.9516000000001</v>
      </c>
      <c r="S3298" s="26">
        <v>4</v>
      </c>
      <c r="T3298" s="17">
        <v>0.47000000000000003</v>
      </c>
      <c r="U3298" s="17">
        <v>127.59</v>
      </c>
      <c r="V3298" s="27">
        <v>-878.76840000000004</v>
      </c>
      <c r="W3298" s="13" t="s">
        <v>60</v>
      </c>
      <c r="X3298" s="8">
        <f>$T3298*$R3298</f>
        <v>465.74725200000006</v>
      </c>
      <c r="Y3298" s="29">
        <f>R3298-V3298-U3298-X3298</f>
        <v>1276.3827480000002</v>
      </c>
    </row>
    <row r="3299" spans="2:25" x14ac:dyDescent="0.3">
      <c r="B3299" s="16"/>
      <c r="C3299" s="8" t="str">
        <f>_xlfn.CONCAT(S3299,_xlfn.TEXTBEFORE(Q3299,","))</f>
        <v>7Stockwell Rubber Bands</v>
      </c>
      <c r="D3299" s="13" t="s">
        <v>9405</v>
      </c>
      <c r="E3299" s="25">
        <v>44190</v>
      </c>
      <c r="F3299" s="25">
        <v>44194</v>
      </c>
      <c r="G3299" s="13" t="s">
        <v>50</v>
      </c>
      <c r="H3299" s="13" t="s">
        <v>4753</v>
      </c>
      <c r="I3299" s="13" t="s">
        <v>24</v>
      </c>
      <c r="J3299" s="13" t="s">
        <v>1218</v>
      </c>
      <c r="K3299" s="13" t="s">
        <v>489</v>
      </c>
      <c r="L3299" s="13" t="s">
        <v>114</v>
      </c>
      <c r="M3299" s="13" t="s">
        <v>55</v>
      </c>
      <c r="N3299" s="13" t="s">
        <v>4754</v>
      </c>
      <c r="O3299" s="13" t="s">
        <v>30</v>
      </c>
      <c r="P3299" s="13" t="s">
        <v>2177</v>
      </c>
      <c r="Q3299" s="13" t="s">
        <v>4755</v>
      </c>
      <c r="R3299" s="17">
        <v>97.86</v>
      </c>
      <c r="S3299" s="26">
        <v>7</v>
      </c>
      <c r="T3299" s="17">
        <v>0</v>
      </c>
      <c r="U3299" s="17">
        <v>8.41</v>
      </c>
      <c r="V3299" s="27">
        <v>48.93</v>
      </c>
      <c r="W3299" s="13" t="s">
        <v>88</v>
      </c>
      <c r="X3299" s="8">
        <f>$T3299*$R3299</f>
        <v>0</v>
      </c>
      <c r="Y3299" s="29">
        <f>R3299-V3299-U3299-X3299</f>
        <v>40.519999999999996</v>
      </c>
    </row>
    <row r="3300" spans="2:25" x14ac:dyDescent="0.3">
      <c r="B3300" s="16"/>
      <c r="C3300" s="8" t="str">
        <f>_xlfn.CONCAT(S3300,_xlfn.TEXTBEFORE(Q3300,","))</f>
        <v>2Enermax Flash Drive</v>
      </c>
      <c r="D3300" s="13" t="s">
        <v>9406</v>
      </c>
      <c r="E3300" s="25">
        <v>44190</v>
      </c>
      <c r="F3300" s="25">
        <v>44194</v>
      </c>
      <c r="G3300" s="13" t="s">
        <v>50</v>
      </c>
      <c r="H3300" s="13" t="s">
        <v>4753</v>
      </c>
      <c r="I3300" s="13" t="s">
        <v>24</v>
      </c>
      <c r="J3300" s="13" t="s">
        <v>1218</v>
      </c>
      <c r="K3300" s="13" t="s">
        <v>489</v>
      </c>
      <c r="L3300" s="13" t="s">
        <v>114</v>
      </c>
      <c r="M3300" s="13" t="s">
        <v>55</v>
      </c>
      <c r="N3300" s="13" t="s">
        <v>2444</v>
      </c>
      <c r="O3300" s="13" t="s">
        <v>57</v>
      </c>
      <c r="P3300" s="13" t="s">
        <v>121</v>
      </c>
      <c r="Q3300" s="13" t="s">
        <v>2445</v>
      </c>
      <c r="R3300" s="17">
        <v>78.66</v>
      </c>
      <c r="S3300" s="26">
        <v>2</v>
      </c>
      <c r="T3300" s="17">
        <v>0</v>
      </c>
      <c r="U3300" s="17">
        <v>6</v>
      </c>
      <c r="V3300" s="27">
        <v>33</v>
      </c>
      <c r="W3300" s="13" t="s">
        <v>88</v>
      </c>
      <c r="X3300" s="8">
        <f>$T3300*$R3300</f>
        <v>0</v>
      </c>
      <c r="Y3300" s="29">
        <f>R3300-V3300-U3300-X3300</f>
        <v>39.659999999999997</v>
      </c>
    </row>
    <row r="3301" spans="2:25" x14ac:dyDescent="0.3">
      <c r="B3301" s="16"/>
      <c r="C3301" s="8" t="str">
        <f>_xlfn.CONCAT(S3301,_xlfn.TEXTBEFORE(Q3301,","))</f>
        <v>5Kraft Business Envelopes</v>
      </c>
      <c r="D3301" s="13" t="s">
        <v>9407</v>
      </c>
      <c r="E3301" s="25">
        <v>44190</v>
      </c>
      <c r="F3301" s="25">
        <v>44194</v>
      </c>
      <c r="G3301" s="13" t="s">
        <v>50</v>
      </c>
      <c r="H3301" s="13" t="s">
        <v>4753</v>
      </c>
      <c r="I3301" s="13" t="s">
        <v>24</v>
      </c>
      <c r="J3301" s="13" t="s">
        <v>1218</v>
      </c>
      <c r="K3301" s="13" t="s">
        <v>489</v>
      </c>
      <c r="L3301" s="13" t="s">
        <v>114</v>
      </c>
      <c r="M3301" s="13" t="s">
        <v>55</v>
      </c>
      <c r="N3301" s="13" t="s">
        <v>5151</v>
      </c>
      <c r="O3301" s="13" t="s">
        <v>30</v>
      </c>
      <c r="P3301" s="13" t="s">
        <v>1607</v>
      </c>
      <c r="Q3301" s="13" t="s">
        <v>5152</v>
      </c>
      <c r="R3301" s="17">
        <v>82.2</v>
      </c>
      <c r="S3301" s="26">
        <v>5</v>
      </c>
      <c r="T3301" s="17">
        <v>0</v>
      </c>
      <c r="U3301" s="17">
        <v>2.19</v>
      </c>
      <c r="V3301" s="27">
        <v>10.649999999999999</v>
      </c>
      <c r="W3301" s="13" t="s">
        <v>88</v>
      </c>
      <c r="X3301" s="8">
        <f>$T3301*$R3301</f>
        <v>0</v>
      </c>
      <c r="Y3301" s="29">
        <f>R3301-V3301-U3301-X3301</f>
        <v>69.360000000000014</v>
      </c>
    </row>
    <row r="3302" spans="2:25" x14ac:dyDescent="0.3">
      <c r="B3302" s="16"/>
      <c r="C3302" s="8" t="str">
        <f>_xlfn.CONCAT(S3302,_xlfn.TEXTBEFORE(Q3302,","))</f>
        <v>2Jiffy Business Envelopes</v>
      </c>
      <c r="D3302" s="13" t="s">
        <v>9408</v>
      </c>
      <c r="E3302" s="25">
        <v>44190</v>
      </c>
      <c r="F3302" s="25">
        <v>44194</v>
      </c>
      <c r="G3302" s="13" t="s">
        <v>50</v>
      </c>
      <c r="H3302" s="13" t="s">
        <v>4753</v>
      </c>
      <c r="I3302" s="13" t="s">
        <v>24</v>
      </c>
      <c r="J3302" s="13" t="s">
        <v>1218</v>
      </c>
      <c r="K3302" s="13" t="s">
        <v>489</v>
      </c>
      <c r="L3302" s="13" t="s">
        <v>114</v>
      </c>
      <c r="M3302" s="13" t="s">
        <v>55</v>
      </c>
      <c r="N3302" s="13" t="s">
        <v>4814</v>
      </c>
      <c r="O3302" s="13" t="s">
        <v>30</v>
      </c>
      <c r="P3302" s="13" t="s">
        <v>1607</v>
      </c>
      <c r="Q3302" s="13" t="s">
        <v>4815</v>
      </c>
      <c r="R3302" s="17">
        <v>39</v>
      </c>
      <c r="S3302" s="26">
        <v>2</v>
      </c>
      <c r="T3302" s="17">
        <v>0</v>
      </c>
      <c r="U3302" s="17">
        <v>1.63</v>
      </c>
      <c r="V3302" s="27">
        <v>7.38</v>
      </c>
      <c r="W3302" s="13" t="s">
        <v>88</v>
      </c>
      <c r="X3302" s="8">
        <f>$T3302*$R3302</f>
        <v>0</v>
      </c>
      <c r="Y3302" s="29">
        <f>R3302-V3302-U3302-X3302</f>
        <v>29.990000000000002</v>
      </c>
    </row>
    <row r="3303" spans="2:25" x14ac:dyDescent="0.3">
      <c r="B3303" s="16"/>
      <c r="C3303" s="8" t="str">
        <f>_xlfn.CONCAT(S3303,_xlfn.TEXTBEFORE(Q3303,","))</f>
        <v>2Tenex Light Bulb</v>
      </c>
      <c r="D3303" s="13" t="s">
        <v>9409</v>
      </c>
      <c r="E3303" s="25">
        <v>44190</v>
      </c>
      <c r="F3303" s="25">
        <v>44194</v>
      </c>
      <c r="G3303" s="13" t="s">
        <v>50</v>
      </c>
      <c r="H3303" s="13" t="s">
        <v>4753</v>
      </c>
      <c r="I3303" s="13" t="s">
        <v>24</v>
      </c>
      <c r="J3303" s="13" t="s">
        <v>1218</v>
      </c>
      <c r="K3303" s="13" t="s">
        <v>489</v>
      </c>
      <c r="L3303" s="13" t="s">
        <v>114</v>
      </c>
      <c r="M3303" s="13" t="s">
        <v>55</v>
      </c>
      <c r="N3303" s="13" t="s">
        <v>3891</v>
      </c>
      <c r="O3303" s="13" t="s">
        <v>40</v>
      </c>
      <c r="P3303" s="13" t="s">
        <v>906</v>
      </c>
      <c r="Q3303" s="13" t="s">
        <v>3892</v>
      </c>
      <c r="R3303" s="17">
        <v>37.86</v>
      </c>
      <c r="S3303" s="26">
        <v>2</v>
      </c>
      <c r="T3303" s="17">
        <v>0</v>
      </c>
      <c r="U3303" s="17">
        <v>1.17</v>
      </c>
      <c r="V3303" s="27">
        <v>5.64</v>
      </c>
      <c r="W3303" s="13" t="s">
        <v>88</v>
      </c>
      <c r="X3303" s="8">
        <f>$T3303*$R3303</f>
        <v>0</v>
      </c>
      <c r="Y3303" s="29">
        <f>R3303-V3303-U3303-X3303</f>
        <v>31.049999999999997</v>
      </c>
    </row>
    <row r="3304" spans="2:25" x14ac:dyDescent="0.3">
      <c r="B3304" s="16"/>
      <c r="C3304" s="8" t="str">
        <f>_xlfn.CONCAT(S3304,_xlfn.TEXTBEFORE(Q3304,","))</f>
        <v>5Harbour Creations File Folder Labels</v>
      </c>
      <c r="D3304" s="13" t="s">
        <v>9410</v>
      </c>
      <c r="E3304" s="25">
        <v>43813</v>
      </c>
      <c r="F3304" s="25">
        <v>43818</v>
      </c>
      <c r="G3304" s="13" t="s">
        <v>50</v>
      </c>
      <c r="H3304" s="13" t="s">
        <v>5996</v>
      </c>
      <c r="I3304" s="13" t="s">
        <v>24</v>
      </c>
      <c r="J3304" s="13" t="s">
        <v>1354</v>
      </c>
      <c r="K3304" s="13" t="s">
        <v>84</v>
      </c>
      <c r="L3304" s="13" t="s">
        <v>27</v>
      </c>
      <c r="M3304" s="13" t="s">
        <v>28</v>
      </c>
      <c r="N3304" s="13" t="s">
        <v>5973</v>
      </c>
      <c r="O3304" s="13" t="s">
        <v>30</v>
      </c>
      <c r="P3304" s="13" t="s">
        <v>2751</v>
      </c>
      <c r="Q3304" s="13" t="s">
        <v>5974</v>
      </c>
      <c r="R3304" s="17">
        <v>33.15</v>
      </c>
      <c r="S3304" s="26">
        <v>5</v>
      </c>
      <c r="T3304" s="17">
        <v>0</v>
      </c>
      <c r="U3304" s="17">
        <v>1.1100000000000001</v>
      </c>
      <c r="V3304" s="27">
        <v>2.8500000000000005</v>
      </c>
      <c r="W3304" s="13" t="s">
        <v>88</v>
      </c>
      <c r="X3304" s="8">
        <f>$T3304*$R3304</f>
        <v>0</v>
      </c>
      <c r="Y3304" s="29">
        <f>R3304-V3304-U3304-X3304</f>
        <v>29.189999999999998</v>
      </c>
    </row>
    <row r="3305" spans="2:25" x14ac:dyDescent="0.3">
      <c r="B3305" s="16"/>
      <c r="C3305" s="8" t="str">
        <f>_xlfn.CONCAT(S3305,_xlfn.TEXTBEFORE(Q3305,","))</f>
        <v>2Wilson Jones Hole Reinforcements</v>
      </c>
      <c r="D3305" s="13" t="s">
        <v>9411</v>
      </c>
      <c r="E3305" s="25">
        <v>44045</v>
      </c>
      <c r="F3305" s="25">
        <v>44050</v>
      </c>
      <c r="G3305" s="13" t="s">
        <v>22</v>
      </c>
      <c r="H3305" s="13" t="s">
        <v>5996</v>
      </c>
      <c r="I3305" s="13" t="s">
        <v>24</v>
      </c>
      <c r="J3305" s="13" t="s">
        <v>263</v>
      </c>
      <c r="K3305" s="13" t="s">
        <v>263</v>
      </c>
      <c r="L3305" s="13" t="s">
        <v>27</v>
      </c>
      <c r="M3305" s="13" t="s">
        <v>28</v>
      </c>
      <c r="N3305" s="13" t="s">
        <v>5035</v>
      </c>
      <c r="O3305" s="13" t="s">
        <v>30</v>
      </c>
      <c r="P3305" s="13" t="s">
        <v>1121</v>
      </c>
      <c r="Q3305" s="13" t="s">
        <v>5036</v>
      </c>
      <c r="R3305" s="17">
        <v>9.7800000000000011</v>
      </c>
      <c r="S3305" s="26">
        <v>2</v>
      </c>
      <c r="T3305" s="17">
        <v>0</v>
      </c>
      <c r="U3305" s="17">
        <v>1.6600000000000001</v>
      </c>
      <c r="V3305" s="27">
        <v>3.42</v>
      </c>
      <c r="W3305" s="13" t="s">
        <v>88</v>
      </c>
      <c r="X3305" s="8">
        <f>$T3305*$R3305</f>
        <v>0</v>
      </c>
      <c r="Y3305" s="29">
        <f>R3305-V3305-U3305-X3305</f>
        <v>4.7000000000000011</v>
      </c>
    </row>
    <row r="3306" spans="2:25" x14ac:dyDescent="0.3">
      <c r="B3306" s="16"/>
      <c r="C3306" s="8" t="str">
        <f>_xlfn.CONCAT(S3306,_xlfn.TEXTBEFORE(Q3306,","))</f>
        <v>2Cardinal Index Tab</v>
      </c>
      <c r="D3306" s="13" t="s">
        <v>9412</v>
      </c>
      <c r="E3306" s="25">
        <v>44045</v>
      </c>
      <c r="F3306" s="25">
        <v>44050</v>
      </c>
      <c r="G3306" s="13" t="s">
        <v>22</v>
      </c>
      <c r="H3306" s="13" t="s">
        <v>5996</v>
      </c>
      <c r="I3306" s="13" t="s">
        <v>24</v>
      </c>
      <c r="J3306" s="13" t="s">
        <v>263</v>
      </c>
      <c r="K3306" s="13" t="s">
        <v>263</v>
      </c>
      <c r="L3306" s="13" t="s">
        <v>27</v>
      </c>
      <c r="M3306" s="13" t="s">
        <v>28</v>
      </c>
      <c r="N3306" s="13" t="s">
        <v>4342</v>
      </c>
      <c r="O3306" s="13" t="s">
        <v>30</v>
      </c>
      <c r="P3306" s="13" t="s">
        <v>1121</v>
      </c>
      <c r="Q3306" s="13" t="s">
        <v>4343</v>
      </c>
      <c r="R3306" s="17">
        <v>13.439999999999998</v>
      </c>
      <c r="S3306" s="26">
        <v>2</v>
      </c>
      <c r="T3306" s="17">
        <v>0</v>
      </c>
      <c r="U3306" s="17">
        <v>1.66</v>
      </c>
      <c r="V3306" s="27">
        <v>6</v>
      </c>
      <c r="W3306" s="13" t="s">
        <v>88</v>
      </c>
      <c r="X3306" s="8">
        <f>$T3306*$R3306</f>
        <v>0</v>
      </c>
      <c r="Y3306" s="29">
        <f>R3306-V3306-U3306-X3306</f>
        <v>5.7799999999999976</v>
      </c>
    </row>
    <row r="3307" spans="2:25" x14ac:dyDescent="0.3">
      <c r="B3307" s="16"/>
      <c r="C3307" s="8" t="str">
        <f>_xlfn.CONCAT(S3307,_xlfn.TEXTBEFORE(Q3307,","))</f>
        <v>2Rogers Lockers</v>
      </c>
      <c r="D3307" s="13" t="s">
        <v>9413</v>
      </c>
      <c r="E3307" s="25">
        <v>44155</v>
      </c>
      <c r="F3307" s="25">
        <v>44158</v>
      </c>
      <c r="G3307" s="13" t="s">
        <v>34</v>
      </c>
      <c r="H3307" s="13" t="s">
        <v>1582</v>
      </c>
      <c r="I3307" s="13" t="s">
        <v>24</v>
      </c>
      <c r="J3307" s="13" t="s">
        <v>77</v>
      </c>
      <c r="K3307" s="13" t="s">
        <v>78</v>
      </c>
      <c r="L3307" s="13" t="s">
        <v>54</v>
      </c>
      <c r="M3307" s="13" t="s">
        <v>55</v>
      </c>
      <c r="N3307" s="13" t="s">
        <v>593</v>
      </c>
      <c r="O3307" s="13" t="s">
        <v>30</v>
      </c>
      <c r="P3307" s="13" t="s">
        <v>289</v>
      </c>
      <c r="Q3307" s="13" t="s">
        <v>594</v>
      </c>
      <c r="R3307" s="17">
        <v>351.33899999999994</v>
      </c>
      <c r="S3307" s="26">
        <v>2</v>
      </c>
      <c r="T3307" s="17">
        <v>0.17</v>
      </c>
      <c r="U3307" s="17">
        <v>81.61</v>
      </c>
      <c r="V3307" s="27">
        <v>114.27900000000001</v>
      </c>
      <c r="W3307" s="13" t="s">
        <v>88</v>
      </c>
      <c r="X3307" s="8">
        <f>$T3307*$R3307</f>
        <v>59.727629999999998</v>
      </c>
      <c r="Y3307" s="29">
        <f>R3307-V3307-U3307-X3307</f>
        <v>95.722369999999927</v>
      </c>
    </row>
    <row r="3308" spans="2:25" x14ac:dyDescent="0.3">
      <c r="B3308" s="16"/>
      <c r="C3308" s="8" t="str">
        <f>_xlfn.CONCAT(S3308,_xlfn.TEXTBEFORE(Q3308,","))</f>
        <v>5Fellowes Lockers</v>
      </c>
      <c r="D3308" s="13" t="s">
        <v>9414</v>
      </c>
      <c r="E3308" s="25">
        <v>43089</v>
      </c>
      <c r="F3308" s="25">
        <v>43095</v>
      </c>
      <c r="G3308" s="13" t="s">
        <v>50</v>
      </c>
      <c r="H3308" s="13" t="s">
        <v>3232</v>
      </c>
      <c r="I3308" s="13" t="s">
        <v>24</v>
      </c>
      <c r="J3308" s="13" t="s">
        <v>170</v>
      </c>
      <c r="K3308" s="13" t="s">
        <v>170</v>
      </c>
      <c r="L3308" s="13" t="s">
        <v>27</v>
      </c>
      <c r="M3308" s="13" t="s">
        <v>28</v>
      </c>
      <c r="N3308" s="13" t="s">
        <v>1467</v>
      </c>
      <c r="O3308" s="13" t="s">
        <v>30</v>
      </c>
      <c r="P3308" s="13" t="s">
        <v>289</v>
      </c>
      <c r="Q3308" s="13" t="s">
        <v>1468</v>
      </c>
      <c r="R3308" s="17">
        <v>1036.7999999999997</v>
      </c>
      <c r="S3308" s="26">
        <v>5</v>
      </c>
      <c r="T3308" s="17">
        <v>0</v>
      </c>
      <c r="U3308" s="17">
        <v>25.18</v>
      </c>
      <c r="V3308" s="27">
        <v>20.7</v>
      </c>
      <c r="W3308" s="13" t="s">
        <v>88</v>
      </c>
      <c r="X3308" s="8">
        <f>$T3308*$R3308</f>
        <v>0</v>
      </c>
      <c r="Y3308" s="29">
        <f>R3308-V3308-U3308-X3308</f>
        <v>990.91999999999973</v>
      </c>
    </row>
    <row r="3309" spans="2:25" x14ac:dyDescent="0.3">
      <c r="B3309" s="16"/>
      <c r="C3309" s="8" t="str">
        <f>_xlfn.CONCAT(S3309,_xlfn.TEXTBEFORE(Q3309,","))</f>
        <v>2Smead Shipping Labels</v>
      </c>
      <c r="D3309" s="13" t="s">
        <v>9415</v>
      </c>
      <c r="E3309" s="25">
        <v>43452</v>
      </c>
      <c r="F3309" s="25">
        <v>43456</v>
      </c>
      <c r="G3309" s="13" t="s">
        <v>50</v>
      </c>
      <c r="H3309" s="13" t="s">
        <v>3232</v>
      </c>
      <c r="I3309" s="13" t="s">
        <v>24</v>
      </c>
      <c r="J3309" s="13" t="s">
        <v>1714</v>
      </c>
      <c r="K3309" s="13" t="s">
        <v>119</v>
      </c>
      <c r="L3309" s="13" t="s">
        <v>27</v>
      </c>
      <c r="M3309" s="13" t="s">
        <v>28</v>
      </c>
      <c r="N3309" s="13" t="s">
        <v>5543</v>
      </c>
      <c r="O3309" s="13" t="s">
        <v>30</v>
      </c>
      <c r="P3309" s="13" t="s">
        <v>2751</v>
      </c>
      <c r="Q3309" s="13" t="s">
        <v>5544</v>
      </c>
      <c r="R3309" s="17">
        <v>24</v>
      </c>
      <c r="S3309" s="26">
        <v>2</v>
      </c>
      <c r="T3309" s="17">
        <v>0</v>
      </c>
      <c r="U3309" s="17">
        <v>3.02</v>
      </c>
      <c r="V3309" s="27">
        <v>10.8</v>
      </c>
      <c r="W3309" s="13" t="s">
        <v>60</v>
      </c>
      <c r="X3309" s="8">
        <f>$T3309*$R3309</f>
        <v>0</v>
      </c>
      <c r="Y3309" s="29">
        <f>R3309-V3309-U3309-X3309</f>
        <v>10.18</v>
      </c>
    </row>
    <row r="3310" spans="2:25" x14ac:dyDescent="0.3">
      <c r="B3310" s="16"/>
      <c r="C3310" s="8" t="str">
        <f>_xlfn.CONCAT(S3310,_xlfn.TEXTBEFORE(Q3310,","))</f>
        <v>3Cardinal Binding Machine</v>
      </c>
      <c r="D3310" s="13" t="s">
        <v>9416</v>
      </c>
      <c r="E3310" s="25">
        <v>43709</v>
      </c>
      <c r="F3310" s="25">
        <v>43712</v>
      </c>
      <c r="G3310" s="13" t="s">
        <v>34</v>
      </c>
      <c r="H3310" s="13" t="s">
        <v>2900</v>
      </c>
      <c r="I3310" s="13" t="s">
        <v>24</v>
      </c>
      <c r="J3310" s="13" t="s">
        <v>596</v>
      </c>
      <c r="K3310" s="13" t="s">
        <v>168</v>
      </c>
      <c r="L3310" s="13" t="s">
        <v>54</v>
      </c>
      <c r="M3310" s="13" t="s">
        <v>55</v>
      </c>
      <c r="N3310" s="13" t="s">
        <v>2738</v>
      </c>
      <c r="O3310" s="13" t="s">
        <v>30</v>
      </c>
      <c r="P3310" s="13" t="s">
        <v>1121</v>
      </c>
      <c r="Q3310" s="13" t="s">
        <v>2739</v>
      </c>
      <c r="R3310" s="17">
        <v>124.8237</v>
      </c>
      <c r="S3310" s="26">
        <v>3</v>
      </c>
      <c r="T3310" s="17">
        <v>0.17</v>
      </c>
      <c r="U3310" s="17">
        <v>31.34</v>
      </c>
      <c r="V3310" s="27">
        <v>43.553699999999999</v>
      </c>
      <c r="W3310" s="13" t="s">
        <v>88</v>
      </c>
      <c r="X3310" s="8">
        <f>$T3310*$R3310</f>
        <v>21.220029</v>
      </c>
      <c r="Y3310" s="29">
        <f>R3310-V3310-U3310-X3310</f>
        <v>28.709971000000007</v>
      </c>
    </row>
    <row r="3311" spans="2:25" x14ac:dyDescent="0.3">
      <c r="B3311" s="16"/>
      <c r="C3311" s="8" t="str">
        <f>_xlfn.CONCAT(S3311,_xlfn.TEXTBEFORE(Q3311,","))</f>
        <v>2Hamilton Beach Coffee Grinder</v>
      </c>
      <c r="D3311" s="13" t="s">
        <v>9417</v>
      </c>
      <c r="E3311" s="25">
        <v>43709</v>
      </c>
      <c r="F3311" s="25">
        <v>43712</v>
      </c>
      <c r="G3311" s="13" t="s">
        <v>34</v>
      </c>
      <c r="H3311" s="13" t="s">
        <v>2900</v>
      </c>
      <c r="I3311" s="13" t="s">
        <v>24</v>
      </c>
      <c r="J3311" s="13" t="s">
        <v>596</v>
      </c>
      <c r="K3311" s="13" t="s">
        <v>168</v>
      </c>
      <c r="L3311" s="13" t="s">
        <v>54</v>
      </c>
      <c r="M3311" s="13" t="s">
        <v>55</v>
      </c>
      <c r="N3311" s="13" t="s">
        <v>3429</v>
      </c>
      <c r="O3311" s="13" t="s">
        <v>30</v>
      </c>
      <c r="P3311" s="13" t="s">
        <v>31</v>
      </c>
      <c r="Q3311" s="13" t="s">
        <v>3430</v>
      </c>
      <c r="R3311" s="17">
        <v>72.060599999999994</v>
      </c>
      <c r="S3311" s="26">
        <v>2</v>
      </c>
      <c r="T3311" s="17">
        <v>0.17</v>
      </c>
      <c r="U3311" s="17">
        <v>15.01</v>
      </c>
      <c r="V3311" s="27">
        <v>6.9006000000000007</v>
      </c>
      <c r="W3311" s="13" t="s">
        <v>88</v>
      </c>
      <c r="X3311" s="8">
        <f>$T3311*$R3311</f>
        <v>12.250302</v>
      </c>
      <c r="Y3311" s="29">
        <f>R3311-V3311-U3311-X3311</f>
        <v>37.899698000000001</v>
      </c>
    </row>
    <row r="3312" spans="2:25" x14ac:dyDescent="0.3">
      <c r="B3312" s="16"/>
      <c r="C3312" s="8" t="str">
        <f>_xlfn.CONCAT(S3312,_xlfn.TEXTBEFORE(Q3312,","))</f>
        <v>2Binney &amp; Smith Markers</v>
      </c>
      <c r="D3312" s="13" t="s">
        <v>9418</v>
      </c>
      <c r="E3312" s="25">
        <v>43709</v>
      </c>
      <c r="F3312" s="25">
        <v>43712</v>
      </c>
      <c r="G3312" s="13" t="s">
        <v>34</v>
      </c>
      <c r="H3312" s="13" t="s">
        <v>2900</v>
      </c>
      <c r="I3312" s="13" t="s">
        <v>24</v>
      </c>
      <c r="J3312" s="13" t="s">
        <v>596</v>
      </c>
      <c r="K3312" s="13" t="s">
        <v>168</v>
      </c>
      <c r="L3312" s="13" t="s">
        <v>54</v>
      </c>
      <c r="M3312" s="13" t="s">
        <v>55</v>
      </c>
      <c r="N3312" s="13" t="s">
        <v>4221</v>
      </c>
      <c r="O3312" s="13" t="s">
        <v>30</v>
      </c>
      <c r="P3312" s="13" t="s">
        <v>1789</v>
      </c>
      <c r="Q3312" s="13" t="s">
        <v>4222</v>
      </c>
      <c r="R3312" s="17">
        <v>37.010999999999996</v>
      </c>
      <c r="S3312" s="26">
        <v>2</v>
      </c>
      <c r="T3312" s="17">
        <v>0.27</v>
      </c>
      <c r="U3312" s="17">
        <v>2.5</v>
      </c>
      <c r="V3312" s="27">
        <v>-3.5489999999999995</v>
      </c>
      <c r="W3312" s="13" t="s">
        <v>88</v>
      </c>
      <c r="X3312" s="8">
        <f>$T3312*$R3312</f>
        <v>9.9929699999999997</v>
      </c>
      <c r="Y3312" s="29">
        <f>R3312-V3312-U3312-X3312</f>
        <v>28.067029999999995</v>
      </c>
    </row>
    <row r="3313" spans="2:25" x14ac:dyDescent="0.3">
      <c r="B3313" s="16"/>
      <c r="C3313" s="8" t="str">
        <f>_xlfn.CONCAT(S3313,_xlfn.TEXTBEFORE(Q3313,","))</f>
        <v>8Novimex Legal Exhibit Labels</v>
      </c>
      <c r="D3313" s="13" t="s">
        <v>9419</v>
      </c>
      <c r="E3313" s="25">
        <v>43709</v>
      </c>
      <c r="F3313" s="25">
        <v>43712</v>
      </c>
      <c r="G3313" s="13" t="s">
        <v>34</v>
      </c>
      <c r="H3313" s="13" t="s">
        <v>2900</v>
      </c>
      <c r="I3313" s="13" t="s">
        <v>24</v>
      </c>
      <c r="J3313" s="13" t="s">
        <v>596</v>
      </c>
      <c r="K3313" s="13" t="s">
        <v>168</v>
      </c>
      <c r="L3313" s="13" t="s">
        <v>54</v>
      </c>
      <c r="M3313" s="13" t="s">
        <v>55</v>
      </c>
      <c r="N3313" s="13" t="s">
        <v>5835</v>
      </c>
      <c r="O3313" s="13" t="s">
        <v>30</v>
      </c>
      <c r="P3313" s="13" t="s">
        <v>2751</v>
      </c>
      <c r="Q3313" s="13" t="s">
        <v>5836</v>
      </c>
      <c r="R3313" s="17">
        <v>35.488800000000005</v>
      </c>
      <c r="S3313" s="26">
        <v>8</v>
      </c>
      <c r="T3313" s="17">
        <v>0.47000000000000003</v>
      </c>
      <c r="U3313" s="17">
        <v>2.2999999999999998</v>
      </c>
      <c r="V3313" s="27">
        <v>-24.271200000000007</v>
      </c>
      <c r="W3313" s="13" t="s">
        <v>88</v>
      </c>
      <c r="X3313" s="8">
        <f>$T3313*$R3313</f>
        <v>16.679736000000002</v>
      </c>
      <c r="Y3313" s="29">
        <f>R3313-V3313-U3313-X3313</f>
        <v>40.780264000000017</v>
      </c>
    </row>
    <row r="3314" spans="2:25" x14ac:dyDescent="0.3">
      <c r="B3314" s="16"/>
      <c r="C3314" s="8" t="str">
        <f>_xlfn.CONCAT(S3314,_xlfn.TEXTBEFORE(Q3314,","))</f>
        <v>3Enermax Note Cards</v>
      </c>
      <c r="D3314" s="13" t="s">
        <v>9420</v>
      </c>
      <c r="E3314" s="25">
        <v>43709</v>
      </c>
      <c r="F3314" s="25">
        <v>43712</v>
      </c>
      <c r="G3314" s="13" t="s">
        <v>34</v>
      </c>
      <c r="H3314" s="13" t="s">
        <v>2900</v>
      </c>
      <c r="I3314" s="13" t="s">
        <v>24</v>
      </c>
      <c r="J3314" s="13" t="s">
        <v>596</v>
      </c>
      <c r="K3314" s="13" t="s">
        <v>168</v>
      </c>
      <c r="L3314" s="13" t="s">
        <v>54</v>
      </c>
      <c r="M3314" s="13" t="s">
        <v>55</v>
      </c>
      <c r="N3314" s="13" t="s">
        <v>4850</v>
      </c>
      <c r="O3314" s="13" t="s">
        <v>30</v>
      </c>
      <c r="P3314" s="13" t="s">
        <v>1567</v>
      </c>
      <c r="Q3314" s="13" t="s">
        <v>4851</v>
      </c>
      <c r="R3314" s="17">
        <v>51.897600000000011</v>
      </c>
      <c r="S3314" s="26">
        <v>3</v>
      </c>
      <c r="T3314" s="17">
        <v>0.47000000000000003</v>
      </c>
      <c r="U3314" s="17">
        <v>1.49</v>
      </c>
      <c r="V3314" s="27">
        <v>-40.172400000000003</v>
      </c>
      <c r="W3314" s="13" t="s">
        <v>88</v>
      </c>
      <c r="X3314" s="8">
        <f>$T3314*$R3314</f>
        <v>24.391872000000006</v>
      </c>
      <c r="Y3314" s="29">
        <f>R3314-V3314-U3314-X3314</f>
        <v>66.18812800000002</v>
      </c>
    </row>
    <row r="3315" spans="2:25" x14ac:dyDescent="0.3">
      <c r="B3315" s="16"/>
      <c r="C3315" s="8" t="str">
        <f>_xlfn.CONCAT(S3315,_xlfn.TEXTBEFORE(Q3315,","))</f>
        <v>5Smead Removable Labels</v>
      </c>
      <c r="D3315" s="13" t="s">
        <v>9421</v>
      </c>
      <c r="E3315" s="25">
        <v>44154</v>
      </c>
      <c r="F3315" s="25">
        <v>44159</v>
      </c>
      <c r="G3315" s="13" t="s">
        <v>50</v>
      </c>
      <c r="H3315" s="13" t="s">
        <v>2900</v>
      </c>
      <c r="I3315" s="13" t="s">
        <v>24</v>
      </c>
      <c r="J3315" s="13" t="s">
        <v>160</v>
      </c>
      <c r="K3315" s="13" t="s">
        <v>160</v>
      </c>
      <c r="L3315" s="13" t="s">
        <v>54</v>
      </c>
      <c r="M3315" s="13" t="s">
        <v>55</v>
      </c>
      <c r="N3315" s="13" t="s">
        <v>5184</v>
      </c>
      <c r="O3315" s="13" t="s">
        <v>30</v>
      </c>
      <c r="P3315" s="13" t="s">
        <v>2751</v>
      </c>
      <c r="Q3315" s="13" t="s">
        <v>5185</v>
      </c>
      <c r="R3315" s="17">
        <v>27.825000000000003</v>
      </c>
      <c r="S3315" s="26">
        <v>5</v>
      </c>
      <c r="T3315" s="17">
        <v>0.47000000000000003</v>
      </c>
      <c r="U3315" s="17">
        <v>1.64</v>
      </c>
      <c r="V3315" s="27">
        <v>-2.1750000000000043</v>
      </c>
      <c r="W3315" s="13" t="s">
        <v>88</v>
      </c>
      <c r="X3315" s="8">
        <f>$T3315*$R3315</f>
        <v>13.077750000000002</v>
      </c>
      <c r="Y3315" s="29">
        <f>R3315-V3315-U3315-X3315</f>
        <v>15.282250000000005</v>
      </c>
    </row>
    <row r="3316" spans="2:25" x14ac:dyDescent="0.3">
      <c r="B3316" s="16"/>
      <c r="C3316" s="8" t="str">
        <f>_xlfn.CONCAT(S3316,_xlfn.TEXTBEFORE(Q3316,","))</f>
        <v>7Bush Classic Bookcase</v>
      </c>
      <c r="D3316" s="13" t="s">
        <v>9422</v>
      </c>
      <c r="E3316" s="25">
        <v>43658</v>
      </c>
      <c r="F3316" s="25">
        <v>43662</v>
      </c>
      <c r="G3316" s="13" t="s">
        <v>50</v>
      </c>
      <c r="H3316" s="13" t="s">
        <v>434</v>
      </c>
      <c r="I3316" s="13" t="s">
        <v>24</v>
      </c>
      <c r="J3316" s="13" t="s">
        <v>435</v>
      </c>
      <c r="K3316" s="13" t="s">
        <v>436</v>
      </c>
      <c r="L3316" s="13" t="s">
        <v>201</v>
      </c>
      <c r="M3316" s="13" t="s">
        <v>28</v>
      </c>
      <c r="N3316" s="13" t="s">
        <v>264</v>
      </c>
      <c r="O3316" s="13" t="s">
        <v>40</v>
      </c>
      <c r="P3316" s="13" t="s">
        <v>67</v>
      </c>
      <c r="Q3316" s="13" t="s">
        <v>265</v>
      </c>
      <c r="R3316" s="17">
        <v>2888.76</v>
      </c>
      <c r="S3316" s="26">
        <v>7</v>
      </c>
      <c r="T3316" s="17">
        <v>0</v>
      </c>
      <c r="U3316" s="17">
        <v>256.64</v>
      </c>
      <c r="V3316" s="27">
        <v>173.25</v>
      </c>
      <c r="W3316" s="13" t="s">
        <v>88</v>
      </c>
      <c r="X3316" s="8">
        <f>$T3316*$R3316</f>
        <v>0</v>
      </c>
      <c r="Y3316" s="29">
        <f>R3316-V3316-U3316-X3316</f>
        <v>2458.8700000000003</v>
      </c>
    </row>
    <row r="3317" spans="2:25" x14ac:dyDescent="0.3">
      <c r="B3317" s="16"/>
      <c r="C3317" s="8" t="str">
        <f>_xlfn.CONCAT(S3317,_xlfn.TEXTBEFORE(Q3317,","))</f>
        <v>9Eldon Stacking Tray</v>
      </c>
      <c r="D3317" s="13" t="s">
        <v>9423</v>
      </c>
      <c r="E3317" s="25">
        <v>43658</v>
      </c>
      <c r="F3317" s="25">
        <v>43662</v>
      </c>
      <c r="G3317" s="13" t="s">
        <v>50</v>
      </c>
      <c r="H3317" s="13" t="s">
        <v>434</v>
      </c>
      <c r="I3317" s="13" t="s">
        <v>24</v>
      </c>
      <c r="J3317" s="13" t="s">
        <v>435</v>
      </c>
      <c r="K3317" s="13" t="s">
        <v>436</v>
      </c>
      <c r="L3317" s="13" t="s">
        <v>201</v>
      </c>
      <c r="M3317" s="13" t="s">
        <v>28</v>
      </c>
      <c r="N3317" s="13" t="s">
        <v>3464</v>
      </c>
      <c r="O3317" s="13" t="s">
        <v>40</v>
      </c>
      <c r="P3317" s="13" t="s">
        <v>906</v>
      </c>
      <c r="Q3317" s="13" t="s">
        <v>3465</v>
      </c>
      <c r="R3317" s="17">
        <v>256.77</v>
      </c>
      <c r="S3317" s="26">
        <v>9</v>
      </c>
      <c r="T3317" s="17">
        <v>0</v>
      </c>
      <c r="U3317" s="17">
        <v>19.059999999999999</v>
      </c>
      <c r="V3317" s="27">
        <v>69.12</v>
      </c>
      <c r="W3317" s="13" t="s">
        <v>88</v>
      </c>
      <c r="X3317" s="8">
        <f>$T3317*$R3317</f>
        <v>0</v>
      </c>
      <c r="Y3317" s="29">
        <f>R3317-V3317-U3317-X3317</f>
        <v>168.58999999999997</v>
      </c>
    </row>
    <row r="3318" spans="2:25" x14ac:dyDescent="0.3">
      <c r="B3318" s="16"/>
      <c r="C3318" s="8" t="str">
        <f>_xlfn.CONCAT(S3318,_xlfn.TEXTBEFORE(Q3318,","))</f>
        <v>3HP Ink</v>
      </c>
      <c r="D3318" s="13" t="s">
        <v>9424</v>
      </c>
      <c r="E3318" s="25">
        <v>43000</v>
      </c>
      <c r="F3318" s="25">
        <v>43006</v>
      </c>
      <c r="G3318" s="13" t="s">
        <v>50</v>
      </c>
      <c r="H3318" s="13" t="s">
        <v>3963</v>
      </c>
      <c r="I3318" s="13" t="s">
        <v>24</v>
      </c>
      <c r="J3318" s="13" t="s">
        <v>1354</v>
      </c>
      <c r="K3318" s="13" t="s">
        <v>84</v>
      </c>
      <c r="L3318" s="13" t="s">
        <v>27</v>
      </c>
      <c r="M3318" s="13" t="s">
        <v>28</v>
      </c>
      <c r="N3318" s="13" t="s">
        <v>2020</v>
      </c>
      <c r="O3318" s="13" t="s">
        <v>57</v>
      </c>
      <c r="P3318" s="13" t="s">
        <v>86</v>
      </c>
      <c r="Q3318" s="13" t="s">
        <v>2021</v>
      </c>
      <c r="R3318" s="17">
        <v>385.02</v>
      </c>
      <c r="S3318" s="26">
        <v>3</v>
      </c>
      <c r="T3318" s="17">
        <v>0</v>
      </c>
      <c r="U3318" s="17">
        <v>15.62</v>
      </c>
      <c r="V3318" s="27">
        <v>126.99</v>
      </c>
      <c r="W3318" s="13" t="s">
        <v>88</v>
      </c>
      <c r="X3318" s="8">
        <f>$T3318*$R3318</f>
        <v>0</v>
      </c>
      <c r="Y3318" s="29">
        <f>R3318-V3318-U3318-X3318</f>
        <v>242.40999999999997</v>
      </c>
    </row>
    <row r="3319" spans="2:25" x14ac:dyDescent="0.3">
      <c r="B3319" s="16"/>
      <c r="C3319" s="8" t="str">
        <f>_xlfn.CONCAT(S3319,_xlfn.TEXTBEFORE(Q3319,","))</f>
        <v>7Boston Canvas</v>
      </c>
      <c r="D3319" s="13" t="s">
        <v>9425</v>
      </c>
      <c r="E3319" s="25">
        <v>43000</v>
      </c>
      <c r="F3319" s="25">
        <v>43006</v>
      </c>
      <c r="G3319" s="13" t="s">
        <v>50</v>
      </c>
      <c r="H3319" s="13" t="s">
        <v>3963</v>
      </c>
      <c r="I3319" s="13" t="s">
        <v>24</v>
      </c>
      <c r="J3319" s="13" t="s">
        <v>1354</v>
      </c>
      <c r="K3319" s="13" t="s">
        <v>84</v>
      </c>
      <c r="L3319" s="13" t="s">
        <v>27</v>
      </c>
      <c r="M3319" s="13" t="s">
        <v>28</v>
      </c>
      <c r="N3319" s="13" t="s">
        <v>3579</v>
      </c>
      <c r="O3319" s="13" t="s">
        <v>30</v>
      </c>
      <c r="P3319" s="13" t="s">
        <v>1789</v>
      </c>
      <c r="Q3319" s="13" t="s">
        <v>3580</v>
      </c>
      <c r="R3319" s="17">
        <v>397.74000000000007</v>
      </c>
      <c r="S3319" s="26">
        <v>7</v>
      </c>
      <c r="T3319" s="17">
        <v>0</v>
      </c>
      <c r="U3319" s="17">
        <v>14.31</v>
      </c>
      <c r="V3319" s="27">
        <v>0</v>
      </c>
      <c r="W3319" s="13" t="s">
        <v>88</v>
      </c>
      <c r="X3319" s="8">
        <f>$T3319*$R3319</f>
        <v>0</v>
      </c>
      <c r="Y3319" s="29">
        <f>R3319-V3319-U3319-X3319</f>
        <v>383.43000000000006</v>
      </c>
    </row>
    <row r="3320" spans="2:25" x14ac:dyDescent="0.3">
      <c r="B3320" s="16"/>
      <c r="C3320" s="8" t="str">
        <f>_xlfn.CONCAT(S3320,_xlfn.TEXTBEFORE(Q3320,","))</f>
        <v>2Advantus Rubber Bands</v>
      </c>
      <c r="D3320" s="13" t="s">
        <v>9426</v>
      </c>
      <c r="E3320" s="25">
        <v>43046</v>
      </c>
      <c r="F3320" s="25">
        <v>43047</v>
      </c>
      <c r="G3320" s="13" t="s">
        <v>34</v>
      </c>
      <c r="H3320" s="13" t="s">
        <v>1504</v>
      </c>
      <c r="I3320" s="13" t="s">
        <v>24</v>
      </c>
      <c r="J3320" s="13" t="s">
        <v>160</v>
      </c>
      <c r="K3320" s="13" t="s">
        <v>160</v>
      </c>
      <c r="L3320" s="13" t="s">
        <v>54</v>
      </c>
      <c r="M3320" s="13" t="s">
        <v>55</v>
      </c>
      <c r="N3320" s="13" t="s">
        <v>5363</v>
      </c>
      <c r="O3320" s="13" t="s">
        <v>30</v>
      </c>
      <c r="P3320" s="13" t="s">
        <v>2177</v>
      </c>
      <c r="Q3320" s="13" t="s">
        <v>5364</v>
      </c>
      <c r="R3320" s="17">
        <v>17.712600000000002</v>
      </c>
      <c r="S3320" s="26">
        <v>2</v>
      </c>
      <c r="T3320" s="17">
        <v>0.47000000000000003</v>
      </c>
      <c r="U3320" s="17">
        <v>4.58</v>
      </c>
      <c r="V3320" s="27">
        <v>-4.7274000000000012</v>
      </c>
      <c r="W3320" s="13" t="s">
        <v>60</v>
      </c>
      <c r="X3320" s="8">
        <f>$T3320*$R3320</f>
        <v>8.3249220000000008</v>
      </c>
      <c r="Y3320" s="29">
        <f>R3320-V3320-U3320-X3320</f>
        <v>9.5350780000000057</v>
      </c>
    </row>
    <row r="3321" spans="2:25" x14ac:dyDescent="0.3">
      <c r="B3321" s="16"/>
      <c r="C3321" s="8" t="str">
        <f>_xlfn.CONCAT(S3321,_xlfn.TEXTBEFORE(Q3321,","))</f>
        <v>3Fellowes File Cart</v>
      </c>
      <c r="D3321" s="13" t="s">
        <v>9427</v>
      </c>
      <c r="E3321" s="25">
        <v>43774</v>
      </c>
      <c r="F3321" s="25">
        <v>43777</v>
      </c>
      <c r="G3321" s="13" t="s">
        <v>22</v>
      </c>
      <c r="H3321" s="13" t="s">
        <v>1504</v>
      </c>
      <c r="I3321" s="13" t="s">
        <v>24</v>
      </c>
      <c r="J3321" s="13" t="s">
        <v>157</v>
      </c>
      <c r="K3321" s="13" t="s">
        <v>158</v>
      </c>
      <c r="L3321" s="13" t="s">
        <v>54</v>
      </c>
      <c r="M3321" s="13" t="s">
        <v>55</v>
      </c>
      <c r="N3321" s="13" t="s">
        <v>1505</v>
      </c>
      <c r="O3321" s="13" t="s">
        <v>30</v>
      </c>
      <c r="P3321" s="13" t="s">
        <v>289</v>
      </c>
      <c r="Q3321" s="13" t="s">
        <v>1506</v>
      </c>
      <c r="R3321" s="17">
        <v>341.97659999999996</v>
      </c>
      <c r="S3321" s="26">
        <v>3</v>
      </c>
      <c r="T3321" s="17">
        <v>0.17</v>
      </c>
      <c r="U3321" s="17">
        <v>86.41</v>
      </c>
      <c r="V3321" s="27">
        <v>135.96659999999997</v>
      </c>
      <c r="W3321" s="13" t="s">
        <v>33</v>
      </c>
      <c r="X3321" s="8">
        <f>$T3321*$R3321</f>
        <v>58.136021999999997</v>
      </c>
      <c r="Y3321" s="29">
        <f>R3321-V3321-U3321-X3321</f>
        <v>61.463977999999997</v>
      </c>
    </row>
    <row r="3322" spans="2:25" x14ac:dyDescent="0.3">
      <c r="B3322" s="16"/>
      <c r="C3322" s="8" t="str">
        <f>_xlfn.CONCAT(S3322,_xlfn.TEXTBEFORE(Q3322,","))</f>
        <v>3Sharp Fax Machine</v>
      </c>
      <c r="D3322" s="13" t="s">
        <v>9428</v>
      </c>
      <c r="E3322" s="25">
        <v>43774</v>
      </c>
      <c r="F3322" s="25">
        <v>43777</v>
      </c>
      <c r="G3322" s="13" t="s">
        <v>22</v>
      </c>
      <c r="H3322" s="13" t="s">
        <v>1504</v>
      </c>
      <c r="I3322" s="13" t="s">
        <v>24</v>
      </c>
      <c r="J3322" s="13" t="s">
        <v>157</v>
      </c>
      <c r="K3322" s="13" t="s">
        <v>158</v>
      </c>
      <c r="L3322" s="13" t="s">
        <v>54</v>
      </c>
      <c r="M3322" s="13" t="s">
        <v>55</v>
      </c>
      <c r="N3322" s="13" t="s">
        <v>1509</v>
      </c>
      <c r="O3322" s="13" t="s">
        <v>57</v>
      </c>
      <c r="P3322" s="13" t="s">
        <v>86</v>
      </c>
      <c r="Q3322" s="13" t="s">
        <v>1510</v>
      </c>
      <c r="R3322" s="17">
        <v>828.88109999999983</v>
      </c>
      <c r="S3322" s="26">
        <v>3</v>
      </c>
      <c r="T3322" s="17">
        <v>7.0000000000000007E-2</v>
      </c>
      <c r="U3322" s="17">
        <v>86</v>
      </c>
      <c r="V3322" s="27">
        <v>-53.478899999999996</v>
      </c>
      <c r="W3322" s="13" t="s">
        <v>33</v>
      </c>
      <c r="X3322" s="8">
        <f>$T3322*$R3322</f>
        <v>58.021676999999997</v>
      </c>
      <c r="Y3322" s="29">
        <f>R3322-V3322-U3322-X3322</f>
        <v>738.33832299999983</v>
      </c>
    </row>
    <row r="3323" spans="2:25" x14ac:dyDescent="0.3">
      <c r="B3323" s="16"/>
      <c r="C3323" s="8" t="str">
        <f>_xlfn.CONCAT(S3323,_xlfn.TEXTBEFORE(Q3323,","))</f>
        <v>3Logitech Flash Drive</v>
      </c>
      <c r="D3323" s="13" t="s">
        <v>9429</v>
      </c>
      <c r="E3323" s="25">
        <v>43774</v>
      </c>
      <c r="F3323" s="25">
        <v>43777</v>
      </c>
      <c r="G3323" s="13" t="s">
        <v>22</v>
      </c>
      <c r="H3323" s="13" t="s">
        <v>1504</v>
      </c>
      <c r="I3323" s="13" t="s">
        <v>24</v>
      </c>
      <c r="J3323" s="13" t="s">
        <v>157</v>
      </c>
      <c r="K3323" s="13" t="s">
        <v>158</v>
      </c>
      <c r="L3323" s="13" t="s">
        <v>54</v>
      </c>
      <c r="M3323" s="13" t="s">
        <v>55</v>
      </c>
      <c r="N3323" s="13" t="s">
        <v>4205</v>
      </c>
      <c r="O3323" s="13" t="s">
        <v>57</v>
      </c>
      <c r="P3323" s="13" t="s">
        <v>121</v>
      </c>
      <c r="Q3323" s="13" t="s">
        <v>4206</v>
      </c>
      <c r="R3323" s="17">
        <v>45.028800000000004</v>
      </c>
      <c r="S3323" s="26">
        <v>3</v>
      </c>
      <c r="T3323" s="17">
        <v>0.47000000000000003</v>
      </c>
      <c r="U3323" s="17">
        <v>13.15</v>
      </c>
      <c r="V3323" s="27">
        <v>-2.5812000000000026</v>
      </c>
      <c r="W3323" s="13" t="s">
        <v>33</v>
      </c>
      <c r="X3323" s="8">
        <f>$T3323*$R3323</f>
        <v>21.163536000000004</v>
      </c>
      <c r="Y3323" s="29">
        <f>R3323-V3323-U3323-X3323</f>
        <v>13.296464000000004</v>
      </c>
    </row>
    <row r="3324" spans="2:25" x14ac:dyDescent="0.3">
      <c r="B3324" s="16"/>
      <c r="C3324" s="8" t="str">
        <f>_xlfn.CONCAT(S3324,_xlfn.TEXTBEFORE(Q3324,","))</f>
        <v>14Jiffy Manila Envelope</v>
      </c>
      <c r="D3324" s="13" t="s">
        <v>9430</v>
      </c>
      <c r="E3324" s="25">
        <v>44070</v>
      </c>
      <c r="F3324" s="25">
        <v>44077</v>
      </c>
      <c r="G3324" s="13" t="s">
        <v>50</v>
      </c>
      <c r="H3324" s="13" t="s">
        <v>1504</v>
      </c>
      <c r="I3324" s="13" t="s">
        <v>24</v>
      </c>
      <c r="J3324" s="13" t="s">
        <v>160</v>
      </c>
      <c r="K3324" s="13" t="s">
        <v>160</v>
      </c>
      <c r="L3324" s="13" t="s">
        <v>54</v>
      </c>
      <c r="M3324" s="13" t="s">
        <v>55</v>
      </c>
      <c r="N3324" s="13" t="s">
        <v>3730</v>
      </c>
      <c r="O3324" s="13" t="s">
        <v>30</v>
      </c>
      <c r="P3324" s="13" t="s">
        <v>1607</v>
      </c>
      <c r="Q3324" s="13" t="s">
        <v>3731</v>
      </c>
      <c r="R3324" s="17">
        <v>184.09020000000001</v>
      </c>
      <c r="S3324" s="26">
        <v>14</v>
      </c>
      <c r="T3324" s="17">
        <v>0.47000000000000003</v>
      </c>
      <c r="U3324" s="17">
        <v>18.59</v>
      </c>
      <c r="V3324" s="27">
        <v>-159.88979999999998</v>
      </c>
      <c r="W3324" s="13" t="s">
        <v>266</v>
      </c>
      <c r="X3324" s="8">
        <f>$T3324*$R3324</f>
        <v>86.522394000000006</v>
      </c>
      <c r="Y3324" s="29">
        <f>R3324-V3324-U3324-X3324</f>
        <v>238.86760600000002</v>
      </c>
    </row>
    <row r="3325" spans="2:25" x14ac:dyDescent="0.3">
      <c r="B3325" s="16"/>
      <c r="C3325" s="8" t="str">
        <f>_xlfn.CONCAT(S3325,_xlfn.TEXTBEFORE(Q3325,","))</f>
        <v>3Kleencut Shears</v>
      </c>
      <c r="D3325" s="13" t="s">
        <v>9431</v>
      </c>
      <c r="E3325" s="25">
        <v>43796</v>
      </c>
      <c r="F3325" s="25">
        <v>43801</v>
      </c>
      <c r="G3325" s="13" t="s">
        <v>50</v>
      </c>
      <c r="H3325" s="13" t="s">
        <v>399</v>
      </c>
      <c r="I3325" s="13" t="s">
        <v>24</v>
      </c>
      <c r="J3325" s="13" t="s">
        <v>160</v>
      </c>
      <c r="K3325" s="13" t="s">
        <v>160</v>
      </c>
      <c r="L3325" s="13" t="s">
        <v>54</v>
      </c>
      <c r="M3325" s="13" t="s">
        <v>55</v>
      </c>
      <c r="N3325" s="13" t="s">
        <v>3724</v>
      </c>
      <c r="O3325" s="13" t="s">
        <v>30</v>
      </c>
      <c r="P3325" s="13" t="s">
        <v>1228</v>
      </c>
      <c r="Q3325" s="13" t="s">
        <v>3725</v>
      </c>
      <c r="R3325" s="17">
        <v>73.410300000000007</v>
      </c>
      <c r="S3325" s="26">
        <v>3</v>
      </c>
      <c r="T3325" s="17">
        <v>0.47000000000000003</v>
      </c>
      <c r="U3325" s="17">
        <v>4.5999999999999996</v>
      </c>
      <c r="V3325" s="27">
        <v>-38.819700000000012</v>
      </c>
      <c r="W3325" s="13" t="s">
        <v>88</v>
      </c>
      <c r="X3325" s="8">
        <f>$T3325*$R3325</f>
        <v>34.502841000000004</v>
      </c>
      <c r="Y3325" s="29">
        <f>R3325-V3325-U3325-X3325</f>
        <v>73.12715900000002</v>
      </c>
    </row>
    <row r="3326" spans="2:25" x14ac:dyDescent="0.3">
      <c r="B3326" s="16"/>
      <c r="C3326" s="8" t="str">
        <f>_xlfn.CONCAT(S3326,_xlfn.TEXTBEFORE(Q3326,","))</f>
        <v>2Jiffy Business Envelopes</v>
      </c>
      <c r="D3326" s="13" t="s">
        <v>9432</v>
      </c>
      <c r="E3326" s="25">
        <v>43796</v>
      </c>
      <c r="F3326" s="25">
        <v>43801</v>
      </c>
      <c r="G3326" s="13" t="s">
        <v>50</v>
      </c>
      <c r="H3326" s="13" t="s">
        <v>399</v>
      </c>
      <c r="I3326" s="13" t="s">
        <v>24</v>
      </c>
      <c r="J3326" s="13" t="s">
        <v>160</v>
      </c>
      <c r="K3326" s="13" t="s">
        <v>160</v>
      </c>
      <c r="L3326" s="13" t="s">
        <v>54</v>
      </c>
      <c r="M3326" s="13" t="s">
        <v>55</v>
      </c>
      <c r="N3326" s="13" t="s">
        <v>3060</v>
      </c>
      <c r="O3326" s="13" t="s">
        <v>30</v>
      </c>
      <c r="P3326" s="13" t="s">
        <v>1607</v>
      </c>
      <c r="Q3326" s="13" t="s">
        <v>3061</v>
      </c>
      <c r="R3326" s="17">
        <v>15.6456</v>
      </c>
      <c r="S3326" s="26">
        <v>2</v>
      </c>
      <c r="T3326" s="17">
        <v>0.47000000000000003</v>
      </c>
      <c r="U3326" s="17">
        <v>1.85</v>
      </c>
      <c r="V3326" s="27">
        <v>-9.7944000000000013</v>
      </c>
      <c r="W3326" s="13" t="s">
        <v>88</v>
      </c>
      <c r="X3326" s="8">
        <f>$T3326*$R3326</f>
        <v>7.3534320000000006</v>
      </c>
      <c r="Y3326" s="29">
        <f>R3326-V3326-U3326-X3326</f>
        <v>16.236567999999998</v>
      </c>
    </row>
    <row r="3327" spans="2:25" x14ac:dyDescent="0.3">
      <c r="B3327" s="16"/>
      <c r="C3327" s="8" t="str">
        <f>_xlfn.CONCAT(S3327,_xlfn.TEXTBEFORE(Q3327,","))</f>
        <v>2Acco Index Tab</v>
      </c>
      <c r="D3327" s="13" t="s">
        <v>9433</v>
      </c>
      <c r="E3327" s="25">
        <v>43796</v>
      </c>
      <c r="F3327" s="25">
        <v>43801</v>
      </c>
      <c r="G3327" s="13" t="s">
        <v>50</v>
      </c>
      <c r="H3327" s="13" t="s">
        <v>399</v>
      </c>
      <c r="I3327" s="13" t="s">
        <v>24</v>
      </c>
      <c r="J3327" s="13" t="s">
        <v>160</v>
      </c>
      <c r="K3327" s="13" t="s">
        <v>160</v>
      </c>
      <c r="L3327" s="13" t="s">
        <v>54</v>
      </c>
      <c r="M3327" s="13" t="s">
        <v>55</v>
      </c>
      <c r="N3327" s="13" t="s">
        <v>4497</v>
      </c>
      <c r="O3327" s="13" t="s">
        <v>30</v>
      </c>
      <c r="P3327" s="13" t="s">
        <v>1121</v>
      </c>
      <c r="Q3327" s="13" t="s">
        <v>4498</v>
      </c>
      <c r="R3327" s="17">
        <v>13.346399999999997</v>
      </c>
      <c r="S3327" s="26">
        <v>2</v>
      </c>
      <c r="T3327" s="17">
        <v>0.17</v>
      </c>
      <c r="U3327" s="17">
        <v>1.73</v>
      </c>
      <c r="V3327" s="27">
        <v>3.0263999999999998</v>
      </c>
      <c r="W3327" s="13" t="s">
        <v>88</v>
      </c>
      <c r="X3327" s="8">
        <f>$T3327*$R3327</f>
        <v>2.2688879999999996</v>
      </c>
      <c r="Y3327" s="29">
        <f>R3327-V3327-U3327-X3327</f>
        <v>6.3211119999999967</v>
      </c>
    </row>
    <row r="3328" spans="2:25" x14ac:dyDescent="0.3">
      <c r="B3328" s="16"/>
      <c r="C3328" s="8" t="str">
        <f>_xlfn.CONCAT(S3328,_xlfn.TEXTBEFORE(Q3328,","))</f>
        <v>2Stockwell Push Pins</v>
      </c>
      <c r="D3328" s="13" t="s">
        <v>9434</v>
      </c>
      <c r="E3328" s="25">
        <v>43796</v>
      </c>
      <c r="F3328" s="25">
        <v>43801</v>
      </c>
      <c r="G3328" s="13" t="s">
        <v>50</v>
      </c>
      <c r="H3328" s="13" t="s">
        <v>399</v>
      </c>
      <c r="I3328" s="13" t="s">
        <v>24</v>
      </c>
      <c r="J3328" s="13" t="s">
        <v>160</v>
      </c>
      <c r="K3328" s="13" t="s">
        <v>160</v>
      </c>
      <c r="L3328" s="13" t="s">
        <v>54</v>
      </c>
      <c r="M3328" s="13" t="s">
        <v>55</v>
      </c>
      <c r="N3328" s="13" t="s">
        <v>5725</v>
      </c>
      <c r="O3328" s="13" t="s">
        <v>30</v>
      </c>
      <c r="P3328" s="13" t="s">
        <v>2177</v>
      </c>
      <c r="Q3328" s="13" t="s">
        <v>5726</v>
      </c>
      <c r="R3328" s="17">
        <v>15.232200000000002</v>
      </c>
      <c r="S3328" s="26">
        <v>2</v>
      </c>
      <c r="T3328" s="17">
        <v>0.47000000000000003</v>
      </c>
      <c r="U3328" s="17">
        <v>1.1599999999999999</v>
      </c>
      <c r="V3328" s="27">
        <v>-5.227800000000002</v>
      </c>
      <c r="W3328" s="13" t="s">
        <v>88</v>
      </c>
      <c r="X3328" s="8">
        <f>$T3328*$R3328</f>
        <v>7.1591340000000017</v>
      </c>
      <c r="Y3328" s="29">
        <f>R3328-V3328-U3328-X3328</f>
        <v>12.140866000000003</v>
      </c>
    </row>
    <row r="3329" spans="2:25" x14ac:dyDescent="0.3">
      <c r="B3329" s="16"/>
      <c r="C3329" s="8" t="str">
        <f>_xlfn.CONCAT(S3329,_xlfn.TEXTBEFORE(Q3329,","))</f>
        <v>6Dania 3-Shelf Cabinet</v>
      </c>
      <c r="D3329" s="13" t="s">
        <v>9435</v>
      </c>
      <c r="E3329" s="25">
        <v>44023</v>
      </c>
      <c r="F3329" s="25">
        <v>44026</v>
      </c>
      <c r="G3329" s="13" t="s">
        <v>34</v>
      </c>
      <c r="H3329" s="13" t="s">
        <v>399</v>
      </c>
      <c r="I3329" s="13" t="s">
        <v>24</v>
      </c>
      <c r="J3329" s="13" t="s">
        <v>400</v>
      </c>
      <c r="K3329" s="13" t="s">
        <v>141</v>
      </c>
      <c r="L3329" s="13" t="s">
        <v>54</v>
      </c>
      <c r="M3329" s="13" t="s">
        <v>55</v>
      </c>
      <c r="N3329" s="13" t="s">
        <v>401</v>
      </c>
      <c r="O3329" s="13" t="s">
        <v>40</v>
      </c>
      <c r="P3329" s="13" t="s">
        <v>67</v>
      </c>
      <c r="Q3329" s="13" t="s">
        <v>402</v>
      </c>
      <c r="R3329" s="17">
        <v>796.82400000000007</v>
      </c>
      <c r="S3329" s="26">
        <v>6</v>
      </c>
      <c r="T3329" s="17">
        <v>7.0000000000000007E-2</v>
      </c>
      <c r="U3329" s="17">
        <v>270.56</v>
      </c>
      <c r="V3329" s="27">
        <v>231.26400000000001</v>
      </c>
      <c r="W3329" s="13" t="s">
        <v>60</v>
      </c>
      <c r="X3329" s="8">
        <f>$T3329*$R3329</f>
        <v>55.777680000000011</v>
      </c>
      <c r="Y3329" s="29">
        <f>R3329-V3329-U3329-X3329</f>
        <v>239.22232000000005</v>
      </c>
    </row>
    <row r="3330" spans="2:25" x14ac:dyDescent="0.3">
      <c r="B3330" s="16"/>
      <c r="C3330" s="8" t="str">
        <f>_xlfn.CONCAT(S3330,_xlfn.TEXTBEFORE(Q3330,","))</f>
        <v>5Brother Fax and Copier</v>
      </c>
      <c r="D3330" s="13" t="s">
        <v>9436</v>
      </c>
      <c r="E3330" s="25">
        <v>44023</v>
      </c>
      <c r="F3330" s="25">
        <v>44026</v>
      </c>
      <c r="G3330" s="13" t="s">
        <v>34</v>
      </c>
      <c r="H3330" s="13" t="s">
        <v>399</v>
      </c>
      <c r="I3330" s="13" t="s">
        <v>24</v>
      </c>
      <c r="J3330" s="13" t="s">
        <v>400</v>
      </c>
      <c r="K3330" s="13" t="s">
        <v>141</v>
      </c>
      <c r="L3330" s="13" t="s">
        <v>54</v>
      </c>
      <c r="M3330" s="13" t="s">
        <v>55</v>
      </c>
      <c r="N3330" s="13" t="s">
        <v>691</v>
      </c>
      <c r="O3330" s="13" t="s">
        <v>57</v>
      </c>
      <c r="P3330" s="13" t="s">
        <v>86</v>
      </c>
      <c r="Q3330" s="13" t="s">
        <v>692</v>
      </c>
      <c r="R3330" s="17">
        <v>890.42849999999999</v>
      </c>
      <c r="S3330" s="26">
        <v>5</v>
      </c>
      <c r="T3330" s="17">
        <v>7.0000000000000007E-2</v>
      </c>
      <c r="U3330" s="17">
        <v>181.55</v>
      </c>
      <c r="V3330" s="27">
        <v>114.77849999999999</v>
      </c>
      <c r="W3330" s="13" t="s">
        <v>60</v>
      </c>
      <c r="X3330" s="8">
        <f>$T3330*$R3330</f>
        <v>62.329995000000004</v>
      </c>
      <c r="Y3330" s="29">
        <f>R3330-V3330-U3330-X3330</f>
        <v>531.77000499999986</v>
      </c>
    </row>
    <row r="3331" spans="2:25" x14ac:dyDescent="0.3">
      <c r="B3331" s="16"/>
      <c r="C3331" s="8" t="str">
        <f>_xlfn.CONCAT(S3331,_xlfn.TEXTBEFORE(Q3331,","))</f>
        <v>3Stockwell Staples</v>
      </c>
      <c r="D3331" s="13" t="s">
        <v>9437</v>
      </c>
      <c r="E3331" s="25">
        <v>44023</v>
      </c>
      <c r="F3331" s="25">
        <v>44026</v>
      </c>
      <c r="G3331" s="13" t="s">
        <v>34</v>
      </c>
      <c r="H3331" s="13" t="s">
        <v>399</v>
      </c>
      <c r="I3331" s="13" t="s">
        <v>24</v>
      </c>
      <c r="J3331" s="13" t="s">
        <v>400</v>
      </c>
      <c r="K3331" s="13" t="s">
        <v>141</v>
      </c>
      <c r="L3331" s="13" t="s">
        <v>54</v>
      </c>
      <c r="M3331" s="13" t="s">
        <v>55</v>
      </c>
      <c r="N3331" s="13" t="s">
        <v>5516</v>
      </c>
      <c r="O3331" s="13" t="s">
        <v>30</v>
      </c>
      <c r="P3331" s="13" t="s">
        <v>2177</v>
      </c>
      <c r="Q3331" s="13" t="s">
        <v>5517</v>
      </c>
      <c r="R3331" s="17">
        <v>15.645600000000002</v>
      </c>
      <c r="S3331" s="26">
        <v>3</v>
      </c>
      <c r="T3331" s="17">
        <v>0.47000000000000003</v>
      </c>
      <c r="U3331" s="17">
        <v>3.21</v>
      </c>
      <c r="V3331" s="27">
        <v>-11.534400000000002</v>
      </c>
      <c r="W3331" s="13" t="s">
        <v>60</v>
      </c>
      <c r="X3331" s="8">
        <f>$T3331*$R3331</f>
        <v>7.3534320000000015</v>
      </c>
      <c r="Y3331" s="29">
        <f>R3331-V3331-U3331-X3331</f>
        <v>16.616568000000001</v>
      </c>
    </row>
    <row r="3332" spans="2:25" x14ac:dyDescent="0.3">
      <c r="B3332" s="16"/>
      <c r="C3332" s="8" t="str">
        <f>_xlfn.CONCAT(S3332,_xlfn.TEXTBEFORE(Q3332,","))</f>
        <v>4Wilson Jones Hole Reinforcements</v>
      </c>
      <c r="D3332" s="13" t="s">
        <v>9438</v>
      </c>
      <c r="E3332" s="25">
        <v>43993</v>
      </c>
      <c r="F3332" s="25">
        <v>43995</v>
      </c>
      <c r="G3332" s="13" t="s">
        <v>34</v>
      </c>
      <c r="H3332" s="13" t="s">
        <v>5690</v>
      </c>
      <c r="I3332" s="13" t="s">
        <v>24</v>
      </c>
      <c r="J3332" s="13" t="s">
        <v>408</v>
      </c>
      <c r="K3332" s="13" t="s">
        <v>408</v>
      </c>
      <c r="L3332" s="13" t="s">
        <v>409</v>
      </c>
      <c r="M3332" s="13" t="s">
        <v>55</v>
      </c>
      <c r="N3332" s="13" t="s">
        <v>5035</v>
      </c>
      <c r="O3332" s="13" t="s">
        <v>30</v>
      </c>
      <c r="P3332" s="13" t="s">
        <v>1121</v>
      </c>
      <c r="Q3332" s="13" t="s">
        <v>5036</v>
      </c>
      <c r="R3332" s="17">
        <v>16.2348</v>
      </c>
      <c r="S3332" s="26">
        <v>4</v>
      </c>
      <c r="T3332" s="17">
        <v>0.17</v>
      </c>
      <c r="U3332" s="17">
        <v>3.02</v>
      </c>
      <c r="V3332" s="27">
        <v>3.5147999999999993</v>
      </c>
      <c r="W3332" s="13" t="s">
        <v>60</v>
      </c>
      <c r="X3332" s="8">
        <f>$T3332*$R3332</f>
        <v>2.759916</v>
      </c>
      <c r="Y3332" s="29">
        <f>R3332-V3332-U3332-X3332</f>
        <v>6.9400840000000006</v>
      </c>
    </row>
    <row r="3333" spans="2:25" x14ac:dyDescent="0.3">
      <c r="B3333" s="16"/>
      <c r="C3333" s="8" t="str">
        <f>_xlfn.CONCAT(S3333,_xlfn.TEXTBEFORE(Q3333,","))</f>
        <v>4Sharp Copy Machine</v>
      </c>
      <c r="D3333" s="13" t="s">
        <v>9439</v>
      </c>
      <c r="E3333" s="25">
        <v>42956</v>
      </c>
      <c r="F3333" s="25">
        <v>42958</v>
      </c>
      <c r="G3333" s="13" t="s">
        <v>22</v>
      </c>
      <c r="H3333" s="13" t="s">
        <v>1164</v>
      </c>
      <c r="I3333" s="13" t="s">
        <v>36</v>
      </c>
      <c r="J3333" s="13" t="s">
        <v>1165</v>
      </c>
      <c r="K3333" s="13" t="s">
        <v>955</v>
      </c>
      <c r="L3333" s="13" t="s">
        <v>27</v>
      </c>
      <c r="M3333" s="13" t="s">
        <v>28</v>
      </c>
      <c r="N3333" s="13" t="s">
        <v>1166</v>
      </c>
      <c r="O3333" s="13" t="s">
        <v>57</v>
      </c>
      <c r="P3333" s="13" t="s">
        <v>86</v>
      </c>
      <c r="Q3333" s="13" t="s">
        <v>1167</v>
      </c>
      <c r="R3333" s="17">
        <v>956.15999999999985</v>
      </c>
      <c r="S3333" s="26">
        <v>4</v>
      </c>
      <c r="T3333" s="17">
        <v>0</v>
      </c>
      <c r="U3333" s="17">
        <v>115.56</v>
      </c>
      <c r="V3333" s="27">
        <v>468.48</v>
      </c>
      <c r="W3333" s="13" t="s">
        <v>60</v>
      </c>
      <c r="X3333" s="8">
        <f>$T3333*$R3333</f>
        <v>0</v>
      </c>
      <c r="Y3333" s="29">
        <f>R3333-V3333-U3333-X3333</f>
        <v>372.11999999999983</v>
      </c>
    </row>
    <row r="3334" spans="2:25" x14ac:dyDescent="0.3">
      <c r="B3334" s="16"/>
      <c r="C3334" s="8" t="str">
        <f>_xlfn.CONCAT(S3334,_xlfn.TEXTBEFORE(Q3334,","))</f>
        <v>1Dania Library with Doors</v>
      </c>
      <c r="D3334" s="13" t="s">
        <v>9440</v>
      </c>
      <c r="E3334" s="25">
        <v>44180</v>
      </c>
      <c r="F3334" s="25">
        <v>44184</v>
      </c>
      <c r="G3334" s="13" t="s">
        <v>22</v>
      </c>
      <c r="H3334" s="13" t="s">
        <v>1164</v>
      </c>
      <c r="I3334" s="13" t="s">
        <v>36</v>
      </c>
      <c r="J3334" s="13" t="s">
        <v>186</v>
      </c>
      <c r="K3334" s="13" t="s">
        <v>187</v>
      </c>
      <c r="L3334" s="13" t="s">
        <v>27</v>
      </c>
      <c r="M3334" s="13" t="s">
        <v>28</v>
      </c>
      <c r="N3334" s="13" t="s">
        <v>448</v>
      </c>
      <c r="O3334" s="13" t="s">
        <v>40</v>
      </c>
      <c r="P3334" s="13" t="s">
        <v>67</v>
      </c>
      <c r="Q3334" s="13" t="s">
        <v>449</v>
      </c>
      <c r="R3334" s="17">
        <v>361.86</v>
      </c>
      <c r="S3334" s="26">
        <v>1</v>
      </c>
      <c r="T3334" s="17">
        <v>0</v>
      </c>
      <c r="U3334" s="17">
        <v>35.590000000000003</v>
      </c>
      <c r="V3334" s="27">
        <v>10.83</v>
      </c>
      <c r="W3334" s="13" t="s">
        <v>60</v>
      </c>
      <c r="X3334" s="8">
        <f>$T3334*$R3334</f>
        <v>0</v>
      </c>
      <c r="Y3334" s="29">
        <f>R3334-V3334-U3334-X3334</f>
        <v>315.44000000000005</v>
      </c>
    </row>
    <row r="3335" spans="2:25" x14ac:dyDescent="0.3">
      <c r="B3335" s="16"/>
      <c r="C3335" s="8" t="str">
        <f>_xlfn.CONCAT(S3335,_xlfn.TEXTBEFORE(Q3335,","))</f>
        <v>8KitchenAid Refrigerator</v>
      </c>
      <c r="D3335" s="13" t="s">
        <v>9441</v>
      </c>
      <c r="E3335" s="25">
        <v>43316</v>
      </c>
      <c r="F3335" s="25">
        <v>43321</v>
      </c>
      <c r="G3335" s="13" t="s">
        <v>50</v>
      </c>
      <c r="H3335" s="13" t="s">
        <v>140</v>
      </c>
      <c r="I3335" s="13" t="s">
        <v>36</v>
      </c>
      <c r="J3335" s="13" t="s">
        <v>141</v>
      </c>
      <c r="K3335" s="13" t="s">
        <v>141</v>
      </c>
      <c r="L3335" s="13" t="s">
        <v>54</v>
      </c>
      <c r="M3335" s="13" t="s">
        <v>55</v>
      </c>
      <c r="N3335" s="13" t="s">
        <v>142</v>
      </c>
      <c r="O3335" s="13" t="s">
        <v>30</v>
      </c>
      <c r="P3335" s="13" t="s">
        <v>31</v>
      </c>
      <c r="Q3335" s="13" t="s">
        <v>143</v>
      </c>
      <c r="R3335" s="17">
        <v>3501.7367999999997</v>
      </c>
      <c r="S3335" s="26">
        <v>8</v>
      </c>
      <c r="T3335" s="17">
        <v>0.17</v>
      </c>
      <c r="U3335" s="17">
        <v>479.96</v>
      </c>
      <c r="V3335" s="27">
        <v>210.85680000000002</v>
      </c>
      <c r="W3335" s="13" t="s">
        <v>60</v>
      </c>
      <c r="X3335" s="8">
        <f>$T3335*$R3335</f>
        <v>595.29525599999999</v>
      </c>
      <c r="Y3335" s="29">
        <f>R3335-V3335-U3335-X3335</f>
        <v>2215.6247439999997</v>
      </c>
    </row>
    <row r="3336" spans="2:25" x14ac:dyDescent="0.3">
      <c r="B3336" s="16"/>
      <c r="C3336" s="8" t="str">
        <f>_xlfn.CONCAT(S3336,_xlfn.TEXTBEFORE(Q3336,","))</f>
        <v>6BIC Pens</v>
      </c>
      <c r="D3336" s="13" t="s">
        <v>9442</v>
      </c>
      <c r="E3336" s="25">
        <v>43316</v>
      </c>
      <c r="F3336" s="25">
        <v>43321</v>
      </c>
      <c r="G3336" s="13" t="s">
        <v>50</v>
      </c>
      <c r="H3336" s="13" t="s">
        <v>140</v>
      </c>
      <c r="I3336" s="13" t="s">
        <v>36</v>
      </c>
      <c r="J3336" s="13" t="s">
        <v>141</v>
      </c>
      <c r="K3336" s="13" t="s">
        <v>141</v>
      </c>
      <c r="L3336" s="13" t="s">
        <v>54</v>
      </c>
      <c r="M3336" s="13" t="s">
        <v>55</v>
      </c>
      <c r="N3336" s="13" t="s">
        <v>4155</v>
      </c>
      <c r="O3336" s="13" t="s">
        <v>30</v>
      </c>
      <c r="P3336" s="13" t="s">
        <v>1789</v>
      </c>
      <c r="Q3336" s="13" t="s">
        <v>4156</v>
      </c>
      <c r="R3336" s="17">
        <v>68.06519999999999</v>
      </c>
      <c r="S3336" s="26">
        <v>6</v>
      </c>
      <c r="T3336" s="17">
        <v>0.27</v>
      </c>
      <c r="U3336" s="17">
        <v>7.14</v>
      </c>
      <c r="V3336" s="27">
        <v>1.8251999999999988</v>
      </c>
      <c r="W3336" s="13" t="s">
        <v>60</v>
      </c>
      <c r="X3336" s="8">
        <f>$T3336*$R3336</f>
        <v>18.377603999999998</v>
      </c>
      <c r="Y3336" s="29">
        <f>R3336-V3336-U3336-X3336</f>
        <v>40.722395999999996</v>
      </c>
    </row>
    <row r="3337" spans="2:25" x14ac:dyDescent="0.3">
      <c r="B3337" s="16"/>
      <c r="C3337" s="8" t="str">
        <f>_xlfn.CONCAT(S3337,_xlfn.TEXTBEFORE(Q3337,","))</f>
        <v>3Green Bar Computer Printout Paper</v>
      </c>
      <c r="D3337" s="13" t="s">
        <v>9443</v>
      </c>
      <c r="E3337" s="25">
        <v>43316</v>
      </c>
      <c r="F3337" s="25">
        <v>43321</v>
      </c>
      <c r="G3337" s="13" t="s">
        <v>50</v>
      </c>
      <c r="H3337" s="13" t="s">
        <v>140</v>
      </c>
      <c r="I3337" s="13" t="s">
        <v>36</v>
      </c>
      <c r="J3337" s="13" t="s">
        <v>141</v>
      </c>
      <c r="K3337" s="13" t="s">
        <v>141</v>
      </c>
      <c r="L3337" s="13" t="s">
        <v>54</v>
      </c>
      <c r="M3337" s="13" t="s">
        <v>55</v>
      </c>
      <c r="N3337" s="13" t="s">
        <v>5294</v>
      </c>
      <c r="O3337" s="13" t="s">
        <v>30</v>
      </c>
      <c r="P3337" s="13" t="s">
        <v>1567</v>
      </c>
      <c r="Q3337" s="13" t="s">
        <v>5295</v>
      </c>
      <c r="R3337" s="17">
        <v>47.175300000000007</v>
      </c>
      <c r="S3337" s="26">
        <v>3</v>
      </c>
      <c r="T3337" s="17">
        <v>0.47000000000000003</v>
      </c>
      <c r="U3337" s="17">
        <v>4.92</v>
      </c>
      <c r="V3337" s="27">
        <v>-16.994700000000009</v>
      </c>
      <c r="W3337" s="13" t="s">
        <v>60</v>
      </c>
      <c r="X3337" s="8">
        <f>$T3337*$R3337</f>
        <v>22.172391000000005</v>
      </c>
      <c r="Y3337" s="29">
        <f>R3337-V3337-U3337-X3337</f>
        <v>37.07760900000001</v>
      </c>
    </row>
    <row r="3338" spans="2:25" x14ac:dyDescent="0.3">
      <c r="B3338" s="16"/>
      <c r="C3338" s="8" t="str">
        <f>_xlfn.CONCAT(S3338,_xlfn.TEXTBEFORE(Q3338,","))</f>
        <v>1Enermax Flash Drive</v>
      </c>
      <c r="D3338" s="13" t="s">
        <v>9444</v>
      </c>
      <c r="E3338" s="25">
        <v>43557</v>
      </c>
      <c r="F3338" s="25">
        <v>43561</v>
      </c>
      <c r="G3338" s="13" t="s">
        <v>50</v>
      </c>
      <c r="H3338" s="13" t="s">
        <v>140</v>
      </c>
      <c r="I3338" s="13" t="s">
        <v>36</v>
      </c>
      <c r="J3338" s="13" t="s">
        <v>160</v>
      </c>
      <c r="K3338" s="13" t="s">
        <v>160</v>
      </c>
      <c r="L3338" s="13" t="s">
        <v>54</v>
      </c>
      <c r="M3338" s="13" t="s">
        <v>55</v>
      </c>
      <c r="N3338" s="13" t="s">
        <v>2444</v>
      </c>
      <c r="O3338" s="13" t="s">
        <v>57</v>
      </c>
      <c r="P3338" s="13" t="s">
        <v>121</v>
      </c>
      <c r="Q3338" s="13" t="s">
        <v>2445</v>
      </c>
      <c r="R3338" s="17">
        <v>20.844899999999999</v>
      </c>
      <c r="S3338" s="26">
        <v>1</v>
      </c>
      <c r="T3338" s="17">
        <v>0.47000000000000003</v>
      </c>
      <c r="U3338" s="17">
        <v>1.1399999999999999</v>
      </c>
      <c r="V3338" s="27">
        <v>-1.9850999999999992</v>
      </c>
      <c r="W3338" s="13" t="s">
        <v>88</v>
      </c>
      <c r="X3338" s="8">
        <f>$T3338*$R3338</f>
        <v>9.7971029999999999</v>
      </c>
      <c r="Y3338" s="29">
        <f>R3338-V3338-U3338-X3338</f>
        <v>11.892896999999998</v>
      </c>
    </row>
    <row r="3339" spans="2:25" x14ac:dyDescent="0.3">
      <c r="B3339" s="16"/>
      <c r="C3339" s="8" t="str">
        <f>_xlfn.CONCAT(S3339,_xlfn.TEXTBEFORE(Q3339,","))</f>
        <v>3Jiffy Manila Envelope</v>
      </c>
      <c r="D3339" s="13" t="s">
        <v>9445</v>
      </c>
      <c r="E3339" s="25">
        <v>43988</v>
      </c>
      <c r="F3339" s="25">
        <v>43990</v>
      </c>
      <c r="G3339" s="13" t="s">
        <v>22</v>
      </c>
      <c r="H3339" s="13" t="s">
        <v>5852</v>
      </c>
      <c r="I3339" s="13" t="s">
        <v>36</v>
      </c>
      <c r="J3339" s="13" t="s">
        <v>408</v>
      </c>
      <c r="K3339" s="13" t="s">
        <v>408</v>
      </c>
      <c r="L3339" s="13" t="s">
        <v>409</v>
      </c>
      <c r="M3339" s="13" t="s">
        <v>55</v>
      </c>
      <c r="N3339" s="13" t="s">
        <v>4285</v>
      </c>
      <c r="O3339" s="13" t="s">
        <v>30</v>
      </c>
      <c r="P3339" s="13" t="s">
        <v>1607</v>
      </c>
      <c r="Q3339" s="13" t="s">
        <v>4286</v>
      </c>
      <c r="R3339" s="17">
        <v>64.764899999999983</v>
      </c>
      <c r="S3339" s="26">
        <v>3</v>
      </c>
      <c r="T3339" s="17">
        <v>0.17</v>
      </c>
      <c r="U3339" s="17">
        <v>2.16</v>
      </c>
      <c r="V3339" s="27">
        <v>20.214900000000004</v>
      </c>
      <c r="W3339" s="13" t="s">
        <v>60</v>
      </c>
      <c r="X3339" s="8">
        <f>$T3339*$R3339</f>
        <v>11.010032999999998</v>
      </c>
      <c r="Y3339" s="29">
        <f>R3339-V3339-U3339-X3339</f>
        <v>31.379966999999986</v>
      </c>
    </row>
    <row r="3340" spans="2:25" x14ac:dyDescent="0.3">
      <c r="B3340" s="16"/>
      <c r="C3340" s="8" t="str">
        <f>_xlfn.CONCAT(S3340,_xlfn.TEXTBEFORE(Q3340,","))</f>
        <v>3Sauder Stackable Bookrack</v>
      </c>
      <c r="D3340" s="13" t="s">
        <v>9446</v>
      </c>
      <c r="E3340" s="25">
        <v>42888</v>
      </c>
      <c r="F3340" s="25">
        <v>42892</v>
      </c>
      <c r="G3340" s="13" t="s">
        <v>50</v>
      </c>
      <c r="H3340" s="13" t="s">
        <v>1963</v>
      </c>
      <c r="I3340" s="13" t="s">
        <v>24</v>
      </c>
      <c r="J3340" s="13" t="s">
        <v>1964</v>
      </c>
      <c r="K3340" s="13" t="s">
        <v>1964</v>
      </c>
      <c r="L3340" s="13" t="s">
        <v>54</v>
      </c>
      <c r="M3340" s="13" t="s">
        <v>55</v>
      </c>
      <c r="N3340" s="13" t="s">
        <v>1211</v>
      </c>
      <c r="O3340" s="13" t="s">
        <v>40</v>
      </c>
      <c r="P3340" s="13" t="s">
        <v>67</v>
      </c>
      <c r="Q3340" s="13" t="s">
        <v>1212</v>
      </c>
      <c r="R3340" s="17">
        <v>413.39430000000004</v>
      </c>
      <c r="S3340" s="26">
        <v>3</v>
      </c>
      <c r="T3340" s="17">
        <v>7.0000000000000007E-2</v>
      </c>
      <c r="U3340" s="17">
        <v>62.43</v>
      </c>
      <c r="V3340" s="27">
        <v>182.18429999999998</v>
      </c>
      <c r="W3340" s="13" t="s">
        <v>60</v>
      </c>
      <c r="X3340" s="8">
        <f>$T3340*$R3340</f>
        <v>28.937601000000004</v>
      </c>
      <c r="Y3340" s="29">
        <f>R3340-V3340-U3340-X3340</f>
        <v>139.84239900000006</v>
      </c>
    </row>
    <row r="3341" spans="2:25" x14ac:dyDescent="0.3">
      <c r="B3341" s="16"/>
      <c r="C3341" s="8" t="str">
        <f>_xlfn.CONCAT(S3341,_xlfn.TEXTBEFORE(Q3341,","))</f>
        <v>4Cisco Speaker Phone</v>
      </c>
      <c r="D3341" s="13" t="s">
        <v>9447</v>
      </c>
      <c r="E3341" s="25">
        <v>43768</v>
      </c>
      <c r="F3341" s="25">
        <v>43772</v>
      </c>
      <c r="G3341" s="13" t="s">
        <v>50</v>
      </c>
      <c r="H3341" s="13" t="s">
        <v>1963</v>
      </c>
      <c r="I3341" s="13" t="s">
        <v>24</v>
      </c>
      <c r="J3341" s="13" t="s">
        <v>400</v>
      </c>
      <c r="K3341" s="13" t="s">
        <v>91</v>
      </c>
      <c r="L3341" s="13" t="s">
        <v>54</v>
      </c>
      <c r="M3341" s="13" t="s">
        <v>55</v>
      </c>
      <c r="N3341" s="13" t="s">
        <v>1058</v>
      </c>
      <c r="O3341" s="13" t="s">
        <v>57</v>
      </c>
      <c r="P3341" s="13" t="s">
        <v>58</v>
      </c>
      <c r="Q3341" s="13" t="s">
        <v>1059</v>
      </c>
      <c r="R3341" s="17">
        <v>469.21559999999994</v>
      </c>
      <c r="S3341" s="26">
        <v>4</v>
      </c>
      <c r="T3341" s="17">
        <v>0.17</v>
      </c>
      <c r="U3341" s="17">
        <v>59.7</v>
      </c>
      <c r="V3341" s="27">
        <v>67.815600000000018</v>
      </c>
      <c r="W3341" s="13" t="s">
        <v>60</v>
      </c>
      <c r="X3341" s="8">
        <f>$T3341*$R3341</f>
        <v>79.766651999999993</v>
      </c>
      <c r="Y3341" s="29">
        <f>R3341-V3341-U3341-X3341</f>
        <v>261.93334799999991</v>
      </c>
    </row>
    <row r="3342" spans="2:25" x14ac:dyDescent="0.3">
      <c r="B3342" s="16"/>
      <c r="C3342" s="8" t="str">
        <f>_xlfn.CONCAT(S3342,_xlfn.TEXTBEFORE(Q3342,","))</f>
        <v>5Avery Binder</v>
      </c>
      <c r="D3342" s="13" t="s">
        <v>9448</v>
      </c>
      <c r="E3342" s="25">
        <v>43768</v>
      </c>
      <c r="F3342" s="25">
        <v>43772</v>
      </c>
      <c r="G3342" s="13" t="s">
        <v>50</v>
      </c>
      <c r="H3342" s="13" t="s">
        <v>1963</v>
      </c>
      <c r="I3342" s="13" t="s">
        <v>24</v>
      </c>
      <c r="J3342" s="13" t="s">
        <v>400</v>
      </c>
      <c r="K3342" s="13" t="s">
        <v>91</v>
      </c>
      <c r="L3342" s="13" t="s">
        <v>54</v>
      </c>
      <c r="M3342" s="13" t="s">
        <v>55</v>
      </c>
      <c r="N3342" s="13" t="s">
        <v>4678</v>
      </c>
      <c r="O3342" s="13" t="s">
        <v>30</v>
      </c>
      <c r="P3342" s="13" t="s">
        <v>1121</v>
      </c>
      <c r="Q3342" s="13" t="s">
        <v>4679</v>
      </c>
      <c r="R3342" s="17">
        <v>59.759999999999991</v>
      </c>
      <c r="S3342" s="26">
        <v>5</v>
      </c>
      <c r="T3342" s="17">
        <v>0.17</v>
      </c>
      <c r="U3342" s="17">
        <v>5.65</v>
      </c>
      <c r="V3342" s="27">
        <v>-7.29</v>
      </c>
      <c r="W3342" s="13" t="s">
        <v>60</v>
      </c>
      <c r="X3342" s="8">
        <f>$T3342*$R3342</f>
        <v>10.159199999999998</v>
      </c>
      <c r="Y3342" s="29">
        <f>R3342-V3342-U3342-X3342</f>
        <v>51.2408</v>
      </c>
    </row>
    <row r="3343" spans="2:25" x14ac:dyDescent="0.3">
      <c r="B3343" s="16"/>
      <c r="C3343" s="8" t="str">
        <f>_xlfn.CONCAT(S3343,_xlfn.TEXTBEFORE(Q3343,","))</f>
        <v>3Epson Calculator</v>
      </c>
      <c r="D3343" s="13" t="s">
        <v>9449</v>
      </c>
      <c r="E3343" s="25">
        <v>43833</v>
      </c>
      <c r="F3343" s="25">
        <v>43837</v>
      </c>
      <c r="G3343" s="13" t="s">
        <v>50</v>
      </c>
      <c r="H3343" s="13" t="s">
        <v>4360</v>
      </c>
      <c r="I3343" s="13" t="s">
        <v>24</v>
      </c>
      <c r="J3343" s="13" t="s">
        <v>391</v>
      </c>
      <c r="K3343" s="13" t="s">
        <v>392</v>
      </c>
      <c r="L3343" s="13" t="s">
        <v>27</v>
      </c>
      <c r="M3343" s="13" t="s">
        <v>28</v>
      </c>
      <c r="N3343" s="13" t="s">
        <v>2614</v>
      </c>
      <c r="O3343" s="13" t="s">
        <v>57</v>
      </c>
      <c r="P3343" s="13" t="s">
        <v>138</v>
      </c>
      <c r="Q3343" s="13" t="s">
        <v>2615</v>
      </c>
      <c r="R3343" s="17">
        <v>139.23000000000002</v>
      </c>
      <c r="S3343" s="26">
        <v>3</v>
      </c>
      <c r="T3343" s="17">
        <v>0</v>
      </c>
      <c r="U3343" s="17">
        <v>11.64</v>
      </c>
      <c r="V3343" s="27">
        <v>68.22</v>
      </c>
      <c r="W3343" s="13" t="s">
        <v>88</v>
      </c>
      <c r="X3343" s="8">
        <f>$T3343*$R3343</f>
        <v>0</v>
      </c>
      <c r="Y3343" s="29">
        <f>R3343-V3343-U3343-X3343</f>
        <v>59.370000000000019</v>
      </c>
    </row>
    <row r="3344" spans="2:25" x14ac:dyDescent="0.3">
      <c r="B3344" s="16"/>
      <c r="C3344" s="8" t="str">
        <f>_xlfn.CONCAT(S3344,_xlfn.TEXTBEFORE(Q3344,","))</f>
        <v>1Kraft Mailers</v>
      </c>
      <c r="D3344" s="13" t="s">
        <v>9450</v>
      </c>
      <c r="E3344" s="25">
        <v>43833</v>
      </c>
      <c r="F3344" s="25">
        <v>43837</v>
      </c>
      <c r="G3344" s="13" t="s">
        <v>50</v>
      </c>
      <c r="H3344" s="13" t="s">
        <v>4360</v>
      </c>
      <c r="I3344" s="13" t="s">
        <v>24</v>
      </c>
      <c r="J3344" s="13" t="s">
        <v>391</v>
      </c>
      <c r="K3344" s="13" t="s">
        <v>392</v>
      </c>
      <c r="L3344" s="13" t="s">
        <v>27</v>
      </c>
      <c r="M3344" s="13" t="s">
        <v>28</v>
      </c>
      <c r="N3344" s="13" t="s">
        <v>5876</v>
      </c>
      <c r="O3344" s="13" t="s">
        <v>30</v>
      </c>
      <c r="P3344" s="13" t="s">
        <v>1607</v>
      </c>
      <c r="Q3344" s="13" t="s">
        <v>5877</v>
      </c>
      <c r="R3344" s="17">
        <v>36.450000000000003</v>
      </c>
      <c r="S3344" s="26">
        <v>1</v>
      </c>
      <c r="T3344" s="17">
        <v>0</v>
      </c>
      <c r="U3344" s="17">
        <v>2</v>
      </c>
      <c r="V3344" s="27">
        <v>4.71</v>
      </c>
      <c r="W3344" s="13" t="s">
        <v>88</v>
      </c>
      <c r="X3344" s="8">
        <f>$T3344*$R3344</f>
        <v>0</v>
      </c>
      <c r="Y3344" s="29">
        <f>R3344-V3344-U3344-X3344</f>
        <v>29.740000000000002</v>
      </c>
    </row>
    <row r="3345" spans="2:25" x14ac:dyDescent="0.3">
      <c r="B3345" s="16"/>
      <c r="C3345" s="8" t="str">
        <f>_xlfn.CONCAT(S3345,_xlfn.TEXTBEFORE(Q3345,","))</f>
        <v>1Cameo Manila Envelope</v>
      </c>
      <c r="D3345" s="13" t="s">
        <v>9451</v>
      </c>
      <c r="E3345" s="25">
        <v>43833</v>
      </c>
      <c r="F3345" s="25">
        <v>43837</v>
      </c>
      <c r="G3345" s="13" t="s">
        <v>50</v>
      </c>
      <c r="H3345" s="13" t="s">
        <v>4360</v>
      </c>
      <c r="I3345" s="13" t="s">
        <v>24</v>
      </c>
      <c r="J3345" s="13" t="s">
        <v>391</v>
      </c>
      <c r="K3345" s="13" t="s">
        <v>392</v>
      </c>
      <c r="L3345" s="13" t="s">
        <v>27</v>
      </c>
      <c r="M3345" s="13" t="s">
        <v>28</v>
      </c>
      <c r="N3345" s="13" t="s">
        <v>3829</v>
      </c>
      <c r="O3345" s="13" t="s">
        <v>30</v>
      </c>
      <c r="P3345" s="13" t="s">
        <v>1607</v>
      </c>
      <c r="Q3345" s="13" t="s">
        <v>3830</v>
      </c>
      <c r="R3345" s="17">
        <v>29.400000000000002</v>
      </c>
      <c r="S3345" s="26">
        <v>1</v>
      </c>
      <c r="T3345" s="17">
        <v>0</v>
      </c>
      <c r="U3345" s="17">
        <v>1.91</v>
      </c>
      <c r="V3345" s="27">
        <v>9.39</v>
      </c>
      <c r="W3345" s="13" t="s">
        <v>88</v>
      </c>
      <c r="X3345" s="8">
        <f>$T3345*$R3345</f>
        <v>0</v>
      </c>
      <c r="Y3345" s="29">
        <f>R3345-V3345-U3345-X3345</f>
        <v>18.100000000000001</v>
      </c>
    </row>
    <row r="3346" spans="2:25" x14ac:dyDescent="0.3">
      <c r="B3346" s="16"/>
      <c r="C3346" s="8" t="str">
        <f>_xlfn.CONCAT(S3346,_xlfn.TEXTBEFORE(Q3346,","))</f>
        <v>2Ames Business Envelopes</v>
      </c>
      <c r="D3346" s="13" t="s">
        <v>9452</v>
      </c>
      <c r="E3346" s="25">
        <v>43858</v>
      </c>
      <c r="F3346" s="25">
        <v>43862</v>
      </c>
      <c r="G3346" s="13" t="s">
        <v>22</v>
      </c>
      <c r="H3346" s="13" t="s">
        <v>4272</v>
      </c>
      <c r="I3346" s="13" t="s">
        <v>36</v>
      </c>
      <c r="J3346" s="13" t="s">
        <v>408</v>
      </c>
      <c r="K3346" s="13" t="s">
        <v>408</v>
      </c>
      <c r="L3346" s="13" t="s">
        <v>409</v>
      </c>
      <c r="M3346" s="13" t="s">
        <v>55</v>
      </c>
      <c r="N3346" s="13" t="s">
        <v>5475</v>
      </c>
      <c r="O3346" s="13" t="s">
        <v>30</v>
      </c>
      <c r="P3346" s="13" t="s">
        <v>1607</v>
      </c>
      <c r="Q3346" s="13" t="s">
        <v>5476</v>
      </c>
      <c r="R3346" s="17">
        <v>28.286400000000004</v>
      </c>
      <c r="S3346" s="26">
        <v>2</v>
      </c>
      <c r="T3346" s="17">
        <v>0.17</v>
      </c>
      <c r="U3346" s="17">
        <v>2.2999999999999998</v>
      </c>
      <c r="V3346" s="27">
        <v>8.8463999999999992</v>
      </c>
      <c r="W3346" s="13" t="s">
        <v>60</v>
      </c>
      <c r="X3346" s="8">
        <f>$T3346*$R3346</f>
        <v>4.808688000000001</v>
      </c>
      <c r="Y3346" s="29">
        <f>R3346-V3346-U3346-X3346</f>
        <v>12.331312000000004</v>
      </c>
    </row>
    <row r="3347" spans="2:25" x14ac:dyDescent="0.3">
      <c r="B3347" s="16"/>
      <c r="C3347" s="8" t="str">
        <f>_xlfn.CONCAT(S3347,_xlfn.TEXTBEFORE(Q3347,","))</f>
        <v>4Elite Letter Opener</v>
      </c>
      <c r="D3347" s="13" t="s">
        <v>9453</v>
      </c>
      <c r="E3347" s="25">
        <v>44153</v>
      </c>
      <c r="F3347" s="25">
        <v>44155</v>
      </c>
      <c r="G3347" s="13" t="s">
        <v>34</v>
      </c>
      <c r="H3347" s="13" t="s">
        <v>4272</v>
      </c>
      <c r="I3347" s="13" t="s">
        <v>36</v>
      </c>
      <c r="J3347" s="13" t="s">
        <v>408</v>
      </c>
      <c r="K3347" s="13" t="s">
        <v>408</v>
      </c>
      <c r="L3347" s="13" t="s">
        <v>409</v>
      </c>
      <c r="M3347" s="13" t="s">
        <v>55</v>
      </c>
      <c r="N3347" s="13" t="s">
        <v>4273</v>
      </c>
      <c r="O3347" s="13" t="s">
        <v>30</v>
      </c>
      <c r="P3347" s="13" t="s">
        <v>1228</v>
      </c>
      <c r="Q3347" s="13" t="s">
        <v>4274</v>
      </c>
      <c r="R3347" s="17">
        <v>79.679999999999978</v>
      </c>
      <c r="S3347" s="26">
        <v>4</v>
      </c>
      <c r="T3347" s="17">
        <v>0.17</v>
      </c>
      <c r="U3347" s="17">
        <v>12.51</v>
      </c>
      <c r="V3347" s="27">
        <v>23.04</v>
      </c>
      <c r="W3347" s="13" t="s">
        <v>88</v>
      </c>
      <c r="X3347" s="8">
        <f>$T3347*$R3347</f>
        <v>13.545599999999997</v>
      </c>
      <c r="Y3347" s="29">
        <f>R3347-V3347-U3347-X3347</f>
        <v>30.584399999999984</v>
      </c>
    </row>
    <row r="3348" spans="2:25" x14ac:dyDescent="0.3">
      <c r="B3348" s="16"/>
      <c r="C3348" s="8" t="str">
        <f>_xlfn.CONCAT(S3348,_xlfn.TEXTBEFORE(Q3348,","))</f>
        <v>2Stiletto Letter Opener</v>
      </c>
      <c r="D3348" s="13" t="s">
        <v>9454</v>
      </c>
      <c r="E3348" s="25">
        <v>44153</v>
      </c>
      <c r="F3348" s="25">
        <v>44155</v>
      </c>
      <c r="G3348" s="13" t="s">
        <v>34</v>
      </c>
      <c r="H3348" s="13" t="s">
        <v>4272</v>
      </c>
      <c r="I3348" s="13" t="s">
        <v>36</v>
      </c>
      <c r="J3348" s="13" t="s">
        <v>408</v>
      </c>
      <c r="K3348" s="13" t="s">
        <v>408</v>
      </c>
      <c r="L3348" s="13" t="s">
        <v>409</v>
      </c>
      <c r="M3348" s="13" t="s">
        <v>55</v>
      </c>
      <c r="N3348" s="13" t="s">
        <v>4203</v>
      </c>
      <c r="O3348" s="13" t="s">
        <v>30</v>
      </c>
      <c r="P3348" s="13" t="s">
        <v>1228</v>
      </c>
      <c r="Q3348" s="13" t="s">
        <v>4204</v>
      </c>
      <c r="R3348" s="17">
        <v>41.63280000000001</v>
      </c>
      <c r="S3348" s="26">
        <v>2</v>
      </c>
      <c r="T3348" s="17">
        <v>0.17</v>
      </c>
      <c r="U3348" s="17">
        <v>2.75</v>
      </c>
      <c r="V3348" s="27">
        <v>7.9727999999999977</v>
      </c>
      <c r="W3348" s="13" t="s">
        <v>88</v>
      </c>
      <c r="X3348" s="8">
        <f>$T3348*$R3348</f>
        <v>7.0775760000000023</v>
      </c>
      <c r="Y3348" s="29">
        <f>R3348-V3348-U3348-X3348</f>
        <v>23.83242400000001</v>
      </c>
    </row>
    <row r="3349" spans="2:25" x14ac:dyDescent="0.3">
      <c r="B3349" s="16"/>
      <c r="C3349" s="8" t="str">
        <f>_xlfn.CONCAT(S3349,_xlfn.TEXTBEFORE(Q3349,","))</f>
        <v>3Barricks Wood Table</v>
      </c>
      <c r="D3349" s="13" t="s">
        <v>9455</v>
      </c>
      <c r="E3349" s="25">
        <v>43281</v>
      </c>
      <c r="F3349" s="25">
        <v>43286</v>
      </c>
      <c r="G3349" s="13" t="s">
        <v>50</v>
      </c>
      <c r="H3349" s="13" t="s">
        <v>1052</v>
      </c>
      <c r="I3349" s="13" t="s">
        <v>36</v>
      </c>
      <c r="J3349" s="13" t="s">
        <v>1053</v>
      </c>
      <c r="K3349" s="13" t="s">
        <v>26</v>
      </c>
      <c r="L3349" s="13" t="s">
        <v>27</v>
      </c>
      <c r="M3349" s="13" t="s">
        <v>28</v>
      </c>
      <c r="N3349" s="13" t="s">
        <v>1054</v>
      </c>
      <c r="O3349" s="13" t="s">
        <v>40</v>
      </c>
      <c r="P3349" s="13" t="s">
        <v>48</v>
      </c>
      <c r="Q3349" s="13" t="s">
        <v>1055</v>
      </c>
      <c r="R3349" s="17">
        <v>1085.5529999999999</v>
      </c>
      <c r="S3349" s="26">
        <v>3</v>
      </c>
      <c r="T3349" s="17">
        <v>0.3</v>
      </c>
      <c r="U3349" s="17">
        <v>129.5</v>
      </c>
      <c r="V3349" s="27">
        <v>-155.09700000000004</v>
      </c>
      <c r="W3349" s="13" t="s">
        <v>60</v>
      </c>
      <c r="X3349" s="8">
        <f>$T3349*$R3349</f>
        <v>325.66589999999997</v>
      </c>
      <c r="Y3349" s="29">
        <f>R3349-V3349-U3349-X3349</f>
        <v>785.4840999999999</v>
      </c>
    </row>
    <row r="3350" spans="2:25" x14ac:dyDescent="0.3">
      <c r="B3350" s="16"/>
      <c r="C3350" s="8" t="str">
        <f>_xlfn.CONCAT(S3350,_xlfn.TEXTBEFORE(Q3350,","))</f>
        <v>3Xerox Message Books</v>
      </c>
      <c r="D3350" s="13" t="s">
        <v>9456</v>
      </c>
      <c r="E3350" s="25">
        <v>43281</v>
      </c>
      <c r="F3350" s="25">
        <v>43286</v>
      </c>
      <c r="G3350" s="13" t="s">
        <v>50</v>
      </c>
      <c r="H3350" s="13" t="s">
        <v>1052</v>
      </c>
      <c r="I3350" s="13" t="s">
        <v>36</v>
      </c>
      <c r="J3350" s="13" t="s">
        <v>1053</v>
      </c>
      <c r="K3350" s="13" t="s">
        <v>26</v>
      </c>
      <c r="L3350" s="13" t="s">
        <v>27</v>
      </c>
      <c r="M3350" s="13" t="s">
        <v>28</v>
      </c>
      <c r="N3350" s="13" t="s">
        <v>4321</v>
      </c>
      <c r="O3350" s="13" t="s">
        <v>30</v>
      </c>
      <c r="P3350" s="13" t="s">
        <v>1567</v>
      </c>
      <c r="Q3350" s="13" t="s">
        <v>4322</v>
      </c>
      <c r="R3350" s="17">
        <v>73.53</v>
      </c>
      <c r="S3350" s="26">
        <v>3</v>
      </c>
      <c r="T3350" s="17">
        <v>0</v>
      </c>
      <c r="U3350" s="17">
        <v>12.08</v>
      </c>
      <c r="V3350" s="27">
        <v>2.16</v>
      </c>
      <c r="W3350" s="13" t="s">
        <v>60</v>
      </c>
      <c r="X3350" s="8">
        <f>$T3350*$R3350</f>
        <v>0</v>
      </c>
      <c r="Y3350" s="29">
        <f>R3350-V3350-U3350-X3350</f>
        <v>59.290000000000006</v>
      </c>
    </row>
    <row r="3351" spans="2:25" x14ac:dyDescent="0.3">
      <c r="B3351" s="16"/>
      <c r="C3351" s="8" t="str">
        <f>_xlfn.CONCAT(S3351,_xlfn.TEXTBEFORE(Q3351,","))</f>
        <v>5Elite Ruler</v>
      </c>
      <c r="D3351" s="13" t="s">
        <v>9457</v>
      </c>
      <c r="E3351" s="25">
        <v>43281</v>
      </c>
      <c r="F3351" s="25">
        <v>43286</v>
      </c>
      <c r="G3351" s="13" t="s">
        <v>50</v>
      </c>
      <c r="H3351" s="13" t="s">
        <v>1052</v>
      </c>
      <c r="I3351" s="13" t="s">
        <v>36</v>
      </c>
      <c r="J3351" s="13" t="s">
        <v>1053</v>
      </c>
      <c r="K3351" s="13" t="s">
        <v>26</v>
      </c>
      <c r="L3351" s="13" t="s">
        <v>27</v>
      </c>
      <c r="M3351" s="13" t="s">
        <v>28</v>
      </c>
      <c r="N3351" s="13" t="s">
        <v>3885</v>
      </c>
      <c r="O3351" s="13" t="s">
        <v>30</v>
      </c>
      <c r="P3351" s="13" t="s">
        <v>1228</v>
      </c>
      <c r="Q3351" s="13" t="s">
        <v>3886</v>
      </c>
      <c r="R3351" s="17">
        <v>66</v>
      </c>
      <c r="S3351" s="26">
        <v>5</v>
      </c>
      <c r="T3351" s="17">
        <v>0</v>
      </c>
      <c r="U3351" s="17">
        <v>7.46</v>
      </c>
      <c r="V3351" s="27">
        <v>21.75</v>
      </c>
      <c r="W3351" s="13" t="s">
        <v>60</v>
      </c>
      <c r="X3351" s="8">
        <f>$T3351*$R3351</f>
        <v>0</v>
      </c>
      <c r="Y3351" s="29">
        <f>R3351-V3351-U3351-X3351</f>
        <v>36.79</v>
      </c>
    </row>
    <row r="3352" spans="2:25" x14ac:dyDescent="0.3">
      <c r="B3352" s="16"/>
      <c r="C3352" s="8" t="str">
        <f>_xlfn.CONCAT(S3352,_xlfn.TEXTBEFORE(Q3352,","))</f>
        <v>5Advantus Rubber Bands</v>
      </c>
      <c r="D3352" s="13" t="s">
        <v>9458</v>
      </c>
      <c r="E3352" s="25">
        <v>44063</v>
      </c>
      <c r="F3352" s="25">
        <v>44065</v>
      </c>
      <c r="G3352" s="13" t="s">
        <v>34</v>
      </c>
      <c r="H3352" s="13" t="s">
        <v>1052</v>
      </c>
      <c r="I3352" s="13" t="s">
        <v>36</v>
      </c>
      <c r="J3352" s="13" t="s">
        <v>135</v>
      </c>
      <c r="K3352" s="13" t="s">
        <v>136</v>
      </c>
      <c r="L3352" s="13" t="s">
        <v>27</v>
      </c>
      <c r="M3352" s="13" t="s">
        <v>28</v>
      </c>
      <c r="N3352" s="13" t="s">
        <v>5848</v>
      </c>
      <c r="O3352" s="13" t="s">
        <v>30</v>
      </c>
      <c r="P3352" s="13" t="s">
        <v>2177</v>
      </c>
      <c r="Q3352" s="13" t="s">
        <v>5849</v>
      </c>
      <c r="R3352" s="17">
        <v>41.475000000000001</v>
      </c>
      <c r="S3352" s="26">
        <v>5</v>
      </c>
      <c r="T3352" s="17">
        <v>0.5</v>
      </c>
      <c r="U3352" s="17">
        <v>2.1800000000000002</v>
      </c>
      <c r="V3352" s="27">
        <v>-8.3250000000000028</v>
      </c>
      <c r="W3352" s="13" t="s">
        <v>60</v>
      </c>
      <c r="X3352" s="8">
        <f>$T3352*$R3352</f>
        <v>20.737500000000001</v>
      </c>
      <c r="Y3352" s="29">
        <f>R3352-V3352-U3352-X3352</f>
        <v>26.882500000000004</v>
      </c>
    </row>
    <row r="3353" spans="2:25" x14ac:dyDescent="0.3">
      <c r="B3353" s="16"/>
      <c r="C3353" s="8" t="str">
        <f>_xlfn.CONCAT(S3353,_xlfn.TEXTBEFORE(Q3353,","))</f>
        <v>3Kraft Clasp Envelope</v>
      </c>
      <c r="D3353" s="13" t="s">
        <v>9459</v>
      </c>
      <c r="E3353" s="25">
        <v>44063</v>
      </c>
      <c r="F3353" s="25">
        <v>44065</v>
      </c>
      <c r="G3353" s="13" t="s">
        <v>34</v>
      </c>
      <c r="H3353" s="13" t="s">
        <v>1052</v>
      </c>
      <c r="I3353" s="13" t="s">
        <v>36</v>
      </c>
      <c r="J3353" s="13" t="s">
        <v>135</v>
      </c>
      <c r="K3353" s="13" t="s">
        <v>136</v>
      </c>
      <c r="L3353" s="13" t="s">
        <v>27</v>
      </c>
      <c r="M3353" s="13" t="s">
        <v>28</v>
      </c>
      <c r="N3353" s="13" t="s">
        <v>5799</v>
      </c>
      <c r="O3353" s="13" t="s">
        <v>30</v>
      </c>
      <c r="P3353" s="13" t="s">
        <v>1607</v>
      </c>
      <c r="Q3353" s="13" t="s">
        <v>5800</v>
      </c>
      <c r="R3353" s="17">
        <v>18.809999999999999</v>
      </c>
      <c r="S3353" s="26">
        <v>3</v>
      </c>
      <c r="T3353" s="17">
        <v>0.5</v>
      </c>
      <c r="U3353" s="17">
        <v>1.92</v>
      </c>
      <c r="V3353" s="27">
        <v>-12.87</v>
      </c>
      <c r="W3353" s="13" t="s">
        <v>60</v>
      </c>
      <c r="X3353" s="8">
        <f>$T3353*$R3353</f>
        <v>9.4049999999999994</v>
      </c>
      <c r="Y3353" s="29">
        <f>R3353-V3353-U3353-X3353</f>
        <v>20.354999999999997</v>
      </c>
    </row>
    <row r="3354" spans="2:25" x14ac:dyDescent="0.3">
      <c r="B3354" s="16"/>
      <c r="C3354" s="8" t="str">
        <f>_xlfn.CONCAT(S3354,_xlfn.TEXTBEFORE(Q3354,","))</f>
        <v>2Green Bar Computer Printout Paper</v>
      </c>
      <c r="D3354" s="13" t="s">
        <v>9460</v>
      </c>
      <c r="E3354" s="25">
        <v>44063</v>
      </c>
      <c r="F3354" s="25">
        <v>44065</v>
      </c>
      <c r="G3354" s="13" t="s">
        <v>34</v>
      </c>
      <c r="H3354" s="13" t="s">
        <v>1052</v>
      </c>
      <c r="I3354" s="13" t="s">
        <v>36</v>
      </c>
      <c r="J3354" s="13" t="s">
        <v>135</v>
      </c>
      <c r="K3354" s="13" t="s">
        <v>136</v>
      </c>
      <c r="L3354" s="13" t="s">
        <v>27</v>
      </c>
      <c r="M3354" s="13" t="s">
        <v>28</v>
      </c>
      <c r="N3354" s="13" t="s">
        <v>6067</v>
      </c>
      <c r="O3354" s="13" t="s">
        <v>30</v>
      </c>
      <c r="P3354" s="13" t="s">
        <v>1567</v>
      </c>
      <c r="Q3354" s="13" t="s">
        <v>6068</v>
      </c>
      <c r="R3354" s="17">
        <v>31.17</v>
      </c>
      <c r="S3354" s="26">
        <v>2</v>
      </c>
      <c r="T3354" s="17">
        <v>0.5</v>
      </c>
      <c r="U3354" s="17">
        <v>1.31</v>
      </c>
      <c r="V3354" s="27">
        <v>-17.490000000000002</v>
      </c>
      <c r="W3354" s="13" t="s">
        <v>60</v>
      </c>
      <c r="X3354" s="8">
        <f>$T3354*$R3354</f>
        <v>15.585000000000001</v>
      </c>
      <c r="Y3354" s="29">
        <f>R3354-V3354-U3354-X3354</f>
        <v>31.765000000000001</v>
      </c>
    </row>
    <row r="3355" spans="2:25" x14ac:dyDescent="0.3">
      <c r="B3355" s="16"/>
      <c r="C3355" s="8" t="str">
        <f>_xlfn.CONCAT(S3355,_xlfn.TEXTBEFORE(Q3355,","))</f>
        <v>3Motorola Headset</v>
      </c>
      <c r="D3355" s="13" t="s">
        <v>9461</v>
      </c>
      <c r="E3355" s="25">
        <v>43961</v>
      </c>
      <c r="F3355" s="25">
        <v>43965</v>
      </c>
      <c r="G3355" s="13" t="s">
        <v>50</v>
      </c>
      <c r="H3355" s="13" t="s">
        <v>3961</v>
      </c>
      <c r="I3355" s="13" t="s">
        <v>36</v>
      </c>
      <c r="J3355" s="13" t="s">
        <v>160</v>
      </c>
      <c r="K3355" s="13" t="s">
        <v>160</v>
      </c>
      <c r="L3355" s="13" t="s">
        <v>54</v>
      </c>
      <c r="M3355" s="13" t="s">
        <v>55</v>
      </c>
      <c r="N3355" s="13" t="s">
        <v>3358</v>
      </c>
      <c r="O3355" s="13" t="s">
        <v>57</v>
      </c>
      <c r="P3355" s="13" t="s">
        <v>58</v>
      </c>
      <c r="Q3355" s="13" t="s">
        <v>3359</v>
      </c>
      <c r="R3355" s="17">
        <v>201.76469999999998</v>
      </c>
      <c r="S3355" s="26">
        <v>3</v>
      </c>
      <c r="T3355" s="17">
        <v>0.17</v>
      </c>
      <c r="U3355" s="17">
        <v>15.63</v>
      </c>
      <c r="V3355" s="27">
        <v>58.30469999999999</v>
      </c>
      <c r="W3355" s="13" t="s">
        <v>88</v>
      </c>
      <c r="X3355" s="8">
        <f>$T3355*$R3355</f>
        <v>34.299999</v>
      </c>
      <c r="Y3355" s="29">
        <f>R3355-V3355-U3355-X3355</f>
        <v>93.530000999999984</v>
      </c>
    </row>
    <row r="3356" spans="2:25" x14ac:dyDescent="0.3">
      <c r="B3356" s="16"/>
      <c r="C3356" s="8" t="str">
        <f>_xlfn.CONCAT(S3356,_xlfn.TEXTBEFORE(Q3356,","))</f>
        <v>2Acme Shears</v>
      </c>
      <c r="D3356" s="13" t="s">
        <v>9462</v>
      </c>
      <c r="E3356" s="25">
        <v>43961</v>
      </c>
      <c r="F3356" s="25">
        <v>43965</v>
      </c>
      <c r="G3356" s="13" t="s">
        <v>50</v>
      </c>
      <c r="H3356" s="13" t="s">
        <v>3961</v>
      </c>
      <c r="I3356" s="13" t="s">
        <v>36</v>
      </c>
      <c r="J3356" s="13" t="s">
        <v>160</v>
      </c>
      <c r="K3356" s="13" t="s">
        <v>160</v>
      </c>
      <c r="L3356" s="13" t="s">
        <v>54</v>
      </c>
      <c r="M3356" s="13" t="s">
        <v>55</v>
      </c>
      <c r="N3356" s="13" t="s">
        <v>4056</v>
      </c>
      <c r="O3356" s="13" t="s">
        <v>30</v>
      </c>
      <c r="P3356" s="13" t="s">
        <v>1228</v>
      </c>
      <c r="Q3356" s="13" t="s">
        <v>4057</v>
      </c>
      <c r="R3356" s="17">
        <v>52.27920000000001</v>
      </c>
      <c r="S3356" s="26">
        <v>2</v>
      </c>
      <c r="T3356" s="17">
        <v>0.47000000000000003</v>
      </c>
      <c r="U3356" s="17">
        <v>4.49</v>
      </c>
      <c r="V3356" s="27">
        <v>-23.680800000000012</v>
      </c>
      <c r="W3356" s="13" t="s">
        <v>88</v>
      </c>
      <c r="X3356" s="8">
        <f>$T3356*$R3356</f>
        <v>24.571224000000008</v>
      </c>
      <c r="Y3356" s="29">
        <f>R3356-V3356-U3356-X3356</f>
        <v>46.898776000000019</v>
      </c>
    </row>
    <row r="3357" spans="2:25" x14ac:dyDescent="0.3">
      <c r="B3357" s="16"/>
      <c r="C3357" s="8" t="str">
        <f>_xlfn.CONCAT(S3357,_xlfn.TEXTBEFORE(Q3357,","))</f>
        <v>5Rubbermaid Stacking Tray</v>
      </c>
      <c r="D3357" s="13" t="s">
        <v>9463</v>
      </c>
      <c r="E3357" s="25">
        <v>43636</v>
      </c>
      <c r="F3357" s="25">
        <v>43640</v>
      </c>
      <c r="G3357" s="13" t="s">
        <v>50</v>
      </c>
      <c r="H3357" s="13" t="s">
        <v>5804</v>
      </c>
      <c r="I3357" s="13" t="s">
        <v>24</v>
      </c>
      <c r="J3357" s="13" t="s">
        <v>170</v>
      </c>
      <c r="K3357" s="13" t="s">
        <v>170</v>
      </c>
      <c r="L3357" s="13" t="s">
        <v>27</v>
      </c>
      <c r="M3357" s="13" t="s">
        <v>28</v>
      </c>
      <c r="N3357" s="13" t="s">
        <v>5314</v>
      </c>
      <c r="O3357" s="13" t="s">
        <v>40</v>
      </c>
      <c r="P3357" s="13" t="s">
        <v>906</v>
      </c>
      <c r="Q3357" s="13" t="s">
        <v>5315</v>
      </c>
      <c r="R3357" s="17">
        <v>126.00000000000001</v>
      </c>
      <c r="S3357" s="26">
        <v>5</v>
      </c>
      <c r="T3357" s="17">
        <v>0</v>
      </c>
      <c r="U3357" s="17">
        <v>2.5</v>
      </c>
      <c r="V3357" s="27">
        <v>27.6</v>
      </c>
      <c r="W3357" s="13" t="s">
        <v>88</v>
      </c>
      <c r="X3357" s="8">
        <f>$T3357*$R3357</f>
        <v>0</v>
      </c>
      <c r="Y3357" s="29">
        <f>R3357-V3357-U3357-X3357</f>
        <v>95.9</v>
      </c>
    </row>
    <row r="3358" spans="2:25" x14ac:dyDescent="0.3">
      <c r="B3358" s="16"/>
      <c r="C3358" s="8" t="str">
        <f>_xlfn.CONCAT(S3358,_xlfn.TEXTBEFORE(Q3358,","))</f>
        <v>2Eldon Lockers</v>
      </c>
      <c r="D3358" s="13" t="s">
        <v>9464</v>
      </c>
      <c r="E3358" s="25">
        <v>43036</v>
      </c>
      <c r="F3358" s="25">
        <v>43042</v>
      </c>
      <c r="G3358" s="13" t="s">
        <v>50</v>
      </c>
      <c r="H3358" s="13" t="s">
        <v>3636</v>
      </c>
      <c r="I3358" s="13" t="s">
        <v>24</v>
      </c>
      <c r="J3358" s="13" t="s">
        <v>256</v>
      </c>
      <c r="K3358" s="13" t="s">
        <v>256</v>
      </c>
      <c r="L3358" s="13" t="s">
        <v>27</v>
      </c>
      <c r="M3358" s="13" t="s">
        <v>28</v>
      </c>
      <c r="N3358" s="13" t="s">
        <v>642</v>
      </c>
      <c r="O3358" s="13" t="s">
        <v>30</v>
      </c>
      <c r="P3358" s="13" t="s">
        <v>289</v>
      </c>
      <c r="Q3358" s="13" t="s">
        <v>643</v>
      </c>
      <c r="R3358" s="17">
        <v>396.78</v>
      </c>
      <c r="S3358" s="26">
        <v>2</v>
      </c>
      <c r="T3358" s="17">
        <v>0</v>
      </c>
      <c r="U3358" s="17">
        <v>19.79</v>
      </c>
      <c r="V3358" s="27">
        <v>166.62</v>
      </c>
      <c r="W3358" s="13" t="s">
        <v>88</v>
      </c>
      <c r="X3358" s="8">
        <f>$T3358*$R3358</f>
        <v>0</v>
      </c>
      <c r="Y3358" s="29">
        <f>R3358-V3358-U3358-X3358</f>
        <v>210.36999999999998</v>
      </c>
    </row>
    <row r="3359" spans="2:25" x14ac:dyDescent="0.3">
      <c r="B3359" s="16"/>
      <c r="C3359" s="8" t="str">
        <f>_xlfn.CONCAT(S3359,_xlfn.TEXTBEFORE(Q3359,","))</f>
        <v>2Smead Folders</v>
      </c>
      <c r="D3359" s="13" t="s">
        <v>9465</v>
      </c>
      <c r="E3359" s="25">
        <v>43036</v>
      </c>
      <c r="F3359" s="25">
        <v>43042</v>
      </c>
      <c r="G3359" s="13" t="s">
        <v>50</v>
      </c>
      <c r="H3359" s="13" t="s">
        <v>3636</v>
      </c>
      <c r="I3359" s="13" t="s">
        <v>24</v>
      </c>
      <c r="J3359" s="13" t="s">
        <v>256</v>
      </c>
      <c r="K3359" s="13" t="s">
        <v>256</v>
      </c>
      <c r="L3359" s="13" t="s">
        <v>27</v>
      </c>
      <c r="M3359" s="13" t="s">
        <v>28</v>
      </c>
      <c r="N3359" s="13" t="s">
        <v>6076</v>
      </c>
      <c r="O3359" s="13" t="s">
        <v>30</v>
      </c>
      <c r="P3359" s="13" t="s">
        <v>289</v>
      </c>
      <c r="Q3359" s="13" t="s">
        <v>6077</v>
      </c>
      <c r="R3359" s="17">
        <v>34.980000000000004</v>
      </c>
      <c r="S3359" s="26">
        <v>2</v>
      </c>
      <c r="T3359" s="17">
        <v>0</v>
      </c>
      <c r="U3359" s="17">
        <v>1.34</v>
      </c>
      <c r="V3359" s="27">
        <v>11.16</v>
      </c>
      <c r="W3359" s="13" t="s">
        <v>88</v>
      </c>
      <c r="X3359" s="8">
        <f>$T3359*$R3359</f>
        <v>0</v>
      </c>
      <c r="Y3359" s="29">
        <f>R3359-V3359-U3359-X3359</f>
        <v>22.480000000000004</v>
      </c>
    </row>
    <row r="3360" spans="2:25" x14ac:dyDescent="0.3">
      <c r="B3360" s="16"/>
      <c r="C3360" s="8" t="str">
        <f>_xlfn.CONCAT(S3360,_xlfn.TEXTBEFORE(Q3360,","))</f>
        <v>3Nokia Audio Dock</v>
      </c>
      <c r="D3360" s="13" t="s">
        <v>9466</v>
      </c>
      <c r="E3360" s="25">
        <v>42921</v>
      </c>
      <c r="F3360" s="25">
        <v>42926</v>
      </c>
      <c r="G3360" s="13" t="s">
        <v>22</v>
      </c>
      <c r="H3360" s="13" t="s">
        <v>2166</v>
      </c>
      <c r="I3360" s="13" t="s">
        <v>24</v>
      </c>
      <c r="J3360" s="13" t="s">
        <v>1630</v>
      </c>
      <c r="K3360" s="13" t="s">
        <v>234</v>
      </c>
      <c r="L3360" s="13" t="s">
        <v>54</v>
      </c>
      <c r="M3360" s="13" t="s">
        <v>55</v>
      </c>
      <c r="N3360" s="13" t="s">
        <v>1925</v>
      </c>
      <c r="O3360" s="13" t="s">
        <v>57</v>
      </c>
      <c r="P3360" s="13" t="s">
        <v>58</v>
      </c>
      <c r="Q3360" s="13" t="s">
        <v>1926</v>
      </c>
      <c r="R3360" s="17">
        <v>415.18260000000004</v>
      </c>
      <c r="S3360" s="26">
        <v>3</v>
      </c>
      <c r="T3360" s="17">
        <v>0.17</v>
      </c>
      <c r="U3360" s="17">
        <v>29.69</v>
      </c>
      <c r="V3360" s="27">
        <v>105.04259999999996</v>
      </c>
      <c r="W3360" s="13" t="s">
        <v>88</v>
      </c>
      <c r="X3360" s="8">
        <f>$T3360*$R3360</f>
        <v>70.581042000000011</v>
      </c>
      <c r="Y3360" s="29">
        <f>R3360-V3360-U3360-X3360</f>
        <v>209.86895800000008</v>
      </c>
    </row>
    <row r="3361" spans="2:25" x14ac:dyDescent="0.3">
      <c r="B3361" s="16"/>
      <c r="C3361" s="8" t="str">
        <f>_xlfn.CONCAT(S3361,_xlfn.TEXTBEFORE(Q3361,","))</f>
        <v>7Ibico Binder Covers</v>
      </c>
      <c r="D3361" s="13" t="s">
        <v>9467</v>
      </c>
      <c r="E3361" s="25">
        <v>42921</v>
      </c>
      <c r="F3361" s="25">
        <v>42926</v>
      </c>
      <c r="G3361" s="13" t="s">
        <v>22</v>
      </c>
      <c r="H3361" s="13" t="s">
        <v>2166</v>
      </c>
      <c r="I3361" s="13" t="s">
        <v>24</v>
      </c>
      <c r="J3361" s="13" t="s">
        <v>1630</v>
      </c>
      <c r="K3361" s="13" t="s">
        <v>234</v>
      </c>
      <c r="L3361" s="13" t="s">
        <v>54</v>
      </c>
      <c r="M3361" s="13" t="s">
        <v>55</v>
      </c>
      <c r="N3361" s="13" t="s">
        <v>3673</v>
      </c>
      <c r="O3361" s="13" t="s">
        <v>30</v>
      </c>
      <c r="P3361" s="13" t="s">
        <v>1121</v>
      </c>
      <c r="Q3361" s="13" t="s">
        <v>3674</v>
      </c>
      <c r="R3361" s="17">
        <v>88.021499999999989</v>
      </c>
      <c r="S3361" s="26">
        <v>7</v>
      </c>
      <c r="T3361" s="17">
        <v>0.17</v>
      </c>
      <c r="U3361" s="17">
        <v>3.04</v>
      </c>
      <c r="V3361" s="27">
        <v>18.9315</v>
      </c>
      <c r="W3361" s="13" t="s">
        <v>88</v>
      </c>
      <c r="X3361" s="8">
        <f>$T3361*$R3361</f>
        <v>14.963654999999999</v>
      </c>
      <c r="Y3361" s="29">
        <f>R3361-V3361-U3361-X3361</f>
        <v>51.08634499999998</v>
      </c>
    </row>
    <row r="3362" spans="2:25" x14ac:dyDescent="0.3">
      <c r="B3362" s="16"/>
      <c r="C3362" s="8" t="str">
        <f>_xlfn.CONCAT(S3362,_xlfn.TEXTBEFORE(Q3362,","))</f>
        <v>6Rogers Shelving</v>
      </c>
      <c r="D3362" s="13" t="s">
        <v>9468</v>
      </c>
      <c r="E3362" s="25">
        <v>43585</v>
      </c>
      <c r="F3362" s="25">
        <v>43591</v>
      </c>
      <c r="G3362" s="13" t="s">
        <v>50</v>
      </c>
      <c r="H3362" s="13" t="s">
        <v>2166</v>
      </c>
      <c r="I3362" s="13" t="s">
        <v>24</v>
      </c>
      <c r="J3362" s="13" t="s">
        <v>400</v>
      </c>
      <c r="K3362" s="13" t="s">
        <v>91</v>
      </c>
      <c r="L3362" s="13" t="s">
        <v>54</v>
      </c>
      <c r="M3362" s="13" t="s">
        <v>55</v>
      </c>
      <c r="N3362" s="13" t="s">
        <v>1301</v>
      </c>
      <c r="O3362" s="13" t="s">
        <v>30</v>
      </c>
      <c r="P3362" s="13" t="s">
        <v>289</v>
      </c>
      <c r="Q3362" s="13" t="s">
        <v>1302</v>
      </c>
      <c r="R3362" s="17">
        <v>304.77599999999995</v>
      </c>
      <c r="S3362" s="26">
        <v>6</v>
      </c>
      <c r="T3362" s="17">
        <v>0.17</v>
      </c>
      <c r="U3362" s="17">
        <v>52.84</v>
      </c>
      <c r="V3362" s="27">
        <v>43.955999999999996</v>
      </c>
      <c r="W3362" s="13" t="s">
        <v>266</v>
      </c>
      <c r="X3362" s="8">
        <f>$T3362*$R3362</f>
        <v>51.811919999999994</v>
      </c>
      <c r="Y3362" s="29">
        <f>R3362-V3362-U3362-X3362</f>
        <v>156.16807999999995</v>
      </c>
    </row>
    <row r="3363" spans="2:25" x14ac:dyDescent="0.3">
      <c r="B3363" s="16"/>
      <c r="C3363" s="8" t="str">
        <f>_xlfn.CONCAT(S3363,_xlfn.TEXTBEFORE(Q3363,","))</f>
        <v>6SAFCO Bag Chairs</v>
      </c>
      <c r="D3363" s="13" t="s">
        <v>9469</v>
      </c>
      <c r="E3363" s="25">
        <v>43585</v>
      </c>
      <c r="F3363" s="25">
        <v>43591</v>
      </c>
      <c r="G3363" s="13" t="s">
        <v>50</v>
      </c>
      <c r="H3363" s="13" t="s">
        <v>2166</v>
      </c>
      <c r="I3363" s="13" t="s">
        <v>24</v>
      </c>
      <c r="J3363" s="13" t="s">
        <v>400</v>
      </c>
      <c r="K3363" s="13" t="s">
        <v>91</v>
      </c>
      <c r="L3363" s="13" t="s">
        <v>54</v>
      </c>
      <c r="M3363" s="13" t="s">
        <v>55</v>
      </c>
      <c r="N3363" s="13" t="s">
        <v>2810</v>
      </c>
      <c r="O3363" s="13" t="s">
        <v>40</v>
      </c>
      <c r="P3363" s="13" t="s">
        <v>41</v>
      </c>
      <c r="Q3363" s="13" t="s">
        <v>2811</v>
      </c>
      <c r="R3363" s="17">
        <v>226.40219999999999</v>
      </c>
      <c r="S3363" s="26">
        <v>6</v>
      </c>
      <c r="T3363" s="17">
        <v>0.27</v>
      </c>
      <c r="U3363" s="17">
        <v>33.47</v>
      </c>
      <c r="V3363" s="27">
        <v>37.042199999999994</v>
      </c>
      <c r="W3363" s="13" t="s">
        <v>266</v>
      </c>
      <c r="X3363" s="8">
        <f>$T3363*$R3363</f>
        <v>61.128594</v>
      </c>
      <c r="Y3363" s="29">
        <f>R3363-V3363-U3363-X3363</f>
        <v>94.761406000000022</v>
      </c>
    </row>
    <row r="3364" spans="2:25" x14ac:dyDescent="0.3">
      <c r="B3364" s="16"/>
      <c r="C3364" s="8" t="str">
        <f>_xlfn.CONCAT(S3364,_xlfn.TEXTBEFORE(Q3364,","))</f>
        <v>1Belkin Flash Drive</v>
      </c>
      <c r="D3364" s="13" t="s">
        <v>9470</v>
      </c>
      <c r="E3364" s="25">
        <v>43585</v>
      </c>
      <c r="F3364" s="25">
        <v>43591</v>
      </c>
      <c r="G3364" s="13" t="s">
        <v>50</v>
      </c>
      <c r="H3364" s="13" t="s">
        <v>2166</v>
      </c>
      <c r="I3364" s="13" t="s">
        <v>24</v>
      </c>
      <c r="J3364" s="13" t="s">
        <v>400</v>
      </c>
      <c r="K3364" s="13" t="s">
        <v>91</v>
      </c>
      <c r="L3364" s="13" t="s">
        <v>54</v>
      </c>
      <c r="M3364" s="13" t="s">
        <v>55</v>
      </c>
      <c r="N3364" s="13" t="s">
        <v>4176</v>
      </c>
      <c r="O3364" s="13" t="s">
        <v>57</v>
      </c>
      <c r="P3364" s="13" t="s">
        <v>121</v>
      </c>
      <c r="Q3364" s="13" t="s">
        <v>4177</v>
      </c>
      <c r="R3364" s="17">
        <v>21.067500000000003</v>
      </c>
      <c r="S3364" s="26">
        <v>1</v>
      </c>
      <c r="T3364" s="17">
        <v>0.47000000000000003</v>
      </c>
      <c r="U3364" s="17">
        <v>3.4</v>
      </c>
      <c r="V3364" s="27">
        <v>-11.5425</v>
      </c>
      <c r="W3364" s="13" t="s">
        <v>266</v>
      </c>
      <c r="X3364" s="8">
        <f>$T3364*$R3364</f>
        <v>9.9017250000000026</v>
      </c>
      <c r="Y3364" s="29">
        <f>R3364-V3364-U3364-X3364</f>
        <v>19.308274999999998</v>
      </c>
    </row>
    <row r="3365" spans="2:25" x14ac:dyDescent="0.3">
      <c r="B3365" s="16"/>
      <c r="C3365" s="8" t="str">
        <f>_xlfn.CONCAT(S3365,_xlfn.TEXTBEFORE(Q3365,","))</f>
        <v>5Brother Fax Machine</v>
      </c>
      <c r="D3365" s="13" t="s">
        <v>9471</v>
      </c>
      <c r="E3365" s="25">
        <v>43399</v>
      </c>
      <c r="F3365" s="25">
        <v>43402</v>
      </c>
      <c r="G3365" s="13" t="s">
        <v>34</v>
      </c>
      <c r="H3365" s="13" t="s">
        <v>144</v>
      </c>
      <c r="I3365" s="13" t="s">
        <v>24</v>
      </c>
      <c r="J3365" s="13" t="s">
        <v>145</v>
      </c>
      <c r="K3365" s="13" t="s">
        <v>146</v>
      </c>
      <c r="L3365" s="13" t="s">
        <v>27</v>
      </c>
      <c r="M3365" s="13" t="s">
        <v>28</v>
      </c>
      <c r="N3365" s="13" t="s">
        <v>147</v>
      </c>
      <c r="O3365" s="13" t="s">
        <v>57</v>
      </c>
      <c r="P3365" s="13" t="s">
        <v>86</v>
      </c>
      <c r="Q3365" s="13" t="s">
        <v>148</v>
      </c>
      <c r="R3365" s="17">
        <v>1583.7</v>
      </c>
      <c r="S3365" s="26">
        <v>5</v>
      </c>
      <c r="T3365" s="17">
        <v>0</v>
      </c>
      <c r="U3365" s="17">
        <v>479.67</v>
      </c>
      <c r="V3365" s="27">
        <v>174.14999999999998</v>
      </c>
      <c r="W3365" s="13" t="s">
        <v>33</v>
      </c>
      <c r="X3365" s="8">
        <f>$T3365*$R3365</f>
        <v>0</v>
      </c>
      <c r="Y3365" s="29">
        <f>R3365-V3365-U3365-X3365</f>
        <v>929.88000000000011</v>
      </c>
    </row>
    <row r="3366" spans="2:25" x14ac:dyDescent="0.3">
      <c r="B3366" s="16"/>
      <c r="C3366" s="8" t="str">
        <f>_xlfn.CONCAT(S3366,_xlfn.TEXTBEFORE(Q3366,","))</f>
        <v>9Green Bar Computer Printout Paper</v>
      </c>
      <c r="D3366" s="13" t="s">
        <v>9472</v>
      </c>
      <c r="E3366" s="25">
        <v>43399</v>
      </c>
      <c r="F3366" s="25">
        <v>43402</v>
      </c>
      <c r="G3366" s="13" t="s">
        <v>34</v>
      </c>
      <c r="H3366" s="13" t="s">
        <v>144</v>
      </c>
      <c r="I3366" s="13" t="s">
        <v>24</v>
      </c>
      <c r="J3366" s="13" t="s">
        <v>145</v>
      </c>
      <c r="K3366" s="13" t="s">
        <v>146</v>
      </c>
      <c r="L3366" s="13" t="s">
        <v>27</v>
      </c>
      <c r="M3366" s="13" t="s">
        <v>28</v>
      </c>
      <c r="N3366" s="13" t="s">
        <v>1566</v>
      </c>
      <c r="O3366" s="13" t="s">
        <v>30</v>
      </c>
      <c r="P3366" s="13" t="s">
        <v>1567</v>
      </c>
      <c r="Q3366" s="13" t="s">
        <v>1568</v>
      </c>
      <c r="R3366" s="17">
        <v>305.10000000000002</v>
      </c>
      <c r="S3366" s="26">
        <v>9</v>
      </c>
      <c r="T3366" s="17">
        <v>0</v>
      </c>
      <c r="U3366" s="17">
        <v>82.7</v>
      </c>
      <c r="V3366" s="27">
        <v>79.110000000000014</v>
      </c>
      <c r="W3366" s="13" t="s">
        <v>33</v>
      </c>
      <c r="X3366" s="8">
        <f>$T3366*$R3366</f>
        <v>0</v>
      </c>
      <c r="Y3366" s="29">
        <f>R3366-V3366-U3366-X3366</f>
        <v>143.29000000000002</v>
      </c>
    </row>
    <row r="3367" spans="2:25" x14ac:dyDescent="0.3">
      <c r="B3367" s="16"/>
      <c r="C3367" s="8" t="str">
        <f>_xlfn.CONCAT(S3367,_xlfn.TEXTBEFORE(Q3367,","))</f>
        <v>5Cardinal Binder</v>
      </c>
      <c r="D3367" s="13" t="s">
        <v>9473</v>
      </c>
      <c r="E3367" s="25">
        <v>43007</v>
      </c>
      <c r="F3367" s="25">
        <v>43012</v>
      </c>
      <c r="G3367" s="13" t="s">
        <v>22</v>
      </c>
      <c r="H3367" s="13" t="s">
        <v>4923</v>
      </c>
      <c r="I3367" s="13" t="s">
        <v>24</v>
      </c>
      <c r="J3367" s="13" t="s">
        <v>2827</v>
      </c>
      <c r="K3367" s="13" t="s">
        <v>957</v>
      </c>
      <c r="L3367" s="13" t="s">
        <v>201</v>
      </c>
      <c r="M3367" s="13" t="s">
        <v>28</v>
      </c>
      <c r="N3367" s="13" t="s">
        <v>4333</v>
      </c>
      <c r="O3367" s="13" t="s">
        <v>30</v>
      </c>
      <c r="P3367" s="13" t="s">
        <v>1121</v>
      </c>
      <c r="Q3367" s="13" t="s">
        <v>4334</v>
      </c>
      <c r="R3367" s="17">
        <v>66.449999999999989</v>
      </c>
      <c r="S3367" s="26">
        <v>5</v>
      </c>
      <c r="T3367" s="17">
        <v>0</v>
      </c>
      <c r="U3367" s="17">
        <v>7.23</v>
      </c>
      <c r="V3367" s="27">
        <v>33.15</v>
      </c>
      <c r="W3367" s="13" t="s">
        <v>60</v>
      </c>
      <c r="X3367" s="8">
        <f>$T3367*$R3367</f>
        <v>0</v>
      </c>
      <c r="Y3367" s="29">
        <f>R3367-V3367-U3367-X3367</f>
        <v>26.06999999999999</v>
      </c>
    </row>
    <row r="3368" spans="2:25" x14ac:dyDescent="0.3">
      <c r="B3368" s="16"/>
      <c r="C3368" s="8" t="str">
        <f>_xlfn.CONCAT(S3368,_xlfn.TEXTBEFORE(Q3368,","))</f>
        <v>2Hon Swivel Stool</v>
      </c>
      <c r="D3368" s="13" t="s">
        <v>9474</v>
      </c>
      <c r="E3368" s="25">
        <v>42795</v>
      </c>
      <c r="F3368" s="25">
        <v>42800</v>
      </c>
      <c r="G3368" s="13" t="s">
        <v>50</v>
      </c>
      <c r="H3368" s="13" t="s">
        <v>2197</v>
      </c>
      <c r="I3368" s="13" t="s">
        <v>24</v>
      </c>
      <c r="J3368" s="13" t="s">
        <v>77</v>
      </c>
      <c r="K3368" s="13" t="s">
        <v>78</v>
      </c>
      <c r="L3368" s="13" t="s">
        <v>54</v>
      </c>
      <c r="M3368" s="13" t="s">
        <v>55</v>
      </c>
      <c r="N3368" s="13" t="s">
        <v>1792</v>
      </c>
      <c r="O3368" s="13" t="s">
        <v>40</v>
      </c>
      <c r="P3368" s="13" t="s">
        <v>41</v>
      </c>
      <c r="Q3368" s="13" t="s">
        <v>1793</v>
      </c>
      <c r="R3368" s="17">
        <v>238.929</v>
      </c>
      <c r="S3368" s="26">
        <v>2</v>
      </c>
      <c r="T3368" s="17">
        <v>0.27</v>
      </c>
      <c r="U3368" s="17">
        <v>15.01</v>
      </c>
      <c r="V3368" s="27">
        <v>62.168999999999983</v>
      </c>
      <c r="W3368" s="13" t="s">
        <v>88</v>
      </c>
      <c r="X3368" s="8">
        <f>$T3368*$R3368</f>
        <v>64.510829999999999</v>
      </c>
      <c r="Y3368" s="29">
        <f>R3368-V3368-U3368-X3368</f>
        <v>97.23917000000003</v>
      </c>
    </row>
    <row r="3369" spans="2:25" x14ac:dyDescent="0.3">
      <c r="B3369" s="16"/>
      <c r="C3369" s="8" t="str">
        <f>_xlfn.CONCAT(S3369,_xlfn.TEXTBEFORE(Q3369,","))</f>
        <v>9Kraft Peel and Seal</v>
      </c>
      <c r="D3369" s="13" t="s">
        <v>9475</v>
      </c>
      <c r="E3369" s="25">
        <v>42795</v>
      </c>
      <c r="F3369" s="25">
        <v>42800</v>
      </c>
      <c r="G3369" s="13" t="s">
        <v>50</v>
      </c>
      <c r="H3369" s="13" t="s">
        <v>2197</v>
      </c>
      <c r="I3369" s="13" t="s">
        <v>24</v>
      </c>
      <c r="J3369" s="13" t="s">
        <v>77</v>
      </c>
      <c r="K3369" s="13" t="s">
        <v>78</v>
      </c>
      <c r="L3369" s="13" t="s">
        <v>54</v>
      </c>
      <c r="M3369" s="13" t="s">
        <v>55</v>
      </c>
      <c r="N3369" s="13" t="s">
        <v>3365</v>
      </c>
      <c r="O3369" s="13" t="s">
        <v>30</v>
      </c>
      <c r="P3369" s="13" t="s">
        <v>1607</v>
      </c>
      <c r="Q3369" s="13" t="s">
        <v>3366</v>
      </c>
      <c r="R3369" s="17">
        <v>109.1853</v>
      </c>
      <c r="S3369" s="26">
        <v>9</v>
      </c>
      <c r="T3369" s="17">
        <v>0.47000000000000003</v>
      </c>
      <c r="U3369" s="17">
        <v>14.58</v>
      </c>
      <c r="V3369" s="27">
        <v>-74.414700000000011</v>
      </c>
      <c r="W3369" s="13" t="s">
        <v>88</v>
      </c>
      <c r="X3369" s="8">
        <f>$T3369*$R3369</f>
        <v>51.317091000000005</v>
      </c>
      <c r="Y3369" s="29">
        <f>R3369-V3369-U3369-X3369</f>
        <v>117.70290900000001</v>
      </c>
    </row>
    <row r="3370" spans="2:25" x14ac:dyDescent="0.3">
      <c r="B3370" s="16"/>
      <c r="C3370" s="8" t="str">
        <f>_xlfn.CONCAT(S3370,_xlfn.TEXTBEFORE(Q3370,","))</f>
        <v>4Boston Sketch Pad</v>
      </c>
      <c r="D3370" s="13" t="s">
        <v>9476</v>
      </c>
      <c r="E3370" s="25">
        <v>42931</v>
      </c>
      <c r="F3370" s="25">
        <v>42933</v>
      </c>
      <c r="G3370" s="13" t="s">
        <v>34</v>
      </c>
      <c r="H3370" s="13" t="s">
        <v>2197</v>
      </c>
      <c r="I3370" s="13" t="s">
        <v>24</v>
      </c>
      <c r="J3370" s="13" t="s">
        <v>160</v>
      </c>
      <c r="K3370" s="13" t="s">
        <v>160</v>
      </c>
      <c r="L3370" s="13" t="s">
        <v>54</v>
      </c>
      <c r="M3370" s="13" t="s">
        <v>55</v>
      </c>
      <c r="N3370" s="13" t="s">
        <v>2198</v>
      </c>
      <c r="O3370" s="13" t="s">
        <v>30</v>
      </c>
      <c r="P3370" s="13" t="s">
        <v>1789</v>
      </c>
      <c r="Q3370" s="13" t="s">
        <v>2199</v>
      </c>
      <c r="R3370" s="17">
        <v>151.19759999999999</v>
      </c>
      <c r="S3370" s="26">
        <v>4</v>
      </c>
      <c r="T3370" s="17">
        <v>0.27</v>
      </c>
      <c r="U3370" s="17">
        <v>52.16</v>
      </c>
      <c r="V3370" s="27">
        <v>-33.242400000000004</v>
      </c>
      <c r="W3370" s="13" t="s">
        <v>33</v>
      </c>
      <c r="X3370" s="8">
        <f>$T3370*$R3370</f>
        <v>40.823352</v>
      </c>
      <c r="Y3370" s="29">
        <f>R3370-V3370-U3370-X3370</f>
        <v>91.456648000000001</v>
      </c>
    </row>
    <row r="3371" spans="2:25" x14ac:dyDescent="0.3">
      <c r="B3371" s="16"/>
      <c r="C3371" s="8" t="str">
        <f>_xlfn.CONCAT(S3371,_xlfn.TEXTBEFORE(Q3371,","))</f>
        <v>2Eaton Note Cards</v>
      </c>
      <c r="D3371" s="13" t="s">
        <v>9477</v>
      </c>
      <c r="E3371" s="25">
        <v>43244</v>
      </c>
      <c r="F3371" s="25">
        <v>43248</v>
      </c>
      <c r="G3371" s="13" t="s">
        <v>50</v>
      </c>
      <c r="H3371" s="13" t="s">
        <v>2197</v>
      </c>
      <c r="I3371" s="13" t="s">
        <v>24</v>
      </c>
      <c r="J3371" s="13" t="s">
        <v>160</v>
      </c>
      <c r="K3371" s="13" t="s">
        <v>160</v>
      </c>
      <c r="L3371" s="13" t="s">
        <v>54</v>
      </c>
      <c r="M3371" s="13" t="s">
        <v>55</v>
      </c>
      <c r="N3371" s="13" t="s">
        <v>4523</v>
      </c>
      <c r="O3371" s="13" t="s">
        <v>30</v>
      </c>
      <c r="P3371" s="13" t="s">
        <v>1567</v>
      </c>
      <c r="Q3371" s="13" t="s">
        <v>4524</v>
      </c>
      <c r="R3371" s="17">
        <v>28.079400000000003</v>
      </c>
      <c r="S3371" s="26">
        <v>2</v>
      </c>
      <c r="T3371" s="17">
        <v>0.47000000000000003</v>
      </c>
      <c r="U3371" s="17">
        <v>2.4700000000000002</v>
      </c>
      <c r="V3371" s="27">
        <v>-7.9806000000000061</v>
      </c>
      <c r="W3371" s="13" t="s">
        <v>88</v>
      </c>
      <c r="X3371" s="8">
        <f>$T3371*$R3371</f>
        <v>13.197318000000003</v>
      </c>
      <c r="Y3371" s="29">
        <f>R3371-V3371-U3371-X3371</f>
        <v>20.392682000000008</v>
      </c>
    </row>
    <row r="3372" spans="2:25" x14ac:dyDescent="0.3">
      <c r="B3372" s="16"/>
      <c r="C3372" s="8" t="str">
        <f>_xlfn.CONCAT(S3372,_xlfn.TEXTBEFORE(Q3372,","))</f>
        <v>3Avery Index Tab</v>
      </c>
      <c r="D3372" s="13" t="s">
        <v>9478</v>
      </c>
      <c r="E3372" s="25">
        <v>43244</v>
      </c>
      <c r="F3372" s="25">
        <v>43248</v>
      </c>
      <c r="G3372" s="13" t="s">
        <v>50</v>
      </c>
      <c r="H3372" s="13" t="s">
        <v>2197</v>
      </c>
      <c r="I3372" s="13" t="s">
        <v>24</v>
      </c>
      <c r="J3372" s="13" t="s">
        <v>160</v>
      </c>
      <c r="K3372" s="13" t="s">
        <v>160</v>
      </c>
      <c r="L3372" s="13" t="s">
        <v>54</v>
      </c>
      <c r="M3372" s="13" t="s">
        <v>55</v>
      </c>
      <c r="N3372" s="13" t="s">
        <v>5153</v>
      </c>
      <c r="O3372" s="13" t="s">
        <v>30</v>
      </c>
      <c r="P3372" s="13" t="s">
        <v>1121</v>
      </c>
      <c r="Q3372" s="13" t="s">
        <v>5154</v>
      </c>
      <c r="R3372" s="17">
        <v>14.4171</v>
      </c>
      <c r="S3372" s="26">
        <v>3</v>
      </c>
      <c r="T3372" s="17">
        <v>0.17</v>
      </c>
      <c r="U3372" s="17">
        <v>1.94</v>
      </c>
      <c r="V3372" s="27">
        <v>0.10709999999999997</v>
      </c>
      <c r="W3372" s="13" t="s">
        <v>88</v>
      </c>
      <c r="X3372" s="8">
        <f>$T3372*$R3372</f>
        <v>2.4509069999999999</v>
      </c>
      <c r="Y3372" s="29">
        <f>R3372-V3372-U3372-X3372</f>
        <v>9.9190930000000002</v>
      </c>
    </row>
    <row r="3373" spans="2:25" x14ac:dyDescent="0.3">
      <c r="B3373" s="16"/>
      <c r="C3373" s="8" t="str">
        <f>_xlfn.CONCAT(S3373,_xlfn.TEXTBEFORE(Q3373,","))</f>
        <v>5Avery Round Labels</v>
      </c>
      <c r="D3373" s="13" t="s">
        <v>9479</v>
      </c>
      <c r="E3373" s="25">
        <v>43244</v>
      </c>
      <c r="F3373" s="25">
        <v>43248</v>
      </c>
      <c r="G3373" s="13" t="s">
        <v>50</v>
      </c>
      <c r="H3373" s="13" t="s">
        <v>2197</v>
      </c>
      <c r="I3373" s="13" t="s">
        <v>24</v>
      </c>
      <c r="J3373" s="13" t="s">
        <v>160</v>
      </c>
      <c r="K3373" s="13" t="s">
        <v>160</v>
      </c>
      <c r="L3373" s="13" t="s">
        <v>54</v>
      </c>
      <c r="M3373" s="13" t="s">
        <v>55</v>
      </c>
      <c r="N3373" s="13" t="s">
        <v>6091</v>
      </c>
      <c r="O3373" s="13" t="s">
        <v>30</v>
      </c>
      <c r="P3373" s="13" t="s">
        <v>2751</v>
      </c>
      <c r="Q3373" s="13" t="s">
        <v>6092</v>
      </c>
      <c r="R3373" s="17">
        <v>18.443999999999999</v>
      </c>
      <c r="S3373" s="26">
        <v>5</v>
      </c>
      <c r="T3373" s="17">
        <v>0.47000000000000003</v>
      </c>
      <c r="U3373" s="17">
        <v>1.19</v>
      </c>
      <c r="V3373" s="27">
        <v>-1.5060000000000002</v>
      </c>
      <c r="W3373" s="13" t="s">
        <v>88</v>
      </c>
      <c r="X3373" s="8">
        <f>$T3373*$R3373</f>
        <v>8.6686800000000002</v>
      </c>
      <c r="Y3373" s="29">
        <f>R3373-V3373-U3373-X3373</f>
        <v>10.091319999999998</v>
      </c>
    </row>
    <row r="3374" spans="2:25" x14ac:dyDescent="0.3">
      <c r="B3374" s="16"/>
      <c r="C3374" s="8" t="str">
        <f>_xlfn.CONCAT(S3374,_xlfn.TEXTBEFORE(Q3374,","))</f>
        <v>3Fellowes Trays</v>
      </c>
      <c r="D3374" s="13" t="s">
        <v>9480</v>
      </c>
      <c r="E3374" s="25">
        <v>43974</v>
      </c>
      <c r="F3374" s="25">
        <v>43976</v>
      </c>
      <c r="G3374" s="13" t="s">
        <v>34</v>
      </c>
      <c r="H3374" s="13" t="s">
        <v>2197</v>
      </c>
      <c r="I3374" s="13" t="s">
        <v>24</v>
      </c>
      <c r="J3374" s="13" t="s">
        <v>160</v>
      </c>
      <c r="K3374" s="13" t="s">
        <v>160</v>
      </c>
      <c r="L3374" s="13" t="s">
        <v>54</v>
      </c>
      <c r="M3374" s="13" t="s">
        <v>55</v>
      </c>
      <c r="N3374" s="13" t="s">
        <v>2023</v>
      </c>
      <c r="O3374" s="13" t="s">
        <v>30</v>
      </c>
      <c r="P3374" s="13" t="s">
        <v>289</v>
      </c>
      <c r="Q3374" s="13" t="s">
        <v>2024</v>
      </c>
      <c r="R3374" s="17">
        <v>142.97579999999999</v>
      </c>
      <c r="S3374" s="26">
        <v>3</v>
      </c>
      <c r="T3374" s="17">
        <v>0.17</v>
      </c>
      <c r="U3374" s="17">
        <v>17.46</v>
      </c>
      <c r="V3374" s="27">
        <v>48.205799999999989</v>
      </c>
      <c r="W3374" s="13" t="s">
        <v>88</v>
      </c>
      <c r="X3374" s="8">
        <f>$T3374*$R3374</f>
        <v>24.305886000000001</v>
      </c>
      <c r="Y3374" s="29">
        <f>R3374-V3374-U3374-X3374</f>
        <v>53.004114000000001</v>
      </c>
    </row>
    <row r="3375" spans="2:25" x14ac:dyDescent="0.3">
      <c r="B3375" s="16"/>
      <c r="C3375" s="8" t="str">
        <f>_xlfn.CONCAT(S3375,_xlfn.TEXTBEFORE(Q3375,","))</f>
        <v>3BIC Sketch Pad</v>
      </c>
      <c r="D3375" s="13" t="s">
        <v>9481</v>
      </c>
      <c r="E3375" s="25">
        <v>43355</v>
      </c>
      <c r="F3375" s="25">
        <v>43360</v>
      </c>
      <c r="G3375" s="13" t="s">
        <v>50</v>
      </c>
      <c r="H3375" s="13" t="s">
        <v>4979</v>
      </c>
      <c r="I3375" s="13" t="s">
        <v>24</v>
      </c>
      <c r="J3375" s="13" t="s">
        <v>1320</v>
      </c>
      <c r="K3375" s="13" t="s">
        <v>1321</v>
      </c>
      <c r="L3375" s="13" t="s">
        <v>201</v>
      </c>
      <c r="M3375" s="13" t="s">
        <v>28</v>
      </c>
      <c r="N3375" s="13" t="s">
        <v>1994</v>
      </c>
      <c r="O3375" s="13" t="s">
        <v>30</v>
      </c>
      <c r="P3375" s="13" t="s">
        <v>1789</v>
      </c>
      <c r="Q3375" s="13" t="s">
        <v>1995</v>
      </c>
      <c r="R3375" s="17">
        <v>155.52000000000001</v>
      </c>
      <c r="S3375" s="26">
        <v>3</v>
      </c>
      <c r="T3375" s="17">
        <v>0</v>
      </c>
      <c r="U3375" s="17">
        <v>6.89</v>
      </c>
      <c r="V3375" s="27">
        <v>71.460000000000008</v>
      </c>
      <c r="W3375" s="13" t="s">
        <v>88</v>
      </c>
      <c r="X3375" s="8">
        <f>$T3375*$R3375</f>
        <v>0</v>
      </c>
      <c r="Y3375" s="29">
        <f>R3375-V3375-U3375-X3375</f>
        <v>77.17</v>
      </c>
    </row>
    <row r="3376" spans="2:25" x14ac:dyDescent="0.3">
      <c r="B3376" s="16"/>
      <c r="C3376" s="8" t="str">
        <f>_xlfn.CONCAT(S3376,_xlfn.TEXTBEFORE(Q3376,","))</f>
        <v>2Avery Binder Covers</v>
      </c>
      <c r="D3376" s="13" t="s">
        <v>9482</v>
      </c>
      <c r="E3376" s="25">
        <v>43355</v>
      </c>
      <c r="F3376" s="25">
        <v>43360</v>
      </c>
      <c r="G3376" s="13" t="s">
        <v>50</v>
      </c>
      <c r="H3376" s="13" t="s">
        <v>4979</v>
      </c>
      <c r="I3376" s="13" t="s">
        <v>24</v>
      </c>
      <c r="J3376" s="13" t="s">
        <v>1320</v>
      </c>
      <c r="K3376" s="13" t="s">
        <v>1321</v>
      </c>
      <c r="L3376" s="13" t="s">
        <v>201</v>
      </c>
      <c r="M3376" s="13" t="s">
        <v>28</v>
      </c>
      <c r="N3376" s="13" t="s">
        <v>4303</v>
      </c>
      <c r="O3376" s="13" t="s">
        <v>30</v>
      </c>
      <c r="P3376" s="13" t="s">
        <v>1121</v>
      </c>
      <c r="Q3376" s="13" t="s">
        <v>4304</v>
      </c>
      <c r="R3376" s="17">
        <v>25.139999999999997</v>
      </c>
      <c r="S3376" s="26">
        <v>2</v>
      </c>
      <c r="T3376" s="17">
        <v>0</v>
      </c>
      <c r="U3376" s="17">
        <v>2.5</v>
      </c>
      <c r="V3376" s="27">
        <v>0.48</v>
      </c>
      <c r="W3376" s="13" t="s">
        <v>88</v>
      </c>
      <c r="X3376" s="8">
        <f>$T3376*$R3376</f>
        <v>0</v>
      </c>
      <c r="Y3376" s="29">
        <f>R3376-V3376-U3376-X3376</f>
        <v>22.159999999999997</v>
      </c>
    </row>
    <row r="3377" spans="2:25" x14ac:dyDescent="0.3">
      <c r="B3377" s="16"/>
      <c r="C3377" s="8" t="str">
        <f>_xlfn.CONCAT(S3377,_xlfn.TEXTBEFORE(Q3377,","))</f>
        <v>3Fellowes Box</v>
      </c>
      <c r="D3377" s="13" t="s">
        <v>9483</v>
      </c>
      <c r="E3377" s="25">
        <v>43636</v>
      </c>
      <c r="F3377" s="25">
        <v>43641</v>
      </c>
      <c r="G3377" s="13" t="s">
        <v>50</v>
      </c>
      <c r="H3377" s="13" t="s">
        <v>5674</v>
      </c>
      <c r="I3377" s="13" t="s">
        <v>24</v>
      </c>
      <c r="J3377" s="13" t="s">
        <v>408</v>
      </c>
      <c r="K3377" s="13" t="s">
        <v>408</v>
      </c>
      <c r="L3377" s="13" t="s">
        <v>409</v>
      </c>
      <c r="M3377" s="13" t="s">
        <v>55</v>
      </c>
      <c r="N3377" s="13" t="s">
        <v>5094</v>
      </c>
      <c r="O3377" s="13" t="s">
        <v>30</v>
      </c>
      <c r="P3377" s="13" t="s">
        <v>289</v>
      </c>
      <c r="Q3377" s="13" t="s">
        <v>5095</v>
      </c>
      <c r="R3377" s="17">
        <v>50.198400000000007</v>
      </c>
      <c r="S3377" s="26">
        <v>3</v>
      </c>
      <c r="T3377" s="17">
        <v>0.17</v>
      </c>
      <c r="U3377" s="17">
        <v>3.07</v>
      </c>
      <c r="V3377" s="27">
        <v>6.0083999999999964</v>
      </c>
      <c r="W3377" s="13" t="s">
        <v>88</v>
      </c>
      <c r="X3377" s="8">
        <f>$T3377*$R3377</f>
        <v>8.5337280000000018</v>
      </c>
      <c r="Y3377" s="29">
        <f>R3377-V3377-U3377-X3377</f>
        <v>32.586272000000008</v>
      </c>
    </row>
    <row r="3378" spans="2:25" x14ac:dyDescent="0.3">
      <c r="B3378" s="16"/>
      <c r="C3378" s="8" t="str">
        <f>_xlfn.CONCAT(S3378,_xlfn.TEXTBEFORE(Q3378,","))</f>
        <v>2SanDisk Message Books</v>
      </c>
      <c r="D3378" s="13" t="s">
        <v>9484</v>
      </c>
      <c r="E3378" s="25">
        <v>43636</v>
      </c>
      <c r="F3378" s="25">
        <v>43641</v>
      </c>
      <c r="G3378" s="13" t="s">
        <v>50</v>
      </c>
      <c r="H3378" s="13" t="s">
        <v>5674</v>
      </c>
      <c r="I3378" s="13" t="s">
        <v>24</v>
      </c>
      <c r="J3378" s="13" t="s">
        <v>408</v>
      </c>
      <c r="K3378" s="13" t="s">
        <v>408</v>
      </c>
      <c r="L3378" s="13" t="s">
        <v>409</v>
      </c>
      <c r="M3378" s="13" t="s">
        <v>55</v>
      </c>
      <c r="N3378" s="13" t="s">
        <v>3845</v>
      </c>
      <c r="O3378" s="13" t="s">
        <v>30</v>
      </c>
      <c r="P3378" s="13" t="s">
        <v>1567</v>
      </c>
      <c r="Q3378" s="13" t="s">
        <v>3846</v>
      </c>
      <c r="R3378" s="17">
        <v>39.541199999999996</v>
      </c>
      <c r="S3378" s="26">
        <v>2</v>
      </c>
      <c r="T3378" s="17">
        <v>0.17</v>
      </c>
      <c r="U3378" s="17">
        <v>2.08</v>
      </c>
      <c r="V3378" s="27">
        <v>-8.0988000000000007</v>
      </c>
      <c r="W3378" s="13" t="s">
        <v>88</v>
      </c>
      <c r="X3378" s="8">
        <f>$T3378*$R3378</f>
        <v>6.7220040000000001</v>
      </c>
      <c r="Y3378" s="29">
        <f>R3378-V3378-U3378-X3378</f>
        <v>38.837996000000004</v>
      </c>
    </row>
    <row r="3379" spans="2:25" x14ac:dyDescent="0.3">
      <c r="B3379" s="16"/>
      <c r="C3379" s="8" t="str">
        <f>_xlfn.CONCAT(S3379,_xlfn.TEXTBEFORE(Q3379,","))</f>
        <v>2Dania Floating Shelf Set</v>
      </c>
      <c r="D3379" s="13" t="s">
        <v>9485</v>
      </c>
      <c r="E3379" s="25">
        <v>43454</v>
      </c>
      <c r="F3379" s="25">
        <v>43459</v>
      </c>
      <c r="G3379" s="13" t="s">
        <v>50</v>
      </c>
      <c r="H3379" s="13" t="s">
        <v>693</v>
      </c>
      <c r="I3379" s="13" t="s">
        <v>36</v>
      </c>
      <c r="J3379" s="13" t="s">
        <v>3141</v>
      </c>
      <c r="K3379" s="13" t="s">
        <v>210</v>
      </c>
      <c r="L3379" s="13" t="s">
        <v>27</v>
      </c>
      <c r="M3379" s="13" t="s">
        <v>28</v>
      </c>
      <c r="N3379" s="13" t="s">
        <v>919</v>
      </c>
      <c r="O3379" s="13" t="s">
        <v>40</v>
      </c>
      <c r="P3379" s="13" t="s">
        <v>67</v>
      </c>
      <c r="Q3379" s="13" t="s">
        <v>920</v>
      </c>
      <c r="R3379" s="17">
        <v>337.62</v>
      </c>
      <c r="S3379" s="26">
        <v>2</v>
      </c>
      <c r="T3379" s="17">
        <v>0</v>
      </c>
      <c r="U3379" s="17">
        <v>26.77</v>
      </c>
      <c r="V3379" s="27">
        <v>67.5</v>
      </c>
      <c r="W3379" s="13" t="s">
        <v>88</v>
      </c>
      <c r="X3379" s="8">
        <f>$T3379*$R3379</f>
        <v>0</v>
      </c>
      <c r="Y3379" s="29">
        <f>R3379-V3379-U3379-X3379</f>
        <v>243.35</v>
      </c>
    </row>
    <row r="3380" spans="2:25" x14ac:dyDescent="0.3">
      <c r="B3380" s="16"/>
      <c r="C3380" s="8" t="str">
        <f>_xlfn.CONCAT(S3380,_xlfn.TEXTBEFORE(Q3380,","))</f>
        <v>1Tenex Stacking Tray</v>
      </c>
      <c r="D3380" s="13" t="s">
        <v>9486</v>
      </c>
      <c r="E3380" s="25">
        <v>43663</v>
      </c>
      <c r="F3380" s="25">
        <v>43669</v>
      </c>
      <c r="G3380" s="13" t="s">
        <v>50</v>
      </c>
      <c r="H3380" s="13" t="s">
        <v>693</v>
      </c>
      <c r="I3380" s="13" t="s">
        <v>36</v>
      </c>
      <c r="J3380" s="13" t="s">
        <v>441</v>
      </c>
      <c r="K3380" s="13" t="s">
        <v>136</v>
      </c>
      <c r="L3380" s="13" t="s">
        <v>27</v>
      </c>
      <c r="M3380" s="13" t="s">
        <v>28</v>
      </c>
      <c r="N3380" s="13" t="s">
        <v>3537</v>
      </c>
      <c r="O3380" s="13" t="s">
        <v>40</v>
      </c>
      <c r="P3380" s="13" t="s">
        <v>906</v>
      </c>
      <c r="Q3380" s="13" t="s">
        <v>3538</v>
      </c>
      <c r="R3380" s="17">
        <v>22.259999999999998</v>
      </c>
      <c r="S3380" s="26">
        <v>1</v>
      </c>
      <c r="T3380" s="17">
        <v>0</v>
      </c>
      <c r="U3380" s="17">
        <v>3.57</v>
      </c>
      <c r="V3380" s="27">
        <v>3.7800000000000002</v>
      </c>
      <c r="W3380" s="13" t="s">
        <v>266</v>
      </c>
      <c r="X3380" s="8">
        <f>$T3380*$R3380</f>
        <v>0</v>
      </c>
      <c r="Y3380" s="29">
        <f>R3380-V3380-U3380-X3380</f>
        <v>14.909999999999997</v>
      </c>
    </row>
    <row r="3381" spans="2:25" x14ac:dyDescent="0.3">
      <c r="B3381" s="16"/>
      <c r="C3381" s="8" t="str">
        <f>_xlfn.CONCAT(S3381,_xlfn.TEXTBEFORE(Q3381,","))</f>
        <v>2Sanford Sketch Pad</v>
      </c>
      <c r="D3381" s="13" t="s">
        <v>9487</v>
      </c>
      <c r="E3381" s="25">
        <v>43852</v>
      </c>
      <c r="F3381" s="25">
        <v>43858</v>
      </c>
      <c r="G3381" s="13" t="s">
        <v>50</v>
      </c>
      <c r="H3381" s="13" t="s">
        <v>693</v>
      </c>
      <c r="I3381" s="13" t="s">
        <v>36</v>
      </c>
      <c r="J3381" s="13" t="s">
        <v>1222</v>
      </c>
      <c r="K3381" s="13" t="s">
        <v>146</v>
      </c>
      <c r="L3381" s="13" t="s">
        <v>27</v>
      </c>
      <c r="M3381" s="13" t="s">
        <v>28</v>
      </c>
      <c r="N3381" s="13" t="s">
        <v>3253</v>
      </c>
      <c r="O3381" s="13" t="s">
        <v>30</v>
      </c>
      <c r="P3381" s="13" t="s">
        <v>1789</v>
      </c>
      <c r="Q3381" s="13" t="s">
        <v>3254</v>
      </c>
      <c r="R3381" s="17">
        <v>97.32</v>
      </c>
      <c r="S3381" s="26">
        <v>2</v>
      </c>
      <c r="T3381" s="17">
        <v>0</v>
      </c>
      <c r="U3381" s="17">
        <v>5.39</v>
      </c>
      <c r="V3381" s="27">
        <v>21.36</v>
      </c>
      <c r="W3381" s="13" t="s">
        <v>88</v>
      </c>
      <c r="X3381" s="8">
        <f>$T3381*$R3381</f>
        <v>0</v>
      </c>
      <c r="Y3381" s="29">
        <f>R3381-V3381-U3381-X3381</f>
        <v>70.569999999999993</v>
      </c>
    </row>
    <row r="3382" spans="2:25" x14ac:dyDescent="0.3">
      <c r="B3382" s="16"/>
      <c r="C3382" s="8" t="str">
        <f>_xlfn.CONCAT(S3382,_xlfn.TEXTBEFORE(Q3382,","))</f>
        <v>4Advantus Staples</v>
      </c>
      <c r="D3382" s="13" t="s">
        <v>9488</v>
      </c>
      <c r="E3382" s="25">
        <v>43852</v>
      </c>
      <c r="F3382" s="25">
        <v>43858</v>
      </c>
      <c r="G3382" s="13" t="s">
        <v>50</v>
      </c>
      <c r="H3382" s="13" t="s">
        <v>693</v>
      </c>
      <c r="I3382" s="13" t="s">
        <v>36</v>
      </c>
      <c r="J3382" s="13" t="s">
        <v>1222</v>
      </c>
      <c r="K3382" s="13" t="s">
        <v>146</v>
      </c>
      <c r="L3382" s="13" t="s">
        <v>27</v>
      </c>
      <c r="M3382" s="13" t="s">
        <v>28</v>
      </c>
      <c r="N3382" s="13" t="s">
        <v>5256</v>
      </c>
      <c r="O3382" s="13" t="s">
        <v>30</v>
      </c>
      <c r="P3382" s="13" t="s">
        <v>2177</v>
      </c>
      <c r="Q3382" s="13" t="s">
        <v>5257</v>
      </c>
      <c r="R3382" s="17">
        <v>33.24</v>
      </c>
      <c r="S3382" s="26">
        <v>4</v>
      </c>
      <c r="T3382" s="17">
        <v>0</v>
      </c>
      <c r="U3382" s="17">
        <v>2.2799999999999998</v>
      </c>
      <c r="V3382" s="27">
        <v>2.2800000000000002</v>
      </c>
      <c r="W3382" s="13" t="s">
        <v>88</v>
      </c>
      <c r="X3382" s="8">
        <f>$T3382*$R3382</f>
        <v>0</v>
      </c>
      <c r="Y3382" s="29">
        <f>R3382-V3382-U3382-X3382</f>
        <v>28.68</v>
      </c>
    </row>
    <row r="3383" spans="2:25" x14ac:dyDescent="0.3">
      <c r="B3383" s="16"/>
      <c r="C3383" s="8" t="str">
        <f>_xlfn.CONCAT(S3383,_xlfn.TEXTBEFORE(Q3383,","))</f>
        <v>5Dania Classic Bookcase</v>
      </c>
      <c r="D3383" s="13" t="s">
        <v>9489</v>
      </c>
      <c r="E3383" s="25">
        <v>44161</v>
      </c>
      <c r="F3383" s="25">
        <v>44165</v>
      </c>
      <c r="G3383" s="13" t="s">
        <v>50</v>
      </c>
      <c r="H3383" s="13" t="s">
        <v>693</v>
      </c>
      <c r="I3383" s="13" t="s">
        <v>36</v>
      </c>
      <c r="J3383" s="13" t="s">
        <v>195</v>
      </c>
      <c r="K3383" s="13" t="s">
        <v>63</v>
      </c>
      <c r="L3383" s="13" t="s">
        <v>27</v>
      </c>
      <c r="M3383" s="13" t="s">
        <v>28</v>
      </c>
      <c r="N3383" s="13" t="s">
        <v>694</v>
      </c>
      <c r="O3383" s="13" t="s">
        <v>40</v>
      </c>
      <c r="P3383" s="13" t="s">
        <v>67</v>
      </c>
      <c r="Q3383" s="13" t="s">
        <v>695</v>
      </c>
      <c r="R3383" s="17">
        <v>2066.3999999999996</v>
      </c>
      <c r="S3383" s="26">
        <v>5</v>
      </c>
      <c r="T3383" s="17">
        <v>0</v>
      </c>
      <c r="U3383" s="17">
        <v>181.45</v>
      </c>
      <c r="V3383" s="27">
        <v>103.2</v>
      </c>
      <c r="W3383" s="13" t="s">
        <v>88</v>
      </c>
      <c r="X3383" s="8">
        <f>$T3383*$R3383</f>
        <v>0</v>
      </c>
      <c r="Y3383" s="29">
        <f>R3383-V3383-U3383-X3383</f>
        <v>1781.7499999999995</v>
      </c>
    </row>
    <row r="3384" spans="2:25" x14ac:dyDescent="0.3">
      <c r="B3384" s="16"/>
      <c r="C3384" s="8" t="str">
        <f>_xlfn.CONCAT(S3384,_xlfn.TEXTBEFORE(Q3384,","))</f>
        <v>4BIC Sketch Pad</v>
      </c>
      <c r="D3384" s="13" t="s">
        <v>9490</v>
      </c>
      <c r="E3384" s="25">
        <v>44161</v>
      </c>
      <c r="F3384" s="25">
        <v>44165</v>
      </c>
      <c r="G3384" s="13" t="s">
        <v>50</v>
      </c>
      <c r="H3384" s="13" t="s">
        <v>693</v>
      </c>
      <c r="I3384" s="13" t="s">
        <v>36</v>
      </c>
      <c r="J3384" s="13" t="s">
        <v>195</v>
      </c>
      <c r="K3384" s="13" t="s">
        <v>63</v>
      </c>
      <c r="L3384" s="13" t="s">
        <v>27</v>
      </c>
      <c r="M3384" s="13" t="s">
        <v>28</v>
      </c>
      <c r="N3384" s="13" t="s">
        <v>4393</v>
      </c>
      <c r="O3384" s="13" t="s">
        <v>30</v>
      </c>
      <c r="P3384" s="13" t="s">
        <v>1789</v>
      </c>
      <c r="Q3384" s="13" t="s">
        <v>4394</v>
      </c>
      <c r="R3384" s="17">
        <v>195.71999999999997</v>
      </c>
      <c r="S3384" s="26">
        <v>4</v>
      </c>
      <c r="T3384" s="17">
        <v>0</v>
      </c>
      <c r="U3384" s="17">
        <v>11</v>
      </c>
      <c r="V3384" s="27">
        <v>31.200000000000003</v>
      </c>
      <c r="W3384" s="13" t="s">
        <v>88</v>
      </c>
      <c r="X3384" s="8">
        <f>$T3384*$R3384</f>
        <v>0</v>
      </c>
      <c r="Y3384" s="29">
        <f>R3384-V3384-U3384-X3384</f>
        <v>153.51999999999998</v>
      </c>
    </row>
    <row r="3385" spans="2:25" x14ac:dyDescent="0.3">
      <c r="B3385" s="16"/>
      <c r="C3385" s="8" t="str">
        <f>_xlfn.CONCAT(S3385,_xlfn.TEXTBEFORE(Q3385,","))</f>
        <v>7Harbour Creations Round Labels</v>
      </c>
      <c r="D3385" s="13" t="s">
        <v>9491</v>
      </c>
      <c r="E3385" s="25">
        <v>44161</v>
      </c>
      <c r="F3385" s="25">
        <v>44165</v>
      </c>
      <c r="G3385" s="13" t="s">
        <v>50</v>
      </c>
      <c r="H3385" s="13" t="s">
        <v>693</v>
      </c>
      <c r="I3385" s="13" t="s">
        <v>36</v>
      </c>
      <c r="J3385" s="13" t="s">
        <v>195</v>
      </c>
      <c r="K3385" s="13" t="s">
        <v>63</v>
      </c>
      <c r="L3385" s="13" t="s">
        <v>27</v>
      </c>
      <c r="M3385" s="13" t="s">
        <v>28</v>
      </c>
      <c r="N3385" s="13" t="s">
        <v>5792</v>
      </c>
      <c r="O3385" s="13" t="s">
        <v>30</v>
      </c>
      <c r="P3385" s="13" t="s">
        <v>2751</v>
      </c>
      <c r="Q3385" s="13" t="s">
        <v>5793</v>
      </c>
      <c r="R3385" s="17">
        <v>47.25</v>
      </c>
      <c r="S3385" s="26">
        <v>7</v>
      </c>
      <c r="T3385" s="17">
        <v>0</v>
      </c>
      <c r="U3385" s="17">
        <v>2.54</v>
      </c>
      <c r="V3385" s="27">
        <v>13.23</v>
      </c>
      <c r="W3385" s="13" t="s">
        <v>88</v>
      </c>
      <c r="X3385" s="8">
        <f>$T3385*$R3385</f>
        <v>0</v>
      </c>
      <c r="Y3385" s="29">
        <f>R3385-V3385-U3385-X3385</f>
        <v>31.479999999999997</v>
      </c>
    </row>
    <row r="3386" spans="2:25" x14ac:dyDescent="0.3">
      <c r="B3386" s="16"/>
      <c r="C3386" s="8" t="str">
        <f>_xlfn.CONCAT(S3386,_xlfn.TEXTBEFORE(Q3386,","))</f>
        <v>2Wilson Jones Binder</v>
      </c>
      <c r="D3386" s="13" t="s">
        <v>9492</v>
      </c>
      <c r="E3386" s="25">
        <v>44161</v>
      </c>
      <c r="F3386" s="25">
        <v>44165</v>
      </c>
      <c r="G3386" s="13" t="s">
        <v>50</v>
      </c>
      <c r="H3386" s="13" t="s">
        <v>693</v>
      </c>
      <c r="I3386" s="13" t="s">
        <v>36</v>
      </c>
      <c r="J3386" s="13" t="s">
        <v>195</v>
      </c>
      <c r="K3386" s="13" t="s">
        <v>63</v>
      </c>
      <c r="L3386" s="13" t="s">
        <v>27</v>
      </c>
      <c r="M3386" s="13" t="s">
        <v>28</v>
      </c>
      <c r="N3386" s="13" t="s">
        <v>5537</v>
      </c>
      <c r="O3386" s="13" t="s">
        <v>30</v>
      </c>
      <c r="P3386" s="13" t="s">
        <v>1121</v>
      </c>
      <c r="Q3386" s="13" t="s">
        <v>5538</v>
      </c>
      <c r="R3386" s="17">
        <v>24.96</v>
      </c>
      <c r="S3386" s="26">
        <v>2</v>
      </c>
      <c r="T3386" s="17">
        <v>0</v>
      </c>
      <c r="U3386" s="17">
        <v>1.1299999999999999</v>
      </c>
      <c r="V3386" s="27">
        <v>2.2199999999999998</v>
      </c>
      <c r="W3386" s="13" t="s">
        <v>88</v>
      </c>
      <c r="X3386" s="8">
        <f>$T3386*$R3386</f>
        <v>0</v>
      </c>
      <c r="Y3386" s="29">
        <f>R3386-V3386-U3386-X3386</f>
        <v>21.610000000000003</v>
      </c>
    </row>
    <row r="3387" spans="2:25" x14ac:dyDescent="0.3">
      <c r="B3387" s="16"/>
      <c r="C3387" s="8" t="str">
        <f>_xlfn.CONCAT(S3387,_xlfn.TEXTBEFORE(Q3387,","))</f>
        <v>3Advantus Clamps</v>
      </c>
      <c r="D3387" s="13" t="s">
        <v>9493</v>
      </c>
      <c r="E3387" s="25">
        <v>43183</v>
      </c>
      <c r="F3387" s="25">
        <v>43188</v>
      </c>
      <c r="G3387" s="13" t="s">
        <v>50</v>
      </c>
      <c r="H3387" s="13" t="s">
        <v>5955</v>
      </c>
      <c r="I3387" s="13" t="s">
        <v>36</v>
      </c>
      <c r="J3387" s="13" t="s">
        <v>160</v>
      </c>
      <c r="K3387" s="13" t="s">
        <v>160</v>
      </c>
      <c r="L3387" s="13" t="s">
        <v>54</v>
      </c>
      <c r="M3387" s="13" t="s">
        <v>55</v>
      </c>
      <c r="N3387" s="13" t="s">
        <v>5956</v>
      </c>
      <c r="O3387" s="13" t="s">
        <v>30</v>
      </c>
      <c r="P3387" s="13" t="s">
        <v>2177</v>
      </c>
      <c r="Q3387" s="13" t="s">
        <v>5957</v>
      </c>
      <c r="R3387" s="17">
        <v>29.764800000000001</v>
      </c>
      <c r="S3387" s="26">
        <v>3</v>
      </c>
      <c r="T3387" s="17">
        <v>0.47000000000000003</v>
      </c>
      <c r="U3387" s="17">
        <v>1.78</v>
      </c>
      <c r="V3387" s="27">
        <v>-11.815200000000001</v>
      </c>
      <c r="W3387" s="13" t="s">
        <v>88</v>
      </c>
      <c r="X3387" s="8">
        <f>$T3387*$R3387</f>
        <v>13.989456000000001</v>
      </c>
      <c r="Y3387" s="29">
        <f>R3387-V3387-U3387-X3387</f>
        <v>25.810543999999997</v>
      </c>
    </row>
    <row r="3388" spans="2:25" x14ac:dyDescent="0.3">
      <c r="B3388" s="16"/>
      <c r="C3388" s="8" t="str">
        <f>_xlfn.CONCAT(S3388,_xlfn.TEXTBEFORE(Q3388,","))</f>
        <v>3HP Copy Machine</v>
      </c>
      <c r="D3388" s="13" t="s">
        <v>9494</v>
      </c>
      <c r="E3388" s="25">
        <v>43728</v>
      </c>
      <c r="F3388" s="25">
        <v>43732</v>
      </c>
      <c r="G3388" s="13" t="s">
        <v>50</v>
      </c>
      <c r="H3388" s="13" t="s">
        <v>2876</v>
      </c>
      <c r="I3388" s="13" t="s">
        <v>24</v>
      </c>
      <c r="J3388" s="13" t="s">
        <v>767</v>
      </c>
      <c r="K3388" s="13" t="s">
        <v>187</v>
      </c>
      <c r="L3388" s="13" t="s">
        <v>27</v>
      </c>
      <c r="M3388" s="13" t="s">
        <v>28</v>
      </c>
      <c r="N3388" s="13" t="s">
        <v>413</v>
      </c>
      <c r="O3388" s="13" t="s">
        <v>57</v>
      </c>
      <c r="P3388" s="13" t="s">
        <v>86</v>
      </c>
      <c r="Q3388" s="13" t="s">
        <v>414</v>
      </c>
      <c r="R3388" s="17">
        <v>725.67</v>
      </c>
      <c r="S3388" s="26">
        <v>3</v>
      </c>
      <c r="T3388" s="17">
        <v>0</v>
      </c>
      <c r="U3388" s="17">
        <v>31.84</v>
      </c>
      <c r="V3388" s="27">
        <v>355.5</v>
      </c>
      <c r="W3388" s="13" t="s">
        <v>88</v>
      </c>
      <c r="X3388" s="8">
        <f>$T3388*$R3388</f>
        <v>0</v>
      </c>
      <c r="Y3388" s="29">
        <f>R3388-V3388-U3388-X3388</f>
        <v>338.33</v>
      </c>
    </row>
    <row r="3389" spans="2:25" x14ac:dyDescent="0.3">
      <c r="B3389" s="16"/>
      <c r="C3389" s="8" t="str">
        <f>_xlfn.CONCAT(S3389,_xlfn.TEXTBEFORE(Q3389,","))</f>
        <v>4Advantus Rubber Bands</v>
      </c>
      <c r="D3389" s="13" t="s">
        <v>9495</v>
      </c>
      <c r="E3389" s="25">
        <v>43911</v>
      </c>
      <c r="F3389" s="25">
        <v>43913</v>
      </c>
      <c r="G3389" s="13" t="s">
        <v>22</v>
      </c>
      <c r="H3389" s="13" t="s">
        <v>5931</v>
      </c>
      <c r="I3389" s="13" t="s">
        <v>24</v>
      </c>
      <c r="J3389" s="13" t="s">
        <v>131</v>
      </c>
      <c r="K3389" s="13" t="s">
        <v>91</v>
      </c>
      <c r="L3389" s="13" t="s">
        <v>54</v>
      </c>
      <c r="M3389" s="13" t="s">
        <v>55</v>
      </c>
      <c r="N3389" s="13" t="s">
        <v>4443</v>
      </c>
      <c r="O3389" s="13" t="s">
        <v>30</v>
      </c>
      <c r="P3389" s="13" t="s">
        <v>2177</v>
      </c>
      <c r="Q3389" s="13" t="s">
        <v>4444</v>
      </c>
      <c r="R3389" s="17">
        <v>29.764800000000001</v>
      </c>
      <c r="S3389" s="26">
        <v>4</v>
      </c>
      <c r="T3389" s="17">
        <v>0.47000000000000003</v>
      </c>
      <c r="U3389" s="17">
        <v>1.85</v>
      </c>
      <c r="V3389" s="27">
        <v>-2.8751999999999995</v>
      </c>
      <c r="W3389" s="13" t="s">
        <v>88</v>
      </c>
      <c r="X3389" s="8">
        <f>$T3389*$R3389</f>
        <v>13.989456000000001</v>
      </c>
      <c r="Y3389" s="29">
        <f>R3389-V3389-U3389-X3389</f>
        <v>16.800543999999999</v>
      </c>
    </row>
    <row r="3390" spans="2:25" x14ac:dyDescent="0.3">
      <c r="B3390" s="16"/>
      <c r="C3390" s="8" t="str">
        <f>_xlfn.CONCAT(S3390,_xlfn.TEXTBEFORE(Q3390,","))</f>
        <v>3Eaton Computer Printout Paper</v>
      </c>
      <c r="D3390" s="13" t="s">
        <v>9496</v>
      </c>
      <c r="E3390" s="25">
        <v>43440</v>
      </c>
      <c r="F3390" s="25">
        <v>43444</v>
      </c>
      <c r="G3390" s="13" t="s">
        <v>50</v>
      </c>
      <c r="H3390" s="13" t="s">
        <v>5460</v>
      </c>
      <c r="I3390" s="13" t="s">
        <v>36</v>
      </c>
      <c r="J3390" s="13" t="s">
        <v>2395</v>
      </c>
      <c r="K3390" s="13" t="s">
        <v>168</v>
      </c>
      <c r="L3390" s="13" t="s">
        <v>54</v>
      </c>
      <c r="M3390" s="13" t="s">
        <v>55</v>
      </c>
      <c r="N3390" s="13" t="s">
        <v>5461</v>
      </c>
      <c r="O3390" s="13" t="s">
        <v>30</v>
      </c>
      <c r="P3390" s="13" t="s">
        <v>1567</v>
      </c>
      <c r="Q3390" s="13" t="s">
        <v>5462</v>
      </c>
      <c r="R3390" s="17">
        <v>42.071400000000004</v>
      </c>
      <c r="S3390" s="26">
        <v>3</v>
      </c>
      <c r="T3390" s="17">
        <v>0.47000000000000003</v>
      </c>
      <c r="U3390" s="17">
        <v>4.1399999999999997</v>
      </c>
      <c r="V3390" s="27">
        <v>-11.92860000000001</v>
      </c>
      <c r="W3390" s="13" t="s">
        <v>60</v>
      </c>
      <c r="X3390" s="8">
        <f>$T3390*$R3390</f>
        <v>19.773558000000005</v>
      </c>
      <c r="Y3390" s="29">
        <f>R3390-V3390-U3390-X3390</f>
        <v>30.086442000000009</v>
      </c>
    </row>
    <row r="3391" spans="2:25" x14ac:dyDescent="0.3">
      <c r="B3391" s="16"/>
      <c r="C3391" s="8" t="str">
        <f>_xlfn.CONCAT(S3391,_xlfn.TEXTBEFORE(Q3391,","))</f>
        <v>4Tenex File Cart</v>
      </c>
      <c r="D3391" s="13" t="s">
        <v>9497</v>
      </c>
      <c r="E3391" s="25">
        <v>43524</v>
      </c>
      <c r="F3391" s="25">
        <v>43525</v>
      </c>
      <c r="G3391" s="13" t="s">
        <v>34</v>
      </c>
      <c r="H3391" s="13" t="s">
        <v>1376</v>
      </c>
      <c r="I3391" s="13" t="s">
        <v>36</v>
      </c>
      <c r="J3391" s="13" t="s">
        <v>421</v>
      </c>
      <c r="K3391" s="13" t="s">
        <v>421</v>
      </c>
      <c r="L3391" s="13" t="s">
        <v>27</v>
      </c>
      <c r="M3391" s="13" t="s">
        <v>28</v>
      </c>
      <c r="N3391" s="13" t="s">
        <v>900</v>
      </c>
      <c r="O3391" s="13" t="s">
        <v>30</v>
      </c>
      <c r="P3391" s="13" t="s">
        <v>289</v>
      </c>
      <c r="Q3391" s="13" t="s">
        <v>901</v>
      </c>
      <c r="R3391" s="17">
        <v>538.44000000000005</v>
      </c>
      <c r="S3391" s="26">
        <v>4</v>
      </c>
      <c r="T3391" s="17">
        <v>0</v>
      </c>
      <c r="U3391" s="17">
        <v>96.84</v>
      </c>
      <c r="V3391" s="27">
        <v>156.12</v>
      </c>
      <c r="W3391" s="13" t="s">
        <v>60</v>
      </c>
      <c r="X3391" s="8">
        <f>$T3391*$R3391</f>
        <v>0</v>
      </c>
      <c r="Y3391" s="29">
        <f>R3391-V3391-U3391-X3391</f>
        <v>285.48</v>
      </c>
    </row>
    <row r="3392" spans="2:25" x14ac:dyDescent="0.3">
      <c r="B3392" s="16"/>
      <c r="C3392" s="8" t="str">
        <f>_xlfn.CONCAT(S3392,_xlfn.TEXTBEFORE(Q3392,","))</f>
        <v>3Boston Markers</v>
      </c>
      <c r="D3392" s="13" t="s">
        <v>9506</v>
      </c>
      <c r="E3392" s="25">
        <v>43524</v>
      </c>
      <c r="F3392" s="25">
        <v>43525</v>
      </c>
      <c r="G3392" s="13" t="s">
        <v>34</v>
      </c>
      <c r="H3392" s="13" t="s">
        <v>1376</v>
      </c>
      <c r="I3392" s="13" t="s">
        <v>36</v>
      </c>
      <c r="J3392" s="13" t="s">
        <v>421</v>
      </c>
      <c r="K3392" s="13" t="s">
        <v>421</v>
      </c>
      <c r="L3392" s="13" t="s">
        <v>27</v>
      </c>
      <c r="M3392" s="13" t="s">
        <v>28</v>
      </c>
      <c r="N3392" s="13" t="s">
        <v>5123</v>
      </c>
      <c r="O3392" s="13" t="s">
        <v>30</v>
      </c>
      <c r="P3392" s="13" t="s">
        <v>1789</v>
      </c>
      <c r="Q3392" s="13" t="s">
        <v>5124</v>
      </c>
      <c r="R3392" s="17">
        <v>82.890000000000015</v>
      </c>
      <c r="S3392" s="26">
        <v>3</v>
      </c>
      <c r="T3392" s="17">
        <v>0</v>
      </c>
      <c r="U3392" s="17">
        <v>5.99</v>
      </c>
      <c r="V3392" s="27">
        <v>36.449999999999996</v>
      </c>
      <c r="W3392" s="13" t="s">
        <v>60</v>
      </c>
      <c r="X3392" s="8">
        <f>$T3392*$R3392</f>
        <v>0</v>
      </c>
      <c r="Y3392" s="29">
        <f>R3392-V3392-U3392-X3392</f>
        <v>40.450000000000017</v>
      </c>
    </row>
    <row r="3393" spans="2:25" x14ac:dyDescent="0.3">
      <c r="B3393" s="16"/>
      <c r="C3393" s="8" t="str">
        <f>_xlfn.CONCAT(S3393,_xlfn.TEXTBEFORE(Q3393,","))</f>
        <v>2Xerox Computer Printout Paper</v>
      </c>
      <c r="D3393" s="13" t="s">
        <v>9507</v>
      </c>
      <c r="E3393" s="25">
        <v>43524</v>
      </c>
      <c r="F3393" s="25">
        <v>43525</v>
      </c>
      <c r="G3393" s="13" t="s">
        <v>34</v>
      </c>
      <c r="H3393" s="13" t="s">
        <v>1376</v>
      </c>
      <c r="I3393" s="13" t="s">
        <v>36</v>
      </c>
      <c r="J3393" s="13" t="s">
        <v>421</v>
      </c>
      <c r="K3393" s="13" t="s">
        <v>421</v>
      </c>
      <c r="L3393" s="13" t="s">
        <v>27</v>
      </c>
      <c r="M3393" s="13" t="s">
        <v>28</v>
      </c>
      <c r="N3393" s="13" t="s">
        <v>5413</v>
      </c>
      <c r="O3393" s="13" t="s">
        <v>30</v>
      </c>
      <c r="P3393" s="13" t="s">
        <v>1567</v>
      </c>
      <c r="Q3393" s="13" t="s">
        <v>5414</v>
      </c>
      <c r="R3393" s="17">
        <v>60.96</v>
      </c>
      <c r="S3393" s="26">
        <v>2</v>
      </c>
      <c r="T3393" s="17">
        <v>0</v>
      </c>
      <c r="U3393" s="17">
        <v>4.3499999999999996</v>
      </c>
      <c r="V3393" s="27">
        <v>16.440000000000001</v>
      </c>
      <c r="W3393" s="13" t="s">
        <v>60</v>
      </c>
      <c r="X3393" s="8">
        <f>$T3393*$R3393</f>
        <v>0</v>
      </c>
      <c r="Y3393" s="29">
        <f>R3393-V3393-U3393-X3393</f>
        <v>40.169999999999995</v>
      </c>
    </row>
    <row r="3394" spans="2:25" x14ac:dyDescent="0.3">
      <c r="B3394" s="16"/>
      <c r="C3394" s="8" t="str">
        <f>_xlfn.CONCAT(S3394,_xlfn.TEXTBEFORE(Q3394,","))</f>
        <v>3Tenex Box</v>
      </c>
      <c r="D3394" s="13" t="s">
        <v>9508</v>
      </c>
      <c r="E3394" s="25">
        <v>43524</v>
      </c>
      <c r="F3394" s="25">
        <v>43525</v>
      </c>
      <c r="G3394" s="13" t="s">
        <v>34</v>
      </c>
      <c r="H3394" s="13" t="s">
        <v>1376</v>
      </c>
      <c r="I3394" s="13" t="s">
        <v>36</v>
      </c>
      <c r="J3394" s="13" t="s">
        <v>421</v>
      </c>
      <c r="K3394" s="13" t="s">
        <v>421</v>
      </c>
      <c r="L3394" s="13" t="s">
        <v>27</v>
      </c>
      <c r="M3394" s="13" t="s">
        <v>28</v>
      </c>
      <c r="N3394" s="13" t="s">
        <v>4641</v>
      </c>
      <c r="O3394" s="13" t="s">
        <v>30</v>
      </c>
      <c r="P3394" s="13" t="s">
        <v>289</v>
      </c>
      <c r="Q3394" s="13" t="s">
        <v>4642</v>
      </c>
      <c r="R3394" s="17">
        <v>49.59</v>
      </c>
      <c r="S3394" s="26">
        <v>3</v>
      </c>
      <c r="T3394" s="17">
        <v>0</v>
      </c>
      <c r="U3394" s="17">
        <v>3.83</v>
      </c>
      <c r="V3394" s="27">
        <v>17.28</v>
      </c>
      <c r="W3394" s="13" t="s">
        <v>60</v>
      </c>
      <c r="X3394" s="8">
        <f>$T3394*$R3394</f>
        <v>0</v>
      </c>
      <c r="Y3394" s="29">
        <f>R3394-V3394-U3394-X3394</f>
        <v>28.480000000000004</v>
      </c>
    </row>
    <row r="3395" spans="2:25" x14ac:dyDescent="0.3">
      <c r="B3395" s="16"/>
      <c r="C3395" s="8" t="str">
        <f>_xlfn.CONCAT(S3395,_xlfn.TEXTBEFORE(Q3395,","))</f>
        <v>4Boston Pencil Sharpener</v>
      </c>
      <c r="D3395" s="13" t="s">
        <v>9509</v>
      </c>
      <c r="E3395" s="25">
        <v>43524</v>
      </c>
      <c r="F3395" s="25">
        <v>43525</v>
      </c>
      <c r="G3395" s="13" t="s">
        <v>34</v>
      </c>
      <c r="H3395" s="13" t="s">
        <v>1376</v>
      </c>
      <c r="I3395" s="13" t="s">
        <v>36</v>
      </c>
      <c r="J3395" s="13" t="s">
        <v>421</v>
      </c>
      <c r="K3395" s="13" t="s">
        <v>421</v>
      </c>
      <c r="L3395" s="13" t="s">
        <v>27</v>
      </c>
      <c r="M3395" s="13" t="s">
        <v>28</v>
      </c>
      <c r="N3395" s="13" t="s">
        <v>4249</v>
      </c>
      <c r="O3395" s="13" t="s">
        <v>30</v>
      </c>
      <c r="P3395" s="13" t="s">
        <v>1789</v>
      </c>
      <c r="Q3395" s="13" t="s">
        <v>4250</v>
      </c>
      <c r="R3395" s="17">
        <v>120.84</v>
      </c>
      <c r="S3395" s="26">
        <v>4</v>
      </c>
      <c r="T3395" s="17">
        <v>0</v>
      </c>
      <c r="U3395" s="17">
        <v>3.59</v>
      </c>
      <c r="V3395" s="27">
        <v>53.16</v>
      </c>
      <c r="W3395" s="13" t="s">
        <v>60</v>
      </c>
      <c r="X3395" s="8">
        <f>$T3395*$R3395</f>
        <v>0</v>
      </c>
      <c r="Y3395" s="29">
        <f>R3395-V3395-U3395-X3395</f>
        <v>64.09</v>
      </c>
    </row>
    <row r="3396" spans="2:25" x14ac:dyDescent="0.3">
      <c r="B3396" s="16"/>
      <c r="C3396" s="8" t="str">
        <f>_xlfn.CONCAT(S3396,_xlfn.TEXTBEFORE(Q3396,","))</f>
        <v>3Office Star Swivel Stool</v>
      </c>
      <c r="D3396" s="13" t="s">
        <v>9498</v>
      </c>
      <c r="E3396" s="25">
        <v>43524</v>
      </c>
      <c r="F3396" s="25">
        <v>43525</v>
      </c>
      <c r="G3396" s="13" t="s">
        <v>34</v>
      </c>
      <c r="H3396" s="13" t="s">
        <v>1376</v>
      </c>
      <c r="I3396" s="13" t="s">
        <v>36</v>
      </c>
      <c r="J3396" s="13" t="s">
        <v>421</v>
      </c>
      <c r="K3396" s="13" t="s">
        <v>421</v>
      </c>
      <c r="L3396" s="13" t="s">
        <v>27</v>
      </c>
      <c r="M3396" s="13" t="s">
        <v>28</v>
      </c>
      <c r="N3396" s="13" t="s">
        <v>1386</v>
      </c>
      <c r="O3396" s="13" t="s">
        <v>40</v>
      </c>
      <c r="P3396" s="13" t="s">
        <v>41</v>
      </c>
      <c r="Q3396" s="13" t="s">
        <v>1387</v>
      </c>
      <c r="R3396" s="17">
        <v>521.81999999999994</v>
      </c>
      <c r="S3396" s="26">
        <v>3</v>
      </c>
      <c r="T3396" s="17">
        <v>0</v>
      </c>
      <c r="U3396" s="17">
        <v>95.74</v>
      </c>
      <c r="V3396" s="27">
        <v>114.75</v>
      </c>
      <c r="W3396" s="13" t="s">
        <v>60</v>
      </c>
      <c r="X3396" s="8">
        <f>$T3396*$R3396</f>
        <v>0</v>
      </c>
      <c r="Y3396" s="29">
        <f>R3396-V3396-U3396-X3396</f>
        <v>311.32999999999993</v>
      </c>
    </row>
    <row r="3397" spans="2:25" x14ac:dyDescent="0.3">
      <c r="B3397" s="16"/>
      <c r="C3397" s="8" t="str">
        <f>_xlfn.CONCAT(S3397,_xlfn.TEXTBEFORE(Q3397,","))</f>
        <v>2Office Star Bag Chairs</v>
      </c>
      <c r="D3397" s="13" t="s">
        <v>9499</v>
      </c>
      <c r="E3397" s="25">
        <v>43524</v>
      </c>
      <c r="F3397" s="25">
        <v>43525</v>
      </c>
      <c r="G3397" s="13" t="s">
        <v>34</v>
      </c>
      <c r="H3397" s="13" t="s">
        <v>1376</v>
      </c>
      <c r="I3397" s="13" t="s">
        <v>36</v>
      </c>
      <c r="J3397" s="13" t="s">
        <v>421</v>
      </c>
      <c r="K3397" s="13" t="s">
        <v>421</v>
      </c>
      <c r="L3397" s="13" t="s">
        <v>27</v>
      </c>
      <c r="M3397" s="13" t="s">
        <v>28</v>
      </c>
      <c r="N3397" s="13" t="s">
        <v>2124</v>
      </c>
      <c r="O3397" s="13" t="s">
        <v>40</v>
      </c>
      <c r="P3397" s="13" t="s">
        <v>41</v>
      </c>
      <c r="Q3397" s="13" t="s">
        <v>2125</v>
      </c>
      <c r="R3397" s="17">
        <v>106.01999999999998</v>
      </c>
      <c r="S3397" s="26">
        <v>2</v>
      </c>
      <c r="T3397" s="17">
        <v>0</v>
      </c>
      <c r="U3397" s="17">
        <v>19.32</v>
      </c>
      <c r="V3397" s="27">
        <v>9.5400000000000009</v>
      </c>
      <c r="W3397" s="13" t="s">
        <v>60</v>
      </c>
      <c r="X3397" s="8">
        <f>$T3397*$R3397</f>
        <v>0</v>
      </c>
      <c r="Y3397" s="29">
        <f>R3397-V3397-U3397-X3397</f>
        <v>77.159999999999968</v>
      </c>
    </row>
    <row r="3398" spans="2:25" x14ac:dyDescent="0.3">
      <c r="B3398" s="16"/>
      <c r="C3398" s="8" t="str">
        <f>_xlfn.CONCAT(S3398,_xlfn.TEXTBEFORE(Q3398,","))</f>
        <v>2Eldon Frame</v>
      </c>
      <c r="D3398" s="13" t="s">
        <v>9500</v>
      </c>
      <c r="E3398" s="25">
        <v>43524</v>
      </c>
      <c r="F3398" s="25">
        <v>43525</v>
      </c>
      <c r="G3398" s="13" t="s">
        <v>34</v>
      </c>
      <c r="H3398" s="13" t="s">
        <v>1376</v>
      </c>
      <c r="I3398" s="13" t="s">
        <v>36</v>
      </c>
      <c r="J3398" s="13" t="s">
        <v>421</v>
      </c>
      <c r="K3398" s="13" t="s">
        <v>421</v>
      </c>
      <c r="L3398" s="13" t="s">
        <v>27</v>
      </c>
      <c r="M3398" s="13" t="s">
        <v>28</v>
      </c>
      <c r="N3398" s="13" t="s">
        <v>905</v>
      </c>
      <c r="O3398" s="13" t="s">
        <v>40</v>
      </c>
      <c r="P3398" s="13" t="s">
        <v>906</v>
      </c>
      <c r="Q3398" s="13" t="s">
        <v>907</v>
      </c>
      <c r="R3398" s="17">
        <v>232.62</v>
      </c>
      <c r="S3398" s="26">
        <v>2</v>
      </c>
      <c r="T3398" s="17">
        <v>0</v>
      </c>
      <c r="U3398" s="17">
        <v>16.71</v>
      </c>
      <c r="V3398" s="27">
        <v>69.78</v>
      </c>
      <c r="W3398" s="13" t="s">
        <v>60</v>
      </c>
      <c r="X3398" s="8">
        <f>$T3398*$R3398</f>
        <v>0</v>
      </c>
      <c r="Y3398" s="29">
        <f>R3398-V3398-U3398-X3398</f>
        <v>146.13</v>
      </c>
    </row>
    <row r="3399" spans="2:25" x14ac:dyDescent="0.3">
      <c r="B3399" s="16"/>
      <c r="C3399" s="8" t="str">
        <f>_xlfn.CONCAT(S3399,_xlfn.TEXTBEFORE(Q3399,","))</f>
        <v>2Smead Trays</v>
      </c>
      <c r="D3399" s="13" t="s">
        <v>9501</v>
      </c>
      <c r="E3399" s="25">
        <v>43524</v>
      </c>
      <c r="F3399" s="25">
        <v>43525</v>
      </c>
      <c r="G3399" s="13" t="s">
        <v>34</v>
      </c>
      <c r="H3399" s="13" t="s">
        <v>1376</v>
      </c>
      <c r="I3399" s="13" t="s">
        <v>36</v>
      </c>
      <c r="J3399" s="13" t="s">
        <v>421</v>
      </c>
      <c r="K3399" s="13" t="s">
        <v>421</v>
      </c>
      <c r="L3399" s="13" t="s">
        <v>27</v>
      </c>
      <c r="M3399" s="13" t="s">
        <v>28</v>
      </c>
      <c r="N3399" s="13" t="s">
        <v>2728</v>
      </c>
      <c r="O3399" s="13" t="s">
        <v>30</v>
      </c>
      <c r="P3399" s="13" t="s">
        <v>289</v>
      </c>
      <c r="Q3399" s="13" t="s">
        <v>2729</v>
      </c>
      <c r="R3399" s="17">
        <v>95.1</v>
      </c>
      <c r="S3399" s="26">
        <v>2</v>
      </c>
      <c r="T3399" s="17">
        <v>0</v>
      </c>
      <c r="U3399" s="17">
        <v>13.2</v>
      </c>
      <c r="V3399" s="27">
        <v>17.100000000000001</v>
      </c>
      <c r="W3399" s="13" t="s">
        <v>60</v>
      </c>
      <c r="X3399" s="8">
        <f>$T3399*$R3399</f>
        <v>0</v>
      </c>
      <c r="Y3399" s="29">
        <f>R3399-V3399-U3399-X3399</f>
        <v>64.8</v>
      </c>
    </row>
    <row r="3400" spans="2:25" x14ac:dyDescent="0.3">
      <c r="B3400" s="16"/>
      <c r="C3400" s="8" t="str">
        <f>_xlfn.CONCAT(S3400,_xlfn.TEXTBEFORE(Q3400,","))</f>
        <v>1Bush Library with Doors</v>
      </c>
      <c r="D3400" s="13" t="s">
        <v>9502</v>
      </c>
      <c r="E3400" s="25">
        <v>43524</v>
      </c>
      <c r="F3400" s="25">
        <v>43525</v>
      </c>
      <c r="G3400" s="13" t="s">
        <v>34</v>
      </c>
      <c r="H3400" s="13" t="s">
        <v>1376</v>
      </c>
      <c r="I3400" s="13" t="s">
        <v>36</v>
      </c>
      <c r="J3400" s="13" t="s">
        <v>421</v>
      </c>
      <c r="K3400" s="13" t="s">
        <v>421</v>
      </c>
      <c r="L3400" s="13" t="s">
        <v>27</v>
      </c>
      <c r="M3400" s="13" t="s">
        <v>28</v>
      </c>
      <c r="N3400" s="13" t="s">
        <v>330</v>
      </c>
      <c r="O3400" s="13" t="s">
        <v>40</v>
      </c>
      <c r="P3400" s="13" t="s">
        <v>67</v>
      </c>
      <c r="Q3400" s="13" t="s">
        <v>331</v>
      </c>
      <c r="R3400" s="17">
        <v>364.32</v>
      </c>
      <c r="S3400" s="26">
        <v>1</v>
      </c>
      <c r="T3400" s="17">
        <v>0</v>
      </c>
      <c r="U3400" s="17">
        <v>12.81</v>
      </c>
      <c r="V3400" s="27">
        <v>131.13</v>
      </c>
      <c r="W3400" s="13" t="s">
        <v>60</v>
      </c>
      <c r="X3400" s="8">
        <f>$T3400*$R3400</f>
        <v>0</v>
      </c>
      <c r="Y3400" s="29">
        <f>R3400-V3400-U3400-X3400</f>
        <v>220.38</v>
      </c>
    </row>
    <row r="3401" spans="2:25" x14ac:dyDescent="0.3">
      <c r="B3401" s="16"/>
      <c r="C3401" s="8" t="str">
        <f>_xlfn.CONCAT(S3401,_xlfn.TEXTBEFORE(Q3401,","))</f>
        <v>4Sanford Pens</v>
      </c>
      <c r="D3401" s="13" t="s">
        <v>9503</v>
      </c>
      <c r="E3401" s="25">
        <v>43524</v>
      </c>
      <c r="F3401" s="25">
        <v>43525</v>
      </c>
      <c r="G3401" s="13" t="s">
        <v>34</v>
      </c>
      <c r="H3401" s="13" t="s">
        <v>1376</v>
      </c>
      <c r="I3401" s="13" t="s">
        <v>36</v>
      </c>
      <c r="J3401" s="13" t="s">
        <v>421</v>
      </c>
      <c r="K3401" s="13" t="s">
        <v>421</v>
      </c>
      <c r="L3401" s="13" t="s">
        <v>27</v>
      </c>
      <c r="M3401" s="13" t="s">
        <v>28</v>
      </c>
      <c r="N3401" s="13" t="s">
        <v>4420</v>
      </c>
      <c r="O3401" s="13" t="s">
        <v>30</v>
      </c>
      <c r="P3401" s="13" t="s">
        <v>1789</v>
      </c>
      <c r="Q3401" s="13" t="s">
        <v>4421</v>
      </c>
      <c r="R3401" s="17">
        <v>49.44</v>
      </c>
      <c r="S3401" s="26">
        <v>4</v>
      </c>
      <c r="T3401" s="17">
        <v>0</v>
      </c>
      <c r="U3401" s="17">
        <v>11.13</v>
      </c>
      <c r="V3401" s="27">
        <v>14.28</v>
      </c>
      <c r="W3401" s="13" t="s">
        <v>60</v>
      </c>
      <c r="X3401" s="8">
        <f>$T3401*$R3401</f>
        <v>0</v>
      </c>
      <c r="Y3401" s="29">
        <f>R3401-V3401-U3401-X3401</f>
        <v>24.029999999999994</v>
      </c>
    </row>
    <row r="3402" spans="2:25" x14ac:dyDescent="0.3">
      <c r="B3402" s="16"/>
      <c r="C3402" s="8" t="str">
        <f>_xlfn.CONCAT(S3402,_xlfn.TEXTBEFORE(Q3402,","))</f>
        <v>4Ibico Binder</v>
      </c>
      <c r="D3402" s="13" t="s">
        <v>9504</v>
      </c>
      <c r="E3402" s="25">
        <v>43524</v>
      </c>
      <c r="F3402" s="25">
        <v>43525</v>
      </c>
      <c r="G3402" s="13" t="s">
        <v>34</v>
      </c>
      <c r="H3402" s="13" t="s">
        <v>1376</v>
      </c>
      <c r="I3402" s="13" t="s">
        <v>36</v>
      </c>
      <c r="J3402" s="13" t="s">
        <v>421</v>
      </c>
      <c r="K3402" s="13" t="s">
        <v>421</v>
      </c>
      <c r="L3402" s="13" t="s">
        <v>27</v>
      </c>
      <c r="M3402" s="13" t="s">
        <v>28</v>
      </c>
      <c r="N3402" s="13" t="s">
        <v>4454</v>
      </c>
      <c r="O3402" s="13" t="s">
        <v>30</v>
      </c>
      <c r="P3402" s="13" t="s">
        <v>1121</v>
      </c>
      <c r="Q3402" s="13" t="s">
        <v>4455</v>
      </c>
      <c r="R3402" s="17">
        <v>67.919999999999987</v>
      </c>
      <c r="S3402" s="26">
        <v>4</v>
      </c>
      <c r="T3402" s="17">
        <v>0</v>
      </c>
      <c r="U3402" s="17">
        <v>10.84</v>
      </c>
      <c r="V3402" s="27">
        <v>14.16</v>
      </c>
      <c r="W3402" s="13" t="s">
        <v>60</v>
      </c>
      <c r="X3402" s="8">
        <f>$T3402*$R3402</f>
        <v>0</v>
      </c>
      <c r="Y3402" s="29">
        <f>R3402-V3402-U3402-X3402</f>
        <v>42.919999999999987</v>
      </c>
    </row>
    <row r="3403" spans="2:25" x14ac:dyDescent="0.3">
      <c r="B3403" s="16"/>
      <c r="C3403" s="8" t="str">
        <f>_xlfn.CONCAT(S3403,_xlfn.TEXTBEFORE(Q3403,","))</f>
        <v>2SanDisk Flash Drive</v>
      </c>
      <c r="D3403" s="13" t="s">
        <v>9505</v>
      </c>
      <c r="E3403" s="25">
        <v>43524</v>
      </c>
      <c r="F3403" s="25">
        <v>43525</v>
      </c>
      <c r="G3403" s="13" t="s">
        <v>34</v>
      </c>
      <c r="H3403" s="13" t="s">
        <v>1376</v>
      </c>
      <c r="I3403" s="13" t="s">
        <v>36</v>
      </c>
      <c r="J3403" s="13" t="s">
        <v>421</v>
      </c>
      <c r="K3403" s="13" t="s">
        <v>421</v>
      </c>
      <c r="L3403" s="13" t="s">
        <v>27</v>
      </c>
      <c r="M3403" s="13" t="s">
        <v>28</v>
      </c>
      <c r="N3403" s="13" t="s">
        <v>3783</v>
      </c>
      <c r="O3403" s="13" t="s">
        <v>57</v>
      </c>
      <c r="P3403" s="13" t="s">
        <v>121</v>
      </c>
      <c r="Q3403" s="13" t="s">
        <v>3784</v>
      </c>
      <c r="R3403" s="17">
        <v>79.499999999999986</v>
      </c>
      <c r="S3403" s="26">
        <v>2</v>
      </c>
      <c r="T3403" s="17">
        <v>0</v>
      </c>
      <c r="U3403" s="17">
        <v>10.73</v>
      </c>
      <c r="V3403" s="27">
        <v>15.899999999999999</v>
      </c>
      <c r="W3403" s="13" t="s">
        <v>60</v>
      </c>
      <c r="X3403" s="8">
        <f>$T3403*$R3403</f>
        <v>0</v>
      </c>
      <c r="Y3403" s="29">
        <f>R3403-V3403-U3403-X3403</f>
        <v>52.86999999999999</v>
      </c>
    </row>
    <row r="3404" spans="2:25" x14ac:dyDescent="0.3">
      <c r="B3404" s="16"/>
      <c r="C3404" s="8" t="str">
        <f>_xlfn.CONCAT(S3404,_xlfn.TEXTBEFORE(Q3404,","))</f>
        <v>7Acme Letter Opener</v>
      </c>
      <c r="D3404" s="13" t="s">
        <v>9510</v>
      </c>
      <c r="E3404" s="25">
        <v>43965</v>
      </c>
      <c r="F3404" s="25">
        <v>43968</v>
      </c>
      <c r="G3404" s="13" t="s">
        <v>22</v>
      </c>
      <c r="H3404" s="13" t="s">
        <v>1376</v>
      </c>
      <c r="I3404" s="13" t="s">
        <v>36</v>
      </c>
      <c r="J3404" s="13" t="s">
        <v>936</v>
      </c>
      <c r="K3404" s="13" t="s">
        <v>38</v>
      </c>
      <c r="L3404" s="13" t="s">
        <v>27</v>
      </c>
      <c r="M3404" s="13" t="s">
        <v>28</v>
      </c>
      <c r="N3404" s="13" t="s">
        <v>3189</v>
      </c>
      <c r="O3404" s="13" t="s">
        <v>30</v>
      </c>
      <c r="P3404" s="13" t="s">
        <v>1228</v>
      </c>
      <c r="Q3404" s="13" t="s">
        <v>3190</v>
      </c>
      <c r="R3404" s="17">
        <v>188.37000000000003</v>
      </c>
      <c r="S3404" s="26">
        <v>7</v>
      </c>
      <c r="T3404" s="17">
        <v>0</v>
      </c>
      <c r="U3404" s="17">
        <v>20.09</v>
      </c>
      <c r="V3404" s="27">
        <v>71.399999999999991</v>
      </c>
      <c r="W3404" s="13" t="s">
        <v>60</v>
      </c>
      <c r="X3404" s="8">
        <f>$T3404*$R3404</f>
        <v>0</v>
      </c>
      <c r="Y3404" s="29">
        <f>R3404-V3404-U3404-X3404</f>
        <v>96.880000000000038</v>
      </c>
    </row>
    <row r="3405" spans="2:25" x14ac:dyDescent="0.3">
      <c r="B3405" s="16"/>
      <c r="C3405" s="8" t="str">
        <f>_xlfn.CONCAT(S3405,_xlfn.TEXTBEFORE(Q3405,","))</f>
        <v>1Cameo Mailers</v>
      </c>
      <c r="D3405" s="13" t="s">
        <v>9511</v>
      </c>
      <c r="E3405" s="25">
        <v>43965</v>
      </c>
      <c r="F3405" s="25">
        <v>43968</v>
      </c>
      <c r="G3405" s="13" t="s">
        <v>22</v>
      </c>
      <c r="H3405" s="13" t="s">
        <v>1376</v>
      </c>
      <c r="I3405" s="13" t="s">
        <v>36</v>
      </c>
      <c r="J3405" s="13" t="s">
        <v>936</v>
      </c>
      <c r="K3405" s="13" t="s">
        <v>38</v>
      </c>
      <c r="L3405" s="13" t="s">
        <v>27</v>
      </c>
      <c r="M3405" s="13" t="s">
        <v>28</v>
      </c>
      <c r="N3405" s="13" t="s">
        <v>3250</v>
      </c>
      <c r="O3405" s="13" t="s">
        <v>30</v>
      </c>
      <c r="P3405" s="13" t="s">
        <v>1607</v>
      </c>
      <c r="Q3405" s="13" t="s">
        <v>3251</v>
      </c>
      <c r="R3405" s="17">
        <v>36.96</v>
      </c>
      <c r="S3405" s="26">
        <v>1</v>
      </c>
      <c r="T3405" s="17">
        <v>0</v>
      </c>
      <c r="U3405" s="17">
        <v>5.51</v>
      </c>
      <c r="V3405" s="27">
        <v>14.76</v>
      </c>
      <c r="W3405" s="13" t="s">
        <v>60</v>
      </c>
      <c r="X3405" s="8">
        <f>$T3405*$R3405</f>
        <v>0</v>
      </c>
      <c r="Y3405" s="29">
        <f>R3405-V3405-U3405-X3405</f>
        <v>16.690000000000005</v>
      </c>
    </row>
    <row r="3406" spans="2:25" x14ac:dyDescent="0.3">
      <c r="B3406" s="16"/>
      <c r="C3406" s="8" t="str">
        <f>_xlfn.CONCAT(S3406,_xlfn.TEXTBEFORE(Q3406,","))</f>
        <v>4Tenex Lockers</v>
      </c>
      <c r="D3406" s="13" t="s">
        <v>9512</v>
      </c>
      <c r="E3406" s="25">
        <v>43048</v>
      </c>
      <c r="F3406" s="25">
        <v>43049</v>
      </c>
      <c r="G3406" s="13" t="s">
        <v>34</v>
      </c>
      <c r="H3406" s="13" t="s">
        <v>880</v>
      </c>
      <c r="I3406" s="13" t="s">
        <v>36</v>
      </c>
      <c r="J3406" s="13" t="s">
        <v>90</v>
      </c>
      <c r="K3406" s="13" t="s">
        <v>91</v>
      </c>
      <c r="L3406" s="13" t="s">
        <v>54</v>
      </c>
      <c r="M3406" s="13" t="s">
        <v>55</v>
      </c>
      <c r="N3406" s="13" t="s">
        <v>628</v>
      </c>
      <c r="O3406" s="13" t="s">
        <v>30</v>
      </c>
      <c r="P3406" s="13" t="s">
        <v>289</v>
      </c>
      <c r="Q3406" s="13" t="s">
        <v>629</v>
      </c>
      <c r="R3406" s="17">
        <v>677.77799999999991</v>
      </c>
      <c r="S3406" s="26">
        <v>4</v>
      </c>
      <c r="T3406" s="17">
        <v>0.17</v>
      </c>
      <c r="U3406" s="17">
        <v>153.25</v>
      </c>
      <c r="V3406" s="27">
        <v>73.458000000000027</v>
      </c>
      <c r="W3406" s="13" t="s">
        <v>60</v>
      </c>
      <c r="X3406" s="8">
        <f>$T3406*$R3406</f>
        <v>115.22225999999999</v>
      </c>
      <c r="Y3406" s="29">
        <f>R3406-V3406-U3406-X3406</f>
        <v>335.84773999999993</v>
      </c>
    </row>
    <row r="3407" spans="2:25" x14ac:dyDescent="0.3">
      <c r="B3407" s="16"/>
      <c r="C3407" s="8" t="str">
        <f>_xlfn.CONCAT(S3407,_xlfn.TEXTBEFORE(Q3407,","))</f>
        <v>4Enermax Router</v>
      </c>
      <c r="D3407" s="13" t="s">
        <v>9513</v>
      </c>
      <c r="E3407" s="25">
        <v>43048</v>
      </c>
      <c r="F3407" s="25">
        <v>43049</v>
      </c>
      <c r="G3407" s="13" t="s">
        <v>34</v>
      </c>
      <c r="H3407" s="13" t="s">
        <v>880</v>
      </c>
      <c r="I3407" s="13" t="s">
        <v>36</v>
      </c>
      <c r="J3407" s="13" t="s">
        <v>90</v>
      </c>
      <c r="K3407" s="13" t="s">
        <v>91</v>
      </c>
      <c r="L3407" s="13" t="s">
        <v>54</v>
      </c>
      <c r="M3407" s="13" t="s">
        <v>55</v>
      </c>
      <c r="N3407" s="13" t="s">
        <v>974</v>
      </c>
      <c r="O3407" s="13" t="s">
        <v>57</v>
      </c>
      <c r="P3407" s="13" t="s">
        <v>121</v>
      </c>
      <c r="Q3407" s="13" t="s">
        <v>975</v>
      </c>
      <c r="R3407" s="17">
        <v>543.0168000000001</v>
      </c>
      <c r="S3407" s="26">
        <v>4</v>
      </c>
      <c r="T3407" s="17">
        <v>0.47000000000000003</v>
      </c>
      <c r="U3407" s="17">
        <v>51.59</v>
      </c>
      <c r="V3407" s="27">
        <v>-256.18320000000011</v>
      </c>
      <c r="W3407" s="13" t="s">
        <v>60</v>
      </c>
      <c r="X3407" s="8">
        <f>$T3407*$R3407</f>
        <v>255.21789600000005</v>
      </c>
      <c r="Y3407" s="29">
        <f>R3407-V3407-U3407-X3407</f>
        <v>492.39210400000019</v>
      </c>
    </row>
    <row r="3408" spans="2:25" x14ac:dyDescent="0.3">
      <c r="B3408" s="16"/>
      <c r="C3408" s="8" t="str">
        <f>_xlfn.CONCAT(S3408,_xlfn.TEXTBEFORE(Q3408,","))</f>
        <v>4Cisco Headset</v>
      </c>
      <c r="D3408" s="13" t="s">
        <v>9514</v>
      </c>
      <c r="E3408" s="25">
        <v>44196</v>
      </c>
      <c r="F3408" s="25">
        <v>44202</v>
      </c>
      <c r="G3408" s="13" t="s">
        <v>50</v>
      </c>
      <c r="H3408" s="13" t="s">
        <v>880</v>
      </c>
      <c r="I3408" s="13" t="s">
        <v>36</v>
      </c>
      <c r="J3408" s="13" t="s">
        <v>233</v>
      </c>
      <c r="K3408" s="13" t="s">
        <v>234</v>
      </c>
      <c r="L3408" s="13" t="s">
        <v>54</v>
      </c>
      <c r="M3408" s="13" t="s">
        <v>55</v>
      </c>
      <c r="N3408" s="13" t="s">
        <v>2776</v>
      </c>
      <c r="O3408" s="13" t="s">
        <v>57</v>
      </c>
      <c r="P3408" s="13" t="s">
        <v>58</v>
      </c>
      <c r="Q3408" s="13" t="s">
        <v>2777</v>
      </c>
      <c r="R3408" s="17">
        <v>293.62079999999997</v>
      </c>
      <c r="S3408" s="26">
        <v>4</v>
      </c>
      <c r="T3408" s="17">
        <v>0.17</v>
      </c>
      <c r="U3408" s="17">
        <v>13.57</v>
      </c>
      <c r="V3408" s="27">
        <v>88.4208</v>
      </c>
      <c r="W3408" s="13" t="s">
        <v>88</v>
      </c>
      <c r="X3408" s="8">
        <f>$T3408*$R3408</f>
        <v>49.915535999999996</v>
      </c>
      <c r="Y3408" s="29">
        <f>R3408-V3408-U3408-X3408</f>
        <v>141.71446399999999</v>
      </c>
    </row>
    <row r="3409" spans="2:25" x14ac:dyDescent="0.3">
      <c r="B3409" s="16"/>
      <c r="C3409" s="8" t="str">
        <f>_xlfn.CONCAT(S3409,_xlfn.TEXTBEFORE(Q3409,","))</f>
        <v>2Hoover Microwave</v>
      </c>
      <c r="D3409" s="13" t="s">
        <v>9515</v>
      </c>
      <c r="E3409" s="25">
        <v>43244</v>
      </c>
      <c r="F3409" s="25">
        <v>43249</v>
      </c>
      <c r="G3409" s="13" t="s">
        <v>22</v>
      </c>
      <c r="H3409" s="13" t="s">
        <v>1819</v>
      </c>
      <c r="I3409" s="13" t="s">
        <v>36</v>
      </c>
      <c r="J3409" s="13" t="s">
        <v>783</v>
      </c>
      <c r="K3409" s="13" t="s">
        <v>91</v>
      </c>
      <c r="L3409" s="13" t="s">
        <v>54</v>
      </c>
      <c r="M3409" s="13" t="s">
        <v>55</v>
      </c>
      <c r="N3409" s="13" t="s">
        <v>1355</v>
      </c>
      <c r="O3409" s="13" t="s">
        <v>30</v>
      </c>
      <c r="P3409" s="13" t="s">
        <v>31</v>
      </c>
      <c r="Q3409" s="13" t="s">
        <v>1356</v>
      </c>
      <c r="R3409" s="17">
        <v>511.39619999999996</v>
      </c>
      <c r="S3409" s="26">
        <v>2</v>
      </c>
      <c r="T3409" s="17">
        <v>0.17</v>
      </c>
      <c r="U3409" s="17">
        <v>69.09</v>
      </c>
      <c r="V3409" s="27">
        <v>160.15619999999996</v>
      </c>
      <c r="W3409" s="13" t="s">
        <v>60</v>
      </c>
      <c r="X3409" s="8">
        <f>$T3409*$R3409</f>
        <v>86.937353999999999</v>
      </c>
      <c r="Y3409" s="29">
        <f>R3409-V3409-U3409-X3409</f>
        <v>195.21264599999998</v>
      </c>
    </row>
    <row r="3410" spans="2:25" x14ac:dyDescent="0.3">
      <c r="B3410" s="16"/>
      <c r="C3410" s="8" t="str">
        <f>_xlfn.CONCAT(S3410,_xlfn.TEXTBEFORE(Q3410,","))</f>
        <v>6Accos Paper Clips</v>
      </c>
      <c r="D3410" s="13" t="s">
        <v>9516</v>
      </c>
      <c r="E3410" s="25">
        <v>43244</v>
      </c>
      <c r="F3410" s="25">
        <v>43249</v>
      </c>
      <c r="G3410" s="13" t="s">
        <v>22</v>
      </c>
      <c r="H3410" s="13" t="s">
        <v>1819</v>
      </c>
      <c r="I3410" s="13" t="s">
        <v>36</v>
      </c>
      <c r="J3410" s="13" t="s">
        <v>783</v>
      </c>
      <c r="K3410" s="13" t="s">
        <v>91</v>
      </c>
      <c r="L3410" s="13" t="s">
        <v>54</v>
      </c>
      <c r="M3410" s="13" t="s">
        <v>55</v>
      </c>
      <c r="N3410" s="13" t="s">
        <v>4290</v>
      </c>
      <c r="O3410" s="13" t="s">
        <v>30</v>
      </c>
      <c r="P3410" s="13" t="s">
        <v>2177</v>
      </c>
      <c r="Q3410" s="13" t="s">
        <v>4291</v>
      </c>
      <c r="R3410" s="17">
        <v>45.028800000000004</v>
      </c>
      <c r="S3410" s="26">
        <v>6</v>
      </c>
      <c r="T3410" s="17">
        <v>0.47000000000000003</v>
      </c>
      <c r="U3410" s="17">
        <v>7.07</v>
      </c>
      <c r="V3410" s="27">
        <v>-27.331200000000006</v>
      </c>
      <c r="W3410" s="13" t="s">
        <v>60</v>
      </c>
      <c r="X3410" s="8">
        <f>$T3410*$R3410</f>
        <v>21.163536000000004</v>
      </c>
      <c r="Y3410" s="29">
        <f>R3410-V3410-U3410-X3410</f>
        <v>44.126464000000013</v>
      </c>
    </row>
    <row r="3411" spans="2:25" x14ac:dyDescent="0.3">
      <c r="B3411" s="16"/>
      <c r="C3411" s="8" t="str">
        <f>_xlfn.CONCAT(S3411,_xlfn.TEXTBEFORE(Q3411,","))</f>
        <v>1Belkin Numeric Keypad</v>
      </c>
      <c r="D3411" s="13" t="s">
        <v>9517</v>
      </c>
      <c r="E3411" s="25">
        <v>43244</v>
      </c>
      <c r="F3411" s="25">
        <v>43249</v>
      </c>
      <c r="G3411" s="13" t="s">
        <v>22</v>
      </c>
      <c r="H3411" s="13" t="s">
        <v>1819</v>
      </c>
      <c r="I3411" s="13" t="s">
        <v>36</v>
      </c>
      <c r="J3411" s="13" t="s">
        <v>783</v>
      </c>
      <c r="K3411" s="13" t="s">
        <v>91</v>
      </c>
      <c r="L3411" s="13" t="s">
        <v>54</v>
      </c>
      <c r="M3411" s="13" t="s">
        <v>55</v>
      </c>
      <c r="N3411" s="13" t="s">
        <v>4014</v>
      </c>
      <c r="O3411" s="13" t="s">
        <v>57</v>
      </c>
      <c r="P3411" s="13" t="s">
        <v>121</v>
      </c>
      <c r="Q3411" s="13" t="s">
        <v>4015</v>
      </c>
      <c r="R3411" s="17">
        <v>31.4025</v>
      </c>
      <c r="S3411" s="26">
        <v>1</v>
      </c>
      <c r="T3411" s="17">
        <v>0.47000000000000003</v>
      </c>
      <c r="U3411" s="17">
        <v>2.36</v>
      </c>
      <c r="V3411" s="27">
        <v>-17.797499999999999</v>
      </c>
      <c r="W3411" s="13" t="s">
        <v>60</v>
      </c>
      <c r="X3411" s="8">
        <f>$T3411*$R3411</f>
        <v>14.759175000000001</v>
      </c>
      <c r="Y3411" s="29">
        <f>R3411-V3411-U3411-X3411</f>
        <v>32.080825000000004</v>
      </c>
    </row>
    <row r="3412" spans="2:25" x14ac:dyDescent="0.3">
      <c r="B3412" s="16"/>
      <c r="C3412" s="8" t="str">
        <f>_xlfn.CONCAT(S3412,_xlfn.TEXTBEFORE(Q3412,","))</f>
        <v>1Ibico Index Tab</v>
      </c>
      <c r="D3412" s="13" t="s">
        <v>9518</v>
      </c>
      <c r="E3412" s="25">
        <v>43244</v>
      </c>
      <c r="F3412" s="25">
        <v>43249</v>
      </c>
      <c r="G3412" s="13" t="s">
        <v>22</v>
      </c>
      <c r="H3412" s="13" t="s">
        <v>1819</v>
      </c>
      <c r="I3412" s="13" t="s">
        <v>36</v>
      </c>
      <c r="J3412" s="13" t="s">
        <v>783</v>
      </c>
      <c r="K3412" s="13" t="s">
        <v>91</v>
      </c>
      <c r="L3412" s="13" t="s">
        <v>54</v>
      </c>
      <c r="M3412" s="13" t="s">
        <v>55</v>
      </c>
      <c r="N3412" s="13" t="s">
        <v>4921</v>
      </c>
      <c r="O3412" s="13" t="s">
        <v>30</v>
      </c>
      <c r="P3412" s="13" t="s">
        <v>1121</v>
      </c>
      <c r="Q3412" s="13" t="s">
        <v>4922</v>
      </c>
      <c r="R3412" s="17">
        <v>7.3952999999999998</v>
      </c>
      <c r="S3412" s="26">
        <v>1</v>
      </c>
      <c r="T3412" s="17">
        <v>0.17</v>
      </c>
      <c r="U3412" s="17">
        <v>1.92</v>
      </c>
      <c r="V3412" s="27">
        <v>-1.2747000000000002</v>
      </c>
      <c r="W3412" s="13" t="s">
        <v>60</v>
      </c>
      <c r="X3412" s="8">
        <f>$T3412*$R3412</f>
        <v>1.257201</v>
      </c>
      <c r="Y3412" s="29">
        <f>R3412-V3412-U3412-X3412</f>
        <v>5.4927989999999998</v>
      </c>
    </row>
    <row r="3413" spans="2:25" x14ac:dyDescent="0.3">
      <c r="B3413" s="16"/>
      <c r="C3413" s="8" t="str">
        <f>_xlfn.CONCAT(S3413,_xlfn.TEXTBEFORE(Q3413,","))</f>
        <v>4Cardinal 3-Hole Punch</v>
      </c>
      <c r="D3413" s="13" t="s">
        <v>9519</v>
      </c>
      <c r="E3413" s="25">
        <v>44105</v>
      </c>
      <c r="F3413" s="25">
        <v>44112</v>
      </c>
      <c r="G3413" s="13" t="s">
        <v>50</v>
      </c>
      <c r="H3413" s="13" t="s">
        <v>1819</v>
      </c>
      <c r="I3413" s="13" t="s">
        <v>36</v>
      </c>
      <c r="J3413" s="13" t="s">
        <v>501</v>
      </c>
      <c r="K3413" s="13" t="s">
        <v>91</v>
      </c>
      <c r="L3413" s="13" t="s">
        <v>54</v>
      </c>
      <c r="M3413" s="13" t="s">
        <v>55</v>
      </c>
      <c r="N3413" s="13" t="s">
        <v>3466</v>
      </c>
      <c r="O3413" s="13" t="s">
        <v>30</v>
      </c>
      <c r="P3413" s="13" t="s">
        <v>1121</v>
      </c>
      <c r="Q3413" s="13" t="s">
        <v>3467</v>
      </c>
      <c r="R3413" s="17">
        <v>95.615999999999985</v>
      </c>
      <c r="S3413" s="26">
        <v>4</v>
      </c>
      <c r="T3413" s="17">
        <v>0.17</v>
      </c>
      <c r="U3413" s="17">
        <v>8.34</v>
      </c>
      <c r="V3413" s="27">
        <v>-2.3039999999999985</v>
      </c>
      <c r="W3413" s="13" t="s">
        <v>88</v>
      </c>
      <c r="X3413" s="8">
        <f>$T3413*$R3413</f>
        <v>16.254719999999999</v>
      </c>
      <c r="Y3413" s="29">
        <f>R3413-V3413-U3413-X3413</f>
        <v>73.325279999999992</v>
      </c>
    </row>
    <row r="3414" spans="2:25" x14ac:dyDescent="0.3">
      <c r="B3414" s="16"/>
      <c r="C3414" s="8" t="str">
        <f>_xlfn.CONCAT(S3414,_xlfn.TEXTBEFORE(Q3414,","))</f>
        <v>2Okidata Printer</v>
      </c>
      <c r="D3414" s="13" t="s">
        <v>9520</v>
      </c>
      <c r="E3414" s="25">
        <v>44176</v>
      </c>
      <c r="F3414" s="25">
        <v>44181</v>
      </c>
      <c r="G3414" s="13" t="s">
        <v>50</v>
      </c>
      <c r="H3414" s="13" t="s">
        <v>1819</v>
      </c>
      <c r="I3414" s="13" t="s">
        <v>36</v>
      </c>
      <c r="J3414" s="13" t="s">
        <v>160</v>
      </c>
      <c r="K3414" s="13" t="s">
        <v>160</v>
      </c>
      <c r="L3414" s="13" t="s">
        <v>54</v>
      </c>
      <c r="M3414" s="13" t="s">
        <v>55</v>
      </c>
      <c r="N3414" s="13" t="s">
        <v>1114</v>
      </c>
      <c r="O3414" s="13" t="s">
        <v>57</v>
      </c>
      <c r="P3414" s="13" t="s">
        <v>138</v>
      </c>
      <c r="Q3414" s="13" t="s">
        <v>1115</v>
      </c>
      <c r="R3414" s="17">
        <v>445.71000000000009</v>
      </c>
      <c r="S3414" s="26">
        <v>2</v>
      </c>
      <c r="T3414" s="17">
        <v>0.17</v>
      </c>
      <c r="U3414" s="17">
        <v>32.770000000000003</v>
      </c>
      <c r="V3414" s="27">
        <v>-69.810000000000016</v>
      </c>
      <c r="W3414" s="13" t="s">
        <v>88</v>
      </c>
      <c r="X3414" s="8">
        <f>$T3414*$R3414</f>
        <v>75.770700000000019</v>
      </c>
      <c r="Y3414" s="29">
        <f>R3414-V3414-U3414-X3414</f>
        <v>406.97930000000008</v>
      </c>
    </row>
    <row r="3415" spans="2:25" x14ac:dyDescent="0.3">
      <c r="B3415" s="16"/>
      <c r="C3415" s="8" t="str">
        <f>_xlfn.CONCAT(S3415,_xlfn.TEXTBEFORE(Q3415,","))</f>
        <v>3Hon Shipping Labels</v>
      </c>
      <c r="D3415" s="13" t="s">
        <v>9529</v>
      </c>
      <c r="E3415" s="25">
        <v>44176</v>
      </c>
      <c r="F3415" s="25">
        <v>44181</v>
      </c>
      <c r="G3415" s="13" t="s">
        <v>50</v>
      </c>
      <c r="H3415" s="13" t="s">
        <v>1819</v>
      </c>
      <c r="I3415" s="13" t="s">
        <v>36</v>
      </c>
      <c r="J3415" s="13" t="s">
        <v>160</v>
      </c>
      <c r="K3415" s="13" t="s">
        <v>160</v>
      </c>
      <c r="L3415" s="13" t="s">
        <v>54</v>
      </c>
      <c r="M3415" s="13" t="s">
        <v>55</v>
      </c>
      <c r="N3415" s="13" t="s">
        <v>4428</v>
      </c>
      <c r="O3415" s="13" t="s">
        <v>30</v>
      </c>
      <c r="P3415" s="13" t="s">
        <v>2751</v>
      </c>
      <c r="Q3415" s="13" t="s">
        <v>4429</v>
      </c>
      <c r="R3415" s="17">
        <v>18.078300000000002</v>
      </c>
      <c r="S3415" s="26">
        <v>3</v>
      </c>
      <c r="T3415" s="17">
        <v>0.47000000000000003</v>
      </c>
      <c r="U3415" s="17">
        <v>1.1499999999999999</v>
      </c>
      <c r="V3415" s="27">
        <v>0.97829999999999728</v>
      </c>
      <c r="W3415" s="13" t="s">
        <v>88</v>
      </c>
      <c r="X3415" s="8">
        <f>$T3415*$R3415</f>
        <v>8.4968010000000014</v>
      </c>
      <c r="Y3415" s="29">
        <f>R3415-V3415-U3415-X3415</f>
        <v>7.4531990000000032</v>
      </c>
    </row>
    <row r="3416" spans="2:25" x14ac:dyDescent="0.3">
      <c r="B3416" s="16"/>
      <c r="C3416" s="8" t="str">
        <f>_xlfn.CONCAT(S3416,_xlfn.TEXTBEFORE(Q3416,","))</f>
        <v>4Hon Round Labels</v>
      </c>
      <c r="D3416" s="13" t="s">
        <v>9530</v>
      </c>
      <c r="E3416" s="25">
        <v>44176</v>
      </c>
      <c r="F3416" s="25">
        <v>44181</v>
      </c>
      <c r="G3416" s="13" t="s">
        <v>50</v>
      </c>
      <c r="H3416" s="13" t="s">
        <v>1819</v>
      </c>
      <c r="I3416" s="13" t="s">
        <v>36</v>
      </c>
      <c r="J3416" s="13" t="s">
        <v>160</v>
      </c>
      <c r="K3416" s="13" t="s">
        <v>160</v>
      </c>
      <c r="L3416" s="13" t="s">
        <v>54</v>
      </c>
      <c r="M3416" s="13" t="s">
        <v>55</v>
      </c>
      <c r="N3416" s="13" t="s">
        <v>5259</v>
      </c>
      <c r="O3416" s="13" t="s">
        <v>30</v>
      </c>
      <c r="P3416" s="13" t="s">
        <v>2751</v>
      </c>
      <c r="Q3416" s="13" t="s">
        <v>5260</v>
      </c>
      <c r="R3416" s="17">
        <v>14.119199999999999</v>
      </c>
      <c r="S3416" s="26">
        <v>4</v>
      </c>
      <c r="T3416" s="17">
        <v>0.47000000000000003</v>
      </c>
      <c r="U3416" s="17">
        <v>1.1100000000000001</v>
      </c>
      <c r="V3416" s="27">
        <v>-7.8407999999999998</v>
      </c>
      <c r="W3416" s="13" t="s">
        <v>88</v>
      </c>
      <c r="X3416" s="8">
        <f>$T3416*$R3416</f>
        <v>6.6360239999999999</v>
      </c>
      <c r="Y3416" s="29">
        <f>R3416-V3416-U3416-X3416</f>
        <v>14.213976000000002</v>
      </c>
    </row>
    <row r="3417" spans="2:25" x14ac:dyDescent="0.3">
      <c r="B3417" s="16"/>
      <c r="C3417" s="8" t="str">
        <f>_xlfn.CONCAT(S3417,_xlfn.TEXTBEFORE(Q3417,","))</f>
        <v>4Fellowes File Cart</v>
      </c>
      <c r="D3417" s="13" t="s">
        <v>9521</v>
      </c>
      <c r="E3417" s="25">
        <v>44176</v>
      </c>
      <c r="F3417" s="25">
        <v>44181</v>
      </c>
      <c r="G3417" s="13" t="s">
        <v>50</v>
      </c>
      <c r="H3417" s="13" t="s">
        <v>1819</v>
      </c>
      <c r="I3417" s="13" t="s">
        <v>36</v>
      </c>
      <c r="J3417" s="13" t="s">
        <v>160</v>
      </c>
      <c r="K3417" s="13" t="s">
        <v>160</v>
      </c>
      <c r="L3417" s="13" t="s">
        <v>54</v>
      </c>
      <c r="M3417" s="13" t="s">
        <v>55</v>
      </c>
      <c r="N3417" s="13" t="s">
        <v>1505</v>
      </c>
      <c r="O3417" s="13" t="s">
        <v>30</v>
      </c>
      <c r="P3417" s="13" t="s">
        <v>289</v>
      </c>
      <c r="Q3417" s="13" t="s">
        <v>1506</v>
      </c>
      <c r="R3417" s="17">
        <v>455.96879999999999</v>
      </c>
      <c r="S3417" s="26">
        <v>4</v>
      </c>
      <c r="T3417" s="17">
        <v>0.17</v>
      </c>
      <c r="U3417" s="17">
        <v>25.54</v>
      </c>
      <c r="V3417" s="27">
        <v>181.28879999999998</v>
      </c>
      <c r="W3417" s="13" t="s">
        <v>88</v>
      </c>
      <c r="X3417" s="8">
        <f>$T3417*$R3417</f>
        <v>77.514696000000001</v>
      </c>
      <c r="Y3417" s="29">
        <f>R3417-V3417-U3417-X3417</f>
        <v>171.62530400000003</v>
      </c>
    </row>
    <row r="3418" spans="2:25" x14ac:dyDescent="0.3">
      <c r="B3418" s="16"/>
      <c r="C3418" s="8" t="str">
        <f>_xlfn.CONCAT(S3418,_xlfn.TEXTBEFORE(Q3418,","))</f>
        <v>3Cisco Headset</v>
      </c>
      <c r="D3418" s="13" t="s">
        <v>9522</v>
      </c>
      <c r="E3418" s="25">
        <v>44176</v>
      </c>
      <c r="F3418" s="25">
        <v>44181</v>
      </c>
      <c r="G3418" s="13" t="s">
        <v>50</v>
      </c>
      <c r="H3418" s="13" t="s">
        <v>1819</v>
      </c>
      <c r="I3418" s="13" t="s">
        <v>36</v>
      </c>
      <c r="J3418" s="13" t="s">
        <v>160</v>
      </c>
      <c r="K3418" s="13" t="s">
        <v>160</v>
      </c>
      <c r="L3418" s="13" t="s">
        <v>54</v>
      </c>
      <c r="M3418" s="13" t="s">
        <v>55</v>
      </c>
      <c r="N3418" s="13" t="s">
        <v>2776</v>
      </c>
      <c r="O3418" s="13" t="s">
        <v>57</v>
      </c>
      <c r="P3418" s="13" t="s">
        <v>58</v>
      </c>
      <c r="Q3418" s="13" t="s">
        <v>2777</v>
      </c>
      <c r="R3418" s="17">
        <v>220.21559999999999</v>
      </c>
      <c r="S3418" s="26">
        <v>3</v>
      </c>
      <c r="T3418" s="17">
        <v>0.17</v>
      </c>
      <c r="U3418" s="17">
        <v>19.32</v>
      </c>
      <c r="V3418" s="27">
        <v>66.315600000000003</v>
      </c>
      <c r="W3418" s="13" t="s">
        <v>88</v>
      </c>
      <c r="X3418" s="8">
        <f>$T3418*$R3418</f>
        <v>37.436652000000002</v>
      </c>
      <c r="Y3418" s="29">
        <f>R3418-V3418-U3418-X3418</f>
        <v>97.143347999999975</v>
      </c>
    </row>
    <row r="3419" spans="2:25" x14ac:dyDescent="0.3">
      <c r="B3419" s="16"/>
      <c r="C3419" s="8" t="str">
        <f>_xlfn.CONCAT(S3419,_xlfn.TEXTBEFORE(Q3419,","))</f>
        <v>8Green Bar Message Books</v>
      </c>
      <c r="D3419" s="13" t="s">
        <v>9523</v>
      </c>
      <c r="E3419" s="25">
        <v>44176</v>
      </c>
      <c r="F3419" s="25">
        <v>44181</v>
      </c>
      <c r="G3419" s="13" t="s">
        <v>50</v>
      </c>
      <c r="H3419" s="13" t="s">
        <v>1819</v>
      </c>
      <c r="I3419" s="13" t="s">
        <v>36</v>
      </c>
      <c r="J3419" s="13" t="s">
        <v>160</v>
      </c>
      <c r="K3419" s="13" t="s">
        <v>160</v>
      </c>
      <c r="L3419" s="13" t="s">
        <v>54</v>
      </c>
      <c r="M3419" s="13" t="s">
        <v>55</v>
      </c>
      <c r="N3419" s="13" t="s">
        <v>2634</v>
      </c>
      <c r="O3419" s="13" t="s">
        <v>30</v>
      </c>
      <c r="P3419" s="13" t="s">
        <v>1567</v>
      </c>
      <c r="Q3419" s="13" t="s">
        <v>2635</v>
      </c>
      <c r="R3419" s="17">
        <v>118.42320000000001</v>
      </c>
      <c r="S3419" s="26">
        <v>8</v>
      </c>
      <c r="T3419" s="17">
        <v>0.47000000000000003</v>
      </c>
      <c r="U3419" s="17">
        <v>7.57</v>
      </c>
      <c r="V3419" s="27">
        <v>-80.536799999999999</v>
      </c>
      <c r="W3419" s="13" t="s">
        <v>88</v>
      </c>
      <c r="X3419" s="8">
        <f>$T3419*$R3419</f>
        <v>55.658904000000007</v>
      </c>
      <c r="Y3419" s="29">
        <f>R3419-V3419-U3419-X3419</f>
        <v>135.73109600000001</v>
      </c>
    </row>
    <row r="3420" spans="2:25" x14ac:dyDescent="0.3">
      <c r="B3420" s="16"/>
      <c r="C3420" s="8" t="str">
        <f>_xlfn.CONCAT(S3420,_xlfn.TEXTBEFORE(Q3420,","))</f>
        <v>3Deflect-O Door Stop</v>
      </c>
      <c r="D3420" s="13" t="s">
        <v>9524</v>
      </c>
      <c r="E3420" s="25">
        <v>44176</v>
      </c>
      <c r="F3420" s="25">
        <v>44181</v>
      </c>
      <c r="G3420" s="13" t="s">
        <v>50</v>
      </c>
      <c r="H3420" s="13" t="s">
        <v>1819</v>
      </c>
      <c r="I3420" s="13" t="s">
        <v>36</v>
      </c>
      <c r="J3420" s="13" t="s">
        <v>160</v>
      </c>
      <c r="K3420" s="13" t="s">
        <v>160</v>
      </c>
      <c r="L3420" s="13" t="s">
        <v>54</v>
      </c>
      <c r="M3420" s="13" t="s">
        <v>55</v>
      </c>
      <c r="N3420" s="13" t="s">
        <v>1705</v>
      </c>
      <c r="O3420" s="13" t="s">
        <v>40</v>
      </c>
      <c r="P3420" s="13" t="s">
        <v>906</v>
      </c>
      <c r="Q3420" s="13" t="s">
        <v>1706</v>
      </c>
      <c r="R3420" s="17">
        <v>93.228300000000019</v>
      </c>
      <c r="S3420" s="26">
        <v>3</v>
      </c>
      <c r="T3420" s="17">
        <v>0.27</v>
      </c>
      <c r="U3420" s="17">
        <v>6.73</v>
      </c>
      <c r="V3420" s="27">
        <v>25.458299999999987</v>
      </c>
      <c r="W3420" s="13" t="s">
        <v>88</v>
      </c>
      <c r="X3420" s="8">
        <f>$T3420*$R3420</f>
        <v>25.171641000000008</v>
      </c>
      <c r="Y3420" s="29">
        <f>R3420-V3420-U3420-X3420</f>
        <v>35.868359000000027</v>
      </c>
    </row>
    <row r="3421" spans="2:25" x14ac:dyDescent="0.3">
      <c r="B3421" s="16"/>
      <c r="C3421" s="8" t="str">
        <f>_xlfn.CONCAT(S3421,_xlfn.TEXTBEFORE(Q3421,","))</f>
        <v>6Tenex Box</v>
      </c>
      <c r="D3421" s="13" t="s">
        <v>9525</v>
      </c>
      <c r="E3421" s="25">
        <v>44176</v>
      </c>
      <c r="F3421" s="25">
        <v>44181</v>
      </c>
      <c r="G3421" s="13" t="s">
        <v>50</v>
      </c>
      <c r="H3421" s="13" t="s">
        <v>1819</v>
      </c>
      <c r="I3421" s="13" t="s">
        <v>36</v>
      </c>
      <c r="J3421" s="13" t="s">
        <v>160</v>
      </c>
      <c r="K3421" s="13" t="s">
        <v>160</v>
      </c>
      <c r="L3421" s="13" t="s">
        <v>54</v>
      </c>
      <c r="M3421" s="13" t="s">
        <v>55</v>
      </c>
      <c r="N3421" s="13" t="s">
        <v>3546</v>
      </c>
      <c r="O3421" s="13" t="s">
        <v>30</v>
      </c>
      <c r="P3421" s="13" t="s">
        <v>289</v>
      </c>
      <c r="Q3421" s="13" t="s">
        <v>3547</v>
      </c>
      <c r="R3421" s="17">
        <v>84.560399999999987</v>
      </c>
      <c r="S3421" s="26">
        <v>6</v>
      </c>
      <c r="T3421" s="17">
        <v>0.17</v>
      </c>
      <c r="U3421" s="17">
        <v>5.45</v>
      </c>
      <c r="V3421" s="27">
        <v>-2.1996000000000002</v>
      </c>
      <c r="W3421" s="13" t="s">
        <v>88</v>
      </c>
      <c r="X3421" s="8">
        <f>$T3421*$R3421</f>
        <v>14.375267999999998</v>
      </c>
      <c r="Y3421" s="29">
        <f>R3421-V3421-U3421-X3421</f>
        <v>66.934731999999997</v>
      </c>
    </row>
    <row r="3422" spans="2:25" x14ac:dyDescent="0.3">
      <c r="B3422" s="16"/>
      <c r="C3422" s="8" t="str">
        <f>_xlfn.CONCAT(S3422,_xlfn.TEXTBEFORE(Q3422,","))</f>
        <v>2Acme Trimmer</v>
      </c>
      <c r="D3422" s="13" t="s">
        <v>9526</v>
      </c>
      <c r="E3422" s="25">
        <v>44176</v>
      </c>
      <c r="F3422" s="25">
        <v>44181</v>
      </c>
      <c r="G3422" s="13" t="s">
        <v>50</v>
      </c>
      <c r="H3422" s="13" t="s">
        <v>1819</v>
      </c>
      <c r="I3422" s="13" t="s">
        <v>36</v>
      </c>
      <c r="J3422" s="13" t="s">
        <v>160</v>
      </c>
      <c r="K3422" s="13" t="s">
        <v>160</v>
      </c>
      <c r="L3422" s="13" t="s">
        <v>54</v>
      </c>
      <c r="M3422" s="13" t="s">
        <v>55</v>
      </c>
      <c r="N3422" s="13" t="s">
        <v>4267</v>
      </c>
      <c r="O3422" s="13" t="s">
        <v>30</v>
      </c>
      <c r="P3422" s="13" t="s">
        <v>1228</v>
      </c>
      <c r="Q3422" s="13" t="s">
        <v>4268</v>
      </c>
      <c r="R3422" s="17">
        <v>46.618800000000007</v>
      </c>
      <c r="S3422" s="26">
        <v>2</v>
      </c>
      <c r="T3422" s="17">
        <v>0.47000000000000003</v>
      </c>
      <c r="U3422" s="17">
        <v>3.97</v>
      </c>
      <c r="V3422" s="27">
        <v>-34.321200000000005</v>
      </c>
      <c r="W3422" s="13" t="s">
        <v>88</v>
      </c>
      <c r="X3422" s="8">
        <f>$T3422*$R3422</f>
        <v>21.910836000000003</v>
      </c>
      <c r="Y3422" s="29">
        <f>R3422-V3422-U3422-X3422</f>
        <v>55.05916400000001</v>
      </c>
    </row>
    <row r="3423" spans="2:25" x14ac:dyDescent="0.3">
      <c r="B3423" s="16"/>
      <c r="C3423" s="8" t="str">
        <f>_xlfn.CONCAT(S3423,_xlfn.TEXTBEFORE(Q3423,","))</f>
        <v>3Enermax Parchment Paper</v>
      </c>
      <c r="D3423" s="13" t="s">
        <v>9527</v>
      </c>
      <c r="E3423" s="25">
        <v>44176</v>
      </c>
      <c r="F3423" s="25">
        <v>44181</v>
      </c>
      <c r="G3423" s="13" t="s">
        <v>50</v>
      </c>
      <c r="H3423" s="13" t="s">
        <v>1819</v>
      </c>
      <c r="I3423" s="13" t="s">
        <v>36</v>
      </c>
      <c r="J3423" s="13" t="s">
        <v>160</v>
      </c>
      <c r="K3423" s="13" t="s">
        <v>160</v>
      </c>
      <c r="L3423" s="13" t="s">
        <v>54</v>
      </c>
      <c r="M3423" s="13" t="s">
        <v>55</v>
      </c>
      <c r="N3423" s="13" t="s">
        <v>5819</v>
      </c>
      <c r="O3423" s="13" t="s">
        <v>30</v>
      </c>
      <c r="P3423" s="13" t="s">
        <v>1567</v>
      </c>
      <c r="Q3423" s="13" t="s">
        <v>5820</v>
      </c>
      <c r="R3423" s="17">
        <v>31.052700000000002</v>
      </c>
      <c r="S3423" s="26">
        <v>3</v>
      </c>
      <c r="T3423" s="17">
        <v>0.47000000000000003</v>
      </c>
      <c r="U3423" s="17">
        <v>2.39</v>
      </c>
      <c r="V3423" s="27">
        <v>-11.787300000000005</v>
      </c>
      <c r="W3423" s="13" t="s">
        <v>88</v>
      </c>
      <c r="X3423" s="8">
        <f>$T3423*$R3423</f>
        <v>14.594769000000001</v>
      </c>
      <c r="Y3423" s="29">
        <f>R3423-V3423-U3423-X3423</f>
        <v>25.855231000000003</v>
      </c>
    </row>
    <row r="3424" spans="2:25" x14ac:dyDescent="0.3">
      <c r="B3424" s="16"/>
      <c r="C3424" s="8" t="str">
        <f>_xlfn.CONCAT(S3424,_xlfn.TEXTBEFORE(Q3424,","))</f>
        <v>2Jiffy Interoffice Envelope</v>
      </c>
      <c r="D3424" s="13" t="s">
        <v>9528</v>
      </c>
      <c r="E3424" s="25">
        <v>44176</v>
      </c>
      <c r="F3424" s="25">
        <v>44181</v>
      </c>
      <c r="G3424" s="13" t="s">
        <v>50</v>
      </c>
      <c r="H3424" s="13" t="s">
        <v>1819</v>
      </c>
      <c r="I3424" s="13" t="s">
        <v>36</v>
      </c>
      <c r="J3424" s="13" t="s">
        <v>160</v>
      </c>
      <c r="K3424" s="13" t="s">
        <v>160</v>
      </c>
      <c r="L3424" s="13" t="s">
        <v>54</v>
      </c>
      <c r="M3424" s="13" t="s">
        <v>55</v>
      </c>
      <c r="N3424" s="13" t="s">
        <v>2621</v>
      </c>
      <c r="O3424" s="13" t="s">
        <v>30</v>
      </c>
      <c r="P3424" s="13" t="s">
        <v>1607</v>
      </c>
      <c r="Q3424" s="13" t="s">
        <v>2622</v>
      </c>
      <c r="R3424" s="17">
        <v>51.770400000000009</v>
      </c>
      <c r="S3424" s="26">
        <v>2</v>
      </c>
      <c r="T3424" s="17">
        <v>0.47000000000000003</v>
      </c>
      <c r="U3424" s="17">
        <v>1.98</v>
      </c>
      <c r="V3424" s="27">
        <v>-18.609600000000007</v>
      </c>
      <c r="W3424" s="13" t="s">
        <v>88</v>
      </c>
      <c r="X3424" s="8">
        <f>$T3424*$R3424</f>
        <v>24.332088000000006</v>
      </c>
      <c r="Y3424" s="29">
        <f>R3424-V3424-U3424-X3424</f>
        <v>44.067912000000014</v>
      </c>
    </row>
    <row r="3425" spans="2:25" x14ac:dyDescent="0.3">
      <c r="B3425" s="16"/>
      <c r="C3425" s="8" t="str">
        <f>_xlfn.CONCAT(S3425,_xlfn.TEXTBEFORE(Q3425,","))</f>
        <v>5Office Star Bag Chairs</v>
      </c>
      <c r="D3425" s="13" t="s">
        <v>9531</v>
      </c>
      <c r="E3425" s="25">
        <v>44089</v>
      </c>
      <c r="F3425" s="25">
        <v>44091</v>
      </c>
      <c r="G3425" s="13" t="s">
        <v>34</v>
      </c>
      <c r="H3425" s="13" t="s">
        <v>2503</v>
      </c>
      <c r="I3425" s="13" t="s">
        <v>36</v>
      </c>
      <c r="J3425" s="13" t="s">
        <v>408</v>
      </c>
      <c r="K3425" s="13" t="s">
        <v>408</v>
      </c>
      <c r="L3425" s="13" t="s">
        <v>409</v>
      </c>
      <c r="M3425" s="13" t="s">
        <v>55</v>
      </c>
      <c r="N3425" s="13" t="s">
        <v>2412</v>
      </c>
      <c r="O3425" s="13" t="s">
        <v>40</v>
      </c>
      <c r="P3425" s="13" t="s">
        <v>41</v>
      </c>
      <c r="Q3425" s="13" t="s">
        <v>2413</v>
      </c>
      <c r="R3425" s="17">
        <v>210.56849999999997</v>
      </c>
      <c r="S3425" s="26">
        <v>5</v>
      </c>
      <c r="T3425" s="17">
        <v>0.27</v>
      </c>
      <c r="U3425" s="17">
        <v>42.25</v>
      </c>
      <c r="V3425" s="27">
        <v>54.718499999999992</v>
      </c>
      <c r="W3425" s="13" t="s">
        <v>60</v>
      </c>
      <c r="X3425" s="8">
        <f>$T3425*$R3425</f>
        <v>56.853494999999995</v>
      </c>
      <c r="Y3425" s="29">
        <f>R3425-V3425-U3425-X3425</f>
        <v>56.746504999999971</v>
      </c>
    </row>
    <row r="3426" spans="2:25" x14ac:dyDescent="0.3">
      <c r="B3426" s="16"/>
      <c r="C3426" s="8" t="str">
        <f>_xlfn.CONCAT(S3426,_xlfn.TEXTBEFORE(Q3426,","))</f>
        <v>2Lesro Round Table</v>
      </c>
      <c r="D3426" s="13" t="s">
        <v>9532</v>
      </c>
      <c r="E3426" s="25">
        <v>44089</v>
      </c>
      <c r="F3426" s="25">
        <v>44091</v>
      </c>
      <c r="G3426" s="13" t="s">
        <v>34</v>
      </c>
      <c r="H3426" s="13" t="s">
        <v>2503</v>
      </c>
      <c r="I3426" s="13" t="s">
        <v>36</v>
      </c>
      <c r="J3426" s="13" t="s">
        <v>408</v>
      </c>
      <c r="K3426" s="13" t="s">
        <v>408</v>
      </c>
      <c r="L3426" s="13" t="s">
        <v>409</v>
      </c>
      <c r="M3426" s="13" t="s">
        <v>55</v>
      </c>
      <c r="N3426" s="13" t="s">
        <v>2555</v>
      </c>
      <c r="O3426" s="13" t="s">
        <v>40</v>
      </c>
      <c r="P3426" s="13" t="s">
        <v>48</v>
      </c>
      <c r="Q3426" s="13" t="s">
        <v>2556</v>
      </c>
      <c r="R3426" s="17">
        <v>389.99279999999999</v>
      </c>
      <c r="S3426" s="26">
        <v>2</v>
      </c>
      <c r="T3426" s="17">
        <v>0.57000000000000006</v>
      </c>
      <c r="U3426" s="17">
        <v>37.090000000000003</v>
      </c>
      <c r="V3426" s="27">
        <v>-72.607200000000148</v>
      </c>
      <c r="W3426" s="13" t="s">
        <v>60</v>
      </c>
      <c r="X3426" s="8">
        <f>$T3426*$R3426</f>
        <v>222.29589600000003</v>
      </c>
      <c r="Y3426" s="29">
        <f>R3426-V3426-U3426-X3426</f>
        <v>203.21410400000008</v>
      </c>
    </row>
    <row r="3427" spans="2:25" x14ac:dyDescent="0.3">
      <c r="B3427" s="16"/>
      <c r="C3427" s="8" t="str">
        <f>_xlfn.CONCAT(S3427,_xlfn.TEXTBEFORE(Q3427,","))</f>
        <v>3SanDisk Mouse</v>
      </c>
      <c r="D3427" s="13" t="s">
        <v>9533</v>
      </c>
      <c r="E3427" s="25">
        <v>44139</v>
      </c>
      <c r="F3427" s="25">
        <v>44143</v>
      </c>
      <c r="G3427" s="13" t="s">
        <v>50</v>
      </c>
      <c r="H3427" s="13" t="s">
        <v>5796</v>
      </c>
      <c r="I3427" s="13" t="s">
        <v>82</v>
      </c>
      <c r="J3427" s="13" t="s">
        <v>501</v>
      </c>
      <c r="K3427" s="13" t="s">
        <v>91</v>
      </c>
      <c r="L3427" s="13" t="s">
        <v>54</v>
      </c>
      <c r="M3427" s="13" t="s">
        <v>55</v>
      </c>
      <c r="N3427" s="13" t="s">
        <v>5419</v>
      </c>
      <c r="O3427" s="13" t="s">
        <v>57</v>
      </c>
      <c r="P3427" s="13" t="s">
        <v>121</v>
      </c>
      <c r="Q3427" s="13" t="s">
        <v>5420</v>
      </c>
      <c r="R3427" s="17">
        <v>61.246799999999993</v>
      </c>
      <c r="S3427" s="26">
        <v>3</v>
      </c>
      <c r="T3427" s="17">
        <v>0.47000000000000003</v>
      </c>
      <c r="U3427" s="17">
        <v>2.5299999999999998</v>
      </c>
      <c r="V3427" s="27">
        <v>-54.313199999999995</v>
      </c>
      <c r="W3427" s="13" t="s">
        <v>88</v>
      </c>
      <c r="X3427" s="8">
        <f>$T3427*$R3427</f>
        <v>28.785995999999997</v>
      </c>
      <c r="Y3427" s="29">
        <f>R3427-V3427-U3427-X3427</f>
        <v>84.24400399999999</v>
      </c>
    </row>
    <row r="3428" spans="2:25" x14ac:dyDescent="0.3">
      <c r="B3428" s="16"/>
      <c r="C3428" s="8" t="str">
        <f>_xlfn.CONCAT(S3428,_xlfn.TEXTBEFORE(Q3428,","))</f>
        <v>5Eldon File Cart</v>
      </c>
      <c r="D3428" s="13" t="s">
        <v>9534</v>
      </c>
      <c r="E3428" s="25">
        <v>43107</v>
      </c>
      <c r="F3428" s="25">
        <v>43110</v>
      </c>
      <c r="G3428" s="13" t="s">
        <v>22</v>
      </c>
      <c r="H3428" s="13" t="s">
        <v>2733</v>
      </c>
      <c r="I3428" s="13" t="s">
        <v>82</v>
      </c>
      <c r="J3428" s="13" t="s">
        <v>435</v>
      </c>
      <c r="K3428" s="13" t="s">
        <v>436</v>
      </c>
      <c r="L3428" s="13" t="s">
        <v>201</v>
      </c>
      <c r="M3428" s="13" t="s">
        <v>28</v>
      </c>
      <c r="N3428" s="13" t="s">
        <v>1289</v>
      </c>
      <c r="O3428" s="13" t="s">
        <v>30</v>
      </c>
      <c r="P3428" s="13" t="s">
        <v>289</v>
      </c>
      <c r="Q3428" s="13" t="s">
        <v>1290</v>
      </c>
      <c r="R3428" s="17">
        <v>639.6</v>
      </c>
      <c r="S3428" s="26">
        <v>5</v>
      </c>
      <c r="T3428" s="17">
        <v>0</v>
      </c>
      <c r="U3428" s="17">
        <v>35.33</v>
      </c>
      <c r="V3428" s="27">
        <v>38.25</v>
      </c>
      <c r="W3428" s="13" t="s">
        <v>88</v>
      </c>
      <c r="X3428" s="8">
        <f>$T3428*$R3428</f>
        <v>0</v>
      </c>
      <c r="Y3428" s="29">
        <f>R3428-V3428-U3428-X3428</f>
        <v>566.02</v>
      </c>
    </row>
    <row r="3429" spans="2:25" x14ac:dyDescent="0.3">
      <c r="B3429" s="16"/>
      <c r="C3429" s="8" t="str">
        <f>_xlfn.CONCAT(S3429,_xlfn.TEXTBEFORE(Q3429,","))</f>
        <v>2Hon Bag Chairs</v>
      </c>
      <c r="D3429" s="13" t="s">
        <v>9535</v>
      </c>
      <c r="E3429" s="25">
        <v>42949</v>
      </c>
      <c r="F3429" s="25">
        <v>42950</v>
      </c>
      <c r="G3429" s="13" t="s">
        <v>34</v>
      </c>
      <c r="H3429" s="13" t="s">
        <v>3426</v>
      </c>
      <c r="I3429" s="13" t="s">
        <v>24</v>
      </c>
      <c r="J3429" s="13" t="s">
        <v>2954</v>
      </c>
      <c r="K3429" s="13" t="s">
        <v>26</v>
      </c>
      <c r="L3429" s="13" t="s">
        <v>27</v>
      </c>
      <c r="M3429" s="13" t="s">
        <v>28</v>
      </c>
      <c r="N3429" s="13" t="s">
        <v>3427</v>
      </c>
      <c r="O3429" s="13" t="s">
        <v>40</v>
      </c>
      <c r="P3429" s="13" t="s">
        <v>41</v>
      </c>
      <c r="Q3429" s="13" t="s">
        <v>3428</v>
      </c>
      <c r="R3429" s="17">
        <v>90.3</v>
      </c>
      <c r="S3429" s="26">
        <v>2</v>
      </c>
      <c r="T3429" s="17">
        <v>0</v>
      </c>
      <c r="U3429" s="17">
        <v>22.38</v>
      </c>
      <c r="V3429" s="27">
        <v>38.82</v>
      </c>
      <c r="W3429" s="13" t="s">
        <v>60</v>
      </c>
      <c r="X3429" s="8">
        <f>$T3429*$R3429</f>
        <v>0</v>
      </c>
      <c r="Y3429" s="29">
        <f>R3429-V3429-U3429-X3429</f>
        <v>29.099999999999998</v>
      </c>
    </row>
    <row r="3430" spans="2:25" x14ac:dyDescent="0.3">
      <c r="B3430" s="16"/>
      <c r="C3430" s="8" t="str">
        <f>_xlfn.CONCAT(S3430,_xlfn.TEXTBEFORE(Q3430,","))</f>
        <v>5Fellowes Shelving</v>
      </c>
      <c r="D3430" s="13" t="s">
        <v>9536</v>
      </c>
      <c r="E3430" s="25">
        <v>42857</v>
      </c>
      <c r="F3430" s="25">
        <v>42860</v>
      </c>
      <c r="G3430" s="13" t="s">
        <v>22</v>
      </c>
      <c r="H3430" s="13" t="s">
        <v>2340</v>
      </c>
      <c r="I3430" s="13" t="s">
        <v>24</v>
      </c>
      <c r="J3430" s="13" t="s">
        <v>160</v>
      </c>
      <c r="K3430" s="13" t="s">
        <v>160</v>
      </c>
      <c r="L3430" s="13" t="s">
        <v>54</v>
      </c>
      <c r="M3430" s="13" t="s">
        <v>55</v>
      </c>
      <c r="N3430" s="13" t="s">
        <v>2341</v>
      </c>
      <c r="O3430" s="13" t="s">
        <v>30</v>
      </c>
      <c r="P3430" s="13" t="s">
        <v>289</v>
      </c>
      <c r="Q3430" s="13" t="s">
        <v>2342</v>
      </c>
      <c r="R3430" s="17">
        <v>236.17649999999998</v>
      </c>
      <c r="S3430" s="26">
        <v>5</v>
      </c>
      <c r="T3430" s="17">
        <v>0.17</v>
      </c>
      <c r="U3430" s="17">
        <v>47.87</v>
      </c>
      <c r="V3430" s="27">
        <v>85.276499999999999</v>
      </c>
      <c r="W3430" s="13" t="s">
        <v>60</v>
      </c>
      <c r="X3430" s="8">
        <f>$T3430*$R3430</f>
        <v>40.150005</v>
      </c>
      <c r="Y3430" s="29">
        <f>R3430-V3430-U3430-X3430</f>
        <v>62.879994999999973</v>
      </c>
    </row>
    <row r="3431" spans="2:25" x14ac:dyDescent="0.3">
      <c r="B3431" s="16"/>
      <c r="C3431" s="8" t="str">
        <f>_xlfn.CONCAT(S3431,_xlfn.TEXTBEFORE(Q3431,","))</f>
        <v>5Xerox Memo Slips</v>
      </c>
      <c r="D3431" s="13" t="s">
        <v>9537</v>
      </c>
      <c r="E3431" s="25">
        <v>43811</v>
      </c>
      <c r="F3431" s="25">
        <v>43817</v>
      </c>
      <c r="G3431" s="13" t="s">
        <v>50</v>
      </c>
      <c r="H3431" s="13" t="s">
        <v>2340</v>
      </c>
      <c r="I3431" s="13" t="s">
        <v>24</v>
      </c>
      <c r="J3431" s="13" t="s">
        <v>783</v>
      </c>
      <c r="K3431" s="13" t="s">
        <v>91</v>
      </c>
      <c r="L3431" s="13" t="s">
        <v>54</v>
      </c>
      <c r="M3431" s="13" t="s">
        <v>55</v>
      </c>
      <c r="N3431" s="13" t="s">
        <v>5286</v>
      </c>
      <c r="O3431" s="13" t="s">
        <v>30</v>
      </c>
      <c r="P3431" s="13" t="s">
        <v>1567</v>
      </c>
      <c r="Q3431" s="13" t="s">
        <v>5287</v>
      </c>
      <c r="R3431" s="17">
        <v>35.616</v>
      </c>
      <c r="S3431" s="26">
        <v>5</v>
      </c>
      <c r="T3431" s="17">
        <v>0.47000000000000003</v>
      </c>
      <c r="U3431" s="17">
        <v>1.81</v>
      </c>
      <c r="V3431" s="27">
        <v>-6.8340000000000067</v>
      </c>
      <c r="W3431" s="13" t="s">
        <v>88</v>
      </c>
      <c r="X3431" s="8">
        <f>$T3431*$R3431</f>
        <v>16.739520000000002</v>
      </c>
      <c r="Y3431" s="29">
        <f>R3431-V3431-U3431-X3431</f>
        <v>23.900479999999998</v>
      </c>
    </row>
    <row r="3432" spans="2:25" x14ac:dyDescent="0.3">
      <c r="B3432" s="16"/>
      <c r="C3432" s="8" t="str">
        <f>_xlfn.CONCAT(S3432,_xlfn.TEXTBEFORE(Q3432,","))</f>
        <v>2Avery Binder</v>
      </c>
      <c r="D3432" s="13" t="s">
        <v>9538</v>
      </c>
      <c r="E3432" s="25">
        <v>44084</v>
      </c>
      <c r="F3432" s="25">
        <v>44089</v>
      </c>
      <c r="G3432" s="13" t="s">
        <v>50</v>
      </c>
      <c r="H3432" s="13" t="s">
        <v>2340</v>
      </c>
      <c r="I3432" s="13" t="s">
        <v>24</v>
      </c>
      <c r="J3432" s="13" t="s">
        <v>233</v>
      </c>
      <c r="K3432" s="13" t="s">
        <v>234</v>
      </c>
      <c r="L3432" s="13" t="s">
        <v>54</v>
      </c>
      <c r="M3432" s="13" t="s">
        <v>55</v>
      </c>
      <c r="N3432" s="13" t="s">
        <v>3967</v>
      </c>
      <c r="O3432" s="13" t="s">
        <v>30</v>
      </c>
      <c r="P3432" s="13" t="s">
        <v>1121</v>
      </c>
      <c r="Q3432" s="13" t="s">
        <v>3968</v>
      </c>
      <c r="R3432" s="17">
        <v>22.011599999999998</v>
      </c>
      <c r="S3432" s="26">
        <v>2</v>
      </c>
      <c r="T3432" s="17">
        <v>0.17</v>
      </c>
      <c r="U3432" s="17">
        <v>1.84</v>
      </c>
      <c r="V3432" s="27">
        <v>1.5516000000000005</v>
      </c>
      <c r="W3432" s="13" t="s">
        <v>88</v>
      </c>
      <c r="X3432" s="8">
        <f>$T3432*$R3432</f>
        <v>3.7419720000000001</v>
      </c>
      <c r="Y3432" s="29">
        <f>R3432-V3432-U3432-X3432</f>
        <v>14.878027999999997</v>
      </c>
    </row>
    <row r="3433" spans="2:25" x14ac:dyDescent="0.3">
      <c r="B3433" s="16"/>
      <c r="C3433" s="8" t="str">
        <f>_xlfn.CONCAT(S3433,_xlfn.TEXTBEFORE(Q3433,","))</f>
        <v>3Wilson Jones Hole Reinforcements</v>
      </c>
      <c r="D3433" s="13" t="s">
        <v>9539</v>
      </c>
      <c r="E3433" s="25">
        <v>44084</v>
      </c>
      <c r="F3433" s="25">
        <v>44089</v>
      </c>
      <c r="G3433" s="13" t="s">
        <v>50</v>
      </c>
      <c r="H3433" s="13" t="s">
        <v>2340</v>
      </c>
      <c r="I3433" s="13" t="s">
        <v>24</v>
      </c>
      <c r="J3433" s="13" t="s">
        <v>233</v>
      </c>
      <c r="K3433" s="13" t="s">
        <v>234</v>
      </c>
      <c r="L3433" s="13" t="s">
        <v>54</v>
      </c>
      <c r="M3433" s="13" t="s">
        <v>55</v>
      </c>
      <c r="N3433" s="13" t="s">
        <v>5741</v>
      </c>
      <c r="O3433" s="13" t="s">
        <v>30</v>
      </c>
      <c r="P3433" s="13" t="s">
        <v>1121</v>
      </c>
      <c r="Q3433" s="13" t="s">
        <v>5742</v>
      </c>
      <c r="R3433" s="17">
        <v>9.9351000000000003</v>
      </c>
      <c r="S3433" s="26">
        <v>3</v>
      </c>
      <c r="T3433" s="17">
        <v>0.17</v>
      </c>
      <c r="U3433" s="17">
        <v>1.3900000000000001</v>
      </c>
      <c r="V3433" s="27">
        <v>1.2950999999999993</v>
      </c>
      <c r="W3433" s="13" t="s">
        <v>88</v>
      </c>
      <c r="X3433" s="8">
        <f>$T3433*$R3433</f>
        <v>1.6889670000000001</v>
      </c>
      <c r="Y3433" s="29">
        <f>R3433-V3433-U3433-X3433</f>
        <v>5.5610330000000001</v>
      </c>
    </row>
    <row r="3434" spans="2:25" x14ac:dyDescent="0.3">
      <c r="B3434" s="16"/>
      <c r="C3434" s="8" t="str">
        <f>_xlfn.CONCAT(S3434,_xlfn.TEXTBEFORE(Q3434,","))</f>
        <v>4Sharp Wireless Fax</v>
      </c>
      <c r="D3434" s="13" t="s">
        <v>9540</v>
      </c>
      <c r="E3434" s="25">
        <v>43352</v>
      </c>
      <c r="F3434" s="25">
        <v>43359</v>
      </c>
      <c r="G3434" s="13" t="s">
        <v>50</v>
      </c>
      <c r="H3434" s="13" t="s">
        <v>1969</v>
      </c>
      <c r="I3434" s="13" t="s">
        <v>24</v>
      </c>
      <c r="J3434" s="13" t="s">
        <v>596</v>
      </c>
      <c r="K3434" s="13" t="s">
        <v>168</v>
      </c>
      <c r="L3434" s="13" t="s">
        <v>54</v>
      </c>
      <c r="M3434" s="13" t="s">
        <v>55</v>
      </c>
      <c r="N3434" s="13" t="s">
        <v>1970</v>
      </c>
      <c r="O3434" s="13" t="s">
        <v>57</v>
      </c>
      <c r="P3434" s="13" t="s">
        <v>86</v>
      </c>
      <c r="Q3434" s="13" t="s">
        <v>1971</v>
      </c>
      <c r="R3434" s="17">
        <v>1317.3263999999999</v>
      </c>
      <c r="S3434" s="26">
        <v>4</v>
      </c>
      <c r="T3434" s="17">
        <v>7.0000000000000007E-2</v>
      </c>
      <c r="U3434" s="17">
        <v>61.86</v>
      </c>
      <c r="V3434" s="27">
        <v>297.44639999999993</v>
      </c>
      <c r="W3434" s="13" t="s">
        <v>88</v>
      </c>
      <c r="X3434" s="8">
        <f>$T3434*$R3434</f>
        <v>92.212848000000008</v>
      </c>
      <c r="Y3434" s="29">
        <f>R3434-V3434-U3434-X3434</f>
        <v>865.80715199999997</v>
      </c>
    </row>
    <row r="3435" spans="2:25" x14ac:dyDescent="0.3">
      <c r="B3435" s="16"/>
      <c r="C3435" s="8" t="str">
        <f>_xlfn.CONCAT(S3435,_xlfn.TEXTBEFORE(Q3435,","))</f>
        <v>12Samsung Office Telephone</v>
      </c>
      <c r="D3435" s="13" t="s">
        <v>9541</v>
      </c>
      <c r="E3435" s="25">
        <v>43352</v>
      </c>
      <c r="F3435" s="25">
        <v>43359</v>
      </c>
      <c r="G3435" s="13" t="s">
        <v>50</v>
      </c>
      <c r="H3435" s="13" t="s">
        <v>1969</v>
      </c>
      <c r="I3435" s="13" t="s">
        <v>24</v>
      </c>
      <c r="J3435" s="13" t="s">
        <v>596</v>
      </c>
      <c r="K3435" s="13" t="s">
        <v>168</v>
      </c>
      <c r="L3435" s="13" t="s">
        <v>54</v>
      </c>
      <c r="M3435" s="13" t="s">
        <v>55</v>
      </c>
      <c r="N3435" s="13" t="s">
        <v>2694</v>
      </c>
      <c r="O3435" s="13" t="s">
        <v>57</v>
      </c>
      <c r="P3435" s="13" t="s">
        <v>58</v>
      </c>
      <c r="Q3435" s="13" t="s">
        <v>2695</v>
      </c>
      <c r="R3435" s="17">
        <v>662.43959999999993</v>
      </c>
      <c r="S3435" s="26">
        <v>12</v>
      </c>
      <c r="T3435" s="17">
        <v>0.17</v>
      </c>
      <c r="U3435" s="17">
        <v>22.08</v>
      </c>
      <c r="V3435" s="27">
        <v>-71.960399999999993</v>
      </c>
      <c r="W3435" s="13" t="s">
        <v>88</v>
      </c>
      <c r="X3435" s="8">
        <f>$T3435*$R3435</f>
        <v>112.61473199999999</v>
      </c>
      <c r="Y3435" s="29">
        <f>R3435-V3435-U3435-X3435</f>
        <v>599.70526799999982</v>
      </c>
    </row>
    <row r="3436" spans="2:25" x14ac:dyDescent="0.3">
      <c r="B3436" s="16"/>
      <c r="C3436" s="8" t="str">
        <f>_xlfn.CONCAT(S3436,_xlfn.TEXTBEFORE(Q3436,","))</f>
        <v>2Ikea Floating Shelf Set</v>
      </c>
      <c r="D3436" s="13" t="s">
        <v>9542</v>
      </c>
      <c r="E3436" s="25">
        <v>44012</v>
      </c>
      <c r="F3436" s="25">
        <v>44016</v>
      </c>
      <c r="G3436" s="13" t="s">
        <v>50</v>
      </c>
      <c r="H3436" s="13" t="s">
        <v>3176</v>
      </c>
      <c r="I3436" s="13" t="s">
        <v>24</v>
      </c>
      <c r="J3436" s="13" t="s">
        <v>408</v>
      </c>
      <c r="K3436" s="13" t="s">
        <v>408</v>
      </c>
      <c r="L3436" s="13" t="s">
        <v>409</v>
      </c>
      <c r="M3436" s="13" t="s">
        <v>55</v>
      </c>
      <c r="N3436" s="13" t="s">
        <v>1664</v>
      </c>
      <c r="O3436" s="13" t="s">
        <v>40</v>
      </c>
      <c r="P3436" s="13" t="s">
        <v>67</v>
      </c>
      <c r="Q3436" s="13" t="s">
        <v>1665</v>
      </c>
      <c r="R3436" s="17">
        <v>216.32939999999999</v>
      </c>
      <c r="S3436" s="26">
        <v>2</v>
      </c>
      <c r="T3436" s="17">
        <v>0.37</v>
      </c>
      <c r="U3436" s="17">
        <v>26.09</v>
      </c>
      <c r="V3436" s="27">
        <v>-113.3706</v>
      </c>
      <c r="W3436" s="13" t="s">
        <v>60</v>
      </c>
      <c r="X3436" s="8">
        <f>$T3436*$R3436</f>
        <v>80.041877999999997</v>
      </c>
      <c r="Y3436" s="29">
        <f>R3436-V3436-U3436-X3436</f>
        <v>223.56812200000002</v>
      </c>
    </row>
    <row r="3437" spans="2:25" x14ac:dyDescent="0.3">
      <c r="B3437" s="16"/>
      <c r="C3437" s="8" t="str">
        <f>_xlfn.CONCAT(S3437,_xlfn.TEXTBEFORE(Q3437,","))</f>
        <v>6Eaton Cards &amp; Envelopes</v>
      </c>
      <c r="D3437" s="13" t="s">
        <v>9543</v>
      </c>
      <c r="E3437" s="25">
        <v>43392</v>
      </c>
      <c r="F3437" s="25">
        <v>43397</v>
      </c>
      <c r="G3437" s="13" t="s">
        <v>50</v>
      </c>
      <c r="H3437" s="13" t="s">
        <v>3066</v>
      </c>
      <c r="I3437" s="13" t="s">
        <v>36</v>
      </c>
      <c r="J3437" s="13" t="s">
        <v>3067</v>
      </c>
      <c r="K3437" s="13" t="s">
        <v>474</v>
      </c>
      <c r="L3437" s="13" t="s">
        <v>27</v>
      </c>
      <c r="M3437" s="13" t="s">
        <v>28</v>
      </c>
      <c r="N3437" s="13" t="s">
        <v>3068</v>
      </c>
      <c r="O3437" s="13" t="s">
        <v>30</v>
      </c>
      <c r="P3437" s="13" t="s">
        <v>1567</v>
      </c>
      <c r="Q3437" s="13" t="s">
        <v>3069</v>
      </c>
      <c r="R3437" s="17">
        <v>279.54000000000002</v>
      </c>
      <c r="S3437" s="26">
        <v>6</v>
      </c>
      <c r="T3437" s="17">
        <v>0</v>
      </c>
      <c r="U3437" s="17">
        <v>28.13</v>
      </c>
      <c r="V3437" s="27">
        <v>69.84</v>
      </c>
      <c r="W3437" s="13" t="s">
        <v>88</v>
      </c>
      <c r="X3437" s="8">
        <f>$T3437*$R3437</f>
        <v>0</v>
      </c>
      <c r="Y3437" s="29">
        <f>R3437-V3437-U3437-X3437</f>
        <v>181.57000000000002</v>
      </c>
    </row>
    <row r="3438" spans="2:25" x14ac:dyDescent="0.3">
      <c r="B3438" s="16"/>
      <c r="C3438" s="8" t="str">
        <f>_xlfn.CONCAT(S3438,_xlfn.TEXTBEFORE(Q3438,","))</f>
        <v>3Stockwell Paper Clips</v>
      </c>
      <c r="D3438" s="13" t="s">
        <v>9544</v>
      </c>
      <c r="E3438" s="25">
        <v>43593</v>
      </c>
      <c r="F3438" s="25">
        <v>43595</v>
      </c>
      <c r="G3438" s="13" t="s">
        <v>22</v>
      </c>
      <c r="H3438" s="13" t="s">
        <v>3066</v>
      </c>
      <c r="I3438" s="13" t="s">
        <v>36</v>
      </c>
      <c r="J3438" s="13" t="s">
        <v>3131</v>
      </c>
      <c r="K3438" s="13" t="s">
        <v>215</v>
      </c>
      <c r="L3438" s="13" t="s">
        <v>27</v>
      </c>
      <c r="M3438" s="13" t="s">
        <v>28</v>
      </c>
      <c r="N3438" s="13" t="s">
        <v>4476</v>
      </c>
      <c r="O3438" s="13" t="s">
        <v>30</v>
      </c>
      <c r="P3438" s="13" t="s">
        <v>2177</v>
      </c>
      <c r="Q3438" s="13" t="s">
        <v>4477</v>
      </c>
      <c r="R3438" s="17">
        <v>40.5</v>
      </c>
      <c r="S3438" s="26">
        <v>3</v>
      </c>
      <c r="T3438" s="17">
        <v>0</v>
      </c>
      <c r="U3438" s="17">
        <v>6.55</v>
      </c>
      <c r="V3438" s="27">
        <v>4.0500000000000007</v>
      </c>
      <c r="W3438" s="13" t="s">
        <v>60</v>
      </c>
      <c r="X3438" s="8">
        <f>$T3438*$R3438</f>
        <v>0</v>
      </c>
      <c r="Y3438" s="29">
        <f>R3438-V3438-U3438-X3438</f>
        <v>29.900000000000002</v>
      </c>
    </row>
    <row r="3439" spans="2:25" x14ac:dyDescent="0.3">
      <c r="B3439" s="16"/>
      <c r="C3439" s="8" t="str">
        <f>_xlfn.CONCAT(S3439,_xlfn.TEXTBEFORE(Q3439,","))</f>
        <v>3Smead Removable Labels</v>
      </c>
      <c r="D3439" s="13" t="s">
        <v>9545</v>
      </c>
      <c r="E3439" s="25">
        <v>44171</v>
      </c>
      <c r="F3439" s="25">
        <v>44177</v>
      </c>
      <c r="G3439" s="13" t="s">
        <v>50</v>
      </c>
      <c r="H3439" s="13" t="s">
        <v>3066</v>
      </c>
      <c r="I3439" s="13" t="s">
        <v>36</v>
      </c>
      <c r="J3439" s="13" t="s">
        <v>4062</v>
      </c>
      <c r="K3439" s="13" t="s">
        <v>215</v>
      </c>
      <c r="L3439" s="13" t="s">
        <v>27</v>
      </c>
      <c r="M3439" s="13" t="s">
        <v>28</v>
      </c>
      <c r="N3439" s="13" t="s">
        <v>5550</v>
      </c>
      <c r="O3439" s="13" t="s">
        <v>30</v>
      </c>
      <c r="P3439" s="13" t="s">
        <v>2751</v>
      </c>
      <c r="Q3439" s="13" t="s">
        <v>5551</v>
      </c>
      <c r="R3439" s="17">
        <v>32.67</v>
      </c>
      <c r="S3439" s="26">
        <v>3</v>
      </c>
      <c r="T3439" s="17">
        <v>0</v>
      </c>
      <c r="U3439" s="17">
        <v>3.71</v>
      </c>
      <c r="V3439" s="27">
        <v>16.29</v>
      </c>
      <c r="W3439" s="13" t="s">
        <v>88</v>
      </c>
      <c r="X3439" s="8">
        <f>$T3439*$R3439</f>
        <v>0</v>
      </c>
      <c r="Y3439" s="29">
        <f>R3439-V3439-U3439-X3439</f>
        <v>12.670000000000002</v>
      </c>
    </row>
    <row r="3440" spans="2:25" x14ac:dyDescent="0.3">
      <c r="B3440" s="16"/>
      <c r="C3440" s="8" t="str">
        <f>_xlfn.CONCAT(S3440,_xlfn.TEXTBEFORE(Q3440,","))</f>
        <v>6SanDisk Keyboard</v>
      </c>
      <c r="D3440" s="13" t="s">
        <v>9546</v>
      </c>
      <c r="E3440" s="25">
        <v>43504</v>
      </c>
      <c r="F3440" s="25">
        <v>43511</v>
      </c>
      <c r="G3440" s="13" t="s">
        <v>50</v>
      </c>
      <c r="H3440" s="13" t="s">
        <v>2513</v>
      </c>
      <c r="I3440" s="13" t="s">
        <v>24</v>
      </c>
      <c r="J3440" s="13" t="s">
        <v>1335</v>
      </c>
      <c r="K3440" s="13" t="s">
        <v>38</v>
      </c>
      <c r="L3440" s="13" t="s">
        <v>27</v>
      </c>
      <c r="M3440" s="13" t="s">
        <v>28</v>
      </c>
      <c r="N3440" s="13" t="s">
        <v>2514</v>
      </c>
      <c r="O3440" s="13" t="s">
        <v>57</v>
      </c>
      <c r="P3440" s="13" t="s">
        <v>121</v>
      </c>
      <c r="Q3440" s="13" t="s">
        <v>2515</v>
      </c>
      <c r="R3440" s="17">
        <v>488.88000000000011</v>
      </c>
      <c r="S3440" s="26">
        <v>6</v>
      </c>
      <c r="T3440" s="17">
        <v>0</v>
      </c>
      <c r="U3440" s="17">
        <v>41.8</v>
      </c>
      <c r="V3440" s="27">
        <v>117.18</v>
      </c>
      <c r="W3440" s="13" t="s">
        <v>88</v>
      </c>
      <c r="X3440" s="8">
        <f>$T3440*$R3440</f>
        <v>0</v>
      </c>
      <c r="Y3440" s="29">
        <f>R3440-V3440-U3440-X3440</f>
        <v>329.90000000000009</v>
      </c>
    </row>
    <row r="3441" spans="2:25" x14ac:dyDescent="0.3">
      <c r="B3441" s="16"/>
      <c r="C3441" s="8" t="str">
        <f>_xlfn.CONCAT(S3441,_xlfn.TEXTBEFORE(Q3441,","))</f>
        <v>5Motorola Headset</v>
      </c>
      <c r="D3441" s="13" t="s">
        <v>9547</v>
      </c>
      <c r="E3441" s="25">
        <v>43504</v>
      </c>
      <c r="F3441" s="25">
        <v>43511</v>
      </c>
      <c r="G3441" s="13" t="s">
        <v>50</v>
      </c>
      <c r="H3441" s="13" t="s">
        <v>2513</v>
      </c>
      <c r="I3441" s="13" t="s">
        <v>24</v>
      </c>
      <c r="J3441" s="13" t="s">
        <v>1335</v>
      </c>
      <c r="K3441" s="13" t="s">
        <v>38</v>
      </c>
      <c r="L3441" s="13" t="s">
        <v>27</v>
      </c>
      <c r="M3441" s="13" t="s">
        <v>28</v>
      </c>
      <c r="N3441" s="13" t="s">
        <v>3257</v>
      </c>
      <c r="O3441" s="13" t="s">
        <v>57</v>
      </c>
      <c r="P3441" s="13" t="s">
        <v>58</v>
      </c>
      <c r="Q3441" s="13" t="s">
        <v>3258</v>
      </c>
      <c r="R3441" s="17">
        <v>398.7</v>
      </c>
      <c r="S3441" s="26">
        <v>5</v>
      </c>
      <c r="T3441" s="17">
        <v>0</v>
      </c>
      <c r="U3441" s="17">
        <v>24.6</v>
      </c>
      <c r="V3441" s="27">
        <v>87.6</v>
      </c>
      <c r="W3441" s="13" t="s">
        <v>88</v>
      </c>
      <c r="X3441" s="8">
        <f>$T3441*$R3441</f>
        <v>0</v>
      </c>
      <c r="Y3441" s="29">
        <f>R3441-V3441-U3441-X3441</f>
        <v>286.5</v>
      </c>
    </row>
    <row r="3442" spans="2:25" x14ac:dyDescent="0.3">
      <c r="B3442" s="16"/>
      <c r="C3442" s="8" t="str">
        <f>_xlfn.CONCAT(S3442,_xlfn.TEXTBEFORE(Q3442,","))</f>
        <v>6Avery 3-Hole Punch</v>
      </c>
      <c r="D3442" s="13" t="s">
        <v>9548</v>
      </c>
      <c r="E3442" s="25">
        <v>43504</v>
      </c>
      <c r="F3442" s="25">
        <v>43511</v>
      </c>
      <c r="G3442" s="13" t="s">
        <v>50</v>
      </c>
      <c r="H3442" s="13" t="s">
        <v>2513</v>
      </c>
      <c r="I3442" s="13" t="s">
        <v>24</v>
      </c>
      <c r="J3442" s="13" t="s">
        <v>1335</v>
      </c>
      <c r="K3442" s="13" t="s">
        <v>38</v>
      </c>
      <c r="L3442" s="13" t="s">
        <v>27</v>
      </c>
      <c r="M3442" s="13" t="s">
        <v>28</v>
      </c>
      <c r="N3442" s="13" t="s">
        <v>4889</v>
      </c>
      <c r="O3442" s="13" t="s">
        <v>30</v>
      </c>
      <c r="P3442" s="13" t="s">
        <v>1121</v>
      </c>
      <c r="Q3442" s="13" t="s">
        <v>4890</v>
      </c>
      <c r="R3442" s="17">
        <v>169.38000000000002</v>
      </c>
      <c r="S3442" s="26">
        <v>6</v>
      </c>
      <c r="T3442" s="17">
        <v>0</v>
      </c>
      <c r="U3442" s="17">
        <v>7.2</v>
      </c>
      <c r="V3442" s="27">
        <v>81.179999999999993</v>
      </c>
      <c r="W3442" s="13" t="s">
        <v>88</v>
      </c>
      <c r="X3442" s="8">
        <f>$T3442*$R3442</f>
        <v>0</v>
      </c>
      <c r="Y3442" s="29">
        <f>R3442-V3442-U3442-X3442</f>
        <v>81.000000000000028</v>
      </c>
    </row>
    <row r="3443" spans="2:25" x14ac:dyDescent="0.3">
      <c r="B3443" s="16"/>
      <c r="C3443" s="8" t="str">
        <f>_xlfn.CONCAT(S3443,_xlfn.TEXTBEFORE(Q3443,","))</f>
        <v>4Sharp Ink</v>
      </c>
      <c r="D3443" s="13" t="s">
        <v>9549</v>
      </c>
      <c r="E3443" s="25">
        <v>44061</v>
      </c>
      <c r="F3443" s="25">
        <v>44066</v>
      </c>
      <c r="G3443" s="13" t="s">
        <v>50</v>
      </c>
      <c r="H3443" s="13" t="s">
        <v>2513</v>
      </c>
      <c r="I3443" s="13" t="s">
        <v>24</v>
      </c>
      <c r="J3443" s="13" t="s">
        <v>1679</v>
      </c>
      <c r="K3443" s="13" t="s">
        <v>1078</v>
      </c>
      <c r="L3443" s="13" t="s">
        <v>27</v>
      </c>
      <c r="M3443" s="13" t="s">
        <v>28</v>
      </c>
      <c r="N3443" s="13" t="s">
        <v>3052</v>
      </c>
      <c r="O3443" s="13" t="s">
        <v>57</v>
      </c>
      <c r="P3443" s="13" t="s">
        <v>86</v>
      </c>
      <c r="Q3443" s="13" t="s">
        <v>3053</v>
      </c>
      <c r="R3443" s="17">
        <v>496.20000000000005</v>
      </c>
      <c r="S3443" s="26">
        <v>4</v>
      </c>
      <c r="T3443" s="17">
        <v>0</v>
      </c>
      <c r="U3443" s="17">
        <v>28.43</v>
      </c>
      <c r="V3443" s="27">
        <v>64.44</v>
      </c>
      <c r="W3443" s="13" t="s">
        <v>88</v>
      </c>
      <c r="X3443" s="8">
        <f>$T3443*$R3443</f>
        <v>0</v>
      </c>
      <c r="Y3443" s="29">
        <f>R3443-V3443-U3443-X3443</f>
        <v>403.33000000000004</v>
      </c>
    </row>
    <row r="3444" spans="2:25" x14ac:dyDescent="0.3">
      <c r="B3444" s="16"/>
      <c r="C3444" s="8" t="str">
        <f>_xlfn.CONCAT(S3444,_xlfn.TEXTBEFORE(Q3444,","))</f>
        <v>3Canon Personal Copier</v>
      </c>
      <c r="D3444" s="13" t="s">
        <v>9550</v>
      </c>
      <c r="E3444" s="25">
        <v>44061</v>
      </c>
      <c r="F3444" s="25">
        <v>44066</v>
      </c>
      <c r="G3444" s="13" t="s">
        <v>50</v>
      </c>
      <c r="H3444" s="13" t="s">
        <v>2513</v>
      </c>
      <c r="I3444" s="13" t="s">
        <v>24</v>
      </c>
      <c r="J3444" s="13" t="s">
        <v>1679</v>
      </c>
      <c r="K3444" s="13" t="s">
        <v>1078</v>
      </c>
      <c r="L3444" s="13" t="s">
        <v>27</v>
      </c>
      <c r="M3444" s="13" t="s">
        <v>28</v>
      </c>
      <c r="N3444" s="13" t="s">
        <v>3590</v>
      </c>
      <c r="O3444" s="13" t="s">
        <v>57</v>
      </c>
      <c r="P3444" s="13" t="s">
        <v>86</v>
      </c>
      <c r="Q3444" s="13" t="s">
        <v>3591</v>
      </c>
      <c r="R3444" s="17">
        <v>428.22</v>
      </c>
      <c r="S3444" s="26">
        <v>3</v>
      </c>
      <c r="T3444" s="17">
        <v>0</v>
      </c>
      <c r="U3444" s="17">
        <v>20.260000000000002</v>
      </c>
      <c r="V3444" s="27">
        <v>111.33</v>
      </c>
      <c r="W3444" s="13" t="s">
        <v>88</v>
      </c>
      <c r="X3444" s="8">
        <f>$T3444*$R3444</f>
        <v>0</v>
      </c>
      <c r="Y3444" s="29">
        <f>R3444-V3444-U3444-X3444</f>
        <v>296.63000000000005</v>
      </c>
    </row>
    <row r="3445" spans="2:25" x14ac:dyDescent="0.3">
      <c r="B3445" s="16"/>
      <c r="C3445" s="8" t="str">
        <f>_xlfn.CONCAT(S3445,_xlfn.TEXTBEFORE(Q3445,","))</f>
        <v>4Hon Steel Folding Chair</v>
      </c>
      <c r="D3445" s="13" t="s">
        <v>9551</v>
      </c>
      <c r="E3445" s="25">
        <v>44061</v>
      </c>
      <c r="F3445" s="25">
        <v>44066</v>
      </c>
      <c r="G3445" s="13" t="s">
        <v>50</v>
      </c>
      <c r="H3445" s="13" t="s">
        <v>2513</v>
      </c>
      <c r="I3445" s="13" t="s">
        <v>24</v>
      </c>
      <c r="J3445" s="13" t="s">
        <v>1679</v>
      </c>
      <c r="K3445" s="13" t="s">
        <v>1078</v>
      </c>
      <c r="L3445" s="13" t="s">
        <v>27</v>
      </c>
      <c r="M3445" s="13" t="s">
        <v>28</v>
      </c>
      <c r="N3445" s="13" t="s">
        <v>2420</v>
      </c>
      <c r="O3445" s="13" t="s">
        <v>40</v>
      </c>
      <c r="P3445" s="13" t="s">
        <v>41</v>
      </c>
      <c r="Q3445" s="13" t="s">
        <v>2421</v>
      </c>
      <c r="R3445" s="17">
        <v>325.68</v>
      </c>
      <c r="S3445" s="26">
        <v>4</v>
      </c>
      <c r="T3445" s="17">
        <v>0</v>
      </c>
      <c r="U3445" s="17">
        <v>17.28</v>
      </c>
      <c r="V3445" s="27">
        <v>123.72</v>
      </c>
      <c r="W3445" s="13" t="s">
        <v>88</v>
      </c>
      <c r="X3445" s="8">
        <f>$T3445*$R3445</f>
        <v>0</v>
      </c>
      <c r="Y3445" s="29">
        <f>R3445-V3445-U3445-X3445</f>
        <v>184.68</v>
      </c>
    </row>
    <row r="3446" spans="2:25" x14ac:dyDescent="0.3">
      <c r="B3446" s="16"/>
      <c r="C3446" s="8" t="str">
        <f>_xlfn.CONCAT(S3446,_xlfn.TEXTBEFORE(Q3446,","))</f>
        <v>3SAFCO Chairmat</v>
      </c>
      <c r="D3446" s="13" t="s">
        <v>9552</v>
      </c>
      <c r="E3446" s="25">
        <v>44061</v>
      </c>
      <c r="F3446" s="25">
        <v>44066</v>
      </c>
      <c r="G3446" s="13" t="s">
        <v>50</v>
      </c>
      <c r="H3446" s="13" t="s">
        <v>2513</v>
      </c>
      <c r="I3446" s="13" t="s">
        <v>24</v>
      </c>
      <c r="J3446" s="13" t="s">
        <v>1679</v>
      </c>
      <c r="K3446" s="13" t="s">
        <v>1078</v>
      </c>
      <c r="L3446" s="13" t="s">
        <v>27</v>
      </c>
      <c r="M3446" s="13" t="s">
        <v>28</v>
      </c>
      <c r="N3446" s="13" t="s">
        <v>3756</v>
      </c>
      <c r="O3446" s="13" t="s">
        <v>40</v>
      </c>
      <c r="P3446" s="13" t="s">
        <v>41</v>
      </c>
      <c r="Q3446" s="13" t="s">
        <v>3757</v>
      </c>
      <c r="R3446" s="17">
        <v>186.93</v>
      </c>
      <c r="S3446" s="26">
        <v>3</v>
      </c>
      <c r="T3446" s="17">
        <v>0</v>
      </c>
      <c r="U3446" s="17">
        <v>14.95</v>
      </c>
      <c r="V3446" s="27">
        <v>29.879999999999995</v>
      </c>
      <c r="W3446" s="13" t="s">
        <v>88</v>
      </c>
      <c r="X3446" s="8">
        <f>$T3446*$R3446</f>
        <v>0</v>
      </c>
      <c r="Y3446" s="29">
        <f>R3446-V3446-U3446-X3446</f>
        <v>142.10000000000002</v>
      </c>
    </row>
    <row r="3447" spans="2:25" x14ac:dyDescent="0.3">
      <c r="B3447" s="16"/>
      <c r="C3447" s="8" t="str">
        <f>_xlfn.CONCAT(S3447,_xlfn.TEXTBEFORE(Q3447,","))</f>
        <v>3Boston Markers</v>
      </c>
      <c r="D3447" s="13" t="s">
        <v>9553</v>
      </c>
      <c r="E3447" s="25">
        <v>44061</v>
      </c>
      <c r="F3447" s="25">
        <v>44066</v>
      </c>
      <c r="G3447" s="13" t="s">
        <v>50</v>
      </c>
      <c r="H3447" s="13" t="s">
        <v>2513</v>
      </c>
      <c r="I3447" s="13" t="s">
        <v>24</v>
      </c>
      <c r="J3447" s="13" t="s">
        <v>1679</v>
      </c>
      <c r="K3447" s="13" t="s">
        <v>1078</v>
      </c>
      <c r="L3447" s="13" t="s">
        <v>27</v>
      </c>
      <c r="M3447" s="13" t="s">
        <v>28</v>
      </c>
      <c r="N3447" s="13" t="s">
        <v>4218</v>
      </c>
      <c r="O3447" s="13" t="s">
        <v>30</v>
      </c>
      <c r="P3447" s="13" t="s">
        <v>1789</v>
      </c>
      <c r="Q3447" s="13" t="s">
        <v>4219</v>
      </c>
      <c r="R3447" s="17">
        <v>79.92</v>
      </c>
      <c r="S3447" s="26">
        <v>3</v>
      </c>
      <c r="T3447" s="17">
        <v>0</v>
      </c>
      <c r="U3447" s="17">
        <v>6.82</v>
      </c>
      <c r="V3447" s="27">
        <v>5.58</v>
      </c>
      <c r="W3447" s="13" t="s">
        <v>88</v>
      </c>
      <c r="X3447" s="8">
        <f>$T3447*$R3447</f>
        <v>0</v>
      </c>
      <c r="Y3447" s="29">
        <f>R3447-V3447-U3447-X3447</f>
        <v>67.52000000000001</v>
      </c>
    </row>
    <row r="3448" spans="2:25" x14ac:dyDescent="0.3">
      <c r="B3448" s="16"/>
      <c r="C3448" s="8" t="str">
        <f>_xlfn.CONCAT(S3448,_xlfn.TEXTBEFORE(Q3448,","))</f>
        <v>1Harbour Creations Chairmat</v>
      </c>
      <c r="D3448" s="13" t="s">
        <v>9554</v>
      </c>
      <c r="E3448" s="25">
        <v>44061</v>
      </c>
      <c r="F3448" s="25">
        <v>44066</v>
      </c>
      <c r="G3448" s="13" t="s">
        <v>50</v>
      </c>
      <c r="H3448" s="13" t="s">
        <v>2513</v>
      </c>
      <c r="I3448" s="13" t="s">
        <v>24</v>
      </c>
      <c r="J3448" s="13" t="s">
        <v>1679</v>
      </c>
      <c r="K3448" s="13" t="s">
        <v>1078</v>
      </c>
      <c r="L3448" s="13" t="s">
        <v>27</v>
      </c>
      <c r="M3448" s="13" t="s">
        <v>28</v>
      </c>
      <c r="N3448" s="13" t="s">
        <v>1495</v>
      </c>
      <c r="O3448" s="13" t="s">
        <v>40</v>
      </c>
      <c r="P3448" s="13" t="s">
        <v>41</v>
      </c>
      <c r="Q3448" s="13" t="s">
        <v>1496</v>
      </c>
      <c r="R3448" s="17">
        <v>69.570000000000007</v>
      </c>
      <c r="S3448" s="26">
        <v>1</v>
      </c>
      <c r="T3448" s="17">
        <v>0</v>
      </c>
      <c r="U3448" s="17">
        <v>2.98</v>
      </c>
      <c r="V3448" s="27">
        <v>7.6499999999999995</v>
      </c>
      <c r="W3448" s="13" t="s">
        <v>88</v>
      </c>
      <c r="X3448" s="8">
        <f>$T3448*$R3448</f>
        <v>0</v>
      </c>
      <c r="Y3448" s="29">
        <f>R3448-V3448-U3448-X3448</f>
        <v>58.940000000000012</v>
      </c>
    </row>
    <row r="3449" spans="2:25" x14ac:dyDescent="0.3">
      <c r="B3449" s="16"/>
      <c r="C3449" s="8" t="str">
        <f>_xlfn.CONCAT(S3449,_xlfn.TEXTBEFORE(Q3449,","))</f>
        <v>5Stiletto Ruler</v>
      </c>
      <c r="D3449" s="13" t="s">
        <v>9555</v>
      </c>
      <c r="E3449" s="25">
        <v>43240</v>
      </c>
      <c r="F3449" s="25">
        <v>43247</v>
      </c>
      <c r="G3449" s="13" t="s">
        <v>50</v>
      </c>
      <c r="H3449" s="13" t="s">
        <v>5118</v>
      </c>
      <c r="I3449" s="13" t="s">
        <v>24</v>
      </c>
      <c r="J3449" s="13" t="s">
        <v>400</v>
      </c>
      <c r="K3449" s="13" t="s">
        <v>91</v>
      </c>
      <c r="L3449" s="13" t="s">
        <v>54</v>
      </c>
      <c r="M3449" s="13" t="s">
        <v>55</v>
      </c>
      <c r="N3449" s="13" t="s">
        <v>4980</v>
      </c>
      <c r="O3449" s="13" t="s">
        <v>30</v>
      </c>
      <c r="P3449" s="13" t="s">
        <v>1228</v>
      </c>
      <c r="Q3449" s="13" t="s">
        <v>4981</v>
      </c>
      <c r="R3449" s="17">
        <v>37.841999999999999</v>
      </c>
      <c r="S3449" s="26">
        <v>5</v>
      </c>
      <c r="T3449" s="17">
        <v>0.47000000000000003</v>
      </c>
      <c r="U3449" s="17">
        <v>6.01</v>
      </c>
      <c r="V3449" s="27">
        <v>-13.607999999999997</v>
      </c>
      <c r="W3449" s="13" t="s">
        <v>266</v>
      </c>
      <c r="X3449" s="8">
        <f>$T3449*$R3449</f>
        <v>17.785740000000001</v>
      </c>
      <c r="Y3449" s="29">
        <f>R3449-V3449-U3449-X3449</f>
        <v>27.654259999999997</v>
      </c>
    </row>
    <row r="3450" spans="2:25" x14ac:dyDescent="0.3">
      <c r="B3450" s="16"/>
      <c r="C3450" s="8" t="str">
        <f>_xlfn.CONCAT(S3450,_xlfn.TEXTBEFORE(Q3450,","))</f>
        <v>1Accos Push Pins</v>
      </c>
      <c r="D3450" s="13" t="s">
        <v>9556</v>
      </c>
      <c r="E3450" s="25">
        <v>43436</v>
      </c>
      <c r="F3450" s="25">
        <v>43437</v>
      </c>
      <c r="G3450" s="13" t="s">
        <v>34</v>
      </c>
      <c r="H3450" s="13" t="s">
        <v>5891</v>
      </c>
      <c r="I3450" s="13" t="s">
        <v>24</v>
      </c>
      <c r="J3450" s="13" t="s">
        <v>1173</v>
      </c>
      <c r="K3450" s="13" t="s">
        <v>99</v>
      </c>
      <c r="L3450" s="13" t="s">
        <v>1174</v>
      </c>
      <c r="M3450" s="13" t="s">
        <v>1175</v>
      </c>
      <c r="N3450" s="13" t="s">
        <v>4917</v>
      </c>
      <c r="O3450" s="13" t="s">
        <v>30</v>
      </c>
      <c r="P3450" s="13" t="s">
        <v>2177</v>
      </c>
      <c r="Q3450" s="13" t="s">
        <v>4918</v>
      </c>
      <c r="R3450" s="17">
        <v>7.26</v>
      </c>
      <c r="S3450" s="26">
        <v>1</v>
      </c>
      <c r="T3450" s="17">
        <v>0.5</v>
      </c>
      <c r="U3450" s="17">
        <v>1.97</v>
      </c>
      <c r="V3450" s="27">
        <v>-2.4899999999999993</v>
      </c>
      <c r="W3450" s="13" t="s">
        <v>60</v>
      </c>
      <c r="X3450" s="8">
        <f>$T3450*$R3450</f>
        <v>3.63</v>
      </c>
      <c r="Y3450" s="29">
        <f>R3450-V3450-U3450-X3450</f>
        <v>4.1500000000000004</v>
      </c>
    </row>
    <row r="3451" spans="2:25" x14ac:dyDescent="0.3">
      <c r="B3451" s="16"/>
      <c r="C3451" s="8" t="str">
        <f>_xlfn.CONCAT(S3451,_xlfn.TEXTBEFORE(Q3451,","))</f>
        <v>3Canon Fax and Copier</v>
      </c>
      <c r="D3451" s="13" t="s">
        <v>9557</v>
      </c>
      <c r="E3451" s="25">
        <v>43679</v>
      </c>
      <c r="F3451" s="25">
        <v>43683</v>
      </c>
      <c r="G3451" s="13" t="s">
        <v>50</v>
      </c>
      <c r="H3451" s="13" t="s">
        <v>1112</v>
      </c>
      <c r="I3451" s="13" t="s">
        <v>36</v>
      </c>
      <c r="J3451" s="13" t="s">
        <v>942</v>
      </c>
      <c r="K3451" s="13" t="s">
        <v>474</v>
      </c>
      <c r="L3451" s="13" t="s">
        <v>27</v>
      </c>
      <c r="M3451" s="13" t="s">
        <v>28</v>
      </c>
      <c r="N3451" s="13" t="s">
        <v>2213</v>
      </c>
      <c r="O3451" s="13" t="s">
        <v>57</v>
      </c>
      <c r="P3451" s="13" t="s">
        <v>86</v>
      </c>
      <c r="Q3451" s="13" t="s">
        <v>2214</v>
      </c>
      <c r="R3451" s="17">
        <v>568.61999999999989</v>
      </c>
      <c r="S3451" s="26">
        <v>3</v>
      </c>
      <c r="T3451" s="17">
        <v>0</v>
      </c>
      <c r="U3451" s="17">
        <v>51.77</v>
      </c>
      <c r="V3451" s="27">
        <v>45.449999999999996</v>
      </c>
      <c r="W3451" s="13" t="s">
        <v>60</v>
      </c>
      <c r="X3451" s="8">
        <f>$T3451*$R3451</f>
        <v>0</v>
      </c>
      <c r="Y3451" s="29">
        <f>R3451-V3451-U3451-X3451</f>
        <v>471.39999999999986</v>
      </c>
    </row>
    <row r="3452" spans="2:25" x14ac:dyDescent="0.3">
      <c r="B3452" s="16"/>
      <c r="C3452" s="8" t="str">
        <f>_xlfn.CONCAT(S3452,_xlfn.TEXTBEFORE(Q3452,","))</f>
        <v>2Office Star Chairmat</v>
      </c>
      <c r="D3452" s="13" t="s">
        <v>9558</v>
      </c>
      <c r="E3452" s="25">
        <v>43685</v>
      </c>
      <c r="F3452" s="25">
        <v>43689</v>
      </c>
      <c r="G3452" s="13" t="s">
        <v>50</v>
      </c>
      <c r="H3452" s="13" t="s">
        <v>1112</v>
      </c>
      <c r="I3452" s="13" t="s">
        <v>36</v>
      </c>
      <c r="J3452" s="13" t="s">
        <v>1165</v>
      </c>
      <c r="K3452" s="13" t="s">
        <v>955</v>
      </c>
      <c r="L3452" s="13" t="s">
        <v>27</v>
      </c>
      <c r="M3452" s="13" t="s">
        <v>28</v>
      </c>
      <c r="N3452" s="13" t="s">
        <v>2675</v>
      </c>
      <c r="O3452" s="13" t="s">
        <v>40</v>
      </c>
      <c r="P3452" s="13" t="s">
        <v>41</v>
      </c>
      <c r="Q3452" s="13" t="s">
        <v>2676</v>
      </c>
      <c r="R3452" s="17">
        <v>136.62</v>
      </c>
      <c r="S3452" s="26">
        <v>2</v>
      </c>
      <c r="T3452" s="17">
        <v>0</v>
      </c>
      <c r="U3452" s="17">
        <v>24.85</v>
      </c>
      <c r="V3452" s="27">
        <v>12.24</v>
      </c>
      <c r="W3452" s="13" t="s">
        <v>60</v>
      </c>
      <c r="X3452" s="8">
        <f>$T3452*$R3452</f>
        <v>0</v>
      </c>
      <c r="Y3452" s="29">
        <f>R3452-V3452-U3452-X3452</f>
        <v>99.53</v>
      </c>
    </row>
    <row r="3453" spans="2:25" x14ac:dyDescent="0.3">
      <c r="B3453" s="16"/>
      <c r="C3453" s="8" t="str">
        <f>_xlfn.CONCAT(S3453,_xlfn.TEXTBEFORE(Q3453,","))</f>
        <v>4BIC Markers</v>
      </c>
      <c r="D3453" s="13" t="s">
        <v>9559</v>
      </c>
      <c r="E3453" s="25">
        <v>43685</v>
      </c>
      <c r="F3453" s="25">
        <v>43689</v>
      </c>
      <c r="G3453" s="13" t="s">
        <v>50</v>
      </c>
      <c r="H3453" s="13" t="s">
        <v>1112</v>
      </c>
      <c r="I3453" s="13" t="s">
        <v>36</v>
      </c>
      <c r="J3453" s="13" t="s">
        <v>1165</v>
      </c>
      <c r="K3453" s="13" t="s">
        <v>955</v>
      </c>
      <c r="L3453" s="13" t="s">
        <v>27</v>
      </c>
      <c r="M3453" s="13" t="s">
        <v>28</v>
      </c>
      <c r="N3453" s="13" t="s">
        <v>3395</v>
      </c>
      <c r="O3453" s="13" t="s">
        <v>30</v>
      </c>
      <c r="P3453" s="13" t="s">
        <v>1789</v>
      </c>
      <c r="Q3453" s="13" t="s">
        <v>3396</v>
      </c>
      <c r="R3453" s="17">
        <v>106.80000000000001</v>
      </c>
      <c r="S3453" s="26">
        <v>4</v>
      </c>
      <c r="T3453" s="17">
        <v>0</v>
      </c>
      <c r="U3453" s="17">
        <v>22.72</v>
      </c>
      <c r="V3453" s="27">
        <v>23.4</v>
      </c>
      <c r="W3453" s="13" t="s">
        <v>60</v>
      </c>
      <c r="X3453" s="8">
        <f>$T3453*$R3453</f>
        <v>0</v>
      </c>
      <c r="Y3453" s="29">
        <f>R3453-V3453-U3453-X3453</f>
        <v>60.680000000000007</v>
      </c>
    </row>
    <row r="3454" spans="2:25" x14ac:dyDescent="0.3">
      <c r="B3454" s="16"/>
      <c r="C3454" s="8" t="str">
        <f>_xlfn.CONCAT(S3454,_xlfn.TEXTBEFORE(Q3454,","))</f>
        <v>5Accos Push Pins</v>
      </c>
      <c r="D3454" s="13" t="s">
        <v>9560</v>
      </c>
      <c r="E3454" s="25">
        <v>43685</v>
      </c>
      <c r="F3454" s="25">
        <v>43689</v>
      </c>
      <c r="G3454" s="13" t="s">
        <v>50</v>
      </c>
      <c r="H3454" s="13" t="s">
        <v>1112</v>
      </c>
      <c r="I3454" s="13" t="s">
        <v>36</v>
      </c>
      <c r="J3454" s="13" t="s">
        <v>1165</v>
      </c>
      <c r="K3454" s="13" t="s">
        <v>955</v>
      </c>
      <c r="L3454" s="13" t="s">
        <v>27</v>
      </c>
      <c r="M3454" s="13" t="s">
        <v>28</v>
      </c>
      <c r="N3454" s="13" t="s">
        <v>2586</v>
      </c>
      <c r="O3454" s="13" t="s">
        <v>30</v>
      </c>
      <c r="P3454" s="13" t="s">
        <v>2177</v>
      </c>
      <c r="Q3454" s="13" t="s">
        <v>2587</v>
      </c>
      <c r="R3454" s="17">
        <v>59.85</v>
      </c>
      <c r="S3454" s="26">
        <v>5</v>
      </c>
      <c r="T3454" s="17">
        <v>0</v>
      </c>
      <c r="U3454" s="17">
        <v>7.49</v>
      </c>
      <c r="V3454" s="27">
        <v>2.8500000000000005</v>
      </c>
      <c r="W3454" s="13" t="s">
        <v>60</v>
      </c>
      <c r="X3454" s="8">
        <f>$T3454*$R3454</f>
        <v>0</v>
      </c>
      <c r="Y3454" s="29">
        <f>R3454-V3454-U3454-X3454</f>
        <v>49.51</v>
      </c>
    </row>
    <row r="3455" spans="2:25" x14ac:dyDescent="0.3">
      <c r="B3455" s="16"/>
      <c r="C3455" s="8" t="str">
        <f>_xlfn.CONCAT(S3455,_xlfn.TEXTBEFORE(Q3455,","))</f>
        <v>3Okidata Printer</v>
      </c>
      <c r="D3455" s="13" t="s">
        <v>9561</v>
      </c>
      <c r="E3455" s="25">
        <v>43706</v>
      </c>
      <c r="F3455" s="25">
        <v>43713</v>
      </c>
      <c r="G3455" s="13" t="s">
        <v>50</v>
      </c>
      <c r="H3455" s="13" t="s">
        <v>1112</v>
      </c>
      <c r="I3455" s="13" t="s">
        <v>36</v>
      </c>
      <c r="J3455" s="13" t="s">
        <v>1113</v>
      </c>
      <c r="K3455" s="13" t="s">
        <v>215</v>
      </c>
      <c r="L3455" s="13" t="s">
        <v>27</v>
      </c>
      <c r="M3455" s="13" t="s">
        <v>28</v>
      </c>
      <c r="N3455" s="13" t="s">
        <v>1114</v>
      </c>
      <c r="O3455" s="13" t="s">
        <v>57</v>
      </c>
      <c r="P3455" s="13" t="s">
        <v>138</v>
      </c>
      <c r="Q3455" s="13" t="s">
        <v>1115</v>
      </c>
      <c r="R3455" s="17">
        <v>805.50000000000023</v>
      </c>
      <c r="S3455" s="26">
        <v>3</v>
      </c>
      <c r="T3455" s="17">
        <v>0</v>
      </c>
      <c r="U3455" s="17">
        <v>122.95</v>
      </c>
      <c r="V3455" s="27">
        <v>32.22</v>
      </c>
      <c r="W3455" s="13" t="s">
        <v>266</v>
      </c>
      <c r="X3455" s="8">
        <f>$T3455*$R3455</f>
        <v>0</v>
      </c>
      <c r="Y3455" s="29">
        <f>R3455-V3455-U3455-X3455</f>
        <v>650.33000000000015</v>
      </c>
    </row>
    <row r="3456" spans="2:25" x14ac:dyDescent="0.3">
      <c r="B3456" s="16"/>
      <c r="C3456" s="8" t="str">
        <f>_xlfn.CONCAT(S3456,_xlfn.TEXTBEFORE(Q3456,","))</f>
        <v>2Panasonic Receipt Printer</v>
      </c>
      <c r="D3456" s="13" t="s">
        <v>9562</v>
      </c>
      <c r="E3456" s="25">
        <v>43706</v>
      </c>
      <c r="F3456" s="25">
        <v>43713</v>
      </c>
      <c r="G3456" s="13" t="s">
        <v>50</v>
      </c>
      <c r="H3456" s="13" t="s">
        <v>1112</v>
      </c>
      <c r="I3456" s="13" t="s">
        <v>36</v>
      </c>
      <c r="J3456" s="13" t="s">
        <v>1113</v>
      </c>
      <c r="K3456" s="13" t="s">
        <v>215</v>
      </c>
      <c r="L3456" s="13" t="s">
        <v>27</v>
      </c>
      <c r="M3456" s="13" t="s">
        <v>28</v>
      </c>
      <c r="N3456" s="13" t="s">
        <v>2706</v>
      </c>
      <c r="O3456" s="13" t="s">
        <v>57</v>
      </c>
      <c r="P3456" s="13" t="s">
        <v>138</v>
      </c>
      <c r="Q3456" s="13" t="s">
        <v>2707</v>
      </c>
      <c r="R3456" s="17">
        <v>242.04000000000002</v>
      </c>
      <c r="S3456" s="26">
        <v>2</v>
      </c>
      <c r="T3456" s="17">
        <v>0</v>
      </c>
      <c r="U3456" s="17">
        <v>36.299999999999997</v>
      </c>
      <c r="V3456" s="27">
        <v>21.78</v>
      </c>
      <c r="W3456" s="13" t="s">
        <v>266</v>
      </c>
      <c r="X3456" s="8">
        <f>$T3456*$R3456</f>
        <v>0</v>
      </c>
      <c r="Y3456" s="29">
        <f>R3456-V3456-U3456-X3456</f>
        <v>183.96000000000004</v>
      </c>
    </row>
    <row r="3457" spans="2:25" x14ac:dyDescent="0.3">
      <c r="B3457" s="16"/>
      <c r="C3457" s="8" t="str">
        <f>_xlfn.CONCAT(S3457,_xlfn.TEXTBEFORE(Q3457,","))</f>
        <v>3Fiskars Shears</v>
      </c>
      <c r="D3457" s="13" t="s">
        <v>9563</v>
      </c>
      <c r="E3457" s="25">
        <v>43706</v>
      </c>
      <c r="F3457" s="25">
        <v>43713</v>
      </c>
      <c r="G3457" s="13" t="s">
        <v>50</v>
      </c>
      <c r="H3457" s="13" t="s">
        <v>1112</v>
      </c>
      <c r="I3457" s="13" t="s">
        <v>36</v>
      </c>
      <c r="J3457" s="13" t="s">
        <v>1113</v>
      </c>
      <c r="K3457" s="13" t="s">
        <v>215</v>
      </c>
      <c r="L3457" s="13" t="s">
        <v>27</v>
      </c>
      <c r="M3457" s="13" t="s">
        <v>28</v>
      </c>
      <c r="N3457" s="13" t="s">
        <v>3115</v>
      </c>
      <c r="O3457" s="13" t="s">
        <v>30</v>
      </c>
      <c r="P3457" s="13" t="s">
        <v>1228</v>
      </c>
      <c r="Q3457" s="13" t="s">
        <v>3116</v>
      </c>
      <c r="R3457" s="17">
        <v>133.02000000000001</v>
      </c>
      <c r="S3457" s="26">
        <v>3</v>
      </c>
      <c r="T3457" s="17">
        <v>0</v>
      </c>
      <c r="U3457" s="17">
        <v>9.3000000000000007</v>
      </c>
      <c r="V3457" s="27">
        <v>2.6099999999999994</v>
      </c>
      <c r="W3457" s="13" t="s">
        <v>266</v>
      </c>
      <c r="X3457" s="8">
        <f>$T3457*$R3457</f>
        <v>0</v>
      </c>
      <c r="Y3457" s="29">
        <f>R3457-V3457-U3457-X3457</f>
        <v>121.11000000000003</v>
      </c>
    </row>
    <row r="3458" spans="2:25" x14ac:dyDescent="0.3">
      <c r="B3458" s="16"/>
      <c r="C3458" s="8" t="str">
        <f>_xlfn.CONCAT(S3458,_xlfn.TEXTBEFORE(Q3458,","))</f>
        <v>5Epson Receipt Printer</v>
      </c>
      <c r="D3458" s="13" t="s">
        <v>9564</v>
      </c>
      <c r="E3458" s="25">
        <v>44064</v>
      </c>
      <c r="F3458" s="25">
        <v>44071</v>
      </c>
      <c r="G3458" s="13" t="s">
        <v>50</v>
      </c>
      <c r="H3458" s="13" t="s">
        <v>2441</v>
      </c>
      <c r="I3458" s="13" t="s">
        <v>36</v>
      </c>
      <c r="J3458" s="13" t="s">
        <v>233</v>
      </c>
      <c r="K3458" s="13" t="s">
        <v>234</v>
      </c>
      <c r="L3458" s="13" t="s">
        <v>54</v>
      </c>
      <c r="M3458" s="13" t="s">
        <v>55</v>
      </c>
      <c r="N3458" s="13" t="s">
        <v>2442</v>
      </c>
      <c r="O3458" s="13" t="s">
        <v>57</v>
      </c>
      <c r="P3458" s="13" t="s">
        <v>138</v>
      </c>
      <c r="Q3458" s="13" t="s">
        <v>2443</v>
      </c>
      <c r="R3458" s="17">
        <v>486.17250000000001</v>
      </c>
      <c r="S3458" s="26">
        <v>5</v>
      </c>
      <c r="T3458" s="17">
        <v>0.17</v>
      </c>
      <c r="U3458" s="17">
        <v>44.34</v>
      </c>
      <c r="V3458" s="27">
        <v>128.7225</v>
      </c>
      <c r="W3458" s="13" t="s">
        <v>266</v>
      </c>
      <c r="X3458" s="8">
        <f>$T3458*$R3458</f>
        <v>82.649325000000005</v>
      </c>
      <c r="Y3458" s="29">
        <f>R3458-V3458-U3458-X3458</f>
        <v>230.46067500000001</v>
      </c>
    </row>
    <row r="3459" spans="2:25" x14ac:dyDescent="0.3">
      <c r="B3459" s="16"/>
      <c r="C3459" s="8" t="str">
        <f>_xlfn.CONCAT(S3459,_xlfn.TEXTBEFORE(Q3459,","))</f>
        <v>3Sauder 3-Shelf Cabinet</v>
      </c>
      <c r="D3459" s="13" t="s">
        <v>9565</v>
      </c>
      <c r="E3459" s="25">
        <v>44064</v>
      </c>
      <c r="F3459" s="25">
        <v>44071</v>
      </c>
      <c r="G3459" s="13" t="s">
        <v>50</v>
      </c>
      <c r="H3459" s="13" t="s">
        <v>2441</v>
      </c>
      <c r="I3459" s="13" t="s">
        <v>36</v>
      </c>
      <c r="J3459" s="13" t="s">
        <v>233</v>
      </c>
      <c r="K3459" s="13" t="s">
        <v>234</v>
      </c>
      <c r="L3459" s="13" t="s">
        <v>54</v>
      </c>
      <c r="M3459" s="13" t="s">
        <v>55</v>
      </c>
      <c r="N3459" s="13" t="s">
        <v>1867</v>
      </c>
      <c r="O3459" s="13" t="s">
        <v>40</v>
      </c>
      <c r="P3459" s="13" t="s">
        <v>67</v>
      </c>
      <c r="Q3459" s="13" t="s">
        <v>1868</v>
      </c>
      <c r="R3459" s="17">
        <v>465.03719999999998</v>
      </c>
      <c r="S3459" s="26">
        <v>3</v>
      </c>
      <c r="T3459" s="17">
        <v>7.0000000000000007E-2</v>
      </c>
      <c r="U3459" s="17">
        <v>43.69</v>
      </c>
      <c r="V3459" s="27">
        <v>19.987200000000001</v>
      </c>
      <c r="W3459" s="13" t="s">
        <v>266</v>
      </c>
      <c r="X3459" s="8">
        <f>$T3459*$R3459</f>
        <v>32.552604000000002</v>
      </c>
      <c r="Y3459" s="29">
        <f>R3459-V3459-U3459-X3459</f>
        <v>368.80739599999993</v>
      </c>
    </row>
    <row r="3460" spans="2:25" x14ac:dyDescent="0.3">
      <c r="B3460" s="16"/>
      <c r="C3460" s="8" t="str">
        <f>_xlfn.CONCAT(S3460,_xlfn.TEXTBEFORE(Q3460,","))</f>
        <v>8BIC Highlighters</v>
      </c>
      <c r="D3460" s="13" t="s">
        <v>9566</v>
      </c>
      <c r="E3460" s="25">
        <v>44064</v>
      </c>
      <c r="F3460" s="25">
        <v>44071</v>
      </c>
      <c r="G3460" s="13" t="s">
        <v>50</v>
      </c>
      <c r="H3460" s="13" t="s">
        <v>2441</v>
      </c>
      <c r="I3460" s="13" t="s">
        <v>36</v>
      </c>
      <c r="J3460" s="13" t="s">
        <v>233</v>
      </c>
      <c r="K3460" s="13" t="s">
        <v>234</v>
      </c>
      <c r="L3460" s="13" t="s">
        <v>54</v>
      </c>
      <c r="M3460" s="13" t="s">
        <v>55</v>
      </c>
      <c r="N3460" s="13" t="s">
        <v>3728</v>
      </c>
      <c r="O3460" s="13" t="s">
        <v>30</v>
      </c>
      <c r="P3460" s="13" t="s">
        <v>1789</v>
      </c>
      <c r="Q3460" s="13" t="s">
        <v>3729</v>
      </c>
      <c r="R3460" s="17">
        <v>129.1224</v>
      </c>
      <c r="S3460" s="26">
        <v>8</v>
      </c>
      <c r="T3460" s="17">
        <v>0.27</v>
      </c>
      <c r="U3460" s="17">
        <v>18.600000000000001</v>
      </c>
      <c r="V3460" s="27">
        <v>-47.757600000000004</v>
      </c>
      <c r="W3460" s="13" t="s">
        <v>266</v>
      </c>
      <c r="X3460" s="8">
        <f>$T3460*$R3460</f>
        <v>34.863047999999999</v>
      </c>
      <c r="Y3460" s="29">
        <f>R3460-V3460-U3460-X3460</f>
        <v>123.41695200000001</v>
      </c>
    </row>
    <row r="3461" spans="2:25" x14ac:dyDescent="0.3">
      <c r="B3461" s="16"/>
      <c r="C3461" s="8" t="str">
        <f>_xlfn.CONCAT(S3461,_xlfn.TEXTBEFORE(Q3461,","))</f>
        <v>3SanDisk Parchment Paper</v>
      </c>
      <c r="D3461" s="13" t="s">
        <v>9567</v>
      </c>
      <c r="E3461" s="25">
        <v>44064</v>
      </c>
      <c r="F3461" s="25">
        <v>44071</v>
      </c>
      <c r="G3461" s="13" t="s">
        <v>50</v>
      </c>
      <c r="H3461" s="13" t="s">
        <v>2441</v>
      </c>
      <c r="I3461" s="13" t="s">
        <v>36</v>
      </c>
      <c r="J3461" s="13" t="s">
        <v>233</v>
      </c>
      <c r="K3461" s="13" t="s">
        <v>234</v>
      </c>
      <c r="L3461" s="13" t="s">
        <v>54</v>
      </c>
      <c r="M3461" s="13" t="s">
        <v>55</v>
      </c>
      <c r="N3461" s="13" t="s">
        <v>4355</v>
      </c>
      <c r="O3461" s="13" t="s">
        <v>30</v>
      </c>
      <c r="P3461" s="13" t="s">
        <v>1567</v>
      </c>
      <c r="Q3461" s="13" t="s">
        <v>4356</v>
      </c>
      <c r="R3461" s="17">
        <v>28.810799999999993</v>
      </c>
      <c r="S3461" s="26">
        <v>3</v>
      </c>
      <c r="T3461" s="17">
        <v>0.47000000000000003</v>
      </c>
      <c r="U3461" s="17">
        <v>3.38</v>
      </c>
      <c r="V3461" s="27">
        <v>-5.4791999999999987</v>
      </c>
      <c r="W3461" s="13" t="s">
        <v>266</v>
      </c>
      <c r="X3461" s="8">
        <f>$T3461*$R3461</f>
        <v>13.541075999999999</v>
      </c>
      <c r="Y3461" s="29">
        <f>R3461-V3461-U3461-X3461</f>
        <v>17.368923999999993</v>
      </c>
    </row>
    <row r="3462" spans="2:25" x14ac:dyDescent="0.3">
      <c r="B3462" s="16"/>
      <c r="C3462" s="8" t="str">
        <f>_xlfn.CONCAT(S3462,_xlfn.TEXTBEFORE(Q3462,","))</f>
        <v>3Novimex Round Labels</v>
      </c>
      <c r="D3462" s="13" t="s">
        <v>9568</v>
      </c>
      <c r="E3462" s="25">
        <v>44064</v>
      </c>
      <c r="F3462" s="25">
        <v>44071</v>
      </c>
      <c r="G3462" s="13" t="s">
        <v>50</v>
      </c>
      <c r="H3462" s="13" t="s">
        <v>2441</v>
      </c>
      <c r="I3462" s="13" t="s">
        <v>36</v>
      </c>
      <c r="J3462" s="13" t="s">
        <v>233</v>
      </c>
      <c r="K3462" s="13" t="s">
        <v>234</v>
      </c>
      <c r="L3462" s="13" t="s">
        <v>54</v>
      </c>
      <c r="M3462" s="13" t="s">
        <v>55</v>
      </c>
      <c r="N3462" s="13" t="s">
        <v>4533</v>
      </c>
      <c r="O3462" s="13" t="s">
        <v>30</v>
      </c>
      <c r="P3462" s="13" t="s">
        <v>2751</v>
      </c>
      <c r="Q3462" s="13" t="s">
        <v>4534</v>
      </c>
      <c r="R3462" s="17">
        <v>10.589399999999999</v>
      </c>
      <c r="S3462" s="26">
        <v>3</v>
      </c>
      <c r="T3462" s="17">
        <v>0.47000000000000003</v>
      </c>
      <c r="U3462" s="17">
        <v>1.8199999999999998</v>
      </c>
      <c r="V3462" s="27">
        <v>-3.2705999999999991</v>
      </c>
      <c r="W3462" s="13" t="s">
        <v>266</v>
      </c>
      <c r="X3462" s="8">
        <f>$T3462*$R3462</f>
        <v>4.9770180000000002</v>
      </c>
      <c r="Y3462" s="29">
        <f>R3462-V3462-U3462-X3462</f>
        <v>7.062981999999999</v>
      </c>
    </row>
    <row r="3463" spans="2:25" x14ac:dyDescent="0.3">
      <c r="B3463" s="16"/>
      <c r="C3463" s="8" t="str">
        <f>_xlfn.CONCAT(S3463,_xlfn.TEXTBEFORE(Q3463,","))</f>
        <v>2Breville Microwave</v>
      </c>
      <c r="D3463" s="13" t="s">
        <v>9569</v>
      </c>
      <c r="E3463" s="25">
        <v>43669</v>
      </c>
      <c r="F3463" s="25">
        <v>43672</v>
      </c>
      <c r="G3463" s="13" t="s">
        <v>22</v>
      </c>
      <c r="H3463" s="13" t="s">
        <v>1885</v>
      </c>
      <c r="I3463" s="13" t="s">
        <v>24</v>
      </c>
      <c r="J3463" s="13" t="s">
        <v>233</v>
      </c>
      <c r="K3463" s="13" t="s">
        <v>234</v>
      </c>
      <c r="L3463" s="13" t="s">
        <v>54</v>
      </c>
      <c r="M3463" s="13" t="s">
        <v>55</v>
      </c>
      <c r="N3463" s="13" t="s">
        <v>1886</v>
      </c>
      <c r="O3463" s="13" t="s">
        <v>30</v>
      </c>
      <c r="P3463" s="13" t="s">
        <v>31</v>
      </c>
      <c r="Q3463" s="13" t="s">
        <v>1887</v>
      </c>
      <c r="R3463" s="17">
        <v>502.08359999999993</v>
      </c>
      <c r="S3463" s="26">
        <v>2</v>
      </c>
      <c r="T3463" s="17">
        <v>0.17</v>
      </c>
      <c r="U3463" s="17">
        <v>66.14</v>
      </c>
      <c r="V3463" s="27">
        <v>-48.416399999999996</v>
      </c>
      <c r="W3463" s="13" t="s">
        <v>60</v>
      </c>
      <c r="X3463" s="8">
        <f>$T3463*$R3463</f>
        <v>85.35421199999999</v>
      </c>
      <c r="Y3463" s="29">
        <f>R3463-V3463-U3463-X3463</f>
        <v>399.00578799999994</v>
      </c>
    </row>
    <row r="3464" spans="2:25" x14ac:dyDescent="0.3">
      <c r="B3464" s="16"/>
      <c r="C3464" s="8" t="str">
        <f>_xlfn.CONCAT(S3464,_xlfn.TEXTBEFORE(Q3464,","))</f>
        <v>4Office Star Rocking Chair</v>
      </c>
      <c r="D3464" s="13" t="s">
        <v>9570</v>
      </c>
      <c r="E3464" s="25">
        <v>43669</v>
      </c>
      <c r="F3464" s="25">
        <v>43672</v>
      </c>
      <c r="G3464" s="13" t="s">
        <v>22</v>
      </c>
      <c r="H3464" s="13" t="s">
        <v>1885</v>
      </c>
      <c r="I3464" s="13" t="s">
        <v>24</v>
      </c>
      <c r="J3464" s="13" t="s">
        <v>233</v>
      </c>
      <c r="K3464" s="13" t="s">
        <v>234</v>
      </c>
      <c r="L3464" s="13" t="s">
        <v>54</v>
      </c>
      <c r="M3464" s="13" t="s">
        <v>55</v>
      </c>
      <c r="N3464" s="13" t="s">
        <v>1231</v>
      </c>
      <c r="O3464" s="13" t="s">
        <v>40</v>
      </c>
      <c r="P3464" s="13" t="s">
        <v>41</v>
      </c>
      <c r="Q3464" s="13" t="s">
        <v>1232</v>
      </c>
      <c r="R3464" s="17">
        <v>418.72800000000001</v>
      </c>
      <c r="S3464" s="26">
        <v>4</v>
      </c>
      <c r="T3464" s="17">
        <v>0.27</v>
      </c>
      <c r="U3464" s="17">
        <v>39.549999999999997</v>
      </c>
      <c r="V3464" s="27">
        <v>-143.47200000000001</v>
      </c>
      <c r="W3464" s="13" t="s">
        <v>60</v>
      </c>
      <c r="X3464" s="8">
        <f>$T3464*$R3464</f>
        <v>113.05656</v>
      </c>
      <c r="Y3464" s="29">
        <f>R3464-V3464-U3464-X3464</f>
        <v>409.5934400000001</v>
      </c>
    </row>
    <row r="3465" spans="2:25" x14ac:dyDescent="0.3">
      <c r="B3465" s="16"/>
      <c r="C3465" s="8" t="str">
        <f>_xlfn.CONCAT(S3465,_xlfn.TEXTBEFORE(Q3465,","))</f>
        <v>1Barricks Computer Table</v>
      </c>
      <c r="D3465" s="13" t="s">
        <v>9571</v>
      </c>
      <c r="E3465" s="25">
        <v>43669</v>
      </c>
      <c r="F3465" s="25">
        <v>43672</v>
      </c>
      <c r="G3465" s="13" t="s">
        <v>22</v>
      </c>
      <c r="H3465" s="13" t="s">
        <v>1885</v>
      </c>
      <c r="I3465" s="13" t="s">
        <v>24</v>
      </c>
      <c r="J3465" s="13" t="s">
        <v>233</v>
      </c>
      <c r="K3465" s="13" t="s">
        <v>234</v>
      </c>
      <c r="L3465" s="13" t="s">
        <v>54</v>
      </c>
      <c r="M3465" s="13" t="s">
        <v>55</v>
      </c>
      <c r="N3465" s="13" t="s">
        <v>513</v>
      </c>
      <c r="O3465" s="13" t="s">
        <v>40</v>
      </c>
      <c r="P3465" s="13" t="s">
        <v>48</v>
      </c>
      <c r="Q3465" s="13" t="s">
        <v>514</v>
      </c>
      <c r="R3465" s="17">
        <v>254.03430000000003</v>
      </c>
      <c r="S3465" s="26">
        <v>1</v>
      </c>
      <c r="T3465" s="17">
        <v>0.47000000000000003</v>
      </c>
      <c r="U3465" s="17">
        <v>27.05</v>
      </c>
      <c r="V3465" s="27">
        <v>-95.885700000000014</v>
      </c>
      <c r="W3465" s="13" t="s">
        <v>60</v>
      </c>
      <c r="X3465" s="8">
        <f>$T3465*$R3465</f>
        <v>119.39612100000002</v>
      </c>
      <c r="Y3465" s="29">
        <f>R3465-V3465-U3465-X3465</f>
        <v>203.47387900000004</v>
      </c>
    </row>
    <row r="3466" spans="2:25" x14ac:dyDescent="0.3">
      <c r="B3466" s="16"/>
      <c r="C3466" s="8" t="str">
        <f>_xlfn.CONCAT(S3466,_xlfn.TEXTBEFORE(Q3466,","))</f>
        <v>5Brother Ink</v>
      </c>
      <c r="D3466" s="13" t="s">
        <v>9572</v>
      </c>
      <c r="E3466" s="25">
        <v>43669</v>
      </c>
      <c r="F3466" s="25">
        <v>43672</v>
      </c>
      <c r="G3466" s="13" t="s">
        <v>22</v>
      </c>
      <c r="H3466" s="13" t="s">
        <v>1885</v>
      </c>
      <c r="I3466" s="13" t="s">
        <v>24</v>
      </c>
      <c r="J3466" s="13" t="s">
        <v>233</v>
      </c>
      <c r="K3466" s="13" t="s">
        <v>234</v>
      </c>
      <c r="L3466" s="13" t="s">
        <v>54</v>
      </c>
      <c r="M3466" s="13" t="s">
        <v>55</v>
      </c>
      <c r="N3466" s="13" t="s">
        <v>1143</v>
      </c>
      <c r="O3466" s="13" t="s">
        <v>57</v>
      </c>
      <c r="P3466" s="13" t="s">
        <v>86</v>
      </c>
      <c r="Q3466" s="13" t="s">
        <v>1144</v>
      </c>
      <c r="R3466" s="17">
        <v>691.64100000000008</v>
      </c>
      <c r="S3466" s="26">
        <v>5</v>
      </c>
      <c r="T3466" s="17">
        <v>7.0000000000000007E-2</v>
      </c>
      <c r="U3466" s="17">
        <v>25.8</v>
      </c>
      <c r="V3466" s="27">
        <v>-15.009000000000007</v>
      </c>
      <c r="W3466" s="13" t="s">
        <v>60</v>
      </c>
      <c r="X3466" s="8">
        <f>$T3466*$R3466</f>
        <v>48.414870000000008</v>
      </c>
      <c r="Y3466" s="29">
        <f>R3466-V3466-U3466-X3466</f>
        <v>632.43513000000007</v>
      </c>
    </row>
    <row r="3467" spans="2:25" x14ac:dyDescent="0.3">
      <c r="B3467" s="16"/>
      <c r="C3467" s="8" t="str">
        <f>_xlfn.CONCAT(S3467,_xlfn.TEXTBEFORE(Q3467,","))</f>
        <v>3Binney &amp; Smith Pencil Sharpener</v>
      </c>
      <c r="D3467" s="13" t="s">
        <v>9573</v>
      </c>
      <c r="E3467" s="25">
        <v>43669</v>
      </c>
      <c r="F3467" s="25">
        <v>43672</v>
      </c>
      <c r="G3467" s="13" t="s">
        <v>22</v>
      </c>
      <c r="H3467" s="13" t="s">
        <v>1885</v>
      </c>
      <c r="I3467" s="13" t="s">
        <v>24</v>
      </c>
      <c r="J3467" s="13" t="s">
        <v>233</v>
      </c>
      <c r="K3467" s="13" t="s">
        <v>234</v>
      </c>
      <c r="L3467" s="13" t="s">
        <v>54</v>
      </c>
      <c r="M3467" s="13" t="s">
        <v>55</v>
      </c>
      <c r="N3467" s="13" t="s">
        <v>3863</v>
      </c>
      <c r="O3467" s="13" t="s">
        <v>30</v>
      </c>
      <c r="P3467" s="13" t="s">
        <v>1789</v>
      </c>
      <c r="Q3467" s="13" t="s">
        <v>3864</v>
      </c>
      <c r="R3467" s="17">
        <v>58.407300000000006</v>
      </c>
      <c r="S3467" s="26">
        <v>3</v>
      </c>
      <c r="T3467" s="17">
        <v>0.27</v>
      </c>
      <c r="U3467" s="17">
        <v>9.66</v>
      </c>
      <c r="V3467" s="27">
        <v>12.777299999999993</v>
      </c>
      <c r="W3467" s="13" t="s">
        <v>60</v>
      </c>
      <c r="X3467" s="8">
        <f>$T3467*$R3467</f>
        <v>15.769971000000004</v>
      </c>
      <c r="Y3467" s="29">
        <f>R3467-V3467-U3467-X3467</f>
        <v>20.200029000000008</v>
      </c>
    </row>
    <row r="3468" spans="2:25" x14ac:dyDescent="0.3">
      <c r="B3468" s="16"/>
      <c r="C3468" s="8" t="str">
        <f>_xlfn.CONCAT(S3468,_xlfn.TEXTBEFORE(Q3468,","))</f>
        <v>3Memorex Keyboard</v>
      </c>
      <c r="D3468" s="13" t="s">
        <v>9574</v>
      </c>
      <c r="E3468" s="25">
        <v>43669</v>
      </c>
      <c r="F3468" s="25">
        <v>43672</v>
      </c>
      <c r="G3468" s="13" t="s">
        <v>22</v>
      </c>
      <c r="H3468" s="13" t="s">
        <v>1885</v>
      </c>
      <c r="I3468" s="13" t="s">
        <v>24</v>
      </c>
      <c r="J3468" s="13" t="s">
        <v>233</v>
      </c>
      <c r="K3468" s="13" t="s">
        <v>234</v>
      </c>
      <c r="L3468" s="13" t="s">
        <v>54</v>
      </c>
      <c r="M3468" s="13" t="s">
        <v>55</v>
      </c>
      <c r="N3468" s="13" t="s">
        <v>2510</v>
      </c>
      <c r="O3468" s="13" t="s">
        <v>57</v>
      </c>
      <c r="P3468" s="13" t="s">
        <v>121</v>
      </c>
      <c r="Q3468" s="13" t="s">
        <v>2511</v>
      </c>
      <c r="R3468" s="17">
        <v>109.94850000000001</v>
      </c>
      <c r="S3468" s="26">
        <v>3</v>
      </c>
      <c r="T3468" s="17">
        <v>0.47000000000000003</v>
      </c>
      <c r="U3468" s="17">
        <v>7.84</v>
      </c>
      <c r="V3468" s="27">
        <v>-18.751500000000007</v>
      </c>
      <c r="W3468" s="13" t="s">
        <v>60</v>
      </c>
      <c r="X3468" s="8">
        <f>$T3468*$R3468</f>
        <v>51.675795000000008</v>
      </c>
      <c r="Y3468" s="29">
        <f>R3468-V3468-U3468-X3468</f>
        <v>69.184205000000006</v>
      </c>
    </row>
    <row r="3469" spans="2:25" x14ac:dyDescent="0.3">
      <c r="B3469" s="16"/>
      <c r="C3469" s="8" t="str">
        <f>_xlfn.CONCAT(S3469,_xlfn.TEXTBEFORE(Q3469,","))</f>
        <v>3Hewlett Personal Copier</v>
      </c>
      <c r="D3469" s="13" t="s">
        <v>9575</v>
      </c>
      <c r="E3469" s="25">
        <v>43669</v>
      </c>
      <c r="F3469" s="25">
        <v>43672</v>
      </c>
      <c r="G3469" s="13" t="s">
        <v>22</v>
      </c>
      <c r="H3469" s="13" t="s">
        <v>1885</v>
      </c>
      <c r="I3469" s="13" t="s">
        <v>24</v>
      </c>
      <c r="J3469" s="13" t="s">
        <v>233</v>
      </c>
      <c r="K3469" s="13" t="s">
        <v>234</v>
      </c>
      <c r="L3469" s="13" t="s">
        <v>54</v>
      </c>
      <c r="M3469" s="13" t="s">
        <v>55</v>
      </c>
      <c r="N3469" s="13" t="s">
        <v>1560</v>
      </c>
      <c r="O3469" s="13" t="s">
        <v>57</v>
      </c>
      <c r="P3469" s="13" t="s">
        <v>86</v>
      </c>
      <c r="Q3469" s="13" t="s">
        <v>1561</v>
      </c>
      <c r="R3469" s="17">
        <v>406.53089999999997</v>
      </c>
      <c r="S3469" s="26">
        <v>3</v>
      </c>
      <c r="T3469" s="17">
        <v>7.0000000000000007E-2</v>
      </c>
      <c r="U3469" s="17">
        <v>2.17</v>
      </c>
      <c r="V3469" s="27">
        <v>166.05090000000001</v>
      </c>
      <c r="W3469" s="13" t="s">
        <v>60</v>
      </c>
      <c r="X3469" s="8">
        <f>$T3469*$R3469</f>
        <v>28.457163000000001</v>
      </c>
      <c r="Y3469" s="29">
        <f>R3469-V3469-U3469-X3469</f>
        <v>209.85283699999997</v>
      </c>
    </row>
    <row r="3470" spans="2:25" x14ac:dyDescent="0.3">
      <c r="B3470" s="16"/>
      <c r="C3470" s="8" t="str">
        <f>_xlfn.CONCAT(S3470,_xlfn.TEXTBEFORE(Q3470,","))</f>
        <v>2Green Bar Memo Slips</v>
      </c>
      <c r="D3470" s="13" t="s">
        <v>9576</v>
      </c>
      <c r="E3470" s="25">
        <v>43669</v>
      </c>
      <c r="F3470" s="25">
        <v>43672</v>
      </c>
      <c r="G3470" s="13" t="s">
        <v>22</v>
      </c>
      <c r="H3470" s="13" t="s">
        <v>1885</v>
      </c>
      <c r="I3470" s="13" t="s">
        <v>24</v>
      </c>
      <c r="J3470" s="13" t="s">
        <v>233</v>
      </c>
      <c r="K3470" s="13" t="s">
        <v>234</v>
      </c>
      <c r="L3470" s="13" t="s">
        <v>54</v>
      </c>
      <c r="M3470" s="13" t="s">
        <v>55</v>
      </c>
      <c r="N3470" s="13" t="s">
        <v>5920</v>
      </c>
      <c r="O3470" s="13" t="s">
        <v>30</v>
      </c>
      <c r="P3470" s="13" t="s">
        <v>1567</v>
      </c>
      <c r="Q3470" s="13" t="s">
        <v>5921</v>
      </c>
      <c r="R3470" s="17">
        <v>17.967000000000002</v>
      </c>
      <c r="S3470" s="26">
        <v>2</v>
      </c>
      <c r="T3470" s="17">
        <v>0.47000000000000003</v>
      </c>
      <c r="U3470" s="17">
        <v>1.9</v>
      </c>
      <c r="V3470" s="27">
        <v>-4.1130000000000031</v>
      </c>
      <c r="W3470" s="13" t="s">
        <v>60</v>
      </c>
      <c r="X3470" s="8">
        <f>$T3470*$R3470</f>
        <v>8.4444900000000018</v>
      </c>
      <c r="Y3470" s="29">
        <f>R3470-V3470-U3470-X3470</f>
        <v>11.735510000000005</v>
      </c>
    </row>
    <row r="3471" spans="2:25" x14ac:dyDescent="0.3">
      <c r="B3471" s="16"/>
      <c r="C3471" s="8" t="str">
        <f>_xlfn.CONCAT(S3471,_xlfn.TEXTBEFORE(Q3471,","))</f>
        <v>4Motorola Audio Dock</v>
      </c>
      <c r="D3471" s="13" t="s">
        <v>9577</v>
      </c>
      <c r="E3471" s="25">
        <v>43114</v>
      </c>
      <c r="F3471" s="25">
        <v>43118</v>
      </c>
      <c r="G3471" s="13" t="s">
        <v>22</v>
      </c>
      <c r="H3471" s="13" t="s">
        <v>1797</v>
      </c>
      <c r="I3471" s="13" t="s">
        <v>24</v>
      </c>
      <c r="J3471" s="13" t="s">
        <v>1798</v>
      </c>
      <c r="K3471" s="13" t="s">
        <v>1799</v>
      </c>
      <c r="L3471" s="13" t="s">
        <v>114</v>
      </c>
      <c r="M3471" s="13" t="s">
        <v>55</v>
      </c>
      <c r="N3471" s="13" t="s">
        <v>1800</v>
      </c>
      <c r="O3471" s="13" t="s">
        <v>57</v>
      </c>
      <c r="P3471" s="13" t="s">
        <v>58</v>
      </c>
      <c r="Q3471" s="13" t="s">
        <v>1801</v>
      </c>
      <c r="R3471" s="17">
        <v>693.84</v>
      </c>
      <c r="S3471" s="26">
        <v>4</v>
      </c>
      <c r="T3471" s="17">
        <v>0</v>
      </c>
      <c r="U3471" s="17">
        <v>70.489999999999995</v>
      </c>
      <c r="V3471" s="27">
        <v>194.16</v>
      </c>
      <c r="W3471" s="13" t="s">
        <v>60</v>
      </c>
      <c r="X3471" s="8">
        <f>$T3471*$R3471</f>
        <v>0</v>
      </c>
      <c r="Y3471" s="29">
        <f>R3471-V3471-U3471-X3471</f>
        <v>429.19000000000005</v>
      </c>
    </row>
    <row r="3472" spans="2:25" x14ac:dyDescent="0.3">
      <c r="B3472" s="16"/>
      <c r="C3472" s="8" t="str">
        <f>_xlfn.CONCAT(S3472,_xlfn.TEXTBEFORE(Q3472,","))</f>
        <v>3Rubbermaid Photo Frame</v>
      </c>
      <c r="D3472" s="13" t="s">
        <v>9578</v>
      </c>
      <c r="E3472" s="25">
        <v>43272</v>
      </c>
      <c r="F3472" s="25">
        <v>43272</v>
      </c>
      <c r="G3472" s="13" t="s">
        <v>126</v>
      </c>
      <c r="H3472" s="13" t="s">
        <v>3761</v>
      </c>
      <c r="I3472" s="13" t="s">
        <v>24</v>
      </c>
      <c r="J3472" s="13" t="s">
        <v>1173</v>
      </c>
      <c r="K3472" s="13" t="s">
        <v>99</v>
      </c>
      <c r="L3472" s="13" t="s">
        <v>1174</v>
      </c>
      <c r="M3472" s="13" t="s">
        <v>1175</v>
      </c>
      <c r="N3472" s="13" t="s">
        <v>2501</v>
      </c>
      <c r="O3472" s="13" t="s">
        <v>40</v>
      </c>
      <c r="P3472" s="13" t="s">
        <v>906</v>
      </c>
      <c r="Q3472" s="13" t="s">
        <v>2502</v>
      </c>
      <c r="R3472" s="17">
        <v>117.072</v>
      </c>
      <c r="S3472" s="26">
        <v>3</v>
      </c>
      <c r="T3472" s="17">
        <v>0.2</v>
      </c>
      <c r="U3472" s="17">
        <v>18.14</v>
      </c>
      <c r="V3472" s="27">
        <v>39.49199999999999</v>
      </c>
      <c r="W3472" s="13" t="s">
        <v>88</v>
      </c>
      <c r="X3472" s="8">
        <f>$T3472*$R3472</f>
        <v>23.414400000000001</v>
      </c>
      <c r="Y3472" s="29">
        <f>R3472-V3472-U3472-X3472</f>
        <v>36.025600000000011</v>
      </c>
    </row>
    <row r="3473" spans="2:25" x14ac:dyDescent="0.3">
      <c r="B3473" s="16"/>
      <c r="C3473" s="8" t="str">
        <f>_xlfn.CONCAT(S3473,_xlfn.TEXTBEFORE(Q3473,","))</f>
        <v>1Apple Smart Phone</v>
      </c>
      <c r="D3473" s="13" t="s">
        <v>9579</v>
      </c>
      <c r="E3473" s="25">
        <v>43973</v>
      </c>
      <c r="F3473" s="25">
        <v>43977</v>
      </c>
      <c r="G3473" s="13" t="s">
        <v>50</v>
      </c>
      <c r="H3473" s="13" t="s">
        <v>1602</v>
      </c>
      <c r="I3473" s="13" t="s">
        <v>36</v>
      </c>
      <c r="J3473" s="13" t="s">
        <v>170</v>
      </c>
      <c r="K3473" s="13" t="s">
        <v>170</v>
      </c>
      <c r="L3473" s="13" t="s">
        <v>27</v>
      </c>
      <c r="M3473" s="13" t="s">
        <v>28</v>
      </c>
      <c r="N3473" s="13" t="s">
        <v>1603</v>
      </c>
      <c r="O3473" s="13" t="s">
        <v>57</v>
      </c>
      <c r="P3473" s="13" t="s">
        <v>58</v>
      </c>
      <c r="Q3473" s="13" t="s">
        <v>1604</v>
      </c>
      <c r="R3473" s="17">
        <v>639.06000000000006</v>
      </c>
      <c r="S3473" s="26">
        <v>1</v>
      </c>
      <c r="T3473" s="17">
        <v>0</v>
      </c>
      <c r="U3473" s="17">
        <v>80.63</v>
      </c>
      <c r="V3473" s="27">
        <v>313.11</v>
      </c>
      <c r="W3473" s="13" t="s">
        <v>60</v>
      </c>
      <c r="X3473" s="8">
        <f>$T3473*$R3473</f>
        <v>0</v>
      </c>
      <c r="Y3473" s="29">
        <f>R3473-V3473-U3473-X3473</f>
        <v>245.32000000000005</v>
      </c>
    </row>
    <row r="3474" spans="2:25" x14ac:dyDescent="0.3">
      <c r="B3474" s="16"/>
      <c r="C3474" s="8" t="str">
        <f>_xlfn.CONCAT(S3474,_xlfn.TEXTBEFORE(Q3474,","))</f>
        <v>5HP Fax Machine</v>
      </c>
      <c r="D3474" s="13" t="s">
        <v>9580</v>
      </c>
      <c r="E3474" s="25">
        <v>43274</v>
      </c>
      <c r="F3474" s="25">
        <v>43279</v>
      </c>
      <c r="G3474" s="13" t="s">
        <v>50</v>
      </c>
      <c r="H3474" s="13" t="s">
        <v>1134</v>
      </c>
      <c r="I3474" s="13" t="s">
        <v>36</v>
      </c>
      <c r="J3474" s="13" t="s">
        <v>205</v>
      </c>
      <c r="K3474" s="13" t="s">
        <v>205</v>
      </c>
      <c r="L3474" s="13" t="s">
        <v>114</v>
      </c>
      <c r="M3474" s="13" t="s">
        <v>55</v>
      </c>
      <c r="N3474" s="13" t="s">
        <v>991</v>
      </c>
      <c r="O3474" s="13" t="s">
        <v>57</v>
      </c>
      <c r="P3474" s="13" t="s">
        <v>86</v>
      </c>
      <c r="Q3474" s="13" t="s">
        <v>992</v>
      </c>
      <c r="R3474" s="17">
        <v>1499.7</v>
      </c>
      <c r="S3474" s="26">
        <v>5</v>
      </c>
      <c r="T3474" s="17">
        <v>0</v>
      </c>
      <c r="U3474" s="17">
        <v>120.33</v>
      </c>
      <c r="V3474" s="27">
        <v>494.85</v>
      </c>
      <c r="W3474" s="13" t="s">
        <v>88</v>
      </c>
      <c r="X3474" s="8">
        <f>$T3474*$R3474</f>
        <v>0</v>
      </c>
      <c r="Y3474" s="29">
        <f>R3474-V3474-U3474-X3474</f>
        <v>884.52</v>
      </c>
    </row>
    <row r="3475" spans="2:25" x14ac:dyDescent="0.3">
      <c r="B3475" s="16"/>
      <c r="C3475" s="8" t="str">
        <f>_xlfn.CONCAT(S3475,_xlfn.TEXTBEFORE(Q3475,","))</f>
        <v>3Nokia Signal Booster</v>
      </c>
      <c r="D3475" s="13" t="s">
        <v>9581</v>
      </c>
      <c r="E3475" s="25">
        <v>43274</v>
      </c>
      <c r="F3475" s="25">
        <v>43279</v>
      </c>
      <c r="G3475" s="13" t="s">
        <v>50</v>
      </c>
      <c r="H3475" s="13" t="s">
        <v>1134</v>
      </c>
      <c r="I3475" s="13" t="s">
        <v>36</v>
      </c>
      <c r="J3475" s="13" t="s">
        <v>205</v>
      </c>
      <c r="K3475" s="13" t="s">
        <v>205</v>
      </c>
      <c r="L3475" s="13" t="s">
        <v>114</v>
      </c>
      <c r="M3475" s="13" t="s">
        <v>55</v>
      </c>
      <c r="N3475" s="13" t="s">
        <v>876</v>
      </c>
      <c r="O3475" s="13" t="s">
        <v>57</v>
      </c>
      <c r="P3475" s="13" t="s">
        <v>58</v>
      </c>
      <c r="Q3475" s="13" t="s">
        <v>877</v>
      </c>
      <c r="R3475" s="17">
        <v>418.05000000000007</v>
      </c>
      <c r="S3475" s="26">
        <v>3</v>
      </c>
      <c r="T3475" s="17">
        <v>0</v>
      </c>
      <c r="U3475" s="17">
        <v>37.979999999999997</v>
      </c>
      <c r="V3475" s="27">
        <v>79.38</v>
      </c>
      <c r="W3475" s="13" t="s">
        <v>88</v>
      </c>
      <c r="X3475" s="8">
        <f>$T3475*$R3475</f>
        <v>0</v>
      </c>
      <c r="Y3475" s="29">
        <f>R3475-V3475-U3475-X3475</f>
        <v>300.69000000000005</v>
      </c>
    </row>
    <row r="3476" spans="2:25" x14ac:dyDescent="0.3">
      <c r="B3476" s="16"/>
      <c r="C3476" s="8" t="str">
        <f>_xlfn.CONCAT(S3476,_xlfn.TEXTBEFORE(Q3476,","))</f>
        <v>4Office Star Chairmat</v>
      </c>
      <c r="D3476" s="13" t="s">
        <v>9582</v>
      </c>
      <c r="E3476" s="25">
        <v>43274</v>
      </c>
      <c r="F3476" s="25">
        <v>43279</v>
      </c>
      <c r="G3476" s="13" t="s">
        <v>50</v>
      </c>
      <c r="H3476" s="13" t="s">
        <v>1134</v>
      </c>
      <c r="I3476" s="13" t="s">
        <v>36</v>
      </c>
      <c r="J3476" s="13" t="s">
        <v>205</v>
      </c>
      <c r="K3476" s="13" t="s">
        <v>205</v>
      </c>
      <c r="L3476" s="13" t="s">
        <v>114</v>
      </c>
      <c r="M3476" s="13" t="s">
        <v>55</v>
      </c>
      <c r="N3476" s="13" t="s">
        <v>1575</v>
      </c>
      <c r="O3476" s="13" t="s">
        <v>40</v>
      </c>
      <c r="P3476" s="13" t="s">
        <v>41</v>
      </c>
      <c r="Q3476" s="13" t="s">
        <v>1576</v>
      </c>
      <c r="R3476" s="17">
        <v>272.28000000000003</v>
      </c>
      <c r="S3476" s="26">
        <v>4</v>
      </c>
      <c r="T3476" s="17">
        <v>0</v>
      </c>
      <c r="U3476" s="17">
        <v>17.489999999999998</v>
      </c>
      <c r="V3476" s="27">
        <v>100.68</v>
      </c>
      <c r="W3476" s="13" t="s">
        <v>88</v>
      </c>
      <c r="X3476" s="8">
        <f>$T3476*$R3476</f>
        <v>0</v>
      </c>
      <c r="Y3476" s="29">
        <f>R3476-V3476-U3476-X3476</f>
        <v>154.11000000000001</v>
      </c>
    </row>
    <row r="3477" spans="2:25" x14ac:dyDescent="0.3">
      <c r="B3477" s="16"/>
      <c r="C3477" s="8" t="str">
        <f>_xlfn.CONCAT(S3477,_xlfn.TEXTBEFORE(Q3477,","))</f>
        <v>3Samsung Office Telephone</v>
      </c>
      <c r="D3477" s="13" t="s">
        <v>9583</v>
      </c>
      <c r="E3477" s="25">
        <v>43274</v>
      </c>
      <c r="F3477" s="25">
        <v>43279</v>
      </c>
      <c r="G3477" s="13" t="s">
        <v>50</v>
      </c>
      <c r="H3477" s="13" t="s">
        <v>1134</v>
      </c>
      <c r="I3477" s="13" t="s">
        <v>36</v>
      </c>
      <c r="J3477" s="13" t="s">
        <v>205</v>
      </c>
      <c r="K3477" s="13" t="s">
        <v>205</v>
      </c>
      <c r="L3477" s="13" t="s">
        <v>114</v>
      </c>
      <c r="M3477" s="13" t="s">
        <v>55</v>
      </c>
      <c r="N3477" s="13" t="s">
        <v>1763</v>
      </c>
      <c r="O3477" s="13" t="s">
        <v>57</v>
      </c>
      <c r="P3477" s="13" t="s">
        <v>58</v>
      </c>
      <c r="Q3477" s="13" t="s">
        <v>1764</v>
      </c>
      <c r="R3477" s="17">
        <v>195.93</v>
      </c>
      <c r="S3477" s="26">
        <v>3</v>
      </c>
      <c r="T3477" s="17">
        <v>0</v>
      </c>
      <c r="U3477" s="17">
        <v>13.92</v>
      </c>
      <c r="V3477" s="27">
        <v>88.109999999999985</v>
      </c>
      <c r="W3477" s="13" t="s">
        <v>88</v>
      </c>
      <c r="X3477" s="8">
        <f>$T3477*$R3477</f>
        <v>0</v>
      </c>
      <c r="Y3477" s="29">
        <f>R3477-V3477-U3477-X3477</f>
        <v>93.90000000000002</v>
      </c>
    </row>
    <row r="3478" spans="2:25" x14ac:dyDescent="0.3">
      <c r="B3478" s="16"/>
      <c r="C3478" s="8" t="str">
        <f>_xlfn.CONCAT(S3478,_xlfn.TEXTBEFORE(Q3478,","))</f>
        <v>3Avery Removable Labels</v>
      </c>
      <c r="D3478" s="13" t="s">
        <v>9584</v>
      </c>
      <c r="E3478" s="25">
        <v>42874</v>
      </c>
      <c r="F3478" s="25">
        <v>42874</v>
      </c>
      <c r="G3478" s="13" t="s">
        <v>126</v>
      </c>
      <c r="H3478" s="13" t="s">
        <v>5313</v>
      </c>
      <c r="I3478" s="13" t="s">
        <v>36</v>
      </c>
      <c r="J3478" s="13" t="s">
        <v>531</v>
      </c>
      <c r="K3478" s="13" t="s">
        <v>187</v>
      </c>
      <c r="L3478" s="13" t="s">
        <v>27</v>
      </c>
      <c r="M3478" s="13" t="s">
        <v>28</v>
      </c>
      <c r="N3478" s="13" t="s">
        <v>5215</v>
      </c>
      <c r="O3478" s="13" t="s">
        <v>30</v>
      </c>
      <c r="P3478" s="13" t="s">
        <v>2751</v>
      </c>
      <c r="Q3478" s="13" t="s">
        <v>5216</v>
      </c>
      <c r="R3478" s="17">
        <v>31.68</v>
      </c>
      <c r="S3478" s="26">
        <v>3</v>
      </c>
      <c r="T3478" s="17">
        <v>0</v>
      </c>
      <c r="U3478" s="17">
        <v>4.79</v>
      </c>
      <c r="V3478" s="27">
        <v>6.2999999999999989</v>
      </c>
      <c r="W3478" s="13" t="s">
        <v>60</v>
      </c>
      <c r="X3478" s="8">
        <f>$T3478*$R3478</f>
        <v>0</v>
      </c>
      <c r="Y3478" s="29">
        <f>R3478-V3478-U3478-X3478</f>
        <v>20.590000000000003</v>
      </c>
    </row>
    <row r="3479" spans="2:25" x14ac:dyDescent="0.3">
      <c r="B3479" s="16"/>
      <c r="C3479" s="8" t="str">
        <f>_xlfn.CONCAT(S3479,_xlfn.TEXTBEFORE(Q3479,","))</f>
        <v>2Cameo Manila Envelope</v>
      </c>
      <c r="D3479" s="13" t="s">
        <v>9585</v>
      </c>
      <c r="E3479" s="25">
        <v>43236</v>
      </c>
      <c r="F3479" s="25">
        <v>43236</v>
      </c>
      <c r="G3479" s="13" t="s">
        <v>126</v>
      </c>
      <c r="H3479" s="13" t="s">
        <v>6099</v>
      </c>
      <c r="I3479" s="13" t="s">
        <v>82</v>
      </c>
      <c r="J3479" s="13" t="s">
        <v>2274</v>
      </c>
      <c r="K3479" s="13" t="s">
        <v>26</v>
      </c>
      <c r="L3479" s="13" t="s">
        <v>27</v>
      </c>
      <c r="M3479" s="13" t="s">
        <v>28</v>
      </c>
      <c r="N3479" s="13" t="s">
        <v>5047</v>
      </c>
      <c r="O3479" s="13" t="s">
        <v>30</v>
      </c>
      <c r="P3479" s="13" t="s">
        <v>1607</v>
      </c>
      <c r="Q3479" s="13" t="s">
        <v>5048</v>
      </c>
      <c r="R3479" s="17">
        <v>61.08</v>
      </c>
      <c r="S3479" s="26">
        <v>2</v>
      </c>
      <c r="T3479" s="17">
        <v>0</v>
      </c>
      <c r="U3479" s="17">
        <v>1.1100000000000001</v>
      </c>
      <c r="V3479" s="27">
        <v>26.22</v>
      </c>
      <c r="W3479" s="13" t="s">
        <v>88</v>
      </c>
      <c r="X3479" s="8">
        <f>$T3479*$R3479</f>
        <v>0</v>
      </c>
      <c r="Y3479" s="29">
        <f>R3479-V3479-U3479-X3479</f>
        <v>33.75</v>
      </c>
    </row>
    <row r="3480" spans="2:25" x14ac:dyDescent="0.3">
      <c r="B3480" s="16"/>
      <c r="C3480" s="8" t="str">
        <f>_xlfn.CONCAT(S3480,_xlfn.TEXTBEFORE(Q3480,","))</f>
        <v>3Kraft Peel and Seal</v>
      </c>
      <c r="D3480" s="13" t="s">
        <v>9586</v>
      </c>
      <c r="E3480" s="25">
        <v>43508</v>
      </c>
      <c r="F3480" s="25">
        <v>43512</v>
      </c>
      <c r="G3480" s="13" t="s">
        <v>22</v>
      </c>
      <c r="H3480" s="13" t="s">
        <v>5767</v>
      </c>
      <c r="I3480" s="13" t="s">
        <v>82</v>
      </c>
      <c r="J3480" s="13" t="s">
        <v>233</v>
      </c>
      <c r="K3480" s="13" t="s">
        <v>234</v>
      </c>
      <c r="L3480" s="13" t="s">
        <v>54</v>
      </c>
      <c r="M3480" s="13" t="s">
        <v>55</v>
      </c>
      <c r="N3480" s="13" t="s">
        <v>5198</v>
      </c>
      <c r="O3480" s="13" t="s">
        <v>30</v>
      </c>
      <c r="P3480" s="13" t="s">
        <v>1607</v>
      </c>
      <c r="Q3480" s="13" t="s">
        <v>5199</v>
      </c>
      <c r="R3480" s="17">
        <v>32.579100000000004</v>
      </c>
      <c r="S3480" s="26">
        <v>3</v>
      </c>
      <c r="T3480" s="17">
        <v>0.47000000000000003</v>
      </c>
      <c r="U3480" s="17">
        <v>2.66</v>
      </c>
      <c r="V3480" s="27">
        <v>-24.030900000000006</v>
      </c>
      <c r="W3480" s="13" t="s">
        <v>88</v>
      </c>
      <c r="X3480" s="8">
        <f>$T3480*$R3480</f>
        <v>15.312177000000002</v>
      </c>
      <c r="Y3480" s="29">
        <f>R3480-V3480-U3480-X3480</f>
        <v>38.637823000000012</v>
      </c>
    </row>
    <row r="3481" spans="2:25" x14ac:dyDescent="0.3">
      <c r="B3481" s="16"/>
      <c r="C3481" s="8" t="str">
        <f>_xlfn.CONCAT(S3481,_xlfn.TEXTBEFORE(Q3481,","))</f>
        <v>7Stanley Sketch Pad</v>
      </c>
      <c r="D3481" s="13" t="s">
        <v>9587</v>
      </c>
      <c r="E3481" s="25">
        <v>43742</v>
      </c>
      <c r="F3481" s="25">
        <v>43746</v>
      </c>
      <c r="G3481" s="13" t="s">
        <v>50</v>
      </c>
      <c r="H3481" s="13" t="s">
        <v>2307</v>
      </c>
      <c r="I3481" s="13" t="s">
        <v>82</v>
      </c>
      <c r="J3481" s="13" t="s">
        <v>318</v>
      </c>
      <c r="K3481" s="13" t="s">
        <v>200</v>
      </c>
      <c r="L3481" s="13" t="s">
        <v>201</v>
      </c>
      <c r="M3481" s="13" t="s">
        <v>28</v>
      </c>
      <c r="N3481" s="13" t="s">
        <v>2308</v>
      </c>
      <c r="O3481" s="13" t="s">
        <v>30</v>
      </c>
      <c r="P3481" s="13" t="s">
        <v>1789</v>
      </c>
      <c r="Q3481" s="13" t="s">
        <v>2309</v>
      </c>
      <c r="R3481" s="17">
        <v>319.83</v>
      </c>
      <c r="S3481" s="26">
        <v>7</v>
      </c>
      <c r="T3481" s="17">
        <v>0</v>
      </c>
      <c r="U3481" s="17">
        <v>48.86</v>
      </c>
      <c r="V3481" s="27">
        <v>131.04</v>
      </c>
      <c r="W3481" s="13" t="s">
        <v>60</v>
      </c>
      <c r="X3481" s="8">
        <f>$T3481*$R3481</f>
        <v>0</v>
      </c>
      <c r="Y3481" s="29">
        <f>R3481-V3481-U3481-X3481</f>
        <v>139.93</v>
      </c>
    </row>
    <row r="3482" spans="2:25" x14ac:dyDescent="0.3">
      <c r="B3482" s="16"/>
      <c r="C3482" s="8" t="str">
        <f>_xlfn.CONCAT(S3482,_xlfn.TEXTBEFORE(Q3482,","))</f>
        <v>5Samsung Signal Booster</v>
      </c>
      <c r="D3482" s="13" t="s">
        <v>9588</v>
      </c>
      <c r="E3482" s="25">
        <v>43742</v>
      </c>
      <c r="F3482" s="25">
        <v>43746</v>
      </c>
      <c r="G3482" s="13" t="s">
        <v>50</v>
      </c>
      <c r="H3482" s="13" t="s">
        <v>2307</v>
      </c>
      <c r="I3482" s="13" t="s">
        <v>82</v>
      </c>
      <c r="J3482" s="13" t="s">
        <v>318</v>
      </c>
      <c r="K3482" s="13" t="s">
        <v>200</v>
      </c>
      <c r="L3482" s="13" t="s">
        <v>201</v>
      </c>
      <c r="M3482" s="13" t="s">
        <v>28</v>
      </c>
      <c r="N3482" s="13" t="s">
        <v>2481</v>
      </c>
      <c r="O3482" s="13" t="s">
        <v>57</v>
      </c>
      <c r="P3482" s="13" t="s">
        <v>58</v>
      </c>
      <c r="Q3482" s="13" t="s">
        <v>2482</v>
      </c>
      <c r="R3482" s="17">
        <v>697.2</v>
      </c>
      <c r="S3482" s="26">
        <v>5</v>
      </c>
      <c r="T3482" s="17">
        <v>0</v>
      </c>
      <c r="U3482" s="17">
        <v>27.98</v>
      </c>
      <c r="V3482" s="27">
        <v>132.45000000000002</v>
      </c>
      <c r="W3482" s="13" t="s">
        <v>60</v>
      </c>
      <c r="X3482" s="8">
        <f>$T3482*$R3482</f>
        <v>0</v>
      </c>
      <c r="Y3482" s="29">
        <f>R3482-V3482-U3482-X3482</f>
        <v>536.77</v>
      </c>
    </row>
    <row r="3483" spans="2:25" x14ac:dyDescent="0.3">
      <c r="B3483" s="16"/>
      <c r="C3483" s="8" t="str">
        <f>_xlfn.CONCAT(S3483,_xlfn.TEXTBEFORE(Q3483,","))</f>
        <v>2Canon Fax and Copier</v>
      </c>
      <c r="D3483" s="13" t="s">
        <v>9589</v>
      </c>
      <c r="E3483" s="25">
        <v>43742</v>
      </c>
      <c r="F3483" s="25">
        <v>43746</v>
      </c>
      <c r="G3483" s="13" t="s">
        <v>50</v>
      </c>
      <c r="H3483" s="13" t="s">
        <v>2307</v>
      </c>
      <c r="I3483" s="13" t="s">
        <v>82</v>
      </c>
      <c r="J3483" s="13" t="s">
        <v>318</v>
      </c>
      <c r="K3483" s="13" t="s">
        <v>200</v>
      </c>
      <c r="L3483" s="13" t="s">
        <v>201</v>
      </c>
      <c r="M3483" s="13" t="s">
        <v>28</v>
      </c>
      <c r="N3483" s="13" t="s">
        <v>1785</v>
      </c>
      <c r="O3483" s="13" t="s">
        <v>57</v>
      </c>
      <c r="P3483" s="13" t="s">
        <v>86</v>
      </c>
      <c r="Q3483" s="13" t="s">
        <v>1786</v>
      </c>
      <c r="R3483" s="17">
        <v>381.96</v>
      </c>
      <c r="S3483" s="26">
        <v>2</v>
      </c>
      <c r="T3483" s="17">
        <v>0</v>
      </c>
      <c r="U3483" s="17">
        <v>21.03</v>
      </c>
      <c r="V3483" s="27">
        <v>190.98</v>
      </c>
      <c r="W3483" s="13" t="s">
        <v>60</v>
      </c>
      <c r="X3483" s="8">
        <f>$T3483*$R3483</f>
        <v>0</v>
      </c>
      <c r="Y3483" s="29">
        <f>R3483-V3483-U3483-X3483</f>
        <v>169.95</v>
      </c>
    </row>
    <row r="3484" spans="2:25" x14ac:dyDescent="0.3">
      <c r="B3484" s="16"/>
      <c r="C3484" s="8" t="str">
        <f>_xlfn.CONCAT(S3484,_xlfn.TEXTBEFORE(Q3484,","))</f>
        <v>5Kleencut Shears</v>
      </c>
      <c r="D3484" s="13" t="s">
        <v>9590</v>
      </c>
      <c r="E3484" s="25">
        <v>43888</v>
      </c>
      <c r="F3484" s="25">
        <v>43894</v>
      </c>
      <c r="G3484" s="13" t="s">
        <v>50</v>
      </c>
      <c r="H3484" s="13" t="s">
        <v>4714</v>
      </c>
      <c r="I3484" s="13" t="s">
        <v>24</v>
      </c>
      <c r="J3484" s="13" t="s">
        <v>90</v>
      </c>
      <c r="K3484" s="13" t="s">
        <v>91</v>
      </c>
      <c r="L3484" s="13" t="s">
        <v>54</v>
      </c>
      <c r="M3484" s="13" t="s">
        <v>55</v>
      </c>
      <c r="N3484" s="13" t="s">
        <v>4715</v>
      </c>
      <c r="O3484" s="13" t="s">
        <v>30</v>
      </c>
      <c r="P3484" s="13" t="s">
        <v>1228</v>
      </c>
      <c r="Q3484" s="13" t="s">
        <v>4716</v>
      </c>
      <c r="R3484" s="17">
        <v>123.9405</v>
      </c>
      <c r="S3484" s="26">
        <v>5</v>
      </c>
      <c r="T3484" s="17">
        <v>0.47000000000000003</v>
      </c>
      <c r="U3484" s="17">
        <v>8.64</v>
      </c>
      <c r="V3484" s="27">
        <v>-84.259500000000003</v>
      </c>
      <c r="W3484" s="13" t="s">
        <v>88</v>
      </c>
      <c r="X3484" s="8">
        <f>$T3484*$R3484</f>
        <v>58.252035000000006</v>
      </c>
      <c r="Y3484" s="29">
        <f>R3484-V3484-U3484-X3484</f>
        <v>141.307965</v>
      </c>
    </row>
    <row r="3485" spans="2:25" x14ac:dyDescent="0.3">
      <c r="B3485" s="16"/>
      <c r="C3485" s="8" t="str">
        <f>_xlfn.CONCAT(S3485,_xlfn.TEXTBEFORE(Q3485,","))</f>
        <v>2Xerox Cards &amp; Envelopes</v>
      </c>
      <c r="D3485" s="13" t="s">
        <v>9591</v>
      </c>
      <c r="E3485" s="25">
        <v>43888</v>
      </c>
      <c r="F3485" s="25">
        <v>43894</v>
      </c>
      <c r="G3485" s="13" t="s">
        <v>50</v>
      </c>
      <c r="H3485" s="13" t="s">
        <v>4714</v>
      </c>
      <c r="I3485" s="13" t="s">
        <v>24</v>
      </c>
      <c r="J3485" s="13" t="s">
        <v>90</v>
      </c>
      <c r="K3485" s="13" t="s">
        <v>91</v>
      </c>
      <c r="L3485" s="13" t="s">
        <v>54</v>
      </c>
      <c r="M3485" s="13" t="s">
        <v>55</v>
      </c>
      <c r="N3485" s="13" t="s">
        <v>2882</v>
      </c>
      <c r="O3485" s="13" t="s">
        <v>30</v>
      </c>
      <c r="P3485" s="13" t="s">
        <v>1567</v>
      </c>
      <c r="Q3485" s="13" t="s">
        <v>2883</v>
      </c>
      <c r="R3485" s="17">
        <v>47.572800000000008</v>
      </c>
      <c r="S3485" s="26">
        <v>2</v>
      </c>
      <c r="T3485" s="17">
        <v>0.47000000000000003</v>
      </c>
      <c r="U3485" s="17">
        <v>6.27</v>
      </c>
      <c r="V3485" s="27">
        <v>-15.307200000000002</v>
      </c>
      <c r="W3485" s="13" t="s">
        <v>88</v>
      </c>
      <c r="X3485" s="8">
        <f>$T3485*$R3485</f>
        <v>22.359216000000004</v>
      </c>
      <c r="Y3485" s="29">
        <f>R3485-V3485-U3485-X3485</f>
        <v>34.25078400000001</v>
      </c>
    </row>
    <row r="3486" spans="2:25" x14ac:dyDescent="0.3">
      <c r="B3486" s="16"/>
      <c r="C3486" s="8" t="str">
        <f>_xlfn.CONCAT(S3486,_xlfn.TEXTBEFORE(Q3486,","))</f>
        <v>3Cisco Office Telephone</v>
      </c>
      <c r="D3486" s="13" t="s">
        <v>9592</v>
      </c>
      <c r="E3486" s="25">
        <v>43970</v>
      </c>
      <c r="F3486" s="25">
        <v>43977</v>
      </c>
      <c r="G3486" s="13" t="s">
        <v>50</v>
      </c>
      <c r="H3486" s="13" t="s">
        <v>2644</v>
      </c>
      <c r="I3486" s="13" t="s">
        <v>36</v>
      </c>
      <c r="J3486" s="13" t="s">
        <v>668</v>
      </c>
      <c r="K3486" s="13" t="s">
        <v>252</v>
      </c>
      <c r="L3486" s="13" t="s">
        <v>27</v>
      </c>
      <c r="M3486" s="13" t="s">
        <v>28</v>
      </c>
      <c r="N3486" s="13" t="s">
        <v>2553</v>
      </c>
      <c r="O3486" s="13" t="s">
        <v>57</v>
      </c>
      <c r="P3486" s="13" t="s">
        <v>58</v>
      </c>
      <c r="Q3486" s="13" t="s">
        <v>2554</v>
      </c>
      <c r="R3486" s="17">
        <v>241.38000000000002</v>
      </c>
      <c r="S3486" s="26">
        <v>3</v>
      </c>
      <c r="T3486" s="17">
        <v>0</v>
      </c>
      <c r="U3486" s="17">
        <v>38.07</v>
      </c>
      <c r="V3486" s="27">
        <v>57.87</v>
      </c>
      <c r="W3486" s="13" t="s">
        <v>266</v>
      </c>
      <c r="X3486" s="8">
        <f>$T3486*$R3486</f>
        <v>0</v>
      </c>
      <c r="Y3486" s="29">
        <f>R3486-V3486-U3486-X3486</f>
        <v>145.44000000000003</v>
      </c>
    </row>
    <row r="3487" spans="2:25" x14ac:dyDescent="0.3">
      <c r="B3487" s="16"/>
      <c r="C3487" s="8" t="str">
        <f>_xlfn.CONCAT(S3487,_xlfn.TEXTBEFORE(Q3487,","))</f>
        <v>5Smead Shipping Labels</v>
      </c>
      <c r="D3487" s="13" t="s">
        <v>9593</v>
      </c>
      <c r="E3487" s="25">
        <v>43085</v>
      </c>
      <c r="F3487" s="25">
        <v>43085</v>
      </c>
      <c r="G3487" s="13" t="s">
        <v>126</v>
      </c>
      <c r="H3487" s="13" t="s">
        <v>4794</v>
      </c>
      <c r="I3487" s="13" t="s">
        <v>36</v>
      </c>
      <c r="J3487" s="13" t="s">
        <v>160</v>
      </c>
      <c r="K3487" s="13" t="s">
        <v>160</v>
      </c>
      <c r="L3487" s="13" t="s">
        <v>54</v>
      </c>
      <c r="M3487" s="13" t="s">
        <v>55</v>
      </c>
      <c r="N3487" s="13" t="s">
        <v>4795</v>
      </c>
      <c r="O3487" s="13" t="s">
        <v>30</v>
      </c>
      <c r="P3487" s="13" t="s">
        <v>2751</v>
      </c>
      <c r="Q3487" s="13" t="s">
        <v>4796</v>
      </c>
      <c r="R3487" s="17">
        <v>30.766500000000001</v>
      </c>
      <c r="S3487" s="26">
        <v>5</v>
      </c>
      <c r="T3487" s="17">
        <v>0.47000000000000003</v>
      </c>
      <c r="U3487" s="17">
        <v>8.14</v>
      </c>
      <c r="V3487" s="27">
        <v>-13.933499999999997</v>
      </c>
      <c r="W3487" s="13" t="s">
        <v>33</v>
      </c>
      <c r="X3487" s="8">
        <f>$T3487*$R3487</f>
        <v>14.460255000000002</v>
      </c>
      <c r="Y3487" s="29">
        <f>R3487-V3487-U3487-X3487</f>
        <v>22.099744999999992</v>
      </c>
    </row>
    <row r="3488" spans="2:25" x14ac:dyDescent="0.3">
      <c r="B3488" s="16"/>
      <c r="C3488" s="8" t="str">
        <f>_xlfn.CONCAT(S3488,_xlfn.TEXTBEFORE(Q3488,","))</f>
        <v>2SanDisk Note Cards</v>
      </c>
      <c r="D3488" s="13" t="s">
        <v>9594</v>
      </c>
      <c r="E3488" s="25">
        <v>43085</v>
      </c>
      <c r="F3488" s="25">
        <v>43085</v>
      </c>
      <c r="G3488" s="13" t="s">
        <v>126</v>
      </c>
      <c r="H3488" s="13" t="s">
        <v>4794</v>
      </c>
      <c r="I3488" s="13" t="s">
        <v>36</v>
      </c>
      <c r="J3488" s="13" t="s">
        <v>160</v>
      </c>
      <c r="K3488" s="13" t="s">
        <v>160</v>
      </c>
      <c r="L3488" s="13" t="s">
        <v>54</v>
      </c>
      <c r="M3488" s="13" t="s">
        <v>55</v>
      </c>
      <c r="N3488" s="13" t="s">
        <v>3262</v>
      </c>
      <c r="O3488" s="13" t="s">
        <v>30</v>
      </c>
      <c r="P3488" s="13" t="s">
        <v>1567</v>
      </c>
      <c r="Q3488" s="13" t="s">
        <v>3263</v>
      </c>
      <c r="R3488" s="17">
        <v>35.997600000000006</v>
      </c>
      <c r="S3488" s="26">
        <v>2</v>
      </c>
      <c r="T3488" s="17">
        <v>0.47000000000000003</v>
      </c>
      <c r="U3488" s="17">
        <v>8.1300000000000008</v>
      </c>
      <c r="V3488" s="27">
        <v>-16.982400000000002</v>
      </c>
      <c r="W3488" s="13" t="s">
        <v>33</v>
      </c>
      <c r="X3488" s="8">
        <f>$T3488*$R3488</f>
        <v>16.918872000000004</v>
      </c>
      <c r="Y3488" s="29">
        <f>R3488-V3488-U3488-X3488</f>
        <v>27.931127999999998</v>
      </c>
    </row>
    <row r="3489" spans="2:25" x14ac:dyDescent="0.3">
      <c r="B3489" s="16"/>
      <c r="C3489" s="8" t="str">
        <f>_xlfn.CONCAT(S3489,_xlfn.TEXTBEFORE(Q3489,","))</f>
        <v>2Accos Paper Clips</v>
      </c>
      <c r="D3489" s="13" t="s">
        <v>9595</v>
      </c>
      <c r="E3489" s="25">
        <v>43978</v>
      </c>
      <c r="F3489" s="25">
        <v>43982</v>
      </c>
      <c r="G3489" s="13" t="s">
        <v>50</v>
      </c>
      <c r="H3489" s="13" t="s">
        <v>4794</v>
      </c>
      <c r="I3489" s="13" t="s">
        <v>36</v>
      </c>
      <c r="J3489" s="13" t="s">
        <v>160</v>
      </c>
      <c r="K3489" s="13" t="s">
        <v>160</v>
      </c>
      <c r="L3489" s="13" t="s">
        <v>54</v>
      </c>
      <c r="M3489" s="13" t="s">
        <v>55</v>
      </c>
      <c r="N3489" s="13" t="s">
        <v>4290</v>
      </c>
      <c r="O3489" s="13" t="s">
        <v>30</v>
      </c>
      <c r="P3489" s="13" t="s">
        <v>2177</v>
      </c>
      <c r="Q3489" s="13" t="s">
        <v>4291</v>
      </c>
      <c r="R3489" s="17">
        <v>15.009600000000001</v>
      </c>
      <c r="S3489" s="26">
        <v>2</v>
      </c>
      <c r="T3489" s="17">
        <v>0.47000000000000003</v>
      </c>
      <c r="U3489" s="17">
        <v>2</v>
      </c>
      <c r="V3489" s="27">
        <v>-9.1104000000000021</v>
      </c>
      <c r="W3489" s="13" t="s">
        <v>60</v>
      </c>
      <c r="X3489" s="8">
        <f>$T3489*$R3489</f>
        <v>7.0545120000000008</v>
      </c>
      <c r="Y3489" s="29">
        <f>R3489-V3489-U3489-X3489</f>
        <v>15.065488000000004</v>
      </c>
    </row>
    <row r="3490" spans="2:25" x14ac:dyDescent="0.3">
      <c r="B3490" s="16"/>
      <c r="C3490" s="8" t="str">
        <f>_xlfn.CONCAT(S3490,_xlfn.TEXTBEFORE(Q3490,","))</f>
        <v>8Sanford Pencil Sharpener</v>
      </c>
      <c r="D3490" s="13" t="s">
        <v>9596</v>
      </c>
      <c r="E3490" s="25">
        <v>43834</v>
      </c>
      <c r="F3490" s="25">
        <v>43841</v>
      </c>
      <c r="G3490" s="13" t="s">
        <v>50</v>
      </c>
      <c r="H3490" s="13" t="s">
        <v>3697</v>
      </c>
      <c r="I3490" s="13" t="s">
        <v>36</v>
      </c>
      <c r="J3490" s="13" t="s">
        <v>391</v>
      </c>
      <c r="K3490" s="13" t="s">
        <v>392</v>
      </c>
      <c r="L3490" s="13" t="s">
        <v>27</v>
      </c>
      <c r="M3490" s="13" t="s">
        <v>28</v>
      </c>
      <c r="N3490" s="13" t="s">
        <v>3698</v>
      </c>
      <c r="O3490" s="13" t="s">
        <v>30</v>
      </c>
      <c r="P3490" s="13" t="s">
        <v>1789</v>
      </c>
      <c r="Q3490" s="13" t="s">
        <v>3699</v>
      </c>
      <c r="R3490" s="17">
        <v>216.71999999999997</v>
      </c>
      <c r="S3490" s="26">
        <v>8</v>
      </c>
      <c r="T3490" s="17">
        <v>0</v>
      </c>
      <c r="U3490" s="17">
        <v>18.899999999999999</v>
      </c>
      <c r="V3490" s="27">
        <v>108.24</v>
      </c>
      <c r="W3490" s="13" t="s">
        <v>88</v>
      </c>
      <c r="X3490" s="8">
        <f>$T3490*$R3490</f>
        <v>0</v>
      </c>
      <c r="Y3490" s="29">
        <f>R3490-V3490-U3490-X3490</f>
        <v>89.579999999999984</v>
      </c>
    </row>
    <row r="3491" spans="2:25" x14ac:dyDescent="0.3">
      <c r="B3491" s="16"/>
      <c r="C3491" s="8" t="str">
        <f>_xlfn.CONCAT(S3491,_xlfn.TEXTBEFORE(Q3491,","))</f>
        <v>2Rubbermaid Light Bulb</v>
      </c>
      <c r="D3491" s="13" t="s">
        <v>9597</v>
      </c>
      <c r="E3491" s="25">
        <v>43012</v>
      </c>
      <c r="F3491" s="25">
        <v>43013</v>
      </c>
      <c r="G3491" s="13" t="s">
        <v>34</v>
      </c>
      <c r="H3491" s="13" t="s">
        <v>3703</v>
      </c>
      <c r="I3491" s="13" t="s">
        <v>24</v>
      </c>
      <c r="J3491" s="13" t="s">
        <v>421</v>
      </c>
      <c r="K3491" s="13" t="s">
        <v>421</v>
      </c>
      <c r="L3491" s="13" t="s">
        <v>27</v>
      </c>
      <c r="M3491" s="13" t="s">
        <v>28</v>
      </c>
      <c r="N3491" s="13" t="s">
        <v>5322</v>
      </c>
      <c r="O3491" s="13" t="s">
        <v>40</v>
      </c>
      <c r="P3491" s="13" t="s">
        <v>906</v>
      </c>
      <c r="Q3491" s="13" t="s">
        <v>5323</v>
      </c>
      <c r="R3491" s="17">
        <v>37.799999999999997</v>
      </c>
      <c r="S3491" s="26">
        <v>2</v>
      </c>
      <c r="T3491" s="17">
        <v>0</v>
      </c>
      <c r="U3491" s="17">
        <v>3.9</v>
      </c>
      <c r="V3491" s="27">
        <v>11.7</v>
      </c>
      <c r="W3491" s="13" t="s">
        <v>60</v>
      </c>
      <c r="X3491" s="8">
        <f>$T3491*$R3491</f>
        <v>0</v>
      </c>
      <c r="Y3491" s="29">
        <f>R3491-V3491-U3491-X3491</f>
        <v>22.2</v>
      </c>
    </row>
    <row r="3492" spans="2:25" x14ac:dyDescent="0.3">
      <c r="B3492" s="16"/>
      <c r="C3492" s="8" t="str">
        <f>_xlfn.CONCAT(S3492,_xlfn.TEXTBEFORE(Q3492,","))</f>
        <v>4Eaton Cards &amp; Envelopes</v>
      </c>
      <c r="D3492" s="13" t="s">
        <v>9598</v>
      </c>
      <c r="E3492" s="25">
        <v>43034</v>
      </c>
      <c r="F3492" s="25">
        <v>43036</v>
      </c>
      <c r="G3492" s="13" t="s">
        <v>22</v>
      </c>
      <c r="H3492" s="13" t="s">
        <v>3703</v>
      </c>
      <c r="I3492" s="13" t="s">
        <v>24</v>
      </c>
      <c r="J3492" s="13" t="s">
        <v>135</v>
      </c>
      <c r="K3492" s="13" t="s">
        <v>136</v>
      </c>
      <c r="L3492" s="13" t="s">
        <v>27</v>
      </c>
      <c r="M3492" s="13" t="s">
        <v>28</v>
      </c>
      <c r="N3492" s="13" t="s">
        <v>2041</v>
      </c>
      <c r="O3492" s="13" t="s">
        <v>30</v>
      </c>
      <c r="P3492" s="13" t="s">
        <v>1567</v>
      </c>
      <c r="Q3492" s="13" t="s">
        <v>2042</v>
      </c>
      <c r="R3492" s="17">
        <v>90.18</v>
      </c>
      <c r="S3492" s="26">
        <v>4</v>
      </c>
      <c r="T3492" s="17">
        <v>0.5</v>
      </c>
      <c r="U3492" s="17">
        <v>18.88</v>
      </c>
      <c r="V3492" s="27">
        <v>-63.180000000000007</v>
      </c>
      <c r="W3492" s="13" t="s">
        <v>60</v>
      </c>
      <c r="X3492" s="8">
        <f>$T3492*$R3492</f>
        <v>45.09</v>
      </c>
      <c r="Y3492" s="29">
        <f>R3492-V3492-U3492-X3492</f>
        <v>89.390000000000015</v>
      </c>
    </row>
    <row r="3493" spans="2:25" x14ac:dyDescent="0.3">
      <c r="B3493" s="16"/>
      <c r="C3493" s="8" t="str">
        <f>_xlfn.CONCAT(S3493,_xlfn.TEXTBEFORE(Q3493,","))</f>
        <v>5Ibico Index Tab</v>
      </c>
      <c r="D3493" s="13" t="s">
        <v>9599</v>
      </c>
      <c r="E3493" s="25">
        <v>43034</v>
      </c>
      <c r="F3493" s="25">
        <v>43036</v>
      </c>
      <c r="G3493" s="13" t="s">
        <v>22</v>
      </c>
      <c r="H3493" s="13" t="s">
        <v>3703</v>
      </c>
      <c r="I3493" s="13" t="s">
        <v>24</v>
      </c>
      <c r="J3493" s="13" t="s">
        <v>135</v>
      </c>
      <c r="K3493" s="13" t="s">
        <v>136</v>
      </c>
      <c r="L3493" s="13" t="s">
        <v>27</v>
      </c>
      <c r="M3493" s="13" t="s">
        <v>28</v>
      </c>
      <c r="N3493" s="13" t="s">
        <v>5337</v>
      </c>
      <c r="O3493" s="13" t="s">
        <v>30</v>
      </c>
      <c r="P3493" s="13" t="s">
        <v>1121</v>
      </c>
      <c r="Q3493" s="13" t="s">
        <v>5338</v>
      </c>
      <c r="R3493" s="17">
        <v>23.174999999999997</v>
      </c>
      <c r="S3493" s="26">
        <v>5</v>
      </c>
      <c r="T3493" s="17">
        <v>0.5</v>
      </c>
      <c r="U3493" s="17">
        <v>4.67</v>
      </c>
      <c r="V3493" s="27">
        <v>-11.624999999999996</v>
      </c>
      <c r="W3493" s="13" t="s">
        <v>60</v>
      </c>
      <c r="X3493" s="8">
        <f>$T3493*$R3493</f>
        <v>11.587499999999999</v>
      </c>
      <c r="Y3493" s="29">
        <f>R3493-V3493-U3493-X3493</f>
        <v>18.542499999999997</v>
      </c>
    </row>
    <row r="3494" spans="2:25" x14ac:dyDescent="0.3">
      <c r="B3494" s="16"/>
      <c r="C3494" s="8" t="str">
        <f>_xlfn.CONCAT(S3494,_xlfn.TEXTBEFORE(Q3494,","))</f>
        <v>3Okidata Inkjet</v>
      </c>
      <c r="D3494" s="13" t="s">
        <v>9600</v>
      </c>
      <c r="E3494" s="25">
        <v>43847</v>
      </c>
      <c r="F3494" s="25">
        <v>43852</v>
      </c>
      <c r="G3494" s="13" t="s">
        <v>50</v>
      </c>
      <c r="H3494" s="13" t="s">
        <v>2102</v>
      </c>
      <c r="I3494" s="13" t="s">
        <v>24</v>
      </c>
      <c r="J3494" s="13" t="s">
        <v>585</v>
      </c>
      <c r="K3494" s="13" t="s">
        <v>586</v>
      </c>
      <c r="L3494" s="13" t="s">
        <v>54</v>
      </c>
      <c r="M3494" s="13" t="s">
        <v>55</v>
      </c>
      <c r="N3494" s="13" t="s">
        <v>2103</v>
      </c>
      <c r="O3494" s="13" t="s">
        <v>57</v>
      </c>
      <c r="P3494" s="13" t="s">
        <v>138</v>
      </c>
      <c r="Q3494" s="13" t="s">
        <v>2104</v>
      </c>
      <c r="R3494" s="17">
        <v>778.14990000000012</v>
      </c>
      <c r="S3494" s="26">
        <v>3</v>
      </c>
      <c r="T3494" s="17">
        <v>0.17</v>
      </c>
      <c r="U3494" s="17">
        <v>56.06</v>
      </c>
      <c r="V3494" s="27">
        <v>149.9498999999999</v>
      </c>
      <c r="W3494" s="13" t="s">
        <v>88</v>
      </c>
      <c r="X3494" s="8">
        <f>$T3494*$R3494</f>
        <v>132.28548300000003</v>
      </c>
      <c r="Y3494" s="29">
        <f>R3494-V3494-U3494-X3494</f>
        <v>439.85451700000033</v>
      </c>
    </row>
    <row r="3495" spans="2:25" x14ac:dyDescent="0.3">
      <c r="B3495" s="16"/>
      <c r="C3495" s="8" t="str">
        <f>_xlfn.CONCAT(S3495,_xlfn.TEXTBEFORE(Q3495,","))</f>
        <v>2Green Bar Parchment Paper</v>
      </c>
      <c r="D3495" s="13" t="s">
        <v>9601</v>
      </c>
      <c r="E3495" s="25">
        <v>43847</v>
      </c>
      <c r="F3495" s="25">
        <v>43852</v>
      </c>
      <c r="G3495" s="13" t="s">
        <v>50</v>
      </c>
      <c r="H3495" s="13" t="s">
        <v>2102</v>
      </c>
      <c r="I3495" s="13" t="s">
        <v>24</v>
      </c>
      <c r="J3495" s="13" t="s">
        <v>585</v>
      </c>
      <c r="K3495" s="13" t="s">
        <v>586</v>
      </c>
      <c r="L3495" s="13" t="s">
        <v>54</v>
      </c>
      <c r="M3495" s="13" t="s">
        <v>55</v>
      </c>
      <c r="N3495" s="13" t="s">
        <v>3743</v>
      </c>
      <c r="O3495" s="13" t="s">
        <v>30</v>
      </c>
      <c r="P3495" s="13" t="s">
        <v>1567</v>
      </c>
      <c r="Q3495" s="13" t="s">
        <v>3744</v>
      </c>
      <c r="R3495" s="17">
        <v>22.069200000000002</v>
      </c>
      <c r="S3495" s="26">
        <v>2</v>
      </c>
      <c r="T3495" s="17">
        <v>0.47000000000000003</v>
      </c>
      <c r="U3495" s="17">
        <v>1.77</v>
      </c>
      <c r="V3495" s="27">
        <v>-3.3707999999999991</v>
      </c>
      <c r="W3495" s="13" t="s">
        <v>88</v>
      </c>
      <c r="X3495" s="8">
        <f>$T3495*$R3495</f>
        <v>10.372524000000002</v>
      </c>
      <c r="Y3495" s="29">
        <f>R3495-V3495-U3495-X3495</f>
        <v>13.297476</v>
      </c>
    </row>
    <row r="3496" spans="2:25" x14ac:dyDescent="0.3">
      <c r="B3496" s="16"/>
      <c r="C3496" s="8" t="str">
        <f>_xlfn.CONCAT(S3496,_xlfn.TEXTBEFORE(Q3496,","))</f>
        <v>5Bush Library with Doors</v>
      </c>
      <c r="D3496" s="13" t="s">
        <v>9602</v>
      </c>
      <c r="E3496" s="25">
        <v>43413</v>
      </c>
      <c r="F3496" s="25">
        <v>43417</v>
      </c>
      <c r="G3496" s="13" t="s">
        <v>50</v>
      </c>
      <c r="H3496" s="13" t="s">
        <v>658</v>
      </c>
      <c r="I3496" s="13" t="s">
        <v>36</v>
      </c>
      <c r="J3496" s="13" t="s">
        <v>531</v>
      </c>
      <c r="K3496" s="13" t="s">
        <v>187</v>
      </c>
      <c r="L3496" s="13" t="s">
        <v>27</v>
      </c>
      <c r="M3496" s="13" t="s">
        <v>28</v>
      </c>
      <c r="N3496" s="13" t="s">
        <v>330</v>
      </c>
      <c r="O3496" s="13" t="s">
        <v>40</v>
      </c>
      <c r="P3496" s="13" t="s">
        <v>67</v>
      </c>
      <c r="Q3496" s="13" t="s">
        <v>331</v>
      </c>
      <c r="R3496" s="17">
        <v>1821.6</v>
      </c>
      <c r="S3496" s="26">
        <v>5</v>
      </c>
      <c r="T3496" s="17">
        <v>0</v>
      </c>
      <c r="U3496" s="17">
        <v>187.65</v>
      </c>
      <c r="V3496" s="27">
        <v>655.65</v>
      </c>
      <c r="W3496" s="13" t="s">
        <v>88</v>
      </c>
      <c r="X3496" s="8">
        <f>$T3496*$R3496</f>
        <v>0</v>
      </c>
      <c r="Y3496" s="29">
        <f>R3496-V3496-U3496-X3496</f>
        <v>978.29999999999984</v>
      </c>
    </row>
    <row r="3497" spans="2:25" x14ac:dyDescent="0.3">
      <c r="B3497" s="16"/>
      <c r="C3497" s="8" t="str">
        <f>_xlfn.CONCAT(S3497,_xlfn.TEXTBEFORE(Q3497,","))</f>
        <v>4Hon Coffee Table</v>
      </c>
      <c r="D3497" s="13" t="s">
        <v>9603</v>
      </c>
      <c r="E3497" s="25">
        <v>43413</v>
      </c>
      <c r="F3497" s="25">
        <v>43417</v>
      </c>
      <c r="G3497" s="13" t="s">
        <v>50</v>
      </c>
      <c r="H3497" s="13" t="s">
        <v>658</v>
      </c>
      <c r="I3497" s="13" t="s">
        <v>36</v>
      </c>
      <c r="J3497" s="13" t="s">
        <v>531</v>
      </c>
      <c r="K3497" s="13" t="s">
        <v>187</v>
      </c>
      <c r="L3497" s="13" t="s">
        <v>27</v>
      </c>
      <c r="M3497" s="13" t="s">
        <v>28</v>
      </c>
      <c r="N3497" s="13" t="s">
        <v>1401</v>
      </c>
      <c r="O3497" s="13" t="s">
        <v>40</v>
      </c>
      <c r="P3497" s="13" t="s">
        <v>48</v>
      </c>
      <c r="Q3497" s="13" t="s">
        <v>1402</v>
      </c>
      <c r="R3497" s="17">
        <v>884.5200000000001</v>
      </c>
      <c r="S3497" s="26">
        <v>4</v>
      </c>
      <c r="T3497" s="17">
        <v>0.3</v>
      </c>
      <c r="U3497" s="17">
        <v>67.62</v>
      </c>
      <c r="V3497" s="27">
        <v>-341.28000000000003</v>
      </c>
      <c r="W3497" s="13" t="s">
        <v>88</v>
      </c>
      <c r="X3497" s="8">
        <f>$T3497*$R3497</f>
        <v>265.35599999999999</v>
      </c>
      <c r="Y3497" s="29">
        <f>R3497-V3497-U3497-X3497</f>
        <v>892.8240000000003</v>
      </c>
    </row>
    <row r="3498" spans="2:25" x14ac:dyDescent="0.3">
      <c r="B3498" s="16"/>
      <c r="C3498" s="8" t="str">
        <f>_xlfn.CONCAT(S3498,_xlfn.TEXTBEFORE(Q3498,","))</f>
        <v>3Memorex Keyboard</v>
      </c>
      <c r="D3498" s="13" t="s">
        <v>9604</v>
      </c>
      <c r="E3498" s="25">
        <v>43413</v>
      </c>
      <c r="F3498" s="25">
        <v>43417</v>
      </c>
      <c r="G3498" s="13" t="s">
        <v>50</v>
      </c>
      <c r="H3498" s="13" t="s">
        <v>658</v>
      </c>
      <c r="I3498" s="13" t="s">
        <v>36</v>
      </c>
      <c r="J3498" s="13" t="s">
        <v>531</v>
      </c>
      <c r="K3498" s="13" t="s">
        <v>187</v>
      </c>
      <c r="L3498" s="13" t="s">
        <v>27</v>
      </c>
      <c r="M3498" s="13" t="s">
        <v>28</v>
      </c>
      <c r="N3498" s="13" t="s">
        <v>1967</v>
      </c>
      <c r="O3498" s="13" t="s">
        <v>57</v>
      </c>
      <c r="P3498" s="13" t="s">
        <v>121</v>
      </c>
      <c r="Q3498" s="13" t="s">
        <v>1968</v>
      </c>
      <c r="R3498" s="17">
        <v>218.52</v>
      </c>
      <c r="S3498" s="26">
        <v>3</v>
      </c>
      <c r="T3498" s="17">
        <v>0</v>
      </c>
      <c r="U3498" s="17">
        <v>16.75</v>
      </c>
      <c r="V3498" s="27">
        <v>30.509999999999998</v>
      </c>
      <c r="W3498" s="13" t="s">
        <v>88</v>
      </c>
      <c r="X3498" s="8">
        <f>$T3498*$R3498</f>
        <v>0</v>
      </c>
      <c r="Y3498" s="29">
        <f>R3498-V3498-U3498-X3498</f>
        <v>171.26000000000002</v>
      </c>
    </row>
    <row r="3499" spans="2:25" x14ac:dyDescent="0.3">
      <c r="B3499" s="16"/>
      <c r="C3499" s="8" t="str">
        <f>_xlfn.CONCAT(S3499,_xlfn.TEXTBEFORE(Q3499,","))</f>
        <v>4Avery 3-Hole Punch</v>
      </c>
      <c r="D3499" s="13" t="s">
        <v>9605</v>
      </c>
      <c r="E3499" s="25">
        <v>43413</v>
      </c>
      <c r="F3499" s="25">
        <v>43417</v>
      </c>
      <c r="G3499" s="13" t="s">
        <v>50</v>
      </c>
      <c r="H3499" s="13" t="s">
        <v>658</v>
      </c>
      <c r="I3499" s="13" t="s">
        <v>36</v>
      </c>
      <c r="J3499" s="13" t="s">
        <v>531</v>
      </c>
      <c r="K3499" s="13" t="s">
        <v>187</v>
      </c>
      <c r="L3499" s="13" t="s">
        <v>27</v>
      </c>
      <c r="M3499" s="13" t="s">
        <v>28</v>
      </c>
      <c r="N3499" s="13" t="s">
        <v>4499</v>
      </c>
      <c r="O3499" s="13" t="s">
        <v>30</v>
      </c>
      <c r="P3499" s="13" t="s">
        <v>1121</v>
      </c>
      <c r="Q3499" s="13" t="s">
        <v>4500</v>
      </c>
      <c r="R3499" s="17">
        <v>111.48000000000002</v>
      </c>
      <c r="S3499" s="26">
        <v>4</v>
      </c>
      <c r="T3499" s="17">
        <v>0</v>
      </c>
      <c r="U3499" s="17">
        <v>10.48</v>
      </c>
      <c r="V3499" s="27">
        <v>33.36</v>
      </c>
      <c r="W3499" s="13" t="s">
        <v>88</v>
      </c>
      <c r="X3499" s="8">
        <f>$T3499*$R3499</f>
        <v>0</v>
      </c>
      <c r="Y3499" s="29">
        <f>R3499-V3499-U3499-X3499</f>
        <v>67.640000000000015</v>
      </c>
    </row>
    <row r="3500" spans="2:25" x14ac:dyDescent="0.3">
      <c r="B3500" s="16"/>
      <c r="C3500" s="8" t="str">
        <f>_xlfn.CONCAT(S3500,_xlfn.TEXTBEFORE(Q3500,","))</f>
        <v>2Boston Pens</v>
      </c>
      <c r="D3500" s="13" t="s">
        <v>9606</v>
      </c>
      <c r="E3500" s="25">
        <v>43413</v>
      </c>
      <c r="F3500" s="25">
        <v>43417</v>
      </c>
      <c r="G3500" s="13" t="s">
        <v>50</v>
      </c>
      <c r="H3500" s="13" t="s">
        <v>658</v>
      </c>
      <c r="I3500" s="13" t="s">
        <v>36</v>
      </c>
      <c r="J3500" s="13" t="s">
        <v>531</v>
      </c>
      <c r="K3500" s="13" t="s">
        <v>187</v>
      </c>
      <c r="L3500" s="13" t="s">
        <v>27</v>
      </c>
      <c r="M3500" s="13" t="s">
        <v>28</v>
      </c>
      <c r="N3500" s="13" t="s">
        <v>4069</v>
      </c>
      <c r="O3500" s="13" t="s">
        <v>30</v>
      </c>
      <c r="P3500" s="13" t="s">
        <v>1789</v>
      </c>
      <c r="Q3500" s="13" t="s">
        <v>4070</v>
      </c>
      <c r="R3500" s="17">
        <v>28.44</v>
      </c>
      <c r="S3500" s="26">
        <v>2</v>
      </c>
      <c r="T3500" s="17">
        <v>0</v>
      </c>
      <c r="U3500" s="17">
        <v>1.86</v>
      </c>
      <c r="V3500" s="27">
        <v>0</v>
      </c>
      <c r="W3500" s="13" t="s">
        <v>88</v>
      </c>
      <c r="X3500" s="8">
        <f>$T3500*$R3500</f>
        <v>0</v>
      </c>
      <c r="Y3500" s="29">
        <f>R3500-V3500-U3500-X3500</f>
        <v>26.580000000000002</v>
      </c>
    </row>
    <row r="3501" spans="2:25" x14ac:dyDescent="0.3">
      <c r="B3501" s="16"/>
      <c r="C3501" s="8" t="str">
        <f>_xlfn.CONCAT(S3501,_xlfn.TEXTBEFORE(Q3501,","))</f>
        <v>3HP Fax Machine</v>
      </c>
      <c r="D3501" s="13" t="s">
        <v>9607</v>
      </c>
      <c r="E3501" s="25">
        <v>43916</v>
      </c>
      <c r="F3501" s="25">
        <v>43920</v>
      </c>
      <c r="G3501" s="13" t="s">
        <v>50</v>
      </c>
      <c r="H3501" s="13" t="s">
        <v>658</v>
      </c>
      <c r="I3501" s="13" t="s">
        <v>36</v>
      </c>
      <c r="J3501" s="13" t="s">
        <v>170</v>
      </c>
      <c r="K3501" s="13" t="s">
        <v>170</v>
      </c>
      <c r="L3501" s="13" t="s">
        <v>27</v>
      </c>
      <c r="M3501" s="13" t="s">
        <v>28</v>
      </c>
      <c r="N3501" s="13" t="s">
        <v>1094</v>
      </c>
      <c r="O3501" s="13" t="s">
        <v>57</v>
      </c>
      <c r="P3501" s="13" t="s">
        <v>86</v>
      </c>
      <c r="Q3501" s="13" t="s">
        <v>1095</v>
      </c>
      <c r="R3501" s="17">
        <v>898.74</v>
      </c>
      <c r="S3501" s="26">
        <v>3</v>
      </c>
      <c r="T3501" s="17">
        <v>0</v>
      </c>
      <c r="U3501" s="17">
        <v>109.79</v>
      </c>
      <c r="V3501" s="27">
        <v>134.73000000000002</v>
      </c>
      <c r="W3501" s="13" t="s">
        <v>60</v>
      </c>
      <c r="X3501" s="8">
        <f>$T3501*$R3501</f>
        <v>0</v>
      </c>
      <c r="Y3501" s="29">
        <f>R3501-V3501-U3501-X3501</f>
        <v>654.22</v>
      </c>
    </row>
    <row r="3502" spans="2:25" x14ac:dyDescent="0.3">
      <c r="B3502" s="16"/>
      <c r="C3502" s="8" t="str">
        <f>_xlfn.CONCAT(S3502,_xlfn.TEXTBEFORE(Q3502,","))</f>
        <v>2Brother Personal Copier</v>
      </c>
      <c r="D3502" s="13" t="s">
        <v>9608</v>
      </c>
      <c r="E3502" s="25">
        <v>43811</v>
      </c>
      <c r="F3502" s="25">
        <v>43814</v>
      </c>
      <c r="G3502" s="13" t="s">
        <v>34</v>
      </c>
      <c r="H3502" s="13" t="s">
        <v>2065</v>
      </c>
      <c r="I3502" s="13" t="s">
        <v>36</v>
      </c>
      <c r="J3502" s="13" t="s">
        <v>233</v>
      </c>
      <c r="K3502" s="13" t="s">
        <v>234</v>
      </c>
      <c r="L3502" s="13" t="s">
        <v>54</v>
      </c>
      <c r="M3502" s="13" t="s">
        <v>55</v>
      </c>
      <c r="N3502" s="13" t="s">
        <v>1649</v>
      </c>
      <c r="O3502" s="13" t="s">
        <v>57</v>
      </c>
      <c r="P3502" s="13" t="s">
        <v>86</v>
      </c>
      <c r="Q3502" s="13" t="s">
        <v>1650</v>
      </c>
      <c r="R3502" s="17">
        <v>262.42739999999998</v>
      </c>
      <c r="S3502" s="26">
        <v>2</v>
      </c>
      <c r="T3502" s="17">
        <v>7.0000000000000007E-2</v>
      </c>
      <c r="U3502" s="17">
        <v>58.22</v>
      </c>
      <c r="V3502" s="27">
        <v>101.56739999999999</v>
      </c>
      <c r="W3502" s="13" t="s">
        <v>60</v>
      </c>
      <c r="X3502" s="8">
        <f>$T3502*$R3502</f>
        <v>18.369917999999998</v>
      </c>
      <c r="Y3502" s="29">
        <f>R3502-V3502-U3502-X3502</f>
        <v>84.270081999999988</v>
      </c>
    </row>
    <row r="3503" spans="2:25" x14ac:dyDescent="0.3">
      <c r="B3503" s="16"/>
      <c r="C3503" s="8" t="str">
        <f>_xlfn.CONCAT(S3503,_xlfn.TEXTBEFORE(Q3503,","))</f>
        <v>7Cisco Signal Booster</v>
      </c>
      <c r="D3503" s="13" t="s">
        <v>9609</v>
      </c>
      <c r="E3503" s="25">
        <v>43637</v>
      </c>
      <c r="F3503" s="25">
        <v>43639</v>
      </c>
      <c r="G3503" s="13" t="s">
        <v>22</v>
      </c>
      <c r="H3503" s="13" t="s">
        <v>332</v>
      </c>
      <c r="I3503" s="13" t="s">
        <v>24</v>
      </c>
      <c r="J3503" s="13" t="s">
        <v>145</v>
      </c>
      <c r="K3503" s="13" t="s">
        <v>146</v>
      </c>
      <c r="L3503" s="13" t="s">
        <v>27</v>
      </c>
      <c r="M3503" s="13" t="s">
        <v>28</v>
      </c>
      <c r="N3503" s="13" t="s">
        <v>333</v>
      </c>
      <c r="O3503" s="13" t="s">
        <v>57</v>
      </c>
      <c r="P3503" s="13" t="s">
        <v>58</v>
      </c>
      <c r="Q3503" s="13" t="s">
        <v>334</v>
      </c>
      <c r="R3503" s="17">
        <v>1063.44</v>
      </c>
      <c r="S3503" s="26">
        <v>7</v>
      </c>
      <c r="T3503" s="17">
        <v>0</v>
      </c>
      <c r="U3503" s="17">
        <v>304.95</v>
      </c>
      <c r="V3503" s="27">
        <v>361.41</v>
      </c>
      <c r="W3503" s="13" t="s">
        <v>33</v>
      </c>
      <c r="X3503" s="8">
        <f>$T3503*$R3503</f>
        <v>0</v>
      </c>
      <c r="Y3503" s="29">
        <f>R3503-V3503-U3503-X3503</f>
        <v>397.08</v>
      </c>
    </row>
    <row r="3504" spans="2:25" x14ac:dyDescent="0.3">
      <c r="B3504" s="16"/>
      <c r="C3504" s="8" t="str">
        <f>_xlfn.CONCAT(S3504,_xlfn.TEXTBEFORE(Q3504,","))</f>
        <v>8OIC Thumb Tacks</v>
      </c>
      <c r="D3504" s="13" t="s">
        <v>9610</v>
      </c>
      <c r="E3504" s="25">
        <v>43874</v>
      </c>
      <c r="F3504" s="25">
        <v>43878</v>
      </c>
      <c r="G3504" s="13" t="s">
        <v>50</v>
      </c>
      <c r="H3504" s="13" t="s">
        <v>5086</v>
      </c>
      <c r="I3504" s="13" t="s">
        <v>24</v>
      </c>
      <c r="J3504" s="13" t="s">
        <v>160</v>
      </c>
      <c r="K3504" s="13" t="s">
        <v>160</v>
      </c>
      <c r="L3504" s="13" t="s">
        <v>54</v>
      </c>
      <c r="M3504" s="13" t="s">
        <v>55</v>
      </c>
      <c r="N3504" s="13" t="s">
        <v>5087</v>
      </c>
      <c r="O3504" s="13" t="s">
        <v>30</v>
      </c>
      <c r="P3504" s="13" t="s">
        <v>2177</v>
      </c>
      <c r="Q3504" s="13" t="s">
        <v>5088</v>
      </c>
      <c r="R3504" s="17">
        <v>60.165599999999991</v>
      </c>
      <c r="S3504" s="26">
        <v>8</v>
      </c>
      <c r="T3504" s="17">
        <v>0.47000000000000003</v>
      </c>
      <c r="U3504" s="17">
        <v>6.23</v>
      </c>
      <c r="V3504" s="27">
        <v>-45.434399999999997</v>
      </c>
      <c r="W3504" s="13" t="s">
        <v>88</v>
      </c>
      <c r="X3504" s="8">
        <f>$T3504*$R3504</f>
        <v>28.277831999999997</v>
      </c>
      <c r="Y3504" s="29">
        <f>R3504-V3504-U3504-X3504</f>
        <v>71.092167999999987</v>
      </c>
    </row>
    <row r="3505" spans="2:25" x14ac:dyDescent="0.3">
      <c r="B3505" s="16"/>
      <c r="C3505" s="8" t="str">
        <f>_xlfn.CONCAT(S3505,_xlfn.TEXTBEFORE(Q3505,","))</f>
        <v>5Safco 3-Shelf Cabinet</v>
      </c>
      <c r="D3505" s="13" t="s">
        <v>9611</v>
      </c>
      <c r="E3505" s="25">
        <v>43463</v>
      </c>
      <c r="F3505" s="25">
        <v>43467</v>
      </c>
      <c r="G3505" s="13" t="s">
        <v>50</v>
      </c>
      <c r="H3505" s="13" t="s">
        <v>2108</v>
      </c>
      <c r="I3505" s="13" t="s">
        <v>36</v>
      </c>
      <c r="J3505" s="13" t="s">
        <v>70</v>
      </c>
      <c r="K3505" s="13" t="s">
        <v>71</v>
      </c>
      <c r="L3505" s="13" t="s">
        <v>27</v>
      </c>
      <c r="M3505" s="13" t="s">
        <v>28</v>
      </c>
      <c r="N3505" s="13" t="s">
        <v>2109</v>
      </c>
      <c r="O3505" s="13" t="s">
        <v>40</v>
      </c>
      <c r="P3505" s="13" t="s">
        <v>67</v>
      </c>
      <c r="Q3505" s="13" t="s">
        <v>2110</v>
      </c>
      <c r="R3505" s="17">
        <v>844.2</v>
      </c>
      <c r="S3505" s="26">
        <v>5</v>
      </c>
      <c r="T3505" s="17">
        <v>0</v>
      </c>
      <c r="U3505" s="17">
        <v>55.74</v>
      </c>
      <c r="V3505" s="27">
        <v>160.35</v>
      </c>
      <c r="W3505" s="13" t="s">
        <v>60</v>
      </c>
      <c r="X3505" s="8">
        <f>$T3505*$R3505</f>
        <v>0</v>
      </c>
      <c r="Y3505" s="29">
        <f>R3505-V3505-U3505-X3505</f>
        <v>628.11</v>
      </c>
    </row>
    <row r="3506" spans="2:25" x14ac:dyDescent="0.3">
      <c r="B3506" s="16"/>
      <c r="C3506" s="8" t="str">
        <f>_xlfn.CONCAT(S3506,_xlfn.TEXTBEFORE(Q3506,","))</f>
        <v>5Logitech Memory Card</v>
      </c>
      <c r="D3506" s="13" t="s">
        <v>9612</v>
      </c>
      <c r="E3506" s="25">
        <v>43769</v>
      </c>
      <c r="F3506" s="25">
        <v>43772</v>
      </c>
      <c r="G3506" s="13" t="s">
        <v>22</v>
      </c>
      <c r="H3506" s="13" t="s">
        <v>1449</v>
      </c>
      <c r="I3506" s="13" t="s">
        <v>36</v>
      </c>
      <c r="J3506" s="13" t="s">
        <v>1450</v>
      </c>
      <c r="K3506" s="13" t="s">
        <v>215</v>
      </c>
      <c r="L3506" s="13" t="s">
        <v>27</v>
      </c>
      <c r="M3506" s="13" t="s">
        <v>28</v>
      </c>
      <c r="N3506" s="13" t="s">
        <v>1451</v>
      </c>
      <c r="O3506" s="13" t="s">
        <v>57</v>
      </c>
      <c r="P3506" s="13" t="s">
        <v>121</v>
      </c>
      <c r="Q3506" s="13" t="s">
        <v>1452</v>
      </c>
      <c r="R3506" s="17">
        <v>505.95</v>
      </c>
      <c r="S3506" s="26">
        <v>5</v>
      </c>
      <c r="T3506" s="17">
        <v>0</v>
      </c>
      <c r="U3506" s="17">
        <v>90.12</v>
      </c>
      <c r="V3506" s="27">
        <v>30.300000000000004</v>
      </c>
      <c r="W3506" s="13" t="s">
        <v>60</v>
      </c>
      <c r="X3506" s="8">
        <f>$T3506*$R3506</f>
        <v>0</v>
      </c>
      <c r="Y3506" s="29">
        <f>R3506-V3506-U3506-X3506</f>
        <v>385.53</v>
      </c>
    </row>
    <row r="3507" spans="2:25" x14ac:dyDescent="0.3">
      <c r="B3507" s="16"/>
      <c r="C3507" s="8" t="str">
        <f>_xlfn.CONCAT(S3507,_xlfn.TEXTBEFORE(Q3507,","))</f>
        <v>3Green Bar Message Books</v>
      </c>
      <c r="D3507" s="13" t="s">
        <v>9613</v>
      </c>
      <c r="E3507" s="25">
        <v>43912</v>
      </c>
      <c r="F3507" s="25">
        <v>43917</v>
      </c>
      <c r="G3507" s="13" t="s">
        <v>50</v>
      </c>
      <c r="H3507" s="13" t="s">
        <v>1449</v>
      </c>
      <c r="I3507" s="13" t="s">
        <v>36</v>
      </c>
      <c r="J3507" s="13" t="s">
        <v>1278</v>
      </c>
      <c r="K3507" s="13" t="s">
        <v>136</v>
      </c>
      <c r="L3507" s="13" t="s">
        <v>27</v>
      </c>
      <c r="M3507" s="13" t="s">
        <v>28</v>
      </c>
      <c r="N3507" s="13" t="s">
        <v>4808</v>
      </c>
      <c r="O3507" s="13" t="s">
        <v>30</v>
      </c>
      <c r="P3507" s="13" t="s">
        <v>1567</v>
      </c>
      <c r="Q3507" s="13" t="s">
        <v>4809</v>
      </c>
      <c r="R3507" s="17">
        <v>71.099999999999994</v>
      </c>
      <c r="S3507" s="26">
        <v>3</v>
      </c>
      <c r="T3507" s="17">
        <v>0</v>
      </c>
      <c r="U3507" s="17">
        <v>5.42</v>
      </c>
      <c r="V3507" s="27">
        <v>16.29</v>
      </c>
      <c r="W3507" s="13" t="s">
        <v>88</v>
      </c>
      <c r="X3507" s="8">
        <f>$T3507*$R3507</f>
        <v>0</v>
      </c>
      <c r="Y3507" s="29">
        <f>R3507-V3507-U3507-X3507</f>
        <v>49.389999999999993</v>
      </c>
    </row>
    <row r="3508" spans="2:25" x14ac:dyDescent="0.3">
      <c r="B3508" s="16"/>
      <c r="C3508" s="8" t="str">
        <f>_xlfn.CONCAT(S3508,_xlfn.TEXTBEFORE(Q3508,","))</f>
        <v>4Smead File Folder Labels</v>
      </c>
      <c r="D3508" s="13" t="s">
        <v>9614</v>
      </c>
      <c r="E3508" s="25">
        <v>43665</v>
      </c>
      <c r="F3508" s="25">
        <v>43669</v>
      </c>
      <c r="G3508" s="13" t="s">
        <v>50</v>
      </c>
      <c r="H3508" s="13" t="s">
        <v>4071</v>
      </c>
      <c r="I3508" s="13" t="s">
        <v>36</v>
      </c>
      <c r="J3508" s="13" t="s">
        <v>160</v>
      </c>
      <c r="K3508" s="13" t="s">
        <v>160</v>
      </c>
      <c r="L3508" s="13" t="s">
        <v>54</v>
      </c>
      <c r="M3508" s="13" t="s">
        <v>55</v>
      </c>
      <c r="N3508" s="13" t="s">
        <v>3356</v>
      </c>
      <c r="O3508" s="13" t="s">
        <v>30</v>
      </c>
      <c r="P3508" s="13" t="s">
        <v>2751</v>
      </c>
      <c r="Q3508" s="13" t="s">
        <v>3357</v>
      </c>
      <c r="R3508" s="17">
        <v>18.443999999999999</v>
      </c>
      <c r="S3508" s="26">
        <v>4</v>
      </c>
      <c r="T3508" s="17">
        <v>0.47000000000000003</v>
      </c>
      <c r="U3508" s="17">
        <v>2.04</v>
      </c>
      <c r="V3508" s="27">
        <v>-13.595999999999998</v>
      </c>
      <c r="W3508" s="13" t="s">
        <v>88</v>
      </c>
      <c r="X3508" s="8">
        <f>$T3508*$R3508</f>
        <v>8.6686800000000002</v>
      </c>
      <c r="Y3508" s="29">
        <f>R3508-V3508-U3508-X3508</f>
        <v>21.331319999999998</v>
      </c>
    </row>
    <row r="3509" spans="2:25" x14ac:dyDescent="0.3">
      <c r="B3509" s="16"/>
      <c r="C3509" s="8" t="str">
        <f>_xlfn.CONCAT(S3509,_xlfn.TEXTBEFORE(Q3509,","))</f>
        <v>7Advantus Door Stop</v>
      </c>
      <c r="D3509" s="13" t="s">
        <v>9615</v>
      </c>
      <c r="E3509" s="25">
        <v>44190</v>
      </c>
      <c r="F3509" s="25">
        <v>44194</v>
      </c>
      <c r="G3509" s="13" t="s">
        <v>50</v>
      </c>
      <c r="H3509" s="13" t="s">
        <v>4071</v>
      </c>
      <c r="I3509" s="13" t="s">
        <v>36</v>
      </c>
      <c r="J3509" s="13" t="s">
        <v>233</v>
      </c>
      <c r="K3509" s="13" t="s">
        <v>234</v>
      </c>
      <c r="L3509" s="13" t="s">
        <v>54</v>
      </c>
      <c r="M3509" s="13" t="s">
        <v>55</v>
      </c>
      <c r="N3509" s="13" t="s">
        <v>2406</v>
      </c>
      <c r="O3509" s="13" t="s">
        <v>40</v>
      </c>
      <c r="P3509" s="13" t="s">
        <v>906</v>
      </c>
      <c r="Q3509" s="13" t="s">
        <v>2407</v>
      </c>
      <c r="R3509" s="17">
        <v>230.10329999999999</v>
      </c>
      <c r="S3509" s="26">
        <v>7</v>
      </c>
      <c r="T3509" s="17">
        <v>0.27</v>
      </c>
      <c r="U3509" s="17">
        <v>14.24</v>
      </c>
      <c r="V3509" s="27">
        <v>44.043300000000031</v>
      </c>
      <c r="W3509" s="13" t="s">
        <v>88</v>
      </c>
      <c r="X3509" s="8">
        <f>$T3509*$R3509</f>
        <v>62.127890999999998</v>
      </c>
      <c r="Y3509" s="29">
        <f>R3509-V3509-U3509-X3509</f>
        <v>109.69210899999993</v>
      </c>
    </row>
    <row r="3510" spans="2:25" x14ac:dyDescent="0.3">
      <c r="B3510" s="16"/>
      <c r="C3510" s="8" t="str">
        <f>_xlfn.CONCAT(S3510,_xlfn.TEXTBEFORE(Q3510,","))</f>
        <v>2Advantus Photo Frame</v>
      </c>
      <c r="D3510" s="13" t="s">
        <v>9616</v>
      </c>
      <c r="E3510" s="25">
        <v>44190</v>
      </c>
      <c r="F3510" s="25">
        <v>44194</v>
      </c>
      <c r="G3510" s="13" t="s">
        <v>50</v>
      </c>
      <c r="H3510" s="13" t="s">
        <v>4071</v>
      </c>
      <c r="I3510" s="13" t="s">
        <v>36</v>
      </c>
      <c r="J3510" s="13" t="s">
        <v>233</v>
      </c>
      <c r="K3510" s="13" t="s">
        <v>234</v>
      </c>
      <c r="L3510" s="13" t="s">
        <v>54</v>
      </c>
      <c r="M3510" s="13" t="s">
        <v>55</v>
      </c>
      <c r="N3510" s="13" t="s">
        <v>5638</v>
      </c>
      <c r="O3510" s="13" t="s">
        <v>40</v>
      </c>
      <c r="P3510" s="13" t="s">
        <v>906</v>
      </c>
      <c r="Q3510" s="13" t="s">
        <v>5639</v>
      </c>
      <c r="R3510" s="17">
        <v>73.014599999999987</v>
      </c>
      <c r="S3510" s="26">
        <v>2</v>
      </c>
      <c r="T3510" s="17">
        <v>0.27</v>
      </c>
      <c r="U3510" s="17">
        <v>3.23</v>
      </c>
      <c r="V3510" s="27">
        <v>14.994600000000002</v>
      </c>
      <c r="W3510" s="13" t="s">
        <v>88</v>
      </c>
      <c r="X3510" s="8">
        <f>$T3510*$R3510</f>
        <v>19.713941999999999</v>
      </c>
      <c r="Y3510" s="29">
        <f>R3510-V3510-U3510-X3510</f>
        <v>35.076057999999989</v>
      </c>
    </row>
    <row r="3511" spans="2:25" x14ac:dyDescent="0.3">
      <c r="B3511" s="16"/>
      <c r="C3511" s="8" t="str">
        <f>_xlfn.CONCAT(S3511,_xlfn.TEXTBEFORE(Q3511,","))</f>
        <v>2Acco Hole Reinforcements</v>
      </c>
      <c r="D3511" s="13" t="s">
        <v>9617</v>
      </c>
      <c r="E3511" s="25">
        <v>43039</v>
      </c>
      <c r="F3511" s="25">
        <v>43041</v>
      </c>
      <c r="G3511" s="13" t="s">
        <v>22</v>
      </c>
      <c r="H3511" s="13" t="s">
        <v>3362</v>
      </c>
      <c r="I3511" s="13" t="s">
        <v>24</v>
      </c>
      <c r="J3511" s="13" t="s">
        <v>150</v>
      </c>
      <c r="K3511" s="13" t="s">
        <v>151</v>
      </c>
      <c r="L3511" s="13" t="s">
        <v>27</v>
      </c>
      <c r="M3511" s="13" t="s">
        <v>28</v>
      </c>
      <c r="N3511" s="13" t="s">
        <v>5453</v>
      </c>
      <c r="O3511" s="13" t="s">
        <v>30</v>
      </c>
      <c r="P3511" s="13" t="s">
        <v>1121</v>
      </c>
      <c r="Q3511" s="13" t="s">
        <v>5454</v>
      </c>
      <c r="R3511" s="17">
        <v>12.24</v>
      </c>
      <c r="S3511" s="26">
        <v>2</v>
      </c>
      <c r="T3511" s="17">
        <v>0</v>
      </c>
      <c r="U3511" s="17">
        <v>4.1900000000000004</v>
      </c>
      <c r="V3511" s="27">
        <v>5.0999999999999996</v>
      </c>
      <c r="W3511" s="13" t="s">
        <v>33</v>
      </c>
      <c r="X3511" s="8">
        <f>$T3511*$R3511</f>
        <v>0</v>
      </c>
      <c r="Y3511" s="29">
        <f>R3511-V3511-U3511-X3511</f>
        <v>2.95</v>
      </c>
    </row>
    <row r="3512" spans="2:25" x14ac:dyDescent="0.3">
      <c r="B3512" s="16"/>
      <c r="C3512" s="8" t="str">
        <f>_xlfn.CONCAT(S3512,_xlfn.TEXTBEFORE(Q3512,","))</f>
        <v>2SAFCO Chairmat</v>
      </c>
      <c r="D3512" s="13" t="s">
        <v>9618</v>
      </c>
      <c r="E3512" s="25">
        <v>43152</v>
      </c>
      <c r="F3512" s="25">
        <v>43156</v>
      </c>
      <c r="G3512" s="13" t="s">
        <v>50</v>
      </c>
      <c r="H3512" s="13" t="s">
        <v>3362</v>
      </c>
      <c r="I3512" s="13" t="s">
        <v>24</v>
      </c>
      <c r="J3512" s="13" t="s">
        <v>37</v>
      </c>
      <c r="K3512" s="13" t="s">
        <v>339</v>
      </c>
      <c r="L3512" s="13" t="s">
        <v>27</v>
      </c>
      <c r="M3512" s="13" t="s">
        <v>28</v>
      </c>
      <c r="N3512" s="13" t="s">
        <v>2682</v>
      </c>
      <c r="O3512" s="13" t="s">
        <v>40</v>
      </c>
      <c r="P3512" s="13" t="s">
        <v>41</v>
      </c>
      <c r="Q3512" s="13" t="s">
        <v>2683</v>
      </c>
      <c r="R3512" s="17">
        <v>124.14000000000001</v>
      </c>
      <c r="S3512" s="26">
        <v>2</v>
      </c>
      <c r="T3512" s="17">
        <v>0</v>
      </c>
      <c r="U3512" s="17">
        <v>15.97</v>
      </c>
      <c r="V3512" s="27">
        <v>43.44</v>
      </c>
      <c r="W3512" s="13" t="s">
        <v>60</v>
      </c>
      <c r="X3512" s="8">
        <f>$T3512*$R3512</f>
        <v>0</v>
      </c>
      <c r="Y3512" s="29">
        <f>R3512-V3512-U3512-X3512</f>
        <v>64.730000000000018</v>
      </c>
    </row>
    <row r="3513" spans="2:25" x14ac:dyDescent="0.3">
      <c r="B3513" s="16"/>
      <c r="C3513" s="8" t="str">
        <f>_xlfn.CONCAT(S3513,_xlfn.TEXTBEFORE(Q3513,","))</f>
        <v>5Eaton Memo Slips</v>
      </c>
      <c r="D3513" s="13" t="s">
        <v>9619</v>
      </c>
      <c r="E3513" s="25">
        <v>43152</v>
      </c>
      <c r="F3513" s="25">
        <v>43156</v>
      </c>
      <c r="G3513" s="13" t="s">
        <v>50</v>
      </c>
      <c r="H3513" s="13" t="s">
        <v>3362</v>
      </c>
      <c r="I3513" s="13" t="s">
        <v>24</v>
      </c>
      <c r="J3513" s="13" t="s">
        <v>37</v>
      </c>
      <c r="K3513" s="13" t="s">
        <v>339</v>
      </c>
      <c r="L3513" s="13" t="s">
        <v>27</v>
      </c>
      <c r="M3513" s="13" t="s">
        <v>28</v>
      </c>
      <c r="N3513" s="13" t="s">
        <v>4903</v>
      </c>
      <c r="O3513" s="13" t="s">
        <v>30</v>
      </c>
      <c r="P3513" s="13" t="s">
        <v>1567</v>
      </c>
      <c r="Q3513" s="13" t="s">
        <v>4904</v>
      </c>
      <c r="R3513" s="17">
        <v>75.75</v>
      </c>
      <c r="S3513" s="26">
        <v>5</v>
      </c>
      <c r="T3513" s="17">
        <v>0</v>
      </c>
      <c r="U3513" s="17">
        <v>7.39</v>
      </c>
      <c r="V3513" s="27">
        <v>23.4</v>
      </c>
      <c r="W3513" s="13" t="s">
        <v>60</v>
      </c>
      <c r="X3513" s="8">
        <f>$T3513*$R3513</f>
        <v>0</v>
      </c>
      <c r="Y3513" s="29">
        <f>R3513-V3513-U3513-X3513</f>
        <v>44.96</v>
      </c>
    </row>
    <row r="3514" spans="2:25" x14ac:dyDescent="0.3">
      <c r="B3514" s="16"/>
      <c r="C3514" s="8" t="str">
        <f>_xlfn.CONCAT(S3514,_xlfn.TEXTBEFORE(Q3514,","))</f>
        <v>3Office Star Steel Folding Chair</v>
      </c>
      <c r="D3514" s="13" t="s">
        <v>9620</v>
      </c>
      <c r="E3514" s="25">
        <v>43952</v>
      </c>
      <c r="F3514" s="25">
        <v>43955</v>
      </c>
      <c r="G3514" s="13" t="s">
        <v>22</v>
      </c>
      <c r="H3514" s="13" t="s">
        <v>3362</v>
      </c>
      <c r="I3514" s="13" t="s">
        <v>24</v>
      </c>
      <c r="J3514" s="13" t="s">
        <v>391</v>
      </c>
      <c r="K3514" s="13" t="s">
        <v>392</v>
      </c>
      <c r="L3514" s="13" t="s">
        <v>27</v>
      </c>
      <c r="M3514" s="13" t="s">
        <v>28</v>
      </c>
      <c r="N3514" s="13" t="s">
        <v>710</v>
      </c>
      <c r="O3514" s="13" t="s">
        <v>40</v>
      </c>
      <c r="P3514" s="13" t="s">
        <v>41</v>
      </c>
      <c r="Q3514" s="13" t="s">
        <v>711</v>
      </c>
      <c r="R3514" s="17">
        <v>275.13</v>
      </c>
      <c r="S3514" s="26">
        <v>3</v>
      </c>
      <c r="T3514" s="17">
        <v>0</v>
      </c>
      <c r="U3514" s="17">
        <v>23.38</v>
      </c>
      <c r="V3514" s="27">
        <v>16.47</v>
      </c>
      <c r="W3514" s="13" t="s">
        <v>88</v>
      </c>
      <c r="X3514" s="8">
        <f>$T3514*$R3514</f>
        <v>0</v>
      </c>
      <c r="Y3514" s="29">
        <f>R3514-V3514-U3514-X3514</f>
        <v>235.27999999999997</v>
      </c>
    </row>
    <row r="3515" spans="2:25" x14ac:dyDescent="0.3">
      <c r="B3515" s="16"/>
      <c r="C3515" s="8" t="str">
        <f>_xlfn.CONCAT(S3515,_xlfn.TEXTBEFORE(Q3515,","))</f>
        <v>6Eldon File Cart</v>
      </c>
      <c r="D3515" s="13" t="s">
        <v>9621</v>
      </c>
      <c r="E3515" s="25">
        <v>43952</v>
      </c>
      <c r="F3515" s="25">
        <v>43955</v>
      </c>
      <c r="G3515" s="13" t="s">
        <v>22</v>
      </c>
      <c r="H3515" s="13" t="s">
        <v>3362</v>
      </c>
      <c r="I3515" s="13" t="s">
        <v>24</v>
      </c>
      <c r="J3515" s="13" t="s">
        <v>391</v>
      </c>
      <c r="K3515" s="13" t="s">
        <v>392</v>
      </c>
      <c r="L3515" s="13" t="s">
        <v>27</v>
      </c>
      <c r="M3515" s="13" t="s">
        <v>28</v>
      </c>
      <c r="N3515" s="13" t="s">
        <v>1483</v>
      </c>
      <c r="O3515" s="13" t="s">
        <v>30</v>
      </c>
      <c r="P3515" s="13" t="s">
        <v>289</v>
      </c>
      <c r="Q3515" s="13" t="s">
        <v>1484</v>
      </c>
      <c r="R3515" s="17">
        <v>767.34000000000015</v>
      </c>
      <c r="S3515" s="26">
        <v>6</v>
      </c>
      <c r="T3515" s="17">
        <v>0</v>
      </c>
      <c r="U3515" s="17">
        <v>19.68</v>
      </c>
      <c r="V3515" s="27">
        <v>22.86</v>
      </c>
      <c r="W3515" s="13" t="s">
        <v>88</v>
      </c>
      <c r="X3515" s="8">
        <f>$T3515*$R3515</f>
        <v>0</v>
      </c>
      <c r="Y3515" s="29">
        <f>R3515-V3515-U3515-X3515</f>
        <v>724.80000000000018</v>
      </c>
    </row>
    <row r="3516" spans="2:25" x14ac:dyDescent="0.3">
      <c r="B3516" s="16"/>
      <c r="C3516" s="8" t="str">
        <f>_xlfn.CONCAT(S3516,_xlfn.TEXTBEFORE(Q3516,","))</f>
        <v>3Kraft Interoffice Envelope</v>
      </c>
      <c r="D3516" s="13" t="s">
        <v>9622</v>
      </c>
      <c r="E3516" s="25">
        <v>43952</v>
      </c>
      <c r="F3516" s="25">
        <v>43955</v>
      </c>
      <c r="G3516" s="13" t="s">
        <v>22</v>
      </c>
      <c r="H3516" s="13" t="s">
        <v>3362</v>
      </c>
      <c r="I3516" s="13" t="s">
        <v>24</v>
      </c>
      <c r="J3516" s="13" t="s">
        <v>391</v>
      </c>
      <c r="K3516" s="13" t="s">
        <v>392</v>
      </c>
      <c r="L3516" s="13" t="s">
        <v>27</v>
      </c>
      <c r="M3516" s="13" t="s">
        <v>28</v>
      </c>
      <c r="N3516" s="13" t="s">
        <v>3999</v>
      </c>
      <c r="O3516" s="13" t="s">
        <v>30</v>
      </c>
      <c r="P3516" s="13" t="s">
        <v>1607</v>
      </c>
      <c r="Q3516" s="13" t="s">
        <v>4000</v>
      </c>
      <c r="R3516" s="17">
        <v>140.76</v>
      </c>
      <c r="S3516" s="26">
        <v>3</v>
      </c>
      <c r="T3516" s="17">
        <v>0</v>
      </c>
      <c r="U3516" s="17">
        <v>8.2100000000000009</v>
      </c>
      <c r="V3516" s="27">
        <v>28.08</v>
      </c>
      <c r="W3516" s="13" t="s">
        <v>88</v>
      </c>
      <c r="X3516" s="8">
        <f>$T3516*$R3516</f>
        <v>0</v>
      </c>
      <c r="Y3516" s="29">
        <f>R3516-V3516-U3516-X3516</f>
        <v>104.47</v>
      </c>
    </row>
    <row r="3517" spans="2:25" x14ac:dyDescent="0.3">
      <c r="B3517" s="16"/>
      <c r="C3517" s="8" t="str">
        <f>_xlfn.CONCAT(S3517,_xlfn.TEXTBEFORE(Q3517,","))</f>
        <v>3Ames Manila Envelope</v>
      </c>
      <c r="D3517" s="13" t="s">
        <v>9623</v>
      </c>
      <c r="E3517" s="25">
        <v>43055</v>
      </c>
      <c r="F3517" s="25">
        <v>43062</v>
      </c>
      <c r="G3517" s="13" t="s">
        <v>50</v>
      </c>
      <c r="H3517" s="13" t="s">
        <v>5485</v>
      </c>
      <c r="I3517" s="13" t="s">
        <v>24</v>
      </c>
      <c r="J3517" s="13" t="s">
        <v>596</v>
      </c>
      <c r="K3517" s="13" t="s">
        <v>168</v>
      </c>
      <c r="L3517" s="13" t="s">
        <v>54</v>
      </c>
      <c r="M3517" s="13" t="s">
        <v>55</v>
      </c>
      <c r="N3517" s="13" t="s">
        <v>5486</v>
      </c>
      <c r="O3517" s="13" t="s">
        <v>30</v>
      </c>
      <c r="P3517" s="13" t="s">
        <v>1607</v>
      </c>
      <c r="Q3517" s="13" t="s">
        <v>5487</v>
      </c>
      <c r="R3517" s="17">
        <v>44.885700000000007</v>
      </c>
      <c r="S3517" s="26">
        <v>3</v>
      </c>
      <c r="T3517" s="17">
        <v>0.47000000000000003</v>
      </c>
      <c r="U3517" s="17">
        <v>4.01</v>
      </c>
      <c r="V3517" s="27">
        <v>-5.1542999999999921</v>
      </c>
      <c r="W3517" s="13" t="s">
        <v>266</v>
      </c>
      <c r="X3517" s="8">
        <f>$T3517*$R3517</f>
        <v>21.096279000000006</v>
      </c>
      <c r="Y3517" s="29">
        <f>R3517-V3517-U3517-X3517</f>
        <v>24.933720999999995</v>
      </c>
    </row>
    <row r="3518" spans="2:25" x14ac:dyDescent="0.3">
      <c r="B3518" s="16"/>
      <c r="C3518" s="8" t="str">
        <f>_xlfn.CONCAT(S3518,_xlfn.TEXTBEFORE(Q3518,","))</f>
        <v>4Hon File Folder Labels</v>
      </c>
      <c r="D3518" s="13" t="s">
        <v>9624</v>
      </c>
      <c r="E3518" s="25">
        <v>43055</v>
      </c>
      <c r="F3518" s="25">
        <v>43062</v>
      </c>
      <c r="G3518" s="13" t="s">
        <v>50</v>
      </c>
      <c r="H3518" s="13" t="s">
        <v>5485</v>
      </c>
      <c r="I3518" s="13" t="s">
        <v>24</v>
      </c>
      <c r="J3518" s="13" t="s">
        <v>596</v>
      </c>
      <c r="K3518" s="13" t="s">
        <v>168</v>
      </c>
      <c r="L3518" s="13" t="s">
        <v>54</v>
      </c>
      <c r="M3518" s="13" t="s">
        <v>55</v>
      </c>
      <c r="N3518" s="13" t="s">
        <v>5332</v>
      </c>
      <c r="O3518" s="13" t="s">
        <v>30</v>
      </c>
      <c r="P3518" s="13" t="s">
        <v>2751</v>
      </c>
      <c r="Q3518" s="13" t="s">
        <v>5333</v>
      </c>
      <c r="R3518" s="17">
        <v>18.316800000000001</v>
      </c>
      <c r="S3518" s="26">
        <v>4</v>
      </c>
      <c r="T3518" s="17">
        <v>0.47000000000000003</v>
      </c>
      <c r="U3518" s="17">
        <v>1.65</v>
      </c>
      <c r="V3518" s="27">
        <v>-9.0432000000000023</v>
      </c>
      <c r="W3518" s="13" t="s">
        <v>266</v>
      </c>
      <c r="X3518" s="8">
        <f>$T3518*$R3518</f>
        <v>8.6088960000000014</v>
      </c>
      <c r="Y3518" s="29">
        <f>R3518-V3518-U3518-X3518</f>
        <v>17.101104000000003</v>
      </c>
    </row>
    <row r="3519" spans="2:25" x14ac:dyDescent="0.3">
      <c r="B3519" s="16"/>
      <c r="C3519" s="8" t="str">
        <f>_xlfn.CONCAT(S3519,_xlfn.TEXTBEFORE(Q3519,","))</f>
        <v>3GlobeWeis Clasp Envelope</v>
      </c>
      <c r="D3519" s="13" t="s">
        <v>9625</v>
      </c>
      <c r="E3519" s="25">
        <v>43055</v>
      </c>
      <c r="F3519" s="25">
        <v>43062</v>
      </c>
      <c r="G3519" s="13" t="s">
        <v>50</v>
      </c>
      <c r="H3519" s="13" t="s">
        <v>5485</v>
      </c>
      <c r="I3519" s="13" t="s">
        <v>24</v>
      </c>
      <c r="J3519" s="13" t="s">
        <v>596</v>
      </c>
      <c r="K3519" s="13" t="s">
        <v>168</v>
      </c>
      <c r="L3519" s="13" t="s">
        <v>54</v>
      </c>
      <c r="M3519" s="13" t="s">
        <v>55</v>
      </c>
      <c r="N3519" s="13" t="s">
        <v>5449</v>
      </c>
      <c r="O3519" s="13" t="s">
        <v>30</v>
      </c>
      <c r="P3519" s="13" t="s">
        <v>1607</v>
      </c>
      <c r="Q3519" s="13" t="s">
        <v>5450</v>
      </c>
      <c r="R3519" s="17">
        <v>21.369599999999998</v>
      </c>
      <c r="S3519" s="26">
        <v>3</v>
      </c>
      <c r="T3519" s="17">
        <v>0.47000000000000003</v>
      </c>
      <c r="U3519" s="17">
        <v>1.1100000000000001</v>
      </c>
      <c r="V3519" s="27">
        <v>-5.7203999999999979</v>
      </c>
      <c r="W3519" s="13" t="s">
        <v>266</v>
      </c>
      <c r="X3519" s="8">
        <f>$T3519*$R3519</f>
        <v>10.043711999999999</v>
      </c>
      <c r="Y3519" s="29">
        <f>R3519-V3519-U3519-X3519</f>
        <v>15.936287999999998</v>
      </c>
    </row>
    <row r="3520" spans="2:25" x14ac:dyDescent="0.3">
      <c r="B3520" s="16"/>
      <c r="C3520" s="8" t="str">
        <f>_xlfn.CONCAT(S3520,_xlfn.TEXTBEFORE(Q3520,","))</f>
        <v>3Ibico Hole Reinforcements</v>
      </c>
      <c r="D3520" s="13" t="s">
        <v>9626</v>
      </c>
      <c r="E3520" s="25">
        <v>44131</v>
      </c>
      <c r="F3520" s="25">
        <v>44133</v>
      </c>
      <c r="G3520" s="13" t="s">
        <v>22</v>
      </c>
      <c r="H3520" s="13" t="s">
        <v>5485</v>
      </c>
      <c r="I3520" s="13" t="s">
        <v>24</v>
      </c>
      <c r="J3520" s="13" t="s">
        <v>233</v>
      </c>
      <c r="K3520" s="13" t="s">
        <v>234</v>
      </c>
      <c r="L3520" s="13" t="s">
        <v>54</v>
      </c>
      <c r="M3520" s="13" t="s">
        <v>55</v>
      </c>
      <c r="N3520" s="13" t="s">
        <v>5658</v>
      </c>
      <c r="O3520" s="13" t="s">
        <v>30</v>
      </c>
      <c r="P3520" s="13" t="s">
        <v>1121</v>
      </c>
      <c r="Q3520" s="13" t="s">
        <v>5659</v>
      </c>
      <c r="R3520" s="17">
        <v>17.405100000000001</v>
      </c>
      <c r="S3520" s="26">
        <v>3</v>
      </c>
      <c r="T3520" s="17">
        <v>0.17</v>
      </c>
      <c r="U3520" s="17">
        <v>3.12</v>
      </c>
      <c r="V3520" s="27">
        <v>-1.1349000000000005</v>
      </c>
      <c r="W3520" s="13" t="s">
        <v>33</v>
      </c>
      <c r="X3520" s="8">
        <f>$T3520*$R3520</f>
        <v>2.9588670000000006</v>
      </c>
      <c r="Y3520" s="29">
        <f>R3520-V3520-U3520-X3520</f>
        <v>12.461133</v>
      </c>
    </row>
    <row r="3521" spans="2:25" x14ac:dyDescent="0.3">
      <c r="B3521" s="16"/>
      <c r="C3521" s="8" t="str">
        <f>_xlfn.CONCAT(S3521,_xlfn.TEXTBEFORE(Q3521,","))</f>
        <v>1Advantus Push Pins</v>
      </c>
      <c r="D3521" s="13" t="s">
        <v>9627</v>
      </c>
      <c r="E3521" s="25">
        <v>44131</v>
      </c>
      <c r="F3521" s="25">
        <v>44133</v>
      </c>
      <c r="G3521" s="13" t="s">
        <v>22</v>
      </c>
      <c r="H3521" s="13" t="s">
        <v>5485</v>
      </c>
      <c r="I3521" s="13" t="s">
        <v>24</v>
      </c>
      <c r="J3521" s="13" t="s">
        <v>233</v>
      </c>
      <c r="K3521" s="13" t="s">
        <v>234</v>
      </c>
      <c r="L3521" s="13" t="s">
        <v>54</v>
      </c>
      <c r="M3521" s="13" t="s">
        <v>55</v>
      </c>
      <c r="N3521" s="13" t="s">
        <v>5509</v>
      </c>
      <c r="O3521" s="13" t="s">
        <v>30</v>
      </c>
      <c r="P3521" s="13" t="s">
        <v>2177</v>
      </c>
      <c r="Q3521" s="13" t="s">
        <v>5510</v>
      </c>
      <c r="R3521" s="17">
        <v>7.6479000000000008</v>
      </c>
      <c r="S3521" s="26">
        <v>1</v>
      </c>
      <c r="T3521" s="17">
        <v>0.47000000000000003</v>
      </c>
      <c r="U3521" s="17">
        <v>1.8599999999999999</v>
      </c>
      <c r="V3521" s="27">
        <v>-1.3221000000000007</v>
      </c>
      <c r="W3521" s="13" t="s">
        <v>33</v>
      </c>
      <c r="X3521" s="8">
        <f>$T3521*$R3521</f>
        <v>3.5945130000000005</v>
      </c>
      <c r="Y3521" s="29">
        <f>R3521-V3521-U3521-X3521</f>
        <v>3.5154870000000025</v>
      </c>
    </row>
    <row r="3522" spans="2:25" x14ac:dyDescent="0.3">
      <c r="B3522" s="16"/>
      <c r="C3522" s="8" t="str">
        <f>_xlfn.CONCAT(S3522,_xlfn.TEXTBEFORE(Q3522,","))</f>
        <v>8Office Star Steel Folding Chair</v>
      </c>
      <c r="D3522" s="13" t="s">
        <v>9628</v>
      </c>
      <c r="E3522" s="25">
        <v>44146</v>
      </c>
      <c r="F3522" s="25">
        <v>44146</v>
      </c>
      <c r="G3522" s="13" t="s">
        <v>126</v>
      </c>
      <c r="H3522" s="13" t="s">
        <v>1135</v>
      </c>
      <c r="I3522" s="13" t="s">
        <v>24</v>
      </c>
      <c r="J3522" s="13" t="s">
        <v>160</v>
      </c>
      <c r="K3522" s="13" t="s">
        <v>160</v>
      </c>
      <c r="L3522" s="13" t="s">
        <v>54</v>
      </c>
      <c r="M3522" s="13" t="s">
        <v>55</v>
      </c>
      <c r="N3522" s="13" t="s">
        <v>1136</v>
      </c>
      <c r="O3522" s="13" t="s">
        <v>40</v>
      </c>
      <c r="P3522" s="13" t="s">
        <v>41</v>
      </c>
      <c r="Q3522" s="13" t="s">
        <v>1137</v>
      </c>
      <c r="R3522" s="17">
        <v>550.12799999999993</v>
      </c>
      <c r="S3522" s="26">
        <v>8</v>
      </c>
      <c r="T3522" s="17">
        <v>0.27</v>
      </c>
      <c r="U3522" s="17">
        <v>119.77</v>
      </c>
      <c r="V3522" s="27">
        <v>143.08800000000002</v>
      </c>
      <c r="W3522" s="13" t="s">
        <v>60</v>
      </c>
      <c r="X3522" s="8">
        <f>$T3522*$R3522</f>
        <v>148.53456</v>
      </c>
      <c r="Y3522" s="29">
        <f>R3522-V3522-U3522-X3522</f>
        <v>138.73543999999993</v>
      </c>
    </row>
    <row r="3523" spans="2:25" x14ac:dyDescent="0.3">
      <c r="B3523" s="16"/>
      <c r="C3523" s="8" t="str">
        <f>_xlfn.CONCAT(S3523,_xlfn.TEXTBEFORE(Q3523,","))</f>
        <v>2Office Star Rocking Chair</v>
      </c>
      <c r="D3523" s="13" t="s">
        <v>9629</v>
      </c>
      <c r="E3523" s="25">
        <v>44169</v>
      </c>
      <c r="F3523" s="25">
        <v>44174</v>
      </c>
      <c r="G3523" s="13" t="s">
        <v>50</v>
      </c>
      <c r="H3523" s="13" t="s">
        <v>2887</v>
      </c>
      <c r="I3523" s="13" t="s">
        <v>24</v>
      </c>
      <c r="J3523" s="13" t="s">
        <v>2888</v>
      </c>
      <c r="K3523" s="13" t="s">
        <v>91</v>
      </c>
      <c r="L3523" s="13" t="s">
        <v>54</v>
      </c>
      <c r="M3523" s="13" t="s">
        <v>55</v>
      </c>
      <c r="N3523" s="13" t="s">
        <v>1459</v>
      </c>
      <c r="O3523" s="13" t="s">
        <v>40</v>
      </c>
      <c r="P3523" s="13" t="s">
        <v>41</v>
      </c>
      <c r="Q3523" s="13" t="s">
        <v>1460</v>
      </c>
      <c r="R3523" s="17">
        <v>209.0136</v>
      </c>
      <c r="S3523" s="26">
        <v>2</v>
      </c>
      <c r="T3523" s="17">
        <v>0.27</v>
      </c>
      <c r="U3523" s="17">
        <v>31.6</v>
      </c>
      <c r="V3523" s="27">
        <v>-20.066400000000002</v>
      </c>
      <c r="W3523" s="13" t="s">
        <v>60</v>
      </c>
      <c r="X3523" s="8">
        <f>$T3523*$R3523</f>
        <v>56.433672000000001</v>
      </c>
      <c r="Y3523" s="29">
        <f>R3523-V3523-U3523-X3523</f>
        <v>141.04632799999999</v>
      </c>
    </row>
    <row r="3524" spans="2:25" x14ac:dyDescent="0.3">
      <c r="B3524" s="16"/>
      <c r="C3524" s="8" t="str">
        <f>_xlfn.CONCAT(S3524,_xlfn.TEXTBEFORE(Q3524,","))</f>
        <v>7Epson Inkjet</v>
      </c>
      <c r="D3524" s="13" t="s">
        <v>9630</v>
      </c>
      <c r="E3524" s="25">
        <v>44169</v>
      </c>
      <c r="F3524" s="25">
        <v>44174</v>
      </c>
      <c r="G3524" s="13" t="s">
        <v>50</v>
      </c>
      <c r="H3524" s="13" t="s">
        <v>2887</v>
      </c>
      <c r="I3524" s="13" t="s">
        <v>24</v>
      </c>
      <c r="J3524" s="13" t="s">
        <v>2888</v>
      </c>
      <c r="K3524" s="13" t="s">
        <v>91</v>
      </c>
      <c r="L3524" s="13" t="s">
        <v>54</v>
      </c>
      <c r="M3524" s="13" t="s">
        <v>55</v>
      </c>
      <c r="N3524" s="13" t="s">
        <v>516</v>
      </c>
      <c r="O3524" s="13" t="s">
        <v>57</v>
      </c>
      <c r="P3524" s="13" t="s">
        <v>138</v>
      </c>
      <c r="Q3524" s="13" t="s">
        <v>517</v>
      </c>
      <c r="R3524" s="17">
        <v>1790.7582000000002</v>
      </c>
      <c r="S3524" s="26">
        <v>7</v>
      </c>
      <c r="T3524" s="17">
        <v>0.17</v>
      </c>
      <c r="U3524" s="17">
        <v>29.92</v>
      </c>
      <c r="V3524" s="27">
        <v>560.78819999999985</v>
      </c>
      <c r="W3524" s="13" t="s">
        <v>60</v>
      </c>
      <c r="X3524" s="8">
        <f>$T3524*$R3524</f>
        <v>304.42889400000007</v>
      </c>
      <c r="Y3524" s="29">
        <f>R3524-V3524-U3524-X3524</f>
        <v>895.62110600000005</v>
      </c>
    </row>
    <row r="3525" spans="2:25" x14ac:dyDescent="0.3">
      <c r="B3525" s="16"/>
      <c r="C3525" s="8" t="str">
        <f>_xlfn.CONCAT(S3525,_xlfn.TEXTBEFORE(Q3525,","))</f>
        <v>7Lesro Round Table</v>
      </c>
      <c r="D3525" s="13" t="s">
        <v>9631</v>
      </c>
      <c r="E3525" s="25">
        <v>43702</v>
      </c>
      <c r="F3525" s="25">
        <v>43704</v>
      </c>
      <c r="G3525" s="13" t="s">
        <v>22</v>
      </c>
      <c r="H3525" s="13" t="s">
        <v>224</v>
      </c>
      <c r="I3525" s="13" t="s">
        <v>82</v>
      </c>
      <c r="J3525" s="13" t="s">
        <v>225</v>
      </c>
      <c r="K3525" s="13" t="s">
        <v>226</v>
      </c>
      <c r="L3525" s="13" t="s">
        <v>27</v>
      </c>
      <c r="M3525" s="13" t="s">
        <v>28</v>
      </c>
      <c r="N3525" s="13" t="s">
        <v>154</v>
      </c>
      <c r="O3525" s="13" t="s">
        <v>40</v>
      </c>
      <c r="P3525" s="13" t="s">
        <v>48</v>
      </c>
      <c r="Q3525" s="13" t="s">
        <v>155</v>
      </c>
      <c r="R3525" s="17">
        <v>2214.8490000000002</v>
      </c>
      <c r="S3525" s="26">
        <v>7</v>
      </c>
      <c r="T3525" s="17">
        <v>0.3</v>
      </c>
      <c r="U3525" s="17">
        <v>382.1</v>
      </c>
      <c r="V3525" s="27">
        <v>-221.57100000000014</v>
      </c>
      <c r="W3525" s="13" t="s">
        <v>33</v>
      </c>
      <c r="X3525" s="8">
        <f>$T3525*$R3525</f>
        <v>664.4547</v>
      </c>
      <c r="Y3525" s="29">
        <f>R3525-V3525-U3525-X3525</f>
        <v>1389.8653000000002</v>
      </c>
    </row>
    <row r="3526" spans="2:25" x14ac:dyDescent="0.3">
      <c r="B3526" s="16"/>
      <c r="C3526" s="8" t="str">
        <f>_xlfn.CONCAT(S3526,_xlfn.TEXTBEFORE(Q3526,","))</f>
        <v>3Memorex Memory Card</v>
      </c>
      <c r="D3526" s="13" t="s">
        <v>9632</v>
      </c>
      <c r="E3526" s="25">
        <v>43720</v>
      </c>
      <c r="F3526" s="25">
        <v>43723</v>
      </c>
      <c r="G3526" s="13" t="s">
        <v>34</v>
      </c>
      <c r="H3526" s="13" t="s">
        <v>224</v>
      </c>
      <c r="I3526" s="13" t="s">
        <v>82</v>
      </c>
      <c r="J3526" s="13" t="s">
        <v>2127</v>
      </c>
      <c r="K3526" s="13" t="s">
        <v>63</v>
      </c>
      <c r="L3526" s="13" t="s">
        <v>27</v>
      </c>
      <c r="M3526" s="13" t="s">
        <v>28</v>
      </c>
      <c r="N3526" s="13" t="s">
        <v>2261</v>
      </c>
      <c r="O3526" s="13" t="s">
        <v>57</v>
      </c>
      <c r="P3526" s="13" t="s">
        <v>121</v>
      </c>
      <c r="Q3526" s="13" t="s">
        <v>2262</v>
      </c>
      <c r="R3526" s="17">
        <v>307.43999999999994</v>
      </c>
      <c r="S3526" s="26">
        <v>3</v>
      </c>
      <c r="T3526" s="17">
        <v>0</v>
      </c>
      <c r="U3526" s="17">
        <v>50.14</v>
      </c>
      <c r="V3526" s="27">
        <v>129.06</v>
      </c>
      <c r="W3526" s="13" t="s">
        <v>88</v>
      </c>
      <c r="X3526" s="8">
        <f>$T3526*$R3526</f>
        <v>0</v>
      </c>
      <c r="Y3526" s="29">
        <f>R3526-V3526-U3526-X3526</f>
        <v>128.23999999999995</v>
      </c>
    </row>
    <row r="3527" spans="2:25" x14ac:dyDescent="0.3">
      <c r="B3527" s="16"/>
      <c r="C3527" s="8" t="str">
        <f>_xlfn.CONCAT(S3527,_xlfn.TEXTBEFORE(Q3527,","))</f>
        <v>2Eldon File Cart</v>
      </c>
      <c r="D3527" s="13" t="s">
        <v>9633</v>
      </c>
      <c r="E3527" s="25">
        <v>44160</v>
      </c>
      <c r="F3527" s="25">
        <v>44164</v>
      </c>
      <c r="G3527" s="13" t="s">
        <v>50</v>
      </c>
      <c r="H3527" s="13" t="s">
        <v>224</v>
      </c>
      <c r="I3527" s="13" t="s">
        <v>82</v>
      </c>
      <c r="J3527" s="13" t="s">
        <v>1661</v>
      </c>
      <c r="K3527" s="13" t="s">
        <v>63</v>
      </c>
      <c r="L3527" s="13" t="s">
        <v>27</v>
      </c>
      <c r="M3527" s="13" t="s">
        <v>28</v>
      </c>
      <c r="N3527" s="13" t="s">
        <v>613</v>
      </c>
      <c r="O3527" s="13" t="s">
        <v>30</v>
      </c>
      <c r="P3527" s="13" t="s">
        <v>289</v>
      </c>
      <c r="Q3527" s="13" t="s">
        <v>614</v>
      </c>
      <c r="R3527" s="17">
        <v>253.92000000000004</v>
      </c>
      <c r="S3527" s="26">
        <v>2</v>
      </c>
      <c r="T3527" s="17">
        <v>0</v>
      </c>
      <c r="U3527" s="17">
        <v>46.25</v>
      </c>
      <c r="V3527" s="27">
        <v>68.52</v>
      </c>
      <c r="W3527" s="13" t="s">
        <v>60</v>
      </c>
      <c r="X3527" s="8">
        <f>$T3527*$R3527</f>
        <v>0</v>
      </c>
      <c r="Y3527" s="29">
        <f>R3527-V3527-U3527-X3527</f>
        <v>139.15000000000003</v>
      </c>
    </row>
    <row r="3528" spans="2:25" x14ac:dyDescent="0.3">
      <c r="B3528" s="16"/>
      <c r="C3528" s="8" t="str">
        <f>_xlfn.CONCAT(S3528,_xlfn.TEXTBEFORE(Q3528,","))</f>
        <v>1Deflect-O Light Bulb</v>
      </c>
      <c r="D3528" s="13" t="s">
        <v>9634</v>
      </c>
      <c r="E3528" s="25">
        <v>44160</v>
      </c>
      <c r="F3528" s="25">
        <v>44164</v>
      </c>
      <c r="G3528" s="13" t="s">
        <v>50</v>
      </c>
      <c r="H3528" s="13" t="s">
        <v>224</v>
      </c>
      <c r="I3528" s="13" t="s">
        <v>82</v>
      </c>
      <c r="J3528" s="13" t="s">
        <v>1661</v>
      </c>
      <c r="K3528" s="13" t="s">
        <v>63</v>
      </c>
      <c r="L3528" s="13" t="s">
        <v>27</v>
      </c>
      <c r="M3528" s="13" t="s">
        <v>28</v>
      </c>
      <c r="N3528" s="13" t="s">
        <v>4631</v>
      </c>
      <c r="O3528" s="13" t="s">
        <v>40</v>
      </c>
      <c r="P3528" s="13" t="s">
        <v>906</v>
      </c>
      <c r="Q3528" s="13" t="s">
        <v>4632</v>
      </c>
      <c r="R3528" s="17">
        <v>19.049999999999997</v>
      </c>
      <c r="S3528" s="26">
        <v>1</v>
      </c>
      <c r="T3528" s="17">
        <v>0</v>
      </c>
      <c r="U3528" s="17">
        <v>2.9</v>
      </c>
      <c r="V3528" s="27">
        <v>2.2800000000000002</v>
      </c>
      <c r="W3528" s="13" t="s">
        <v>60</v>
      </c>
      <c r="X3528" s="8">
        <f>$T3528*$R3528</f>
        <v>0</v>
      </c>
      <c r="Y3528" s="29">
        <f>R3528-V3528-U3528-X3528</f>
        <v>13.869999999999996</v>
      </c>
    </row>
    <row r="3529" spans="2:25" x14ac:dyDescent="0.3">
      <c r="B3529" s="16"/>
      <c r="C3529" s="8" t="str">
        <f>_xlfn.CONCAT(S3529,_xlfn.TEXTBEFORE(Q3529,","))</f>
        <v>3Cuisinart Stove</v>
      </c>
      <c r="D3529" s="13" t="s">
        <v>9635</v>
      </c>
      <c r="E3529" s="25">
        <v>42946</v>
      </c>
      <c r="F3529" s="25">
        <v>42950</v>
      </c>
      <c r="G3529" s="13" t="s">
        <v>50</v>
      </c>
      <c r="H3529" s="13" t="s">
        <v>768</v>
      </c>
      <c r="I3529" s="13" t="s">
        <v>82</v>
      </c>
      <c r="J3529" s="13" t="s">
        <v>493</v>
      </c>
      <c r="K3529" s="13" t="s">
        <v>494</v>
      </c>
      <c r="L3529" s="13" t="s">
        <v>54</v>
      </c>
      <c r="M3529" s="13" t="s">
        <v>55</v>
      </c>
      <c r="N3529" s="13" t="s">
        <v>319</v>
      </c>
      <c r="O3529" s="13" t="s">
        <v>30</v>
      </c>
      <c r="P3529" s="13" t="s">
        <v>31</v>
      </c>
      <c r="Q3529" s="13" t="s">
        <v>320</v>
      </c>
      <c r="R3529" s="17">
        <v>1340.3420999999998</v>
      </c>
      <c r="S3529" s="26">
        <v>3</v>
      </c>
      <c r="T3529" s="17">
        <v>0.17</v>
      </c>
      <c r="U3529" s="17">
        <v>168.55</v>
      </c>
      <c r="V3529" s="27">
        <v>371.40210000000008</v>
      </c>
      <c r="W3529" s="13" t="s">
        <v>60</v>
      </c>
      <c r="X3529" s="8">
        <f>$T3529*$R3529</f>
        <v>227.85815699999998</v>
      </c>
      <c r="Y3529" s="29">
        <f>R3529-V3529-U3529-X3529</f>
        <v>572.53184299999987</v>
      </c>
    </row>
    <row r="3530" spans="2:25" x14ac:dyDescent="0.3">
      <c r="B3530" s="16"/>
      <c r="C3530" s="8" t="str">
        <f>_xlfn.CONCAT(S3530,_xlfn.TEXTBEFORE(Q3530,","))</f>
        <v>2KitchenAid Microwave</v>
      </c>
      <c r="D3530" s="13" t="s">
        <v>9636</v>
      </c>
      <c r="E3530" s="25">
        <v>42946</v>
      </c>
      <c r="F3530" s="25">
        <v>42950</v>
      </c>
      <c r="G3530" s="13" t="s">
        <v>50</v>
      </c>
      <c r="H3530" s="13" t="s">
        <v>768</v>
      </c>
      <c r="I3530" s="13" t="s">
        <v>82</v>
      </c>
      <c r="J3530" s="13" t="s">
        <v>493</v>
      </c>
      <c r="K3530" s="13" t="s">
        <v>494</v>
      </c>
      <c r="L3530" s="13" t="s">
        <v>54</v>
      </c>
      <c r="M3530" s="13" t="s">
        <v>55</v>
      </c>
      <c r="N3530" s="13" t="s">
        <v>29</v>
      </c>
      <c r="O3530" s="13" t="s">
        <v>30</v>
      </c>
      <c r="P3530" s="13" t="s">
        <v>31</v>
      </c>
      <c r="Q3530" s="13" t="s">
        <v>32</v>
      </c>
      <c r="R3530" s="17">
        <v>512.04359999999997</v>
      </c>
      <c r="S3530" s="26">
        <v>2</v>
      </c>
      <c r="T3530" s="17">
        <v>0.17</v>
      </c>
      <c r="U3530" s="17">
        <v>88.19</v>
      </c>
      <c r="V3530" s="27">
        <v>67.803600000000003</v>
      </c>
      <c r="W3530" s="13" t="s">
        <v>60</v>
      </c>
      <c r="X3530" s="8">
        <f>$T3530*$R3530</f>
        <v>87.047411999999994</v>
      </c>
      <c r="Y3530" s="29">
        <f>R3530-V3530-U3530-X3530</f>
        <v>269.00258799999995</v>
      </c>
    </row>
    <row r="3531" spans="2:25" x14ac:dyDescent="0.3">
      <c r="B3531" s="16"/>
      <c r="C3531" s="8" t="str">
        <f>_xlfn.CONCAT(S3531,_xlfn.TEXTBEFORE(Q3531,","))</f>
        <v>1Novimex Round Labels</v>
      </c>
      <c r="D3531" s="13" t="s">
        <v>9637</v>
      </c>
      <c r="E3531" s="25">
        <v>42946</v>
      </c>
      <c r="F3531" s="25">
        <v>42950</v>
      </c>
      <c r="G3531" s="13" t="s">
        <v>50</v>
      </c>
      <c r="H3531" s="13" t="s">
        <v>768</v>
      </c>
      <c r="I3531" s="13" t="s">
        <v>82</v>
      </c>
      <c r="J3531" s="13" t="s">
        <v>493</v>
      </c>
      <c r="K3531" s="13" t="s">
        <v>494</v>
      </c>
      <c r="L3531" s="13" t="s">
        <v>54</v>
      </c>
      <c r="M3531" s="13" t="s">
        <v>55</v>
      </c>
      <c r="N3531" s="13" t="s">
        <v>5929</v>
      </c>
      <c r="O3531" s="13" t="s">
        <v>30</v>
      </c>
      <c r="P3531" s="13" t="s">
        <v>2751</v>
      </c>
      <c r="Q3531" s="13" t="s">
        <v>5930</v>
      </c>
      <c r="R3531" s="17">
        <v>3.3230999999999997</v>
      </c>
      <c r="S3531" s="26">
        <v>1</v>
      </c>
      <c r="T3531" s="17">
        <v>0.47000000000000003</v>
      </c>
      <c r="U3531" s="17">
        <v>1.28</v>
      </c>
      <c r="V3531" s="27">
        <v>-6.8999999999999062E-3</v>
      </c>
      <c r="W3531" s="13" t="s">
        <v>60</v>
      </c>
      <c r="X3531" s="8">
        <f>$T3531*$R3531</f>
        <v>1.5618570000000001</v>
      </c>
      <c r="Y3531" s="29">
        <f>R3531-V3531-U3531-X3531</f>
        <v>0.48814299999999977</v>
      </c>
    </row>
    <row r="3532" spans="2:25" x14ac:dyDescent="0.3">
      <c r="B3532" s="16"/>
      <c r="C3532" s="8" t="str">
        <f>_xlfn.CONCAT(S3532,_xlfn.TEXTBEFORE(Q3532,","))</f>
        <v>7Kraft Manila Envelope</v>
      </c>
      <c r="D3532" s="13" t="s">
        <v>9638</v>
      </c>
      <c r="E3532" s="25">
        <v>43174</v>
      </c>
      <c r="F3532" s="25">
        <v>43178</v>
      </c>
      <c r="G3532" s="13" t="s">
        <v>50</v>
      </c>
      <c r="H3532" s="13" t="s">
        <v>768</v>
      </c>
      <c r="I3532" s="13" t="s">
        <v>82</v>
      </c>
      <c r="J3532" s="13" t="s">
        <v>1803</v>
      </c>
      <c r="K3532" s="13" t="s">
        <v>234</v>
      </c>
      <c r="L3532" s="13" t="s">
        <v>54</v>
      </c>
      <c r="M3532" s="13" t="s">
        <v>55</v>
      </c>
      <c r="N3532" s="13" t="s">
        <v>5006</v>
      </c>
      <c r="O3532" s="13" t="s">
        <v>30</v>
      </c>
      <c r="P3532" s="13" t="s">
        <v>1607</v>
      </c>
      <c r="Q3532" s="13" t="s">
        <v>5007</v>
      </c>
      <c r="R3532" s="17">
        <v>93.825900000000004</v>
      </c>
      <c r="S3532" s="26">
        <v>7</v>
      </c>
      <c r="T3532" s="17">
        <v>0.47000000000000003</v>
      </c>
      <c r="U3532" s="17">
        <v>6.75</v>
      </c>
      <c r="V3532" s="27">
        <v>-28.394099999999995</v>
      </c>
      <c r="W3532" s="13" t="s">
        <v>60</v>
      </c>
      <c r="X3532" s="8">
        <f>$T3532*$R3532</f>
        <v>44.098173000000003</v>
      </c>
      <c r="Y3532" s="29">
        <f>R3532-V3532-U3532-X3532</f>
        <v>71.371826999999996</v>
      </c>
    </row>
    <row r="3533" spans="2:25" x14ac:dyDescent="0.3">
      <c r="B3533" s="16"/>
      <c r="C3533" s="8" t="str">
        <f>_xlfn.CONCAT(S3533,_xlfn.TEXTBEFORE(Q3533,","))</f>
        <v>7Cameo Interoffice Envelope</v>
      </c>
      <c r="D3533" s="13" t="s">
        <v>9639</v>
      </c>
      <c r="E3533" s="25">
        <v>44118</v>
      </c>
      <c r="F3533" s="25">
        <v>44123</v>
      </c>
      <c r="G3533" s="13" t="s">
        <v>50</v>
      </c>
      <c r="H3533" s="13" t="s">
        <v>3288</v>
      </c>
      <c r="I3533" s="13" t="s">
        <v>82</v>
      </c>
      <c r="J3533" s="13" t="s">
        <v>730</v>
      </c>
      <c r="K3533" s="13" t="s">
        <v>731</v>
      </c>
      <c r="L3533" s="13" t="s">
        <v>114</v>
      </c>
      <c r="M3533" s="13" t="s">
        <v>55</v>
      </c>
      <c r="N3533" s="13" t="s">
        <v>3239</v>
      </c>
      <c r="O3533" s="13" t="s">
        <v>30</v>
      </c>
      <c r="P3533" s="13" t="s">
        <v>1607</v>
      </c>
      <c r="Q3533" s="13" t="s">
        <v>3240</v>
      </c>
      <c r="R3533" s="17">
        <v>348.81</v>
      </c>
      <c r="S3533" s="26">
        <v>7</v>
      </c>
      <c r="T3533" s="17">
        <v>0</v>
      </c>
      <c r="U3533" s="17">
        <v>24.3</v>
      </c>
      <c r="V3533" s="27">
        <v>156.87</v>
      </c>
      <c r="W3533" s="13" t="s">
        <v>88</v>
      </c>
      <c r="X3533" s="8">
        <f>$T3533*$R3533</f>
        <v>0</v>
      </c>
      <c r="Y3533" s="29">
        <f>R3533-V3533-U3533-X3533</f>
        <v>167.64</v>
      </c>
    </row>
    <row r="3534" spans="2:25" x14ac:dyDescent="0.3">
      <c r="B3534" s="16"/>
      <c r="C3534" s="8" t="str">
        <f>_xlfn.CONCAT(S3534,_xlfn.TEXTBEFORE(Q3534,","))</f>
        <v>3Fellowes Trays</v>
      </c>
      <c r="D3534" s="13" t="s">
        <v>9640</v>
      </c>
      <c r="E3534" s="25">
        <v>44118</v>
      </c>
      <c r="F3534" s="25">
        <v>44123</v>
      </c>
      <c r="G3534" s="13" t="s">
        <v>50</v>
      </c>
      <c r="H3534" s="13" t="s">
        <v>3288</v>
      </c>
      <c r="I3534" s="13" t="s">
        <v>82</v>
      </c>
      <c r="J3534" s="13" t="s">
        <v>730</v>
      </c>
      <c r="K3534" s="13" t="s">
        <v>731</v>
      </c>
      <c r="L3534" s="13" t="s">
        <v>114</v>
      </c>
      <c r="M3534" s="13" t="s">
        <v>55</v>
      </c>
      <c r="N3534" s="13" t="s">
        <v>3561</v>
      </c>
      <c r="O3534" s="13" t="s">
        <v>30</v>
      </c>
      <c r="P3534" s="13" t="s">
        <v>289</v>
      </c>
      <c r="Q3534" s="13" t="s">
        <v>3562</v>
      </c>
      <c r="R3534" s="17">
        <v>173.60999999999999</v>
      </c>
      <c r="S3534" s="26">
        <v>3</v>
      </c>
      <c r="T3534" s="17">
        <v>0</v>
      </c>
      <c r="U3534" s="17">
        <v>7.23</v>
      </c>
      <c r="V3534" s="27">
        <v>32.94</v>
      </c>
      <c r="W3534" s="13" t="s">
        <v>88</v>
      </c>
      <c r="X3534" s="8">
        <f>$T3534*$R3534</f>
        <v>0</v>
      </c>
      <c r="Y3534" s="29">
        <f>R3534-V3534-U3534-X3534</f>
        <v>133.44</v>
      </c>
    </row>
    <row r="3535" spans="2:25" x14ac:dyDescent="0.3">
      <c r="B3535" s="16"/>
      <c r="C3535" s="8" t="str">
        <f>_xlfn.CONCAT(S3535,_xlfn.TEXTBEFORE(Q3535,","))</f>
        <v>3Enermax Flash Drive</v>
      </c>
      <c r="D3535" s="13" t="s">
        <v>9641</v>
      </c>
      <c r="E3535" s="25">
        <v>44118</v>
      </c>
      <c r="F3535" s="25">
        <v>44123</v>
      </c>
      <c r="G3535" s="13" t="s">
        <v>50</v>
      </c>
      <c r="H3535" s="13" t="s">
        <v>3288</v>
      </c>
      <c r="I3535" s="13" t="s">
        <v>82</v>
      </c>
      <c r="J3535" s="13" t="s">
        <v>730</v>
      </c>
      <c r="K3535" s="13" t="s">
        <v>731</v>
      </c>
      <c r="L3535" s="13" t="s">
        <v>114</v>
      </c>
      <c r="M3535" s="13" t="s">
        <v>55</v>
      </c>
      <c r="N3535" s="13" t="s">
        <v>4623</v>
      </c>
      <c r="O3535" s="13" t="s">
        <v>57</v>
      </c>
      <c r="P3535" s="13" t="s">
        <v>121</v>
      </c>
      <c r="Q3535" s="13" t="s">
        <v>4624</v>
      </c>
      <c r="R3535" s="17">
        <v>125.19</v>
      </c>
      <c r="S3535" s="26">
        <v>3</v>
      </c>
      <c r="T3535" s="17">
        <v>0</v>
      </c>
      <c r="U3535" s="17">
        <v>5.57</v>
      </c>
      <c r="V3535" s="27">
        <v>29.97</v>
      </c>
      <c r="W3535" s="13" t="s">
        <v>88</v>
      </c>
      <c r="X3535" s="8">
        <f>$T3535*$R3535</f>
        <v>0</v>
      </c>
      <c r="Y3535" s="29">
        <f>R3535-V3535-U3535-X3535</f>
        <v>89.65</v>
      </c>
    </row>
    <row r="3536" spans="2:25" x14ac:dyDescent="0.3">
      <c r="B3536" s="16"/>
      <c r="C3536" s="8" t="str">
        <f>_xlfn.CONCAT(S3536,_xlfn.TEXTBEFORE(Q3536,","))</f>
        <v>2Stockwell Clamps</v>
      </c>
      <c r="D3536" s="13" t="s">
        <v>9642</v>
      </c>
      <c r="E3536" s="25">
        <v>44118</v>
      </c>
      <c r="F3536" s="25">
        <v>44123</v>
      </c>
      <c r="G3536" s="13" t="s">
        <v>50</v>
      </c>
      <c r="H3536" s="13" t="s">
        <v>3288</v>
      </c>
      <c r="I3536" s="13" t="s">
        <v>82</v>
      </c>
      <c r="J3536" s="13" t="s">
        <v>730</v>
      </c>
      <c r="K3536" s="13" t="s">
        <v>731</v>
      </c>
      <c r="L3536" s="13" t="s">
        <v>114</v>
      </c>
      <c r="M3536" s="13" t="s">
        <v>55</v>
      </c>
      <c r="N3536" s="13" t="s">
        <v>3286</v>
      </c>
      <c r="O3536" s="13" t="s">
        <v>30</v>
      </c>
      <c r="P3536" s="13" t="s">
        <v>2177</v>
      </c>
      <c r="Q3536" s="13" t="s">
        <v>3287</v>
      </c>
      <c r="R3536" s="17">
        <v>37.32</v>
      </c>
      <c r="S3536" s="26">
        <v>2</v>
      </c>
      <c r="T3536" s="17">
        <v>0</v>
      </c>
      <c r="U3536" s="17">
        <v>2.4900000000000002</v>
      </c>
      <c r="V3536" s="27">
        <v>2.94</v>
      </c>
      <c r="W3536" s="13" t="s">
        <v>88</v>
      </c>
      <c r="X3536" s="8">
        <f>$T3536*$R3536</f>
        <v>0</v>
      </c>
      <c r="Y3536" s="29">
        <f>R3536-V3536-U3536-X3536</f>
        <v>31.89</v>
      </c>
    </row>
    <row r="3537" spans="2:25" x14ac:dyDescent="0.3">
      <c r="B3537" s="16"/>
      <c r="C3537" s="8" t="str">
        <f>_xlfn.CONCAT(S3537,_xlfn.TEXTBEFORE(Q3537,","))</f>
        <v>3Ibico Hole Reinforcements</v>
      </c>
      <c r="D3537" s="13" t="s">
        <v>9643</v>
      </c>
      <c r="E3537" s="25">
        <v>44118</v>
      </c>
      <c r="F3537" s="25">
        <v>44123</v>
      </c>
      <c r="G3537" s="13" t="s">
        <v>50</v>
      </c>
      <c r="H3537" s="13" t="s">
        <v>3288</v>
      </c>
      <c r="I3537" s="13" t="s">
        <v>82</v>
      </c>
      <c r="J3537" s="13" t="s">
        <v>730</v>
      </c>
      <c r="K3537" s="13" t="s">
        <v>731</v>
      </c>
      <c r="L3537" s="13" t="s">
        <v>114</v>
      </c>
      <c r="M3537" s="13" t="s">
        <v>55</v>
      </c>
      <c r="N3537" s="13" t="s">
        <v>4725</v>
      </c>
      <c r="O3537" s="13" t="s">
        <v>30</v>
      </c>
      <c r="P3537" s="13" t="s">
        <v>1121</v>
      </c>
      <c r="Q3537" s="13" t="s">
        <v>4726</v>
      </c>
      <c r="R3537" s="17">
        <v>22.05</v>
      </c>
      <c r="S3537" s="26">
        <v>3</v>
      </c>
      <c r="T3537" s="17">
        <v>0</v>
      </c>
      <c r="U3537" s="17">
        <v>1.72</v>
      </c>
      <c r="V3537" s="27">
        <v>7.92</v>
      </c>
      <c r="W3537" s="13" t="s">
        <v>88</v>
      </c>
      <c r="X3537" s="8">
        <f>$T3537*$R3537</f>
        <v>0</v>
      </c>
      <c r="Y3537" s="29">
        <f>R3537-V3537-U3537-X3537</f>
        <v>12.41</v>
      </c>
    </row>
    <row r="3538" spans="2:25" x14ac:dyDescent="0.3">
      <c r="B3538" s="16"/>
      <c r="C3538" s="8" t="str">
        <f>_xlfn.CONCAT(S3538,_xlfn.TEXTBEFORE(Q3538,","))</f>
        <v>5Sanford Sketch Pad</v>
      </c>
      <c r="D3538" s="13" t="s">
        <v>9644</v>
      </c>
      <c r="E3538" s="25">
        <v>43245</v>
      </c>
      <c r="F3538" s="25">
        <v>43249</v>
      </c>
      <c r="G3538" s="13" t="s">
        <v>50</v>
      </c>
      <c r="H3538" s="13" t="s">
        <v>1201</v>
      </c>
      <c r="I3538" s="13" t="s">
        <v>82</v>
      </c>
      <c r="J3538" s="13" t="s">
        <v>3040</v>
      </c>
      <c r="K3538" s="13" t="s">
        <v>841</v>
      </c>
      <c r="L3538" s="13" t="s">
        <v>27</v>
      </c>
      <c r="M3538" s="13" t="s">
        <v>28</v>
      </c>
      <c r="N3538" s="13" t="s">
        <v>3887</v>
      </c>
      <c r="O3538" s="13" t="s">
        <v>30</v>
      </c>
      <c r="P3538" s="13" t="s">
        <v>1789</v>
      </c>
      <c r="Q3538" s="13" t="s">
        <v>3888</v>
      </c>
      <c r="R3538" s="17">
        <v>228.75</v>
      </c>
      <c r="S3538" s="26">
        <v>5</v>
      </c>
      <c r="T3538" s="17">
        <v>0</v>
      </c>
      <c r="U3538" s="17">
        <v>15.9</v>
      </c>
      <c r="V3538" s="27">
        <v>107.4</v>
      </c>
      <c r="W3538" s="13" t="s">
        <v>88</v>
      </c>
      <c r="X3538" s="8">
        <f>$T3538*$R3538</f>
        <v>0</v>
      </c>
      <c r="Y3538" s="29">
        <f>R3538-V3538-U3538-X3538</f>
        <v>105.44999999999999</v>
      </c>
    </row>
    <row r="3539" spans="2:25" x14ac:dyDescent="0.3">
      <c r="B3539" s="16"/>
      <c r="C3539" s="8" t="str">
        <f>_xlfn.CONCAT(S3539,_xlfn.TEXTBEFORE(Q3539,","))</f>
        <v>3Stanley Pencil Sharpener</v>
      </c>
      <c r="D3539" s="13" t="s">
        <v>9645</v>
      </c>
      <c r="E3539" s="25">
        <v>43245</v>
      </c>
      <c r="F3539" s="25">
        <v>43249</v>
      </c>
      <c r="G3539" s="13" t="s">
        <v>50</v>
      </c>
      <c r="H3539" s="13" t="s">
        <v>1201</v>
      </c>
      <c r="I3539" s="13" t="s">
        <v>82</v>
      </c>
      <c r="J3539" s="13" t="s">
        <v>3040</v>
      </c>
      <c r="K3539" s="13" t="s">
        <v>841</v>
      </c>
      <c r="L3539" s="13" t="s">
        <v>27</v>
      </c>
      <c r="M3539" s="13" t="s">
        <v>28</v>
      </c>
      <c r="N3539" s="13" t="s">
        <v>5348</v>
      </c>
      <c r="O3539" s="13" t="s">
        <v>30</v>
      </c>
      <c r="P3539" s="13" t="s">
        <v>1789</v>
      </c>
      <c r="Q3539" s="13" t="s">
        <v>5349</v>
      </c>
      <c r="R3539" s="17">
        <v>78.12</v>
      </c>
      <c r="S3539" s="26">
        <v>3</v>
      </c>
      <c r="T3539" s="17">
        <v>0</v>
      </c>
      <c r="U3539" s="17">
        <v>4.63</v>
      </c>
      <c r="V3539" s="27">
        <v>37.44</v>
      </c>
      <c r="W3539" s="13" t="s">
        <v>88</v>
      </c>
      <c r="X3539" s="8">
        <f>$T3539*$R3539</f>
        <v>0</v>
      </c>
      <c r="Y3539" s="29">
        <f>R3539-V3539-U3539-X3539</f>
        <v>36.050000000000004</v>
      </c>
    </row>
    <row r="3540" spans="2:25" x14ac:dyDescent="0.3">
      <c r="B3540" s="16"/>
      <c r="C3540" s="8" t="str">
        <f>_xlfn.CONCAT(S3540,_xlfn.TEXTBEFORE(Q3540,","))</f>
        <v>2Smead Removable Labels</v>
      </c>
      <c r="D3540" s="13" t="s">
        <v>9646</v>
      </c>
      <c r="E3540" s="25">
        <v>43245</v>
      </c>
      <c r="F3540" s="25">
        <v>43249</v>
      </c>
      <c r="G3540" s="13" t="s">
        <v>50</v>
      </c>
      <c r="H3540" s="13" t="s">
        <v>1201</v>
      </c>
      <c r="I3540" s="13" t="s">
        <v>82</v>
      </c>
      <c r="J3540" s="13" t="s">
        <v>3040</v>
      </c>
      <c r="K3540" s="13" t="s">
        <v>841</v>
      </c>
      <c r="L3540" s="13" t="s">
        <v>27</v>
      </c>
      <c r="M3540" s="13" t="s">
        <v>28</v>
      </c>
      <c r="N3540" s="13" t="s">
        <v>5184</v>
      </c>
      <c r="O3540" s="13" t="s">
        <v>30</v>
      </c>
      <c r="P3540" s="13" t="s">
        <v>2751</v>
      </c>
      <c r="Q3540" s="13" t="s">
        <v>5185</v>
      </c>
      <c r="R3540" s="17">
        <v>21</v>
      </c>
      <c r="S3540" s="26">
        <v>2</v>
      </c>
      <c r="T3540" s="17">
        <v>0</v>
      </c>
      <c r="U3540" s="17">
        <v>1.38</v>
      </c>
      <c r="V3540" s="27">
        <v>9</v>
      </c>
      <c r="W3540" s="13" t="s">
        <v>88</v>
      </c>
      <c r="X3540" s="8">
        <f>$T3540*$R3540</f>
        <v>0</v>
      </c>
      <c r="Y3540" s="29">
        <f>R3540-V3540-U3540-X3540</f>
        <v>10.620000000000001</v>
      </c>
    </row>
    <row r="3541" spans="2:25" x14ac:dyDescent="0.3">
      <c r="B3541" s="16"/>
      <c r="C3541" s="8" t="str">
        <f>_xlfn.CONCAT(S3541,_xlfn.TEXTBEFORE(Q3541,","))</f>
        <v>1Harbour Creations Removable Labels</v>
      </c>
      <c r="D3541" s="13" t="s">
        <v>9647</v>
      </c>
      <c r="E3541" s="25">
        <v>43674</v>
      </c>
      <c r="F3541" s="25">
        <v>43680</v>
      </c>
      <c r="G3541" s="13" t="s">
        <v>50</v>
      </c>
      <c r="H3541" s="13" t="s">
        <v>1201</v>
      </c>
      <c r="I3541" s="13" t="s">
        <v>82</v>
      </c>
      <c r="J3541" s="13" t="s">
        <v>2545</v>
      </c>
      <c r="K3541" s="13" t="s">
        <v>252</v>
      </c>
      <c r="L3541" s="13" t="s">
        <v>27</v>
      </c>
      <c r="M3541" s="13" t="s">
        <v>28</v>
      </c>
      <c r="N3541" s="13" t="s">
        <v>5060</v>
      </c>
      <c r="O3541" s="13" t="s">
        <v>30</v>
      </c>
      <c r="P3541" s="13" t="s">
        <v>2751</v>
      </c>
      <c r="Q3541" s="13" t="s">
        <v>5061</v>
      </c>
      <c r="R3541" s="17">
        <v>10.74</v>
      </c>
      <c r="S3541" s="26">
        <v>1</v>
      </c>
      <c r="T3541" s="17">
        <v>0</v>
      </c>
      <c r="U3541" s="17">
        <v>1.85</v>
      </c>
      <c r="V3541" s="27">
        <v>3.75</v>
      </c>
      <c r="W3541" s="13" t="s">
        <v>88</v>
      </c>
      <c r="X3541" s="8">
        <f>$T3541*$R3541</f>
        <v>0</v>
      </c>
      <c r="Y3541" s="29">
        <f>R3541-V3541-U3541-X3541</f>
        <v>5.1400000000000006</v>
      </c>
    </row>
    <row r="3542" spans="2:25" x14ac:dyDescent="0.3">
      <c r="B3542" s="16"/>
      <c r="C3542" s="8" t="str">
        <f>_xlfn.CONCAT(S3542,_xlfn.TEXTBEFORE(Q3542,","))</f>
        <v>2Barricks Conference Table</v>
      </c>
      <c r="D3542" s="13" t="s">
        <v>9648</v>
      </c>
      <c r="E3542" s="25">
        <v>43707</v>
      </c>
      <c r="F3542" s="25">
        <v>43711</v>
      </c>
      <c r="G3542" s="13" t="s">
        <v>22</v>
      </c>
      <c r="H3542" s="13" t="s">
        <v>1201</v>
      </c>
      <c r="I3542" s="13" t="s">
        <v>82</v>
      </c>
      <c r="J3542" s="13" t="s">
        <v>256</v>
      </c>
      <c r="K3542" s="13" t="s">
        <v>256</v>
      </c>
      <c r="L3542" s="13" t="s">
        <v>27</v>
      </c>
      <c r="M3542" s="13" t="s">
        <v>28</v>
      </c>
      <c r="N3542" s="13" t="s">
        <v>1202</v>
      </c>
      <c r="O3542" s="13" t="s">
        <v>40</v>
      </c>
      <c r="P3542" s="13" t="s">
        <v>48</v>
      </c>
      <c r="Q3542" s="13" t="s">
        <v>1203</v>
      </c>
      <c r="R3542" s="17">
        <v>1269.9119999999998</v>
      </c>
      <c r="S3542" s="26">
        <v>2</v>
      </c>
      <c r="T3542" s="17">
        <v>0.3</v>
      </c>
      <c r="U3542" s="17">
        <v>109.86</v>
      </c>
      <c r="V3542" s="27">
        <v>-36.287999999999954</v>
      </c>
      <c r="W3542" s="13" t="s">
        <v>88</v>
      </c>
      <c r="X3542" s="8">
        <f>$T3542*$R3542</f>
        <v>380.97359999999992</v>
      </c>
      <c r="Y3542" s="29">
        <f>R3542-V3542-U3542-X3542</f>
        <v>815.3664</v>
      </c>
    </row>
    <row r="3543" spans="2:25" x14ac:dyDescent="0.3">
      <c r="B3543" s="16"/>
      <c r="C3543" s="8" t="str">
        <f>_xlfn.CONCAT(S3543,_xlfn.TEXTBEFORE(Q3543,","))</f>
        <v>3Logitech Mouse</v>
      </c>
      <c r="D3543" s="13" t="s">
        <v>9649</v>
      </c>
      <c r="E3543" s="25">
        <v>43707</v>
      </c>
      <c r="F3543" s="25">
        <v>43711</v>
      </c>
      <c r="G3543" s="13" t="s">
        <v>22</v>
      </c>
      <c r="H3543" s="13" t="s">
        <v>1201</v>
      </c>
      <c r="I3543" s="13" t="s">
        <v>82</v>
      </c>
      <c r="J3543" s="13" t="s">
        <v>256</v>
      </c>
      <c r="K3543" s="13" t="s">
        <v>256</v>
      </c>
      <c r="L3543" s="13" t="s">
        <v>27</v>
      </c>
      <c r="M3543" s="13" t="s">
        <v>28</v>
      </c>
      <c r="N3543" s="13" t="s">
        <v>4826</v>
      </c>
      <c r="O3543" s="13" t="s">
        <v>57</v>
      </c>
      <c r="P3543" s="13" t="s">
        <v>121</v>
      </c>
      <c r="Q3543" s="13" t="s">
        <v>4827</v>
      </c>
      <c r="R3543" s="17">
        <v>81.27000000000001</v>
      </c>
      <c r="S3543" s="26">
        <v>3</v>
      </c>
      <c r="T3543" s="17">
        <v>0</v>
      </c>
      <c r="U3543" s="17">
        <v>7.9</v>
      </c>
      <c r="V3543" s="27">
        <v>0.81</v>
      </c>
      <c r="W3543" s="13" t="s">
        <v>88</v>
      </c>
      <c r="X3543" s="8">
        <f>$T3543*$R3543</f>
        <v>0</v>
      </c>
      <c r="Y3543" s="29">
        <f>R3543-V3543-U3543-X3543</f>
        <v>72.56</v>
      </c>
    </row>
    <row r="3544" spans="2:25" x14ac:dyDescent="0.3">
      <c r="B3544" s="16"/>
      <c r="C3544" s="8" t="str">
        <f>_xlfn.CONCAT(S3544,_xlfn.TEXTBEFORE(Q3544,","))</f>
        <v>3Green Bar Parchment Paper</v>
      </c>
      <c r="D3544" s="13" t="s">
        <v>9650</v>
      </c>
      <c r="E3544" s="25">
        <v>43707</v>
      </c>
      <c r="F3544" s="25">
        <v>43711</v>
      </c>
      <c r="G3544" s="13" t="s">
        <v>22</v>
      </c>
      <c r="H3544" s="13" t="s">
        <v>1201</v>
      </c>
      <c r="I3544" s="13" t="s">
        <v>82</v>
      </c>
      <c r="J3544" s="13" t="s">
        <v>256</v>
      </c>
      <c r="K3544" s="13" t="s">
        <v>256</v>
      </c>
      <c r="L3544" s="13" t="s">
        <v>27</v>
      </c>
      <c r="M3544" s="13" t="s">
        <v>28</v>
      </c>
      <c r="N3544" s="13" t="s">
        <v>5311</v>
      </c>
      <c r="O3544" s="13" t="s">
        <v>30</v>
      </c>
      <c r="P3544" s="13" t="s">
        <v>1567</v>
      </c>
      <c r="Q3544" s="13" t="s">
        <v>5312</v>
      </c>
      <c r="R3544" s="17">
        <v>54.269999999999989</v>
      </c>
      <c r="S3544" s="26">
        <v>3</v>
      </c>
      <c r="T3544" s="17">
        <v>0</v>
      </c>
      <c r="U3544" s="17">
        <v>4.01</v>
      </c>
      <c r="V3544" s="27">
        <v>17.28</v>
      </c>
      <c r="W3544" s="13" t="s">
        <v>88</v>
      </c>
      <c r="X3544" s="8">
        <f>$T3544*$R3544</f>
        <v>0</v>
      </c>
      <c r="Y3544" s="29">
        <f>R3544-V3544-U3544-X3544</f>
        <v>32.97999999999999</v>
      </c>
    </row>
    <row r="3545" spans="2:25" x14ac:dyDescent="0.3">
      <c r="B3545" s="16"/>
      <c r="C3545" s="8" t="str">
        <f>_xlfn.CONCAT(S3545,_xlfn.TEXTBEFORE(Q3545,","))</f>
        <v>2Xerox Note Cards</v>
      </c>
      <c r="D3545" s="13" t="s">
        <v>9651</v>
      </c>
      <c r="E3545" s="25">
        <v>44131</v>
      </c>
      <c r="F3545" s="25">
        <v>44134</v>
      </c>
      <c r="G3545" s="13" t="s">
        <v>22</v>
      </c>
      <c r="H3545" s="13" t="s">
        <v>1201</v>
      </c>
      <c r="I3545" s="13" t="s">
        <v>82</v>
      </c>
      <c r="J3545" s="13" t="s">
        <v>322</v>
      </c>
      <c r="K3545" s="13" t="s">
        <v>215</v>
      </c>
      <c r="L3545" s="13" t="s">
        <v>27</v>
      </c>
      <c r="M3545" s="13" t="s">
        <v>28</v>
      </c>
      <c r="N3545" s="13" t="s">
        <v>3964</v>
      </c>
      <c r="O3545" s="13" t="s">
        <v>30</v>
      </c>
      <c r="P3545" s="13" t="s">
        <v>1567</v>
      </c>
      <c r="Q3545" s="13" t="s">
        <v>3965</v>
      </c>
      <c r="R3545" s="17">
        <v>61.019999999999996</v>
      </c>
      <c r="S3545" s="26">
        <v>2</v>
      </c>
      <c r="T3545" s="17">
        <v>0</v>
      </c>
      <c r="U3545" s="17">
        <v>15.61</v>
      </c>
      <c r="V3545" s="27">
        <v>0</v>
      </c>
      <c r="W3545" s="13" t="s">
        <v>33</v>
      </c>
      <c r="X3545" s="8">
        <f>$T3545*$R3545</f>
        <v>0</v>
      </c>
      <c r="Y3545" s="29">
        <f>R3545-V3545-U3545-X3545</f>
        <v>45.41</v>
      </c>
    </row>
    <row r="3546" spans="2:25" x14ac:dyDescent="0.3">
      <c r="B3546" s="16"/>
      <c r="C3546" s="8" t="str">
        <f>_xlfn.CONCAT(S3546,_xlfn.TEXTBEFORE(Q3546,","))</f>
        <v>2Ames Business Envelopes</v>
      </c>
      <c r="D3546" s="13" t="s">
        <v>9652</v>
      </c>
      <c r="E3546" s="25">
        <v>44131</v>
      </c>
      <c r="F3546" s="25">
        <v>44134</v>
      </c>
      <c r="G3546" s="13" t="s">
        <v>22</v>
      </c>
      <c r="H3546" s="13" t="s">
        <v>1201</v>
      </c>
      <c r="I3546" s="13" t="s">
        <v>82</v>
      </c>
      <c r="J3546" s="13" t="s">
        <v>322</v>
      </c>
      <c r="K3546" s="13" t="s">
        <v>215</v>
      </c>
      <c r="L3546" s="13" t="s">
        <v>27</v>
      </c>
      <c r="M3546" s="13" t="s">
        <v>28</v>
      </c>
      <c r="N3546" s="13" t="s">
        <v>4051</v>
      </c>
      <c r="O3546" s="13" t="s">
        <v>30</v>
      </c>
      <c r="P3546" s="13" t="s">
        <v>1607</v>
      </c>
      <c r="Q3546" s="13" t="s">
        <v>4052</v>
      </c>
      <c r="R3546" s="17">
        <v>29.280000000000005</v>
      </c>
      <c r="S3546" s="26">
        <v>2</v>
      </c>
      <c r="T3546" s="17">
        <v>0</v>
      </c>
      <c r="U3546" s="17">
        <v>9.2100000000000009</v>
      </c>
      <c r="V3546" s="27">
        <v>2.34</v>
      </c>
      <c r="W3546" s="13" t="s">
        <v>33</v>
      </c>
      <c r="X3546" s="8">
        <f>$T3546*$R3546</f>
        <v>0</v>
      </c>
      <c r="Y3546" s="29">
        <f>R3546-V3546-U3546-X3546</f>
        <v>17.730000000000004</v>
      </c>
    </row>
    <row r="3547" spans="2:25" x14ac:dyDescent="0.3">
      <c r="B3547" s="16"/>
      <c r="C3547" s="8" t="str">
        <f>_xlfn.CONCAT(S3547,_xlfn.TEXTBEFORE(Q3547,","))</f>
        <v>4Rogers Shelving</v>
      </c>
      <c r="D3547" s="13" t="s">
        <v>9653</v>
      </c>
      <c r="E3547" s="25">
        <v>43014</v>
      </c>
      <c r="F3547" s="25">
        <v>43018</v>
      </c>
      <c r="G3547" s="13" t="s">
        <v>22</v>
      </c>
      <c r="H3547" s="13" t="s">
        <v>2716</v>
      </c>
      <c r="I3547" s="13" t="s">
        <v>24</v>
      </c>
      <c r="J3547" s="13" t="s">
        <v>186</v>
      </c>
      <c r="K3547" s="13" t="s">
        <v>187</v>
      </c>
      <c r="L3547" s="13" t="s">
        <v>27</v>
      </c>
      <c r="M3547" s="13" t="s">
        <v>28</v>
      </c>
      <c r="N3547" s="13" t="s">
        <v>2717</v>
      </c>
      <c r="O3547" s="13" t="s">
        <v>30</v>
      </c>
      <c r="P3547" s="13" t="s">
        <v>289</v>
      </c>
      <c r="Q3547" s="13" t="s">
        <v>2718</v>
      </c>
      <c r="R3547" s="17">
        <v>248.51999999999998</v>
      </c>
      <c r="S3547" s="26">
        <v>4</v>
      </c>
      <c r="T3547" s="17">
        <v>0</v>
      </c>
      <c r="U3547" s="17">
        <v>35.909999999999997</v>
      </c>
      <c r="V3547" s="27">
        <v>104.28</v>
      </c>
      <c r="W3547" s="13" t="s">
        <v>88</v>
      </c>
      <c r="X3547" s="8">
        <f>$T3547*$R3547</f>
        <v>0</v>
      </c>
      <c r="Y3547" s="29">
        <f>R3547-V3547-U3547-X3547</f>
        <v>108.32999999999998</v>
      </c>
    </row>
    <row r="3548" spans="2:25" x14ac:dyDescent="0.3">
      <c r="B3548" s="16"/>
      <c r="C3548" s="8" t="str">
        <f>_xlfn.CONCAT(S3548,_xlfn.TEXTBEFORE(Q3548,","))</f>
        <v>3Office Star Chairmat</v>
      </c>
      <c r="D3548" s="13" t="s">
        <v>9654</v>
      </c>
      <c r="E3548" s="25">
        <v>43747</v>
      </c>
      <c r="F3548" s="25">
        <v>43749</v>
      </c>
      <c r="G3548" s="13" t="s">
        <v>22</v>
      </c>
      <c r="H3548" s="13" t="s">
        <v>2716</v>
      </c>
      <c r="I3548" s="13" t="s">
        <v>24</v>
      </c>
      <c r="J3548" s="13" t="s">
        <v>3431</v>
      </c>
      <c r="K3548" s="13" t="s">
        <v>71</v>
      </c>
      <c r="L3548" s="13" t="s">
        <v>27</v>
      </c>
      <c r="M3548" s="13" t="s">
        <v>28</v>
      </c>
      <c r="N3548" s="13" t="s">
        <v>3432</v>
      </c>
      <c r="O3548" s="13" t="s">
        <v>40</v>
      </c>
      <c r="P3548" s="13" t="s">
        <v>41</v>
      </c>
      <c r="Q3548" s="13" t="s">
        <v>3433</v>
      </c>
      <c r="R3548" s="17">
        <v>190.17000000000002</v>
      </c>
      <c r="S3548" s="26">
        <v>3</v>
      </c>
      <c r="T3548" s="17">
        <v>0</v>
      </c>
      <c r="U3548" s="17">
        <v>22.27</v>
      </c>
      <c r="V3548" s="27">
        <v>68.399999999999991</v>
      </c>
      <c r="W3548" s="13" t="s">
        <v>60</v>
      </c>
      <c r="X3548" s="8">
        <f>$T3548*$R3548</f>
        <v>0</v>
      </c>
      <c r="Y3548" s="29">
        <f>R3548-V3548-U3548-X3548</f>
        <v>99.500000000000028</v>
      </c>
    </row>
    <row r="3549" spans="2:25" x14ac:dyDescent="0.3">
      <c r="B3549" s="16"/>
      <c r="C3549" s="8" t="str">
        <f>_xlfn.CONCAT(S3549,_xlfn.TEXTBEFORE(Q3549,","))</f>
        <v>1Tenex Stacking Tray</v>
      </c>
      <c r="D3549" s="13" t="s">
        <v>9655</v>
      </c>
      <c r="E3549" s="25">
        <v>43763</v>
      </c>
      <c r="F3549" s="25">
        <v>43765</v>
      </c>
      <c r="G3549" s="13" t="s">
        <v>22</v>
      </c>
      <c r="H3549" s="13" t="s">
        <v>2716</v>
      </c>
      <c r="I3549" s="13" t="s">
        <v>24</v>
      </c>
      <c r="J3549" s="13" t="s">
        <v>1741</v>
      </c>
      <c r="K3549" s="13" t="s">
        <v>146</v>
      </c>
      <c r="L3549" s="13" t="s">
        <v>27</v>
      </c>
      <c r="M3549" s="13" t="s">
        <v>28</v>
      </c>
      <c r="N3549" s="13" t="s">
        <v>4001</v>
      </c>
      <c r="O3549" s="13" t="s">
        <v>40</v>
      </c>
      <c r="P3549" s="13" t="s">
        <v>906</v>
      </c>
      <c r="Q3549" s="13" t="s">
        <v>4002</v>
      </c>
      <c r="R3549" s="17">
        <v>25.29</v>
      </c>
      <c r="S3549" s="26">
        <v>1</v>
      </c>
      <c r="T3549" s="17">
        <v>0</v>
      </c>
      <c r="U3549" s="17">
        <v>5.57</v>
      </c>
      <c r="V3549" s="27">
        <v>7.5600000000000005</v>
      </c>
      <c r="W3549" s="13" t="s">
        <v>33</v>
      </c>
      <c r="X3549" s="8">
        <f>$T3549*$R3549</f>
        <v>0</v>
      </c>
      <c r="Y3549" s="29">
        <f>R3549-V3549-U3549-X3549</f>
        <v>12.159999999999997</v>
      </c>
    </row>
    <row r="3550" spans="2:25" x14ac:dyDescent="0.3">
      <c r="B3550" s="16"/>
      <c r="C3550" s="8" t="str">
        <f>_xlfn.CONCAT(S3550,_xlfn.TEXTBEFORE(Q3550,","))</f>
        <v>3Ibico Binding Machine</v>
      </c>
      <c r="D3550" s="13" t="s">
        <v>9656</v>
      </c>
      <c r="E3550" s="25">
        <v>43887</v>
      </c>
      <c r="F3550" s="25">
        <v>43889</v>
      </c>
      <c r="G3550" s="13" t="s">
        <v>22</v>
      </c>
      <c r="H3550" s="13" t="s">
        <v>2716</v>
      </c>
      <c r="I3550" s="13" t="s">
        <v>24</v>
      </c>
      <c r="J3550" s="13" t="s">
        <v>225</v>
      </c>
      <c r="K3550" s="13" t="s">
        <v>226</v>
      </c>
      <c r="L3550" s="13" t="s">
        <v>27</v>
      </c>
      <c r="M3550" s="13" t="s">
        <v>28</v>
      </c>
      <c r="N3550" s="13" t="s">
        <v>2874</v>
      </c>
      <c r="O3550" s="13" t="s">
        <v>30</v>
      </c>
      <c r="P3550" s="13" t="s">
        <v>1121</v>
      </c>
      <c r="Q3550" s="13" t="s">
        <v>2875</v>
      </c>
      <c r="R3550" s="17">
        <v>155.33999999999997</v>
      </c>
      <c r="S3550" s="26">
        <v>3</v>
      </c>
      <c r="T3550" s="17">
        <v>0</v>
      </c>
      <c r="U3550" s="17">
        <v>7.01</v>
      </c>
      <c r="V3550" s="27">
        <v>15.48</v>
      </c>
      <c r="W3550" s="13" t="s">
        <v>88</v>
      </c>
      <c r="X3550" s="8">
        <f>$T3550*$R3550</f>
        <v>0</v>
      </c>
      <c r="Y3550" s="29">
        <f>R3550-V3550-U3550-X3550</f>
        <v>132.85</v>
      </c>
    </row>
    <row r="3551" spans="2:25" x14ac:dyDescent="0.3">
      <c r="B3551" s="16"/>
      <c r="C3551" s="8" t="str">
        <f>_xlfn.CONCAT(S3551,_xlfn.TEXTBEFORE(Q3551,","))</f>
        <v>2Hamilton Beach Coffee Grinder</v>
      </c>
      <c r="D3551" s="13" t="s">
        <v>9657</v>
      </c>
      <c r="E3551" s="25">
        <v>43887</v>
      </c>
      <c r="F3551" s="25">
        <v>43889</v>
      </c>
      <c r="G3551" s="13" t="s">
        <v>22</v>
      </c>
      <c r="H3551" s="13" t="s">
        <v>2716</v>
      </c>
      <c r="I3551" s="13" t="s">
        <v>24</v>
      </c>
      <c r="J3551" s="13" t="s">
        <v>225</v>
      </c>
      <c r="K3551" s="13" t="s">
        <v>226</v>
      </c>
      <c r="L3551" s="13" t="s">
        <v>27</v>
      </c>
      <c r="M3551" s="13" t="s">
        <v>28</v>
      </c>
      <c r="N3551" s="13" t="s">
        <v>1940</v>
      </c>
      <c r="O3551" s="13" t="s">
        <v>30</v>
      </c>
      <c r="P3551" s="13" t="s">
        <v>31</v>
      </c>
      <c r="Q3551" s="13" t="s">
        <v>1941</v>
      </c>
      <c r="R3551" s="17">
        <v>84.179999999999993</v>
      </c>
      <c r="S3551" s="26">
        <v>2</v>
      </c>
      <c r="T3551" s="17">
        <v>0</v>
      </c>
      <c r="U3551" s="17">
        <v>1.18</v>
      </c>
      <c r="V3551" s="27">
        <v>37.86</v>
      </c>
      <c r="W3551" s="13" t="s">
        <v>88</v>
      </c>
      <c r="X3551" s="8">
        <f>$T3551*$R3551</f>
        <v>0</v>
      </c>
      <c r="Y3551" s="29">
        <f>R3551-V3551-U3551-X3551</f>
        <v>45.139999999999993</v>
      </c>
    </row>
    <row r="3552" spans="2:25" x14ac:dyDescent="0.3">
      <c r="B3552" s="16"/>
      <c r="C3552" s="8" t="str">
        <f>_xlfn.CONCAT(S3552,_xlfn.TEXTBEFORE(Q3552,","))</f>
        <v>7Novimex Chairmat</v>
      </c>
      <c r="D3552" s="13" t="s">
        <v>9658</v>
      </c>
      <c r="E3552" s="25">
        <v>42906</v>
      </c>
      <c r="F3552" s="25">
        <v>42908</v>
      </c>
      <c r="G3552" s="13" t="s">
        <v>22</v>
      </c>
      <c r="H3552" s="13" t="s">
        <v>2966</v>
      </c>
      <c r="I3552" s="13" t="s">
        <v>36</v>
      </c>
      <c r="J3552" s="13" t="s">
        <v>70</v>
      </c>
      <c r="K3552" s="13" t="s">
        <v>210</v>
      </c>
      <c r="L3552" s="13" t="s">
        <v>27</v>
      </c>
      <c r="M3552" s="13" t="s">
        <v>28</v>
      </c>
      <c r="N3552" s="13" t="s">
        <v>2967</v>
      </c>
      <c r="O3552" s="13" t="s">
        <v>40</v>
      </c>
      <c r="P3552" s="13" t="s">
        <v>41</v>
      </c>
      <c r="Q3552" s="13" t="s">
        <v>2968</v>
      </c>
      <c r="R3552" s="17">
        <v>377.37</v>
      </c>
      <c r="S3552" s="26">
        <v>7</v>
      </c>
      <c r="T3552" s="17">
        <v>0</v>
      </c>
      <c r="U3552" s="17">
        <v>30.19</v>
      </c>
      <c r="V3552" s="27">
        <v>162.12</v>
      </c>
      <c r="W3552" s="13" t="s">
        <v>88</v>
      </c>
      <c r="X3552" s="8">
        <f>$T3552*$R3552</f>
        <v>0</v>
      </c>
      <c r="Y3552" s="29">
        <f>R3552-V3552-U3552-X3552</f>
        <v>185.06</v>
      </c>
    </row>
    <row r="3553" spans="2:25" x14ac:dyDescent="0.3">
      <c r="B3553" s="16"/>
      <c r="C3553" s="8" t="str">
        <f>_xlfn.CONCAT(S3553,_xlfn.TEXTBEFORE(Q3553,","))</f>
        <v>3BIC Canvas</v>
      </c>
      <c r="D3553" s="13" t="s">
        <v>9659</v>
      </c>
      <c r="E3553" s="25">
        <v>42906</v>
      </c>
      <c r="F3553" s="25">
        <v>42908</v>
      </c>
      <c r="G3553" s="13" t="s">
        <v>22</v>
      </c>
      <c r="H3553" s="13" t="s">
        <v>2966</v>
      </c>
      <c r="I3553" s="13" t="s">
        <v>36</v>
      </c>
      <c r="J3553" s="13" t="s">
        <v>70</v>
      </c>
      <c r="K3553" s="13" t="s">
        <v>210</v>
      </c>
      <c r="L3553" s="13" t="s">
        <v>27</v>
      </c>
      <c r="M3553" s="13" t="s">
        <v>28</v>
      </c>
      <c r="N3553" s="13" t="s">
        <v>3381</v>
      </c>
      <c r="O3553" s="13" t="s">
        <v>30</v>
      </c>
      <c r="P3553" s="13" t="s">
        <v>1789</v>
      </c>
      <c r="Q3553" s="13" t="s">
        <v>3382</v>
      </c>
      <c r="R3553" s="17">
        <v>161.91</v>
      </c>
      <c r="S3553" s="26">
        <v>3</v>
      </c>
      <c r="T3553" s="17">
        <v>0</v>
      </c>
      <c r="U3553" s="17">
        <v>22.86</v>
      </c>
      <c r="V3553" s="27">
        <v>43.65</v>
      </c>
      <c r="W3553" s="13" t="s">
        <v>88</v>
      </c>
      <c r="X3553" s="8">
        <f>$T3553*$R3553</f>
        <v>0</v>
      </c>
      <c r="Y3553" s="29">
        <f>R3553-V3553-U3553-X3553</f>
        <v>95.399999999999991</v>
      </c>
    </row>
    <row r="3554" spans="2:25" x14ac:dyDescent="0.3">
      <c r="B3554" s="16"/>
      <c r="C3554" s="8" t="str">
        <f>_xlfn.CONCAT(S3554,_xlfn.TEXTBEFORE(Q3554,","))</f>
        <v>2Nokia Office Telephone</v>
      </c>
      <c r="D3554" s="13" t="s">
        <v>9660</v>
      </c>
      <c r="E3554" s="25">
        <v>44177</v>
      </c>
      <c r="F3554" s="25">
        <v>44181</v>
      </c>
      <c r="G3554" s="13" t="s">
        <v>22</v>
      </c>
      <c r="H3554" s="13" t="s">
        <v>4020</v>
      </c>
      <c r="I3554" s="13" t="s">
        <v>24</v>
      </c>
      <c r="J3554" s="13" t="s">
        <v>1222</v>
      </c>
      <c r="K3554" s="13" t="s">
        <v>146</v>
      </c>
      <c r="L3554" s="13" t="s">
        <v>27</v>
      </c>
      <c r="M3554" s="13" t="s">
        <v>28</v>
      </c>
      <c r="N3554" s="13" t="s">
        <v>1774</v>
      </c>
      <c r="O3554" s="13" t="s">
        <v>57</v>
      </c>
      <c r="P3554" s="13" t="s">
        <v>58</v>
      </c>
      <c r="Q3554" s="13" t="s">
        <v>1775</v>
      </c>
      <c r="R3554" s="17">
        <v>130.26</v>
      </c>
      <c r="S3554" s="26">
        <v>2</v>
      </c>
      <c r="T3554" s="17">
        <v>0</v>
      </c>
      <c r="U3554" s="17">
        <v>14.86</v>
      </c>
      <c r="V3554" s="27">
        <v>31.259999999999998</v>
      </c>
      <c r="W3554" s="13" t="s">
        <v>60</v>
      </c>
      <c r="X3554" s="8">
        <f>$T3554*$R3554</f>
        <v>0</v>
      </c>
      <c r="Y3554" s="29">
        <f>R3554-V3554-U3554-X3554</f>
        <v>84.14</v>
      </c>
    </row>
    <row r="3555" spans="2:25" x14ac:dyDescent="0.3">
      <c r="B3555" s="16"/>
      <c r="C3555" s="8" t="str">
        <f>_xlfn.CONCAT(S3555,_xlfn.TEXTBEFORE(Q3555,","))</f>
        <v>3Eldon Lockers</v>
      </c>
      <c r="D3555" s="13" t="s">
        <v>9661</v>
      </c>
      <c r="E3555" s="25">
        <v>44152</v>
      </c>
      <c r="F3555" s="25">
        <v>44156</v>
      </c>
      <c r="G3555" s="13" t="s">
        <v>50</v>
      </c>
      <c r="H3555" s="13" t="s">
        <v>2360</v>
      </c>
      <c r="I3555" s="13" t="s">
        <v>24</v>
      </c>
      <c r="J3555" s="13" t="s">
        <v>2010</v>
      </c>
      <c r="K3555" s="13" t="s">
        <v>2011</v>
      </c>
      <c r="L3555" s="13" t="s">
        <v>54</v>
      </c>
      <c r="M3555" s="13" t="s">
        <v>55</v>
      </c>
      <c r="N3555" s="13" t="s">
        <v>2361</v>
      </c>
      <c r="O3555" s="13" t="s">
        <v>30</v>
      </c>
      <c r="P3555" s="13" t="s">
        <v>289</v>
      </c>
      <c r="Q3555" s="13" t="s">
        <v>2362</v>
      </c>
      <c r="R3555" s="17">
        <v>490.48019999999997</v>
      </c>
      <c r="S3555" s="26">
        <v>3</v>
      </c>
      <c r="T3555" s="17">
        <v>0.17</v>
      </c>
      <c r="U3555" s="17">
        <v>46.98</v>
      </c>
      <c r="V3555" s="27">
        <v>153.61019999999999</v>
      </c>
      <c r="W3555" s="13" t="s">
        <v>88</v>
      </c>
      <c r="X3555" s="8">
        <f>$T3555*$R3555</f>
        <v>83.381634000000005</v>
      </c>
      <c r="Y3555" s="29">
        <f>R3555-V3555-U3555-X3555</f>
        <v>206.50836599999997</v>
      </c>
    </row>
    <row r="3556" spans="2:25" x14ac:dyDescent="0.3">
      <c r="B3556" s="16"/>
      <c r="C3556" s="8" t="str">
        <f>_xlfn.CONCAT(S3556,_xlfn.TEXTBEFORE(Q3556,","))</f>
        <v>3Wilson Jones Binding Machine</v>
      </c>
      <c r="D3556" s="13" t="s">
        <v>9662</v>
      </c>
      <c r="E3556" s="25">
        <v>44152</v>
      </c>
      <c r="F3556" s="25">
        <v>44156</v>
      </c>
      <c r="G3556" s="13" t="s">
        <v>50</v>
      </c>
      <c r="H3556" s="13" t="s">
        <v>2360</v>
      </c>
      <c r="I3556" s="13" t="s">
        <v>24</v>
      </c>
      <c r="J3556" s="13" t="s">
        <v>2010</v>
      </c>
      <c r="K3556" s="13" t="s">
        <v>2011</v>
      </c>
      <c r="L3556" s="13" t="s">
        <v>54</v>
      </c>
      <c r="M3556" s="13" t="s">
        <v>55</v>
      </c>
      <c r="N3556" s="13" t="s">
        <v>3011</v>
      </c>
      <c r="O3556" s="13" t="s">
        <v>30</v>
      </c>
      <c r="P3556" s="13" t="s">
        <v>1121</v>
      </c>
      <c r="Q3556" s="13" t="s">
        <v>3012</v>
      </c>
      <c r="R3556" s="17">
        <v>125.6454</v>
      </c>
      <c r="S3556" s="26">
        <v>3</v>
      </c>
      <c r="T3556" s="17">
        <v>0.17</v>
      </c>
      <c r="U3556" s="17">
        <v>6.89</v>
      </c>
      <c r="V3556" s="27">
        <v>42.305399999999992</v>
      </c>
      <c r="W3556" s="13" t="s">
        <v>88</v>
      </c>
      <c r="X3556" s="8">
        <f>$T3556*$R3556</f>
        <v>21.359718000000001</v>
      </c>
      <c r="Y3556" s="29">
        <f>R3556-V3556-U3556-X3556</f>
        <v>55.090282000000002</v>
      </c>
    </row>
    <row r="3557" spans="2:25" x14ac:dyDescent="0.3">
      <c r="B3557" s="16"/>
      <c r="C3557" s="8" t="str">
        <f>_xlfn.CONCAT(S3557,_xlfn.TEXTBEFORE(Q3557,","))</f>
        <v>9Canon Wireless Fax</v>
      </c>
      <c r="D3557" s="13" t="s">
        <v>9663</v>
      </c>
      <c r="E3557" s="25">
        <v>44110</v>
      </c>
      <c r="F3557" s="25">
        <v>44116</v>
      </c>
      <c r="G3557" s="13" t="s">
        <v>50</v>
      </c>
      <c r="H3557" s="13" t="s">
        <v>403</v>
      </c>
      <c r="I3557" s="13" t="s">
        <v>36</v>
      </c>
      <c r="J3557" s="13" t="s">
        <v>404</v>
      </c>
      <c r="K3557" s="13" t="s">
        <v>26</v>
      </c>
      <c r="L3557" s="13" t="s">
        <v>27</v>
      </c>
      <c r="M3557" s="13" t="s">
        <v>28</v>
      </c>
      <c r="N3557" s="13" t="s">
        <v>405</v>
      </c>
      <c r="O3557" s="13" t="s">
        <v>57</v>
      </c>
      <c r="P3557" s="13" t="s">
        <v>86</v>
      </c>
      <c r="Q3557" s="13" t="s">
        <v>406</v>
      </c>
      <c r="R3557" s="17">
        <v>3391.7400000000002</v>
      </c>
      <c r="S3557" s="26">
        <v>9</v>
      </c>
      <c r="T3557" s="17">
        <v>0</v>
      </c>
      <c r="U3557" s="17">
        <v>267.93</v>
      </c>
      <c r="V3557" s="27">
        <v>271.08</v>
      </c>
      <c r="W3557" s="13" t="s">
        <v>88</v>
      </c>
      <c r="X3557" s="8">
        <f>$T3557*$R3557</f>
        <v>0</v>
      </c>
      <c r="Y3557" s="29">
        <f>R3557-V3557-U3557-X3557</f>
        <v>2852.7300000000005</v>
      </c>
    </row>
    <row r="3558" spans="2:25" x14ac:dyDescent="0.3">
      <c r="B3558" s="16"/>
      <c r="C3558" s="8" t="str">
        <f>_xlfn.CONCAT(S3558,_xlfn.TEXTBEFORE(Q3558,","))</f>
        <v>8Enermax Flash Drive</v>
      </c>
      <c r="D3558" s="13" t="s">
        <v>9664</v>
      </c>
      <c r="E3558" s="25">
        <v>44110</v>
      </c>
      <c r="F3558" s="25">
        <v>44116</v>
      </c>
      <c r="G3558" s="13" t="s">
        <v>50</v>
      </c>
      <c r="H3558" s="13" t="s">
        <v>403</v>
      </c>
      <c r="I3558" s="13" t="s">
        <v>36</v>
      </c>
      <c r="J3558" s="13" t="s">
        <v>404</v>
      </c>
      <c r="K3558" s="13" t="s">
        <v>26</v>
      </c>
      <c r="L3558" s="13" t="s">
        <v>27</v>
      </c>
      <c r="M3558" s="13" t="s">
        <v>28</v>
      </c>
      <c r="N3558" s="13" t="s">
        <v>3092</v>
      </c>
      <c r="O3558" s="13" t="s">
        <v>57</v>
      </c>
      <c r="P3558" s="13" t="s">
        <v>121</v>
      </c>
      <c r="Q3558" s="13" t="s">
        <v>3093</v>
      </c>
      <c r="R3558" s="17">
        <v>344.15999999999997</v>
      </c>
      <c r="S3558" s="26">
        <v>8</v>
      </c>
      <c r="T3558" s="17">
        <v>0</v>
      </c>
      <c r="U3558" s="17">
        <v>27.63</v>
      </c>
      <c r="V3558" s="27">
        <v>13.68</v>
      </c>
      <c r="W3558" s="13" t="s">
        <v>88</v>
      </c>
      <c r="X3558" s="8">
        <f>$T3558*$R3558</f>
        <v>0</v>
      </c>
      <c r="Y3558" s="29">
        <f>R3558-V3558-U3558-X3558</f>
        <v>302.84999999999997</v>
      </c>
    </row>
    <row r="3559" spans="2:25" x14ac:dyDescent="0.3">
      <c r="B3559" s="16"/>
      <c r="C3559" s="8" t="str">
        <f>_xlfn.CONCAT(S3559,_xlfn.TEXTBEFORE(Q3559,","))</f>
        <v>3Hon Round Table</v>
      </c>
      <c r="D3559" s="13" t="s">
        <v>9665</v>
      </c>
      <c r="E3559" s="25">
        <v>43471</v>
      </c>
      <c r="F3559" s="25">
        <v>43477</v>
      </c>
      <c r="G3559" s="13" t="s">
        <v>50</v>
      </c>
      <c r="H3559" s="13" t="s">
        <v>1403</v>
      </c>
      <c r="I3559" s="13" t="s">
        <v>36</v>
      </c>
      <c r="J3559" s="13" t="s">
        <v>1404</v>
      </c>
      <c r="K3559" s="13" t="s">
        <v>1405</v>
      </c>
      <c r="L3559" s="13" t="s">
        <v>201</v>
      </c>
      <c r="M3559" s="13" t="s">
        <v>28</v>
      </c>
      <c r="N3559" s="13" t="s">
        <v>1406</v>
      </c>
      <c r="O3559" s="13" t="s">
        <v>40</v>
      </c>
      <c r="P3559" s="13" t="s">
        <v>48</v>
      </c>
      <c r="Q3559" s="13" t="s">
        <v>1407</v>
      </c>
      <c r="R3559" s="17">
        <v>1232.3520000000001</v>
      </c>
      <c r="S3559" s="26">
        <v>3</v>
      </c>
      <c r="T3559" s="17">
        <v>0.2</v>
      </c>
      <c r="U3559" s="17">
        <v>93.92</v>
      </c>
      <c r="V3559" s="27">
        <v>107.80199999999996</v>
      </c>
      <c r="W3559" s="13" t="s">
        <v>88</v>
      </c>
      <c r="X3559" s="8">
        <f>$T3559*$R3559</f>
        <v>246.47040000000004</v>
      </c>
      <c r="Y3559" s="29">
        <f>R3559-V3559-U3559-X3559</f>
        <v>784.15960000000007</v>
      </c>
    </row>
    <row r="3560" spans="2:25" x14ac:dyDescent="0.3">
      <c r="B3560" s="16"/>
      <c r="C3560" s="8" t="str">
        <f>_xlfn.CONCAT(S3560,_xlfn.TEXTBEFORE(Q3560,","))</f>
        <v>5Safco Stackable Bookrack</v>
      </c>
      <c r="D3560" s="13" t="s">
        <v>9666</v>
      </c>
      <c r="E3560" s="25">
        <v>43471</v>
      </c>
      <c r="F3560" s="25">
        <v>43477</v>
      </c>
      <c r="G3560" s="13" t="s">
        <v>50</v>
      </c>
      <c r="H3560" s="13" t="s">
        <v>1403</v>
      </c>
      <c r="I3560" s="13" t="s">
        <v>36</v>
      </c>
      <c r="J3560" s="13" t="s">
        <v>1404</v>
      </c>
      <c r="K3560" s="13" t="s">
        <v>1405</v>
      </c>
      <c r="L3560" s="13" t="s">
        <v>201</v>
      </c>
      <c r="M3560" s="13" t="s">
        <v>28</v>
      </c>
      <c r="N3560" s="13" t="s">
        <v>864</v>
      </c>
      <c r="O3560" s="13" t="s">
        <v>40</v>
      </c>
      <c r="P3560" s="13" t="s">
        <v>67</v>
      </c>
      <c r="Q3560" s="13" t="s">
        <v>865</v>
      </c>
      <c r="R3560" s="17">
        <v>757.5</v>
      </c>
      <c r="S3560" s="26">
        <v>5</v>
      </c>
      <c r="T3560" s="17">
        <v>0</v>
      </c>
      <c r="U3560" s="17">
        <v>39.81</v>
      </c>
      <c r="V3560" s="27">
        <v>151.5</v>
      </c>
      <c r="W3560" s="13" t="s">
        <v>88</v>
      </c>
      <c r="X3560" s="8">
        <f>$T3560*$R3560</f>
        <v>0</v>
      </c>
      <c r="Y3560" s="29">
        <f>R3560-V3560-U3560-X3560</f>
        <v>566.19000000000005</v>
      </c>
    </row>
    <row r="3561" spans="2:25" x14ac:dyDescent="0.3">
      <c r="B3561" s="16"/>
      <c r="C3561" s="8" t="str">
        <f>_xlfn.CONCAT(S3561,_xlfn.TEXTBEFORE(Q3561,","))</f>
        <v>5Hon Chairmat</v>
      </c>
      <c r="D3561" s="13" t="s">
        <v>9667</v>
      </c>
      <c r="E3561" s="25">
        <v>43471</v>
      </c>
      <c r="F3561" s="25">
        <v>43477</v>
      </c>
      <c r="G3561" s="13" t="s">
        <v>50</v>
      </c>
      <c r="H3561" s="13" t="s">
        <v>1403</v>
      </c>
      <c r="I3561" s="13" t="s">
        <v>36</v>
      </c>
      <c r="J3561" s="13" t="s">
        <v>1404</v>
      </c>
      <c r="K3561" s="13" t="s">
        <v>1405</v>
      </c>
      <c r="L3561" s="13" t="s">
        <v>201</v>
      </c>
      <c r="M3561" s="13" t="s">
        <v>28</v>
      </c>
      <c r="N3561" s="13" t="s">
        <v>4058</v>
      </c>
      <c r="O3561" s="13" t="s">
        <v>40</v>
      </c>
      <c r="P3561" s="13" t="s">
        <v>41</v>
      </c>
      <c r="Q3561" s="13" t="s">
        <v>4059</v>
      </c>
      <c r="R3561" s="17">
        <v>265.5</v>
      </c>
      <c r="S3561" s="26">
        <v>5</v>
      </c>
      <c r="T3561" s="17">
        <v>0</v>
      </c>
      <c r="U3561" s="17">
        <v>14.33</v>
      </c>
      <c r="V3561" s="27">
        <v>45</v>
      </c>
      <c r="W3561" s="13" t="s">
        <v>88</v>
      </c>
      <c r="X3561" s="8">
        <f>$T3561*$R3561</f>
        <v>0</v>
      </c>
      <c r="Y3561" s="29">
        <f>R3561-V3561-U3561-X3561</f>
        <v>206.17</v>
      </c>
    </row>
    <row r="3562" spans="2:25" x14ac:dyDescent="0.3">
      <c r="B3562" s="16"/>
      <c r="C3562" s="8" t="str">
        <f>_xlfn.CONCAT(S3562,_xlfn.TEXTBEFORE(Q3562,","))</f>
        <v>6Green Bar Parchment Paper</v>
      </c>
      <c r="D3562" s="13" t="s">
        <v>9668</v>
      </c>
      <c r="E3562" s="25">
        <v>44057</v>
      </c>
      <c r="F3562" s="25">
        <v>44060</v>
      </c>
      <c r="G3562" s="13" t="s">
        <v>34</v>
      </c>
      <c r="H3562" s="13" t="s">
        <v>3742</v>
      </c>
      <c r="I3562" s="13" t="s">
        <v>82</v>
      </c>
      <c r="J3562" s="13" t="s">
        <v>112</v>
      </c>
      <c r="K3562" s="13" t="s">
        <v>113</v>
      </c>
      <c r="L3562" s="13" t="s">
        <v>114</v>
      </c>
      <c r="M3562" s="13" t="s">
        <v>55</v>
      </c>
      <c r="N3562" s="13" t="s">
        <v>3743</v>
      </c>
      <c r="O3562" s="13" t="s">
        <v>30</v>
      </c>
      <c r="P3562" s="13" t="s">
        <v>1567</v>
      </c>
      <c r="Q3562" s="13" t="s">
        <v>3744</v>
      </c>
      <c r="R3562" s="17">
        <v>124.92</v>
      </c>
      <c r="S3562" s="26">
        <v>6</v>
      </c>
      <c r="T3562" s="17">
        <v>0</v>
      </c>
      <c r="U3562" s="17">
        <v>18.47</v>
      </c>
      <c r="V3562" s="27">
        <v>48.600000000000009</v>
      </c>
      <c r="W3562" s="13" t="s">
        <v>60</v>
      </c>
      <c r="X3562" s="8">
        <f>$T3562*$R3562</f>
        <v>0</v>
      </c>
      <c r="Y3562" s="29">
        <f>R3562-V3562-U3562-X3562</f>
        <v>57.849999999999994</v>
      </c>
    </row>
    <row r="3563" spans="2:25" x14ac:dyDescent="0.3">
      <c r="B3563" s="16"/>
      <c r="C3563" s="8" t="str">
        <f>_xlfn.CONCAT(S3563,_xlfn.TEXTBEFORE(Q3563,","))</f>
        <v>5Tenex Box</v>
      </c>
      <c r="D3563" s="13" t="s">
        <v>9669</v>
      </c>
      <c r="E3563" s="25">
        <v>44057</v>
      </c>
      <c r="F3563" s="25">
        <v>44060</v>
      </c>
      <c r="G3563" s="13" t="s">
        <v>34</v>
      </c>
      <c r="H3563" s="13" t="s">
        <v>3742</v>
      </c>
      <c r="I3563" s="13" t="s">
        <v>82</v>
      </c>
      <c r="J3563" s="13" t="s">
        <v>112</v>
      </c>
      <c r="K3563" s="13" t="s">
        <v>113</v>
      </c>
      <c r="L3563" s="13" t="s">
        <v>114</v>
      </c>
      <c r="M3563" s="13" t="s">
        <v>55</v>
      </c>
      <c r="N3563" s="13" t="s">
        <v>3546</v>
      </c>
      <c r="O3563" s="13" t="s">
        <v>30</v>
      </c>
      <c r="P3563" s="13" t="s">
        <v>289</v>
      </c>
      <c r="Q3563" s="13" t="s">
        <v>3547</v>
      </c>
      <c r="R3563" s="17">
        <v>84.9</v>
      </c>
      <c r="S3563" s="26">
        <v>5</v>
      </c>
      <c r="T3563" s="17">
        <v>0</v>
      </c>
      <c r="U3563" s="17">
        <v>16.39</v>
      </c>
      <c r="V3563" s="27">
        <v>12.6</v>
      </c>
      <c r="W3563" s="13" t="s">
        <v>60</v>
      </c>
      <c r="X3563" s="8">
        <f>$T3563*$R3563</f>
        <v>0</v>
      </c>
      <c r="Y3563" s="29">
        <f>R3563-V3563-U3563-X3563</f>
        <v>55.910000000000011</v>
      </c>
    </row>
    <row r="3564" spans="2:25" x14ac:dyDescent="0.3">
      <c r="B3564" s="16"/>
      <c r="C3564" s="8" t="str">
        <f>_xlfn.CONCAT(S3564,_xlfn.TEXTBEFORE(Q3564,","))</f>
        <v>2Hon Legal Exhibit Labels</v>
      </c>
      <c r="D3564" s="13" t="s">
        <v>9670</v>
      </c>
      <c r="E3564" s="25">
        <v>43038</v>
      </c>
      <c r="F3564" s="25">
        <v>43040</v>
      </c>
      <c r="G3564" s="13" t="s">
        <v>22</v>
      </c>
      <c r="H3564" s="13" t="s">
        <v>424</v>
      </c>
      <c r="I3564" s="13" t="s">
        <v>24</v>
      </c>
      <c r="J3564" s="13" t="s">
        <v>292</v>
      </c>
      <c r="K3564" s="13" t="s">
        <v>26</v>
      </c>
      <c r="L3564" s="13" t="s">
        <v>27</v>
      </c>
      <c r="M3564" s="13" t="s">
        <v>28</v>
      </c>
      <c r="N3564" s="13" t="s">
        <v>5499</v>
      </c>
      <c r="O3564" s="13" t="s">
        <v>30</v>
      </c>
      <c r="P3564" s="13" t="s">
        <v>2751</v>
      </c>
      <c r="Q3564" s="13" t="s">
        <v>5500</v>
      </c>
      <c r="R3564" s="17">
        <v>17.52</v>
      </c>
      <c r="S3564" s="26">
        <v>2</v>
      </c>
      <c r="T3564" s="17">
        <v>0</v>
      </c>
      <c r="U3564" s="17">
        <v>3.93</v>
      </c>
      <c r="V3564" s="27">
        <v>7.5</v>
      </c>
      <c r="W3564" s="13" t="s">
        <v>33</v>
      </c>
      <c r="X3564" s="8">
        <f>$T3564*$R3564</f>
        <v>0</v>
      </c>
      <c r="Y3564" s="29">
        <f>R3564-V3564-U3564-X3564</f>
        <v>6.09</v>
      </c>
    </row>
    <row r="3565" spans="2:25" x14ac:dyDescent="0.3">
      <c r="B3565" s="16"/>
      <c r="C3565" s="8" t="str">
        <f>_xlfn.CONCAT(S3565,_xlfn.TEXTBEFORE(Q3565,","))</f>
        <v>2Ikea 3-Shelf Cabinet</v>
      </c>
      <c r="D3565" s="13" t="s">
        <v>9671</v>
      </c>
      <c r="E3565" s="25">
        <v>43865</v>
      </c>
      <c r="F3565" s="25">
        <v>43870</v>
      </c>
      <c r="G3565" s="13" t="s">
        <v>50</v>
      </c>
      <c r="H3565" s="13" t="s">
        <v>424</v>
      </c>
      <c r="I3565" s="13" t="s">
        <v>24</v>
      </c>
      <c r="J3565" s="13" t="s">
        <v>391</v>
      </c>
      <c r="K3565" s="13" t="s">
        <v>392</v>
      </c>
      <c r="L3565" s="13" t="s">
        <v>27</v>
      </c>
      <c r="M3565" s="13" t="s">
        <v>28</v>
      </c>
      <c r="N3565" s="13" t="s">
        <v>525</v>
      </c>
      <c r="O3565" s="13" t="s">
        <v>40</v>
      </c>
      <c r="P3565" s="13" t="s">
        <v>67</v>
      </c>
      <c r="Q3565" s="13" t="s">
        <v>526</v>
      </c>
      <c r="R3565" s="17">
        <v>289.92000000000007</v>
      </c>
      <c r="S3565" s="26">
        <v>2</v>
      </c>
      <c r="T3565" s="17">
        <v>0</v>
      </c>
      <c r="U3565" s="17">
        <v>12.13</v>
      </c>
      <c r="V3565" s="27">
        <v>40.56</v>
      </c>
      <c r="W3565" s="13" t="s">
        <v>60</v>
      </c>
      <c r="X3565" s="8">
        <f>$T3565*$R3565</f>
        <v>0</v>
      </c>
      <c r="Y3565" s="29">
        <f>R3565-V3565-U3565-X3565</f>
        <v>237.23000000000008</v>
      </c>
    </row>
    <row r="3566" spans="2:25" x14ac:dyDescent="0.3">
      <c r="B3566" s="16"/>
      <c r="C3566" s="8" t="str">
        <f>_xlfn.CONCAT(S3566,_xlfn.TEXTBEFORE(Q3566,","))</f>
        <v>4HP Wireless Fax</v>
      </c>
      <c r="D3566" s="13" t="s">
        <v>9672</v>
      </c>
      <c r="E3566" s="25">
        <v>44009</v>
      </c>
      <c r="F3566" s="25">
        <v>44009</v>
      </c>
      <c r="G3566" s="13" t="s">
        <v>126</v>
      </c>
      <c r="H3566" s="13" t="s">
        <v>424</v>
      </c>
      <c r="I3566" s="13" t="s">
        <v>24</v>
      </c>
      <c r="J3566" s="13" t="s">
        <v>425</v>
      </c>
      <c r="K3566" s="13" t="s">
        <v>339</v>
      </c>
      <c r="L3566" s="13" t="s">
        <v>27</v>
      </c>
      <c r="M3566" s="13" t="s">
        <v>28</v>
      </c>
      <c r="N3566" s="13" t="s">
        <v>426</v>
      </c>
      <c r="O3566" s="13" t="s">
        <v>57</v>
      </c>
      <c r="P3566" s="13" t="s">
        <v>86</v>
      </c>
      <c r="Q3566" s="13" t="s">
        <v>427</v>
      </c>
      <c r="R3566" s="17">
        <v>1446.6</v>
      </c>
      <c r="S3566" s="26">
        <v>4</v>
      </c>
      <c r="T3566" s="17">
        <v>0</v>
      </c>
      <c r="U3566" s="17">
        <v>258.02</v>
      </c>
      <c r="V3566" s="27">
        <v>665.40000000000009</v>
      </c>
      <c r="W3566" s="13" t="s">
        <v>60</v>
      </c>
      <c r="X3566" s="8">
        <f>$T3566*$R3566</f>
        <v>0</v>
      </c>
      <c r="Y3566" s="29">
        <f>R3566-V3566-U3566-X3566</f>
        <v>523.17999999999984</v>
      </c>
    </row>
    <row r="3567" spans="2:25" x14ac:dyDescent="0.3">
      <c r="B3567" s="16"/>
      <c r="C3567" s="8" t="str">
        <f>_xlfn.CONCAT(S3567,_xlfn.TEXTBEFORE(Q3567,","))</f>
        <v>2Novimex Rocking Chair</v>
      </c>
      <c r="D3567" s="13" t="s">
        <v>9673</v>
      </c>
      <c r="E3567" s="25">
        <v>44009</v>
      </c>
      <c r="F3567" s="25">
        <v>44009</v>
      </c>
      <c r="G3567" s="13" t="s">
        <v>126</v>
      </c>
      <c r="H3567" s="13" t="s">
        <v>424</v>
      </c>
      <c r="I3567" s="13" t="s">
        <v>24</v>
      </c>
      <c r="J3567" s="13" t="s">
        <v>425</v>
      </c>
      <c r="K3567" s="13" t="s">
        <v>339</v>
      </c>
      <c r="L3567" s="13" t="s">
        <v>27</v>
      </c>
      <c r="M3567" s="13" t="s">
        <v>28</v>
      </c>
      <c r="N3567" s="13" t="s">
        <v>2300</v>
      </c>
      <c r="O3567" s="13" t="s">
        <v>40</v>
      </c>
      <c r="P3567" s="13" t="s">
        <v>41</v>
      </c>
      <c r="Q3567" s="13" t="s">
        <v>2301</v>
      </c>
      <c r="R3567" s="17">
        <v>267.84000000000003</v>
      </c>
      <c r="S3567" s="26">
        <v>2</v>
      </c>
      <c r="T3567" s="17">
        <v>0</v>
      </c>
      <c r="U3567" s="17">
        <v>49.05</v>
      </c>
      <c r="V3567" s="27">
        <v>109.80000000000001</v>
      </c>
      <c r="W3567" s="13" t="s">
        <v>60</v>
      </c>
      <c r="X3567" s="8">
        <f>$T3567*$R3567</f>
        <v>0</v>
      </c>
      <c r="Y3567" s="29">
        <f>R3567-V3567-U3567-X3567</f>
        <v>108.99000000000002</v>
      </c>
    </row>
    <row r="3568" spans="2:25" x14ac:dyDescent="0.3">
      <c r="B3568" s="16"/>
      <c r="C3568" s="8" t="str">
        <f>_xlfn.CONCAT(S3568,_xlfn.TEXTBEFORE(Q3568,","))</f>
        <v>3Avery Color Coded Labels</v>
      </c>
      <c r="D3568" s="13" t="s">
        <v>9674</v>
      </c>
      <c r="E3568" s="25">
        <v>44009</v>
      </c>
      <c r="F3568" s="25">
        <v>44009</v>
      </c>
      <c r="G3568" s="13" t="s">
        <v>126</v>
      </c>
      <c r="H3568" s="13" t="s">
        <v>424</v>
      </c>
      <c r="I3568" s="13" t="s">
        <v>24</v>
      </c>
      <c r="J3568" s="13" t="s">
        <v>425</v>
      </c>
      <c r="K3568" s="13" t="s">
        <v>339</v>
      </c>
      <c r="L3568" s="13" t="s">
        <v>27</v>
      </c>
      <c r="M3568" s="13" t="s">
        <v>28</v>
      </c>
      <c r="N3568" s="13" t="s">
        <v>5576</v>
      </c>
      <c r="O3568" s="13" t="s">
        <v>30</v>
      </c>
      <c r="P3568" s="13" t="s">
        <v>2751</v>
      </c>
      <c r="Q3568" s="13" t="s">
        <v>5577</v>
      </c>
      <c r="R3568" s="17">
        <v>33.569999999999993</v>
      </c>
      <c r="S3568" s="26">
        <v>3</v>
      </c>
      <c r="T3568" s="17">
        <v>0</v>
      </c>
      <c r="U3568" s="17">
        <v>3.61</v>
      </c>
      <c r="V3568" s="27">
        <v>8.64</v>
      </c>
      <c r="W3568" s="13" t="s">
        <v>60</v>
      </c>
      <c r="X3568" s="8">
        <f>$T3568*$R3568</f>
        <v>0</v>
      </c>
      <c r="Y3568" s="29">
        <f>R3568-V3568-U3568-X3568</f>
        <v>21.319999999999993</v>
      </c>
    </row>
    <row r="3569" spans="2:25" x14ac:dyDescent="0.3">
      <c r="B3569" s="16"/>
      <c r="C3569" s="8" t="str">
        <f>_xlfn.CONCAT(S3569,_xlfn.TEXTBEFORE(Q3569,","))</f>
        <v>3Nokia Speaker Phone</v>
      </c>
      <c r="D3569" s="13" t="s">
        <v>9675</v>
      </c>
      <c r="E3569" s="25">
        <v>43566</v>
      </c>
      <c r="F3569" s="25">
        <v>43572</v>
      </c>
      <c r="G3569" s="13" t="s">
        <v>50</v>
      </c>
      <c r="H3569" s="13" t="s">
        <v>3412</v>
      </c>
      <c r="I3569" s="13" t="s">
        <v>24</v>
      </c>
      <c r="J3569" s="13" t="s">
        <v>157</v>
      </c>
      <c r="K3569" s="13" t="s">
        <v>158</v>
      </c>
      <c r="L3569" s="13" t="s">
        <v>54</v>
      </c>
      <c r="M3569" s="13" t="s">
        <v>55</v>
      </c>
      <c r="N3569" s="13" t="s">
        <v>2576</v>
      </c>
      <c r="O3569" s="13" t="s">
        <v>57</v>
      </c>
      <c r="P3569" s="13" t="s">
        <v>58</v>
      </c>
      <c r="Q3569" s="13" t="s">
        <v>2577</v>
      </c>
      <c r="R3569" s="17">
        <v>313.74</v>
      </c>
      <c r="S3569" s="26">
        <v>3</v>
      </c>
      <c r="T3569" s="17">
        <v>0.17</v>
      </c>
      <c r="U3569" s="17">
        <v>22.5</v>
      </c>
      <c r="V3569" s="27">
        <v>15.11999999999999</v>
      </c>
      <c r="W3569" s="13" t="s">
        <v>88</v>
      </c>
      <c r="X3569" s="8">
        <f>$T3569*$R3569</f>
        <v>53.335800000000006</v>
      </c>
      <c r="Y3569" s="29">
        <f>R3569-V3569-U3569-X3569</f>
        <v>222.7842</v>
      </c>
    </row>
    <row r="3570" spans="2:25" x14ac:dyDescent="0.3">
      <c r="B3570" s="16"/>
      <c r="C3570" s="8" t="str">
        <f>_xlfn.CONCAT(S3570,_xlfn.TEXTBEFORE(Q3570,","))</f>
        <v>2Motorola Audio Dock</v>
      </c>
      <c r="D3570" s="13" t="s">
        <v>9676</v>
      </c>
      <c r="E3570" s="25">
        <v>43566</v>
      </c>
      <c r="F3570" s="25">
        <v>43572</v>
      </c>
      <c r="G3570" s="13" t="s">
        <v>50</v>
      </c>
      <c r="H3570" s="13" t="s">
        <v>3412</v>
      </c>
      <c r="I3570" s="13" t="s">
        <v>24</v>
      </c>
      <c r="J3570" s="13" t="s">
        <v>157</v>
      </c>
      <c r="K3570" s="13" t="s">
        <v>158</v>
      </c>
      <c r="L3570" s="13" t="s">
        <v>54</v>
      </c>
      <c r="M3570" s="13" t="s">
        <v>55</v>
      </c>
      <c r="N3570" s="13" t="s">
        <v>1800</v>
      </c>
      <c r="O3570" s="13" t="s">
        <v>57</v>
      </c>
      <c r="P3570" s="13" t="s">
        <v>58</v>
      </c>
      <c r="Q3570" s="13" t="s">
        <v>1801</v>
      </c>
      <c r="R3570" s="17">
        <v>287.9436</v>
      </c>
      <c r="S3570" s="26">
        <v>2</v>
      </c>
      <c r="T3570" s="17">
        <v>0.17</v>
      </c>
      <c r="U3570" s="17">
        <v>10.119999999999999</v>
      </c>
      <c r="V3570" s="27">
        <v>38.103599999999993</v>
      </c>
      <c r="W3570" s="13" t="s">
        <v>88</v>
      </c>
      <c r="X3570" s="8">
        <f>$T3570*$R3570</f>
        <v>48.950412000000007</v>
      </c>
      <c r="Y3570" s="29">
        <f>R3570-V3570-U3570-X3570</f>
        <v>190.769588</v>
      </c>
    </row>
    <row r="3571" spans="2:25" x14ac:dyDescent="0.3">
      <c r="B3571" s="16"/>
      <c r="C3571" s="8" t="str">
        <f>_xlfn.CONCAT(S3571,_xlfn.TEXTBEFORE(Q3571,","))</f>
        <v>4Acme Shears</v>
      </c>
      <c r="D3571" s="13" t="s">
        <v>9677</v>
      </c>
      <c r="E3571" s="25">
        <v>43566</v>
      </c>
      <c r="F3571" s="25">
        <v>43572</v>
      </c>
      <c r="G3571" s="13" t="s">
        <v>50</v>
      </c>
      <c r="H3571" s="13" t="s">
        <v>3412</v>
      </c>
      <c r="I3571" s="13" t="s">
        <v>24</v>
      </c>
      <c r="J3571" s="13" t="s">
        <v>157</v>
      </c>
      <c r="K3571" s="13" t="s">
        <v>158</v>
      </c>
      <c r="L3571" s="13" t="s">
        <v>54</v>
      </c>
      <c r="M3571" s="13" t="s">
        <v>55</v>
      </c>
      <c r="N3571" s="13" t="s">
        <v>3151</v>
      </c>
      <c r="O3571" s="13" t="s">
        <v>30</v>
      </c>
      <c r="P3571" s="13" t="s">
        <v>1228</v>
      </c>
      <c r="Q3571" s="13" t="s">
        <v>3152</v>
      </c>
      <c r="R3571" s="17">
        <v>98.834400000000016</v>
      </c>
      <c r="S3571" s="26">
        <v>4</v>
      </c>
      <c r="T3571" s="17">
        <v>0.47000000000000003</v>
      </c>
      <c r="U3571" s="17">
        <v>6.84</v>
      </c>
      <c r="V3571" s="27">
        <v>-67.245600000000024</v>
      </c>
      <c r="W3571" s="13" t="s">
        <v>88</v>
      </c>
      <c r="X3571" s="8">
        <f>$T3571*$R3571</f>
        <v>46.452168000000007</v>
      </c>
      <c r="Y3571" s="29">
        <f>R3571-V3571-U3571-X3571</f>
        <v>112.78783200000004</v>
      </c>
    </row>
    <row r="3572" spans="2:25" x14ac:dyDescent="0.3">
      <c r="B3572" s="16"/>
      <c r="C3572" s="8" t="str">
        <f>_xlfn.CONCAT(S3572,_xlfn.TEXTBEFORE(Q3572,","))</f>
        <v>5Elite Letter Opener</v>
      </c>
      <c r="D3572" s="13" t="s">
        <v>9678</v>
      </c>
      <c r="E3572" s="25">
        <v>43566</v>
      </c>
      <c r="F3572" s="25">
        <v>43572</v>
      </c>
      <c r="G3572" s="13" t="s">
        <v>50</v>
      </c>
      <c r="H3572" s="13" t="s">
        <v>3412</v>
      </c>
      <c r="I3572" s="13" t="s">
        <v>24</v>
      </c>
      <c r="J3572" s="13" t="s">
        <v>157</v>
      </c>
      <c r="K3572" s="13" t="s">
        <v>158</v>
      </c>
      <c r="L3572" s="13" t="s">
        <v>54</v>
      </c>
      <c r="M3572" s="13" t="s">
        <v>55</v>
      </c>
      <c r="N3572" s="13" t="s">
        <v>3617</v>
      </c>
      <c r="O3572" s="13" t="s">
        <v>30</v>
      </c>
      <c r="P3572" s="13" t="s">
        <v>1228</v>
      </c>
      <c r="Q3572" s="13" t="s">
        <v>3618</v>
      </c>
      <c r="R3572" s="17">
        <v>70.754999999999995</v>
      </c>
      <c r="S3572" s="26">
        <v>5</v>
      </c>
      <c r="T3572" s="17">
        <v>0.47000000000000003</v>
      </c>
      <c r="U3572" s="17">
        <v>4.01</v>
      </c>
      <c r="V3572" s="27">
        <v>2.6550000000000082</v>
      </c>
      <c r="W3572" s="13" t="s">
        <v>88</v>
      </c>
      <c r="X3572" s="8">
        <f>$T3572*$R3572</f>
        <v>33.254849999999998</v>
      </c>
      <c r="Y3572" s="29">
        <f>R3572-V3572-U3572-X3572</f>
        <v>30.835149999999992</v>
      </c>
    </row>
    <row r="3573" spans="2:25" x14ac:dyDescent="0.3">
      <c r="B3573" s="16"/>
      <c r="C3573" s="8" t="str">
        <f>_xlfn.CONCAT(S3573,_xlfn.TEXTBEFORE(Q3573,","))</f>
        <v>3Jiffy Clasp Envelope</v>
      </c>
      <c r="D3573" s="13" t="s">
        <v>9679</v>
      </c>
      <c r="E3573" s="25">
        <v>43566</v>
      </c>
      <c r="F3573" s="25">
        <v>43572</v>
      </c>
      <c r="G3573" s="13" t="s">
        <v>50</v>
      </c>
      <c r="H3573" s="13" t="s">
        <v>3412</v>
      </c>
      <c r="I3573" s="13" t="s">
        <v>24</v>
      </c>
      <c r="J3573" s="13" t="s">
        <v>157</v>
      </c>
      <c r="K3573" s="13" t="s">
        <v>158</v>
      </c>
      <c r="L3573" s="13" t="s">
        <v>54</v>
      </c>
      <c r="M3573" s="13" t="s">
        <v>55</v>
      </c>
      <c r="N3573" s="13" t="s">
        <v>5903</v>
      </c>
      <c r="O3573" s="13" t="s">
        <v>30</v>
      </c>
      <c r="P3573" s="13" t="s">
        <v>1607</v>
      </c>
      <c r="Q3573" s="13" t="s">
        <v>5904</v>
      </c>
      <c r="R3573" s="17">
        <v>13.546800000000001</v>
      </c>
      <c r="S3573" s="26">
        <v>3</v>
      </c>
      <c r="T3573" s="17">
        <v>0.47000000000000003</v>
      </c>
      <c r="U3573" s="17">
        <v>1.95</v>
      </c>
      <c r="V3573" s="27">
        <v>-3.1032000000000011</v>
      </c>
      <c r="W3573" s="13" t="s">
        <v>88</v>
      </c>
      <c r="X3573" s="8">
        <f>$T3573*$R3573</f>
        <v>6.3669960000000012</v>
      </c>
      <c r="Y3573" s="29">
        <f>R3573-V3573-U3573-X3573</f>
        <v>8.3330040000000025</v>
      </c>
    </row>
    <row r="3574" spans="2:25" x14ac:dyDescent="0.3">
      <c r="B3574" s="16"/>
      <c r="C3574" s="8" t="str">
        <f>_xlfn.CONCAT(S3574,_xlfn.TEXTBEFORE(Q3574,","))</f>
        <v>4Stiletto Ruler</v>
      </c>
      <c r="D3574" s="13" t="s">
        <v>9680</v>
      </c>
      <c r="E3574" s="25">
        <v>43566</v>
      </c>
      <c r="F3574" s="25">
        <v>43572</v>
      </c>
      <c r="G3574" s="13" t="s">
        <v>50</v>
      </c>
      <c r="H3574" s="13" t="s">
        <v>3412</v>
      </c>
      <c r="I3574" s="13" t="s">
        <v>24</v>
      </c>
      <c r="J3574" s="13" t="s">
        <v>157</v>
      </c>
      <c r="K3574" s="13" t="s">
        <v>158</v>
      </c>
      <c r="L3574" s="13" t="s">
        <v>54</v>
      </c>
      <c r="M3574" s="13" t="s">
        <v>55</v>
      </c>
      <c r="N3574" s="13" t="s">
        <v>5082</v>
      </c>
      <c r="O3574" s="13" t="s">
        <v>30</v>
      </c>
      <c r="P3574" s="13" t="s">
        <v>1228</v>
      </c>
      <c r="Q3574" s="13" t="s">
        <v>5083</v>
      </c>
      <c r="R3574" s="17">
        <v>24.549600000000002</v>
      </c>
      <c r="S3574" s="26">
        <v>4</v>
      </c>
      <c r="T3574" s="17">
        <v>0.47000000000000003</v>
      </c>
      <c r="U3574" s="17">
        <v>1.55</v>
      </c>
      <c r="V3574" s="27">
        <v>-18.5304</v>
      </c>
      <c r="W3574" s="13" t="s">
        <v>88</v>
      </c>
      <c r="X3574" s="8">
        <f>$T3574*$R3574</f>
        <v>11.538312000000001</v>
      </c>
      <c r="Y3574" s="29">
        <f>R3574-V3574-U3574-X3574</f>
        <v>29.991688</v>
      </c>
    </row>
    <row r="3575" spans="2:25" x14ac:dyDescent="0.3">
      <c r="B3575" s="16"/>
      <c r="C3575" s="8" t="str">
        <f>_xlfn.CONCAT(S3575,_xlfn.TEXTBEFORE(Q3575,","))</f>
        <v>1Boston Highlighters</v>
      </c>
      <c r="D3575" s="13" t="s">
        <v>9681</v>
      </c>
      <c r="E3575" s="25">
        <v>43562</v>
      </c>
      <c r="F3575" s="25">
        <v>43567</v>
      </c>
      <c r="G3575" s="13" t="s">
        <v>50</v>
      </c>
      <c r="H3575" s="13" t="s">
        <v>5858</v>
      </c>
      <c r="I3575" s="13" t="s">
        <v>24</v>
      </c>
      <c r="J3575" s="13" t="s">
        <v>1197</v>
      </c>
      <c r="K3575" s="13" t="s">
        <v>1198</v>
      </c>
      <c r="L3575" s="13" t="s">
        <v>1199</v>
      </c>
      <c r="M3575" s="13" t="s">
        <v>28</v>
      </c>
      <c r="N3575" s="13" t="s">
        <v>3893</v>
      </c>
      <c r="O3575" s="13" t="s">
        <v>30</v>
      </c>
      <c r="P3575" s="13" t="s">
        <v>1789</v>
      </c>
      <c r="Q3575" s="13" t="s">
        <v>3894</v>
      </c>
      <c r="R3575" s="17">
        <v>18.869999999999997</v>
      </c>
      <c r="S3575" s="26">
        <v>1</v>
      </c>
      <c r="T3575" s="17">
        <v>0</v>
      </c>
      <c r="U3575" s="17">
        <v>2.11</v>
      </c>
      <c r="V3575" s="27">
        <v>4.71</v>
      </c>
      <c r="W3575" s="13" t="s">
        <v>60</v>
      </c>
      <c r="X3575" s="8">
        <f>$T3575*$R3575</f>
        <v>0</v>
      </c>
      <c r="Y3575" s="29">
        <f>R3575-V3575-U3575-X3575</f>
        <v>12.049999999999997</v>
      </c>
    </row>
    <row r="3576" spans="2:25" x14ac:dyDescent="0.3">
      <c r="B3576" s="16"/>
      <c r="C3576" s="8" t="str">
        <f>_xlfn.CONCAT(S3576,_xlfn.TEXTBEFORE(Q3576,","))</f>
        <v>4Enermax Memory Card</v>
      </c>
      <c r="D3576" s="13" t="s">
        <v>9682</v>
      </c>
      <c r="E3576" s="25">
        <v>42911</v>
      </c>
      <c r="F3576" s="25">
        <v>42916</v>
      </c>
      <c r="G3576" s="13" t="s">
        <v>50</v>
      </c>
      <c r="H3576" s="13" t="s">
        <v>1781</v>
      </c>
      <c r="I3576" s="13" t="s">
        <v>36</v>
      </c>
      <c r="J3576" s="13" t="s">
        <v>1197</v>
      </c>
      <c r="K3576" s="13" t="s">
        <v>1198</v>
      </c>
      <c r="L3576" s="13" t="s">
        <v>1199</v>
      </c>
      <c r="M3576" s="13" t="s">
        <v>28</v>
      </c>
      <c r="N3576" s="13" t="s">
        <v>1635</v>
      </c>
      <c r="O3576" s="13" t="s">
        <v>57</v>
      </c>
      <c r="P3576" s="13" t="s">
        <v>121</v>
      </c>
      <c r="Q3576" s="13" t="s">
        <v>1636</v>
      </c>
      <c r="R3576" s="17">
        <v>458.4</v>
      </c>
      <c r="S3576" s="26">
        <v>4</v>
      </c>
      <c r="T3576" s="17">
        <v>0</v>
      </c>
      <c r="U3576" s="17">
        <v>70.930000000000007</v>
      </c>
      <c r="V3576" s="27">
        <v>68.760000000000005</v>
      </c>
      <c r="W3576" s="13" t="s">
        <v>60</v>
      </c>
      <c r="X3576" s="8">
        <f>$T3576*$R3576</f>
        <v>0</v>
      </c>
      <c r="Y3576" s="29">
        <f>R3576-V3576-U3576-X3576</f>
        <v>318.70999999999998</v>
      </c>
    </row>
    <row r="3577" spans="2:25" x14ac:dyDescent="0.3">
      <c r="B3577" s="16"/>
      <c r="C3577" s="8" t="str">
        <f>_xlfn.CONCAT(S3577,_xlfn.TEXTBEFORE(Q3577,","))</f>
        <v>4Samsung Office Telephone</v>
      </c>
      <c r="D3577" s="13" t="s">
        <v>9683</v>
      </c>
      <c r="E3577" s="25">
        <v>42911</v>
      </c>
      <c r="F3577" s="25">
        <v>42916</v>
      </c>
      <c r="G3577" s="13" t="s">
        <v>50</v>
      </c>
      <c r="H3577" s="13" t="s">
        <v>1781</v>
      </c>
      <c r="I3577" s="13" t="s">
        <v>36</v>
      </c>
      <c r="J3577" s="13" t="s">
        <v>1197</v>
      </c>
      <c r="K3577" s="13" t="s">
        <v>1198</v>
      </c>
      <c r="L3577" s="13" t="s">
        <v>1199</v>
      </c>
      <c r="M3577" s="13" t="s">
        <v>28</v>
      </c>
      <c r="N3577" s="13" t="s">
        <v>2694</v>
      </c>
      <c r="O3577" s="13" t="s">
        <v>57</v>
      </c>
      <c r="P3577" s="13" t="s">
        <v>58</v>
      </c>
      <c r="Q3577" s="13" t="s">
        <v>2695</v>
      </c>
      <c r="R3577" s="17">
        <v>266.03999999999996</v>
      </c>
      <c r="S3577" s="26">
        <v>4</v>
      </c>
      <c r="T3577" s="17">
        <v>0</v>
      </c>
      <c r="U3577" s="17">
        <v>36.54</v>
      </c>
      <c r="V3577" s="27">
        <v>77.039999999999992</v>
      </c>
      <c r="W3577" s="13" t="s">
        <v>60</v>
      </c>
      <c r="X3577" s="8">
        <f>$T3577*$R3577</f>
        <v>0</v>
      </c>
      <c r="Y3577" s="29">
        <f>R3577-V3577-U3577-X3577</f>
        <v>152.45999999999998</v>
      </c>
    </row>
    <row r="3578" spans="2:25" x14ac:dyDescent="0.3">
      <c r="B3578" s="16"/>
      <c r="C3578" s="8" t="str">
        <f>_xlfn.CONCAT(S3578,_xlfn.TEXTBEFORE(Q3578,","))</f>
        <v>2Hamilton Beach Microwave</v>
      </c>
      <c r="D3578" s="13" t="s">
        <v>9684</v>
      </c>
      <c r="E3578" s="25">
        <v>43736</v>
      </c>
      <c r="F3578" s="25">
        <v>43737</v>
      </c>
      <c r="G3578" s="13" t="s">
        <v>34</v>
      </c>
      <c r="H3578" s="13" t="s">
        <v>969</v>
      </c>
      <c r="I3578" s="13" t="s">
        <v>24</v>
      </c>
      <c r="J3578" s="13" t="s">
        <v>970</v>
      </c>
      <c r="K3578" s="13" t="s">
        <v>187</v>
      </c>
      <c r="L3578" s="13" t="s">
        <v>27</v>
      </c>
      <c r="M3578" s="13" t="s">
        <v>28</v>
      </c>
      <c r="N3578" s="13" t="s">
        <v>971</v>
      </c>
      <c r="O3578" s="13" t="s">
        <v>30</v>
      </c>
      <c r="P3578" s="13" t="s">
        <v>31</v>
      </c>
      <c r="Q3578" s="13" t="s">
        <v>972</v>
      </c>
      <c r="R3578" s="17">
        <v>565.02</v>
      </c>
      <c r="S3578" s="26">
        <v>2</v>
      </c>
      <c r="T3578" s="17">
        <v>0</v>
      </c>
      <c r="U3578" s="17">
        <v>140.72</v>
      </c>
      <c r="V3578" s="27">
        <v>129.89999999999998</v>
      </c>
      <c r="W3578" s="13" t="s">
        <v>60</v>
      </c>
      <c r="X3578" s="8">
        <f>$T3578*$R3578</f>
        <v>0</v>
      </c>
      <c r="Y3578" s="29">
        <f>R3578-V3578-U3578-X3578</f>
        <v>294.39999999999998</v>
      </c>
    </row>
    <row r="3579" spans="2:25" x14ac:dyDescent="0.3">
      <c r="B3579" s="16"/>
      <c r="C3579" s="8" t="str">
        <f>_xlfn.CONCAT(S3579,_xlfn.TEXTBEFORE(Q3579,","))</f>
        <v>2Boston Canvas</v>
      </c>
      <c r="D3579" s="13" t="s">
        <v>9685</v>
      </c>
      <c r="E3579" s="25">
        <v>43736</v>
      </c>
      <c r="F3579" s="25">
        <v>43737</v>
      </c>
      <c r="G3579" s="13" t="s">
        <v>34</v>
      </c>
      <c r="H3579" s="13" t="s">
        <v>969</v>
      </c>
      <c r="I3579" s="13" t="s">
        <v>24</v>
      </c>
      <c r="J3579" s="13" t="s">
        <v>970</v>
      </c>
      <c r="K3579" s="13" t="s">
        <v>187</v>
      </c>
      <c r="L3579" s="13" t="s">
        <v>27</v>
      </c>
      <c r="M3579" s="13" t="s">
        <v>28</v>
      </c>
      <c r="N3579" s="13" t="s">
        <v>2920</v>
      </c>
      <c r="O3579" s="13" t="s">
        <v>30</v>
      </c>
      <c r="P3579" s="13" t="s">
        <v>1789</v>
      </c>
      <c r="Q3579" s="13" t="s">
        <v>2921</v>
      </c>
      <c r="R3579" s="17">
        <v>107.82</v>
      </c>
      <c r="S3579" s="26">
        <v>2</v>
      </c>
      <c r="T3579" s="17">
        <v>0</v>
      </c>
      <c r="U3579" s="17">
        <v>24.42</v>
      </c>
      <c r="V3579" s="27">
        <v>20.46</v>
      </c>
      <c r="W3579" s="13" t="s">
        <v>60</v>
      </c>
      <c r="X3579" s="8">
        <f>$T3579*$R3579</f>
        <v>0</v>
      </c>
      <c r="Y3579" s="29">
        <f>R3579-V3579-U3579-X3579</f>
        <v>62.939999999999984</v>
      </c>
    </row>
    <row r="3580" spans="2:25" x14ac:dyDescent="0.3">
      <c r="B3580" s="16"/>
      <c r="C3580" s="8" t="str">
        <f>_xlfn.CONCAT(S3580,_xlfn.TEXTBEFORE(Q3580,","))</f>
        <v>2Avery 3-Hole Punch</v>
      </c>
      <c r="D3580" s="13" t="s">
        <v>9686</v>
      </c>
      <c r="E3580" s="25">
        <v>44168</v>
      </c>
      <c r="F3580" s="25">
        <v>44174</v>
      </c>
      <c r="G3580" s="13" t="s">
        <v>50</v>
      </c>
      <c r="H3580" s="13" t="s">
        <v>969</v>
      </c>
      <c r="I3580" s="13" t="s">
        <v>24</v>
      </c>
      <c r="J3580" s="13" t="s">
        <v>195</v>
      </c>
      <c r="K3580" s="13" t="s">
        <v>63</v>
      </c>
      <c r="L3580" s="13" t="s">
        <v>27</v>
      </c>
      <c r="M3580" s="13" t="s">
        <v>28</v>
      </c>
      <c r="N3580" s="13" t="s">
        <v>4889</v>
      </c>
      <c r="O3580" s="13" t="s">
        <v>30</v>
      </c>
      <c r="P3580" s="13" t="s">
        <v>1121</v>
      </c>
      <c r="Q3580" s="13" t="s">
        <v>4890</v>
      </c>
      <c r="R3580" s="17">
        <v>56.460000000000008</v>
      </c>
      <c r="S3580" s="26">
        <v>2</v>
      </c>
      <c r="T3580" s="17">
        <v>0</v>
      </c>
      <c r="U3580" s="17">
        <v>4.28</v>
      </c>
      <c r="V3580" s="27">
        <v>27.06</v>
      </c>
      <c r="W3580" s="13" t="s">
        <v>88</v>
      </c>
      <c r="X3580" s="8">
        <f>$T3580*$R3580</f>
        <v>0</v>
      </c>
      <c r="Y3580" s="29">
        <f>R3580-V3580-U3580-X3580</f>
        <v>25.120000000000008</v>
      </c>
    </row>
    <row r="3581" spans="2:25" x14ac:dyDescent="0.3">
      <c r="B3581" s="16"/>
      <c r="C3581" s="8" t="str">
        <f>_xlfn.CONCAT(S3581,_xlfn.TEXTBEFORE(Q3581,","))</f>
        <v>1Sharp Fax Machine</v>
      </c>
      <c r="D3581" s="13" t="s">
        <v>9687</v>
      </c>
      <c r="E3581" s="25">
        <v>44149</v>
      </c>
      <c r="F3581" s="25">
        <v>44151</v>
      </c>
      <c r="G3581" s="13" t="s">
        <v>22</v>
      </c>
      <c r="H3581" s="13" t="s">
        <v>2215</v>
      </c>
      <c r="I3581" s="13" t="s">
        <v>24</v>
      </c>
      <c r="J3581" s="13" t="s">
        <v>160</v>
      </c>
      <c r="K3581" s="13" t="s">
        <v>160</v>
      </c>
      <c r="L3581" s="13" t="s">
        <v>54</v>
      </c>
      <c r="M3581" s="13" t="s">
        <v>55</v>
      </c>
      <c r="N3581" s="13" t="s">
        <v>963</v>
      </c>
      <c r="O3581" s="13" t="s">
        <v>57</v>
      </c>
      <c r="P3581" s="13" t="s">
        <v>86</v>
      </c>
      <c r="Q3581" s="13" t="s">
        <v>964</v>
      </c>
      <c r="R3581" s="17">
        <v>274.95449999999994</v>
      </c>
      <c r="S3581" s="26">
        <v>1</v>
      </c>
      <c r="T3581" s="17">
        <v>7.0000000000000007E-2</v>
      </c>
      <c r="U3581" s="17">
        <v>51.75</v>
      </c>
      <c r="V3581" s="27">
        <v>-2.5500000000000966E-2</v>
      </c>
      <c r="W3581" s="13" t="s">
        <v>60</v>
      </c>
      <c r="X3581" s="8">
        <f>$T3581*$R3581</f>
        <v>19.246814999999998</v>
      </c>
      <c r="Y3581" s="29">
        <f>R3581-V3581-U3581-X3581</f>
        <v>203.98318499999996</v>
      </c>
    </row>
    <row r="3582" spans="2:25" x14ac:dyDescent="0.3">
      <c r="B3582" s="16"/>
      <c r="C3582" s="8" t="str">
        <f>_xlfn.CONCAT(S3582,_xlfn.TEXTBEFORE(Q3582,","))</f>
        <v>5Avery 3-Hole Punch</v>
      </c>
      <c r="D3582" s="13" t="s">
        <v>9688</v>
      </c>
      <c r="E3582" s="25">
        <v>44149</v>
      </c>
      <c r="F3582" s="25">
        <v>44151</v>
      </c>
      <c r="G3582" s="13" t="s">
        <v>22</v>
      </c>
      <c r="H3582" s="13" t="s">
        <v>2215</v>
      </c>
      <c r="I3582" s="13" t="s">
        <v>24</v>
      </c>
      <c r="J3582" s="13" t="s">
        <v>160</v>
      </c>
      <c r="K3582" s="13" t="s">
        <v>160</v>
      </c>
      <c r="L3582" s="13" t="s">
        <v>54</v>
      </c>
      <c r="M3582" s="13" t="s">
        <v>55</v>
      </c>
      <c r="N3582" s="13" t="s">
        <v>3611</v>
      </c>
      <c r="O3582" s="13" t="s">
        <v>30</v>
      </c>
      <c r="P3582" s="13" t="s">
        <v>1121</v>
      </c>
      <c r="Q3582" s="13" t="s">
        <v>3612</v>
      </c>
      <c r="R3582" s="17">
        <v>121.88550000000001</v>
      </c>
      <c r="S3582" s="26">
        <v>5</v>
      </c>
      <c r="T3582" s="17">
        <v>0.17</v>
      </c>
      <c r="U3582" s="17">
        <v>20</v>
      </c>
      <c r="V3582" s="27">
        <v>48.385499999999986</v>
      </c>
      <c r="W3582" s="13" t="s">
        <v>60</v>
      </c>
      <c r="X3582" s="8">
        <f>$T3582*$R3582</f>
        <v>20.720535000000002</v>
      </c>
      <c r="Y3582" s="29">
        <f>R3582-V3582-U3582-X3582</f>
        <v>32.77946500000003</v>
      </c>
    </row>
    <row r="3583" spans="2:25" x14ac:dyDescent="0.3">
      <c r="B3583" s="16"/>
      <c r="C3583" s="8" t="str">
        <f>_xlfn.CONCAT(S3583,_xlfn.TEXTBEFORE(Q3583,","))</f>
        <v>3Jiffy Interoffice Envelope</v>
      </c>
      <c r="D3583" s="13" t="s">
        <v>9689</v>
      </c>
      <c r="E3583" s="25">
        <v>44065</v>
      </c>
      <c r="F3583" s="25">
        <v>44071</v>
      </c>
      <c r="G3583" s="13" t="s">
        <v>50</v>
      </c>
      <c r="H3583" s="13" t="s">
        <v>4439</v>
      </c>
      <c r="I3583" s="13" t="s">
        <v>24</v>
      </c>
      <c r="J3583" s="13" t="s">
        <v>408</v>
      </c>
      <c r="K3583" s="13" t="s">
        <v>408</v>
      </c>
      <c r="L3583" s="13" t="s">
        <v>409</v>
      </c>
      <c r="M3583" s="13" t="s">
        <v>55</v>
      </c>
      <c r="N3583" s="13" t="s">
        <v>2621</v>
      </c>
      <c r="O3583" s="13" t="s">
        <v>30</v>
      </c>
      <c r="P3583" s="13" t="s">
        <v>1607</v>
      </c>
      <c r="Q3583" s="13" t="s">
        <v>2622</v>
      </c>
      <c r="R3583" s="17">
        <v>121.6116</v>
      </c>
      <c r="S3583" s="26">
        <v>3</v>
      </c>
      <c r="T3583" s="17">
        <v>0.17</v>
      </c>
      <c r="U3583" s="17">
        <v>10.99</v>
      </c>
      <c r="V3583" s="27">
        <v>16.041599999999992</v>
      </c>
      <c r="W3583" s="13" t="s">
        <v>88</v>
      </c>
      <c r="X3583" s="8">
        <f>$T3583*$R3583</f>
        <v>20.673971999999999</v>
      </c>
      <c r="Y3583" s="29">
        <f>R3583-V3583-U3583-X3583</f>
        <v>73.90602800000002</v>
      </c>
    </row>
    <row r="3584" spans="2:25" x14ac:dyDescent="0.3">
      <c r="B3584" s="16"/>
      <c r="C3584" s="8" t="str">
        <f>_xlfn.CONCAT(S3584,_xlfn.TEXTBEFORE(Q3584,","))</f>
        <v>2Avery File Folder Labels</v>
      </c>
      <c r="D3584" s="13" t="s">
        <v>9690</v>
      </c>
      <c r="E3584" s="25">
        <v>43351</v>
      </c>
      <c r="F3584" s="25">
        <v>43351</v>
      </c>
      <c r="G3584" s="13" t="s">
        <v>126</v>
      </c>
      <c r="H3584" s="13" t="s">
        <v>4401</v>
      </c>
      <c r="I3584" s="13" t="s">
        <v>24</v>
      </c>
      <c r="J3584" s="13" t="s">
        <v>150</v>
      </c>
      <c r="K3584" s="13" t="s">
        <v>151</v>
      </c>
      <c r="L3584" s="13" t="s">
        <v>27</v>
      </c>
      <c r="M3584" s="13" t="s">
        <v>28</v>
      </c>
      <c r="N3584" s="13" t="s">
        <v>5779</v>
      </c>
      <c r="O3584" s="13" t="s">
        <v>30</v>
      </c>
      <c r="P3584" s="13" t="s">
        <v>2751</v>
      </c>
      <c r="Q3584" s="13" t="s">
        <v>5780</v>
      </c>
      <c r="R3584" s="17">
        <v>14.04</v>
      </c>
      <c r="S3584" s="26">
        <v>2</v>
      </c>
      <c r="T3584" s="17">
        <v>0</v>
      </c>
      <c r="U3584" s="17">
        <v>2.58</v>
      </c>
      <c r="V3584" s="27">
        <v>5.88</v>
      </c>
      <c r="W3584" s="13" t="s">
        <v>60</v>
      </c>
      <c r="X3584" s="8">
        <f>$T3584*$R3584</f>
        <v>0</v>
      </c>
      <c r="Y3584" s="29">
        <f>R3584-V3584-U3584-X3584</f>
        <v>5.58</v>
      </c>
    </row>
    <row r="3585" spans="2:25" x14ac:dyDescent="0.3">
      <c r="B3585" s="16"/>
      <c r="C3585" s="8" t="str">
        <f>_xlfn.CONCAT(S3585,_xlfn.TEXTBEFORE(Q3585,","))</f>
        <v>2SAFCO Chairmat</v>
      </c>
      <c r="D3585" s="13" t="s">
        <v>9691</v>
      </c>
      <c r="E3585" s="25">
        <v>43775</v>
      </c>
      <c r="F3585" s="25">
        <v>43781</v>
      </c>
      <c r="G3585" s="13" t="s">
        <v>50</v>
      </c>
      <c r="H3585" s="13" t="s">
        <v>4401</v>
      </c>
      <c r="I3585" s="13" t="s">
        <v>24</v>
      </c>
      <c r="J3585" s="13" t="s">
        <v>4402</v>
      </c>
      <c r="K3585" s="13" t="s">
        <v>136</v>
      </c>
      <c r="L3585" s="13" t="s">
        <v>27</v>
      </c>
      <c r="M3585" s="13" t="s">
        <v>28</v>
      </c>
      <c r="N3585" s="13" t="s">
        <v>1632</v>
      </c>
      <c r="O3585" s="13" t="s">
        <v>40</v>
      </c>
      <c r="P3585" s="13" t="s">
        <v>41</v>
      </c>
      <c r="Q3585" s="13" t="s">
        <v>1633</v>
      </c>
      <c r="R3585" s="17">
        <v>114.78</v>
      </c>
      <c r="S3585" s="26">
        <v>2</v>
      </c>
      <c r="T3585" s="17">
        <v>0</v>
      </c>
      <c r="U3585" s="17">
        <v>11.26</v>
      </c>
      <c r="V3585" s="27">
        <v>19.5</v>
      </c>
      <c r="W3585" s="13" t="s">
        <v>266</v>
      </c>
      <c r="X3585" s="8">
        <f>$T3585*$R3585</f>
        <v>0</v>
      </c>
      <c r="Y3585" s="29">
        <f>R3585-V3585-U3585-X3585</f>
        <v>84.02</v>
      </c>
    </row>
    <row r="3586" spans="2:25" x14ac:dyDescent="0.3">
      <c r="B3586" s="16"/>
      <c r="C3586" s="8" t="str">
        <f>_xlfn.CONCAT(S3586,_xlfn.TEXTBEFORE(Q3586,","))</f>
        <v>1SanDisk Cards &amp; Envelopes</v>
      </c>
      <c r="D3586" s="13" t="s">
        <v>9692</v>
      </c>
      <c r="E3586" s="25">
        <v>44072</v>
      </c>
      <c r="F3586" s="25">
        <v>44074</v>
      </c>
      <c r="G3586" s="13" t="s">
        <v>34</v>
      </c>
      <c r="H3586" s="13" t="s">
        <v>4401</v>
      </c>
      <c r="I3586" s="13" t="s">
        <v>24</v>
      </c>
      <c r="J3586" s="13" t="s">
        <v>170</v>
      </c>
      <c r="K3586" s="13" t="s">
        <v>170</v>
      </c>
      <c r="L3586" s="13" t="s">
        <v>27</v>
      </c>
      <c r="M3586" s="13" t="s">
        <v>28</v>
      </c>
      <c r="N3586" s="13" t="s">
        <v>2639</v>
      </c>
      <c r="O3586" s="13" t="s">
        <v>30</v>
      </c>
      <c r="P3586" s="13" t="s">
        <v>1567</v>
      </c>
      <c r="Q3586" s="13" t="s">
        <v>2640</v>
      </c>
      <c r="R3586" s="17">
        <v>49.83</v>
      </c>
      <c r="S3586" s="26">
        <v>1</v>
      </c>
      <c r="T3586" s="17">
        <v>0</v>
      </c>
      <c r="U3586" s="17">
        <v>4.99</v>
      </c>
      <c r="V3586" s="27">
        <v>3.4799999999999995</v>
      </c>
      <c r="W3586" s="13" t="s">
        <v>88</v>
      </c>
      <c r="X3586" s="8">
        <f>$T3586*$R3586</f>
        <v>0</v>
      </c>
      <c r="Y3586" s="29">
        <f>R3586-V3586-U3586-X3586</f>
        <v>41.36</v>
      </c>
    </row>
    <row r="3587" spans="2:25" x14ac:dyDescent="0.3">
      <c r="B3587" s="16"/>
      <c r="C3587" s="8" t="str">
        <f>_xlfn.CONCAT(S3587,_xlfn.TEXTBEFORE(Q3587,","))</f>
        <v>2Dania Library with Doors</v>
      </c>
      <c r="D3587" s="13" t="s">
        <v>9693</v>
      </c>
      <c r="E3587" s="25">
        <v>43400</v>
      </c>
      <c r="F3587" s="25">
        <v>43405</v>
      </c>
      <c r="G3587" s="13" t="s">
        <v>50</v>
      </c>
      <c r="H3587" s="13" t="s">
        <v>1920</v>
      </c>
      <c r="I3587" s="13" t="s">
        <v>82</v>
      </c>
      <c r="J3587" s="13" t="s">
        <v>70</v>
      </c>
      <c r="K3587" s="13" t="s">
        <v>210</v>
      </c>
      <c r="L3587" s="13" t="s">
        <v>27</v>
      </c>
      <c r="M3587" s="13" t="s">
        <v>28</v>
      </c>
      <c r="N3587" s="13" t="s">
        <v>357</v>
      </c>
      <c r="O3587" s="13" t="s">
        <v>40</v>
      </c>
      <c r="P3587" s="13" t="s">
        <v>67</v>
      </c>
      <c r="Q3587" s="13" t="s">
        <v>358</v>
      </c>
      <c r="R3587" s="17">
        <v>724.8</v>
      </c>
      <c r="S3587" s="26">
        <v>2</v>
      </c>
      <c r="T3587" s="17">
        <v>0</v>
      </c>
      <c r="U3587" s="17">
        <v>64.66</v>
      </c>
      <c r="V3587" s="27">
        <v>333.36</v>
      </c>
      <c r="W3587" s="13" t="s">
        <v>88</v>
      </c>
      <c r="X3587" s="8">
        <f>$T3587*$R3587</f>
        <v>0</v>
      </c>
      <c r="Y3587" s="29">
        <f>R3587-V3587-U3587-X3587</f>
        <v>326.77999999999997</v>
      </c>
    </row>
    <row r="3588" spans="2:25" x14ac:dyDescent="0.3">
      <c r="B3588" s="16"/>
      <c r="C3588" s="8" t="str">
        <f>_xlfn.CONCAT(S3588,_xlfn.TEXTBEFORE(Q3588,","))</f>
        <v>2Stiletto Scissors</v>
      </c>
      <c r="D3588" s="13" t="s">
        <v>9694</v>
      </c>
      <c r="E3588" s="25">
        <v>43187</v>
      </c>
      <c r="F3588" s="25">
        <v>43192</v>
      </c>
      <c r="G3588" s="13" t="s">
        <v>22</v>
      </c>
      <c r="H3588" s="13" t="s">
        <v>5717</v>
      </c>
      <c r="I3588" s="13" t="s">
        <v>82</v>
      </c>
      <c r="J3588" s="13" t="s">
        <v>2686</v>
      </c>
      <c r="K3588" s="13" t="s">
        <v>2687</v>
      </c>
      <c r="L3588" s="13" t="s">
        <v>201</v>
      </c>
      <c r="M3588" s="13" t="s">
        <v>28</v>
      </c>
      <c r="N3588" s="13" t="s">
        <v>3487</v>
      </c>
      <c r="O3588" s="13" t="s">
        <v>30</v>
      </c>
      <c r="P3588" s="13" t="s">
        <v>1228</v>
      </c>
      <c r="Q3588" s="13" t="s">
        <v>3488</v>
      </c>
      <c r="R3588" s="17">
        <v>46.019999999999996</v>
      </c>
      <c r="S3588" s="26">
        <v>2</v>
      </c>
      <c r="T3588" s="17">
        <v>0</v>
      </c>
      <c r="U3588" s="17">
        <v>2.83</v>
      </c>
      <c r="V3588" s="27">
        <v>0.89999999999999991</v>
      </c>
      <c r="W3588" s="13" t="s">
        <v>88</v>
      </c>
      <c r="X3588" s="8">
        <f>$T3588*$R3588</f>
        <v>0</v>
      </c>
      <c r="Y3588" s="29">
        <f>R3588-V3588-U3588-X3588</f>
        <v>42.29</v>
      </c>
    </row>
    <row r="3589" spans="2:25" x14ac:dyDescent="0.3">
      <c r="B3589" s="16"/>
      <c r="C3589" s="8" t="str">
        <f>_xlfn.CONCAT(S3589,_xlfn.TEXTBEFORE(Q3589,","))</f>
        <v>2Rubbermaid Frame</v>
      </c>
      <c r="D3589" s="13" t="s">
        <v>9695</v>
      </c>
      <c r="E3589" s="25">
        <v>44023</v>
      </c>
      <c r="F3589" s="25">
        <v>44027</v>
      </c>
      <c r="G3589" s="13" t="s">
        <v>50</v>
      </c>
      <c r="H3589" s="13" t="s">
        <v>4405</v>
      </c>
      <c r="I3589" s="13" t="s">
        <v>24</v>
      </c>
      <c r="J3589" s="13" t="s">
        <v>4406</v>
      </c>
      <c r="K3589" s="13" t="s">
        <v>1825</v>
      </c>
      <c r="L3589" s="13" t="s">
        <v>27</v>
      </c>
      <c r="M3589" s="13" t="s">
        <v>28</v>
      </c>
      <c r="N3589" s="13" t="s">
        <v>2436</v>
      </c>
      <c r="O3589" s="13" t="s">
        <v>40</v>
      </c>
      <c r="P3589" s="13" t="s">
        <v>906</v>
      </c>
      <c r="Q3589" s="13" t="s">
        <v>2437</v>
      </c>
      <c r="R3589" s="17">
        <v>219.78000000000003</v>
      </c>
      <c r="S3589" s="26">
        <v>2</v>
      </c>
      <c r="T3589" s="17">
        <v>0</v>
      </c>
      <c r="U3589" s="17">
        <v>11.23</v>
      </c>
      <c r="V3589" s="27">
        <v>59.34</v>
      </c>
      <c r="W3589" s="13" t="s">
        <v>60</v>
      </c>
      <c r="X3589" s="8">
        <f>$T3589*$R3589</f>
        <v>0</v>
      </c>
      <c r="Y3589" s="29">
        <f>R3589-V3589-U3589-X3589</f>
        <v>149.21000000000004</v>
      </c>
    </row>
    <row r="3590" spans="2:25" x14ac:dyDescent="0.3">
      <c r="B3590" s="16"/>
      <c r="C3590" s="8" t="str">
        <f>_xlfn.CONCAT(S3590,_xlfn.TEXTBEFORE(Q3590,","))</f>
        <v>3Rogers Box</v>
      </c>
      <c r="D3590" s="13" t="s">
        <v>9696</v>
      </c>
      <c r="E3590" s="25">
        <v>44023</v>
      </c>
      <c r="F3590" s="25">
        <v>44027</v>
      </c>
      <c r="G3590" s="13" t="s">
        <v>50</v>
      </c>
      <c r="H3590" s="13" t="s">
        <v>4405</v>
      </c>
      <c r="I3590" s="13" t="s">
        <v>24</v>
      </c>
      <c r="J3590" s="13" t="s">
        <v>4406</v>
      </c>
      <c r="K3590" s="13" t="s">
        <v>1825</v>
      </c>
      <c r="L3590" s="13" t="s">
        <v>27</v>
      </c>
      <c r="M3590" s="13" t="s">
        <v>28</v>
      </c>
      <c r="N3590" s="13" t="s">
        <v>4529</v>
      </c>
      <c r="O3590" s="13" t="s">
        <v>30</v>
      </c>
      <c r="P3590" s="13" t="s">
        <v>289</v>
      </c>
      <c r="Q3590" s="13" t="s">
        <v>4530</v>
      </c>
      <c r="R3590" s="17">
        <v>72</v>
      </c>
      <c r="S3590" s="26">
        <v>3</v>
      </c>
      <c r="T3590" s="17">
        <v>0</v>
      </c>
      <c r="U3590" s="17">
        <v>10.210000000000001</v>
      </c>
      <c r="V3590" s="27">
        <v>4.32</v>
      </c>
      <c r="W3590" s="13" t="s">
        <v>60</v>
      </c>
      <c r="X3590" s="8">
        <f>$T3590*$R3590</f>
        <v>0</v>
      </c>
      <c r="Y3590" s="29">
        <f>R3590-V3590-U3590-X3590</f>
        <v>57.470000000000006</v>
      </c>
    </row>
    <row r="3591" spans="2:25" x14ac:dyDescent="0.3">
      <c r="B3591" s="16"/>
      <c r="C3591" s="8" t="str">
        <f>_xlfn.CONCAT(S3591,_xlfn.TEXTBEFORE(Q3591,","))</f>
        <v>4Novimex Shipping Labels</v>
      </c>
      <c r="D3591" s="13" t="s">
        <v>9697</v>
      </c>
      <c r="E3591" s="25">
        <v>43439</v>
      </c>
      <c r="F3591" s="25">
        <v>43444</v>
      </c>
      <c r="G3591" s="13" t="s">
        <v>22</v>
      </c>
      <c r="H3591" s="13" t="s">
        <v>1040</v>
      </c>
      <c r="I3591" s="13" t="s">
        <v>24</v>
      </c>
      <c r="J3591" s="13" t="s">
        <v>141</v>
      </c>
      <c r="K3591" s="13" t="s">
        <v>141</v>
      </c>
      <c r="L3591" s="13" t="s">
        <v>54</v>
      </c>
      <c r="M3591" s="13" t="s">
        <v>55</v>
      </c>
      <c r="N3591" s="13" t="s">
        <v>5533</v>
      </c>
      <c r="O3591" s="13" t="s">
        <v>30</v>
      </c>
      <c r="P3591" s="13" t="s">
        <v>2751</v>
      </c>
      <c r="Q3591" s="13" t="s">
        <v>5534</v>
      </c>
      <c r="R3591" s="17">
        <v>22.895999999999997</v>
      </c>
      <c r="S3591" s="26">
        <v>4</v>
      </c>
      <c r="T3591" s="17">
        <v>0.47000000000000003</v>
      </c>
      <c r="U3591" s="17">
        <v>3.77</v>
      </c>
      <c r="V3591" s="27">
        <v>-11.303999999999998</v>
      </c>
      <c r="W3591" s="13" t="s">
        <v>88</v>
      </c>
      <c r="X3591" s="8">
        <f>$T3591*$R3591</f>
        <v>10.76112</v>
      </c>
      <c r="Y3591" s="29">
        <f>R3591-V3591-U3591-X3591</f>
        <v>19.668879999999994</v>
      </c>
    </row>
    <row r="3592" spans="2:25" x14ac:dyDescent="0.3">
      <c r="B3592" s="16"/>
      <c r="C3592" s="8" t="str">
        <f>_xlfn.CONCAT(S3592,_xlfn.TEXTBEFORE(Q3592,","))</f>
        <v>5Brother Copy Machine</v>
      </c>
      <c r="D3592" s="13" t="s">
        <v>9698</v>
      </c>
      <c r="E3592" s="25">
        <v>43505</v>
      </c>
      <c r="F3592" s="25">
        <v>43511</v>
      </c>
      <c r="G3592" s="13" t="s">
        <v>50</v>
      </c>
      <c r="H3592" s="13" t="s">
        <v>1040</v>
      </c>
      <c r="I3592" s="13" t="s">
        <v>24</v>
      </c>
      <c r="J3592" s="13" t="s">
        <v>160</v>
      </c>
      <c r="K3592" s="13" t="s">
        <v>160</v>
      </c>
      <c r="L3592" s="13" t="s">
        <v>54</v>
      </c>
      <c r="M3592" s="13" t="s">
        <v>55</v>
      </c>
      <c r="N3592" s="13" t="s">
        <v>565</v>
      </c>
      <c r="O3592" s="13" t="s">
        <v>57</v>
      </c>
      <c r="P3592" s="13" t="s">
        <v>86</v>
      </c>
      <c r="Q3592" s="13" t="s">
        <v>566</v>
      </c>
      <c r="R3592" s="17">
        <v>1226.3444999999999</v>
      </c>
      <c r="S3592" s="26">
        <v>5</v>
      </c>
      <c r="T3592" s="17">
        <v>7.0000000000000007E-2</v>
      </c>
      <c r="U3592" s="17">
        <v>130.25</v>
      </c>
      <c r="V3592" s="27">
        <v>118.5945</v>
      </c>
      <c r="W3592" s="13" t="s">
        <v>266</v>
      </c>
      <c r="X3592" s="8">
        <f>$T3592*$R3592</f>
        <v>85.844115000000002</v>
      </c>
      <c r="Y3592" s="29">
        <f>R3592-V3592-U3592-X3592</f>
        <v>891.65588500000001</v>
      </c>
    </row>
    <row r="3593" spans="2:25" x14ac:dyDescent="0.3">
      <c r="B3593" s="16"/>
      <c r="C3593" s="8" t="str">
        <f>_xlfn.CONCAT(S3593,_xlfn.TEXTBEFORE(Q3593,","))</f>
        <v>4Sauder 3-Shelf Cabinet</v>
      </c>
      <c r="D3593" s="13" t="s">
        <v>9699</v>
      </c>
      <c r="E3593" s="25">
        <v>43505</v>
      </c>
      <c r="F3593" s="25">
        <v>43511</v>
      </c>
      <c r="G3593" s="13" t="s">
        <v>50</v>
      </c>
      <c r="H3593" s="13" t="s">
        <v>1040</v>
      </c>
      <c r="I3593" s="13" t="s">
        <v>24</v>
      </c>
      <c r="J3593" s="13" t="s">
        <v>160</v>
      </c>
      <c r="K3593" s="13" t="s">
        <v>160</v>
      </c>
      <c r="L3593" s="13" t="s">
        <v>54</v>
      </c>
      <c r="M3593" s="13" t="s">
        <v>55</v>
      </c>
      <c r="N3593" s="13" t="s">
        <v>853</v>
      </c>
      <c r="O3593" s="13" t="s">
        <v>40</v>
      </c>
      <c r="P3593" s="13" t="s">
        <v>67</v>
      </c>
      <c r="Q3593" s="13" t="s">
        <v>854</v>
      </c>
      <c r="R3593" s="17">
        <v>629.42399999999998</v>
      </c>
      <c r="S3593" s="26">
        <v>4</v>
      </c>
      <c r="T3593" s="17">
        <v>7.0000000000000007E-2</v>
      </c>
      <c r="U3593" s="17">
        <v>110.85</v>
      </c>
      <c r="V3593" s="27">
        <v>223.34399999999997</v>
      </c>
      <c r="W3593" s="13" t="s">
        <v>266</v>
      </c>
      <c r="X3593" s="8">
        <f>$T3593*$R3593</f>
        <v>44.05968</v>
      </c>
      <c r="Y3593" s="29">
        <f>R3593-V3593-U3593-X3593</f>
        <v>251.17032</v>
      </c>
    </row>
    <row r="3594" spans="2:25" x14ac:dyDescent="0.3">
      <c r="B3594" s="16"/>
      <c r="C3594" s="8" t="str">
        <f>_xlfn.CONCAT(S3594,_xlfn.TEXTBEFORE(Q3594,","))</f>
        <v>1Safco Library with Doors</v>
      </c>
      <c r="D3594" s="13" t="s">
        <v>9700</v>
      </c>
      <c r="E3594" s="25">
        <v>43505</v>
      </c>
      <c r="F3594" s="25">
        <v>43511</v>
      </c>
      <c r="G3594" s="13" t="s">
        <v>50</v>
      </c>
      <c r="H3594" s="13" t="s">
        <v>1040</v>
      </c>
      <c r="I3594" s="13" t="s">
        <v>24</v>
      </c>
      <c r="J3594" s="13" t="s">
        <v>160</v>
      </c>
      <c r="K3594" s="13" t="s">
        <v>160</v>
      </c>
      <c r="L3594" s="13" t="s">
        <v>54</v>
      </c>
      <c r="M3594" s="13" t="s">
        <v>55</v>
      </c>
      <c r="N3594" s="13" t="s">
        <v>306</v>
      </c>
      <c r="O3594" s="13" t="s">
        <v>40</v>
      </c>
      <c r="P3594" s="13" t="s">
        <v>67</v>
      </c>
      <c r="Q3594" s="13" t="s">
        <v>307</v>
      </c>
      <c r="R3594" s="17">
        <v>364.84829999999994</v>
      </c>
      <c r="S3594" s="26">
        <v>1</v>
      </c>
      <c r="T3594" s="17">
        <v>7.0000000000000007E-2</v>
      </c>
      <c r="U3594" s="17">
        <v>38.549999999999997</v>
      </c>
      <c r="V3594" s="27">
        <v>90.22829999999999</v>
      </c>
      <c r="W3594" s="13" t="s">
        <v>266</v>
      </c>
      <c r="X3594" s="8">
        <f>$T3594*$R3594</f>
        <v>25.539380999999999</v>
      </c>
      <c r="Y3594" s="29">
        <f>R3594-V3594-U3594-X3594</f>
        <v>210.53061899999994</v>
      </c>
    </row>
    <row r="3595" spans="2:25" x14ac:dyDescent="0.3">
      <c r="B3595" s="16"/>
      <c r="C3595" s="8" t="str">
        <f>_xlfn.CONCAT(S3595,_xlfn.TEXTBEFORE(Q3595,","))</f>
        <v>2Stockwell Staples</v>
      </c>
      <c r="D3595" s="13" t="s">
        <v>9701</v>
      </c>
      <c r="E3595" s="25">
        <v>42965</v>
      </c>
      <c r="F3595" s="25">
        <v>42969</v>
      </c>
      <c r="G3595" s="13" t="s">
        <v>22</v>
      </c>
      <c r="H3595" s="13" t="s">
        <v>5689</v>
      </c>
      <c r="I3595" s="13" t="s">
        <v>36</v>
      </c>
      <c r="J3595" s="13" t="s">
        <v>1893</v>
      </c>
      <c r="K3595" s="13" t="s">
        <v>489</v>
      </c>
      <c r="L3595" s="13" t="s">
        <v>114</v>
      </c>
      <c r="M3595" s="13" t="s">
        <v>55</v>
      </c>
      <c r="N3595" s="13" t="s">
        <v>5344</v>
      </c>
      <c r="O3595" s="13" t="s">
        <v>30</v>
      </c>
      <c r="P3595" s="13" t="s">
        <v>2177</v>
      </c>
      <c r="Q3595" s="13" t="s">
        <v>5345</v>
      </c>
      <c r="R3595" s="17">
        <v>21.06</v>
      </c>
      <c r="S3595" s="26">
        <v>2</v>
      </c>
      <c r="T3595" s="17">
        <v>0</v>
      </c>
      <c r="U3595" s="17">
        <v>3.03</v>
      </c>
      <c r="V3595" s="27">
        <v>0.60000000000000009</v>
      </c>
      <c r="W3595" s="13" t="s">
        <v>60</v>
      </c>
      <c r="X3595" s="8">
        <f>$T3595*$R3595</f>
        <v>0</v>
      </c>
      <c r="Y3595" s="29">
        <f>R3595-V3595-U3595-X3595</f>
        <v>17.429999999999996</v>
      </c>
    </row>
    <row r="3596" spans="2:25" x14ac:dyDescent="0.3">
      <c r="B3596" s="16"/>
      <c r="C3596" s="8" t="str">
        <f>_xlfn.CONCAT(S3596,_xlfn.TEXTBEFORE(Q3596,","))</f>
        <v>5Deflect-O Frame</v>
      </c>
      <c r="D3596" s="13" t="s">
        <v>9702</v>
      </c>
      <c r="E3596" s="25">
        <v>43205</v>
      </c>
      <c r="F3596" s="25">
        <v>43209</v>
      </c>
      <c r="G3596" s="13" t="s">
        <v>50</v>
      </c>
      <c r="H3596" s="13" t="s">
        <v>1521</v>
      </c>
      <c r="I3596" s="13" t="s">
        <v>36</v>
      </c>
      <c r="J3596" s="13" t="s">
        <v>970</v>
      </c>
      <c r="K3596" s="13" t="s">
        <v>187</v>
      </c>
      <c r="L3596" s="13" t="s">
        <v>27</v>
      </c>
      <c r="M3596" s="13" t="s">
        <v>28</v>
      </c>
      <c r="N3596" s="13" t="s">
        <v>2984</v>
      </c>
      <c r="O3596" s="13" t="s">
        <v>40</v>
      </c>
      <c r="P3596" s="13" t="s">
        <v>906</v>
      </c>
      <c r="Q3596" s="13" t="s">
        <v>2985</v>
      </c>
      <c r="R3596" s="17">
        <v>535.35000000000014</v>
      </c>
      <c r="S3596" s="26">
        <v>5</v>
      </c>
      <c r="T3596" s="17">
        <v>0</v>
      </c>
      <c r="U3596" s="17">
        <v>25.3</v>
      </c>
      <c r="V3596" s="27">
        <v>230.09999999999997</v>
      </c>
      <c r="W3596" s="13" t="s">
        <v>88</v>
      </c>
      <c r="X3596" s="8">
        <f>$T3596*$R3596</f>
        <v>0</v>
      </c>
      <c r="Y3596" s="29">
        <f>R3596-V3596-U3596-X3596</f>
        <v>279.95000000000016</v>
      </c>
    </row>
    <row r="3597" spans="2:25" x14ac:dyDescent="0.3">
      <c r="B3597" s="16"/>
      <c r="C3597" s="8" t="str">
        <f>_xlfn.CONCAT(S3597,_xlfn.TEXTBEFORE(Q3597,","))</f>
        <v>1Rubbermaid Light Bulb</v>
      </c>
      <c r="D3597" s="13" t="s">
        <v>9703</v>
      </c>
      <c r="E3597" s="25">
        <v>43205</v>
      </c>
      <c r="F3597" s="25">
        <v>43209</v>
      </c>
      <c r="G3597" s="13" t="s">
        <v>50</v>
      </c>
      <c r="H3597" s="13" t="s">
        <v>1521</v>
      </c>
      <c r="I3597" s="13" t="s">
        <v>36</v>
      </c>
      <c r="J3597" s="13" t="s">
        <v>970</v>
      </c>
      <c r="K3597" s="13" t="s">
        <v>187</v>
      </c>
      <c r="L3597" s="13" t="s">
        <v>27</v>
      </c>
      <c r="M3597" s="13" t="s">
        <v>28</v>
      </c>
      <c r="N3597" s="13" t="s">
        <v>5322</v>
      </c>
      <c r="O3597" s="13" t="s">
        <v>40</v>
      </c>
      <c r="P3597" s="13" t="s">
        <v>906</v>
      </c>
      <c r="Q3597" s="13" t="s">
        <v>5323</v>
      </c>
      <c r="R3597" s="17">
        <v>18.899999999999999</v>
      </c>
      <c r="S3597" s="26">
        <v>1</v>
      </c>
      <c r="T3597" s="17">
        <v>0</v>
      </c>
      <c r="U3597" s="17">
        <v>1.55</v>
      </c>
      <c r="V3597" s="27">
        <v>5.85</v>
      </c>
      <c r="W3597" s="13" t="s">
        <v>88</v>
      </c>
      <c r="X3597" s="8">
        <f>$T3597*$R3597</f>
        <v>0</v>
      </c>
      <c r="Y3597" s="29">
        <f>R3597-V3597-U3597-X3597</f>
        <v>11.499999999999998</v>
      </c>
    </row>
    <row r="3598" spans="2:25" x14ac:dyDescent="0.3">
      <c r="B3598" s="16"/>
      <c r="C3598" s="8" t="str">
        <f>_xlfn.CONCAT(S3598,_xlfn.TEXTBEFORE(Q3598,","))</f>
        <v>2Canon Wireless Fax</v>
      </c>
      <c r="D3598" s="13" t="s">
        <v>9704</v>
      </c>
      <c r="E3598" s="25">
        <v>44139</v>
      </c>
      <c r="F3598" s="25">
        <v>44141</v>
      </c>
      <c r="G3598" s="13" t="s">
        <v>34</v>
      </c>
      <c r="H3598" s="13" t="s">
        <v>1521</v>
      </c>
      <c r="I3598" s="13" t="s">
        <v>36</v>
      </c>
      <c r="J3598" s="13" t="s">
        <v>256</v>
      </c>
      <c r="K3598" s="13" t="s">
        <v>256</v>
      </c>
      <c r="L3598" s="13" t="s">
        <v>27</v>
      </c>
      <c r="M3598" s="13" t="s">
        <v>28</v>
      </c>
      <c r="N3598" s="13" t="s">
        <v>362</v>
      </c>
      <c r="O3598" s="13" t="s">
        <v>57</v>
      </c>
      <c r="P3598" s="13" t="s">
        <v>86</v>
      </c>
      <c r="Q3598" s="13" t="s">
        <v>363</v>
      </c>
      <c r="R3598" s="17">
        <v>760.2</v>
      </c>
      <c r="S3598" s="26">
        <v>2</v>
      </c>
      <c r="T3598" s="17">
        <v>0</v>
      </c>
      <c r="U3598" s="17">
        <v>84.83</v>
      </c>
      <c r="V3598" s="27">
        <v>288.84000000000003</v>
      </c>
      <c r="W3598" s="13" t="s">
        <v>88</v>
      </c>
      <c r="X3598" s="8">
        <f>$T3598*$R3598</f>
        <v>0</v>
      </c>
      <c r="Y3598" s="29">
        <f>R3598-V3598-U3598-X3598</f>
        <v>386.53000000000003</v>
      </c>
    </row>
    <row r="3599" spans="2:25" x14ac:dyDescent="0.3">
      <c r="B3599" s="16"/>
      <c r="C3599" s="8" t="str">
        <f>_xlfn.CONCAT(S3599,_xlfn.TEXTBEFORE(Q3599,","))</f>
        <v>2Enermax Memory Card</v>
      </c>
      <c r="D3599" s="13" t="s">
        <v>9705</v>
      </c>
      <c r="E3599" s="25">
        <v>44139</v>
      </c>
      <c r="F3599" s="25">
        <v>44141</v>
      </c>
      <c r="G3599" s="13" t="s">
        <v>34</v>
      </c>
      <c r="H3599" s="13" t="s">
        <v>1521</v>
      </c>
      <c r="I3599" s="13" t="s">
        <v>36</v>
      </c>
      <c r="J3599" s="13" t="s">
        <v>256</v>
      </c>
      <c r="K3599" s="13" t="s">
        <v>256</v>
      </c>
      <c r="L3599" s="13" t="s">
        <v>27</v>
      </c>
      <c r="M3599" s="13" t="s">
        <v>28</v>
      </c>
      <c r="N3599" s="13" t="s">
        <v>1374</v>
      </c>
      <c r="O3599" s="13" t="s">
        <v>57</v>
      </c>
      <c r="P3599" s="13" t="s">
        <v>121</v>
      </c>
      <c r="Q3599" s="13" t="s">
        <v>1375</v>
      </c>
      <c r="R3599" s="17">
        <v>228.77999999999997</v>
      </c>
      <c r="S3599" s="26">
        <v>2</v>
      </c>
      <c r="T3599" s="17">
        <v>0</v>
      </c>
      <c r="U3599" s="17">
        <v>17.34</v>
      </c>
      <c r="V3599" s="27">
        <v>34.26</v>
      </c>
      <c r="W3599" s="13" t="s">
        <v>88</v>
      </c>
      <c r="X3599" s="8">
        <f>$T3599*$R3599</f>
        <v>0</v>
      </c>
      <c r="Y3599" s="29">
        <f>R3599-V3599-U3599-X3599</f>
        <v>177.17999999999998</v>
      </c>
    </row>
    <row r="3600" spans="2:25" x14ac:dyDescent="0.3">
      <c r="B3600" s="16"/>
      <c r="C3600" s="8" t="str">
        <f>_xlfn.CONCAT(S3600,_xlfn.TEXTBEFORE(Q3600,","))</f>
        <v>7Rogers Folders</v>
      </c>
      <c r="D3600" s="13" t="s">
        <v>9706</v>
      </c>
      <c r="E3600" s="25">
        <v>43988</v>
      </c>
      <c r="F3600" s="25">
        <v>43990</v>
      </c>
      <c r="G3600" s="13" t="s">
        <v>34</v>
      </c>
      <c r="H3600" s="13" t="s">
        <v>3832</v>
      </c>
      <c r="I3600" s="13" t="s">
        <v>36</v>
      </c>
      <c r="J3600" s="13" t="s">
        <v>77</v>
      </c>
      <c r="K3600" s="13" t="s">
        <v>78</v>
      </c>
      <c r="L3600" s="13" t="s">
        <v>54</v>
      </c>
      <c r="M3600" s="13" t="s">
        <v>55</v>
      </c>
      <c r="N3600" s="13" t="s">
        <v>3833</v>
      </c>
      <c r="O3600" s="13" t="s">
        <v>30</v>
      </c>
      <c r="P3600" s="13" t="s">
        <v>289</v>
      </c>
      <c r="Q3600" s="13" t="s">
        <v>3834</v>
      </c>
      <c r="R3600" s="17">
        <v>181.09769999999997</v>
      </c>
      <c r="S3600" s="26">
        <v>7</v>
      </c>
      <c r="T3600" s="17">
        <v>0.17</v>
      </c>
      <c r="U3600" s="17">
        <v>17.239999999999998</v>
      </c>
      <c r="V3600" s="27">
        <v>-30.582299999999996</v>
      </c>
      <c r="W3600" s="13" t="s">
        <v>60</v>
      </c>
      <c r="X3600" s="8">
        <f>$T3600*$R3600</f>
        <v>30.786608999999999</v>
      </c>
      <c r="Y3600" s="29">
        <f>R3600-V3600-U3600-X3600</f>
        <v>163.65339099999997</v>
      </c>
    </row>
    <row r="3601" spans="2:25" x14ac:dyDescent="0.3">
      <c r="B3601" s="16"/>
      <c r="C3601" s="8" t="str">
        <f>_xlfn.CONCAT(S3601,_xlfn.TEXTBEFORE(Q3601,","))</f>
        <v>8Sharp Copy Machine</v>
      </c>
      <c r="D3601" s="13" t="s">
        <v>9707</v>
      </c>
      <c r="E3601" s="25">
        <v>43524</v>
      </c>
      <c r="F3601" s="25">
        <v>43529</v>
      </c>
      <c r="G3601" s="13" t="s">
        <v>50</v>
      </c>
      <c r="H3601" s="13" t="s">
        <v>232</v>
      </c>
      <c r="I3601" s="13" t="s">
        <v>24</v>
      </c>
      <c r="J3601" s="13" t="s">
        <v>160</v>
      </c>
      <c r="K3601" s="13" t="s">
        <v>160</v>
      </c>
      <c r="L3601" s="13" t="s">
        <v>54</v>
      </c>
      <c r="M3601" s="13" t="s">
        <v>55</v>
      </c>
      <c r="N3601" s="13" t="s">
        <v>188</v>
      </c>
      <c r="O3601" s="13" t="s">
        <v>57</v>
      </c>
      <c r="P3601" s="13" t="s">
        <v>86</v>
      </c>
      <c r="Q3601" s="13" t="s">
        <v>189</v>
      </c>
      <c r="R3601" s="17">
        <v>1781.1359999999997</v>
      </c>
      <c r="S3601" s="26">
        <v>8</v>
      </c>
      <c r="T3601" s="17">
        <v>7.0000000000000007E-2</v>
      </c>
      <c r="U3601" s="17">
        <v>255.36</v>
      </c>
      <c r="V3601" s="27">
        <v>-134.06399999999999</v>
      </c>
      <c r="W3601" s="13" t="s">
        <v>60</v>
      </c>
      <c r="X3601" s="8">
        <f>$T3601*$R3601</f>
        <v>124.67952</v>
      </c>
      <c r="Y3601" s="29">
        <f>R3601-V3601-U3601-X3601</f>
        <v>1535.1604799999998</v>
      </c>
    </row>
    <row r="3602" spans="2:25" x14ac:dyDescent="0.3">
      <c r="B3602" s="16"/>
      <c r="C3602" s="8" t="str">
        <f>_xlfn.CONCAT(S3602,_xlfn.TEXTBEFORE(Q3602,","))</f>
        <v>2Novimex Chairmat</v>
      </c>
      <c r="D3602" s="13" t="s">
        <v>9708</v>
      </c>
      <c r="E3602" s="25">
        <v>43524</v>
      </c>
      <c r="F3602" s="25">
        <v>43529</v>
      </c>
      <c r="G3602" s="13" t="s">
        <v>50</v>
      </c>
      <c r="H3602" s="13" t="s">
        <v>232</v>
      </c>
      <c r="I3602" s="13" t="s">
        <v>24</v>
      </c>
      <c r="J3602" s="13" t="s">
        <v>160</v>
      </c>
      <c r="K3602" s="13" t="s">
        <v>160</v>
      </c>
      <c r="L3602" s="13" t="s">
        <v>54</v>
      </c>
      <c r="M3602" s="13" t="s">
        <v>55</v>
      </c>
      <c r="N3602" s="13" t="s">
        <v>2793</v>
      </c>
      <c r="O3602" s="13" t="s">
        <v>40</v>
      </c>
      <c r="P3602" s="13" t="s">
        <v>41</v>
      </c>
      <c r="Q3602" s="13" t="s">
        <v>2794</v>
      </c>
      <c r="R3602" s="17">
        <v>85.541399999999996</v>
      </c>
      <c r="S3602" s="26">
        <v>2</v>
      </c>
      <c r="T3602" s="17">
        <v>0.27</v>
      </c>
      <c r="U3602" s="17">
        <v>11.16</v>
      </c>
      <c r="V3602" s="27">
        <v>11.681399999999996</v>
      </c>
      <c r="W3602" s="13" t="s">
        <v>60</v>
      </c>
      <c r="X3602" s="8">
        <f>$T3602*$R3602</f>
        <v>23.096178000000002</v>
      </c>
      <c r="Y3602" s="29">
        <f>R3602-V3602-U3602-X3602</f>
        <v>39.603822000000001</v>
      </c>
    </row>
    <row r="3603" spans="2:25" x14ac:dyDescent="0.3">
      <c r="B3603" s="16"/>
      <c r="C3603" s="8" t="str">
        <f>_xlfn.CONCAT(S3603,_xlfn.TEXTBEFORE(Q3603,","))</f>
        <v>3Sanford Highlighters</v>
      </c>
      <c r="D3603" s="13" t="s">
        <v>9709</v>
      </c>
      <c r="E3603" s="25">
        <v>44108</v>
      </c>
      <c r="F3603" s="25">
        <v>44113</v>
      </c>
      <c r="G3603" s="13" t="s">
        <v>50</v>
      </c>
      <c r="H3603" s="13" t="s">
        <v>232</v>
      </c>
      <c r="I3603" s="13" t="s">
        <v>24</v>
      </c>
      <c r="J3603" s="13" t="s">
        <v>131</v>
      </c>
      <c r="K3603" s="13" t="s">
        <v>91</v>
      </c>
      <c r="L3603" s="13" t="s">
        <v>54</v>
      </c>
      <c r="M3603" s="13" t="s">
        <v>55</v>
      </c>
      <c r="N3603" s="13" t="s">
        <v>4382</v>
      </c>
      <c r="O3603" s="13" t="s">
        <v>30</v>
      </c>
      <c r="P3603" s="13" t="s">
        <v>1789</v>
      </c>
      <c r="Q3603" s="13" t="s">
        <v>4383</v>
      </c>
      <c r="R3603" s="17">
        <v>34.492499999999993</v>
      </c>
      <c r="S3603" s="26">
        <v>3</v>
      </c>
      <c r="T3603" s="17">
        <v>0.27</v>
      </c>
      <c r="U3603" s="17">
        <v>3.36</v>
      </c>
      <c r="V3603" s="27">
        <v>1.3725000000000005</v>
      </c>
      <c r="W3603" s="13" t="s">
        <v>60</v>
      </c>
      <c r="X3603" s="8">
        <f>$T3603*$R3603</f>
        <v>9.312974999999998</v>
      </c>
      <c r="Y3603" s="29">
        <f>R3603-V3603-U3603-X3603</f>
        <v>20.447024999999993</v>
      </c>
    </row>
    <row r="3604" spans="2:25" x14ac:dyDescent="0.3">
      <c r="B3604" s="16"/>
      <c r="C3604" s="8" t="str">
        <f>_xlfn.CONCAT(S3604,_xlfn.TEXTBEFORE(Q3604,","))</f>
        <v>5Breville Coffee Grinder</v>
      </c>
      <c r="D3604" s="13" t="s">
        <v>9710</v>
      </c>
      <c r="E3604" s="25">
        <v>44111</v>
      </c>
      <c r="F3604" s="25">
        <v>44114</v>
      </c>
      <c r="G3604" s="13" t="s">
        <v>34</v>
      </c>
      <c r="H3604" s="13" t="s">
        <v>232</v>
      </c>
      <c r="I3604" s="13" t="s">
        <v>24</v>
      </c>
      <c r="J3604" s="13" t="s">
        <v>182</v>
      </c>
      <c r="K3604" s="13" t="s">
        <v>182</v>
      </c>
      <c r="L3604" s="13" t="s">
        <v>54</v>
      </c>
      <c r="M3604" s="13" t="s">
        <v>55</v>
      </c>
      <c r="N3604" s="13" t="s">
        <v>2162</v>
      </c>
      <c r="O3604" s="13" t="s">
        <v>30</v>
      </c>
      <c r="P3604" s="13" t="s">
        <v>31</v>
      </c>
      <c r="Q3604" s="13" t="s">
        <v>2163</v>
      </c>
      <c r="R3604" s="17">
        <v>256.71899999999999</v>
      </c>
      <c r="S3604" s="26">
        <v>5</v>
      </c>
      <c r="T3604" s="17">
        <v>0.17</v>
      </c>
      <c r="U3604" s="17">
        <v>52.89</v>
      </c>
      <c r="V3604" s="27">
        <v>46.268999999999991</v>
      </c>
      <c r="W3604" s="13" t="s">
        <v>60</v>
      </c>
      <c r="X3604" s="8">
        <f>$T3604*$R3604</f>
        <v>43.642230000000005</v>
      </c>
      <c r="Y3604" s="29">
        <f>R3604-V3604-U3604-X3604</f>
        <v>113.91776999999999</v>
      </c>
    </row>
    <row r="3605" spans="2:25" x14ac:dyDescent="0.3">
      <c r="B3605" s="16"/>
      <c r="C3605" s="8" t="str">
        <f>_xlfn.CONCAT(S3605,_xlfn.TEXTBEFORE(Q3605,","))</f>
        <v>7KitchenAid Stove</v>
      </c>
      <c r="D3605" s="13" t="s">
        <v>9711</v>
      </c>
      <c r="E3605" s="25">
        <v>44142</v>
      </c>
      <c r="F3605" s="25">
        <v>44144</v>
      </c>
      <c r="G3605" s="13" t="s">
        <v>34</v>
      </c>
      <c r="H3605" s="13" t="s">
        <v>232</v>
      </c>
      <c r="I3605" s="13" t="s">
        <v>24</v>
      </c>
      <c r="J3605" s="13" t="s">
        <v>233</v>
      </c>
      <c r="K3605" s="13" t="s">
        <v>234</v>
      </c>
      <c r="L3605" s="13" t="s">
        <v>54</v>
      </c>
      <c r="M3605" s="13" t="s">
        <v>55</v>
      </c>
      <c r="N3605" s="13" t="s">
        <v>235</v>
      </c>
      <c r="O3605" s="13" t="s">
        <v>30</v>
      </c>
      <c r="P3605" s="13" t="s">
        <v>31</v>
      </c>
      <c r="Q3605" s="13" t="s">
        <v>236</v>
      </c>
      <c r="R3605" s="17">
        <v>3309.2597999999998</v>
      </c>
      <c r="S3605" s="26">
        <v>7</v>
      </c>
      <c r="T3605" s="17">
        <v>0.17</v>
      </c>
      <c r="U3605" s="17">
        <v>374.8</v>
      </c>
      <c r="V3605" s="27">
        <v>318.85979999999995</v>
      </c>
      <c r="W3605" s="13" t="s">
        <v>60</v>
      </c>
      <c r="X3605" s="8">
        <f>$T3605*$R3605</f>
        <v>562.57416599999999</v>
      </c>
      <c r="Y3605" s="29">
        <f>R3605-V3605-U3605-X3605</f>
        <v>2053.0258339999996</v>
      </c>
    </row>
    <row r="3606" spans="2:25" x14ac:dyDescent="0.3">
      <c r="B3606" s="16"/>
      <c r="C3606" s="8" t="str">
        <f>_xlfn.CONCAT(S3606,_xlfn.TEXTBEFORE(Q3606,","))</f>
        <v>3Dania 3-Shelf Cabinet</v>
      </c>
      <c r="D3606" s="13" t="s">
        <v>9712</v>
      </c>
      <c r="E3606" s="25">
        <v>44142</v>
      </c>
      <c r="F3606" s="25">
        <v>44144</v>
      </c>
      <c r="G3606" s="13" t="s">
        <v>34</v>
      </c>
      <c r="H3606" s="13" t="s">
        <v>232</v>
      </c>
      <c r="I3606" s="13" t="s">
        <v>24</v>
      </c>
      <c r="J3606" s="13" t="s">
        <v>233</v>
      </c>
      <c r="K3606" s="13" t="s">
        <v>234</v>
      </c>
      <c r="L3606" s="13" t="s">
        <v>54</v>
      </c>
      <c r="M3606" s="13" t="s">
        <v>55</v>
      </c>
      <c r="N3606" s="13" t="s">
        <v>2144</v>
      </c>
      <c r="O3606" s="13" t="s">
        <v>40</v>
      </c>
      <c r="P3606" s="13" t="s">
        <v>67</v>
      </c>
      <c r="Q3606" s="13" t="s">
        <v>2145</v>
      </c>
      <c r="R3606" s="17">
        <v>394.64549999999997</v>
      </c>
      <c r="S3606" s="26">
        <v>3</v>
      </c>
      <c r="T3606" s="17">
        <v>7.0000000000000007E-2</v>
      </c>
      <c r="U3606" s="17">
        <v>54.08</v>
      </c>
      <c r="V3606" s="27">
        <v>-4.3245000000000076</v>
      </c>
      <c r="W3606" s="13" t="s">
        <v>60</v>
      </c>
      <c r="X3606" s="8">
        <f>$T3606*$R3606</f>
        <v>27.625185000000002</v>
      </c>
      <c r="Y3606" s="29">
        <f>R3606-V3606-U3606-X3606</f>
        <v>317.264815</v>
      </c>
    </row>
    <row r="3607" spans="2:25" x14ac:dyDescent="0.3">
      <c r="B3607" s="16"/>
      <c r="C3607" s="8" t="str">
        <f>_xlfn.CONCAT(S3607,_xlfn.TEXTBEFORE(Q3607,","))</f>
        <v>7Stiletto Trimmer</v>
      </c>
      <c r="D3607" s="13" t="s">
        <v>9713</v>
      </c>
      <c r="E3607" s="25">
        <v>44125</v>
      </c>
      <c r="F3607" s="25">
        <v>44129</v>
      </c>
      <c r="G3607" s="13" t="s">
        <v>50</v>
      </c>
      <c r="H3607" s="13" t="s">
        <v>3774</v>
      </c>
      <c r="I3607" s="13" t="s">
        <v>24</v>
      </c>
      <c r="J3607" s="13" t="s">
        <v>1893</v>
      </c>
      <c r="K3607" s="13" t="s">
        <v>489</v>
      </c>
      <c r="L3607" s="13" t="s">
        <v>114</v>
      </c>
      <c r="M3607" s="13" t="s">
        <v>55</v>
      </c>
      <c r="N3607" s="13" t="s">
        <v>3775</v>
      </c>
      <c r="O3607" s="13" t="s">
        <v>30</v>
      </c>
      <c r="P3607" s="13" t="s">
        <v>1228</v>
      </c>
      <c r="Q3607" s="13" t="s">
        <v>3776</v>
      </c>
      <c r="R3607" s="17">
        <v>295.05000000000007</v>
      </c>
      <c r="S3607" s="26">
        <v>7</v>
      </c>
      <c r="T3607" s="17">
        <v>0</v>
      </c>
      <c r="U3607" s="17">
        <v>18.059999999999999</v>
      </c>
      <c r="V3607" s="27">
        <v>123.90000000000002</v>
      </c>
      <c r="W3607" s="13" t="s">
        <v>88</v>
      </c>
      <c r="X3607" s="8">
        <f>$T3607*$R3607</f>
        <v>0</v>
      </c>
      <c r="Y3607" s="29">
        <f>R3607-V3607-U3607-X3607</f>
        <v>153.09000000000003</v>
      </c>
    </row>
    <row r="3608" spans="2:25" x14ac:dyDescent="0.3">
      <c r="B3608" s="16"/>
      <c r="C3608" s="8" t="str">
        <f>_xlfn.CONCAT(S3608,_xlfn.TEXTBEFORE(Q3608,","))</f>
        <v>7Eldon Box</v>
      </c>
      <c r="D3608" s="13" t="s">
        <v>9714</v>
      </c>
      <c r="E3608" s="25">
        <v>44125</v>
      </c>
      <c r="F3608" s="25">
        <v>44129</v>
      </c>
      <c r="G3608" s="13" t="s">
        <v>50</v>
      </c>
      <c r="H3608" s="13" t="s">
        <v>3774</v>
      </c>
      <c r="I3608" s="13" t="s">
        <v>24</v>
      </c>
      <c r="J3608" s="13" t="s">
        <v>1893</v>
      </c>
      <c r="K3608" s="13" t="s">
        <v>489</v>
      </c>
      <c r="L3608" s="13" t="s">
        <v>114</v>
      </c>
      <c r="M3608" s="13" t="s">
        <v>55</v>
      </c>
      <c r="N3608" s="13" t="s">
        <v>4875</v>
      </c>
      <c r="O3608" s="13" t="s">
        <v>30</v>
      </c>
      <c r="P3608" s="13" t="s">
        <v>289</v>
      </c>
      <c r="Q3608" s="13" t="s">
        <v>4876</v>
      </c>
      <c r="R3608" s="17">
        <v>71.819999999999993</v>
      </c>
      <c r="S3608" s="26">
        <v>7</v>
      </c>
      <c r="T3608" s="17">
        <v>0</v>
      </c>
      <c r="U3608" s="17">
        <v>7.59</v>
      </c>
      <c r="V3608" s="27">
        <v>24.359999999999996</v>
      </c>
      <c r="W3608" s="13" t="s">
        <v>88</v>
      </c>
      <c r="X3608" s="8">
        <f>$T3608*$R3608</f>
        <v>0</v>
      </c>
      <c r="Y3608" s="29">
        <f>R3608-V3608-U3608-X3608</f>
        <v>39.86999999999999</v>
      </c>
    </row>
    <row r="3609" spans="2:25" x14ac:dyDescent="0.3">
      <c r="B3609" s="16"/>
      <c r="C3609" s="8" t="str">
        <f>_xlfn.CONCAT(S3609,_xlfn.TEXTBEFORE(Q3609,","))</f>
        <v>3BIC Highlighters</v>
      </c>
      <c r="D3609" s="13" t="s">
        <v>9715</v>
      </c>
      <c r="E3609" s="25">
        <v>44125</v>
      </c>
      <c r="F3609" s="25">
        <v>44129</v>
      </c>
      <c r="G3609" s="13" t="s">
        <v>50</v>
      </c>
      <c r="H3609" s="13" t="s">
        <v>3774</v>
      </c>
      <c r="I3609" s="13" t="s">
        <v>24</v>
      </c>
      <c r="J3609" s="13" t="s">
        <v>1893</v>
      </c>
      <c r="K3609" s="13" t="s">
        <v>489</v>
      </c>
      <c r="L3609" s="13" t="s">
        <v>114</v>
      </c>
      <c r="M3609" s="13" t="s">
        <v>55</v>
      </c>
      <c r="N3609" s="13" t="s">
        <v>4868</v>
      </c>
      <c r="O3609" s="13" t="s">
        <v>30</v>
      </c>
      <c r="P3609" s="13" t="s">
        <v>1789</v>
      </c>
      <c r="Q3609" s="13" t="s">
        <v>4869</v>
      </c>
      <c r="R3609" s="17">
        <v>56.79</v>
      </c>
      <c r="S3609" s="26">
        <v>3</v>
      </c>
      <c r="T3609" s="17">
        <v>0</v>
      </c>
      <c r="U3609" s="17">
        <v>5.99</v>
      </c>
      <c r="V3609" s="27">
        <v>28.349999999999998</v>
      </c>
      <c r="W3609" s="13" t="s">
        <v>88</v>
      </c>
      <c r="X3609" s="8">
        <f>$T3609*$R3609</f>
        <v>0</v>
      </c>
      <c r="Y3609" s="29">
        <f>R3609-V3609-U3609-X3609</f>
        <v>22.450000000000003</v>
      </c>
    </row>
    <row r="3610" spans="2:25" x14ac:dyDescent="0.3">
      <c r="B3610" s="16"/>
      <c r="C3610" s="8" t="str">
        <f>_xlfn.CONCAT(S3610,_xlfn.TEXTBEFORE(Q3610,","))</f>
        <v>3Kleencut Letter Opener</v>
      </c>
      <c r="D3610" s="13" t="s">
        <v>9716</v>
      </c>
      <c r="E3610" s="25">
        <v>44125</v>
      </c>
      <c r="F3610" s="25">
        <v>44129</v>
      </c>
      <c r="G3610" s="13" t="s">
        <v>50</v>
      </c>
      <c r="H3610" s="13" t="s">
        <v>3774</v>
      </c>
      <c r="I3610" s="13" t="s">
        <v>24</v>
      </c>
      <c r="J3610" s="13" t="s">
        <v>1893</v>
      </c>
      <c r="K3610" s="13" t="s">
        <v>489</v>
      </c>
      <c r="L3610" s="13" t="s">
        <v>114</v>
      </c>
      <c r="M3610" s="13" t="s">
        <v>55</v>
      </c>
      <c r="N3610" s="13" t="s">
        <v>3951</v>
      </c>
      <c r="O3610" s="13" t="s">
        <v>30</v>
      </c>
      <c r="P3610" s="13" t="s">
        <v>1228</v>
      </c>
      <c r="Q3610" s="13" t="s">
        <v>3952</v>
      </c>
      <c r="R3610" s="17">
        <v>86.039999999999992</v>
      </c>
      <c r="S3610" s="26">
        <v>3</v>
      </c>
      <c r="T3610" s="17">
        <v>0</v>
      </c>
      <c r="U3610" s="17">
        <v>4.16</v>
      </c>
      <c r="V3610" s="27">
        <v>30.96</v>
      </c>
      <c r="W3610" s="13" t="s">
        <v>88</v>
      </c>
      <c r="X3610" s="8">
        <f>$T3610*$R3610</f>
        <v>0</v>
      </c>
      <c r="Y3610" s="29">
        <f>R3610-V3610-U3610-X3610</f>
        <v>50.919999999999987</v>
      </c>
    </row>
    <row r="3611" spans="2:25" x14ac:dyDescent="0.3">
      <c r="B3611" s="16"/>
      <c r="C3611" s="8" t="str">
        <f>_xlfn.CONCAT(S3611,_xlfn.TEXTBEFORE(Q3611,","))</f>
        <v>2Fiskars Box Cutter</v>
      </c>
      <c r="D3611" s="13" t="s">
        <v>9717</v>
      </c>
      <c r="E3611" s="25">
        <v>42909</v>
      </c>
      <c r="F3611" s="25">
        <v>42914</v>
      </c>
      <c r="G3611" s="13" t="s">
        <v>50</v>
      </c>
      <c r="H3611" s="13" t="s">
        <v>5443</v>
      </c>
      <c r="I3611" s="13" t="s">
        <v>24</v>
      </c>
      <c r="J3611" s="13" t="s">
        <v>73</v>
      </c>
      <c r="K3611" s="13" t="s">
        <v>63</v>
      </c>
      <c r="L3611" s="13" t="s">
        <v>27</v>
      </c>
      <c r="M3611" s="13" t="s">
        <v>28</v>
      </c>
      <c r="N3611" s="13" t="s">
        <v>3496</v>
      </c>
      <c r="O3611" s="13" t="s">
        <v>30</v>
      </c>
      <c r="P3611" s="13" t="s">
        <v>1228</v>
      </c>
      <c r="Q3611" s="13" t="s">
        <v>3497</v>
      </c>
      <c r="R3611" s="17">
        <v>71.039999999999992</v>
      </c>
      <c r="S3611" s="26">
        <v>2</v>
      </c>
      <c r="T3611" s="17">
        <v>0</v>
      </c>
      <c r="U3611" s="17">
        <v>4.21</v>
      </c>
      <c r="V3611" s="27">
        <v>0.66</v>
      </c>
      <c r="W3611" s="13" t="s">
        <v>88</v>
      </c>
      <c r="X3611" s="8">
        <f>$T3611*$R3611</f>
        <v>0</v>
      </c>
      <c r="Y3611" s="29">
        <f>R3611-V3611-U3611-X3611</f>
        <v>66.17</v>
      </c>
    </row>
    <row r="3612" spans="2:25" x14ac:dyDescent="0.3">
      <c r="B3612" s="16"/>
      <c r="C3612" s="8" t="str">
        <f>_xlfn.CONCAT(S3612,_xlfn.TEXTBEFORE(Q3612,","))</f>
        <v>3Cisco Speaker Phone</v>
      </c>
      <c r="D3612" s="13" t="s">
        <v>9718</v>
      </c>
      <c r="E3612" s="25">
        <v>43320</v>
      </c>
      <c r="F3612" s="25">
        <v>43322</v>
      </c>
      <c r="G3612" s="13" t="s">
        <v>34</v>
      </c>
      <c r="H3612" s="13" t="s">
        <v>3256</v>
      </c>
      <c r="I3612" s="13" t="s">
        <v>24</v>
      </c>
      <c r="J3612" s="13" t="s">
        <v>157</v>
      </c>
      <c r="K3612" s="13" t="s">
        <v>158</v>
      </c>
      <c r="L3612" s="13" t="s">
        <v>54</v>
      </c>
      <c r="M3612" s="13" t="s">
        <v>55</v>
      </c>
      <c r="N3612" s="13" t="s">
        <v>2567</v>
      </c>
      <c r="O3612" s="13" t="s">
        <v>57</v>
      </c>
      <c r="P3612" s="13" t="s">
        <v>58</v>
      </c>
      <c r="Q3612" s="13" t="s">
        <v>2568</v>
      </c>
      <c r="R3612" s="17">
        <v>348.02729999999991</v>
      </c>
      <c r="S3612" s="26">
        <v>3</v>
      </c>
      <c r="T3612" s="17">
        <v>0.17</v>
      </c>
      <c r="U3612" s="17">
        <v>24.6</v>
      </c>
      <c r="V3612" s="27">
        <v>16.737299999999976</v>
      </c>
      <c r="W3612" s="13" t="s">
        <v>88</v>
      </c>
      <c r="X3612" s="8">
        <f>$T3612*$R3612</f>
        <v>59.164640999999989</v>
      </c>
      <c r="Y3612" s="29">
        <f>R3612-V3612-U3612-X3612</f>
        <v>247.52535899999995</v>
      </c>
    </row>
    <row r="3613" spans="2:25" x14ac:dyDescent="0.3">
      <c r="B3613" s="16"/>
      <c r="C3613" s="8" t="str">
        <f>_xlfn.CONCAT(S3613,_xlfn.TEXTBEFORE(Q3613,","))</f>
        <v>4Kleencut Box Cutter</v>
      </c>
      <c r="D3613" s="13" t="s">
        <v>9719</v>
      </c>
      <c r="E3613" s="25">
        <v>43320</v>
      </c>
      <c r="F3613" s="25">
        <v>43322</v>
      </c>
      <c r="G3613" s="13" t="s">
        <v>34</v>
      </c>
      <c r="H3613" s="13" t="s">
        <v>3256</v>
      </c>
      <c r="I3613" s="13" t="s">
        <v>24</v>
      </c>
      <c r="J3613" s="13" t="s">
        <v>157</v>
      </c>
      <c r="K3613" s="13" t="s">
        <v>158</v>
      </c>
      <c r="L3613" s="13" t="s">
        <v>54</v>
      </c>
      <c r="M3613" s="13" t="s">
        <v>55</v>
      </c>
      <c r="N3613" s="13" t="s">
        <v>4870</v>
      </c>
      <c r="O3613" s="13" t="s">
        <v>30</v>
      </c>
      <c r="P3613" s="13" t="s">
        <v>1228</v>
      </c>
      <c r="Q3613" s="13" t="s">
        <v>4871</v>
      </c>
      <c r="R3613" s="17">
        <v>76.892399999999995</v>
      </c>
      <c r="S3613" s="26">
        <v>4</v>
      </c>
      <c r="T3613" s="17">
        <v>0.47000000000000003</v>
      </c>
      <c r="U3613" s="17">
        <v>7.6</v>
      </c>
      <c r="V3613" s="27">
        <v>-52.3476</v>
      </c>
      <c r="W3613" s="13" t="s">
        <v>88</v>
      </c>
      <c r="X3613" s="8">
        <f>$T3613*$R3613</f>
        <v>36.139428000000002</v>
      </c>
      <c r="Y3613" s="29">
        <f>R3613-V3613-U3613-X3613</f>
        <v>85.500572000000005</v>
      </c>
    </row>
    <row r="3614" spans="2:25" x14ac:dyDescent="0.3">
      <c r="B3614" s="16"/>
      <c r="C3614" s="8" t="str">
        <f>_xlfn.CONCAT(S3614,_xlfn.TEXTBEFORE(Q3614,","))</f>
        <v>1Jiffy Clasp Envelope</v>
      </c>
      <c r="D3614" s="13" t="s">
        <v>9720</v>
      </c>
      <c r="E3614" s="25">
        <v>43680</v>
      </c>
      <c r="F3614" s="25">
        <v>43682</v>
      </c>
      <c r="G3614" s="13" t="s">
        <v>34</v>
      </c>
      <c r="H3614" s="13" t="s">
        <v>3256</v>
      </c>
      <c r="I3614" s="13" t="s">
        <v>24</v>
      </c>
      <c r="J3614" s="13" t="s">
        <v>160</v>
      </c>
      <c r="K3614" s="13" t="s">
        <v>160</v>
      </c>
      <c r="L3614" s="13" t="s">
        <v>54</v>
      </c>
      <c r="M3614" s="13" t="s">
        <v>55</v>
      </c>
      <c r="N3614" s="13" t="s">
        <v>5903</v>
      </c>
      <c r="O3614" s="13" t="s">
        <v>30</v>
      </c>
      <c r="P3614" s="13" t="s">
        <v>1607</v>
      </c>
      <c r="Q3614" s="13" t="s">
        <v>5904</v>
      </c>
      <c r="R3614" s="17">
        <v>4.5156000000000001</v>
      </c>
      <c r="S3614" s="26">
        <v>1</v>
      </c>
      <c r="T3614" s="17">
        <v>0.47000000000000003</v>
      </c>
      <c r="U3614" s="17">
        <v>1.62</v>
      </c>
      <c r="V3614" s="27">
        <v>-1.0344000000000007</v>
      </c>
      <c r="W3614" s="13" t="s">
        <v>60</v>
      </c>
      <c r="X3614" s="8">
        <f>$T3614*$R3614</f>
        <v>2.1223320000000001</v>
      </c>
      <c r="Y3614" s="29">
        <f>R3614-V3614-U3614-X3614</f>
        <v>1.8076680000000005</v>
      </c>
    </row>
    <row r="3615" spans="2:25" x14ac:dyDescent="0.3">
      <c r="B3615" s="16"/>
      <c r="C3615" s="8" t="str">
        <f>_xlfn.CONCAT(S3615,_xlfn.TEXTBEFORE(Q3615,","))</f>
        <v>9Belkin Mouse</v>
      </c>
      <c r="D3615" s="13" t="s">
        <v>9721</v>
      </c>
      <c r="E3615" s="25">
        <v>42809</v>
      </c>
      <c r="F3615" s="25">
        <v>42813</v>
      </c>
      <c r="G3615" s="13" t="s">
        <v>50</v>
      </c>
      <c r="H3615" s="13" t="s">
        <v>208</v>
      </c>
      <c r="I3615" s="13" t="s">
        <v>24</v>
      </c>
      <c r="J3615" s="13" t="s">
        <v>1741</v>
      </c>
      <c r="K3615" s="13" t="s">
        <v>146</v>
      </c>
      <c r="L3615" s="13" t="s">
        <v>27</v>
      </c>
      <c r="M3615" s="13" t="s">
        <v>28</v>
      </c>
      <c r="N3615" s="13" t="s">
        <v>1742</v>
      </c>
      <c r="O3615" s="13" t="s">
        <v>57</v>
      </c>
      <c r="P3615" s="13" t="s">
        <v>121</v>
      </c>
      <c r="Q3615" s="13" t="s">
        <v>1743</v>
      </c>
      <c r="R3615" s="17">
        <v>379.89</v>
      </c>
      <c r="S3615" s="26">
        <v>9</v>
      </c>
      <c r="T3615" s="17">
        <v>0</v>
      </c>
      <c r="U3615" s="17">
        <v>73.260000000000005</v>
      </c>
      <c r="V3615" s="27">
        <v>52.92</v>
      </c>
      <c r="W3615" s="13" t="s">
        <v>60</v>
      </c>
      <c r="X3615" s="8">
        <f>$T3615*$R3615</f>
        <v>0</v>
      </c>
      <c r="Y3615" s="29">
        <f>R3615-V3615-U3615-X3615</f>
        <v>253.70999999999998</v>
      </c>
    </row>
    <row r="3616" spans="2:25" x14ac:dyDescent="0.3">
      <c r="B3616" s="16"/>
      <c r="C3616" s="8" t="str">
        <f>_xlfn.CONCAT(S3616,_xlfn.TEXTBEFORE(Q3616,","))</f>
        <v>2SAFCO Swivel Stool</v>
      </c>
      <c r="D3616" s="13" t="s">
        <v>9722</v>
      </c>
      <c r="E3616" s="25">
        <v>42809</v>
      </c>
      <c r="F3616" s="25">
        <v>42813</v>
      </c>
      <c r="G3616" s="13" t="s">
        <v>50</v>
      </c>
      <c r="H3616" s="13" t="s">
        <v>208</v>
      </c>
      <c r="I3616" s="13" t="s">
        <v>24</v>
      </c>
      <c r="J3616" s="13" t="s">
        <v>1741</v>
      </c>
      <c r="K3616" s="13" t="s">
        <v>146</v>
      </c>
      <c r="L3616" s="13" t="s">
        <v>27</v>
      </c>
      <c r="M3616" s="13" t="s">
        <v>28</v>
      </c>
      <c r="N3616" s="13" t="s">
        <v>1586</v>
      </c>
      <c r="O3616" s="13" t="s">
        <v>40</v>
      </c>
      <c r="P3616" s="13" t="s">
        <v>41</v>
      </c>
      <c r="Q3616" s="13" t="s">
        <v>1587</v>
      </c>
      <c r="R3616" s="17">
        <v>340.86000000000007</v>
      </c>
      <c r="S3616" s="26">
        <v>2</v>
      </c>
      <c r="T3616" s="17">
        <v>0</v>
      </c>
      <c r="U3616" s="17">
        <v>45.24</v>
      </c>
      <c r="V3616" s="27">
        <v>122.69999999999999</v>
      </c>
      <c r="W3616" s="13" t="s">
        <v>60</v>
      </c>
      <c r="X3616" s="8">
        <f>$T3616*$R3616</f>
        <v>0</v>
      </c>
      <c r="Y3616" s="29">
        <f>R3616-V3616-U3616-X3616</f>
        <v>172.92000000000007</v>
      </c>
    </row>
    <row r="3617" spans="2:25" x14ac:dyDescent="0.3">
      <c r="B3617" s="16"/>
      <c r="C3617" s="8" t="str">
        <f>_xlfn.CONCAT(S3617,_xlfn.TEXTBEFORE(Q3617,","))</f>
        <v>3Cardinal Binding Machine</v>
      </c>
      <c r="D3617" s="13" t="s">
        <v>9723</v>
      </c>
      <c r="E3617" s="25">
        <v>42809</v>
      </c>
      <c r="F3617" s="25">
        <v>42813</v>
      </c>
      <c r="G3617" s="13" t="s">
        <v>50</v>
      </c>
      <c r="H3617" s="13" t="s">
        <v>208</v>
      </c>
      <c r="I3617" s="13" t="s">
        <v>24</v>
      </c>
      <c r="J3617" s="13" t="s">
        <v>1741</v>
      </c>
      <c r="K3617" s="13" t="s">
        <v>146</v>
      </c>
      <c r="L3617" s="13" t="s">
        <v>27</v>
      </c>
      <c r="M3617" s="13" t="s">
        <v>28</v>
      </c>
      <c r="N3617" s="13" t="s">
        <v>2755</v>
      </c>
      <c r="O3617" s="13" t="s">
        <v>30</v>
      </c>
      <c r="P3617" s="13" t="s">
        <v>1121</v>
      </c>
      <c r="Q3617" s="13" t="s">
        <v>2756</v>
      </c>
      <c r="R3617" s="17">
        <v>153.81000000000003</v>
      </c>
      <c r="S3617" s="26">
        <v>3</v>
      </c>
      <c r="T3617" s="17">
        <v>0</v>
      </c>
      <c r="U3617" s="17">
        <v>34.64</v>
      </c>
      <c r="V3617" s="27">
        <v>27.629999999999995</v>
      </c>
      <c r="W3617" s="13" t="s">
        <v>60</v>
      </c>
      <c r="X3617" s="8">
        <f>$T3617*$R3617</f>
        <v>0</v>
      </c>
      <c r="Y3617" s="29">
        <f>R3617-V3617-U3617-X3617</f>
        <v>91.540000000000035</v>
      </c>
    </row>
    <row r="3618" spans="2:25" x14ac:dyDescent="0.3">
      <c r="B3618" s="16"/>
      <c r="C3618" s="8" t="str">
        <f>_xlfn.CONCAT(S3618,_xlfn.TEXTBEFORE(Q3618,","))</f>
        <v>5Cardinal Binder</v>
      </c>
      <c r="D3618" s="13" t="s">
        <v>9724</v>
      </c>
      <c r="E3618" s="25">
        <v>42809</v>
      </c>
      <c r="F3618" s="25">
        <v>42813</v>
      </c>
      <c r="G3618" s="13" t="s">
        <v>50</v>
      </c>
      <c r="H3618" s="13" t="s">
        <v>208</v>
      </c>
      <c r="I3618" s="13" t="s">
        <v>24</v>
      </c>
      <c r="J3618" s="13" t="s">
        <v>1741</v>
      </c>
      <c r="K3618" s="13" t="s">
        <v>146</v>
      </c>
      <c r="L3618" s="13" t="s">
        <v>27</v>
      </c>
      <c r="M3618" s="13" t="s">
        <v>28</v>
      </c>
      <c r="N3618" s="13" t="s">
        <v>4333</v>
      </c>
      <c r="O3618" s="13" t="s">
        <v>30</v>
      </c>
      <c r="P3618" s="13" t="s">
        <v>1121</v>
      </c>
      <c r="Q3618" s="13" t="s">
        <v>4334</v>
      </c>
      <c r="R3618" s="17">
        <v>66.449999999999989</v>
      </c>
      <c r="S3618" s="26">
        <v>5</v>
      </c>
      <c r="T3618" s="17">
        <v>0</v>
      </c>
      <c r="U3618" s="17">
        <v>7.41</v>
      </c>
      <c r="V3618" s="27">
        <v>33.15</v>
      </c>
      <c r="W3618" s="13" t="s">
        <v>60</v>
      </c>
      <c r="X3618" s="8">
        <f>$T3618*$R3618</f>
        <v>0</v>
      </c>
      <c r="Y3618" s="29">
        <f>R3618-V3618-U3618-X3618</f>
        <v>25.88999999999999</v>
      </c>
    </row>
    <row r="3619" spans="2:25" x14ac:dyDescent="0.3">
      <c r="B3619" s="16"/>
      <c r="C3619" s="8" t="str">
        <f>_xlfn.CONCAT(S3619,_xlfn.TEXTBEFORE(Q3619,","))</f>
        <v>6Eaton Memo Slips</v>
      </c>
      <c r="D3619" s="13" t="s">
        <v>9725</v>
      </c>
      <c r="E3619" s="25">
        <v>43684</v>
      </c>
      <c r="F3619" s="25">
        <v>43686</v>
      </c>
      <c r="G3619" s="13" t="s">
        <v>34</v>
      </c>
      <c r="H3619" s="13" t="s">
        <v>208</v>
      </c>
      <c r="I3619" s="13" t="s">
        <v>24</v>
      </c>
      <c r="J3619" s="13" t="s">
        <v>170</v>
      </c>
      <c r="K3619" s="13" t="s">
        <v>170</v>
      </c>
      <c r="L3619" s="13" t="s">
        <v>27</v>
      </c>
      <c r="M3619" s="13" t="s">
        <v>28</v>
      </c>
      <c r="N3619" s="13" t="s">
        <v>4903</v>
      </c>
      <c r="O3619" s="13" t="s">
        <v>30</v>
      </c>
      <c r="P3619" s="13" t="s">
        <v>1567</v>
      </c>
      <c r="Q3619" s="13" t="s">
        <v>4904</v>
      </c>
      <c r="R3619" s="17">
        <v>90.899999999999991</v>
      </c>
      <c r="S3619" s="26">
        <v>6</v>
      </c>
      <c r="T3619" s="17">
        <v>0</v>
      </c>
      <c r="U3619" s="17">
        <v>7.32</v>
      </c>
      <c r="V3619" s="27">
        <v>28.08</v>
      </c>
      <c r="W3619" s="13" t="s">
        <v>60</v>
      </c>
      <c r="X3619" s="8">
        <f>$T3619*$R3619</f>
        <v>0</v>
      </c>
      <c r="Y3619" s="29">
        <f>R3619-V3619-U3619-X3619</f>
        <v>55.499999999999993</v>
      </c>
    </row>
    <row r="3620" spans="2:25" x14ac:dyDescent="0.3">
      <c r="B3620" s="16"/>
      <c r="C3620" s="8" t="str">
        <f>_xlfn.CONCAT(S3620,_xlfn.TEXTBEFORE(Q3620,","))</f>
        <v>6Brother Wireless Fax</v>
      </c>
      <c r="D3620" s="13" t="s">
        <v>9726</v>
      </c>
      <c r="E3620" s="25">
        <v>44135</v>
      </c>
      <c r="F3620" s="25">
        <v>44138</v>
      </c>
      <c r="G3620" s="13" t="s">
        <v>34</v>
      </c>
      <c r="H3620" s="13" t="s">
        <v>208</v>
      </c>
      <c r="I3620" s="13" t="s">
        <v>24</v>
      </c>
      <c r="J3620" s="13" t="s">
        <v>209</v>
      </c>
      <c r="K3620" s="13" t="s">
        <v>210</v>
      </c>
      <c r="L3620" s="13" t="s">
        <v>27</v>
      </c>
      <c r="M3620" s="13" t="s">
        <v>28</v>
      </c>
      <c r="N3620" s="13" t="s">
        <v>211</v>
      </c>
      <c r="O3620" s="13" t="s">
        <v>57</v>
      </c>
      <c r="P3620" s="13" t="s">
        <v>86</v>
      </c>
      <c r="Q3620" s="13" t="s">
        <v>212</v>
      </c>
      <c r="R3620" s="17">
        <v>2272.8600000000006</v>
      </c>
      <c r="S3620" s="26">
        <v>6</v>
      </c>
      <c r="T3620" s="17">
        <v>0</v>
      </c>
      <c r="U3620" s="17">
        <v>406.53</v>
      </c>
      <c r="V3620" s="27">
        <v>977.22</v>
      </c>
      <c r="W3620" s="13" t="s">
        <v>60</v>
      </c>
      <c r="X3620" s="8">
        <f>$T3620*$R3620</f>
        <v>0</v>
      </c>
      <c r="Y3620" s="29">
        <f>R3620-V3620-U3620-X3620</f>
        <v>889.11000000000058</v>
      </c>
    </row>
    <row r="3621" spans="2:25" x14ac:dyDescent="0.3">
      <c r="B3621" s="16"/>
      <c r="C3621" s="8" t="str">
        <f>_xlfn.CONCAT(S3621,_xlfn.TEXTBEFORE(Q3621,","))</f>
        <v>1Eaton Cards &amp; Envelopes</v>
      </c>
      <c r="D3621" s="13" t="s">
        <v>9727</v>
      </c>
      <c r="E3621" s="25">
        <v>44135</v>
      </c>
      <c r="F3621" s="25">
        <v>44138</v>
      </c>
      <c r="G3621" s="13" t="s">
        <v>34</v>
      </c>
      <c r="H3621" s="13" t="s">
        <v>208</v>
      </c>
      <c r="I3621" s="13" t="s">
        <v>24</v>
      </c>
      <c r="J3621" s="13" t="s">
        <v>209</v>
      </c>
      <c r="K3621" s="13" t="s">
        <v>210</v>
      </c>
      <c r="L3621" s="13" t="s">
        <v>27</v>
      </c>
      <c r="M3621" s="13" t="s">
        <v>28</v>
      </c>
      <c r="N3621" s="13" t="s">
        <v>3068</v>
      </c>
      <c r="O3621" s="13" t="s">
        <v>30</v>
      </c>
      <c r="P3621" s="13" t="s">
        <v>1567</v>
      </c>
      <c r="Q3621" s="13" t="s">
        <v>3069</v>
      </c>
      <c r="R3621" s="17">
        <v>46.59</v>
      </c>
      <c r="S3621" s="26">
        <v>1</v>
      </c>
      <c r="T3621" s="17">
        <v>0</v>
      </c>
      <c r="U3621" s="17">
        <v>11.59</v>
      </c>
      <c r="V3621" s="27">
        <v>11.64</v>
      </c>
      <c r="W3621" s="13" t="s">
        <v>60</v>
      </c>
      <c r="X3621" s="8">
        <f>$T3621*$R3621</f>
        <v>0</v>
      </c>
      <c r="Y3621" s="29">
        <f>R3621-V3621-U3621-X3621</f>
        <v>23.360000000000003</v>
      </c>
    </row>
    <row r="3622" spans="2:25" x14ac:dyDescent="0.3">
      <c r="B3622" s="16"/>
      <c r="C3622" s="8" t="str">
        <f>_xlfn.CONCAT(S3622,_xlfn.TEXTBEFORE(Q3622,","))</f>
        <v>5Eldon Shelving</v>
      </c>
      <c r="D3622" s="13" t="s">
        <v>9728</v>
      </c>
      <c r="E3622" s="25">
        <v>44177</v>
      </c>
      <c r="F3622" s="25">
        <v>44179</v>
      </c>
      <c r="G3622" s="13" t="s">
        <v>34</v>
      </c>
      <c r="H3622" s="13" t="s">
        <v>208</v>
      </c>
      <c r="I3622" s="13" t="s">
        <v>24</v>
      </c>
      <c r="J3622" s="13" t="s">
        <v>2274</v>
      </c>
      <c r="K3622" s="13" t="s">
        <v>26</v>
      </c>
      <c r="L3622" s="13" t="s">
        <v>27</v>
      </c>
      <c r="M3622" s="13" t="s">
        <v>28</v>
      </c>
      <c r="N3622" s="13" t="s">
        <v>2242</v>
      </c>
      <c r="O3622" s="13" t="s">
        <v>30</v>
      </c>
      <c r="P3622" s="13" t="s">
        <v>289</v>
      </c>
      <c r="Q3622" s="13" t="s">
        <v>2243</v>
      </c>
      <c r="R3622" s="17">
        <v>244.50000000000003</v>
      </c>
      <c r="S3622" s="26">
        <v>5</v>
      </c>
      <c r="T3622" s="17">
        <v>0</v>
      </c>
      <c r="U3622" s="17">
        <v>49.79</v>
      </c>
      <c r="V3622" s="27">
        <v>36.6</v>
      </c>
      <c r="W3622" s="13" t="s">
        <v>60</v>
      </c>
      <c r="X3622" s="8">
        <f>$T3622*$R3622</f>
        <v>0</v>
      </c>
      <c r="Y3622" s="29">
        <f>R3622-V3622-U3622-X3622</f>
        <v>158.11000000000004</v>
      </c>
    </row>
    <row r="3623" spans="2:25" x14ac:dyDescent="0.3">
      <c r="B3623" s="16"/>
      <c r="C3623" s="8" t="str">
        <f>_xlfn.CONCAT(S3623,_xlfn.TEXTBEFORE(Q3623,","))</f>
        <v>3Cuisinart Blender</v>
      </c>
      <c r="D3623" s="13" t="s">
        <v>9729</v>
      </c>
      <c r="E3623" s="25">
        <v>44177</v>
      </c>
      <c r="F3623" s="25">
        <v>44179</v>
      </c>
      <c r="G3623" s="13" t="s">
        <v>34</v>
      </c>
      <c r="H3623" s="13" t="s">
        <v>208</v>
      </c>
      <c r="I3623" s="13" t="s">
        <v>24</v>
      </c>
      <c r="J3623" s="13" t="s">
        <v>2274</v>
      </c>
      <c r="K3623" s="13" t="s">
        <v>26</v>
      </c>
      <c r="L3623" s="13" t="s">
        <v>27</v>
      </c>
      <c r="M3623" s="13" t="s">
        <v>28</v>
      </c>
      <c r="N3623" s="13" t="s">
        <v>2061</v>
      </c>
      <c r="O3623" s="13" t="s">
        <v>30</v>
      </c>
      <c r="P3623" s="13" t="s">
        <v>31</v>
      </c>
      <c r="Q3623" s="13" t="s">
        <v>2062</v>
      </c>
      <c r="R3623" s="17">
        <v>199.26</v>
      </c>
      <c r="S3623" s="26">
        <v>3</v>
      </c>
      <c r="T3623" s="17">
        <v>0</v>
      </c>
      <c r="U3623" s="17">
        <v>38.159999999999997</v>
      </c>
      <c r="V3623" s="27">
        <v>63.720000000000006</v>
      </c>
      <c r="W3623" s="13" t="s">
        <v>60</v>
      </c>
      <c r="X3623" s="8">
        <f>$T3623*$R3623</f>
        <v>0</v>
      </c>
      <c r="Y3623" s="29">
        <f>R3623-V3623-U3623-X3623</f>
        <v>97.38</v>
      </c>
    </row>
    <row r="3624" spans="2:25" x14ac:dyDescent="0.3">
      <c r="B3624" s="16"/>
      <c r="C3624" s="8" t="str">
        <f>_xlfn.CONCAT(S3624,_xlfn.TEXTBEFORE(Q3624,","))</f>
        <v>2Rubbermaid Stacking Tray</v>
      </c>
      <c r="D3624" s="13" t="s">
        <v>9730</v>
      </c>
      <c r="E3624" s="25">
        <v>44177</v>
      </c>
      <c r="F3624" s="25">
        <v>44179</v>
      </c>
      <c r="G3624" s="13" t="s">
        <v>34</v>
      </c>
      <c r="H3624" s="13" t="s">
        <v>208</v>
      </c>
      <c r="I3624" s="13" t="s">
        <v>24</v>
      </c>
      <c r="J3624" s="13" t="s">
        <v>2274</v>
      </c>
      <c r="K3624" s="13" t="s">
        <v>26</v>
      </c>
      <c r="L3624" s="13" t="s">
        <v>27</v>
      </c>
      <c r="M3624" s="13" t="s">
        <v>28</v>
      </c>
      <c r="N3624" s="13" t="s">
        <v>3575</v>
      </c>
      <c r="O3624" s="13" t="s">
        <v>40</v>
      </c>
      <c r="P3624" s="13" t="s">
        <v>906</v>
      </c>
      <c r="Q3624" s="13" t="s">
        <v>3576</v>
      </c>
      <c r="R3624" s="17">
        <v>47.519999999999996</v>
      </c>
      <c r="S3624" s="26">
        <v>2</v>
      </c>
      <c r="T3624" s="17">
        <v>0</v>
      </c>
      <c r="U3624" s="17">
        <v>9.27</v>
      </c>
      <c r="V3624" s="27">
        <v>23.28</v>
      </c>
      <c r="W3624" s="13" t="s">
        <v>60</v>
      </c>
      <c r="X3624" s="8">
        <f>$T3624*$R3624</f>
        <v>0</v>
      </c>
      <c r="Y3624" s="29">
        <f>R3624-V3624-U3624-X3624</f>
        <v>14.969999999999995</v>
      </c>
    </row>
    <row r="3625" spans="2:25" x14ac:dyDescent="0.3">
      <c r="B3625" s="16"/>
      <c r="C3625" s="8" t="str">
        <f>_xlfn.CONCAT(S3625,_xlfn.TEXTBEFORE(Q3625,","))</f>
        <v>2Wilson Jones Index Tab</v>
      </c>
      <c r="D3625" s="13" t="s">
        <v>9731</v>
      </c>
      <c r="E3625" s="25">
        <v>44177</v>
      </c>
      <c r="F3625" s="25">
        <v>44179</v>
      </c>
      <c r="G3625" s="13" t="s">
        <v>34</v>
      </c>
      <c r="H3625" s="13" t="s">
        <v>208</v>
      </c>
      <c r="I3625" s="13" t="s">
        <v>24</v>
      </c>
      <c r="J3625" s="13" t="s">
        <v>2274</v>
      </c>
      <c r="K3625" s="13" t="s">
        <v>26</v>
      </c>
      <c r="L3625" s="13" t="s">
        <v>27</v>
      </c>
      <c r="M3625" s="13" t="s">
        <v>28</v>
      </c>
      <c r="N3625" s="13" t="s">
        <v>5240</v>
      </c>
      <c r="O3625" s="13" t="s">
        <v>30</v>
      </c>
      <c r="P3625" s="13" t="s">
        <v>1121</v>
      </c>
      <c r="Q3625" s="13" t="s">
        <v>5241</v>
      </c>
      <c r="R3625" s="17">
        <v>13.620000000000001</v>
      </c>
      <c r="S3625" s="26">
        <v>2</v>
      </c>
      <c r="T3625" s="17">
        <v>0</v>
      </c>
      <c r="U3625" s="17">
        <v>3.78</v>
      </c>
      <c r="V3625" s="27">
        <v>6.24</v>
      </c>
      <c r="W3625" s="13" t="s">
        <v>60</v>
      </c>
      <c r="X3625" s="8">
        <f>$T3625*$R3625</f>
        <v>0</v>
      </c>
      <c r="Y3625" s="29">
        <f>R3625-V3625-U3625-X3625</f>
        <v>3.600000000000001</v>
      </c>
    </row>
    <row r="3626" spans="2:25" x14ac:dyDescent="0.3">
      <c r="B3626" s="16"/>
      <c r="C3626" s="8" t="str">
        <f>_xlfn.CONCAT(S3626,_xlfn.TEXTBEFORE(Q3626,","))</f>
        <v>1Breville Stove</v>
      </c>
      <c r="D3626" s="13" t="s">
        <v>9732</v>
      </c>
      <c r="E3626" s="25">
        <v>43088</v>
      </c>
      <c r="F3626" s="25">
        <v>43092</v>
      </c>
      <c r="G3626" s="13" t="s">
        <v>50</v>
      </c>
      <c r="H3626" s="13" t="s">
        <v>2056</v>
      </c>
      <c r="I3626" s="13" t="s">
        <v>24</v>
      </c>
      <c r="J3626" s="13" t="s">
        <v>501</v>
      </c>
      <c r="K3626" s="13" t="s">
        <v>91</v>
      </c>
      <c r="L3626" s="13" t="s">
        <v>54</v>
      </c>
      <c r="M3626" s="13" t="s">
        <v>55</v>
      </c>
      <c r="N3626" s="13" t="s">
        <v>192</v>
      </c>
      <c r="O3626" s="13" t="s">
        <v>30</v>
      </c>
      <c r="P3626" s="13" t="s">
        <v>31</v>
      </c>
      <c r="Q3626" s="13" t="s">
        <v>193</v>
      </c>
      <c r="R3626" s="17">
        <v>466.70069999999993</v>
      </c>
      <c r="S3626" s="26">
        <v>1</v>
      </c>
      <c r="T3626" s="17">
        <v>0.17</v>
      </c>
      <c r="U3626" s="17">
        <v>37.28</v>
      </c>
      <c r="V3626" s="27">
        <v>-39.369299999999996</v>
      </c>
      <c r="W3626" s="13" t="s">
        <v>88</v>
      </c>
      <c r="X3626" s="8">
        <f>$T3626*$R3626</f>
        <v>79.339118999999997</v>
      </c>
      <c r="Y3626" s="29">
        <f>R3626-V3626-U3626-X3626</f>
        <v>389.45088099999998</v>
      </c>
    </row>
    <row r="3627" spans="2:25" x14ac:dyDescent="0.3">
      <c r="B3627" s="16"/>
      <c r="C3627" s="8" t="str">
        <f>_xlfn.CONCAT(S3627,_xlfn.TEXTBEFORE(Q3627,","))</f>
        <v>2Novimex Swivel Stool</v>
      </c>
      <c r="D3627" s="13" t="s">
        <v>9733</v>
      </c>
      <c r="E3627" s="25">
        <v>43629</v>
      </c>
      <c r="F3627" s="25">
        <v>43631</v>
      </c>
      <c r="G3627" s="13" t="s">
        <v>34</v>
      </c>
      <c r="H3627" s="13" t="s">
        <v>2056</v>
      </c>
      <c r="I3627" s="13" t="s">
        <v>24</v>
      </c>
      <c r="J3627" s="13" t="s">
        <v>596</v>
      </c>
      <c r="K3627" s="13" t="s">
        <v>168</v>
      </c>
      <c r="L3627" s="13" t="s">
        <v>54</v>
      </c>
      <c r="M3627" s="13" t="s">
        <v>55</v>
      </c>
      <c r="N3627" s="13" t="s">
        <v>315</v>
      </c>
      <c r="O3627" s="13" t="s">
        <v>40</v>
      </c>
      <c r="P3627" s="13" t="s">
        <v>41</v>
      </c>
      <c r="Q3627" s="13" t="s">
        <v>316</v>
      </c>
      <c r="R3627" s="17">
        <v>243.74700000000001</v>
      </c>
      <c r="S3627" s="26">
        <v>2</v>
      </c>
      <c r="T3627" s="17">
        <v>0.27</v>
      </c>
      <c r="U3627" s="17">
        <v>58.42</v>
      </c>
      <c r="V3627" s="27">
        <v>-6.6930000000000121</v>
      </c>
      <c r="W3627" s="13" t="s">
        <v>60</v>
      </c>
      <c r="X3627" s="8">
        <f>$T3627*$R3627</f>
        <v>65.811690000000013</v>
      </c>
      <c r="Y3627" s="29">
        <f>R3627-V3627-U3627-X3627</f>
        <v>126.20831000000003</v>
      </c>
    </row>
    <row r="3628" spans="2:25" x14ac:dyDescent="0.3">
      <c r="B3628" s="16"/>
      <c r="C3628" s="8" t="str">
        <f>_xlfn.CONCAT(S3628,_xlfn.TEXTBEFORE(Q3628,","))</f>
        <v>3Binney &amp; Smith Pencil Sharpener</v>
      </c>
      <c r="D3628" s="13" t="s">
        <v>9734</v>
      </c>
      <c r="E3628" s="25">
        <v>43629</v>
      </c>
      <c r="F3628" s="25">
        <v>43631</v>
      </c>
      <c r="G3628" s="13" t="s">
        <v>34</v>
      </c>
      <c r="H3628" s="13" t="s">
        <v>2056</v>
      </c>
      <c r="I3628" s="13" t="s">
        <v>24</v>
      </c>
      <c r="J3628" s="13" t="s">
        <v>596</v>
      </c>
      <c r="K3628" s="13" t="s">
        <v>168</v>
      </c>
      <c r="L3628" s="13" t="s">
        <v>54</v>
      </c>
      <c r="M3628" s="13" t="s">
        <v>55</v>
      </c>
      <c r="N3628" s="13" t="s">
        <v>4191</v>
      </c>
      <c r="O3628" s="13" t="s">
        <v>30</v>
      </c>
      <c r="P3628" s="13" t="s">
        <v>1789</v>
      </c>
      <c r="Q3628" s="13" t="s">
        <v>4192</v>
      </c>
      <c r="R3628" s="17">
        <v>61.166699999999999</v>
      </c>
      <c r="S3628" s="26">
        <v>3</v>
      </c>
      <c r="T3628" s="17">
        <v>0.27</v>
      </c>
      <c r="U3628" s="17">
        <v>6.35</v>
      </c>
      <c r="V3628" s="27">
        <v>10.046700000000001</v>
      </c>
      <c r="W3628" s="13" t="s">
        <v>60</v>
      </c>
      <c r="X3628" s="8">
        <f>$T3628*$R3628</f>
        <v>16.515008999999999</v>
      </c>
      <c r="Y3628" s="29">
        <f>R3628-V3628-U3628-X3628</f>
        <v>28.254990999999997</v>
      </c>
    </row>
    <row r="3629" spans="2:25" x14ac:dyDescent="0.3">
      <c r="B3629" s="16"/>
      <c r="C3629" s="8" t="str">
        <f>_xlfn.CONCAT(S3629,_xlfn.TEXTBEFORE(Q3629,","))</f>
        <v>5KitchenAid Coffee Grinder</v>
      </c>
      <c r="D3629" s="13" t="s">
        <v>9735</v>
      </c>
      <c r="E3629" s="25">
        <v>42767</v>
      </c>
      <c r="F3629" s="25">
        <v>42771</v>
      </c>
      <c r="G3629" s="13" t="s">
        <v>22</v>
      </c>
      <c r="H3629" s="13" t="s">
        <v>2823</v>
      </c>
      <c r="I3629" s="13" t="s">
        <v>36</v>
      </c>
      <c r="J3629" s="13" t="s">
        <v>263</v>
      </c>
      <c r="K3629" s="13" t="s">
        <v>263</v>
      </c>
      <c r="L3629" s="13" t="s">
        <v>27</v>
      </c>
      <c r="M3629" s="13" t="s">
        <v>28</v>
      </c>
      <c r="N3629" s="13" t="s">
        <v>2824</v>
      </c>
      <c r="O3629" s="13" t="s">
        <v>30</v>
      </c>
      <c r="P3629" s="13" t="s">
        <v>31</v>
      </c>
      <c r="Q3629" s="13" t="s">
        <v>2825</v>
      </c>
      <c r="R3629" s="17">
        <v>352.35</v>
      </c>
      <c r="S3629" s="26">
        <v>5</v>
      </c>
      <c r="T3629" s="17">
        <v>0</v>
      </c>
      <c r="U3629" s="17">
        <v>33.15</v>
      </c>
      <c r="V3629" s="27">
        <v>137.4</v>
      </c>
      <c r="W3629" s="13" t="s">
        <v>88</v>
      </c>
      <c r="X3629" s="8">
        <f>$T3629*$R3629</f>
        <v>0</v>
      </c>
      <c r="Y3629" s="29">
        <f>R3629-V3629-U3629-X3629</f>
        <v>181.8</v>
      </c>
    </row>
    <row r="3630" spans="2:25" x14ac:dyDescent="0.3">
      <c r="B3630" s="16"/>
      <c r="C3630" s="8" t="str">
        <f>_xlfn.CONCAT(S3630,_xlfn.TEXTBEFORE(Q3630,","))</f>
        <v>4Cameo Clasp Envelope</v>
      </c>
      <c r="D3630" s="13" t="s">
        <v>9736</v>
      </c>
      <c r="E3630" s="25">
        <v>43015</v>
      </c>
      <c r="F3630" s="25">
        <v>43018</v>
      </c>
      <c r="G3630" s="13" t="s">
        <v>34</v>
      </c>
      <c r="H3630" s="13" t="s">
        <v>2823</v>
      </c>
      <c r="I3630" s="13" t="s">
        <v>36</v>
      </c>
      <c r="J3630" s="13" t="s">
        <v>1450</v>
      </c>
      <c r="K3630" s="13" t="s">
        <v>215</v>
      </c>
      <c r="L3630" s="13" t="s">
        <v>27</v>
      </c>
      <c r="M3630" s="13" t="s">
        <v>28</v>
      </c>
      <c r="N3630" s="13" t="s">
        <v>4988</v>
      </c>
      <c r="O3630" s="13" t="s">
        <v>30</v>
      </c>
      <c r="P3630" s="13" t="s">
        <v>1607</v>
      </c>
      <c r="Q3630" s="13" t="s">
        <v>4989</v>
      </c>
      <c r="R3630" s="17">
        <v>33.239999999999995</v>
      </c>
      <c r="S3630" s="26">
        <v>4</v>
      </c>
      <c r="T3630" s="17">
        <v>0</v>
      </c>
      <c r="U3630" s="17">
        <v>6.83</v>
      </c>
      <c r="V3630" s="27">
        <v>6.6000000000000005</v>
      </c>
      <c r="W3630" s="13" t="s">
        <v>60</v>
      </c>
      <c r="X3630" s="8">
        <f>$T3630*$R3630</f>
        <v>0</v>
      </c>
      <c r="Y3630" s="29">
        <f>R3630-V3630-U3630-X3630</f>
        <v>19.809999999999995</v>
      </c>
    </row>
    <row r="3631" spans="2:25" x14ac:dyDescent="0.3">
      <c r="B3631" s="16"/>
      <c r="C3631" s="8" t="str">
        <f>_xlfn.CONCAT(S3631,_xlfn.TEXTBEFORE(Q3631,","))</f>
        <v>2Acme Scissors</v>
      </c>
      <c r="D3631" s="13" t="s">
        <v>9737</v>
      </c>
      <c r="E3631" s="25">
        <v>43566</v>
      </c>
      <c r="F3631" s="25">
        <v>43571</v>
      </c>
      <c r="G3631" s="13" t="s">
        <v>50</v>
      </c>
      <c r="H3631" s="13" t="s">
        <v>2452</v>
      </c>
      <c r="I3631" s="13" t="s">
        <v>36</v>
      </c>
      <c r="J3631" s="13" t="s">
        <v>90</v>
      </c>
      <c r="K3631" s="13" t="s">
        <v>91</v>
      </c>
      <c r="L3631" s="13" t="s">
        <v>54</v>
      </c>
      <c r="M3631" s="13" t="s">
        <v>55</v>
      </c>
      <c r="N3631" s="13" t="s">
        <v>5468</v>
      </c>
      <c r="O3631" s="13" t="s">
        <v>30</v>
      </c>
      <c r="P3631" s="13" t="s">
        <v>1228</v>
      </c>
      <c r="Q3631" s="13" t="s">
        <v>5469</v>
      </c>
      <c r="R3631" s="17">
        <v>26.330400000000004</v>
      </c>
      <c r="S3631" s="26">
        <v>2</v>
      </c>
      <c r="T3631" s="17">
        <v>0.47000000000000003</v>
      </c>
      <c r="U3631" s="17">
        <v>2.2000000000000002</v>
      </c>
      <c r="V3631" s="27">
        <v>-16.449600000000007</v>
      </c>
      <c r="W3631" s="13" t="s">
        <v>60</v>
      </c>
      <c r="X3631" s="8">
        <f>$T3631*$R3631</f>
        <v>12.375288000000003</v>
      </c>
      <c r="Y3631" s="29">
        <f>R3631-V3631-U3631-X3631</f>
        <v>28.204712000000008</v>
      </c>
    </row>
    <row r="3632" spans="2:25" x14ac:dyDescent="0.3">
      <c r="B3632" s="16"/>
      <c r="C3632" s="8" t="str">
        <f>_xlfn.CONCAT(S3632,_xlfn.TEXTBEFORE(Q3632,","))</f>
        <v>4Harbour Creations File Folder Labels</v>
      </c>
      <c r="D3632" s="13" t="s">
        <v>9738</v>
      </c>
      <c r="E3632" s="25">
        <v>43566</v>
      </c>
      <c r="F3632" s="25">
        <v>43571</v>
      </c>
      <c r="G3632" s="13" t="s">
        <v>50</v>
      </c>
      <c r="H3632" s="13" t="s">
        <v>2452</v>
      </c>
      <c r="I3632" s="13" t="s">
        <v>36</v>
      </c>
      <c r="J3632" s="13" t="s">
        <v>90</v>
      </c>
      <c r="K3632" s="13" t="s">
        <v>91</v>
      </c>
      <c r="L3632" s="13" t="s">
        <v>54</v>
      </c>
      <c r="M3632" s="13" t="s">
        <v>55</v>
      </c>
      <c r="N3632" s="13" t="s">
        <v>5488</v>
      </c>
      <c r="O3632" s="13" t="s">
        <v>30</v>
      </c>
      <c r="P3632" s="13" t="s">
        <v>2751</v>
      </c>
      <c r="Q3632" s="13" t="s">
        <v>5489</v>
      </c>
      <c r="R3632" s="17">
        <v>18.126000000000001</v>
      </c>
      <c r="S3632" s="26">
        <v>4</v>
      </c>
      <c r="T3632" s="17">
        <v>0.47000000000000003</v>
      </c>
      <c r="U3632" s="17">
        <v>1.94</v>
      </c>
      <c r="V3632" s="27">
        <v>-3.4740000000000002</v>
      </c>
      <c r="W3632" s="13" t="s">
        <v>60</v>
      </c>
      <c r="X3632" s="8">
        <f>$T3632*$R3632</f>
        <v>8.5192200000000007</v>
      </c>
      <c r="Y3632" s="29">
        <f>R3632-V3632-U3632-X3632</f>
        <v>11.140779999999999</v>
      </c>
    </row>
    <row r="3633" spans="2:25" x14ac:dyDescent="0.3">
      <c r="B3633" s="16"/>
      <c r="C3633" s="8" t="str">
        <f>_xlfn.CONCAT(S3633,_xlfn.TEXTBEFORE(Q3633,","))</f>
        <v>4Hewlett Personal Copier</v>
      </c>
      <c r="D3633" s="13" t="s">
        <v>9739</v>
      </c>
      <c r="E3633" s="25">
        <v>43930</v>
      </c>
      <c r="F3633" s="25">
        <v>43933</v>
      </c>
      <c r="G3633" s="13" t="s">
        <v>34</v>
      </c>
      <c r="H3633" s="13" t="s">
        <v>2452</v>
      </c>
      <c r="I3633" s="13" t="s">
        <v>36</v>
      </c>
      <c r="J3633" s="13" t="s">
        <v>160</v>
      </c>
      <c r="K3633" s="13" t="s">
        <v>160</v>
      </c>
      <c r="L3633" s="13" t="s">
        <v>54</v>
      </c>
      <c r="M3633" s="13" t="s">
        <v>55</v>
      </c>
      <c r="N3633" s="13" t="s">
        <v>272</v>
      </c>
      <c r="O3633" s="13" t="s">
        <v>57</v>
      </c>
      <c r="P3633" s="13" t="s">
        <v>86</v>
      </c>
      <c r="Q3633" s="13" t="s">
        <v>273</v>
      </c>
      <c r="R3633" s="17">
        <v>529.98839999999984</v>
      </c>
      <c r="S3633" s="26">
        <v>4</v>
      </c>
      <c r="T3633" s="17">
        <v>7.0000000000000007E-2</v>
      </c>
      <c r="U3633" s="17">
        <v>43.74</v>
      </c>
      <c r="V3633" s="27">
        <v>-34.251599999999996</v>
      </c>
      <c r="W3633" s="13" t="s">
        <v>88</v>
      </c>
      <c r="X3633" s="8">
        <f>$T3633*$R3633</f>
        <v>37.099187999999991</v>
      </c>
      <c r="Y3633" s="29">
        <f>R3633-V3633-U3633-X3633</f>
        <v>483.4008119999998</v>
      </c>
    </row>
    <row r="3634" spans="2:25" x14ac:dyDescent="0.3">
      <c r="B3634" s="16"/>
      <c r="C3634" s="8" t="str">
        <f>_xlfn.CONCAT(S3634,_xlfn.TEXTBEFORE(Q3634,","))</f>
        <v>3Fellowes Box</v>
      </c>
      <c r="D3634" s="13" t="s">
        <v>9740</v>
      </c>
      <c r="E3634" s="25">
        <v>43930</v>
      </c>
      <c r="F3634" s="25">
        <v>43933</v>
      </c>
      <c r="G3634" s="13" t="s">
        <v>34</v>
      </c>
      <c r="H3634" s="13" t="s">
        <v>2452</v>
      </c>
      <c r="I3634" s="13" t="s">
        <v>36</v>
      </c>
      <c r="J3634" s="13" t="s">
        <v>160</v>
      </c>
      <c r="K3634" s="13" t="s">
        <v>160</v>
      </c>
      <c r="L3634" s="13" t="s">
        <v>54</v>
      </c>
      <c r="M3634" s="13" t="s">
        <v>55</v>
      </c>
      <c r="N3634" s="13" t="s">
        <v>5632</v>
      </c>
      <c r="O3634" s="13" t="s">
        <v>30</v>
      </c>
      <c r="P3634" s="13" t="s">
        <v>289</v>
      </c>
      <c r="Q3634" s="13" t="s">
        <v>5633</v>
      </c>
      <c r="R3634" s="17">
        <v>49.003199999999993</v>
      </c>
      <c r="S3634" s="26">
        <v>3</v>
      </c>
      <c r="T3634" s="17">
        <v>0.17</v>
      </c>
      <c r="U3634" s="17">
        <v>2.57</v>
      </c>
      <c r="V3634" s="27">
        <v>18.853199999999998</v>
      </c>
      <c r="W3634" s="13" t="s">
        <v>88</v>
      </c>
      <c r="X3634" s="8">
        <f>$T3634*$R3634</f>
        <v>8.3305439999999997</v>
      </c>
      <c r="Y3634" s="29">
        <f>R3634-V3634-U3634-X3634</f>
        <v>19.249455999999995</v>
      </c>
    </row>
    <row r="3635" spans="2:25" x14ac:dyDescent="0.3">
      <c r="B3635" s="16"/>
      <c r="C3635" s="8" t="str">
        <f>_xlfn.CONCAT(S3635,_xlfn.TEXTBEFORE(Q3635,","))</f>
        <v>9Cardinal Index Tab</v>
      </c>
      <c r="D3635" s="13" t="s">
        <v>9741</v>
      </c>
      <c r="E3635" s="25">
        <v>43314</v>
      </c>
      <c r="F3635" s="25">
        <v>43314</v>
      </c>
      <c r="G3635" s="13" t="s">
        <v>126</v>
      </c>
      <c r="H3635" s="13" t="s">
        <v>4341</v>
      </c>
      <c r="I3635" s="13" t="s">
        <v>36</v>
      </c>
      <c r="J3635" s="13" t="s">
        <v>852</v>
      </c>
      <c r="K3635" s="13" t="s">
        <v>71</v>
      </c>
      <c r="L3635" s="13" t="s">
        <v>27</v>
      </c>
      <c r="M3635" s="13" t="s">
        <v>28</v>
      </c>
      <c r="N3635" s="13" t="s">
        <v>4342</v>
      </c>
      <c r="O3635" s="13" t="s">
        <v>30</v>
      </c>
      <c r="P3635" s="13" t="s">
        <v>1121</v>
      </c>
      <c r="Q3635" s="13" t="s">
        <v>4343</v>
      </c>
      <c r="R3635" s="17">
        <v>65.34</v>
      </c>
      <c r="S3635" s="26">
        <v>9</v>
      </c>
      <c r="T3635" s="17">
        <v>0</v>
      </c>
      <c r="U3635" s="17">
        <v>11.75</v>
      </c>
      <c r="V3635" s="27">
        <v>11.61</v>
      </c>
      <c r="W3635" s="13" t="s">
        <v>88</v>
      </c>
      <c r="X3635" s="8">
        <f>$T3635*$R3635</f>
        <v>0</v>
      </c>
      <c r="Y3635" s="29">
        <f>R3635-V3635-U3635-X3635</f>
        <v>41.980000000000004</v>
      </c>
    </row>
    <row r="3636" spans="2:25" x14ac:dyDescent="0.3">
      <c r="B3636" s="16"/>
      <c r="C3636" s="8" t="str">
        <f>_xlfn.CONCAT(S3636,_xlfn.TEXTBEFORE(Q3636,","))</f>
        <v>3Eaton Note Cards</v>
      </c>
      <c r="D3636" s="13" t="s">
        <v>9742</v>
      </c>
      <c r="E3636" s="25">
        <v>43314</v>
      </c>
      <c r="F3636" s="25">
        <v>43314</v>
      </c>
      <c r="G3636" s="13" t="s">
        <v>126</v>
      </c>
      <c r="H3636" s="13" t="s">
        <v>4341</v>
      </c>
      <c r="I3636" s="13" t="s">
        <v>36</v>
      </c>
      <c r="J3636" s="13" t="s">
        <v>852</v>
      </c>
      <c r="K3636" s="13" t="s">
        <v>71</v>
      </c>
      <c r="L3636" s="13" t="s">
        <v>27</v>
      </c>
      <c r="M3636" s="13" t="s">
        <v>28</v>
      </c>
      <c r="N3636" s="13" t="s">
        <v>4523</v>
      </c>
      <c r="O3636" s="13" t="s">
        <v>30</v>
      </c>
      <c r="P3636" s="13" t="s">
        <v>1567</v>
      </c>
      <c r="Q3636" s="13" t="s">
        <v>4524</v>
      </c>
      <c r="R3636" s="17">
        <v>79.47</v>
      </c>
      <c r="S3636" s="26">
        <v>3</v>
      </c>
      <c r="T3636" s="17">
        <v>0</v>
      </c>
      <c r="U3636" s="17">
        <v>1.2</v>
      </c>
      <c r="V3636" s="27">
        <v>25.379999999999995</v>
      </c>
      <c r="W3636" s="13" t="s">
        <v>88</v>
      </c>
      <c r="X3636" s="8">
        <f>$T3636*$R3636</f>
        <v>0</v>
      </c>
      <c r="Y3636" s="29">
        <f>R3636-V3636-U3636-X3636</f>
        <v>52.89</v>
      </c>
    </row>
    <row r="3637" spans="2:25" x14ac:dyDescent="0.3">
      <c r="B3637" s="16"/>
      <c r="C3637" s="8" t="str">
        <f>_xlfn.CONCAT(S3637,_xlfn.TEXTBEFORE(Q3637,","))</f>
        <v>2Hon Color Coded Labels</v>
      </c>
      <c r="D3637" s="13" t="s">
        <v>9743</v>
      </c>
      <c r="E3637" s="25">
        <v>43967</v>
      </c>
      <c r="F3637" s="25">
        <v>43971</v>
      </c>
      <c r="G3637" s="13" t="s">
        <v>50</v>
      </c>
      <c r="H3637" s="13" t="s">
        <v>4341</v>
      </c>
      <c r="I3637" s="13" t="s">
        <v>36</v>
      </c>
      <c r="J3637" s="13" t="s">
        <v>451</v>
      </c>
      <c r="K3637" s="13" t="s">
        <v>229</v>
      </c>
      <c r="L3637" s="13" t="s">
        <v>27</v>
      </c>
      <c r="M3637" s="13" t="s">
        <v>28</v>
      </c>
      <c r="N3637" s="13" t="s">
        <v>4744</v>
      </c>
      <c r="O3637" s="13" t="s">
        <v>30</v>
      </c>
      <c r="P3637" s="13" t="s">
        <v>2751</v>
      </c>
      <c r="Q3637" s="13" t="s">
        <v>4745</v>
      </c>
      <c r="R3637" s="17">
        <v>25.259999999999998</v>
      </c>
      <c r="S3637" s="26">
        <v>2</v>
      </c>
      <c r="T3637" s="17">
        <v>0</v>
      </c>
      <c r="U3637" s="17">
        <v>1.67</v>
      </c>
      <c r="V3637" s="27">
        <v>0</v>
      </c>
      <c r="W3637" s="13" t="s">
        <v>60</v>
      </c>
      <c r="X3637" s="8">
        <f>$T3637*$R3637</f>
        <v>0</v>
      </c>
      <c r="Y3637" s="29">
        <f>R3637-V3637-U3637-X3637</f>
        <v>23.589999999999996</v>
      </c>
    </row>
    <row r="3638" spans="2:25" x14ac:dyDescent="0.3">
      <c r="B3638" s="16"/>
      <c r="C3638" s="8" t="str">
        <f>_xlfn.CONCAT(S3638,_xlfn.TEXTBEFORE(Q3638,","))</f>
        <v>2Rubbermaid Door Stop</v>
      </c>
      <c r="D3638" s="13" t="s">
        <v>9744</v>
      </c>
      <c r="E3638" s="25">
        <v>43578</v>
      </c>
      <c r="F3638" s="25">
        <v>43583</v>
      </c>
      <c r="G3638" s="13" t="s">
        <v>50</v>
      </c>
      <c r="H3638" s="13" t="s">
        <v>5667</v>
      </c>
      <c r="I3638" s="13" t="s">
        <v>36</v>
      </c>
      <c r="J3638" s="13" t="s">
        <v>783</v>
      </c>
      <c r="K3638" s="13" t="s">
        <v>91</v>
      </c>
      <c r="L3638" s="13" t="s">
        <v>54</v>
      </c>
      <c r="M3638" s="13" t="s">
        <v>55</v>
      </c>
      <c r="N3638" s="13" t="s">
        <v>4512</v>
      </c>
      <c r="O3638" s="13" t="s">
        <v>40</v>
      </c>
      <c r="P3638" s="13" t="s">
        <v>906</v>
      </c>
      <c r="Q3638" s="13" t="s">
        <v>4513</v>
      </c>
      <c r="R3638" s="17">
        <v>64.035600000000002</v>
      </c>
      <c r="S3638" s="26">
        <v>2</v>
      </c>
      <c r="T3638" s="17">
        <v>0.27</v>
      </c>
      <c r="U3638" s="17">
        <v>3.08</v>
      </c>
      <c r="V3638" s="27">
        <v>-13.1844</v>
      </c>
      <c r="W3638" s="13" t="s">
        <v>88</v>
      </c>
      <c r="X3638" s="8">
        <f>$T3638*$R3638</f>
        <v>17.289612000000002</v>
      </c>
      <c r="Y3638" s="29">
        <f>R3638-V3638-U3638-X3638</f>
        <v>56.850387999999995</v>
      </c>
    </row>
    <row r="3639" spans="2:25" x14ac:dyDescent="0.3">
      <c r="B3639" s="16"/>
      <c r="C3639" s="8" t="str">
        <f>_xlfn.CONCAT(S3639,_xlfn.TEXTBEFORE(Q3639,","))</f>
        <v>1Memorex Numeric Keypad</v>
      </c>
      <c r="D3639" s="13" t="s">
        <v>9745</v>
      </c>
      <c r="E3639" s="25">
        <v>43734</v>
      </c>
      <c r="F3639" s="25">
        <v>43741</v>
      </c>
      <c r="G3639" s="13" t="s">
        <v>50</v>
      </c>
      <c r="H3639" s="13" t="s">
        <v>5833</v>
      </c>
      <c r="I3639" s="13" t="s">
        <v>36</v>
      </c>
      <c r="J3639" s="13" t="s">
        <v>1209</v>
      </c>
      <c r="K3639" s="13" t="s">
        <v>1210</v>
      </c>
      <c r="L3639" s="13" t="s">
        <v>201</v>
      </c>
      <c r="M3639" s="13" t="s">
        <v>28</v>
      </c>
      <c r="N3639" s="13" t="s">
        <v>2957</v>
      </c>
      <c r="O3639" s="13" t="s">
        <v>57</v>
      </c>
      <c r="P3639" s="13" t="s">
        <v>121</v>
      </c>
      <c r="Q3639" s="13" t="s">
        <v>2958</v>
      </c>
      <c r="R3639" s="17">
        <v>45.42</v>
      </c>
      <c r="S3639" s="26">
        <v>1</v>
      </c>
      <c r="T3639" s="17">
        <v>0</v>
      </c>
      <c r="U3639" s="17">
        <v>2.31</v>
      </c>
      <c r="V3639" s="27">
        <v>12.690000000000001</v>
      </c>
      <c r="W3639" s="13" t="s">
        <v>88</v>
      </c>
      <c r="X3639" s="8">
        <f>$T3639*$R3639</f>
        <v>0</v>
      </c>
      <c r="Y3639" s="29">
        <f>R3639-V3639-U3639-X3639</f>
        <v>30.420000000000005</v>
      </c>
    </row>
    <row r="3640" spans="2:25" x14ac:dyDescent="0.3">
      <c r="B3640" s="16"/>
      <c r="C3640" s="8" t="str">
        <f>_xlfn.CONCAT(S3640,_xlfn.TEXTBEFORE(Q3640,","))</f>
        <v>3Barricks Computer Table</v>
      </c>
      <c r="D3640" s="13" t="s">
        <v>9746</v>
      </c>
      <c r="E3640" s="25">
        <v>43848</v>
      </c>
      <c r="F3640" s="25">
        <v>43853</v>
      </c>
      <c r="G3640" s="13" t="s">
        <v>50</v>
      </c>
      <c r="H3640" s="13" t="s">
        <v>1713</v>
      </c>
      <c r="I3640" s="13" t="s">
        <v>24</v>
      </c>
      <c r="J3640" s="13" t="s">
        <v>1714</v>
      </c>
      <c r="K3640" s="13" t="s">
        <v>119</v>
      </c>
      <c r="L3640" s="13" t="s">
        <v>27</v>
      </c>
      <c r="M3640" s="13" t="s">
        <v>28</v>
      </c>
      <c r="N3640" s="13" t="s">
        <v>1715</v>
      </c>
      <c r="O3640" s="13" t="s">
        <v>40</v>
      </c>
      <c r="P3640" s="13" t="s">
        <v>48</v>
      </c>
      <c r="Q3640" s="13" t="s">
        <v>1716</v>
      </c>
      <c r="R3640" s="17">
        <v>1008.0629999999999</v>
      </c>
      <c r="S3640" s="26">
        <v>3</v>
      </c>
      <c r="T3640" s="17">
        <v>0.3</v>
      </c>
      <c r="U3640" s="17">
        <v>74.72</v>
      </c>
      <c r="V3640" s="27">
        <v>28.773000000000138</v>
      </c>
      <c r="W3640" s="13" t="s">
        <v>88</v>
      </c>
      <c r="X3640" s="8">
        <f>$T3640*$R3640</f>
        <v>302.41889999999995</v>
      </c>
      <c r="Y3640" s="29">
        <f>R3640-V3640-U3640-X3640</f>
        <v>602.15109999999981</v>
      </c>
    </row>
    <row r="3641" spans="2:25" x14ac:dyDescent="0.3">
      <c r="B3641" s="16"/>
      <c r="C3641" s="8" t="str">
        <f>_xlfn.CONCAT(S3641,_xlfn.TEXTBEFORE(Q3641,","))</f>
        <v>3Nokia Signal Booster</v>
      </c>
      <c r="D3641" s="13" t="s">
        <v>9747</v>
      </c>
      <c r="E3641" s="25">
        <v>43848</v>
      </c>
      <c r="F3641" s="25">
        <v>43853</v>
      </c>
      <c r="G3641" s="13" t="s">
        <v>50</v>
      </c>
      <c r="H3641" s="13" t="s">
        <v>1713</v>
      </c>
      <c r="I3641" s="13" t="s">
        <v>24</v>
      </c>
      <c r="J3641" s="13" t="s">
        <v>1714</v>
      </c>
      <c r="K3641" s="13" t="s">
        <v>119</v>
      </c>
      <c r="L3641" s="13" t="s">
        <v>27</v>
      </c>
      <c r="M3641" s="13" t="s">
        <v>28</v>
      </c>
      <c r="N3641" s="13" t="s">
        <v>876</v>
      </c>
      <c r="O3641" s="13" t="s">
        <v>57</v>
      </c>
      <c r="P3641" s="13" t="s">
        <v>58</v>
      </c>
      <c r="Q3641" s="13" t="s">
        <v>877</v>
      </c>
      <c r="R3641" s="17">
        <v>418.05000000000007</v>
      </c>
      <c r="S3641" s="26">
        <v>3</v>
      </c>
      <c r="T3641" s="17">
        <v>0</v>
      </c>
      <c r="U3641" s="17">
        <v>20.56</v>
      </c>
      <c r="V3641" s="27">
        <v>79.38</v>
      </c>
      <c r="W3641" s="13" t="s">
        <v>88</v>
      </c>
      <c r="X3641" s="8">
        <f>$T3641*$R3641</f>
        <v>0</v>
      </c>
      <c r="Y3641" s="29">
        <f>R3641-V3641-U3641-X3641</f>
        <v>318.11000000000007</v>
      </c>
    </row>
    <row r="3642" spans="2:25" x14ac:dyDescent="0.3">
      <c r="B3642" s="16"/>
      <c r="C3642" s="8" t="str">
        <f>_xlfn.CONCAT(S3642,_xlfn.TEXTBEFORE(Q3642,","))</f>
        <v>6Novimex Color Coded Labels</v>
      </c>
      <c r="D3642" s="13" t="s">
        <v>9748</v>
      </c>
      <c r="E3642" s="25">
        <v>43848</v>
      </c>
      <c r="F3642" s="25">
        <v>43853</v>
      </c>
      <c r="G3642" s="13" t="s">
        <v>50</v>
      </c>
      <c r="H3642" s="13" t="s">
        <v>1713</v>
      </c>
      <c r="I3642" s="13" t="s">
        <v>24</v>
      </c>
      <c r="J3642" s="13" t="s">
        <v>1714</v>
      </c>
      <c r="K3642" s="13" t="s">
        <v>119</v>
      </c>
      <c r="L3642" s="13" t="s">
        <v>27</v>
      </c>
      <c r="M3642" s="13" t="s">
        <v>28</v>
      </c>
      <c r="N3642" s="13" t="s">
        <v>4840</v>
      </c>
      <c r="O3642" s="13" t="s">
        <v>30</v>
      </c>
      <c r="P3642" s="13" t="s">
        <v>2751</v>
      </c>
      <c r="Q3642" s="13" t="s">
        <v>4841</v>
      </c>
      <c r="R3642" s="17">
        <v>76.859999999999985</v>
      </c>
      <c r="S3642" s="26">
        <v>6</v>
      </c>
      <c r="T3642" s="17">
        <v>0</v>
      </c>
      <c r="U3642" s="17">
        <v>6.06</v>
      </c>
      <c r="V3642" s="27">
        <v>17.64</v>
      </c>
      <c r="W3642" s="13" t="s">
        <v>88</v>
      </c>
      <c r="X3642" s="8">
        <f>$T3642*$R3642</f>
        <v>0</v>
      </c>
      <c r="Y3642" s="29">
        <f>R3642-V3642-U3642-X3642</f>
        <v>53.159999999999982</v>
      </c>
    </row>
    <row r="3643" spans="2:25" x14ac:dyDescent="0.3">
      <c r="B3643" s="16"/>
      <c r="C3643" s="8" t="str">
        <f>_xlfn.CONCAT(S3643,_xlfn.TEXTBEFORE(Q3643,","))</f>
        <v>3Cardinal Hole Reinforcements</v>
      </c>
      <c r="D3643" s="13" t="s">
        <v>9749</v>
      </c>
      <c r="E3643" s="25">
        <v>43982</v>
      </c>
      <c r="F3643" s="25">
        <v>43989</v>
      </c>
      <c r="G3643" s="13" t="s">
        <v>50</v>
      </c>
      <c r="H3643" s="13" t="s">
        <v>5887</v>
      </c>
      <c r="I3643" s="13" t="s">
        <v>24</v>
      </c>
      <c r="J3643" s="13" t="s">
        <v>5888</v>
      </c>
      <c r="K3643" s="13" t="s">
        <v>5786</v>
      </c>
      <c r="L3643" s="13" t="s">
        <v>201</v>
      </c>
      <c r="M3643" s="13" t="s">
        <v>28</v>
      </c>
      <c r="N3643" s="13" t="s">
        <v>5393</v>
      </c>
      <c r="O3643" s="13" t="s">
        <v>30</v>
      </c>
      <c r="P3643" s="13" t="s">
        <v>1121</v>
      </c>
      <c r="Q3643" s="13" t="s">
        <v>5394</v>
      </c>
      <c r="R3643" s="17">
        <v>14.400000000000002</v>
      </c>
      <c r="S3643" s="26">
        <v>3</v>
      </c>
      <c r="T3643" s="17">
        <v>0</v>
      </c>
      <c r="U3643" s="17">
        <v>1.97</v>
      </c>
      <c r="V3643" s="27">
        <v>4.8600000000000003</v>
      </c>
      <c r="W3643" s="13" t="s">
        <v>88</v>
      </c>
      <c r="X3643" s="8">
        <f>$T3643*$R3643</f>
        <v>0</v>
      </c>
      <c r="Y3643" s="29">
        <f>R3643-V3643-U3643-X3643</f>
        <v>7.5700000000000029</v>
      </c>
    </row>
    <row r="3644" spans="2:25" x14ac:dyDescent="0.3">
      <c r="B3644" s="16"/>
      <c r="C3644" s="8" t="str">
        <f>_xlfn.CONCAT(S3644,_xlfn.TEXTBEFORE(Q3644,","))</f>
        <v>1OIC Thumb Tacks</v>
      </c>
      <c r="D3644" s="13" t="s">
        <v>9750</v>
      </c>
      <c r="E3644" s="25">
        <v>43867</v>
      </c>
      <c r="F3644" s="25">
        <v>43873</v>
      </c>
      <c r="G3644" s="13" t="s">
        <v>50</v>
      </c>
      <c r="H3644" s="13" t="s">
        <v>5868</v>
      </c>
      <c r="I3644" s="13" t="s">
        <v>82</v>
      </c>
      <c r="J3644" s="13" t="s">
        <v>2274</v>
      </c>
      <c r="K3644" s="13" t="s">
        <v>26</v>
      </c>
      <c r="L3644" s="13" t="s">
        <v>27</v>
      </c>
      <c r="M3644" s="13" t="s">
        <v>28</v>
      </c>
      <c r="N3644" s="13" t="s">
        <v>5087</v>
      </c>
      <c r="O3644" s="13" t="s">
        <v>30</v>
      </c>
      <c r="P3644" s="13" t="s">
        <v>2177</v>
      </c>
      <c r="Q3644" s="13" t="s">
        <v>5088</v>
      </c>
      <c r="R3644" s="17">
        <v>14.189999999999998</v>
      </c>
      <c r="S3644" s="26">
        <v>1</v>
      </c>
      <c r="T3644" s="17">
        <v>0</v>
      </c>
      <c r="U3644" s="17">
        <v>2.04</v>
      </c>
      <c r="V3644" s="27">
        <v>0.99</v>
      </c>
      <c r="W3644" s="13" t="s">
        <v>88</v>
      </c>
      <c r="X3644" s="8">
        <f>$T3644*$R3644</f>
        <v>0</v>
      </c>
      <c r="Y3644" s="29">
        <f>R3644-V3644-U3644-X3644</f>
        <v>11.159999999999997</v>
      </c>
    </row>
    <row r="3645" spans="2:25" x14ac:dyDescent="0.3">
      <c r="B3645" s="16"/>
      <c r="C3645" s="8" t="str">
        <f>_xlfn.CONCAT(S3645,_xlfn.TEXTBEFORE(Q3645,","))</f>
        <v>3Harbour Creations Bag Chairs</v>
      </c>
      <c r="D3645" s="13" t="s">
        <v>9751</v>
      </c>
      <c r="E3645" s="25">
        <v>43634</v>
      </c>
      <c r="F3645" s="25">
        <v>43639</v>
      </c>
      <c r="G3645" s="13" t="s">
        <v>50</v>
      </c>
      <c r="H3645" s="13" t="s">
        <v>4602</v>
      </c>
      <c r="I3645" s="13" t="s">
        <v>82</v>
      </c>
      <c r="J3645" s="13" t="s">
        <v>160</v>
      </c>
      <c r="K3645" s="13" t="s">
        <v>160</v>
      </c>
      <c r="L3645" s="13" t="s">
        <v>54</v>
      </c>
      <c r="M3645" s="13" t="s">
        <v>55</v>
      </c>
      <c r="N3645" s="13" t="s">
        <v>1594</v>
      </c>
      <c r="O3645" s="13" t="s">
        <v>40</v>
      </c>
      <c r="P3645" s="13" t="s">
        <v>41</v>
      </c>
      <c r="Q3645" s="13" t="s">
        <v>1595</v>
      </c>
      <c r="R3645" s="17">
        <v>134.94780000000003</v>
      </c>
      <c r="S3645" s="26">
        <v>3</v>
      </c>
      <c r="T3645" s="17">
        <v>0.27</v>
      </c>
      <c r="U3645" s="17">
        <v>9.51</v>
      </c>
      <c r="V3645" s="27">
        <v>20.287799999999976</v>
      </c>
      <c r="W3645" s="13" t="s">
        <v>88</v>
      </c>
      <c r="X3645" s="8">
        <f>$T3645*$R3645</f>
        <v>36.43590600000001</v>
      </c>
      <c r="Y3645" s="29">
        <f>R3645-V3645-U3645-X3645</f>
        <v>68.714094000000046</v>
      </c>
    </row>
    <row r="3646" spans="2:25" x14ac:dyDescent="0.3">
      <c r="B3646" s="16"/>
      <c r="C3646" s="8" t="str">
        <f>_xlfn.CONCAT(S3646,_xlfn.TEXTBEFORE(Q3646,","))</f>
        <v>1Dania Classic Bookcase</v>
      </c>
      <c r="D3646" s="13" t="s">
        <v>9752</v>
      </c>
      <c r="E3646" s="25">
        <v>43986</v>
      </c>
      <c r="F3646" s="25">
        <v>43989</v>
      </c>
      <c r="G3646" s="13" t="s">
        <v>34</v>
      </c>
      <c r="H3646" s="13" t="s">
        <v>6056</v>
      </c>
      <c r="I3646" s="13" t="s">
        <v>82</v>
      </c>
      <c r="J3646" s="13" t="s">
        <v>408</v>
      </c>
      <c r="K3646" s="13" t="s">
        <v>408</v>
      </c>
      <c r="L3646" s="13" t="s">
        <v>409</v>
      </c>
      <c r="M3646" s="13" t="s">
        <v>55</v>
      </c>
      <c r="N3646" s="13" t="s">
        <v>694</v>
      </c>
      <c r="O3646" s="13" t="s">
        <v>40</v>
      </c>
      <c r="P3646" s="13" t="s">
        <v>67</v>
      </c>
      <c r="Q3646" s="13" t="s">
        <v>695</v>
      </c>
      <c r="R3646" s="17">
        <v>260.3664</v>
      </c>
      <c r="S3646" s="26">
        <v>1</v>
      </c>
      <c r="T3646" s="17">
        <v>0.37</v>
      </c>
      <c r="U3646" s="17">
        <v>1.43</v>
      </c>
      <c r="V3646" s="27">
        <v>-132.27359999999999</v>
      </c>
      <c r="W3646" s="13" t="s">
        <v>60</v>
      </c>
      <c r="X3646" s="8">
        <f>$T3646*$R3646</f>
        <v>96.335567999999995</v>
      </c>
      <c r="Y3646" s="29">
        <f>R3646-V3646-U3646-X3646</f>
        <v>294.87443199999996</v>
      </c>
    </row>
    <row r="3647" spans="2:25" x14ac:dyDescent="0.3">
      <c r="B3647" s="16"/>
      <c r="C3647" s="8" t="str">
        <f>_xlfn.CONCAT(S3647,_xlfn.TEXTBEFORE(Q3647,","))</f>
        <v>4Cardinal Index Tab</v>
      </c>
      <c r="D3647" s="13" t="s">
        <v>9753</v>
      </c>
      <c r="E3647" s="25">
        <v>44170</v>
      </c>
      <c r="F3647" s="25">
        <v>44175</v>
      </c>
      <c r="G3647" s="13" t="s">
        <v>50</v>
      </c>
      <c r="H3647" s="13" t="s">
        <v>5766</v>
      </c>
      <c r="I3647" s="13" t="s">
        <v>36</v>
      </c>
      <c r="J3647" s="13" t="s">
        <v>37</v>
      </c>
      <c r="K3647" s="13" t="s">
        <v>38</v>
      </c>
      <c r="L3647" s="13" t="s">
        <v>27</v>
      </c>
      <c r="M3647" s="13" t="s">
        <v>28</v>
      </c>
      <c r="N3647" s="13" t="s">
        <v>4560</v>
      </c>
      <c r="O3647" s="13" t="s">
        <v>30</v>
      </c>
      <c r="P3647" s="13" t="s">
        <v>1121</v>
      </c>
      <c r="Q3647" s="13" t="s">
        <v>4561</v>
      </c>
      <c r="R3647" s="17">
        <v>35.04</v>
      </c>
      <c r="S3647" s="26">
        <v>4</v>
      </c>
      <c r="T3647" s="17">
        <v>0</v>
      </c>
      <c r="U3647" s="17">
        <v>2.66</v>
      </c>
      <c r="V3647" s="27">
        <v>12.600000000000001</v>
      </c>
      <c r="W3647" s="13" t="s">
        <v>88</v>
      </c>
      <c r="X3647" s="8">
        <f>$T3647*$R3647</f>
        <v>0</v>
      </c>
      <c r="Y3647" s="29">
        <f>R3647-V3647-U3647-X3647</f>
        <v>19.779999999999998</v>
      </c>
    </row>
    <row r="3648" spans="2:25" x14ac:dyDescent="0.3">
      <c r="B3648" s="16"/>
      <c r="C3648" s="8" t="str">
        <f>_xlfn.CONCAT(S3648,_xlfn.TEXTBEFORE(Q3648,","))</f>
        <v>1Novimex Executive Leather Armchair</v>
      </c>
      <c r="D3648" s="13" t="s">
        <v>9754</v>
      </c>
      <c r="E3648" s="25">
        <v>42761</v>
      </c>
      <c r="F3648" s="25">
        <v>42762</v>
      </c>
      <c r="G3648" s="13" t="s">
        <v>34</v>
      </c>
      <c r="H3648" s="13" t="s">
        <v>965</v>
      </c>
      <c r="I3648" s="13" t="s">
        <v>36</v>
      </c>
      <c r="J3648" s="13" t="s">
        <v>400</v>
      </c>
      <c r="K3648" s="13" t="s">
        <v>91</v>
      </c>
      <c r="L3648" s="13" t="s">
        <v>54</v>
      </c>
      <c r="M3648" s="13" t="s">
        <v>55</v>
      </c>
      <c r="N3648" s="13" t="s">
        <v>522</v>
      </c>
      <c r="O3648" s="13" t="s">
        <v>40</v>
      </c>
      <c r="P3648" s="13" t="s">
        <v>41</v>
      </c>
      <c r="Q3648" s="13" t="s">
        <v>523</v>
      </c>
      <c r="R3648" s="17">
        <v>334.30349999999993</v>
      </c>
      <c r="S3648" s="26">
        <v>1</v>
      </c>
      <c r="T3648" s="17">
        <v>0.27</v>
      </c>
      <c r="U3648" s="17">
        <v>92.67</v>
      </c>
      <c r="V3648" s="27">
        <v>-109.9365</v>
      </c>
      <c r="W3648" s="13" t="s">
        <v>60</v>
      </c>
      <c r="X3648" s="8">
        <f>$T3648*$R3648</f>
        <v>90.261944999999983</v>
      </c>
      <c r="Y3648" s="29">
        <f>R3648-V3648-U3648-X3648</f>
        <v>261.30805499999991</v>
      </c>
    </row>
    <row r="3649" spans="2:25" x14ac:dyDescent="0.3">
      <c r="B3649" s="16"/>
      <c r="C3649" s="8" t="str">
        <f>_xlfn.CONCAT(S3649,_xlfn.TEXTBEFORE(Q3649,","))</f>
        <v>3Sharp Fax Machine</v>
      </c>
      <c r="D3649" s="13" t="s">
        <v>9755</v>
      </c>
      <c r="E3649" s="25">
        <v>44071</v>
      </c>
      <c r="F3649" s="25">
        <v>44075</v>
      </c>
      <c r="G3649" s="13" t="s">
        <v>50</v>
      </c>
      <c r="H3649" s="13" t="s">
        <v>965</v>
      </c>
      <c r="I3649" s="13" t="s">
        <v>36</v>
      </c>
      <c r="J3649" s="13" t="s">
        <v>90</v>
      </c>
      <c r="K3649" s="13" t="s">
        <v>91</v>
      </c>
      <c r="L3649" s="13" t="s">
        <v>54</v>
      </c>
      <c r="M3649" s="13" t="s">
        <v>55</v>
      </c>
      <c r="N3649" s="13" t="s">
        <v>662</v>
      </c>
      <c r="O3649" s="13" t="s">
        <v>57</v>
      </c>
      <c r="P3649" s="13" t="s">
        <v>86</v>
      </c>
      <c r="Q3649" s="13" t="s">
        <v>663</v>
      </c>
      <c r="R3649" s="17">
        <v>823.8590999999999</v>
      </c>
      <c r="S3649" s="26">
        <v>3</v>
      </c>
      <c r="T3649" s="17">
        <v>7.0000000000000007E-2</v>
      </c>
      <c r="U3649" s="17">
        <v>140.86000000000001</v>
      </c>
      <c r="V3649" s="27">
        <v>97.379100000000008</v>
      </c>
      <c r="W3649" s="13" t="s">
        <v>60</v>
      </c>
      <c r="X3649" s="8">
        <f>$T3649*$R3649</f>
        <v>57.670136999999997</v>
      </c>
      <c r="Y3649" s="29">
        <f>R3649-V3649-U3649-X3649</f>
        <v>527.94986299999994</v>
      </c>
    </row>
    <row r="3650" spans="2:25" x14ac:dyDescent="0.3">
      <c r="B3650" s="16"/>
      <c r="C3650" s="8" t="str">
        <f>_xlfn.CONCAT(S3650,_xlfn.TEXTBEFORE(Q3650,","))</f>
        <v>3Kraft Peel and Seal</v>
      </c>
      <c r="D3650" s="13" t="s">
        <v>9756</v>
      </c>
      <c r="E3650" s="25">
        <v>43777</v>
      </c>
      <c r="F3650" s="25">
        <v>43777</v>
      </c>
      <c r="G3650" s="13" t="s">
        <v>126</v>
      </c>
      <c r="H3650" s="13" t="s">
        <v>4945</v>
      </c>
      <c r="I3650" s="13" t="s">
        <v>24</v>
      </c>
      <c r="J3650" s="13" t="s">
        <v>160</v>
      </c>
      <c r="K3650" s="13" t="s">
        <v>160</v>
      </c>
      <c r="L3650" s="13" t="s">
        <v>54</v>
      </c>
      <c r="M3650" s="13" t="s">
        <v>55</v>
      </c>
      <c r="N3650" s="13" t="s">
        <v>4946</v>
      </c>
      <c r="O3650" s="13" t="s">
        <v>30</v>
      </c>
      <c r="P3650" s="13" t="s">
        <v>1607</v>
      </c>
      <c r="Q3650" s="13" t="s">
        <v>4947</v>
      </c>
      <c r="R3650" s="17">
        <v>38.207700000000003</v>
      </c>
      <c r="S3650" s="26">
        <v>3</v>
      </c>
      <c r="T3650" s="17">
        <v>0.47000000000000003</v>
      </c>
      <c r="U3650" s="17">
        <v>7.05</v>
      </c>
      <c r="V3650" s="27">
        <v>-0.76230000000000331</v>
      </c>
      <c r="W3650" s="13" t="s">
        <v>60</v>
      </c>
      <c r="X3650" s="8">
        <f>$T3650*$R3650</f>
        <v>17.957619000000001</v>
      </c>
      <c r="Y3650" s="29">
        <f>R3650-V3650-U3650-X3650</f>
        <v>13.962381000000004</v>
      </c>
    </row>
    <row r="3651" spans="2:25" x14ac:dyDescent="0.3">
      <c r="B3651" s="16"/>
      <c r="C3651" s="8" t="str">
        <f>_xlfn.CONCAT(S3651,_xlfn.TEXTBEFORE(Q3651,","))</f>
        <v>6SAFCO Executive Leather Armchair</v>
      </c>
      <c r="D3651" s="13" t="s">
        <v>9757</v>
      </c>
      <c r="E3651" s="25">
        <v>42857</v>
      </c>
      <c r="F3651" s="25">
        <v>42858</v>
      </c>
      <c r="G3651" s="13" t="s">
        <v>34</v>
      </c>
      <c r="H3651" s="13" t="s">
        <v>35</v>
      </c>
      <c r="I3651" s="13" t="s">
        <v>36</v>
      </c>
      <c r="J3651" s="13" t="s">
        <v>37</v>
      </c>
      <c r="K3651" s="13" t="s">
        <v>38</v>
      </c>
      <c r="L3651" s="13" t="s">
        <v>27</v>
      </c>
      <c r="M3651" s="13" t="s">
        <v>28</v>
      </c>
      <c r="N3651" s="13" t="s">
        <v>39</v>
      </c>
      <c r="O3651" s="13" t="s">
        <v>40</v>
      </c>
      <c r="P3651" s="13" t="s">
        <v>41</v>
      </c>
      <c r="Q3651" s="13" t="s">
        <v>42</v>
      </c>
      <c r="R3651" s="17">
        <v>2753.9999999999991</v>
      </c>
      <c r="S3651" s="26">
        <v>6</v>
      </c>
      <c r="T3651" s="17">
        <v>0</v>
      </c>
      <c r="U3651" s="17">
        <v>752.47</v>
      </c>
      <c r="V3651" s="27">
        <v>358.02</v>
      </c>
      <c r="W3651" s="13" t="s">
        <v>33</v>
      </c>
      <c r="X3651" s="8">
        <f>$T3651*$R3651</f>
        <v>0</v>
      </c>
      <c r="Y3651" s="29">
        <f>R3651-V3651-U3651-X3651</f>
        <v>1643.5099999999991</v>
      </c>
    </row>
    <row r="3652" spans="2:25" x14ac:dyDescent="0.3">
      <c r="B3652" s="16"/>
      <c r="C3652" s="8" t="str">
        <f>_xlfn.CONCAT(S3652,_xlfn.TEXTBEFORE(Q3652,","))</f>
        <v>2KitchenAid Refrigerator</v>
      </c>
      <c r="D3652" s="13" t="s">
        <v>9758</v>
      </c>
      <c r="E3652" s="25">
        <v>42857</v>
      </c>
      <c r="F3652" s="25">
        <v>42858</v>
      </c>
      <c r="G3652" s="13" t="s">
        <v>34</v>
      </c>
      <c r="H3652" s="13" t="s">
        <v>35</v>
      </c>
      <c r="I3652" s="13" t="s">
        <v>36</v>
      </c>
      <c r="J3652" s="13" t="s">
        <v>37</v>
      </c>
      <c r="K3652" s="13" t="s">
        <v>38</v>
      </c>
      <c r="L3652" s="13" t="s">
        <v>27</v>
      </c>
      <c r="M3652" s="13" t="s">
        <v>28</v>
      </c>
      <c r="N3652" s="13" t="s">
        <v>811</v>
      </c>
      <c r="O3652" s="13" t="s">
        <v>30</v>
      </c>
      <c r="P3652" s="13" t="s">
        <v>31</v>
      </c>
      <c r="Q3652" s="13" t="s">
        <v>812</v>
      </c>
      <c r="R3652" s="17">
        <v>1057.3799999999999</v>
      </c>
      <c r="S3652" s="26">
        <v>2</v>
      </c>
      <c r="T3652" s="17">
        <v>0</v>
      </c>
      <c r="U3652" s="17">
        <v>162.08000000000001</v>
      </c>
      <c r="V3652" s="27">
        <v>454.62</v>
      </c>
      <c r="W3652" s="13" t="s">
        <v>33</v>
      </c>
      <c r="X3652" s="8">
        <f>$T3652*$R3652</f>
        <v>0</v>
      </c>
      <c r="Y3652" s="29">
        <f>R3652-V3652-U3652-X3652</f>
        <v>440.67999999999984</v>
      </c>
    </row>
    <row r="3653" spans="2:25" x14ac:dyDescent="0.3">
      <c r="B3653" s="16"/>
      <c r="C3653" s="8" t="str">
        <f>_xlfn.CONCAT(S3653,_xlfn.TEXTBEFORE(Q3653,","))</f>
        <v>4Harbour Creations Bag Chairs</v>
      </c>
      <c r="D3653" s="13" t="s">
        <v>9759</v>
      </c>
      <c r="E3653" s="25">
        <v>42857</v>
      </c>
      <c r="F3653" s="25">
        <v>42858</v>
      </c>
      <c r="G3653" s="13" t="s">
        <v>34</v>
      </c>
      <c r="H3653" s="13" t="s">
        <v>35</v>
      </c>
      <c r="I3653" s="13" t="s">
        <v>36</v>
      </c>
      <c r="J3653" s="13" t="s">
        <v>37</v>
      </c>
      <c r="K3653" s="13" t="s">
        <v>38</v>
      </c>
      <c r="L3653" s="13" t="s">
        <v>27</v>
      </c>
      <c r="M3653" s="13" t="s">
        <v>28</v>
      </c>
      <c r="N3653" s="13" t="s">
        <v>1594</v>
      </c>
      <c r="O3653" s="13" t="s">
        <v>40</v>
      </c>
      <c r="P3653" s="13" t="s">
        <v>41</v>
      </c>
      <c r="Q3653" s="13" t="s">
        <v>1595</v>
      </c>
      <c r="R3653" s="17">
        <v>246.48000000000002</v>
      </c>
      <c r="S3653" s="26">
        <v>4</v>
      </c>
      <c r="T3653" s="17">
        <v>0</v>
      </c>
      <c r="U3653" s="17">
        <v>80.66</v>
      </c>
      <c r="V3653" s="27">
        <v>93.6</v>
      </c>
      <c r="W3653" s="13" t="s">
        <v>33</v>
      </c>
      <c r="X3653" s="8">
        <f>$T3653*$R3653</f>
        <v>0</v>
      </c>
      <c r="Y3653" s="29">
        <f>R3653-V3653-U3653-X3653</f>
        <v>72.220000000000027</v>
      </c>
    </row>
    <row r="3654" spans="2:25" x14ac:dyDescent="0.3">
      <c r="B3654" s="16"/>
      <c r="C3654" s="8" t="str">
        <f>_xlfn.CONCAT(S3654,_xlfn.TEXTBEFORE(Q3654,","))</f>
        <v>3SanDisk Memory Card</v>
      </c>
      <c r="D3654" s="13" t="s">
        <v>9760</v>
      </c>
      <c r="E3654" s="25">
        <v>42857</v>
      </c>
      <c r="F3654" s="25">
        <v>42858</v>
      </c>
      <c r="G3654" s="13" t="s">
        <v>34</v>
      </c>
      <c r="H3654" s="13" t="s">
        <v>35</v>
      </c>
      <c r="I3654" s="13" t="s">
        <v>36</v>
      </c>
      <c r="J3654" s="13" t="s">
        <v>37</v>
      </c>
      <c r="K3654" s="13" t="s">
        <v>38</v>
      </c>
      <c r="L3654" s="13" t="s">
        <v>27</v>
      </c>
      <c r="M3654" s="13" t="s">
        <v>28</v>
      </c>
      <c r="N3654" s="13" t="s">
        <v>1753</v>
      </c>
      <c r="O3654" s="13" t="s">
        <v>57</v>
      </c>
      <c r="P3654" s="13" t="s">
        <v>121</v>
      </c>
      <c r="Q3654" s="13" t="s">
        <v>1754</v>
      </c>
      <c r="R3654" s="17">
        <v>337.23</v>
      </c>
      <c r="S3654" s="26">
        <v>3</v>
      </c>
      <c r="T3654" s="17">
        <v>0</v>
      </c>
      <c r="U3654" s="17">
        <v>72.64</v>
      </c>
      <c r="V3654" s="27">
        <v>10.080000000000002</v>
      </c>
      <c r="W3654" s="13" t="s">
        <v>33</v>
      </c>
      <c r="X3654" s="8">
        <f>$T3654*$R3654</f>
        <v>0</v>
      </c>
      <c r="Y3654" s="29">
        <f>R3654-V3654-U3654-X3654</f>
        <v>254.51000000000005</v>
      </c>
    </row>
    <row r="3655" spans="2:25" x14ac:dyDescent="0.3">
      <c r="B3655" s="16"/>
      <c r="C3655" s="8" t="str">
        <f>_xlfn.CONCAT(S3655,_xlfn.TEXTBEFORE(Q3655,","))</f>
        <v>3Tenex Photo Frame</v>
      </c>
      <c r="D3655" s="13" t="s">
        <v>9761</v>
      </c>
      <c r="E3655" s="25">
        <v>42857</v>
      </c>
      <c r="F3655" s="25">
        <v>42858</v>
      </c>
      <c r="G3655" s="13" t="s">
        <v>34</v>
      </c>
      <c r="H3655" s="13" t="s">
        <v>35</v>
      </c>
      <c r="I3655" s="13" t="s">
        <v>36</v>
      </c>
      <c r="J3655" s="13" t="s">
        <v>37</v>
      </c>
      <c r="K3655" s="13" t="s">
        <v>38</v>
      </c>
      <c r="L3655" s="13" t="s">
        <v>27</v>
      </c>
      <c r="M3655" s="13" t="s">
        <v>28</v>
      </c>
      <c r="N3655" s="13" t="s">
        <v>2192</v>
      </c>
      <c r="O3655" s="13" t="s">
        <v>40</v>
      </c>
      <c r="P3655" s="13" t="s">
        <v>906</v>
      </c>
      <c r="Q3655" s="13" t="s">
        <v>2193</v>
      </c>
      <c r="R3655" s="17">
        <v>155.70000000000002</v>
      </c>
      <c r="S3655" s="26">
        <v>3</v>
      </c>
      <c r="T3655" s="17">
        <v>0</v>
      </c>
      <c r="U3655" s="17">
        <v>52.26</v>
      </c>
      <c r="V3655" s="27">
        <v>55.980000000000004</v>
      </c>
      <c r="W3655" s="13" t="s">
        <v>33</v>
      </c>
      <c r="X3655" s="8">
        <f>$T3655*$R3655</f>
        <v>0</v>
      </c>
      <c r="Y3655" s="29">
        <f>R3655-V3655-U3655-X3655</f>
        <v>47.460000000000015</v>
      </c>
    </row>
    <row r="3656" spans="2:25" x14ac:dyDescent="0.3">
      <c r="B3656" s="16"/>
      <c r="C3656" s="8" t="str">
        <f>_xlfn.CONCAT(S3656,_xlfn.TEXTBEFORE(Q3656,","))</f>
        <v>3Acme Letter Opener</v>
      </c>
      <c r="D3656" s="13" t="s">
        <v>9762</v>
      </c>
      <c r="E3656" s="25">
        <v>42857</v>
      </c>
      <c r="F3656" s="25">
        <v>42858</v>
      </c>
      <c r="G3656" s="13" t="s">
        <v>34</v>
      </c>
      <c r="H3656" s="13" t="s">
        <v>35</v>
      </c>
      <c r="I3656" s="13" t="s">
        <v>36</v>
      </c>
      <c r="J3656" s="13" t="s">
        <v>37</v>
      </c>
      <c r="K3656" s="13" t="s">
        <v>38</v>
      </c>
      <c r="L3656" s="13" t="s">
        <v>27</v>
      </c>
      <c r="M3656" s="13" t="s">
        <v>28</v>
      </c>
      <c r="N3656" s="13" t="s">
        <v>3189</v>
      </c>
      <c r="O3656" s="13" t="s">
        <v>30</v>
      </c>
      <c r="P3656" s="13" t="s">
        <v>1228</v>
      </c>
      <c r="Q3656" s="13" t="s">
        <v>3190</v>
      </c>
      <c r="R3656" s="17">
        <v>80.730000000000018</v>
      </c>
      <c r="S3656" s="26">
        <v>3</v>
      </c>
      <c r="T3656" s="17">
        <v>0</v>
      </c>
      <c r="U3656" s="17">
        <v>25.85</v>
      </c>
      <c r="V3656" s="27">
        <v>30.599999999999998</v>
      </c>
      <c r="W3656" s="13" t="s">
        <v>33</v>
      </c>
      <c r="X3656" s="8">
        <f>$T3656*$R3656</f>
        <v>0</v>
      </c>
      <c r="Y3656" s="29">
        <f>R3656-V3656-U3656-X3656</f>
        <v>24.280000000000022</v>
      </c>
    </row>
    <row r="3657" spans="2:25" x14ac:dyDescent="0.3">
      <c r="B3657" s="16"/>
      <c r="C3657" s="8" t="str">
        <f>_xlfn.CONCAT(S3657,_xlfn.TEXTBEFORE(Q3657,","))</f>
        <v>5Stiletto Scissors</v>
      </c>
      <c r="D3657" s="13" t="s">
        <v>9763</v>
      </c>
      <c r="E3657" s="25">
        <v>42857</v>
      </c>
      <c r="F3657" s="25">
        <v>42858</v>
      </c>
      <c r="G3657" s="13" t="s">
        <v>34</v>
      </c>
      <c r="H3657" s="13" t="s">
        <v>35</v>
      </c>
      <c r="I3657" s="13" t="s">
        <v>36</v>
      </c>
      <c r="J3657" s="13" t="s">
        <v>37</v>
      </c>
      <c r="K3657" s="13" t="s">
        <v>38</v>
      </c>
      <c r="L3657" s="13" t="s">
        <v>27</v>
      </c>
      <c r="M3657" s="13" t="s">
        <v>28</v>
      </c>
      <c r="N3657" s="13" t="s">
        <v>3487</v>
      </c>
      <c r="O3657" s="13" t="s">
        <v>30</v>
      </c>
      <c r="P3657" s="13" t="s">
        <v>1228</v>
      </c>
      <c r="Q3657" s="13" t="s">
        <v>3488</v>
      </c>
      <c r="R3657" s="17">
        <v>115.04999999999998</v>
      </c>
      <c r="S3657" s="26">
        <v>5</v>
      </c>
      <c r="T3657" s="17">
        <v>0</v>
      </c>
      <c r="U3657" s="17">
        <v>21.48</v>
      </c>
      <c r="V3657" s="27">
        <v>2.25</v>
      </c>
      <c r="W3657" s="13" t="s">
        <v>33</v>
      </c>
      <c r="X3657" s="8">
        <f>$T3657*$R3657</f>
        <v>0</v>
      </c>
      <c r="Y3657" s="29">
        <f>R3657-V3657-U3657-X3657</f>
        <v>91.319999999999979</v>
      </c>
    </row>
    <row r="3658" spans="2:25" x14ac:dyDescent="0.3">
      <c r="B3658" s="16"/>
      <c r="C3658" s="8" t="str">
        <f>_xlfn.CONCAT(S3658,_xlfn.TEXTBEFORE(Q3658,","))</f>
        <v>7Hewlett Ink</v>
      </c>
      <c r="D3658" s="13" t="s">
        <v>9764</v>
      </c>
      <c r="E3658" s="25">
        <v>43043</v>
      </c>
      <c r="F3658" s="25">
        <v>43048</v>
      </c>
      <c r="G3658" s="13" t="s">
        <v>22</v>
      </c>
      <c r="H3658" s="13" t="s">
        <v>35</v>
      </c>
      <c r="I3658" s="13" t="s">
        <v>36</v>
      </c>
      <c r="J3658" s="13" t="s">
        <v>1674</v>
      </c>
      <c r="K3658" s="13" t="s">
        <v>84</v>
      </c>
      <c r="L3658" s="13" t="s">
        <v>27</v>
      </c>
      <c r="M3658" s="13" t="s">
        <v>28</v>
      </c>
      <c r="N3658" s="13" t="s">
        <v>1675</v>
      </c>
      <c r="O3658" s="13" t="s">
        <v>57</v>
      </c>
      <c r="P3658" s="13" t="s">
        <v>86</v>
      </c>
      <c r="Q3658" s="13" t="s">
        <v>1676</v>
      </c>
      <c r="R3658" s="17">
        <v>1028.1599999999999</v>
      </c>
      <c r="S3658" s="26">
        <v>7</v>
      </c>
      <c r="T3658" s="17">
        <v>0</v>
      </c>
      <c r="U3658" s="17">
        <v>77.63</v>
      </c>
      <c r="V3658" s="27">
        <v>20.37</v>
      </c>
      <c r="W3658" s="13" t="s">
        <v>88</v>
      </c>
      <c r="X3658" s="8">
        <f>$T3658*$R3658</f>
        <v>0</v>
      </c>
      <c r="Y3658" s="29">
        <f>R3658-V3658-U3658-X3658</f>
        <v>930.15999999999985</v>
      </c>
    </row>
    <row r="3659" spans="2:25" x14ac:dyDescent="0.3">
      <c r="B3659" s="16"/>
      <c r="C3659" s="8" t="str">
        <f>_xlfn.CONCAT(S3659,_xlfn.TEXTBEFORE(Q3659,","))</f>
        <v>5Smead Trays</v>
      </c>
      <c r="D3659" s="13" t="s">
        <v>9765</v>
      </c>
      <c r="E3659" s="25">
        <v>43043</v>
      </c>
      <c r="F3659" s="25">
        <v>43048</v>
      </c>
      <c r="G3659" s="13" t="s">
        <v>22</v>
      </c>
      <c r="H3659" s="13" t="s">
        <v>35</v>
      </c>
      <c r="I3659" s="13" t="s">
        <v>36</v>
      </c>
      <c r="J3659" s="13" t="s">
        <v>1674</v>
      </c>
      <c r="K3659" s="13" t="s">
        <v>84</v>
      </c>
      <c r="L3659" s="13" t="s">
        <v>27</v>
      </c>
      <c r="M3659" s="13" t="s">
        <v>28</v>
      </c>
      <c r="N3659" s="13" t="s">
        <v>2728</v>
      </c>
      <c r="O3659" s="13" t="s">
        <v>30</v>
      </c>
      <c r="P3659" s="13" t="s">
        <v>289</v>
      </c>
      <c r="Q3659" s="13" t="s">
        <v>2729</v>
      </c>
      <c r="R3659" s="17">
        <v>237.75</v>
      </c>
      <c r="S3659" s="26">
        <v>5</v>
      </c>
      <c r="T3659" s="17">
        <v>0</v>
      </c>
      <c r="U3659" s="17">
        <v>16.22</v>
      </c>
      <c r="V3659" s="27">
        <v>42.75</v>
      </c>
      <c r="W3659" s="13" t="s">
        <v>88</v>
      </c>
      <c r="X3659" s="8">
        <f>$T3659*$R3659</f>
        <v>0</v>
      </c>
      <c r="Y3659" s="29">
        <f>R3659-V3659-U3659-X3659</f>
        <v>178.78</v>
      </c>
    </row>
    <row r="3660" spans="2:25" x14ac:dyDescent="0.3">
      <c r="B3660" s="16"/>
      <c r="C3660" s="8" t="str">
        <f>_xlfn.CONCAT(S3660,_xlfn.TEXTBEFORE(Q3660,","))</f>
        <v>3Stiletto Shears</v>
      </c>
      <c r="D3660" s="13" t="s">
        <v>9766</v>
      </c>
      <c r="E3660" s="25">
        <v>43043</v>
      </c>
      <c r="F3660" s="25">
        <v>43048</v>
      </c>
      <c r="G3660" s="13" t="s">
        <v>22</v>
      </c>
      <c r="H3660" s="13" t="s">
        <v>35</v>
      </c>
      <c r="I3660" s="13" t="s">
        <v>36</v>
      </c>
      <c r="J3660" s="13" t="s">
        <v>1674</v>
      </c>
      <c r="K3660" s="13" t="s">
        <v>84</v>
      </c>
      <c r="L3660" s="13" t="s">
        <v>27</v>
      </c>
      <c r="M3660" s="13" t="s">
        <v>28</v>
      </c>
      <c r="N3660" s="13" t="s">
        <v>4585</v>
      </c>
      <c r="O3660" s="13" t="s">
        <v>30</v>
      </c>
      <c r="P3660" s="13" t="s">
        <v>1228</v>
      </c>
      <c r="Q3660" s="13" t="s">
        <v>4586</v>
      </c>
      <c r="R3660" s="17">
        <v>134.37</v>
      </c>
      <c r="S3660" s="26">
        <v>3</v>
      </c>
      <c r="T3660" s="17">
        <v>0</v>
      </c>
      <c r="U3660" s="17">
        <v>9.6</v>
      </c>
      <c r="V3660" s="27">
        <v>57.69</v>
      </c>
      <c r="W3660" s="13" t="s">
        <v>88</v>
      </c>
      <c r="X3660" s="8">
        <f>$T3660*$R3660</f>
        <v>0</v>
      </c>
      <c r="Y3660" s="29">
        <f>R3660-V3660-U3660-X3660</f>
        <v>67.080000000000013</v>
      </c>
    </row>
    <row r="3661" spans="2:25" x14ac:dyDescent="0.3">
      <c r="B3661" s="16"/>
      <c r="C3661" s="8" t="str">
        <f>_xlfn.CONCAT(S3661,_xlfn.TEXTBEFORE(Q3661,","))</f>
        <v>4Canon Personal Copier</v>
      </c>
      <c r="D3661" s="13" t="s">
        <v>9767</v>
      </c>
      <c r="E3661" s="25">
        <v>43435</v>
      </c>
      <c r="F3661" s="25">
        <v>43441</v>
      </c>
      <c r="G3661" s="13" t="s">
        <v>50</v>
      </c>
      <c r="H3661" s="13" t="s">
        <v>35</v>
      </c>
      <c r="I3661" s="13" t="s">
        <v>36</v>
      </c>
      <c r="J3661" s="13" t="s">
        <v>186</v>
      </c>
      <c r="K3661" s="13" t="s">
        <v>187</v>
      </c>
      <c r="L3661" s="13" t="s">
        <v>27</v>
      </c>
      <c r="M3661" s="13" t="s">
        <v>28</v>
      </c>
      <c r="N3661" s="13" t="s">
        <v>2139</v>
      </c>
      <c r="O3661" s="13" t="s">
        <v>57</v>
      </c>
      <c r="P3661" s="13" t="s">
        <v>86</v>
      </c>
      <c r="Q3661" s="13" t="s">
        <v>2140</v>
      </c>
      <c r="R3661" s="17">
        <v>563.76</v>
      </c>
      <c r="S3661" s="26">
        <v>4</v>
      </c>
      <c r="T3661" s="17">
        <v>0</v>
      </c>
      <c r="U3661" s="17">
        <v>54.25</v>
      </c>
      <c r="V3661" s="27">
        <v>16.799999999999997</v>
      </c>
      <c r="W3661" s="13" t="s">
        <v>266</v>
      </c>
      <c r="X3661" s="8">
        <f>$T3661*$R3661</f>
        <v>0</v>
      </c>
      <c r="Y3661" s="29">
        <f>R3661-V3661-U3661-X3661</f>
        <v>492.71000000000004</v>
      </c>
    </row>
    <row r="3662" spans="2:25" x14ac:dyDescent="0.3">
      <c r="B3662" s="16"/>
      <c r="C3662" s="8" t="str">
        <f>_xlfn.CONCAT(S3662,_xlfn.TEXTBEFORE(Q3662,","))</f>
        <v>3Acco Binder Covers</v>
      </c>
      <c r="D3662" s="13" t="s">
        <v>9768</v>
      </c>
      <c r="E3662" s="25">
        <v>43611</v>
      </c>
      <c r="F3662" s="25">
        <v>43616</v>
      </c>
      <c r="G3662" s="13" t="s">
        <v>50</v>
      </c>
      <c r="H3662" s="13" t="s">
        <v>2805</v>
      </c>
      <c r="I3662" s="13" t="s">
        <v>36</v>
      </c>
      <c r="J3662" s="13" t="s">
        <v>501</v>
      </c>
      <c r="K3662" s="13" t="s">
        <v>91</v>
      </c>
      <c r="L3662" s="13" t="s">
        <v>54</v>
      </c>
      <c r="M3662" s="13" t="s">
        <v>55</v>
      </c>
      <c r="N3662" s="13" t="s">
        <v>5160</v>
      </c>
      <c r="O3662" s="13" t="s">
        <v>30</v>
      </c>
      <c r="P3662" s="13" t="s">
        <v>1121</v>
      </c>
      <c r="Q3662" s="13" t="s">
        <v>5161</v>
      </c>
      <c r="R3662" s="17">
        <v>33.166799999999995</v>
      </c>
      <c r="S3662" s="26">
        <v>3</v>
      </c>
      <c r="T3662" s="17">
        <v>0.17</v>
      </c>
      <c r="U3662" s="17">
        <v>2.0499999999999998</v>
      </c>
      <c r="V3662" s="27">
        <v>-0.85319999999999929</v>
      </c>
      <c r="W3662" s="13" t="s">
        <v>88</v>
      </c>
      <c r="X3662" s="8">
        <f>$T3662*$R3662</f>
        <v>5.6383559999999999</v>
      </c>
      <c r="Y3662" s="29">
        <f>R3662-V3662-U3662-X3662</f>
        <v>26.331643999999997</v>
      </c>
    </row>
    <row r="3663" spans="2:25" x14ac:dyDescent="0.3">
      <c r="B3663" s="16"/>
      <c r="C3663" s="8" t="str">
        <f>_xlfn.CONCAT(S3663,_xlfn.TEXTBEFORE(Q3663,","))</f>
        <v>5Konica Calculator</v>
      </c>
      <c r="D3663" s="13" t="s">
        <v>9769</v>
      </c>
      <c r="E3663" s="25">
        <v>43628</v>
      </c>
      <c r="F3663" s="25">
        <v>43628</v>
      </c>
      <c r="G3663" s="13" t="s">
        <v>126</v>
      </c>
      <c r="H3663" s="13" t="s">
        <v>2805</v>
      </c>
      <c r="I3663" s="13" t="s">
        <v>36</v>
      </c>
      <c r="J3663" s="13" t="s">
        <v>783</v>
      </c>
      <c r="K3663" s="13" t="s">
        <v>91</v>
      </c>
      <c r="L3663" s="13" t="s">
        <v>54</v>
      </c>
      <c r="M3663" s="13" t="s">
        <v>55</v>
      </c>
      <c r="N3663" s="13" t="s">
        <v>1600</v>
      </c>
      <c r="O3663" s="13" t="s">
        <v>57</v>
      </c>
      <c r="P3663" s="13" t="s">
        <v>138</v>
      </c>
      <c r="Q3663" s="13" t="s">
        <v>1601</v>
      </c>
      <c r="R3663" s="17">
        <v>214.2645</v>
      </c>
      <c r="S3663" s="26">
        <v>5</v>
      </c>
      <c r="T3663" s="17">
        <v>0.17</v>
      </c>
      <c r="U3663" s="17">
        <v>33.659999999999997</v>
      </c>
      <c r="V3663" s="27">
        <v>80.014499999999998</v>
      </c>
      <c r="W3663" s="13" t="s">
        <v>60</v>
      </c>
      <c r="X3663" s="8">
        <f>$T3663*$R3663</f>
        <v>36.424965</v>
      </c>
      <c r="Y3663" s="29">
        <f>R3663-V3663-U3663-X3663</f>
        <v>64.165035000000003</v>
      </c>
    </row>
    <row r="3664" spans="2:25" x14ac:dyDescent="0.3">
      <c r="B3664" s="16"/>
      <c r="C3664" s="8" t="str">
        <f>_xlfn.CONCAT(S3664,_xlfn.TEXTBEFORE(Q3664,","))</f>
        <v>1StarTech Receipt Printer</v>
      </c>
      <c r="D3664" s="13" t="s">
        <v>9770</v>
      </c>
      <c r="E3664" s="25">
        <v>43628</v>
      </c>
      <c r="F3664" s="25">
        <v>43628</v>
      </c>
      <c r="G3664" s="13" t="s">
        <v>126</v>
      </c>
      <c r="H3664" s="13" t="s">
        <v>2805</v>
      </c>
      <c r="I3664" s="13" t="s">
        <v>36</v>
      </c>
      <c r="J3664" s="13" t="s">
        <v>783</v>
      </c>
      <c r="K3664" s="13" t="s">
        <v>91</v>
      </c>
      <c r="L3664" s="13" t="s">
        <v>54</v>
      </c>
      <c r="M3664" s="13" t="s">
        <v>55</v>
      </c>
      <c r="N3664" s="13" t="s">
        <v>1169</v>
      </c>
      <c r="O3664" s="13" t="s">
        <v>57</v>
      </c>
      <c r="P3664" s="13" t="s">
        <v>138</v>
      </c>
      <c r="Q3664" s="13" t="s">
        <v>1170</v>
      </c>
      <c r="R3664" s="17">
        <v>90.461700000000008</v>
      </c>
      <c r="S3664" s="26">
        <v>1</v>
      </c>
      <c r="T3664" s="17">
        <v>0.17</v>
      </c>
      <c r="U3664" s="17">
        <v>10.28</v>
      </c>
      <c r="V3664" s="27">
        <v>5.4416999999999973</v>
      </c>
      <c r="W3664" s="13" t="s">
        <v>60</v>
      </c>
      <c r="X3664" s="8">
        <f>$T3664*$R3664</f>
        <v>15.378489000000002</v>
      </c>
      <c r="Y3664" s="29">
        <f>R3664-V3664-U3664-X3664</f>
        <v>59.361511000000007</v>
      </c>
    </row>
    <row r="3665" spans="2:25" x14ac:dyDescent="0.3">
      <c r="B3665" s="16"/>
      <c r="C3665" s="8" t="str">
        <f>_xlfn.CONCAT(S3665,_xlfn.TEXTBEFORE(Q3665,","))</f>
        <v>6Stockwell Rubber Bands</v>
      </c>
      <c r="D3665" s="13" t="s">
        <v>9771</v>
      </c>
      <c r="E3665" s="25">
        <v>43842</v>
      </c>
      <c r="F3665" s="25">
        <v>43845</v>
      </c>
      <c r="G3665" s="13" t="s">
        <v>34</v>
      </c>
      <c r="H3665" s="13" t="s">
        <v>6028</v>
      </c>
      <c r="I3665" s="13" t="s">
        <v>36</v>
      </c>
      <c r="J3665" s="13" t="s">
        <v>1320</v>
      </c>
      <c r="K3665" s="13" t="s">
        <v>1210</v>
      </c>
      <c r="L3665" s="13" t="s">
        <v>201</v>
      </c>
      <c r="M3665" s="13" t="s">
        <v>28</v>
      </c>
      <c r="N3665" s="13" t="s">
        <v>4276</v>
      </c>
      <c r="O3665" s="13" t="s">
        <v>30</v>
      </c>
      <c r="P3665" s="13" t="s">
        <v>2177</v>
      </c>
      <c r="Q3665" s="13" t="s">
        <v>4277</v>
      </c>
      <c r="R3665" s="17">
        <v>96.84</v>
      </c>
      <c r="S3665" s="26">
        <v>6</v>
      </c>
      <c r="T3665" s="17">
        <v>0</v>
      </c>
      <c r="U3665" s="17">
        <v>1.54</v>
      </c>
      <c r="V3665" s="27">
        <v>46.44</v>
      </c>
      <c r="W3665" s="13" t="s">
        <v>88</v>
      </c>
      <c r="X3665" s="8">
        <f>$T3665*$R3665</f>
        <v>0</v>
      </c>
      <c r="Y3665" s="29">
        <f>R3665-V3665-U3665-X3665</f>
        <v>48.860000000000007</v>
      </c>
    </row>
    <row r="3666" spans="2:25" x14ac:dyDescent="0.3">
      <c r="B3666" s="16"/>
      <c r="C3666" s="8" t="str">
        <f>_xlfn.CONCAT(S3666,_xlfn.TEXTBEFORE(Q3666,","))</f>
        <v>3Ikea Stackable Bookrack</v>
      </c>
      <c r="D3666" s="13" t="s">
        <v>9772</v>
      </c>
      <c r="E3666" s="25">
        <v>43881</v>
      </c>
      <c r="F3666" s="25">
        <v>43884</v>
      </c>
      <c r="G3666" s="13" t="s">
        <v>22</v>
      </c>
      <c r="H3666" s="13" t="s">
        <v>2009</v>
      </c>
      <c r="I3666" s="13" t="s">
        <v>24</v>
      </c>
      <c r="J3666" s="13" t="s">
        <v>2010</v>
      </c>
      <c r="K3666" s="13" t="s">
        <v>2011</v>
      </c>
      <c r="L3666" s="13" t="s">
        <v>54</v>
      </c>
      <c r="M3666" s="13" t="s">
        <v>55</v>
      </c>
      <c r="N3666" s="13" t="s">
        <v>743</v>
      </c>
      <c r="O3666" s="13" t="s">
        <v>40</v>
      </c>
      <c r="P3666" s="13" t="s">
        <v>67</v>
      </c>
      <c r="Q3666" s="13" t="s">
        <v>744</v>
      </c>
      <c r="R3666" s="17">
        <v>341.9982</v>
      </c>
      <c r="S3666" s="26">
        <v>3</v>
      </c>
      <c r="T3666" s="17">
        <v>7.0000000000000007E-2</v>
      </c>
      <c r="U3666" s="17">
        <v>59.9</v>
      </c>
      <c r="V3666" s="27">
        <v>80.81819999999999</v>
      </c>
      <c r="W3666" s="13" t="s">
        <v>60</v>
      </c>
      <c r="X3666" s="8">
        <f>$T3666*$R3666</f>
        <v>23.939874000000003</v>
      </c>
      <c r="Y3666" s="29">
        <f>R3666-V3666-U3666-X3666</f>
        <v>177.340126</v>
      </c>
    </row>
    <row r="3667" spans="2:25" x14ac:dyDescent="0.3">
      <c r="B3667" s="16"/>
      <c r="C3667" s="8" t="str">
        <f>_xlfn.CONCAT(S3667,_xlfn.TEXTBEFORE(Q3667,","))</f>
        <v>3SanDisk Memo Slips</v>
      </c>
      <c r="D3667" s="13" t="s">
        <v>9773</v>
      </c>
      <c r="E3667" s="25">
        <v>44175</v>
      </c>
      <c r="F3667" s="25">
        <v>44180</v>
      </c>
      <c r="G3667" s="13" t="s">
        <v>50</v>
      </c>
      <c r="H3667" s="13" t="s">
        <v>2009</v>
      </c>
      <c r="I3667" s="13" t="s">
        <v>24</v>
      </c>
      <c r="J3667" s="13" t="s">
        <v>400</v>
      </c>
      <c r="K3667" s="13" t="s">
        <v>91</v>
      </c>
      <c r="L3667" s="13" t="s">
        <v>54</v>
      </c>
      <c r="M3667" s="13" t="s">
        <v>55</v>
      </c>
      <c r="N3667" s="13" t="s">
        <v>5358</v>
      </c>
      <c r="O3667" s="13" t="s">
        <v>30</v>
      </c>
      <c r="P3667" s="13" t="s">
        <v>1567</v>
      </c>
      <c r="Q3667" s="13" t="s">
        <v>5359</v>
      </c>
      <c r="R3667" s="17">
        <v>29.240100000000002</v>
      </c>
      <c r="S3667" s="26">
        <v>3</v>
      </c>
      <c r="T3667" s="17">
        <v>0.47000000000000003</v>
      </c>
      <c r="U3667" s="17">
        <v>4.6100000000000003</v>
      </c>
      <c r="V3667" s="27">
        <v>-19.3599</v>
      </c>
      <c r="W3667" s="13" t="s">
        <v>60</v>
      </c>
      <c r="X3667" s="8">
        <f>$T3667*$R3667</f>
        <v>13.742847000000001</v>
      </c>
      <c r="Y3667" s="29">
        <f>R3667-V3667-U3667-X3667</f>
        <v>30.247153000000001</v>
      </c>
    </row>
    <row r="3668" spans="2:25" x14ac:dyDescent="0.3">
      <c r="B3668" s="16"/>
      <c r="C3668" s="8" t="str">
        <f>_xlfn.CONCAT(S3668,_xlfn.TEXTBEFORE(Q3668,","))</f>
        <v>5Avery Binder Covers</v>
      </c>
      <c r="D3668" s="13" t="s">
        <v>9774</v>
      </c>
      <c r="E3668" s="25">
        <v>44175</v>
      </c>
      <c r="F3668" s="25">
        <v>44180</v>
      </c>
      <c r="G3668" s="13" t="s">
        <v>50</v>
      </c>
      <c r="H3668" s="13" t="s">
        <v>2009</v>
      </c>
      <c r="I3668" s="13" t="s">
        <v>24</v>
      </c>
      <c r="J3668" s="13" t="s">
        <v>400</v>
      </c>
      <c r="K3668" s="13" t="s">
        <v>91</v>
      </c>
      <c r="L3668" s="13" t="s">
        <v>54</v>
      </c>
      <c r="M3668" s="13" t="s">
        <v>55</v>
      </c>
      <c r="N3668" s="13" t="s">
        <v>4775</v>
      </c>
      <c r="O3668" s="13" t="s">
        <v>30</v>
      </c>
      <c r="P3668" s="13" t="s">
        <v>1121</v>
      </c>
      <c r="Q3668" s="13" t="s">
        <v>4776</v>
      </c>
      <c r="R3668" s="17">
        <v>47.434499999999993</v>
      </c>
      <c r="S3668" s="26">
        <v>5</v>
      </c>
      <c r="T3668" s="17">
        <v>0.17</v>
      </c>
      <c r="U3668" s="17">
        <v>4.51</v>
      </c>
      <c r="V3668" s="27">
        <v>17.134500000000003</v>
      </c>
      <c r="W3668" s="13" t="s">
        <v>60</v>
      </c>
      <c r="X3668" s="8">
        <f>$T3668*$R3668</f>
        <v>8.0638649999999998</v>
      </c>
      <c r="Y3668" s="29">
        <f>R3668-V3668-U3668-X3668</f>
        <v>17.726134999999992</v>
      </c>
    </row>
    <row r="3669" spans="2:25" x14ac:dyDescent="0.3">
      <c r="B3669" s="16"/>
      <c r="C3669" s="8" t="str">
        <f>_xlfn.CONCAT(S3669,_xlfn.TEXTBEFORE(Q3669,","))</f>
        <v>5Sanford Highlighters</v>
      </c>
      <c r="D3669" s="13" t="s">
        <v>9775</v>
      </c>
      <c r="E3669" s="25">
        <v>43767</v>
      </c>
      <c r="F3669" s="25">
        <v>43772</v>
      </c>
      <c r="G3669" s="13" t="s">
        <v>50</v>
      </c>
      <c r="H3669" s="13" t="s">
        <v>4704</v>
      </c>
      <c r="I3669" s="13" t="s">
        <v>24</v>
      </c>
      <c r="J3669" s="13" t="s">
        <v>275</v>
      </c>
      <c r="K3669" s="13" t="s">
        <v>276</v>
      </c>
      <c r="L3669" s="13" t="s">
        <v>201</v>
      </c>
      <c r="M3669" s="13" t="s">
        <v>28</v>
      </c>
      <c r="N3669" s="13" t="s">
        <v>4705</v>
      </c>
      <c r="O3669" s="13" t="s">
        <v>30</v>
      </c>
      <c r="P3669" s="13" t="s">
        <v>1789</v>
      </c>
      <c r="Q3669" s="13" t="s">
        <v>4706</v>
      </c>
      <c r="R3669" s="17">
        <v>94.65</v>
      </c>
      <c r="S3669" s="26">
        <v>5</v>
      </c>
      <c r="T3669" s="17">
        <v>0</v>
      </c>
      <c r="U3669" s="17">
        <v>8.7100000000000009</v>
      </c>
      <c r="V3669" s="27">
        <v>42.45</v>
      </c>
      <c r="W3669" s="13" t="s">
        <v>88</v>
      </c>
      <c r="X3669" s="8">
        <f>$T3669*$R3669</f>
        <v>0</v>
      </c>
      <c r="Y3669" s="29">
        <f>R3669-V3669-U3669-X3669</f>
        <v>43.49</v>
      </c>
    </row>
    <row r="3670" spans="2:25" x14ac:dyDescent="0.3">
      <c r="B3670" s="16"/>
      <c r="C3670" s="8" t="str">
        <f>_xlfn.CONCAT(S3670,_xlfn.TEXTBEFORE(Q3670,","))</f>
        <v>3Boston Markers</v>
      </c>
      <c r="D3670" s="13" t="s">
        <v>9776</v>
      </c>
      <c r="E3670" s="25">
        <v>43767</v>
      </c>
      <c r="F3670" s="25">
        <v>43772</v>
      </c>
      <c r="G3670" s="13" t="s">
        <v>50</v>
      </c>
      <c r="H3670" s="13" t="s">
        <v>4704</v>
      </c>
      <c r="I3670" s="13" t="s">
        <v>24</v>
      </c>
      <c r="J3670" s="13" t="s">
        <v>275</v>
      </c>
      <c r="K3670" s="13" t="s">
        <v>276</v>
      </c>
      <c r="L3670" s="13" t="s">
        <v>201</v>
      </c>
      <c r="M3670" s="13" t="s">
        <v>28</v>
      </c>
      <c r="N3670" s="13" t="s">
        <v>3471</v>
      </c>
      <c r="O3670" s="13" t="s">
        <v>30</v>
      </c>
      <c r="P3670" s="13" t="s">
        <v>1789</v>
      </c>
      <c r="Q3670" s="13" t="s">
        <v>3472</v>
      </c>
      <c r="R3670" s="17">
        <v>88.649999999999991</v>
      </c>
      <c r="S3670" s="26">
        <v>3</v>
      </c>
      <c r="T3670" s="17">
        <v>0</v>
      </c>
      <c r="U3670" s="17">
        <v>4.7</v>
      </c>
      <c r="V3670" s="27">
        <v>0</v>
      </c>
      <c r="W3670" s="13" t="s">
        <v>88</v>
      </c>
      <c r="X3670" s="8">
        <f>$T3670*$R3670</f>
        <v>0</v>
      </c>
      <c r="Y3670" s="29">
        <f>R3670-V3670-U3670-X3670</f>
        <v>83.949999999999989</v>
      </c>
    </row>
    <row r="3671" spans="2:25" x14ac:dyDescent="0.3">
      <c r="B3671" s="16"/>
      <c r="C3671" s="8" t="str">
        <f>_xlfn.CONCAT(S3671,_xlfn.TEXTBEFORE(Q3671,","))</f>
        <v>7Stiletto Shears</v>
      </c>
      <c r="D3671" s="13" t="s">
        <v>9777</v>
      </c>
      <c r="E3671" s="25">
        <v>43356</v>
      </c>
      <c r="F3671" s="25">
        <v>43358</v>
      </c>
      <c r="G3671" s="13" t="s">
        <v>34</v>
      </c>
      <c r="H3671" s="13" t="s">
        <v>1226</v>
      </c>
      <c r="I3671" s="13" t="s">
        <v>24</v>
      </c>
      <c r="J3671" s="13" t="s">
        <v>256</v>
      </c>
      <c r="K3671" s="13" t="s">
        <v>256</v>
      </c>
      <c r="L3671" s="13" t="s">
        <v>27</v>
      </c>
      <c r="M3671" s="13" t="s">
        <v>28</v>
      </c>
      <c r="N3671" s="13" t="s">
        <v>1227</v>
      </c>
      <c r="O3671" s="13" t="s">
        <v>30</v>
      </c>
      <c r="P3671" s="13" t="s">
        <v>1228</v>
      </c>
      <c r="Q3671" s="13" t="s">
        <v>1229</v>
      </c>
      <c r="R3671" s="17">
        <v>332.43000000000006</v>
      </c>
      <c r="S3671" s="26">
        <v>7</v>
      </c>
      <c r="T3671" s="17">
        <v>0</v>
      </c>
      <c r="U3671" s="17">
        <v>106.18</v>
      </c>
      <c r="V3671" s="27">
        <v>33.18</v>
      </c>
      <c r="W3671" s="13" t="s">
        <v>33</v>
      </c>
      <c r="X3671" s="8">
        <f>$T3671*$R3671</f>
        <v>0</v>
      </c>
      <c r="Y3671" s="29">
        <f>R3671-V3671-U3671-X3671</f>
        <v>193.07000000000005</v>
      </c>
    </row>
    <row r="3672" spans="2:25" x14ac:dyDescent="0.3">
      <c r="B3672" s="16"/>
      <c r="C3672" s="8" t="str">
        <f>_xlfn.CONCAT(S3672,_xlfn.TEXTBEFORE(Q3672,","))</f>
        <v>3SAFCO Steel Folding Chair</v>
      </c>
      <c r="D3672" s="13" t="s">
        <v>9778</v>
      </c>
      <c r="E3672" s="25">
        <v>43356</v>
      </c>
      <c r="F3672" s="25">
        <v>43358</v>
      </c>
      <c r="G3672" s="13" t="s">
        <v>34</v>
      </c>
      <c r="H3672" s="13" t="s">
        <v>1226</v>
      </c>
      <c r="I3672" s="13" t="s">
        <v>24</v>
      </c>
      <c r="J3672" s="13" t="s">
        <v>256</v>
      </c>
      <c r="K3672" s="13" t="s">
        <v>256</v>
      </c>
      <c r="L3672" s="13" t="s">
        <v>27</v>
      </c>
      <c r="M3672" s="13" t="s">
        <v>28</v>
      </c>
      <c r="N3672" s="13" t="s">
        <v>1639</v>
      </c>
      <c r="O3672" s="13" t="s">
        <v>40</v>
      </c>
      <c r="P3672" s="13" t="s">
        <v>41</v>
      </c>
      <c r="Q3672" s="13" t="s">
        <v>1640</v>
      </c>
      <c r="R3672" s="17">
        <v>249.84</v>
      </c>
      <c r="S3672" s="26">
        <v>3</v>
      </c>
      <c r="T3672" s="17">
        <v>0</v>
      </c>
      <c r="U3672" s="17">
        <v>78.83</v>
      </c>
      <c r="V3672" s="27">
        <v>114.84</v>
      </c>
      <c r="W3672" s="13" t="s">
        <v>33</v>
      </c>
      <c r="X3672" s="8">
        <f>$T3672*$R3672</f>
        <v>0</v>
      </c>
      <c r="Y3672" s="29">
        <f>R3672-V3672-U3672-X3672</f>
        <v>56.17</v>
      </c>
    </row>
    <row r="3673" spans="2:25" x14ac:dyDescent="0.3">
      <c r="B3673" s="16"/>
      <c r="C3673" s="8" t="str">
        <f>_xlfn.CONCAT(S3673,_xlfn.TEXTBEFORE(Q3673,","))</f>
        <v>13Elite Scissors</v>
      </c>
      <c r="D3673" s="13" t="s">
        <v>9779</v>
      </c>
      <c r="E3673" s="25">
        <v>43356</v>
      </c>
      <c r="F3673" s="25">
        <v>43358</v>
      </c>
      <c r="G3673" s="13" t="s">
        <v>34</v>
      </c>
      <c r="H3673" s="13" t="s">
        <v>1226</v>
      </c>
      <c r="I3673" s="13" t="s">
        <v>24</v>
      </c>
      <c r="J3673" s="13" t="s">
        <v>256</v>
      </c>
      <c r="K3673" s="13" t="s">
        <v>256</v>
      </c>
      <c r="L3673" s="13" t="s">
        <v>27</v>
      </c>
      <c r="M3673" s="13" t="s">
        <v>28</v>
      </c>
      <c r="N3673" s="13" t="s">
        <v>1721</v>
      </c>
      <c r="O3673" s="13" t="s">
        <v>30</v>
      </c>
      <c r="P3673" s="13" t="s">
        <v>1228</v>
      </c>
      <c r="Q3673" s="13" t="s">
        <v>1722</v>
      </c>
      <c r="R3673" s="17">
        <v>249.98999999999995</v>
      </c>
      <c r="S3673" s="26">
        <v>13</v>
      </c>
      <c r="T3673" s="17">
        <v>0</v>
      </c>
      <c r="U3673" s="17">
        <v>74.48</v>
      </c>
      <c r="V3673" s="27">
        <v>104.91</v>
      </c>
      <c r="W3673" s="13" t="s">
        <v>33</v>
      </c>
      <c r="X3673" s="8">
        <f>$T3673*$R3673</f>
        <v>0</v>
      </c>
      <c r="Y3673" s="29">
        <f>R3673-V3673-U3673-X3673</f>
        <v>70.599999999999952</v>
      </c>
    </row>
    <row r="3674" spans="2:25" x14ac:dyDescent="0.3">
      <c r="B3674" s="16"/>
      <c r="C3674" s="8" t="str">
        <f>_xlfn.CONCAT(S3674,_xlfn.TEXTBEFORE(Q3674,","))</f>
        <v>7Eldon File Cart</v>
      </c>
      <c r="D3674" s="13" t="s">
        <v>9780</v>
      </c>
      <c r="E3674" s="25">
        <v>43679</v>
      </c>
      <c r="F3674" s="25">
        <v>43684</v>
      </c>
      <c r="G3674" s="13" t="s">
        <v>50</v>
      </c>
      <c r="H3674" s="13" t="s">
        <v>1226</v>
      </c>
      <c r="I3674" s="13" t="s">
        <v>24</v>
      </c>
      <c r="J3674" s="13" t="s">
        <v>1910</v>
      </c>
      <c r="K3674" s="13" t="s">
        <v>71</v>
      </c>
      <c r="L3674" s="13" t="s">
        <v>27</v>
      </c>
      <c r="M3674" s="13" t="s">
        <v>28</v>
      </c>
      <c r="N3674" s="13" t="s">
        <v>1289</v>
      </c>
      <c r="O3674" s="13" t="s">
        <v>30</v>
      </c>
      <c r="P3674" s="13" t="s">
        <v>289</v>
      </c>
      <c r="Q3674" s="13" t="s">
        <v>1290</v>
      </c>
      <c r="R3674" s="17">
        <v>898.59</v>
      </c>
      <c r="S3674" s="26">
        <v>7</v>
      </c>
      <c r="T3674" s="17">
        <v>0</v>
      </c>
      <c r="U3674" s="17">
        <v>55.99</v>
      </c>
      <c r="V3674" s="27">
        <v>89.669999999999987</v>
      </c>
      <c r="W3674" s="13" t="s">
        <v>88</v>
      </c>
      <c r="X3674" s="8">
        <f>$T3674*$R3674</f>
        <v>0</v>
      </c>
      <c r="Y3674" s="29">
        <f>R3674-V3674-U3674-X3674</f>
        <v>752.93000000000006</v>
      </c>
    </row>
    <row r="3675" spans="2:25" x14ac:dyDescent="0.3">
      <c r="B3675" s="16"/>
      <c r="C3675" s="8" t="str">
        <f>_xlfn.CONCAT(S3675,_xlfn.TEXTBEFORE(Q3675,","))</f>
        <v>4Hamilton Beach Toaster</v>
      </c>
      <c r="D3675" s="13" t="s">
        <v>9781</v>
      </c>
      <c r="E3675" s="25">
        <v>43853</v>
      </c>
      <c r="F3675" s="25">
        <v>43853</v>
      </c>
      <c r="G3675" s="13" t="s">
        <v>126</v>
      </c>
      <c r="H3675" s="13" t="s">
        <v>2285</v>
      </c>
      <c r="I3675" s="13" t="s">
        <v>24</v>
      </c>
      <c r="J3675" s="13" t="s">
        <v>160</v>
      </c>
      <c r="K3675" s="13" t="s">
        <v>160</v>
      </c>
      <c r="L3675" s="13" t="s">
        <v>54</v>
      </c>
      <c r="M3675" s="13" t="s">
        <v>55</v>
      </c>
      <c r="N3675" s="13" t="s">
        <v>2286</v>
      </c>
      <c r="O3675" s="13" t="s">
        <v>30</v>
      </c>
      <c r="P3675" s="13" t="s">
        <v>31</v>
      </c>
      <c r="Q3675" s="13" t="s">
        <v>2287</v>
      </c>
      <c r="R3675" s="17">
        <v>184.75800000000001</v>
      </c>
      <c r="S3675" s="26">
        <v>4</v>
      </c>
      <c r="T3675" s="17">
        <v>0.17</v>
      </c>
      <c r="U3675" s="17">
        <v>49.59</v>
      </c>
      <c r="V3675" s="27">
        <v>62.237999999999992</v>
      </c>
      <c r="W3675" s="13" t="s">
        <v>60</v>
      </c>
      <c r="X3675" s="8">
        <f>$T3675*$R3675</f>
        <v>31.408860000000004</v>
      </c>
      <c r="Y3675" s="29">
        <f>R3675-V3675-U3675-X3675</f>
        <v>41.521140000000003</v>
      </c>
    </row>
    <row r="3676" spans="2:25" x14ac:dyDescent="0.3">
      <c r="B3676" s="16"/>
      <c r="C3676" s="8" t="str">
        <f>_xlfn.CONCAT(S3676,_xlfn.TEXTBEFORE(Q3676,","))</f>
        <v>2Ikea 3-Shelf Cabinet</v>
      </c>
      <c r="D3676" s="13" t="s">
        <v>9782</v>
      </c>
      <c r="E3676" s="25">
        <v>43853</v>
      </c>
      <c r="F3676" s="25">
        <v>43853</v>
      </c>
      <c r="G3676" s="13" t="s">
        <v>126</v>
      </c>
      <c r="H3676" s="13" t="s">
        <v>2285</v>
      </c>
      <c r="I3676" s="13" t="s">
        <v>24</v>
      </c>
      <c r="J3676" s="13" t="s">
        <v>160</v>
      </c>
      <c r="K3676" s="13" t="s">
        <v>160</v>
      </c>
      <c r="L3676" s="13" t="s">
        <v>54</v>
      </c>
      <c r="M3676" s="13" t="s">
        <v>55</v>
      </c>
      <c r="N3676" s="13" t="s">
        <v>1597</v>
      </c>
      <c r="O3676" s="13" t="s">
        <v>40</v>
      </c>
      <c r="P3676" s="13" t="s">
        <v>67</v>
      </c>
      <c r="Q3676" s="13" t="s">
        <v>1598</v>
      </c>
      <c r="R3676" s="17">
        <v>264.9384</v>
      </c>
      <c r="S3676" s="26">
        <v>2</v>
      </c>
      <c r="T3676" s="17">
        <v>7.0000000000000007E-2</v>
      </c>
      <c r="U3676" s="17">
        <v>37.590000000000003</v>
      </c>
      <c r="V3676" s="27">
        <v>99.698400000000021</v>
      </c>
      <c r="W3676" s="13" t="s">
        <v>60</v>
      </c>
      <c r="X3676" s="8">
        <f>$T3676*$R3676</f>
        <v>18.545688000000002</v>
      </c>
      <c r="Y3676" s="29">
        <f>R3676-V3676-U3676-X3676</f>
        <v>109.10431199999998</v>
      </c>
    </row>
    <row r="3677" spans="2:25" x14ac:dyDescent="0.3">
      <c r="B3677" s="16"/>
      <c r="C3677" s="8" t="str">
        <f>_xlfn.CONCAT(S3677,_xlfn.TEXTBEFORE(Q3677,","))</f>
        <v>6Nokia Speaker Phone</v>
      </c>
      <c r="D3677" s="13" t="s">
        <v>9783</v>
      </c>
      <c r="E3677" s="25">
        <v>43853</v>
      </c>
      <c r="F3677" s="25">
        <v>43853</v>
      </c>
      <c r="G3677" s="13" t="s">
        <v>126</v>
      </c>
      <c r="H3677" s="13" t="s">
        <v>2285</v>
      </c>
      <c r="I3677" s="13" t="s">
        <v>24</v>
      </c>
      <c r="J3677" s="13" t="s">
        <v>160</v>
      </c>
      <c r="K3677" s="13" t="s">
        <v>160</v>
      </c>
      <c r="L3677" s="13" t="s">
        <v>54</v>
      </c>
      <c r="M3677" s="13" t="s">
        <v>55</v>
      </c>
      <c r="N3677" s="13" t="s">
        <v>1848</v>
      </c>
      <c r="O3677" s="13" t="s">
        <v>57</v>
      </c>
      <c r="P3677" s="13" t="s">
        <v>58</v>
      </c>
      <c r="Q3677" s="13" t="s">
        <v>1849</v>
      </c>
      <c r="R3677" s="17">
        <v>613.28699999999992</v>
      </c>
      <c r="S3677" s="26">
        <v>6</v>
      </c>
      <c r="T3677" s="17">
        <v>0.17</v>
      </c>
      <c r="U3677" s="17">
        <v>35.24</v>
      </c>
      <c r="V3677" s="27">
        <v>44.307000000000016</v>
      </c>
      <c r="W3677" s="13" t="s">
        <v>60</v>
      </c>
      <c r="X3677" s="8">
        <f>$T3677*$R3677</f>
        <v>104.25878999999999</v>
      </c>
      <c r="Y3677" s="29">
        <f>R3677-V3677-U3677-X3677</f>
        <v>429.48120999999992</v>
      </c>
    </row>
    <row r="3678" spans="2:25" x14ac:dyDescent="0.3">
      <c r="B3678" s="16"/>
      <c r="C3678" s="8" t="str">
        <f>_xlfn.CONCAT(S3678,_xlfn.TEXTBEFORE(Q3678,","))</f>
        <v>1Sharp Personal Copier</v>
      </c>
      <c r="D3678" s="13" t="s">
        <v>9784</v>
      </c>
      <c r="E3678" s="25">
        <v>43853</v>
      </c>
      <c r="F3678" s="25">
        <v>43853</v>
      </c>
      <c r="G3678" s="13" t="s">
        <v>126</v>
      </c>
      <c r="H3678" s="13" t="s">
        <v>2285</v>
      </c>
      <c r="I3678" s="13" t="s">
        <v>24</v>
      </c>
      <c r="J3678" s="13" t="s">
        <v>160</v>
      </c>
      <c r="K3678" s="13" t="s">
        <v>160</v>
      </c>
      <c r="L3678" s="13" t="s">
        <v>54</v>
      </c>
      <c r="M3678" s="13" t="s">
        <v>55</v>
      </c>
      <c r="N3678" s="13" t="s">
        <v>2070</v>
      </c>
      <c r="O3678" s="13" t="s">
        <v>57</v>
      </c>
      <c r="P3678" s="13" t="s">
        <v>86</v>
      </c>
      <c r="Q3678" s="13" t="s">
        <v>2071</v>
      </c>
      <c r="R3678" s="17">
        <v>112.9392</v>
      </c>
      <c r="S3678" s="26">
        <v>1</v>
      </c>
      <c r="T3678" s="17">
        <v>7.0000000000000007E-2</v>
      </c>
      <c r="U3678" s="17">
        <v>25.04</v>
      </c>
      <c r="V3678" s="27">
        <v>37.639200000000002</v>
      </c>
      <c r="W3678" s="13" t="s">
        <v>60</v>
      </c>
      <c r="X3678" s="8">
        <f>$T3678*$R3678</f>
        <v>7.9057440000000003</v>
      </c>
      <c r="Y3678" s="29">
        <f>R3678-V3678-U3678-X3678</f>
        <v>42.354255999999999</v>
      </c>
    </row>
    <row r="3679" spans="2:25" x14ac:dyDescent="0.3">
      <c r="B3679" s="16"/>
      <c r="C3679" s="8" t="str">
        <f>_xlfn.CONCAT(S3679,_xlfn.TEXTBEFORE(Q3679,","))</f>
        <v>3Belkin Flash Drive</v>
      </c>
      <c r="D3679" s="13" t="s">
        <v>9785</v>
      </c>
      <c r="E3679" s="25">
        <v>43853</v>
      </c>
      <c r="F3679" s="25">
        <v>43853</v>
      </c>
      <c r="G3679" s="13" t="s">
        <v>126</v>
      </c>
      <c r="H3679" s="13" t="s">
        <v>2285</v>
      </c>
      <c r="I3679" s="13" t="s">
        <v>24</v>
      </c>
      <c r="J3679" s="13" t="s">
        <v>160</v>
      </c>
      <c r="K3679" s="13" t="s">
        <v>160</v>
      </c>
      <c r="L3679" s="13" t="s">
        <v>54</v>
      </c>
      <c r="M3679" s="13" t="s">
        <v>55</v>
      </c>
      <c r="N3679" s="13" t="s">
        <v>4176</v>
      </c>
      <c r="O3679" s="13" t="s">
        <v>57</v>
      </c>
      <c r="P3679" s="13" t="s">
        <v>121</v>
      </c>
      <c r="Q3679" s="13" t="s">
        <v>4177</v>
      </c>
      <c r="R3679" s="17">
        <v>63.202500000000008</v>
      </c>
      <c r="S3679" s="26">
        <v>3</v>
      </c>
      <c r="T3679" s="17">
        <v>0.47000000000000003</v>
      </c>
      <c r="U3679" s="17">
        <v>13.31</v>
      </c>
      <c r="V3679" s="27">
        <v>-34.627499999999998</v>
      </c>
      <c r="W3679" s="13" t="s">
        <v>60</v>
      </c>
      <c r="X3679" s="8">
        <f>$T3679*$R3679</f>
        <v>29.705175000000004</v>
      </c>
      <c r="Y3679" s="29">
        <f>R3679-V3679-U3679-X3679</f>
        <v>54.814825000000006</v>
      </c>
    </row>
    <row r="3680" spans="2:25" x14ac:dyDescent="0.3">
      <c r="B3680" s="16"/>
      <c r="C3680" s="8" t="str">
        <f>_xlfn.CONCAT(S3680,_xlfn.TEXTBEFORE(Q3680,","))</f>
        <v>7Sanford Markers</v>
      </c>
      <c r="D3680" s="13" t="s">
        <v>9786</v>
      </c>
      <c r="E3680" s="25">
        <v>43364</v>
      </c>
      <c r="F3680" s="25">
        <v>43370</v>
      </c>
      <c r="G3680" s="13" t="s">
        <v>50</v>
      </c>
      <c r="H3680" s="13" t="s">
        <v>4142</v>
      </c>
      <c r="I3680" s="13" t="s">
        <v>82</v>
      </c>
      <c r="J3680" s="13" t="s">
        <v>858</v>
      </c>
      <c r="K3680" s="13" t="s">
        <v>859</v>
      </c>
      <c r="L3680" s="13" t="s">
        <v>54</v>
      </c>
      <c r="M3680" s="13" t="s">
        <v>55</v>
      </c>
      <c r="N3680" s="13" t="s">
        <v>2714</v>
      </c>
      <c r="O3680" s="13" t="s">
        <v>30</v>
      </c>
      <c r="P3680" s="13" t="s">
        <v>1789</v>
      </c>
      <c r="Q3680" s="13" t="s">
        <v>2715</v>
      </c>
      <c r="R3680" s="17">
        <v>135.05729999999997</v>
      </c>
      <c r="S3680" s="26">
        <v>7</v>
      </c>
      <c r="T3680" s="17">
        <v>0.27</v>
      </c>
      <c r="U3680" s="17">
        <v>13.68</v>
      </c>
      <c r="V3680" s="27">
        <v>-9.4226999999999919</v>
      </c>
      <c r="W3680" s="13" t="s">
        <v>88</v>
      </c>
      <c r="X3680" s="8">
        <f>$T3680*$R3680</f>
        <v>36.465470999999994</v>
      </c>
      <c r="Y3680" s="29">
        <f>R3680-V3680-U3680-X3680</f>
        <v>94.334528999999961</v>
      </c>
    </row>
    <row r="3681" spans="2:25" x14ac:dyDescent="0.3">
      <c r="B3681" s="16"/>
      <c r="C3681" s="8" t="str">
        <f>_xlfn.CONCAT(S3681,_xlfn.TEXTBEFORE(Q3681,","))</f>
        <v>2Wilson Jones Binding Machine</v>
      </c>
      <c r="D3681" s="13" t="s">
        <v>9787</v>
      </c>
      <c r="E3681" s="25">
        <v>43964</v>
      </c>
      <c r="F3681" s="25">
        <v>43967</v>
      </c>
      <c r="G3681" s="13" t="s">
        <v>22</v>
      </c>
      <c r="H3681" s="13" t="s">
        <v>4142</v>
      </c>
      <c r="I3681" s="13" t="s">
        <v>82</v>
      </c>
      <c r="J3681" s="13" t="s">
        <v>160</v>
      </c>
      <c r="K3681" s="13" t="s">
        <v>160</v>
      </c>
      <c r="L3681" s="13" t="s">
        <v>54</v>
      </c>
      <c r="M3681" s="13" t="s">
        <v>55</v>
      </c>
      <c r="N3681" s="13" t="s">
        <v>4169</v>
      </c>
      <c r="O3681" s="13" t="s">
        <v>30</v>
      </c>
      <c r="P3681" s="13" t="s">
        <v>1121</v>
      </c>
      <c r="Q3681" s="13" t="s">
        <v>4170</v>
      </c>
      <c r="R3681" s="17">
        <v>81.871200000000002</v>
      </c>
      <c r="S3681" s="26">
        <v>2</v>
      </c>
      <c r="T3681" s="17">
        <v>0.17</v>
      </c>
      <c r="U3681" s="17">
        <v>10.53</v>
      </c>
      <c r="V3681" s="27">
        <v>14.791199999999996</v>
      </c>
      <c r="W3681" s="13" t="s">
        <v>88</v>
      </c>
      <c r="X3681" s="8">
        <f>$T3681*$R3681</f>
        <v>13.918104000000001</v>
      </c>
      <c r="Y3681" s="29">
        <f>R3681-V3681-U3681-X3681</f>
        <v>42.631896000000012</v>
      </c>
    </row>
    <row r="3682" spans="2:25" x14ac:dyDescent="0.3">
      <c r="B3682" s="16"/>
      <c r="C3682" s="8" t="str">
        <f>_xlfn.CONCAT(S3682,_xlfn.TEXTBEFORE(Q3682,","))</f>
        <v>3Rogers Lockers</v>
      </c>
      <c r="D3682" s="13" t="s">
        <v>9788</v>
      </c>
      <c r="E3682" s="25">
        <v>44148</v>
      </c>
      <c r="F3682" s="25">
        <v>44152</v>
      </c>
      <c r="G3682" s="13" t="s">
        <v>50</v>
      </c>
      <c r="H3682" s="13" t="s">
        <v>1945</v>
      </c>
      <c r="I3682" s="13" t="s">
        <v>24</v>
      </c>
      <c r="J3682" s="13" t="s">
        <v>1396</v>
      </c>
      <c r="K3682" s="13" t="s">
        <v>71</v>
      </c>
      <c r="L3682" s="13" t="s">
        <v>27</v>
      </c>
      <c r="M3682" s="13" t="s">
        <v>28</v>
      </c>
      <c r="N3682" s="13" t="s">
        <v>1946</v>
      </c>
      <c r="O3682" s="13" t="s">
        <v>30</v>
      </c>
      <c r="P3682" s="13" t="s">
        <v>289</v>
      </c>
      <c r="Q3682" s="13" t="s">
        <v>1947</v>
      </c>
      <c r="R3682" s="17">
        <v>632.06999999999994</v>
      </c>
      <c r="S3682" s="26">
        <v>3</v>
      </c>
      <c r="T3682" s="17">
        <v>0</v>
      </c>
      <c r="U3682" s="17">
        <v>62.87</v>
      </c>
      <c r="V3682" s="27">
        <v>101.07</v>
      </c>
      <c r="W3682" s="13" t="s">
        <v>88</v>
      </c>
      <c r="X3682" s="8">
        <f>$T3682*$R3682</f>
        <v>0</v>
      </c>
      <c r="Y3682" s="29">
        <f>R3682-V3682-U3682-X3682</f>
        <v>468.13</v>
      </c>
    </row>
    <row r="3683" spans="2:25" x14ac:dyDescent="0.3">
      <c r="B3683" s="16"/>
      <c r="C3683" s="8" t="str">
        <f>_xlfn.CONCAT(S3683,_xlfn.TEXTBEFORE(Q3683,","))</f>
        <v>8Nokia Smart Phone</v>
      </c>
      <c r="D3683" s="13" t="s">
        <v>9789</v>
      </c>
      <c r="E3683" s="25">
        <v>43401</v>
      </c>
      <c r="F3683" s="25">
        <v>43403</v>
      </c>
      <c r="G3683" s="13" t="s">
        <v>34</v>
      </c>
      <c r="H3683" s="13" t="s">
        <v>3198</v>
      </c>
      <c r="I3683" s="13" t="s">
        <v>24</v>
      </c>
      <c r="J3683" s="13" t="s">
        <v>90</v>
      </c>
      <c r="K3683" s="13" t="s">
        <v>91</v>
      </c>
      <c r="L3683" s="13" t="s">
        <v>54</v>
      </c>
      <c r="M3683" s="13" t="s">
        <v>55</v>
      </c>
      <c r="N3683" s="13" t="s">
        <v>206</v>
      </c>
      <c r="O3683" s="13" t="s">
        <v>57</v>
      </c>
      <c r="P3683" s="13" t="s">
        <v>58</v>
      </c>
      <c r="Q3683" s="13" t="s">
        <v>207</v>
      </c>
      <c r="R3683" s="17">
        <v>4242.3624</v>
      </c>
      <c r="S3683" s="26">
        <v>8</v>
      </c>
      <c r="T3683" s="17">
        <v>0.17</v>
      </c>
      <c r="U3683" s="17">
        <v>25.704000000000004</v>
      </c>
      <c r="V3683" s="27">
        <v>459.96239999999966</v>
      </c>
      <c r="W3683" s="13" t="s">
        <v>60</v>
      </c>
      <c r="X3683" s="8">
        <f>$T3683*$R3683</f>
        <v>721.20160800000008</v>
      </c>
      <c r="Y3683" s="29">
        <f>R3683-V3683-U3683-X3683</f>
        <v>3035.4943920000005</v>
      </c>
    </row>
    <row r="3684" spans="2:25" x14ac:dyDescent="0.3">
      <c r="B3684" s="16"/>
      <c r="C3684" s="8" t="str">
        <f>_xlfn.CONCAT(S3684,_xlfn.TEXTBEFORE(Q3684,","))</f>
        <v>6Hon Shipping Labels</v>
      </c>
      <c r="D3684" s="13" t="s">
        <v>9790</v>
      </c>
      <c r="E3684" s="25">
        <v>43401</v>
      </c>
      <c r="F3684" s="25">
        <v>43403</v>
      </c>
      <c r="G3684" s="13" t="s">
        <v>34</v>
      </c>
      <c r="H3684" s="13" t="s">
        <v>3198</v>
      </c>
      <c r="I3684" s="13" t="s">
        <v>24</v>
      </c>
      <c r="J3684" s="13" t="s">
        <v>90</v>
      </c>
      <c r="K3684" s="13" t="s">
        <v>91</v>
      </c>
      <c r="L3684" s="13" t="s">
        <v>54</v>
      </c>
      <c r="M3684" s="13" t="s">
        <v>55</v>
      </c>
      <c r="N3684" s="13" t="s">
        <v>4428</v>
      </c>
      <c r="O3684" s="13" t="s">
        <v>30</v>
      </c>
      <c r="P3684" s="13" t="s">
        <v>2751</v>
      </c>
      <c r="Q3684" s="13" t="s">
        <v>4429</v>
      </c>
      <c r="R3684" s="17">
        <v>36.156600000000005</v>
      </c>
      <c r="S3684" s="26">
        <v>6</v>
      </c>
      <c r="T3684" s="17">
        <v>0.47000000000000003</v>
      </c>
      <c r="U3684" s="17">
        <v>6.17</v>
      </c>
      <c r="V3684" s="27">
        <v>1.9565999999999946</v>
      </c>
      <c r="W3684" s="13" t="s">
        <v>60</v>
      </c>
      <c r="X3684" s="8">
        <f>$T3684*$R3684</f>
        <v>16.993602000000003</v>
      </c>
      <c r="Y3684" s="29">
        <f>R3684-V3684-U3684-X3684</f>
        <v>11.036398000000005</v>
      </c>
    </row>
    <row r="3685" spans="2:25" x14ac:dyDescent="0.3">
      <c r="B3685" s="16"/>
      <c r="C3685" s="8" t="str">
        <f>_xlfn.CONCAT(S3685,_xlfn.TEXTBEFORE(Q3685,","))</f>
        <v>1Cameo Business Envelopes</v>
      </c>
      <c r="D3685" s="13" t="s">
        <v>9791</v>
      </c>
      <c r="E3685" s="25">
        <v>43321</v>
      </c>
      <c r="F3685" s="25">
        <v>43327</v>
      </c>
      <c r="G3685" s="13" t="s">
        <v>50</v>
      </c>
      <c r="H3685" s="13" t="s">
        <v>6082</v>
      </c>
      <c r="I3685" s="13" t="s">
        <v>24</v>
      </c>
      <c r="J3685" s="13" t="s">
        <v>205</v>
      </c>
      <c r="K3685" s="13" t="s">
        <v>205</v>
      </c>
      <c r="L3685" s="13" t="s">
        <v>114</v>
      </c>
      <c r="M3685" s="13" t="s">
        <v>55</v>
      </c>
      <c r="N3685" s="13" t="s">
        <v>4959</v>
      </c>
      <c r="O3685" s="13" t="s">
        <v>30</v>
      </c>
      <c r="P3685" s="13" t="s">
        <v>1607</v>
      </c>
      <c r="Q3685" s="13" t="s">
        <v>4960</v>
      </c>
      <c r="R3685" s="17">
        <v>15.75</v>
      </c>
      <c r="S3685" s="26">
        <v>1</v>
      </c>
      <c r="T3685" s="17">
        <v>0</v>
      </c>
      <c r="U3685" s="17">
        <v>1.27</v>
      </c>
      <c r="V3685" s="27">
        <v>3.4499999999999997</v>
      </c>
      <c r="W3685" s="13" t="s">
        <v>88</v>
      </c>
      <c r="X3685" s="8">
        <f>$T3685*$R3685</f>
        <v>0</v>
      </c>
      <c r="Y3685" s="29">
        <f>R3685-V3685-U3685-X3685</f>
        <v>11.030000000000001</v>
      </c>
    </row>
    <row r="3686" spans="2:25" x14ac:dyDescent="0.3">
      <c r="B3686" s="16"/>
      <c r="C3686" s="8" t="str">
        <f>_xlfn.CONCAT(S3686,_xlfn.TEXTBEFORE(Q3686,","))</f>
        <v>1Hon Executive Leather Armchair</v>
      </c>
      <c r="D3686" s="13" t="s">
        <v>9792</v>
      </c>
      <c r="E3686" s="25">
        <v>43442</v>
      </c>
      <c r="F3686" s="25">
        <v>43444</v>
      </c>
      <c r="G3686" s="13" t="s">
        <v>34</v>
      </c>
      <c r="H3686" s="13" t="s">
        <v>1777</v>
      </c>
      <c r="I3686" s="13" t="s">
        <v>24</v>
      </c>
      <c r="J3686" s="13" t="s">
        <v>1778</v>
      </c>
      <c r="K3686" s="13" t="s">
        <v>187</v>
      </c>
      <c r="L3686" s="13" t="s">
        <v>27</v>
      </c>
      <c r="M3686" s="13" t="s">
        <v>28</v>
      </c>
      <c r="N3686" s="13" t="s">
        <v>994</v>
      </c>
      <c r="O3686" s="13" t="s">
        <v>40</v>
      </c>
      <c r="P3686" s="13" t="s">
        <v>41</v>
      </c>
      <c r="Q3686" s="13" t="s">
        <v>995</v>
      </c>
      <c r="R3686" s="17">
        <v>457.13999999999987</v>
      </c>
      <c r="S3686" s="26">
        <v>1</v>
      </c>
      <c r="T3686" s="17">
        <v>0</v>
      </c>
      <c r="U3686" s="17">
        <v>71.23</v>
      </c>
      <c r="V3686" s="27">
        <v>45.69</v>
      </c>
      <c r="W3686" s="13" t="s">
        <v>88</v>
      </c>
      <c r="X3686" s="8">
        <f>$T3686*$R3686</f>
        <v>0</v>
      </c>
      <c r="Y3686" s="29">
        <f>R3686-V3686-U3686-X3686</f>
        <v>340.21999999999986</v>
      </c>
    </row>
    <row r="3687" spans="2:25" x14ac:dyDescent="0.3">
      <c r="B3687" s="16"/>
      <c r="C3687" s="8" t="str">
        <f>_xlfn.CONCAT(S3687,_xlfn.TEXTBEFORE(Q3687,","))</f>
        <v>2Smead Shelving</v>
      </c>
      <c r="D3687" s="13" t="s">
        <v>9801</v>
      </c>
      <c r="E3687" s="25">
        <v>43442</v>
      </c>
      <c r="F3687" s="25">
        <v>43444</v>
      </c>
      <c r="G3687" s="13" t="s">
        <v>34</v>
      </c>
      <c r="H3687" s="13" t="s">
        <v>1777</v>
      </c>
      <c r="I3687" s="13" t="s">
        <v>24</v>
      </c>
      <c r="J3687" s="13" t="s">
        <v>1778</v>
      </c>
      <c r="K3687" s="13" t="s">
        <v>187</v>
      </c>
      <c r="L3687" s="13" t="s">
        <v>27</v>
      </c>
      <c r="M3687" s="13" t="s">
        <v>28</v>
      </c>
      <c r="N3687" s="13" t="s">
        <v>2472</v>
      </c>
      <c r="O3687" s="13" t="s">
        <v>30</v>
      </c>
      <c r="P3687" s="13" t="s">
        <v>289</v>
      </c>
      <c r="Q3687" s="13" t="s">
        <v>2473</v>
      </c>
      <c r="R3687" s="17">
        <v>96</v>
      </c>
      <c r="S3687" s="26">
        <v>2</v>
      </c>
      <c r="T3687" s="17">
        <v>0</v>
      </c>
      <c r="U3687" s="17">
        <v>7.38</v>
      </c>
      <c r="V3687" s="27">
        <v>0.96</v>
      </c>
      <c r="W3687" s="13" t="s">
        <v>88</v>
      </c>
      <c r="X3687" s="8">
        <f>$T3687*$R3687</f>
        <v>0</v>
      </c>
      <c r="Y3687" s="29">
        <f>R3687-V3687-U3687-X3687</f>
        <v>87.660000000000011</v>
      </c>
    </row>
    <row r="3688" spans="2:25" x14ac:dyDescent="0.3">
      <c r="B3688" s="16"/>
      <c r="C3688" s="8" t="str">
        <f>_xlfn.CONCAT(S3688,_xlfn.TEXTBEFORE(Q3688,","))</f>
        <v>3Stockwell Staples</v>
      </c>
      <c r="D3688" s="13" t="s">
        <v>9802</v>
      </c>
      <c r="E3688" s="25">
        <v>43442</v>
      </c>
      <c r="F3688" s="25">
        <v>43444</v>
      </c>
      <c r="G3688" s="13" t="s">
        <v>34</v>
      </c>
      <c r="H3688" s="13" t="s">
        <v>1777</v>
      </c>
      <c r="I3688" s="13" t="s">
        <v>24</v>
      </c>
      <c r="J3688" s="13" t="s">
        <v>1778</v>
      </c>
      <c r="K3688" s="13" t="s">
        <v>187</v>
      </c>
      <c r="L3688" s="13" t="s">
        <v>27</v>
      </c>
      <c r="M3688" s="13" t="s">
        <v>28</v>
      </c>
      <c r="N3688" s="13" t="s">
        <v>5516</v>
      </c>
      <c r="O3688" s="13" t="s">
        <v>30</v>
      </c>
      <c r="P3688" s="13" t="s">
        <v>2177</v>
      </c>
      <c r="Q3688" s="13" t="s">
        <v>5517</v>
      </c>
      <c r="R3688" s="17">
        <v>30.69</v>
      </c>
      <c r="S3688" s="26">
        <v>3</v>
      </c>
      <c r="T3688" s="17">
        <v>0</v>
      </c>
      <c r="U3688" s="17">
        <v>3.3</v>
      </c>
      <c r="V3688" s="27">
        <v>1.53</v>
      </c>
      <c r="W3688" s="13" t="s">
        <v>88</v>
      </c>
      <c r="X3688" s="8">
        <f>$T3688*$R3688</f>
        <v>0</v>
      </c>
      <c r="Y3688" s="29">
        <f>R3688-V3688-U3688-X3688</f>
        <v>25.86</v>
      </c>
    </row>
    <row r="3689" spans="2:25" x14ac:dyDescent="0.3">
      <c r="B3689" s="16"/>
      <c r="C3689" s="8" t="str">
        <f>_xlfn.CONCAT(S3689,_xlfn.TEXTBEFORE(Q3689,","))</f>
        <v>3Cisco Signal Booster</v>
      </c>
      <c r="D3689" s="13" t="s">
        <v>9793</v>
      </c>
      <c r="E3689" s="25">
        <v>43442</v>
      </c>
      <c r="F3689" s="25">
        <v>43444</v>
      </c>
      <c r="G3689" s="13" t="s">
        <v>34</v>
      </c>
      <c r="H3689" s="13" t="s">
        <v>1777</v>
      </c>
      <c r="I3689" s="13" t="s">
        <v>24</v>
      </c>
      <c r="J3689" s="13" t="s">
        <v>1778</v>
      </c>
      <c r="K3689" s="13" t="s">
        <v>187</v>
      </c>
      <c r="L3689" s="13" t="s">
        <v>27</v>
      </c>
      <c r="M3689" s="13" t="s">
        <v>28</v>
      </c>
      <c r="N3689" s="13" t="s">
        <v>1193</v>
      </c>
      <c r="O3689" s="13" t="s">
        <v>57</v>
      </c>
      <c r="P3689" s="13" t="s">
        <v>58</v>
      </c>
      <c r="Q3689" s="13" t="s">
        <v>1194</v>
      </c>
      <c r="R3689" s="17">
        <v>464.04</v>
      </c>
      <c r="S3689" s="26">
        <v>3</v>
      </c>
      <c r="T3689" s="17">
        <v>0</v>
      </c>
      <c r="U3689" s="17">
        <v>54.17</v>
      </c>
      <c r="V3689" s="27">
        <v>83.519999999999982</v>
      </c>
      <c r="W3689" s="13" t="s">
        <v>88</v>
      </c>
      <c r="X3689" s="8">
        <f>$T3689*$R3689</f>
        <v>0</v>
      </c>
      <c r="Y3689" s="29">
        <f>R3689-V3689-U3689-X3689</f>
        <v>326.35000000000002</v>
      </c>
    </row>
    <row r="3690" spans="2:25" x14ac:dyDescent="0.3">
      <c r="B3690" s="16"/>
      <c r="C3690" s="8" t="str">
        <f>_xlfn.CONCAT(S3690,_xlfn.TEXTBEFORE(Q3690,","))</f>
        <v>2Sharp Copy Machine</v>
      </c>
      <c r="D3690" s="13" t="s">
        <v>9794</v>
      </c>
      <c r="E3690" s="25">
        <v>43442</v>
      </c>
      <c r="F3690" s="25">
        <v>43444</v>
      </c>
      <c r="G3690" s="13" t="s">
        <v>34</v>
      </c>
      <c r="H3690" s="13" t="s">
        <v>1777</v>
      </c>
      <c r="I3690" s="13" t="s">
        <v>24</v>
      </c>
      <c r="J3690" s="13" t="s">
        <v>1778</v>
      </c>
      <c r="K3690" s="13" t="s">
        <v>187</v>
      </c>
      <c r="L3690" s="13" t="s">
        <v>27</v>
      </c>
      <c r="M3690" s="13" t="s">
        <v>28</v>
      </c>
      <c r="N3690" s="13" t="s">
        <v>1166</v>
      </c>
      <c r="O3690" s="13" t="s">
        <v>57</v>
      </c>
      <c r="P3690" s="13" t="s">
        <v>86</v>
      </c>
      <c r="Q3690" s="13" t="s">
        <v>1167</v>
      </c>
      <c r="R3690" s="17">
        <v>478.07999999999993</v>
      </c>
      <c r="S3690" s="26">
        <v>2</v>
      </c>
      <c r="T3690" s="17">
        <v>0</v>
      </c>
      <c r="U3690" s="17">
        <v>40.130000000000003</v>
      </c>
      <c r="V3690" s="27">
        <v>234.24</v>
      </c>
      <c r="W3690" s="13" t="s">
        <v>88</v>
      </c>
      <c r="X3690" s="8">
        <f>$T3690*$R3690</f>
        <v>0</v>
      </c>
      <c r="Y3690" s="29">
        <f>R3690-V3690-U3690-X3690</f>
        <v>203.70999999999992</v>
      </c>
    </row>
    <row r="3691" spans="2:25" x14ac:dyDescent="0.3">
      <c r="B3691" s="16"/>
      <c r="C3691" s="8" t="str">
        <f>_xlfn.CONCAT(S3691,_xlfn.TEXTBEFORE(Q3691,","))</f>
        <v>2SAFCO Steel Folding Chair</v>
      </c>
      <c r="D3691" s="13" t="s">
        <v>9795</v>
      </c>
      <c r="E3691" s="25">
        <v>43442</v>
      </c>
      <c r="F3691" s="25">
        <v>43444</v>
      </c>
      <c r="G3691" s="13" t="s">
        <v>34</v>
      </c>
      <c r="H3691" s="13" t="s">
        <v>1777</v>
      </c>
      <c r="I3691" s="13" t="s">
        <v>24</v>
      </c>
      <c r="J3691" s="13" t="s">
        <v>1778</v>
      </c>
      <c r="K3691" s="13" t="s">
        <v>187</v>
      </c>
      <c r="L3691" s="13" t="s">
        <v>27</v>
      </c>
      <c r="M3691" s="13" t="s">
        <v>28</v>
      </c>
      <c r="N3691" s="13" t="s">
        <v>2832</v>
      </c>
      <c r="O3691" s="13" t="s">
        <v>40</v>
      </c>
      <c r="P3691" s="13" t="s">
        <v>41</v>
      </c>
      <c r="Q3691" s="13" t="s">
        <v>2833</v>
      </c>
      <c r="R3691" s="17">
        <v>171.42000000000002</v>
      </c>
      <c r="S3691" s="26">
        <v>2</v>
      </c>
      <c r="T3691" s="17">
        <v>0</v>
      </c>
      <c r="U3691" s="17">
        <v>33.049999999999997</v>
      </c>
      <c r="V3691" s="27">
        <v>34.26</v>
      </c>
      <c r="W3691" s="13" t="s">
        <v>88</v>
      </c>
      <c r="X3691" s="8">
        <f>$T3691*$R3691</f>
        <v>0</v>
      </c>
      <c r="Y3691" s="29">
        <f>R3691-V3691-U3691-X3691</f>
        <v>104.11000000000003</v>
      </c>
    </row>
    <row r="3692" spans="2:25" x14ac:dyDescent="0.3">
      <c r="B3692" s="16"/>
      <c r="C3692" s="8" t="str">
        <f>_xlfn.CONCAT(S3692,_xlfn.TEXTBEFORE(Q3692,","))</f>
        <v>5GlobeWeis Manila Envelope</v>
      </c>
      <c r="D3692" s="13" t="s">
        <v>9796</v>
      </c>
      <c r="E3692" s="25">
        <v>43442</v>
      </c>
      <c r="F3692" s="25">
        <v>43444</v>
      </c>
      <c r="G3692" s="13" t="s">
        <v>34</v>
      </c>
      <c r="H3692" s="13" t="s">
        <v>1777</v>
      </c>
      <c r="I3692" s="13" t="s">
        <v>24</v>
      </c>
      <c r="J3692" s="13" t="s">
        <v>1778</v>
      </c>
      <c r="K3692" s="13" t="s">
        <v>187</v>
      </c>
      <c r="L3692" s="13" t="s">
        <v>27</v>
      </c>
      <c r="M3692" s="13" t="s">
        <v>28</v>
      </c>
      <c r="N3692" s="13" t="s">
        <v>2923</v>
      </c>
      <c r="O3692" s="13" t="s">
        <v>30</v>
      </c>
      <c r="P3692" s="13" t="s">
        <v>1607</v>
      </c>
      <c r="Q3692" s="13" t="s">
        <v>2924</v>
      </c>
      <c r="R3692" s="17">
        <v>136.94999999999999</v>
      </c>
      <c r="S3692" s="26">
        <v>5</v>
      </c>
      <c r="T3692" s="17">
        <v>0</v>
      </c>
      <c r="U3692" s="17">
        <v>30.97</v>
      </c>
      <c r="V3692" s="27">
        <v>40.949999999999996</v>
      </c>
      <c r="W3692" s="13" t="s">
        <v>88</v>
      </c>
      <c r="X3692" s="8">
        <f>$T3692*$R3692</f>
        <v>0</v>
      </c>
      <c r="Y3692" s="29">
        <f>R3692-V3692-U3692-X3692</f>
        <v>65.03</v>
      </c>
    </row>
    <row r="3693" spans="2:25" x14ac:dyDescent="0.3">
      <c r="B3693" s="16"/>
      <c r="C3693" s="8" t="str">
        <f>_xlfn.CONCAT(S3693,_xlfn.TEXTBEFORE(Q3693,","))</f>
        <v>2Panasonic Receipt Printer</v>
      </c>
      <c r="D3693" s="13" t="s">
        <v>9797</v>
      </c>
      <c r="E3693" s="25">
        <v>43442</v>
      </c>
      <c r="F3693" s="25">
        <v>43444</v>
      </c>
      <c r="G3693" s="13" t="s">
        <v>34</v>
      </c>
      <c r="H3693" s="13" t="s">
        <v>1777</v>
      </c>
      <c r="I3693" s="13" t="s">
        <v>24</v>
      </c>
      <c r="J3693" s="13" t="s">
        <v>1778</v>
      </c>
      <c r="K3693" s="13" t="s">
        <v>187</v>
      </c>
      <c r="L3693" s="13" t="s">
        <v>27</v>
      </c>
      <c r="M3693" s="13" t="s">
        <v>28</v>
      </c>
      <c r="N3693" s="13" t="s">
        <v>2267</v>
      </c>
      <c r="O3693" s="13" t="s">
        <v>57</v>
      </c>
      <c r="P3693" s="13" t="s">
        <v>138</v>
      </c>
      <c r="Q3693" s="13" t="s">
        <v>2268</v>
      </c>
      <c r="R3693" s="17">
        <v>236.10000000000002</v>
      </c>
      <c r="S3693" s="26">
        <v>2</v>
      </c>
      <c r="T3693" s="17">
        <v>0</v>
      </c>
      <c r="U3693" s="17">
        <v>14.02</v>
      </c>
      <c r="V3693" s="27">
        <v>73.14</v>
      </c>
      <c r="W3693" s="13" t="s">
        <v>88</v>
      </c>
      <c r="X3693" s="8">
        <f>$T3693*$R3693</f>
        <v>0</v>
      </c>
      <c r="Y3693" s="29">
        <f>R3693-V3693-U3693-X3693</f>
        <v>148.94000000000003</v>
      </c>
    </row>
    <row r="3694" spans="2:25" x14ac:dyDescent="0.3">
      <c r="B3694" s="16"/>
      <c r="C3694" s="8" t="str">
        <f>_xlfn.CONCAT(S3694,_xlfn.TEXTBEFORE(Q3694,","))</f>
        <v>3Novimex Bag Chairs</v>
      </c>
      <c r="D3694" s="13" t="s">
        <v>9798</v>
      </c>
      <c r="E3694" s="25">
        <v>43442</v>
      </c>
      <c r="F3694" s="25">
        <v>43444</v>
      </c>
      <c r="G3694" s="13" t="s">
        <v>34</v>
      </c>
      <c r="H3694" s="13" t="s">
        <v>1777</v>
      </c>
      <c r="I3694" s="13" t="s">
        <v>24</v>
      </c>
      <c r="J3694" s="13" t="s">
        <v>1778</v>
      </c>
      <c r="K3694" s="13" t="s">
        <v>187</v>
      </c>
      <c r="L3694" s="13" t="s">
        <v>27</v>
      </c>
      <c r="M3694" s="13" t="s">
        <v>28</v>
      </c>
      <c r="N3694" s="13" t="s">
        <v>1699</v>
      </c>
      <c r="O3694" s="13" t="s">
        <v>40</v>
      </c>
      <c r="P3694" s="13" t="s">
        <v>41</v>
      </c>
      <c r="Q3694" s="13" t="s">
        <v>1700</v>
      </c>
      <c r="R3694" s="17">
        <v>130.59</v>
      </c>
      <c r="S3694" s="26">
        <v>3</v>
      </c>
      <c r="T3694" s="17">
        <v>0</v>
      </c>
      <c r="U3694" s="17">
        <v>10.45</v>
      </c>
      <c r="V3694" s="27">
        <v>1.2600000000000002</v>
      </c>
      <c r="W3694" s="13" t="s">
        <v>88</v>
      </c>
      <c r="X3694" s="8">
        <f>$T3694*$R3694</f>
        <v>0</v>
      </c>
      <c r="Y3694" s="29">
        <f>R3694-V3694-U3694-X3694</f>
        <v>118.88000000000001</v>
      </c>
    </row>
    <row r="3695" spans="2:25" x14ac:dyDescent="0.3">
      <c r="B3695" s="16"/>
      <c r="C3695" s="8" t="str">
        <f>_xlfn.CONCAT(S3695,_xlfn.TEXTBEFORE(Q3695,","))</f>
        <v>3Elite Ruler</v>
      </c>
      <c r="D3695" s="13" t="s">
        <v>9799</v>
      </c>
      <c r="E3695" s="25">
        <v>43442</v>
      </c>
      <c r="F3695" s="25">
        <v>43444</v>
      </c>
      <c r="G3695" s="13" t="s">
        <v>34</v>
      </c>
      <c r="H3695" s="13" t="s">
        <v>1777</v>
      </c>
      <c r="I3695" s="13" t="s">
        <v>24</v>
      </c>
      <c r="J3695" s="13" t="s">
        <v>1778</v>
      </c>
      <c r="K3695" s="13" t="s">
        <v>187</v>
      </c>
      <c r="L3695" s="13" t="s">
        <v>27</v>
      </c>
      <c r="M3695" s="13" t="s">
        <v>28</v>
      </c>
      <c r="N3695" s="13" t="s">
        <v>4765</v>
      </c>
      <c r="O3695" s="13" t="s">
        <v>30</v>
      </c>
      <c r="P3695" s="13" t="s">
        <v>1228</v>
      </c>
      <c r="Q3695" s="13" t="s">
        <v>4766</v>
      </c>
      <c r="R3695" s="17">
        <v>46.259999999999991</v>
      </c>
      <c r="S3695" s="26">
        <v>3</v>
      </c>
      <c r="T3695" s="17">
        <v>0</v>
      </c>
      <c r="U3695" s="17">
        <v>8.35</v>
      </c>
      <c r="V3695" s="27">
        <v>11.07</v>
      </c>
      <c r="W3695" s="13" t="s">
        <v>88</v>
      </c>
      <c r="X3695" s="8">
        <f>$T3695*$R3695</f>
        <v>0</v>
      </c>
      <c r="Y3695" s="29">
        <f>R3695-V3695-U3695-X3695</f>
        <v>26.839999999999989</v>
      </c>
    </row>
    <row r="3696" spans="2:25" x14ac:dyDescent="0.3">
      <c r="B3696" s="16"/>
      <c r="C3696" s="8" t="str">
        <f>_xlfn.CONCAT(S3696,_xlfn.TEXTBEFORE(Q3696,","))</f>
        <v>3Acco Binder Covers</v>
      </c>
      <c r="D3696" s="13" t="s">
        <v>9800</v>
      </c>
      <c r="E3696" s="25">
        <v>43442</v>
      </c>
      <c r="F3696" s="25">
        <v>43444</v>
      </c>
      <c r="G3696" s="13" t="s">
        <v>34</v>
      </c>
      <c r="H3696" s="13" t="s">
        <v>1777</v>
      </c>
      <c r="I3696" s="13" t="s">
        <v>24</v>
      </c>
      <c r="J3696" s="13" t="s">
        <v>1778</v>
      </c>
      <c r="K3696" s="13" t="s">
        <v>187</v>
      </c>
      <c r="L3696" s="13" t="s">
        <v>27</v>
      </c>
      <c r="M3696" s="13" t="s">
        <v>28</v>
      </c>
      <c r="N3696" s="13" t="s">
        <v>3023</v>
      </c>
      <c r="O3696" s="13" t="s">
        <v>30</v>
      </c>
      <c r="P3696" s="13" t="s">
        <v>1121</v>
      </c>
      <c r="Q3696" s="13" t="s">
        <v>3024</v>
      </c>
      <c r="R3696" s="17">
        <v>44.459999999999994</v>
      </c>
      <c r="S3696" s="26">
        <v>3</v>
      </c>
      <c r="T3696" s="17">
        <v>0</v>
      </c>
      <c r="U3696" s="17">
        <v>8.0299999999999994</v>
      </c>
      <c r="V3696" s="27">
        <v>10.620000000000001</v>
      </c>
      <c r="W3696" s="13" t="s">
        <v>88</v>
      </c>
      <c r="X3696" s="8">
        <f>$T3696*$R3696</f>
        <v>0</v>
      </c>
      <c r="Y3696" s="29">
        <f>R3696-V3696-U3696-X3696</f>
        <v>25.809999999999988</v>
      </c>
    </row>
    <row r="3697" spans="2:25" x14ac:dyDescent="0.3">
      <c r="B3697" s="16"/>
      <c r="C3697" s="8" t="str">
        <f>_xlfn.CONCAT(S3697,_xlfn.TEXTBEFORE(Q3697,","))</f>
        <v>3Motorola Audio Dock</v>
      </c>
      <c r="D3697" s="13" t="s">
        <v>9803</v>
      </c>
      <c r="E3697" s="25">
        <v>43834</v>
      </c>
      <c r="F3697" s="25">
        <v>43838</v>
      </c>
      <c r="G3697" s="13" t="s">
        <v>50</v>
      </c>
      <c r="H3697" s="13" t="s">
        <v>1777</v>
      </c>
      <c r="I3697" s="13" t="s">
        <v>24</v>
      </c>
      <c r="J3697" s="13" t="s">
        <v>1783</v>
      </c>
      <c r="K3697" s="13" t="s">
        <v>187</v>
      </c>
      <c r="L3697" s="13" t="s">
        <v>27</v>
      </c>
      <c r="M3697" s="13" t="s">
        <v>28</v>
      </c>
      <c r="N3697" s="13" t="s">
        <v>2280</v>
      </c>
      <c r="O3697" s="13" t="s">
        <v>57</v>
      </c>
      <c r="P3697" s="13" t="s">
        <v>58</v>
      </c>
      <c r="Q3697" s="13" t="s">
        <v>2281</v>
      </c>
      <c r="R3697" s="17">
        <v>523.98</v>
      </c>
      <c r="S3697" s="26">
        <v>3</v>
      </c>
      <c r="T3697" s="17">
        <v>0</v>
      </c>
      <c r="U3697" s="17">
        <v>49.7</v>
      </c>
      <c r="V3697" s="27">
        <v>125.73000000000002</v>
      </c>
      <c r="W3697" s="13" t="s">
        <v>88</v>
      </c>
      <c r="X3697" s="8">
        <f>$T3697*$R3697</f>
        <v>0</v>
      </c>
      <c r="Y3697" s="29">
        <f>R3697-V3697-U3697-X3697</f>
        <v>348.55</v>
      </c>
    </row>
    <row r="3698" spans="2:25" x14ac:dyDescent="0.3">
      <c r="B3698" s="16"/>
      <c r="C3698" s="8" t="str">
        <f>_xlfn.CONCAT(S3698,_xlfn.TEXTBEFORE(Q3698,","))</f>
        <v>9Ames Peel and Seal</v>
      </c>
      <c r="D3698" s="13" t="s">
        <v>9804</v>
      </c>
      <c r="E3698" s="25">
        <v>43834</v>
      </c>
      <c r="F3698" s="25">
        <v>43838</v>
      </c>
      <c r="G3698" s="13" t="s">
        <v>50</v>
      </c>
      <c r="H3698" s="13" t="s">
        <v>1777</v>
      </c>
      <c r="I3698" s="13" t="s">
        <v>24</v>
      </c>
      <c r="J3698" s="13" t="s">
        <v>1783</v>
      </c>
      <c r="K3698" s="13" t="s">
        <v>187</v>
      </c>
      <c r="L3698" s="13" t="s">
        <v>27</v>
      </c>
      <c r="M3698" s="13" t="s">
        <v>28</v>
      </c>
      <c r="N3698" s="13" t="s">
        <v>4518</v>
      </c>
      <c r="O3698" s="13" t="s">
        <v>30</v>
      </c>
      <c r="P3698" s="13" t="s">
        <v>1607</v>
      </c>
      <c r="Q3698" s="13" t="s">
        <v>4519</v>
      </c>
      <c r="R3698" s="17">
        <v>157.41000000000003</v>
      </c>
      <c r="S3698" s="26">
        <v>9</v>
      </c>
      <c r="T3698" s="17">
        <v>0</v>
      </c>
      <c r="U3698" s="17">
        <v>10.3</v>
      </c>
      <c r="V3698" s="27">
        <v>34.56</v>
      </c>
      <c r="W3698" s="13" t="s">
        <v>88</v>
      </c>
      <c r="X3698" s="8">
        <f>$T3698*$R3698</f>
        <v>0</v>
      </c>
      <c r="Y3698" s="29">
        <f>R3698-V3698-U3698-X3698</f>
        <v>112.55000000000003</v>
      </c>
    </row>
    <row r="3699" spans="2:25" x14ac:dyDescent="0.3">
      <c r="B3699" s="16"/>
      <c r="C3699" s="8" t="str">
        <f>_xlfn.CONCAT(S3699,_xlfn.TEXTBEFORE(Q3699,","))</f>
        <v>2Deflect-O Door Stop</v>
      </c>
      <c r="D3699" s="13" t="s">
        <v>9805</v>
      </c>
      <c r="E3699" s="25">
        <v>43834</v>
      </c>
      <c r="F3699" s="25">
        <v>43838</v>
      </c>
      <c r="G3699" s="13" t="s">
        <v>50</v>
      </c>
      <c r="H3699" s="13" t="s">
        <v>1777</v>
      </c>
      <c r="I3699" s="13" t="s">
        <v>24</v>
      </c>
      <c r="J3699" s="13" t="s">
        <v>1783</v>
      </c>
      <c r="K3699" s="13" t="s">
        <v>187</v>
      </c>
      <c r="L3699" s="13" t="s">
        <v>27</v>
      </c>
      <c r="M3699" s="13" t="s">
        <v>28</v>
      </c>
      <c r="N3699" s="13" t="s">
        <v>3711</v>
      </c>
      <c r="O3699" s="13" t="s">
        <v>40</v>
      </c>
      <c r="P3699" s="13" t="s">
        <v>906</v>
      </c>
      <c r="Q3699" s="13" t="s">
        <v>3712</v>
      </c>
      <c r="R3699" s="17">
        <v>87.9</v>
      </c>
      <c r="S3699" s="26">
        <v>2</v>
      </c>
      <c r="T3699" s="17">
        <v>0</v>
      </c>
      <c r="U3699" s="17">
        <v>10.17</v>
      </c>
      <c r="V3699" s="27">
        <v>21.96</v>
      </c>
      <c r="W3699" s="13" t="s">
        <v>88</v>
      </c>
      <c r="X3699" s="8">
        <f>$T3699*$R3699</f>
        <v>0</v>
      </c>
      <c r="Y3699" s="29">
        <f>R3699-V3699-U3699-X3699</f>
        <v>55.769999999999996</v>
      </c>
    </row>
    <row r="3700" spans="2:25" x14ac:dyDescent="0.3">
      <c r="B3700" s="16"/>
      <c r="C3700" s="8" t="str">
        <f>_xlfn.CONCAT(S3700,_xlfn.TEXTBEFORE(Q3700,","))</f>
        <v>5Harbour Creations Chairmat</v>
      </c>
      <c r="D3700" s="13" t="s">
        <v>9806</v>
      </c>
      <c r="E3700" s="25">
        <v>44147</v>
      </c>
      <c r="F3700" s="25">
        <v>44151</v>
      </c>
      <c r="G3700" s="13" t="s">
        <v>50</v>
      </c>
      <c r="H3700" s="13" t="s">
        <v>1777</v>
      </c>
      <c r="I3700" s="13" t="s">
        <v>24</v>
      </c>
      <c r="J3700" s="13" t="s">
        <v>1111</v>
      </c>
      <c r="K3700" s="13" t="s">
        <v>26</v>
      </c>
      <c r="L3700" s="13" t="s">
        <v>27</v>
      </c>
      <c r="M3700" s="13" t="s">
        <v>28</v>
      </c>
      <c r="N3700" s="13" t="s">
        <v>1066</v>
      </c>
      <c r="O3700" s="13" t="s">
        <v>40</v>
      </c>
      <c r="P3700" s="13" t="s">
        <v>41</v>
      </c>
      <c r="Q3700" s="13" t="s">
        <v>1067</v>
      </c>
      <c r="R3700" s="17">
        <v>360.00000000000006</v>
      </c>
      <c r="S3700" s="26">
        <v>5</v>
      </c>
      <c r="T3700" s="17">
        <v>0</v>
      </c>
      <c r="U3700" s="17">
        <v>16.260000000000002</v>
      </c>
      <c r="V3700" s="27">
        <v>169.2</v>
      </c>
      <c r="W3700" s="13" t="s">
        <v>88</v>
      </c>
      <c r="X3700" s="8">
        <f>$T3700*$R3700</f>
        <v>0</v>
      </c>
      <c r="Y3700" s="29">
        <f>R3700-V3700-U3700-X3700</f>
        <v>174.54000000000008</v>
      </c>
    </row>
    <row r="3701" spans="2:25" x14ac:dyDescent="0.3">
      <c r="B3701" s="16"/>
      <c r="C3701" s="8" t="str">
        <f>_xlfn.CONCAT(S3701,_xlfn.TEXTBEFORE(Q3701,","))</f>
        <v>2Safco Corner Shelving</v>
      </c>
      <c r="D3701" s="13" t="s">
        <v>9807</v>
      </c>
      <c r="E3701" s="25">
        <v>44147</v>
      </c>
      <c r="F3701" s="25">
        <v>44151</v>
      </c>
      <c r="G3701" s="13" t="s">
        <v>50</v>
      </c>
      <c r="H3701" s="13" t="s">
        <v>1777</v>
      </c>
      <c r="I3701" s="13" t="s">
        <v>24</v>
      </c>
      <c r="J3701" s="13" t="s">
        <v>1111</v>
      </c>
      <c r="K3701" s="13" t="s">
        <v>26</v>
      </c>
      <c r="L3701" s="13" t="s">
        <v>27</v>
      </c>
      <c r="M3701" s="13" t="s">
        <v>28</v>
      </c>
      <c r="N3701" s="13" t="s">
        <v>3909</v>
      </c>
      <c r="O3701" s="13" t="s">
        <v>40</v>
      </c>
      <c r="P3701" s="13" t="s">
        <v>67</v>
      </c>
      <c r="Q3701" s="13" t="s">
        <v>3910</v>
      </c>
      <c r="R3701" s="17">
        <v>297.84000000000003</v>
      </c>
      <c r="S3701" s="26">
        <v>2</v>
      </c>
      <c r="T3701" s="17">
        <v>0</v>
      </c>
      <c r="U3701" s="17">
        <v>16.23</v>
      </c>
      <c r="V3701" s="27">
        <v>0</v>
      </c>
      <c r="W3701" s="13" t="s">
        <v>88</v>
      </c>
      <c r="X3701" s="8">
        <f>$T3701*$R3701</f>
        <v>0</v>
      </c>
      <c r="Y3701" s="29">
        <f>R3701-V3701-U3701-X3701</f>
        <v>281.61</v>
      </c>
    </row>
    <row r="3702" spans="2:25" x14ac:dyDescent="0.3">
      <c r="B3702" s="16"/>
      <c r="C3702" s="8" t="str">
        <f>_xlfn.CONCAT(S3702,_xlfn.TEXTBEFORE(Q3702,","))</f>
        <v>2Wilson Jones Binder</v>
      </c>
      <c r="D3702" s="13" t="s">
        <v>9808</v>
      </c>
      <c r="E3702" s="25">
        <v>44147</v>
      </c>
      <c r="F3702" s="25">
        <v>44151</v>
      </c>
      <c r="G3702" s="13" t="s">
        <v>50</v>
      </c>
      <c r="H3702" s="13" t="s">
        <v>1777</v>
      </c>
      <c r="I3702" s="13" t="s">
        <v>24</v>
      </c>
      <c r="J3702" s="13" t="s">
        <v>1111</v>
      </c>
      <c r="K3702" s="13" t="s">
        <v>26</v>
      </c>
      <c r="L3702" s="13" t="s">
        <v>27</v>
      </c>
      <c r="M3702" s="13" t="s">
        <v>28</v>
      </c>
      <c r="N3702" s="13" t="s">
        <v>5373</v>
      </c>
      <c r="O3702" s="13" t="s">
        <v>30</v>
      </c>
      <c r="P3702" s="13" t="s">
        <v>1121</v>
      </c>
      <c r="Q3702" s="13" t="s">
        <v>5374</v>
      </c>
      <c r="R3702" s="17">
        <v>26.759999999999998</v>
      </c>
      <c r="S3702" s="26">
        <v>2</v>
      </c>
      <c r="T3702" s="17">
        <v>0</v>
      </c>
      <c r="U3702" s="17">
        <v>3.3</v>
      </c>
      <c r="V3702" s="27">
        <v>11.76</v>
      </c>
      <c r="W3702" s="13" t="s">
        <v>88</v>
      </c>
      <c r="X3702" s="8">
        <f>$T3702*$R3702</f>
        <v>0</v>
      </c>
      <c r="Y3702" s="29">
        <f>R3702-V3702-U3702-X3702</f>
        <v>11.7</v>
      </c>
    </row>
    <row r="3703" spans="2:25" x14ac:dyDescent="0.3">
      <c r="B3703" s="16"/>
      <c r="C3703" s="8" t="str">
        <f>_xlfn.CONCAT(S3703,_xlfn.TEXTBEFORE(Q3703,","))</f>
        <v>1Hon Shipping Labels</v>
      </c>
      <c r="D3703" s="13" t="s">
        <v>9809</v>
      </c>
      <c r="E3703" s="25">
        <v>44147</v>
      </c>
      <c r="F3703" s="25">
        <v>44151</v>
      </c>
      <c r="G3703" s="13" t="s">
        <v>50</v>
      </c>
      <c r="H3703" s="13" t="s">
        <v>1777</v>
      </c>
      <c r="I3703" s="13" t="s">
        <v>24</v>
      </c>
      <c r="J3703" s="13" t="s">
        <v>1111</v>
      </c>
      <c r="K3703" s="13" t="s">
        <v>26</v>
      </c>
      <c r="L3703" s="13" t="s">
        <v>27</v>
      </c>
      <c r="M3703" s="13" t="s">
        <v>28</v>
      </c>
      <c r="N3703" s="13" t="s">
        <v>5378</v>
      </c>
      <c r="O3703" s="13" t="s">
        <v>30</v>
      </c>
      <c r="P3703" s="13" t="s">
        <v>2751</v>
      </c>
      <c r="Q3703" s="13" t="s">
        <v>5379</v>
      </c>
      <c r="R3703" s="17">
        <v>9.27</v>
      </c>
      <c r="S3703" s="26">
        <v>1</v>
      </c>
      <c r="T3703" s="17">
        <v>0</v>
      </c>
      <c r="U3703" s="17">
        <v>1.8399999999999999</v>
      </c>
      <c r="V3703" s="27">
        <v>0.81</v>
      </c>
      <c r="W3703" s="13" t="s">
        <v>88</v>
      </c>
      <c r="X3703" s="8">
        <f>$T3703*$R3703</f>
        <v>0</v>
      </c>
      <c r="Y3703" s="29">
        <f>R3703-V3703-U3703-X3703</f>
        <v>6.6199999999999992</v>
      </c>
    </row>
    <row r="3704" spans="2:25" x14ac:dyDescent="0.3">
      <c r="B3704" s="16"/>
      <c r="C3704" s="8" t="str">
        <f>_xlfn.CONCAT(S3704,_xlfn.TEXTBEFORE(Q3704,","))</f>
        <v>2Harbour Creations Round Labels</v>
      </c>
      <c r="D3704" s="13" t="s">
        <v>9810</v>
      </c>
      <c r="E3704" s="25">
        <v>44147</v>
      </c>
      <c r="F3704" s="25">
        <v>44151</v>
      </c>
      <c r="G3704" s="13" t="s">
        <v>50</v>
      </c>
      <c r="H3704" s="13" t="s">
        <v>1777</v>
      </c>
      <c r="I3704" s="13" t="s">
        <v>24</v>
      </c>
      <c r="J3704" s="13" t="s">
        <v>1111</v>
      </c>
      <c r="K3704" s="13" t="s">
        <v>26</v>
      </c>
      <c r="L3704" s="13" t="s">
        <v>27</v>
      </c>
      <c r="M3704" s="13" t="s">
        <v>28</v>
      </c>
      <c r="N3704" s="13" t="s">
        <v>5792</v>
      </c>
      <c r="O3704" s="13" t="s">
        <v>30</v>
      </c>
      <c r="P3704" s="13" t="s">
        <v>2751</v>
      </c>
      <c r="Q3704" s="13" t="s">
        <v>5793</v>
      </c>
      <c r="R3704" s="17">
        <v>13.5</v>
      </c>
      <c r="S3704" s="26">
        <v>2</v>
      </c>
      <c r="T3704" s="17">
        <v>0</v>
      </c>
      <c r="U3704" s="17">
        <v>1.51</v>
      </c>
      <c r="V3704" s="27">
        <v>3.7800000000000002</v>
      </c>
      <c r="W3704" s="13" t="s">
        <v>88</v>
      </c>
      <c r="X3704" s="8">
        <f>$T3704*$R3704</f>
        <v>0</v>
      </c>
      <c r="Y3704" s="29">
        <f>R3704-V3704-U3704-X3704</f>
        <v>8.2099999999999991</v>
      </c>
    </row>
    <row r="3705" spans="2:25" x14ac:dyDescent="0.3">
      <c r="B3705" s="16"/>
      <c r="C3705" s="8" t="str">
        <f>_xlfn.CONCAT(S3705,_xlfn.TEXTBEFORE(Q3705,","))</f>
        <v>3Cuisinart Stove</v>
      </c>
      <c r="D3705" s="13" t="s">
        <v>9811</v>
      </c>
      <c r="E3705" s="25">
        <v>43273</v>
      </c>
      <c r="F3705" s="25">
        <v>43279</v>
      </c>
      <c r="G3705" s="13" t="s">
        <v>50</v>
      </c>
      <c r="H3705" s="13" t="s">
        <v>1477</v>
      </c>
      <c r="I3705" s="13" t="s">
        <v>24</v>
      </c>
      <c r="J3705" s="13" t="s">
        <v>817</v>
      </c>
      <c r="K3705" s="13" t="s">
        <v>818</v>
      </c>
      <c r="L3705" s="13" t="s">
        <v>114</v>
      </c>
      <c r="M3705" s="13" t="s">
        <v>55</v>
      </c>
      <c r="N3705" s="13" t="s">
        <v>475</v>
      </c>
      <c r="O3705" s="13" t="s">
        <v>30</v>
      </c>
      <c r="P3705" s="13" t="s">
        <v>31</v>
      </c>
      <c r="Q3705" s="13" t="s">
        <v>476</v>
      </c>
      <c r="R3705" s="17">
        <v>1609.2900000000002</v>
      </c>
      <c r="S3705" s="26">
        <v>3</v>
      </c>
      <c r="T3705" s="17">
        <v>0</v>
      </c>
      <c r="U3705" s="17">
        <v>87.51</v>
      </c>
      <c r="V3705" s="27">
        <v>241.38000000000002</v>
      </c>
      <c r="W3705" s="13" t="s">
        <v>88</v>
      </c>
      <c r="X3705" s="8">
        <f>$T3705*$R3705</f>
        <v>0</v>
      </c>
      <c r="Y3705" s="29">
        <f>R3705-V3705-U3705-X3705</f>
        <v>1280.4000000000001</v>
      </c>
    </row>
    <row r="3706" spans="2:25" x14ac:dyDescent="0.3">
      <c r="B3706" s="16"/>
      <c r="C3706" s="8" t="str">
        <f>_xlfn.CONCAT(S3706,_xlfn.TEXTBEFORE(Q3706,","))</f>
        <v>4Bush 3-Shelf Cabinet</v>
      </c>
      <c r="D3706" s="13" t="s">
        <v>9812</v>
      </c>
      <c r="E3706" s="25">
        <v>43273</v>
      </c>
      <c r="F3706" s="25">
        <v>43279</v>
      </c>
      <c r="G3706" s="13" t="s">
        <v>50</v>
      </c>
      <c r="H3706" s="13" t="s">
        <v>1477</v>
      </c>
      <c r="I3706" s="13" t="s">
        <v>24</v>
      </c>
      <c r="J3706" s="13" t="s">
        <v>817</v>
      </c>
      <c r="K3706" s="13" t="s">
        <v>818</v>
      </c>
      <c r="L3706" s="13" t="s">
        <v>114</v>
      </c>
      <c r="M3706" s="13" t="s">
        <v>55</v>
      </c>
      <c r="N3706" s="13" t="s">
        <v>1514</v>
      </c>
      <c r="O3706" s="13" t="s">
        <v>40</v>
      </c>
      <c r="P3706" s="13" t="s">
        <v>67</v>
      </c>
      <c r="Q3706" s="13" t="s">
        <v>1515</v>
      </c>
      <c r="R3706" s="17">
        <v>573.48</v>
      </c>
      <c r="S3706" s="26">
        <v>4</v>
      </c>
      <c r="T3706" s="17">
        <v>0</v>
      </c>
      <c r="U3706" s="17">
        <v>40.130000000000003</v>
      </c>
      <c r="V3706" s="27">
        <v>200.64</v>
      </c>
      <c r="W3706" s="13" t="s">
        <v>88</v>
      </c>
      <c r="X3706" s="8">
        <f>$T3706*$R3706</f>
        <v>0</v>
      </c>
      <c r="Y3706" s="29">
        <f>R3706-V3706-U3706-X3706</f>
        <v>332.71000000000004</v>
      </c>
    </row>
    <row r="3707" spans="2:25" x14ac:dyDescent="0.3">
      <c r="B3707" s="16"/>
      <c r="C3707" s="8" t="str">
        <f>_xlfn.CONCAT(S3707,_xlfn.TEXTBEFORE(Q3707,","))</f>
        <v>8Bush Corner Shelving</v>
      </c>
      <c r="D3707" s="13" t="s">
        <v>9813</v>
      </c>
      <c r="E3707" s="25">
        <v>43341</v>
      </c>
      <c r="F3707" s="25">
        <v>43345</v>
      </c>
      <c r="G3707" s="13" t="s">
        <v>50</v>
      </c>
      <c r="H3707" s="13" t="s">
        <v>3376</v>
      </c>
      <c r="I3707" s="13" t="s">
        <v>82</v>
      </c>
      <c r="J3707" s="13" t="s">
        <v>3377</v>
      </c>
      <c r="K3707" s="13" t="s">
        <v>71</v>
      </c>
      <c r="L3707" s="13" t="s">
        <v>27</v>
      </c>
      <c r="M3707" s="13" t="s">
        <v>28</v>
      </c>
      <c r="N3707" s="13" t="s">
        <v>1927</v>
      </c>
      <c r="O3707" s="13" t="s">
        <v>40</v>
      </c>
      <c r="P3707" s="13" t="s">
        <v>67</v>
      </c>
      <c r="Q3707" s="13" t="s">
        <v>1928</v>
      </c>
      <c r="R3707" s="17">
        <v>991.92</v>
      </c>
      <c r="S3707" s="26">
        <v>8</v>
      </c>
      <c r="T3707" s="17">
        <v>0</v>
      </c>
      <c r="U3707" s="17">
        <v>23.01</v>
      </c>
      <c r="V3707" s="27">
        <v>456.24</v>
      </c>
      <c r="W3707" s="13" t="s">
        <v>60</v>
      </c>
      <c r="X3707" s="8">
        <f>$T3707*$R3707</f>
        <v>0</v>
      </c>
      <c r="Y3707" s="29">
        <f>R3707-V3707-U3707-X3707</f>
        <v>512.66999999999996</v>
      </c>
    </row>
    <row r="3708" spans="2:25" x14ac:dyDescent="0.3">
      <c r="B3708" s="16"/>
      <c r="C3708" s="8" t="str">
        <f>_xlfn.CONCAT(S3708,_xlfn.TEXTBEFORE(Q3708,","))</f>
        <v>8Safco Classic Bookcase</v>
      </c>
      <c r="D3708" s="13" t="s">
        <v>9814</v>
      </c>
      <c r="E3708" s="25">
        <v>44031</v>
      </c>
      <c r="F3708" s="25">
        <v>44035</v>
      </c>
      <c r="G3708" s="13" t="s">
        <v>50</v>
      </c>
      <c r="H3708" s="13" t="s">
        <v>123</v>
      </c>
      <c r="I3708" s="13" t="s">
        <v>82</v>
      </c>
      <c r="J3708" s="13" t="s">
        <v>77</v>
      </c>
      <c r="K3708" s="13" t="s">
        <v>78</v>
      </c>
      <c r="L3708" s="13" t="s">
        <v>54</v>
      </c>
      <c r="M3708" s="13" t="s">
        <v>55</v>
      </c>
      <c r="N3708" s="13" t="s">
        <v>124</v>
      </c>
      <c r="O3708" s="13" t="s">
        <v>40</v>
      </c>
      <c r="P3708" s="13" t="s">
        <v>67</v>
      </c>
      <c r="Q3708" s="13" t="s">
        <v>125</v>
      </c>
      <c r="R3708" s="17">
        <v>3278.5847999999996</v>
      </c>
      <c r="S3708" s="26">
        <v>8</v>
      </c>
      <c r="T3708" s="17">
        <v>7.0000000000000007E-2</v>
      </c>
      <c r="U3708" s="17">
        <v>492.28</v>
      </c>
      <c r="V3708" s="27">
        <v>140.82479999999995</v>
      </c>
      <c r="W3708" s="13" t="s">
        <v>60</v>
      </c>
      <c r="X3708" s="8">
        <f>$T3708*$R3708</f>
        <v>229.500936</v>
      </c>
      <c r="Y3708" s="29">
        <f>R3708-V3708-U3708-X3708</f>
        <v>2415.9790639999997</v>
      </c>
    </row>
    <row r="3709" spans="2:25" x14ac:dyDescent="0.3">
      <c r="B3709" s="16"/>
      <c r="C3709" s="8" t="str">
        <f>_xlfn.CONCAT(S3709,_xlfn.TEXTBEFORE(Q3709,","))</f>
        <v>2Harbour Creations Rocking Chair</v>
      </c>
      <c r="D3709" s="13" t="s">
        <v>9815</v>
      </c>
      <c r="E3709" s="25">
        <v>44031</v>
      </c>
      <c r="F3709" s="25">
        <v>44035</v>
      </c>
      <c r="G3709" s="13" t="s">
        <v>50</v>
      </c>
      <c r="H3709" s="13" t="s">
        <v>123</v>
      </c>
      <c r="I3709" s="13" t="s">
        <v>82</v>
      </c>
      <c r="J3709" s="13" t="s">
        <v>77</v>
      </c>
      <c r="K3709" s="13" t="s">
        <v>78</v>
      </c>
      <c r="L3709" s="13" t="s">
        <v>54</v>
      </c>
      <c r="M3709" s="13" t="s">
        <v>55</v>
      </c>
      <c r="N3709" s="13" t="s">
        <v>2051</v>
      </c>
      <c r="O3709" s="13" t="s">
        <v>40</v>
      </c>
      <c r="P3709" s="13" t="s">
        <v>41</v>
      </c>
      <c r="Q3709" s="13" t="s">
        <v>2052</v>
      </c>
      <c r="R3709" s="17">
        <v>218.38679999999997</v>
      </c>
      <c r="S3709" s="26">
        <v>2</v>
      </c>
      <c r="T3709" s="17">
        <v>0.27</v>
      </c>
      <c r="U3709" s="17">
        <v>19.97</v>
      </c>
      <c r="V3709" s="27">
        <v>-50.8932</v>
      </c>
      <c r="W3709" s="13" t="s">
        <v>60</v>
      </c>
      <c r="X3709" s="8">
        <f>$T3709*$R3709</f>
        <v>58.964435999999992</v>
      </c>
      <c r="Y3709" s="29">
        <f>R3709-V3709-U3709-X3709</f>
        <v>190.34556399999997</v>
      </c>
    </row>
    <row r="3710" spans="2:25" x14ac:dyDescent="0.3">
      <c r="B3710" s="16"/>
      <c r="C3710" s="8" t="str">
        <f>_xlfn.CONCAT(S3710,_xlfn.TEXTBEFORE(Q3710,","))</f>
        <v>1Samsung Office Telephone</v>
      </c>
      <c r="D3710" s="13" t="s">
        <v>9816</v>
      </c>
      <c r="E3710" s="25">
        <v>44031</v>
      </c>
      <c r="F3710" s="25">
        <v>44035</v>
      </c>
      <c r="G3710" s="13" t="s">
        <v>50</v>
      </c>
      <c r="H3710" s="13" t="s">
        <v>123</v>
      </c>
      <c r="I3710" s="13" t="s">
        <v>82</v>
      </c>
      <c r="J3710" s="13" t="s">
        <v>77</v>
      </c>
      <c r="K3710" s="13" t="s">
        <v>78</v>
      </c>
      <c r="L3710" s="13" t="s">
        <v>54</v>
      </c>
      <c r="M3710" s="13" t="s">
        <v>55</v>
      </c>
      <c r="N3710" s="13" t="s">
        <v>3196</v>
      </c>
      <c r="O3710" s="13" t="s">
        <v>57</v>
      </c>
      <c r="P3710" s="13" t="s">
        <v>58</v>
      </c>
      <c r="Q3710" s="13" t="s">
        <v>3197</v>
      </c>
      <c r="R3710" s="17">
        <v>54.132599999999996</v>
      </c>
      <c r="S3710" s="26">
        <v>1</v>
      </c>
      <c r="T3710" s="17">
        <v>0.17</v>
      </c>
      <c r="U3710" s="17">
        <v>7.11</v>
      </c>
      <c r="V3710" s="27">
        <v>-7.8474000000000004</v>
      </c>
      <c r="W3710" s="13" t="s">
        <v>60</v>
      </c>
      <c r="X3710" s="8">
        <f>$T3710*$R3710</f>
        <v>9.2025419999999993</v>
      </c>
      <c r="Y3710" s="29">
        <f>R3710-V3710-U3710-X3710</f>
        <v>45.667457999999996</v>
      </c>
    </row>
    <row r="3711" spans="2:25" x14ac:dyDescent="0.3">
      <c r="B3711" s="16"/>
      <c r="C3711" s="8" t="str">
        <f>_xlfn.CONCAT(S3711,_xlfn.TEXTBEFORE(Q3711,","))</f>
        <v>2Avery Round Labels</v>
      </c>
      <c r="D3711" s="13" t="s">
        <v>9817</v>
      </c>
      <c r="E3711" s="25">
        <v>44031</v>
      </c>
      <c r="F3711" s="25">
        <v>44035</v>
      </c>
      <c r="G3711" s="13" t="s">
        <v>50</v>
      </c>
      <c r="H3711" s="13" t="s">
        <v>123</v>
      </c>
      <c r="I3711" s="13" t="s">
        <v>82</v>
      </c>
      <c r="J3711" s="13" t="s">
        <v>77</v>
      </c>
      <c r="K3711" s="13" t="s">
        <v>78</v>
      </c>
      <c r="L3711" s="13" t="s">
        <v>54</v>
      </c>
      <c r="M3711" s="13" t="s">
        <v>55</v>
      </c>
      <c r="N3711" s="13" t="s">
        <v>5691</v>
      </c>
      <c r="O3711" s="13" t="s">
        <v>30</v>
      </c>
      <c r="P3711" s="13" t="s">
        <v>2751</v>
      </c>
      <c r="Q3711" s="13" t="s">
        <v>5692</v>
      </c>
      <c r="R3711" s="17">
        <v>7.9817999999999998</v>
      </c>
      <c r="S3711" s="26">
        <v>2</v>
      </c>
      <c r="T3711" s="17">
        <v>0.47000000000000003</v>
      </c>
      <c r="U3711" s="17">
        <v>1.3599999999999999</v>
      </c>
      <c r="V3711" s="27">
        <v>-5.1581999999999999</v>
      </c>
      <c r="W3711" s="13" t="s">
        <v>60</v>
      </c>
      <c r="X3711" s="8">
        <f>$T3711*$R3711</f>
        <v>3.7514460000000001</v>
      </c>
      <c r="Y3711" s="29">
        <f>R3711-V3711-U3711-X3711</f>
        <v>8.0285540000000015</v>
      </c>
    </row>
    <row r="3712" spans="2:25" x14ac:dyDescent="0.3">
      <c r="B3712" s="16"/>
      <c r="C3712" s="8" t="str">
        <f>_xlfn.CONCAT(S3712,_xlfn.TEXTBEFORE(Q3712,","))</f>
        <v>2KitchenAid Microwave</v>
      </c>
      <c r="D3712" s="13" t="s">
        <v>9818</v>
      </c>
      <c r="E3712" s="25">
        <v>43502</v>
      </c>
      <c r="F3712" s="25">
        <v>43506</v>
      </c>
      <c r="G3712" s="13" t="s">
        <v>22</v>
      </c>
      <c r="H3712" s="13" t="s">
        <v>2509</v>
      </c>
      <c r="I3712" s="13" t="s">
        <v>36</v>
      </c>
      <c r="J3712" s="13" t="s">
        <v>256</v>
      </c>
      <c r="K3712" s="13" t="s">
        <v>256</v>
      </c>
      <c r="L3712" s="13" t="s">
        <v>27</v>
      </c>
      <c r="M3712" s="13" t="s">
        <v>28</v>
      </c>
      <c r="N3712" s="13" t="s">
        <v>410</v>
      </c>
      <c r="O3712" s="13" t="s">
        <v>30</v>
      </c>
      <c r="P3712" s="13" t="s">
        <v>31</v>
      </c>
      <c r="Q3712" s="13" t="s">
        <v>411</v>
      </c>
      <c r="R3712" s="17">
        <v>622.14</v>
      </c>
      <c r="S3712" s="26">
        <v>2</v>
      </c>
      <c r="T3712" s="17">
        <v>0</v>
      </c>
      <c r="U3712" s="17">
        <v>42.07</v>
      </c>
      <c r="V3712" s="27">
        <v>87.06</v>
      </c>
      <c r="W3712" s="13" t="s">
        <v>88</v>
      </c>
      <c r="X3712" s="8">
        <f>$T3712*$R3712</f>
        <v>0</v>
      </c>
      <c r="Y3712" s="29">
        <f>R3712-V3712-U3712-X3712</f>
        <v>493.00999999999993</v>
      </c>
    </row>
    <row r="3713" spans="2:25" x14ac:dyDescent="0.3">
      <c r="B3713" s="16"/>
      <c r="C3713" s="8" t="str">
        <f>_xlfn.CONCAT(S3713,_xlfn.TEXTBEFORE(Q3713,","))</f>
        <v>4Kraft Mailers</v>
      </c>
      <c r="D3713" s="13" t="s">
        <v>9819</v>
      </c>
      <c r="E3713" s="25">
        <v>43502</v>
      </c>
      <c r="F3713" s="25">
        <v>43506</v>
      </c>
      <c r="G3713" s="13" t="s">
        <v>22</v>
      </c>
      <c r="H3713" s="13" t="s">
        <v>2509</v>
      </c>
      <c r="I3713" s="13" t="s">
        <v>36</v>
      </c>
      <c r="J3713" s="13" t="s">
        <v>256</v>
      </c>
      <c r="K3713" s="13" t="s">
        <v>256</v>
      </c>
      <c r="L3713" s="13" t="s">
        <v>27</v>
      </c>
      <c r="M3713" s="13" t="s">
        <v>28</v>
      </c>
      <c r="N3713" s="13" t="s">
        <v>3338</v>
      </c>
      <c r="O3713" s="13" t="s">
        <v>30</v>
      </c>
      <c r="P3713" s="13" t="s">
        <v>1607</v>
      </c>
      <c r="Q3713" s="13" t="s">
        <v>3339</v>
      </c>
      <c r="R3713" s="17">
        <v>164.76</v>
      </c>
      <c r="S3713" s="26">
        <v>4</v>
      </c>
      <c r="T3713" s="17">
        <v>0</v>
      </c>
      <c r="U3713" s="17">
        <v>23.74</v>
      </c>
      <c r="V3713" s="27">
        <v>79.08</v>
      </c>
      <c r="W3713" s="13" t="s">
        <v>88</v>
      </c>
      <c r="X3713" s="8">
        <f>$T3713*$R3713</f>
        <v>0</v>
      </c>
      <c r="Y3713" s="29">
        <f>R3713-V3713-U3713-X3713</f>
        <v>61.94</v>
      </c>
    </row>
    <row r="3714" spans="2:25" x14ac:dyDescent="0.3">
      <c r="B3714" s="16"/>
      <c r="C3714" s="8" t="str">
        <f>_xlfn.CONCAT(S3714,_xlfn.TEXTBEFORE(Q3714,","))</f>
        <v>2Advantus Clock</v>
      </c>
      <c r="D3714" s="13" t="s">
        <v>9820</v>
      </c>
      <c r="E3714" s="25">
        <v>43502</v>
      </c>
      <c r="F3714" s="25">
        <v>43506</v>
      </c>
      <c r="G3714" s="13" t="s">
        <v>22</v>
      </c>
      <c r="H3714" s="13" t="s">
        <v>2509</v>
      </c>
      <c r="I3714" s="13" t="s">
        <v>36</v>
      </c>
      <c r="J3714" s="13" t="s">
        <v>256</v>
      </c>
      <c r="K3714" s="13" t="s">
        <v>256</v>
      </c>
      <c r="L3714" s="13" t="s">
        <v>27</v>
      </c>
      <c r="M3714" s="13" t="s">
        <v>28</v>
      </c>
      <c r="N3714" s="13" t="s">
        <v>2474</v>
      </c>
      <c r="O3714" s="13" t="s">
        <v>40</v>
      </c>
      <c r="P3714" s="13" t="s">
        <v>906</v>
      </c>
      <c r="Q3714" s="13" t="s">
        <v>2475</v>
      </c>
      <c r="R3714" s="17">
        <v>102.9</v>
      </c>
      <c r="S3714" s="26">
        <v>2</v>
      </c>
      <c r="T3714" s="17">
        <v>0</v>
      </c>
      <c r="U3714" s="17">
        <v>4.09</v>
      </c>
      <c r="V3714" s="27">
        <v>15.419999999999998</v>
      </c>
      <c r="W3714" s="13" t="s">
        <v>88</v>
      </c>
      <c r="X3714" s="8">
        <f>$T3714*$R3714</f>
        <v>0</v>
      </c>
      <c r="Y3714" s="29">
        <f>R3714-V3714-U3714-X3714</f>
        <v>83.39</v>
      </c>
    </row>
    <row r="3715" spans="2:25" x14ac:dyDescent="0.3">
      <c r="B3715" s="16"/>
      <c r="C3715" s="8" t="str">
        <f>_xlfn.CONCAT(S3715,_xlfn.TEXTBEFORE(Q3715,","))</f>
        <v>1Samsung Headset</v>
      </c>
      <c r="D3715" s="13" t="s">
        <v>9821</v>
      </c>
      <c r="E3715" s="25">
        <v>43502</v>
      </c>
      <c r="F3715" s="25">
        <v>43506</v>
      </c>
      <c r="G3715" s="13" t="s">
        <v>22</v>
      </c>
      <c r="H3715" s="13" t="s">
        <v>2509</v>
      </c>
      <c r="I3715" s="13" t="s">
        <v>36</v>
      </c>
      <c r="J3715" s="13" t="s">
        <v>256</v>
      </c>
      <c r="K3715" s="13" t="s">
        <v>256</v>
      </c>
      <c r="L3715" s="13" t="s">
        <v>27</v>
      </c>
      <c r="M3715" s="13" t="s">
        <v>28</v>
      </c>
      <c r="N3715" s="13" t="s">
        <v>3398</v>
      </c>
      <c r="O3715" s="13" t="s">
        <v>57</v>
      </c>
      <c r="P3715" s="13" t="s">
        <v>58</v>
      </c>
      <c r="Q3715" s="13" t="s">
        <v>3399</v>
      </c>
      <c r="R3715" s="17">
        <v>73.199999999999989</v>
      </c>
      <c r="S3715" s="26">
        <v>1</v>
      </c>
      <c r="T3715" s="17">
        <v>0</v>
      </c>
      <c r="U3715" s="17">
        <v>2.4700000000000002</v>
      </c>
      <c r="V3715" s="27">
        <v>5.0999999999999996</v>
      </c>
      <c r="W3715" s="13" t="s">
        <v>88</v>
      </c>
      <c r="X3715" s="8">
        <f>$T3715*$R3715</f>
        <v>0</v>
      </c>
      <c r="Y3715" s="29">
        <f>R3715-V3715-U3715-X3715</f>
        <v>65.63</v>
      </c>
    </row>
    <row r="3716" spans="2:25" x14ac:dyDescent="0.3">
      <c r="B3716" s="16"/>
      <c r="C3716" s="8" t="str">
        <f>_xlfn.CONCAT(S3716,_xlfn.TEXTBEFORE(Q3716,","))</f>
        <v>3Bush Library with Doors</v>
      </c>
      <c r="D3716" s="13" t="s">
        <v>9822</v>
      </c>
      <c r="E3716" s="25">
        <v>43371</v>
      </c>
      <c r="F3716" s="25">
        <v>43375</v>
      </c>
      <c r="G3716" s="13" t="s">
        <v>50</v>
      </c>
      <c r="H3716" s="13" t="s">
        <v>2212</v>
      </c>
      <c r="I3716" s="13" t="s">
        <v>36</v>
      </c>
      <c r="J3716" s="13" t="s">
        <v>408</v>
      </c>
      <c r="K3716" s="13" t="s">
        <v>408</v>
      </c>
      <c r="L3716" s="13" t="s">
        <v>409</v>
      </c>
      <c r="M3716" s="13" t="s">
        <v>55</v>
      </c>
      <c r="N3716" s="13" t="s">
        <v>293</v>
      </c>
      <c r="O3716" s="13" t="s">
        <v>40</v>
      </c>
      <c r="P3716" s="13" t="s">
        <v>67</v>
      </c>
      <c r="Q3716" s="13" t="s">
        <v>294</v>
      </c>
      <c r="R3716" s="17">
        <v>691.11630000000002</v>
      </c>
      <c r="S3716" s="26">
        <v>3</v>
      </c>
      <c r="T3716" s="17">
        <v>0.37</v>
      </c>
      <c r="U3716" s="17">
        <v>51.79</v>
      </c>
      <c r="V3716" s="27">
        <v>-142.64369999999997</v>
      </c>
      <c r="W3716" s="13" t="s">
        <v>88</v>
      </c>
      <c r="X3716" s="8">
        <f>$T3716*$R3716</f>
        <v>255.713031</v>
      </c>
      <c r="Y3716" s="29">
        <f>R3716-V3716-U3716-X3716</f>
        <v>526.25696900000003</v>
      </c>
    </row>
    <row r="3717" spans="2:25" x14ac:dyDescent="0.3">
      <c r="B3717" s="16"/>
      <c r="C3717" s="8" t="str">
        <f>_xlfn.CONCAT(S3717,_xlfn.TEXTBEFORE(Q3717,","))</f>
        <v>5Samsung Audio Dock</v>
      </c>
      <c r="D3717" s="13" t="s">
        <v>9823</v>
      </c>
      <c r="E3717" s="25">
        <v>43371</v>
      </c>
      <c r="F3717" s="25">
        <v>43375</v>
      </c>
      <c r="G3717" s="13" t="s">
        <v>50</v>
      </c>
      <c r="H3717" s="13" t="s">
        <v>2212</v>
      </c>
      <c r="I3717" s="13" t="s">
        <v>36</v>
      </c>
      <c r="J3717" s="13" t="s">
        <v>408</v>
      </c>
      <c r="K3717" s="13" t="s">
        <v>408</v>
      </c>
      <c r="L3717" s="13" t="s">
        <v>409</v>
      </c>
      <c r="M3717" s="13" t="s">
        <v>55</v>
      </c>
      <c r="N3717" s="13" t="s">
        <v>2278</v>
      </c>
      <c r="O3717" s="13" t="s">
        <v>57</v>
      </c>
      <c r="P3717" s="13" t="s">
        <v>58</v>
      </c>
      <c r="Q3717" s="13" t="s">
        <v>2279</v>
      </c>
      <c r="R3717" s="17">
        <v>692.71799999999996</v>
      </c>
      <c r="S3717" s="26">
        <v>5</v>
      </c>
      <c r="T3717" s="17">
        <v>0.17</v>
      </c>
      <c r="U3717" s="17">
        <v>49.77</v>
      </c>
      <c r="V3717" s="27">
        <v>175.21800000000002</v>
      </c>
      <c r="W3717" s="13" t="s">
        <v>88</v>
      </c>
      <c r="X3717" s="8">
        <f>$T3717*$R3717</f>
        <v>117.76206000000001</v>
      </c>
      <c r="Y3717" s="29">
        <f>R3717-V3717-U3717-X3717</f>
        <v>349.96794</v>
      </c>
    </row>
    <row r="3718" spans="2:25" x14ac:dyDescent="0.3">
      <c r="B3718" s="16"/>
      <c r="C3718" s="8" t="str">
        <f>_xlfn.CONCAT(S3718,_xlfn.TEXTBEFORE(Q3718,","))</f>
        <v>7BIC Canvas</v>
      </c>
      <c r="D3718" s="13" t="s">
        <v>9824</v>
      </c>
      <c r="E3718" s="25">
        <v>44001</v>
      </c>
      <c r="F3718" s="25">
        <v>44004</v>
      </c>
      <c r="G3718" s="13" t="s">
        <v>22</v>
      </c>
      <c r="H3718" s="13" t="s">
        <v>1787</v>
      </c>
      <c r="I3718" s="13" t="s">
        <v>24</v>
      </c>
      <c r="J3718" s="13" t="s">
        <v>783</v>
      </c>
      <c r="K3718" s="13" t="s">
        <v>91</v>
      </c>
      <c r="L3718" s="13" t="s">
        <v>54</v>
      </c>
      <c r="M3718" s="13" t="s">
        <v>55</v>
      </c>
      <c r="N3718" s="13" t="s">
        <v>1788</v>
      </c>
      <c r="O3718" s="13" t="s">
        <v>30</v>
      </c>
      <c r="P3718" s="13" t="s">
        <v>1789</v>
      </c>
      <c r="Q3718" s="13" t="s">
        <v>1790</v>
      </c>
      <c r="R3718" s="17">
        <v>274.40699999999993</v>
      </c>
      <c r="S3718" s="26">
        <v>7</v>
      </c>
      <c r="T3718" s="17">
        <v>0.27</v>
      </c>
      <c r="U3718" s="17">
        <v>70.64</v>
      </c>
      <c r="V3718" s="27">
        <v>-94.143000000000015</v>
      </c>
      <c r="W3718" s="13" t="s">
        <v>60</v>
      </c>
      <c r="X3718" s="8">
        <f>$T3718*$R3718</f>
        <v>74.089889999999983</v>
      </c>
      <c r="Y3718" s="29">
        <f>R3718-V3718-U3718-X3718</f>
        <v>223.82011</v>
      </c>
    </row>
    <row r="3719" spans="2:25" x14ac:dyDescent="0.3">
      <c r="B3719" s="16"/>
      <c r="C3719" s="8" t="str">
        <f>_xlfn.CONCAT(S3719,_xlfn.TEXTBEFORE(Q3719,","))</f>
        <v>3Ikea Stackable Bookrack</v>
      </c>
      <c r="D3719" s="13" t="s">
        <v>9825</v>
      </c>
      <c r="E3719" s="25">
        <v>44001</v>
      </c>
      <c r="F3719" s="25">
        <v>44004</v>
      </c>
      <c r="G3719" s="13" t="s">
        <v>22</v>
      </c>
      <c r="H3719" s="13" t="s">
        <v>1787</v>
      </c>
      <c r="I3719" s="13" t="s">
        <v>24</v>
      </c>
      <c r="J3719" s="13" t="s">
        <v>783</v>
      </c>
      <c r="K3719" s="13" t="s">
        <v>91</v>
      </c>
      <c r="L3719" s="13" t="s">
        <v>54</v>
      </c>
      <c r="M3719" s="13" t="s">
        <v>55</v>
      </c>
      <c r="N3719" s="13" t="s">
        <v>743</v>
      </c>
      <c r="O3719" s="13" t="s">
        <v>40</v>
      </c>
      <c r="P3719" s="13" t="s">
        <v>67</v>
      </c>
      <c r="Q3719" s="13" t="s">
        <v>744</v>
      </c>
      <c r="R3719" s="17">
        <v>341.9982</v>
      </c>
      <c r="S3719" s="26">
        <v>3</v>
      </c>
      <c r="T3719" s="17">
        <v>7.0000000000000007E-2</v>
      </c>
      <c r="U3719" s="17">
        <v>52.16</v>
      </c>
      <c r="V3719" s="27">
        <v>80.81819999999999</v>
      </c>
      <c r="W3719" s="13" t="s">
        <v>60</v>
      </c>
      <c r="X3719" s="8">
        <f>$T3719*$R3719</f>
        <v>23.939874000000003</v>
      </c>
      <c r="Y3719" s="29">
        <f>R3719-V3719-U3719-X3719</f>
        <v>185.08012600000001</v>
      </c>
    </row>
    <row r="3720" spans="2:25" x14ac:dyDescent="0.3">
      <c r="B3720" s="16"/>
      <c r="C3720" s="8" t="str">
        <f>_xlfn.CONCAT(S3720,_xlfn.TEXTBEFORE(Q3720,","))</f>
        <v>7Stockwell Clamps</v>
      </c>
      <c r="D3720" s="13" t="s">
        <v>9826</v>
      </c>
      <c r="E3720" s="25">
        <v>44001</v>
      </c>
      <c r="F3720" s="25">
        <v>44004</v>
      </c>
      <c r="G3720" s="13" t="s">
        <v>22</v>
      </c>
      <c r="H3720" s="13" t="s">
        <v>1787</v>
      </c>
      <c r="I3720" s="13" t="s">
        <v>24</v>
      </c>
      <c r="J3720" s="13" t="s">
        <v>783</v>
      </c>
      <c r="K3720" s="13" t="s">
        <v>91</v>
      </c>
      <c r="L3720" s="13" t="s">
        <v>54</v>
      </c>
      <c r="M3720" s="13" t="s">
        <v>55</v>
      </c>
      <c r="N3720" s="13" t="s">
        <v>3286</v>
      </c>
      <c r="O3720" s="13" t="s">
        <v>30</v>
      </c>
      <c r="P3720" s="13" t="s">
        <v>2177</v>
      </c>
      <c r="Q3720" s="13" t="s">
        <v>3287</v>
      </c>
      <c r="R3720" s="17">
        <v>69.2286</v>
      </c>
      <c r="S3720" s="26">
        <v>7</v>
      </c>
      <c r="T3720" s="17">
        <v>0.47000000000000003</v>
      </c>
      <c r="U3720" s="17">
        <v>7.57</v>
      </c>
      <c r="V3720" s="27">
        <v>-51.101400000000005</v>
      </c>
      <c r="W3720" s="13" t="s">
        <v>60</v>
      </c>
      <c r="X3720" s="8">
        <f>$T3720*$R3720</f>
        <v>32.537441999999999</v>
      </c>
      <c r="Y3720" s="29">
        <f>R3720-V3720-U3720-X3720</f>
        <v>80.222558000000021</v>
      </c>
    </row>
    <row r="3721" spans="2:25" x14ac:dyDescent="0.3">
      <c r="B3721" s="16"/>
      <c r="C3721" s="8" t="str">
        <f>_xlfn.CONCAT(S3721,_xlfn.TEXTBEFORE(Q3721,","))</f>
        <v>3Stanley Canvas</v>
      </c>
      <c r="D3721" s="13" t="s">
        <v>9827</v>
      </c>
      <c r="E3721" s="25">
        <v>43789</v>
      </c>
      <c r="F3721" s="25">
        <v>43793</v>
      </c>
      <c r="G3721" s="13" t="s">
        <v>50</v>
      </c>
      <c r="H3721" s="13" t="s">
        <v>4648</v>
      </c>
      <c r="I3721" s="13" t="s">
        <v>24</v>
      </c>
      <c r="J3721" s="13" t="s">
        <v>1404</v>
      </c>
      <c r="K3721" s="13" t="s">
        <v>1405</v>
      </c>
      <c r="L3721" s="13" t="s">
        <v>201</v>
      </c>
      <c r="M3721" s="13" t="s">
        <v>28</v>
      </c>
      <c r="N3721" s="13" t="s">
        <v>3047</v>
      </c>
      <c r="O3721" s="13" t="s">
        <v>30</v>
      </c>
      <c r="P3721" s="13" t="s">
        <v>1789</v>
      </c>
      <c r="Q3721" s="13" t="s">
        <v>3048</v>
      </c>
      <c r="R3721" s="17">
        <v>148.41</v>
      </c>
      <c r="S3721" s="26">
        <v>3</v>
      </c>
      <c r="T3721" s="17">
        <v>0</v>
      </c>
      <c r="U3721" s="17">
        <v>9.19</v>
      </c>
      <c r="V3721" s="27">
        <v>34.11</v>
      </c>
      <c r="W3721" s="13" t="s">
        <v>88</v>
      </c>
      <c r="X3721" s="8">
        <f>$T3721*$R3721</f>
        <v>0</v>
      </c>
      <c r="Y3721" s="29">
        <f>R3721-V3721-U3721-X3721</f>
        <v>105.11</v>
      </c>
    </row>
    <row r="3722" spans="2:25" x14ac:dyDescent="0.3">
      <c r="B3722" s="16"/>
      <c r="C3722" s="8" t="str">
        <f>_xlfn.CONCAT(S3722,_xlfn.TEXTBEFORE(Q3722,","))</f>
        <v>7Harbour Creations Rocking Chair</v>
      </c>
      <c r="D3722" s="13" t="s">
        <v>9828</v>
      </c>
      <c r="E3722" s="25">
        <v>43476</v>
      </c>
      <c r="F3722" s="25">
        <v>43480</v>
      </c>
      <c r="G3722" s="13" t="s">
        <v>50</v>
      </c>
      <c r="H3722" s="13" t="s">
        <v>1508</v>
      </c>
      <c r="I3722" s="13" t="s">
        <v>82</v>
      </c>
      <c r="J3722" s="13" t="s">
        <v>408</v>
      </c>
      <c r="K3722" s="13" t="s">
        <v>408</v>
      </c>
      <c r="L3722" s="13" t="s">
        <v>409</v>
      </c>
      <c r="M3722" s="13" t="s">
        <v>55</v>
      </c>
      <c r="N3722" s="13" t="s">
        <v>1325</v>
      </c>
      <c r="O3722" s="13" t="s">
        <v>40</v>
      </c>
      <c r="P3722" s="13" t="s">
        <v>41</v>
      </c>
      <c r="Q3722" s="13" t="s">
        <v>1326</v>
      </c>
      <c r="R3722" s="17">
        <v>751.62989999999991</v>
      </c>
      <c r="S3722" s="26">
        <v>7</v>
      </c>
      <c r="T3722" s="17">
        <v>0.27</v>
      </c>
      <c r="U3722" s="17">
        <v>86.05</v>
      </c>
      <c r="V3722" s="27">
        <v>-10.460100000000011</v>
      </c>
      <c r="W3722" s="13" t="s">
        <v>88</v>
      </c>
      <c r="X3722" s="8">
        <f>$T3722*$R3722</f>
        <v>202.94007299999998</v>
      </c>
      <c r="Y3722" s="29">
        <f>R3722-V3722-U3722-X3722</f>
        <v>473.09992699999998</v>
      </c>
    </row>
    <row r="3723" spans="2:25" x14ac:dyDescent="0.3">
      <c r="B3723" s="16"/>
      <c r="C3723" s="8" t="str">
        <f>_xlfn.CONCAT(S3723,_xlfn.TEXTBEFORE(Q3723,","))</f>
        <v>5Smead Lockers</v>
      </c>
      <c r="D3723" s="13" t="s">
        <v>9829</v>
      </c>
      <c r="E3723" s="25">
        <v>43476</v>
      </c>
      <c r="F3723" s="25">
        <v>43480</v>
      </c>
      <c r="G3723" s="13" t="s">
        <v>50</v>
      </c>
      <c r="H3723" s="13" t="s">
        <v>1508</v>
      </c>
      <c r="I3723" s="13" t="s">
        <v>82</v>
      </c>
      <c r="J3723" s="13" t="s">
        <v>408</v>
      </c>
      <c r="K3723" s="13" t="s">
        <v>408</v>
      </c>
      <c r="L3723" s="13" t="s">
        <v>409</v>
      </c>
      <c r="M3723" s="13" t="s">
        <v>55</v>
      </c>
      <c r="N3723" s="13" t="s">
        <v>2173</v>
      </c>
      <c r="O3723" s="13" t="s">
        <v>30</v>
      </c>
      <c r="P3723" s="13" t="s">
        <v>289</v>
      </c>
      <c r="Q3723" s="13" t="s">
        <v>2174</v>
      </c>
      <c r="R3723" s="17">
        <v>823.56749999999988</v>
      </c>
      <c r="S3723" s="26">
        <v>5</v>
      </c>
      <c r="T3723" s="17">
        <v>0.17</v>
      </c>
      <c r="U3723" s="17">
        <v>52.65</v>
      </c>
      <c r="V3723" s="27">
        <v>277.71749999999997</v>
      </c>
      <c r="W3723" s="13" t="s">
        <v>88</v>
      </c>
      <c r="X3723" s="8">
        <f>$T3723*$R3723</f>
        <v>140.00647499999999</v>
      </c>
      <c r="Y3723" s="29">
        <f>R3723-V3723-U3723-X3723</f>
        <v>353.19352499999991</v>
      </c>
    </row>
    <row r="3724" spans="2:25" x14ac:dyDescent="0.3">
      <c r="B3724" s="16"/>
      <c r="C3724" s="8" t="str">
        <f>_xlfn.CONCAT(S3724,_xlfn.TEXTBEFORE(Q3724,","))</f>
        <v>3Cuisinart Toaster</v>
      </c>
      <c r="D3724" s="13" t="s">
        <v>9830</v>
      </c>
      <c r="E3724" s="25">
        <v>43476</v>
      </c>
      <c r="F3724" s="25">
        <v>43480</v>
      </c>
      <c r="G3724" s="13" t="s">
        <v>50</v>
      </c>
      <c r="H3724" s="13" t="s">
        <v>1508</v>
      </c>
      <c r="I3724" s="13" t="s">
        <v>82</v>
      </c>
      <c r="J3724" s="13" t="s">
        <v>408</v>
      </c>
      <c r="K3724" s="13" t="s">
        <v>408</v>
      </c>
      <c r="L3724" s="13" t="s">
        <v>409</v>
      </c>
      <c r="M3724" s="13" t="s">
        <v>55</v>
      </c>
      <c r="N3724" s="13" t="s">
        <v>4112</v>
      </c>
      <c r="O3724" s="13" t="s">
        <v>30</v>
      </c>
      <c r="P3724" s="13" t="s">
        <v>31</v>
      </c>
      <c r="Q3724" s="13" t="s">
        <v>4113</v>
      </c>
      <c r="R3724" s="17">
        <v>134.9829</v>
      </c>
      <c r="S3724" s="26">
        <v>3</v>
      </c>
      <c r="T3724" s="17">
        <v>0.17</v>
      </c>
      <c r="U3724" s="17">
        <v>13.9</v>
      </c>
      <c r="V3724" s="27">
        <v>37.332899999999995</v>
      </c>
      <c r="W3724" s="13" t="s">
        <v>88</v>
      </c>
      <c r="X3724" s="8">
        <f>$T3724*$R3724</f>
        <v>22.947093000000002</v>
      </c>
      <c r="Y3724" s="29">
        <f>R3724-V3724-U3724-X3724</f>
        <v>60.802906999999998</v>
      </c>
    </row>
    <row r="3725" spans="2:25" x14ac:dyDescent="0.3">
      <c r="B3725" s="16"/>
      <c r="C3725" s="8" t="str">
        <f>_xlfn.CONCAT(S3725,_xlfn.TEXTBEFORE(Q3725,","))</f>
        <v>2Hoover Blender</v>
      </c>
      <c r="D3725" s="13" t="s">
        <v>9831</v>
      </c>
      <c r="E3725" s="25">
        <v>43476</v>
      </c>
      <c r="F3725" s="25">
        <v>43480</v>
      </c>
      <c r="G3725" s="13" t="s">
        <v>50</v>
      </c>
      <c r="H3725" s="13" t="s">
        <v>1508</v>
      </c>
      <c r="I3725" s="13" t="s">
        <v>82</v>
      </c>
      <c r="J3725" s="13" t="s">
        <v>408</v>
      </c>
      <c r="K3725" s="13" t="s">
        <v>408</v>
      </c>
      <c r="L3725" s="13" t="s">
        <v>409</v>
      </c>
      <c r="M3725" s="13" t="s">
        <v>55</v>
      </c>
      <c r="N3725" s="13" t="s">
        <v>2425</v>
      </c>
      <c r="O3725" s="13" t="s">
        <v>30</v>
      </c>
      <c r="P3725" s="13" t="s">
        <v>31</v>
      </c>
      <c r="Q3725" s="13" t="s">
        <v>2426</v>
      </c>
      <c r="R3725" s="17">
        <v>160.35599999999999</v>
      </c>
      <c r="S3725" s="26">
        <v>2</v>
      </c>
      <c r="T3725" s="17">
        <v>0.17</v>
      </c>
      <c r="U3725" s="17">
        <v>7.33</v>
      </c>
      <c r="V3725" s="27">
        <v>-19.344000000000008</v>
      </c>
      <c r="W3725" s="13" t="s">
        <v>88</v>
      </c>
      <c r="X3725" s="8">
        <f>$T3725*$R3725</f>
        <v>27.26052</v>
      </c>
      <c r="Y3725" s="29">
        <f>R3725-V3725-U3725-X3725</f>
        <v>145.10947999999996</v>
      </c>
    </row>
    <row r="3726" spans="2:25" x14ac:dyDescent="0.3">
      <c r="B3726" s="16"/>
      <c r="C3726" s="8" t="str">
        <f>_xlfn.CONCAT(S3726,_xlfn.TEXTBEFORE(Q3726,","))</f>
        <v>1BIC Pens</v>
      </c>
      <c r="D3726" s="13" t="s">
        <v>9832</v>
      </c>
      <c r="E3726" s="25">
        <v>43476</v>
      </c>
      <c r="F3726" s="25">
        <v>43480</v>
      </c>
      <c r="G3726" s="13" t="s">
        <v>50</v>
      </c>
      <c r="H3726" s="13" t="s">
        <v>1508</v>
      </c>
      <c r="I3726" s="13" t="s">
        <v>82</v>
      </c>
      <c r="J3726" s="13" t="s">
        <v>408</v>
      </c>
      <c r="K3726" s="13" t="s">
        <v>408</v>
      </c>
      <c r="L3726" s="13" t="s">
        <v>409</v>
      </c>
      <c r="M3726" s="13" t="s">
        <v>55</v>
      </c>
      <c r="N3726" s="13" t="s">
        <v>3544</v>
      </c>
      <c r="O3726" s="13" t="s">
        <v>30</v>
      </c>
      <c r="P3726" s="13" t="s">
        <v>1789</v>
      </c>
      <c r="Q3726" s="13" t="s">
        <v>3545</v>
      </c>
      <c r="R3726" s="17">
        <v>11.852399999999999</v>
      </c>
      <c r="S3726" s="26">
        <v>1</v>
      </c>
      <c r="T3726" s="17">
        <v>0.17</v>
      </c>
      <c r="U3726" s="17">
        <v>1.9</v>
      </c>
      <c r="V3726" s="27">
        <v>1.2624</v>
      </c>
      <c r="W3726" s="13" t="s">
        <v>88</v>
      </c>
      <c r="X3726" s="8">
        <f>$T3726*$R3726</f>
        <v>2.0149080000000001</v>
      </c>
      <c r="Y3726" s="29">
        <f>R3726-V3726-U3726-X3726</f>
        <v>6.6750919999999994</v>
      </c>
    </row>
    <row r="3727" spans="2:25" x14ac:dyDescent="0.3">
      <c r="B3727" s="16"/>
      <c r="C3727" s="8" t="str">
        <f>_xlfn.CONCAT(S3727,_xlfn.TEXTBEFORE(Q3727,","))</f>
        <v>1Cardinal Hole Reinforcements</v>
      </c>
      <c r="D3727" s="13" t="s">
        <v>9833</v>
      </c>
      <c r="E3727" s="25">
        <v>43476</v>
      </c>
      <c r="F3727" s="25">
        <v>43480</v>
      </c>
      <c r="G3727" s="13" t="s">
        <v>50</v>
      </c>
      <c r="H3727" s="13" t="s">
        <v>1508</v>
      </c>
      <c r="I3727" s="13" t="s">
        <v>82</v>
      </c>
      <c r="J3727" s="13" t="s">
        <v>408</v>
      </c>
      <c r="K3727" s="13" t="s">
        <v>408</v>
      </c>
      <c r="L3727" s="13" t="s">
        <v>409</v>
      </c>
      <c r="M3727" s="13" t="s">
        <v>55</v>
      </c>
      <c r="N3727" s="13" t="s">
        <v>5747</v>
      </c>
      <c r="O3727" s="13" t="s">
        <v>30</v>
      </c>
      <c r="P3727" s="13" t="s">
        <v>1121</v>
      </c>
      <c r="Q3727" s="13" t="s">
        <v>5748</v>
      </c>
      <c r="R3727" s="17">
        <v>4.7309999999999999</v>
      </c>
      <c r="S3727" s="26">
        <v>1</v>
      </c>
      <c r="T3727" s="17">
        <v>0.17</v>
      </c>
      <c r="U3727" s="17">
        <v>1.24</v>
      </c>
      <c r="V3727" s="27">
        <v>0.44099999999999984</v>
      </c>
      <c r="W3727" s="13" t="s">
        <v>88</v>
      </c>
      <c r="X3727" s="8">
        <f>$T3727*$R3727</f>
        <v>0.80427000000000004</v>
      </c>
      <c r="Y3727" s="29">
        <f>R3727-V3727-U3727-X3727</f>
        <v>2.24573</v>
      </c>
    </row>
    <row r="3728" spans="2:25" x14ac:dyDescent="0.3">
      <c r="B3728" s="16"/>
      <c r="C3728" s="8" t="str">
        <f>_xlfn.CONCAT(S3728,_xlfn.TEXTBEFORE(Q3728,","))</f>
        <v>3Brother Personal Copier</v>
      </c>
      <c r="D3728" s="13" t="s">
        <v>9834</v>
      </c>
      <c r="E3728" s="25">
        <v>43146</v>
      </c>
      <c r="F3728" s="25">
        <v>43149</v>
      </c>
      <c r="G3728" s="13" t="s">
        <v>34</v>
      </c>
      <c r="H3728" s="13" t="s">
        <v>2146</v>
      </c>
      <c r="I3728" s="13" t="s">
        <v>82</v>
      </c>
      <c r="J3728" s="13" t="s">
        <v>157</v>
      </c>
      <c r="K3728" s="13" t="s">
        <v>158</v>
      </c>
      <c r="L3728" s="13" t="s">
        <v>54</v>
      </c>
      <c r="M3728" s="13" t="s">
        <v>55</v>
      </c>
      <c r="N3728" s="13" t="s">
        <v>2122</v>
      </c>
      <c r="O3728" s="13" t="s">
        <v>57</v>
      </c>
      <c r="P3728" s="13" t="s">
        <v>86</v>
      </c>
      <c r="Q3728" s="13" t="s">
        <v>2123</v>
      </c>
      <c r="R3728" s="17">
        <v>398.66309999999999</v>
      </c>
      <c r="S3728" s="26">
        <v>3</v>
      </c>
      <c r="T3728" s="17">
        <v>7.0000000000000007E-2</v>
      </c>
      <c r="U3728" s="17">
        <v>53.66</v>
      </c>
      <c r="V3728" s="27">
        <v>77.093100000000007</v>
      </c>
      <c r="W3728" s="13" t="s">
        <v>88</v>
      </c>
      <c r="X3728" s="8">
        <f>$T3728*$R3728</f>
        <v>27.906417000000001</v>
      </c>
      <c r="Y3728" s="29">
        <f>R3728-V3728-U3728-X3728</f>
        <v>240.00358299999996</v>
      </c>
    </row>
    <row r="3729" spans="2:25" x14ac:dyDescent="0.3">
      <c r="B3729" s="16"/>
      <c r="C3729" s="8" t="str">
        <f>_xlfn.CONCAT(S3729,_xlfn.TEXTBEFORE(Q3729,","))</f>
        <v>3Wilson Jones Binder Covers</v>
      </c>
      <c r="D3729" s="13" t="s">
        <v>9835</v>
      </c>
      <c r="E3729" s="25">
        <v>43146</v>
      </c>
      <c r="F3729" s="25">
        <v>43149</v>
      </c>
      <c r="G3729" s="13" t="s">
        <v>34</v>
      </c>
      <c r="H3729" s="13" t="s">
        <v>2146</v>
      </c>
      <c r="I3729" s="13" t="s">
        <v>82</v>
      </c>
      <c r="J3729" s="13" t="s">
        <v>157</v>
      </c>
      <c r="K3729" s="13" t="s">
        <v>158</v>
      </c>
      <c r="L3729" s="13" t="s">
        <v>54</v>
      </c>
      <c r="M3729" s="13" t="s">
        <v>55</v>
      </c>
      <c r="N3729" s="13" t="s">
        <v>5307</v>
      </c>
      <c r="O3729" s="13" t="s">
        <v>30</v>
      </c>
      <c r="P3729" s="13" t="s">
        <v>1121</v>
      </c>
      <c r="Q3729" s="13" t="s">
        <v>5308</v>
      </c>
      <c r="R3729" s="17">
        <v>28.759499999999996</v>
      </c>
      <c r="S3729" s="26">
        <v>3</v>
      </c>
      <c r="T3729" s="17">
        <v>0.17</v>
      </c>
      <c r="U3729" s="17">
        <v>4.83</v>
      </c>
      <c r="V3729" s="27">
        <v>4.8194999999999988</v>
      </c>
      <c r="W3729" s="13" t="s">
        <v>88</v>
      </c>
      <c r="X3729" s="8">
        <f>$T3729*$R3729</f>
        <v>4.8891149999999994</v>
      </c>
      <c r="Y3729" s="29">
        <f>R3729-V3729-U3729-X3729</f>
        <v>14.220884999999999</v>
      </c>
    </row>
    <row r="3730" spans="2:25" x14ac:dyDescent="0.3">
      <c r="B3730" s="16"/>
      <c r="C3730" s="8" t="str">
        <f>_xlfn.CONCAT(S3730,_xlfn.TEXTBEFORE(Q3730,","))</f>
        <v>3Harbour Creations Color Coded Labels</v>
      </c>
      <c r="D3730" s="13" t="s">
        <v>9836</v>
      </c>
      <c r="E3730" s="25">
        <v>43146</v>
      </c>
      <c r="F3730" s="25">
        <v>43149</v>
      </c>
      <c r="G3730" s="13" t="s">
        <v>34</v>
      </c>
      <c r="H3730" s="13" t="s">
        <v>2146</v>
      </c>
      <c r="I3730" s="13" t="s">
        <v>82</v>
      </c>
      <c r="J3730" s="13" t="s">
        <v>157</v>
      </c>
      <c r="K3730" s="13" t="s">
        <v>158</v>
      </c>
      <c r="L3730" s="13" t="s">
        <v>54</v>
      </c>
      <c r="M3730" s="13" t="s">
        <v>55</v>
      </c>
      <c r="N3730" s="13" t="s">
        <v>5555</v>
      </c>
      <c r="O3730" s="13" t="s">
        <v>30</v>
      </c>
      <c r="P3730" s="13" t="s">
        <v>2751</v>
      </c>
      <c r="Q3730" s="13" t="s">
        <v>5556</v>
      </c>
      <c r="R3730" s="17">
        <v>20.224800000000002</v>
      </c>
      <c r="S3730" s="26">
        <v>3</v>
      </c>
      <c r="T3730" s="17">
        <v>0.47000000000000003</v>
      </c>
      <c r="U3730" s="17">
        <v>2.2999999999999998</v>
      </c>
      <c r="V3730" s="27">
        <v>-14.515200000000002</v>
      </c>
      <c r="W3730" s="13" t="s">
        <v>88</v>
      </c>
      <c r="X3730" s="8">
        <f>$T3730*$R3730</f>
        <v>9.5056560000000019</v>
      </c>
      <c r="Y3730" s="29">
        <f>R3730-V3730-U3730-X3730</f>
        <v>22.934344000000003</v>
      </c>
    </row>
    <row r="3731" spans="2:25" x14ac:dyDescent="0.3">
      <c r="B3731" s="16"/>
      <c r="C3731" s="8" t="str">
        <f>_xlfn.CONCAT(S3731,_xlfn.TEXTBEFORE(Q3731,","))</f>
        <v>7Jiffy Manila Envelope</v>
      </c>
      <c r="D3731" s="13" t="s">
        <v>9837</v>
      </c>
      <c r="E3731" s="25">
        <v>43987</v>
      </c>
      <c r="F3731" s="25">
        <v>43992</v>
      </c>
      <c r="G3731" s="13" t="s">
        <v>50</v>
      </c>
      <c r="H3731" s="13" t="s">
        <v>2146</v>
      </c>
      <c r="I3731" s="13" t="s">
        <v>82</v>
      </c>
      <c r="J3731" s="13" t="s">
        <v>400</v>
      </c>
      <c r="K3731" s="13" t="s">
        <v>91</v>
      </c>
      <c r="L3731" s="13" t="s">
        <v>54</v>
      </c>
      <c r="M3731" s="13" t="s">
        <v>55</v>
      </c>
      <c r="N3731" s="13" t="s">
        <v>3954</v>
      </c>
      <c r="O3731" s="13" t="s">
        <v>30</v>
      </c>
      <c r="P3731" s="13" t="s">
        <v>1607</v>
      </c>
      <c r="Q3731" s="13" t="s">
        <v>3955</v>
      </c>
      <c r="R3731" s="17">
        <v>109.63049999999998</v>
      </c>
      <c r="S3731" s="26">
        <v>7</v>
      </c>
      <c r="T3731" s="17">
        <v>0.47000000000000003</v>
      </c>
      <c r="U3731" s="17">
        <v>15.78</v>
      </c>
      <c r="V3731" s="27">
        <v>4.0005000000000024</v>
      </c>
      <c r="W3731" s="13" t="s">
        <v>60</v>
      </c>
      <c r="X3731" s="8">
        <f>$T3731*$R3731</f>
        <v>51.526334999999996</v>
      </c>
      <c r="Y3731" s="29">
        <f>R3731-V3731-U3731-X3731</f>
        <v>38.323664999999984</v>
      </c>
    </row>
    <row r="3732" spans="2:25" x14ac:dyDescent="0.3">
      <c r="B3732" s="16"/>
      <c r="C3732" s="8" t="str">
        <f>_xlfn.CONCAT(S3732,_xlfn.TEXTBEFORE(Q3732,","))</f>
        <v>7Xerox Message Books</v>
      </c>
      <c r="D3732" s="13" t="s">
        <v>9838</v>
      </c>
      <c r="E3732" s="25">
        <v>43987</v>
      </c>
      <c r="F3732" s="25">
        <v>43992</v>
      </c>
      <c r="G3732" s="13" t="s">
        <v>50</v>
      </c>
      <c r="H3732" s="13" t="s">
        <v>2146</v>
      </c>
      <c r="I3732" s="13" t="s">
        <v>82</v>
      </c>
      <c r="J3732" s="13" t="s">
        <v>400</v>
      </c>
      <c r="K3732" s="13" t="s">
        <v>91</v>
      </c>
      <c r="L3732" s="13" t="s">
        <v>54</v>
      </c>
      <c r="M3732" s="13" t="s">
        <v>55</v>
      </c>
      <c r="N3732" s="13" t="s">
        <v>4321</v>
      </c>
      <c r="O3732" s="13" t="s">
        <v>30</v>
      </c>
      <c r="P3732" s="13" t="s">
        <v>1567</v>
      </c>
      <c r="Q3732" s="13" t="s">
        <v>4322</v>
      </c>
      <c r="R3732" s="17">
        <v>90.932099999999991</v>
      </c>
      <c r="S3732" s="26">
        <v>7</v>
      </c>
      <c r="T3732" s="17">
        <v>0.47000000000000003</v>
      </c>
      <c r="U3732" s="17">
        <v>10.32</v>
      </c>
      <c r="V3732" s="27">
        <v>-75.597899999999996</v>
      </c>
      <c r="W3732" s="13" t="s">
        <v>60</v>
      </c>
      <c r="X3732" s="8">
        <f>$T3732*$R3732</f>
        <v>42.738087</v>
      </c>
      <c r="Y3732" s="29">
        <f>R3732-V3732-U3732-X3732</f>
        <v>113.47191299999997</v>
      </c>
    </row>
    <row r="3733" spans="2:25" x14ac:dyDescent="0.3">
      <c r="B3733" s="16"/>
      <c r="C3733" s="8" t="str">
        <f>_xlfn.CONCAT(S3733,_xlfn.TEXTBEFORE(Q3733,","))</f>
        <v>3Harbour Creations Legal Exhibit Labels</v>
      </c>
      <c r="D3733" s="13" t="s">
        <v>9839</v>
      </c>
      <c r="E3733" s="25">
        <v>44005</v>
      </c>
      <c r="F3733" s="25">
        <v>44008</v>
      </c>
      <c r="G3733" s="13" t="s">
        <v>22</v>
      </c>
      <c r="H3733" s="13" t="s">
        <v>5025</v>
      </c>
      <c r="I3733" s="13" t="s">
        <v>24</v>
      </c>
      <c r="J3733" s="13" t="s">
        <v>408</v>
      </c>
      <c r="K3733" s="13" t="s">
        <v>408</v>
      </c>
      <c r="L3733" s="13" t="s">
        <v>409</v>
      </c>
      <c r="M3733" s="13" t="s">
        <v>55</v>
      </c>
      <c r="N3733" s="13" t="s">
        <v>5026</v>
      </c>
      <c r="O3733" s="13" t="s">
        <v>30</v>
      </c>
      <c r="P3733" s="13" t="s">
        <v>2751</v>
      </c>
      <c r="Q3733" s="13" t="s">
        <v>5027</v>
      </c>
      <c r="R3733" s="17">
        <v>22.036500000000004</v>
      </c>
      <c r="S3733" s="26">
        <v>3</v>
      </c>
      <c r="T3733" s="17">
        <v>0.17</v>
      </c>
      <c r="U3733" s="17">
        <v>6.64</v>
      </c>
      <c r="V3733" s="27">
        <v>-1.3635000000000019</v>
      </c>
      <c r="W3733" s="13" t="s">
        <v>33</v>
      </c>
      <c r="X3733" s="8">
        <f>$T3733*$R3733</f>
        <v>3.7462050000000011</v>
      </c>
      <c r="Y3733" s="29">
        <f>R3733-V3733-U3733-X3733</f>
        <v>13.013795000000004</v>
      </c>
    </row>
    <row r="3734" spans="2:25" x14ac:dyDescent="0.3">
      <c r="B3734" s="16"/>
      <c r="C3734" s="8" t="str">
        <f>_xlfn.CONCAT(S3734,_xlfn.TEXTBEFORE(Q3734,","))</f>
        <v>3Samsung Speaker Phone</v>
      </c>
      <c r="D3734" s="13" t="s">
        <v>9840</v>
      </c>
      <c r="E3734" s="25">
        <v>43649</v>
      </c>
      <c r="F3734" s="25">
        <v>43652</v>
      </c>
      <c r="G3734" s="13" t="s">
        <v>34</v>
      </c>
      <c r="H3734" s="13" t="s">
        <v>1782</v>
      </c>
      <c r="I3734" s="13" t="s">
        <v>24</v>
      </c>
      <c r="J3734" s="13" t="s">
        <v>1783</v>
      </c>
      <c r="K3734" s="13" t="s">
        <v>187</v>
      </c>
      <c r="L3734" s="13" t="s">
        <v>27</v>
      </c>
      <c r="M3734" s="13" t="s">
        <v>28</v>
      </c>
      <c r="N3734" s="13" t="s">
        <v>490</v>
      </c>
      <c r="O3734" s="13" t="s">
        <v>57</v>
      </c>
      <c r="P3734" s="13" t="s">
        <v>58</v>
      </c>
      <c r="Q3734" s="13" t="s">
        <v>491</v>
      </c>
      <c r="R3734" s="17">
        <v>373.59000000000003</v>
      </c>
      <c r="S3734" s="26">
        <v>3</v>
      </c>
      <c r="T3734" s="17">
        <v>0</v>
      </c>
      <c r="U3734" s="17">
        <v>70.930000000000007</v>
      </c>
      <c r="V3734" s="27">
        <v>18.629999999999995</v>
      </c>
      <c r="W3734" s="13" t="s">
        <v>33</v>
      </c>
      <c r="X3734" s="8">
        <f>$T3734*$R3734</f>
        <v>0</v>
      </c>
      <c r="Y3734" s="29">
        <f>R3734-V3734-U3734-X3734</f>
        <v>284.03000000000003</v>
      </c>
    </row>
    <row r="3735" spans="2:25" x14ac:dyDescent="0.3">
      <c r="B3735" s="16"/>
      <c r="C3735" s="8" t="str">
        <f>_xlfn.CONCAT(S3735,_xlfn.TEXTBEFORE(Q3735,","))</f>
        <v>4OIC Clamps</v>
      </c>
      <c r="D3735" s="13" t="s">
        <v>9841</v>
      </c>
      <c r="E3735" s="25">
        <v>43418</v>
      </c>
      <c r="F3735" s="25">
        <v>43423</v>
      </c>
      <c r="G3735" s="13" t="s">
        <v>50</v>
      </c>
      <c r="H3735" s="13" t="s">
        <v>5375</v>
      </c>
      <c r="I3735" s="13" t="s">
        <v>24</v>
      </c>
      <c r="J3735" s="13" t="s">
        <v>1835</v>
      </c>
      <c r="K3735" s="13" t="s">
        <v>187</v>
      </c>
      <c r="L3735" s="13" t="s">
        <v>27</v>
      </c>
      <c r="M3735" s="13" t="s">
        <v>28</v>
      </c>
      <c r="N3735" s="13" t="s">
        <v>5045</v>
      </c>
      <c r="O3735" s="13" t="s">
        <v>30</v>
      </c>
      <c r="P3735" s="13" t="s">
        <v>2177</v>
      </c>
      <c r="Q3735" s="13" t="s">
        <v>5046</v>
      </c>
      <c r="R3735" s="17">
        <v>79.56</v>
      </c>
      <c r="S3735" s="26">
        <v>4</v>
      </c>
      <c r="T3735" s="17">
        <v>0</v>
      </c>
      <c r="U3735" s="17">
        <v>4.55</v>
      </c>
      <c r="V3735" s="27">
        <v>6.36</v>
      </c>
      <c r="W3735" s="13" t="s">
        <v>88</v>
      </c>
      <c r="X3735" s="8">
        <f>$T3735*$R3735</f>
        <v>0</v>
      </c>
      <c r="Y3735" s="29">
        <f>R3735-V3735-U3735-X3735</f>
        <v>68.650000000000006</v>
      </c>
    </row>
    <row r="3736" spans="2:25" x14ac:dyDescent="0.3">
      <c r="B3736" s="16"/>
      <c r="C3736" s="8" t="str">
        <f>_xlfn.CONCAT(S3736,_xlfn.TEXTBEFORE(Q3736,","))</f>
        <v>7Cardinal 3-Hole Punch</v>
      </c>
      <c r="D3736" s="13" t="s">
        <v>9842</v>
      </c>
      <c r="E3736" s="25">
        <v>43418</v>
      </c>
      <c r="F3736" s="25">
        <v>43423</v>
      </c>
      <c r="G3736" s="13" t="s">
        <v>50</v>
      </c>
      <c r="H3736" s="13" t="s">
        <v>5375</v>
      </c>
      <c r="I3736" s="13" t="s">
        <v>24</v>
      </c>
      <c r="J3736" s="13" t="s">
        <v>1835</v>
      </c>
      <c r="K3736" s="13" t="s">
        <v>187</v>
      </c>
      <c r="L3736" s="13" t="s">
        <v>27</v>
      </c>
      <c r="M3736" s="13" t="s">
        <v>28</v>
      </c>
      <c r="N3736" s="13" t="s">
        <v>3466</v>
      </c>
      <c r="O3736" s="13" t="s">
        <v>30</v>
      </c>
      <c r="P3736" s="13" t="s">
        <v>1121</v>
      </c>
      <c r="Q3736" s="13" t="s">
        <v>3467</v>
      </c>
      <c r="R3736" s="17">
        <v>201.59999999999997</v>
      </c>
      <c r="S3736" s="26">
        <v>7</v>
      </c>
      <c r="T3736" s="17">
        <v>0</v>
      </c>
      <c r="U3736" s="17">
        <v>4.0199999999999996</v>
      </c>
      <c r="V3736" s="27">
        <v>30.240000000000002</v>
      </c>
      <c r="W3736" s="13" t="s">
        <v>88</v>
      </c>
      <c r="X3736" s="8">
        <f>$T3736*$R3736</f>
        <v>0</v>
      </c>
      <c r="Y3736" s="29">
        <f>R3736-V3736-U3736-X3736</f>
        <v>167.33999999999995</v>
      </c>
    </row>
    <row r="3737" spans="2:25" x14ac:dyDescent="0.3">
      <c r="B3737" s="16"/>
      <c r="C3737" s="8" t="str">
        <f>_xlfn.CONCAT(S3737,_xlfn.TEXTBEFORE(Q3737,","))</f>
        <v>4Deflect-O Clock</v>
      </c>
      <c r="D3737" s="13" t="s">
        <v>9843</v>
      </c>
      <c r="E3737" s="25">
        <v>44058</v>
      </c>
      <c r="F3737" s="25">
        <v>44063</v>
      </c>
      <c r="G3737" s="13" t="s">
        <v>22</v>
      </c>
      <c r="H3737" s="13" t="s">
        <v>4275</v>
      </c>
      <c r="I3737" s="13" t="s">
        <v>24</v>
      </c>
      <c r="J3737" s="13" t="s">
        <v>157</v>
      </c>
      <c r="K3737" s="13" t="s">
        <v>158</v>
      </c>
      <c r="L3737" s="13" t="s">
        <v>54</v>
      </c>
      <c r="M3737" s="13" t="s">
        <v>55</v>
      </c>
      <c r="N3737" s="13" t="s">
        <v>3119</v>
      </c>
      <c r="O3737" s="13" t="s">
        <v>40</v>
      </c>
      <c r="P3737" s="13" t="s">
        <v>906</v>
      </c>
      <c r="Q3737" s="13" t="s">
        <v>3120</v>
      </c>
      <c r="R3737" s="17">
        <v>146.90520000000001</v>
      </c>
      <c r="S3737" s="26">
        <v>4</v>
      </c>
      <c r="T3737" s="17">
        <v>0.27</v>
      </c>
      <c r="U3737" s="17">
        <v>12.48</v>
      </c>
      <c r="V3737" s="27">
        <v>-40.294800000000009</v>
      </c>
      <c r="W3737" s="13" t="s">
        <v>88</v>
      </c>
      <c r="X3737" s="8">
        <f>$T3737*$R3737</f>
        <v>39.664404000000005</v>
      </c>
      <c r="Y3737" s="29">
        <f>R3737-V3737-U3737-X3737</f>
        <v>135.05559600000004</v>
      </c>
    </row>
    <row r="3738" spans="2:25" x14ac:dyDescent="0.3">
      <c r="B3738" s="16"/>
      <c r="C3738" s="8" t="str">
        <f>_xlfn.CONCAT(S3738,_xlfn.TEXTBEFORE(Q3738,","))</f>
        <v>5Binney &amp; Smith Highlighters</v>
      </c>
      <c r="D3738" s="13" t="s">
        <v>9844</v>
      </c>
      <c r="E3738" s="25">
        <v>44058</v>
      </c>
      <c r="F3738" s="25">
        <v>44063</v>
      </c>
      <c r="G3738" s="13" t="s">
        <v>22</v>
      </c>
      <c r="H3738" s="13" t="s">
        <v>4275</v>
      </c>
      <c r="I3738" s="13" t="s">
        <v>24</v>
      </c>
      <c r="J3738" s="13" t="s">
        <v>157</v>
      </c>
      <c r="K3738" s="13" t="s">
        <v>158</v>
      </c>
      <c r="L3738" s="13" t="s">
        <v>54</v>
      </c>
      <c r="M3738" s="13" t="s">
        <v>55</v>
      </c>
      <c r="N3738" s="13" t="s">
        <v>4643</v>
      </c>
      <c r="O3738" s="13" t="s">
        <v>30</v>
      </c>
      <c r="P3738" s="13" t="s">
        <v>1789</v>
      </c>
      <c r="Q3738" s="13" t="s">
        <v>4644</v>
      </c>
      <c r="R3738" s="17">
        <v>72.160499999999999</v>
      </c>
      <c r="S3738" s="26">
        <v>5</v>
      </c>
      <c r="T3738" s="17">
        <v>0.27</v>
      </c>
      <c r="U3738" s="17">
        <v>4.1900000000000004</v>
      </c>
      <c r="V3738" s="27">
        <v>15.7605</v>
      </c>
      <c r="W3738" s="13" t="s">
        <v>88</v>
      </c>
      <c r="X3738" s="8">
        <f>$T3738*$R3738</f>
        <v>19.483335</v>
      </c>
      <c r="Y3738" s="29">
        <f>R3738-V3738-U3738-X3738</f>
        <v>32.726664999999997</v>
      </c>
    </row>
    <row r="3739" spans="2:25" x14ac:dyDescent="0.3">
      <c r="B3739" s="16"/>
      <c r="C3739" s="8" t="str">
        <f>_xlfn.CONCAT(S3739,_xlfn.TEXTBEFORE(Q3739,","))</f>
        <v>7Wilson Jones Binding Machine</v>
      </c>
      <c r="D3739" s="13" t="s">
        <v>9845</v>
      </c>
      <c r="E3739" s="25">
        <v>42922</v>
      </c>
      <c r="F3739" s="25">
        <v>42926</v>
      </c>
      <c r="G3739" s="13" t="s">
        <v>50</v>
      </c>
      <c r="H3739" s="13" t="s">
        <v>1997</v>
      </c>
      <c r="I3739" s="13" t="s">
        <v>24</v>
      </c>
      <c r="J3739" s="13" t="s">
        <v>3010</v>
      </c>
      <c r="K3739" s="13" t="s">
        <v>26</v>
      </c>
      <c r="L3739" s="13" t="s">
        <v>27</v>
      </c>
      <c r="M3739" s="13" t="s">
        <v>28</v>
      </c>
      <c r="N3739" s="13" t="s">
        <v>3011</v>
      </c>
      <c r="O3739" s="13" t="s">
        <v>30</v>
      </c>
      <c r="P3739" s="13" t="s">
        <v>1121</v>
      </c>
      <c r="Q3739" s="13" t="s">
        <v>3012</v>
      </c>
      <c r="R3739" s="17">
        <v>353.22</v>
      </c>
      <c r="S3739" s="26">
        <v>7</v>
      </c>
      <c r="T3739" s="17">
        <v>0</v>
      </c>
      <c r="U3739" s="17">
        <v>29.19</v>
      </c>
      <c r="V3739" s="27">
        <v>158.76</v>
      </c>
      <c r="W3739" s="13" t="s">
        <v>88</v>
      </c>
      <c r="X3739" s="8">
        <f>$T3739*$R3739</f>
        <v>0</v>
      </c>
      <c r="Y3739" s="29">
        <f>R3739-V3739-U3739-X3739</f>
        <v>165.27000000000004</v>
      </c>
    </row>
    <row r="3740" spans="2:25" x14ac:dyDescent="0.3">
      <c r="B3740" s="16"/>
      <c r="C3740" s="8" t="str">
        <f>_xlfn.CONCAT(S3740,_xlfn.TEXTBEFORE(Q3740,","))</f>
        <v>2Sanford Sketch Pad</v>
      </c>
      <c r="D3740" s="13" t="s">
        <v>9846</v>
      </c>
      <c r="E3740" s="25">
        <v>42922</v>
      </c>
      <c r="F3740" s="25">
        <v>42926</v>
      </c>
      <c r="G3740" s="13" t="s">
        <v>50</v>
      </c>
      <c r="H3740" s="13" t="s">
        <v>1997</v>
      </c>
      <c r="I3740" s="13" t="s">
        <v>24</v>
      </c>
      <c r="J3740" s="13" t="s">
        <v>3010</v>
      </c>
      <c r="K3740" s="13" t="s">
        <v>26</v>
      </c>
      <c r="L3740" s="13" t="s">
        <v>27</v>
      </c>
      <c r="M3740" s="13" t="s">
        <v>28</v>
      </c>
      <c r="N3740" s="13" t="s">
        <v>3732</v>
      </c>
      <c r="O3740" s="13" t="s">
        <v>30</v>
      </c>
      <c r="P3740" s="13" t="s">
        <v>1789</v>
      </c>
      <c r="Q3740" s="13" t="s">
        <v>3733</v>
      </c>
      <c r="R3740" s="17">
        <v>90.960000000000008</v>
      </c>
      <c r="S3740" s="26">
        <v>2</v>
      </c>
      <c r="T3740" s="17">
        <v>0</v>
      </c>
      <c r="U3740" s="17">
        <v>6.15</v>
      </c>
      <c r="V3740" s="27">
        <v>19.98</v>
      </c>
      <c r="W3740" s="13" t="s">
        <v>88</v>
      </c>
      <c r="X3740" s="8">
        <f>$T3740*$R3740</f>
        <v>0</v>
      </c>
      <c r="Y3740" s="29">
        <f>R3740-V3740-U3740-X3740</f>
        <v>64.83</v>
      </c>
    </row>
    <row r="3741" spans="2:25" x14ac:dyDescent="0.3">
      <c r="B3741" s="16"/>
      <c r="C3741" s="8" t="str">
        <f>_xlfn.CONCAT(S3741,_xlfn.TEXTBEFORE(Q3741,","))</f>
        <v>2Novimex Removable Labels</v>
      </c>
      <c r="D3741" s="13" t="s">
        <v>9847</v>
      </c>
      <c r="E3741" s="25">
        <v>42922</v>
      </c>
      <c r="F3741" s="25">
        <v>42926</v>
      </c>
      <c r="G3741" s="13" t="s">
        <v>50</v>
      </c>
      <c r="H3741" s="13" t="s">
        <v>1997</v>
      </c>
      <c r="I3741" s="13" t="s">
        <v>24</v>
      </c>
      <c r="J3741" s="13" t="s">
        <v>3010</v>
      </c>
      <c r="K3741" s="13" t="s">
        <v>26</v>
      </c>
      <c r="L3741" s="13" t="s">
        <v>27</v>
      </c>
      <c r="M3741" s="13" t="s">
        <v>28</v>
      </c>
      <c r="N3741" s="13" t="s">
        <v>5136</v>
      </c>
      <c r="O3741" s="13" t="s">
        <v>30</v>
      </c>
      <c r="P3741" s="13" t="s">
        <v>2751</v>
      </c>
      <c r="Q3741" s="13" t="s">
        <v>5137</v>
      </c>
      <c r="R3741" s="17">
        <v>19.38</v>
      </c>
      <c r="S3741" s="26">
        <v>2</v>
      </c>
      <c r="T3741" s="17">
        <v>0</v>
      </c>
      <c r="U3741" s="17">
        <v>1.54</v>
      </c>
      <c r="V3741" s="27">
        <v>9.66</v>
      </c>
      <c r="W3741" s="13" t="s">
        <v>88</v>
      </c>
      <c r="X3741" s="8">
        <f>$T3741*$R3741</f>
        <v>0</v>
      </c>
      <c r="Y3741" s="29">
        <f>R3741-V3741-U3741-X3741</f>
        <v>8.18</v>
      </c>
    </row>
    <row r="3742" spans="2:25" x14ac:dyDescent="0.3">
      <c r="B3742" s="16"/>
      <c r="C3742" s="8" t="str">
        <f>_xlfn.CONCAT(S3742,_xlfn.TEXTBEFORE(Q3742,","))</f>
        <v>4Motorola Audio Dock</v>
      </c>
      <c r="D3742" s="13" t="s">
        <v>9848</v>
      </c>
      <c r="E3742" s="25">
        <v>43252</v>
      </c>
      <c r="F3742" s="25">
        <v>43256</v>
      </c>
      <c r="G3742" s="13" t="s">
        <v>50</v>
      </c>
      <c r="H3742" s="13" t="s">
        <v>1997</v>
      </c>
      <c r="I3742" s="13" t="s">
        <v>24</v>
      </c>
      <c r="J3742" s="13" t="s">
        <v>135</v>
      </c>
      <c r="K3742" s="13" t="s">
        <v>136</v>
      </c>
      <c r="L3742" s="13" t="s">
        <v>27</v>
      </c>
      <c r="M3742" s="13" t="s">
        <v>28</v>
      </c>
      <c r="N3742" s="13" t="s">
        <v>1998</v>
      </c>
      <c r="O3742" s="13" t="s">
        <v>57</v>
      </c>
      <c r="P3742" s="13" t="s">
        <v>58</v>
      </c>
      <c r="Q3742" s="13" t="s">
        <v>1999</v>
      </c>
      <c r="R3742" s="17">
        <v>346.74</v>
      </c>
      <c r="S3742" s="26">
        <v>4</v>
      </c>
      <c r="T3742" s="17">
        <v>0.5</v>
      </c>
      <c r="U3742" s="17">
        <v>60.59</v>
      </c>
      <c r="V3742" s="27">
        <v>-20.819999999999993</v>
      </c>
      <c r="W3742" s="13" t="s">
        <v>60</v>
      </c>
      <c r="X3742" s="8">
        <f>$T3742*$R3742</f>
        <v>173.37</v>
      </c>
      <c r="Y3742" s="29">
        <f>R3742-V3742-U3742-X3742</f>
        <v>133.60000000000002</v>
      </c>
    </row>
    <row r="3743" spans="2:25" x14ac:dyDescent="0.3">
      <c r="B3743" s="16"/>
      <c r="C3743" s="8" t="str">
        <f>_xlfn.CONCAT(S3743,_xlfn.TEXTBEFORE(Q3743,","))</f>
        <v>7HP Copy Machine</v>
      </c>
      <c r="D3743" s="13" t="s">
        <v>9849</v>
      </c>
      <c r="E3743" s="25">
        <v>43709</v>
      </c>
      <c r="F3743" s="25">
        <v>43713</v>
      </c>
      <c r="G3743" s="13" t="s">
        <v>50</v>
      </c>
      <c r="H3743" s="13" t="s">
        <v>3408</v>
      </c>
      <c r="I3743" s="13" t="s">
        <v>24</v>
      </c>
      <c r="J3743" s="13" t="s">
        <v>596</v>
      </c>
      <c r="K3743" s="13" t="s">
        <v>168</v>
      </c>
      <c r="L3743" s="13" t="s">
        <v>54</v>
      </c>
      <c r="M3743" s="13" t="s">
        <v>55</v>
      </c>
      <c r="N3743" s="13" t="s">
        <v>1368</v>
      </c>
      <c r="O3743" s="13" t="s">
        <v>57</v>
      </c>
      <c r="P3743" s="13" t="s">
        <v>86</v>
      </c>
      <c r="Q3743" s="13" t="s">
        <v>1369</v>
      </c>
      <c r="R3743" s="17">
        <v>1584.0782999999997</v>
      </c>
      <c r="S3743" s="26">
        <v>7</v>
      </c>
      <c r="T3743" s="17">
        <v>7.0000000000000007E-2</v>
      </c>
      <c r="U3743" s="17">
        <v>22.59</v>
      </c>
      <c r="V3743" s="27">
        <v>-102.2217</v>
      </c>
      <c r="W3743" s="13" t="s">
        <v>88</v>
      </c>
      <c r="X3743" s="8">
        <f>$T3743*$R3743</f>
        <v>110.88548099999998</v>
      </c>
      <c r="Y3743" s="29">
        <f>R3743-V3743-U3743-X3743</f>
        <v>1552.8245189999998</v>
      </c>
    </row>
    <row r="3744" spans="2:25" x14ac:dyDescent="0.3">
      <c r="B3744" s="16"/>
      <c r="C3744" s="8" t="str">
        <f>_xlfn.CONCAT(S3744,_xlfn.TEXTBEFORE(Q3744,","))</f>
        <v>5Sanford Highlighters</v>
      </c>
      <c r="D3744" s="13" t="s">
        <v>9850</v>
      </c>
      <c r="E3744" s="25">
        <v>43709</v>
      </c>
      <c r="F3744" s="25">
        <v>43713</v>
      </c>
      <c r="G3744" s="13" t="s">
        <v>50</v>
      </c>
      <c r="H3744" s="13" t="s">
        <v>3408</v>
      </c>
      <c r="I3744" s="13" t="s">
        <v>24</v>
      </c>
      <c r="J3744" s="13" t="s">
        <v>596</v>
      </c>
      <c r="K3744" s="13" t="s">
        <v>168</v>
      </c>
      <c r="L3744" s="13" t="s">
        <v>54</v>
      </c>
      <c r="M3744" s="13" t="s">
        <v>55</v>
      </c>
      <c r="N3744" s="13" t="s">
        <v>4382</v>
      </c>
      <c r="O3744" s="13" t="s">
        <v>30</v>
      </c>
      <c r="P3744" s="13" t="s">
        <v>1789</v>
      </c>
      <c r="Q3744" s="13" t="s">
        <v>4383</v>
      </c>
      <c r="R3744" s="17">
        <v>57.487499999999983</v>
      </c>
      <c r="S3744" s="26">
        <v>5</v>
      </c>
      <c r="T3744" s="17">
        <v>0.27</v>
      </c>
      <c r="U3744" s="17">
        <v>3.96</v>
      </c>
      <c r="V3744" s="27">
        <v>2.287500000000005</v>
      </c>
      <c r="W3744" s="13" t="s">
        <v>88</v>
      </c>
      <c r="X3744" s="8">
        <f>$T3744*$R3744</f>
        <v>15.521624999999997</v>
      </c>
      <c r="Y3744" s="29">
        <f>R3744-V3744-U3744-X3744</f>
        <v>35.71837499999998</v>
      </c>
    </row>
    <row r="3745" spans="2:25" x14ac:dyDescent="0.3">
      <c r="B3745" s="16"/>
      <c r="C3745" s="8" t="str">
        <f>_xlfn.CONCAT(S3745,_xlfn.TEXTBEFORE(Q3745,","))</f>
        <v>10Chromcraft Computer Table</v>
      </c>
      <c r="D3745" s="13" t="s">
        <v>9851</v>
      </c>
      <c r="E3745" s="25">
        <v>43826</v>
      </c>
      <c r="F3745" s="25">
        <v>43832</v>
      </c>
      <c r="G3745" s="13" t="s">
        <v>50</v>
      </c>
      <c r="H3745" s="13" t="s">
        <v>809</v>
      </c>
      <c r="I3745" s="13" t="s">
        <v>24</v>
      </c>
      <c r="J3745" s="13" t="s">
        <v>810</v>
      </c>
      <c r="K3745" s="13" t="s">
        <v>810</v>
      </c>
      <c r="L3745" s="13" t="s">
        <v>201</v>
      </c>
      <c r="M3745" s="13" t="s">
        <v>28</v>
      </c>
      <c r="N3745" s="13" t="s">
        <v>544</v>
      </c>
      <c r="O3745" s="13" t="s">
        <v>40</v>
      </c>
      <c r="P3745" s="13" t="s">
        <v>48</v>
      </c>
      <c r="Q3745" s="13" t="s">
        <v>545</v>
      </c>
      <c r="R3745" s="17">
        <v>3547.4400000000005</v>
      </c>
      <c r="S3745" s="26">
        <v>10</v>
      </c>
      <c r="T3745" s="17">
        <v>0.2</v>
      </c>
      <c r="U3745" s="17">
        <v>162.31</v>
      </c>
      <c r="V3745" s="27">
        <v>88.439999999999827</v>
      </c>
      <c r="W3745" s="13" t="s">
        <v>88</v>
      </c>
      <c r="X3745" s="8">
        <f>$T3745*$R3745</f>
        <v>709.48800000000017</v>
      </c>
      <c r="Y3745" s="29">
        <f>R3745-V3745-U3745-X3745</f>
        <v>2587.2020000000007</v>
      </c>
    </row>
    <row r="3746" spans="2:25" x14ac:dyDescent="0.3">
      <c r="B3746" s="16"/>
      <c r="C3746" s="8" t="str">
        <f>_xlfn.CONCAT(S3746,_xlfn.TEXTBEFORE(Q3746,","))</f>
        <v>10Kleencut Trimmer</v>
      </c>
      <c r="D3746" s="13" t="s">
        <v>9852</v>
      </c>
      <c r="E3746" s="25">
        <v>43768</v>
      </c>
      <c r="F3746" s="25">
        <v>43773</v>
      </c>
      <c r="G3746" s="13" t="s">
        <v>22</v>
      </c>
      <c r="H3746" s="13" t="s">
        <v>2105</v>
      </c>
      <c r="I3746" s="13" t="s">
        <v>24</v>
      </c>
      <c r="J3746" s="13" t="s">
        <v>292</v>
      </c>
      <c r="K3746" s="13" t="s">
        <v>26</v>
      </c>
      <c r="L3746" s="13" t="s">
        <v>27</v>
      </c>
      <c r="M3746" s="13" t="s">
        <v>28</v>
      </c>
      <c r="N3746" s="13" t="s">
        <v>2106</v>
      </c>
      <c r="O3746" s="13" t="s">
        <v>30</v>
      </c>
      <c r="P3746" s="13" t="s">
        <v>1228</v>
      </c>
      <c r="Q3746" s="13" t="s">
        <v>2107</v>
      </c>
      <c r="R3746" s="17">
        <v>408.29999999999995</v>
      </c>
      <c r="S3746" s="26">
        <v>10</v>
      </c>
      <c r="T3746" s="17">
        <v>0</v>
      </c>
      <c r="U3746" s="17">
        <v>55.76</v>
      </c>
      <c r="V3746" s="27">
        <v>16.200000000000003</v>
      </c>
      <c r="W3746" s="13" t="s">
        <v>60</v>
      </c>
      <c r="X3746" s="8">
        <f>$T3746*$R3746</f>
        <v>0</v>
      </c>
      <c r="Y3746" s="29">
        <f>R3746-V3746-U3746-X3746</f>
        <v>336.34</v>
      </c>
    </row>
    <row r="3747" spans="2:25" x14ac:dyDescent="0.3">
      <c r="B3747" s="16"/>
      <c r="C3747" s="8" t="str">
        <f>_xlfn.CONCAT(S3747,_xlfn.TEXTBEFORE(Q3747,","))</f>
        <v>3Sanford Canvas</v>
      </c>
      <c r="D3747" s="13" t="s">
        <v>9853</v>
      </c>
      <c r="E3747" s="25">
        <v>43827</v>
      </c>
      <c r="F3747" s="25">
        <v>43827</v>
      </c>
      <c r="G3747" s="13" t="s">
        <v>126</v>
      </c>
      <c r="H3747" s="13" t="s">
        <v>2105</v>
      </c>
      <c r="I3747" s="13" t="s">
        <v>24</v>
      </c>
      <c r="J3747" s="13" t="s">
        <v>2654</v>
      </c>
      <c r="K3747" s="13" t="s">
        <v>226</v>
      </c>
      <c r="L3747" s="13" t="s">
        <v>27</v>
      </c>
      <c r="M3747" s="13" t="s">
        <v>28</v>
      </c>
      <c r="N3747" s="13" t="s">
        <v>2655</v>
      </c>
      <c r="O3747" s="13" t="s">
        <v>30</v>
      </c>
      <c r="P3747" s="13" t="s">
        <v>1789</v>
      </c>
      <c r="Q3747" s="13" t="s">
        <v>2656</v>
      </c>
      <c r="R3747" s="17">
        <v>155.34</v>
      </c>
      <c r="S3747" s="26">
        <v>3</v>
      </c>
      <c r="T3747" s="17">
        <v>0</v>
      </c>
      <c r="U3747" s="17">
        <v>37.47</v>
      </c>
      <c r="V3747" s="27">
        <v>48.149999999999991</v>
      </c>
      <c r="W3747" s="13" t="s">
        <v>33</v>
      </c>
      <c r="X3747" s="8">
        <f>$T3747*$R3747</f>
        <v>0</v>
      </c>
      <c r="Y3747" s="29">
        <f>R3747-V3747-U3747-X3747</f>
        <v>69.720000000000013</v>
      </c>
    </row>
    <row r="3748" spans="2:25" x14ac:dyDescent="0.3">
      <c r="B3748" s="16"/>
      <c r="C3748" s="8" t="str">
        <f>_xlfn.CONCAT(S3748,_xlfn.TEXTBEFORE(Q3748,","))</f>
        <v>5Binney &amp; Smith Markers</v>
      </c>
      <c r="D3748" s="13" t="s">
        <v>9854</v>
      </c>
      <c r="E3748" s="25">
        <v>44170</v>
      </c>
      <c r="F3748" s="25">
        <v>44175</v>
      </c>
      <c r="G3748" s="13" t="s">
        <v>50</v>
      </c>
      <c r="H3748" s="13" t="s">
        <v>2105</v>
      </c>
      <c r="I3748" s="13" t="s">
        <v>24</v>
      </c>
      <c r="J3748" s="13" t="s">
        <v>696</v>
      </c>
      <c r="K3748" s="13" t="s">
        <v>71</v>
      </c>
      <c r="L3748" s="13" t="s">
        <v>27</v>
      </c>
      <c r="M3748" s="13" t="s">
        <v>28</v>
      </c>
      <c r="N3748" s="13" t="s">
        <v>3517</v>
      </c>
      <c r="O3748" s="13" t="s">
        <v>30</v>
      </c>
      <c r="P3748" s="13" t="s">
        <v>1789</v>
      </c>
      <c r="Q3748" s="13" t="s">
        <v>3518</v>
      </c>
      <c r="R3748" s="17">
        <v>121.8</v>
      </c>
      <c r="S3748" s="26">
        <v>5</v>
      </c>
      <c r="T3748" s="17">
        <v>0</v>
      </c>
      <c r="U3748" s="17">
        <v>7.99</v>
      </c>
      <c r="V3748" s="27">
        <v>7.1999999999999993</v>
      </c>
      <c r="W3748" s="13" t="s">
        <v>88</v>
      </c>
      <c r="X3748" s="8">
        <f>$T3748*$R3748</f>
        <v>0</v>
      </c>
      <c r="Y3748" s="29">
        <f>R3748-V3748-U3748-X3748</f>
        <v>106.61</v>
      </c>
    </row>
    <row r="3749" spans="2:25" x14ac:dyDescent="0.3">
      <c r="B3749" s="16"/>
      <c r="C3749" s="8" t="str">
        <f>_xlfn.CONCAT(S3749,_xlfn.TEXTBEFORE(Q3749,","))</f>
        <v>3Ibico Binder Covers</v>
      </c>
      <c r="D3749" s="13" t="s">
        <v>9855</v>
      </c>
      <c r="E3749" s="25">
        <v>44170</v>
      </c>
      <c r="F3749" s="25">
        <v>44175</v>
      </c>
      <c r="G3749" s="13" t="s">
        <v>50</v>
      </c>
      <c r="H3749" s="13" t="s">
        <v>2105</v>
      </c>
      <c r="I3749" s="13" t="s">
        <v>24</v>
      </c>
      <c r="J3749" s="13" t="s">
        <v>696</v>
      </c>
      <c r="K3749" s="13" t="s">
        <v>71</v>
      </c>
      <c r="L3749" s="13" t="s">
        <v>27</v>
      </c>
      <c r="M3749" s="13" t="s">
        <v>28</v>
      </c>
      <c r="N3749" s="13" t="s">
        <v>4610</v>
      </c>
      <c r="O3749" s="13" t="s">
        <v>30</v>
      </c>
      <c r="P3749" s="13" t="s">
        <v>1121</v>
      </c>
      <c r="Q3749" s="13" t="s">
        <v>4611</v>
      </c>
      <c r="R3749" s="17">
        <v>39.33</v>
      </c>
      <c r="S3749" s="26">
        <v>3</v>
      </c>
      <c r="T3749" s="17">
        <v>0</v>
      </c>
      <c r="U3749" s="17">
        <v>1.8900000000000001</v>
      </c>
      <c r="V3749" s="27">
        <v>7.83</v>
      </c>
      <c r="W3749" s="13" t="s">
        <v>88</v>
      </c>
      <c r="X3749" s="8">
        <f>$T3749*$R3749</f>
        <v>0</v>
      </c>
      <c r="Y3749" s="29">
        <f>R3749-V3749-U3749-X3749</f>
        <v>29.61</v>
      </c>
    </row>
    <row r="3750" spans="2:25" x14ac:dyDescent="0.3">
      <c r="B3750" s="16"/>
      <c r="C3750" s="8" t="str">
        <f>_xlfn.CONCAT(S3750,_xlfn.TEXTBEFORE(Q3750,","))</f>
        <v>2Hoover Stove</v>
      </c>
      <c r="D3750" s="13" t="s">
        <v>9856</v>
      </c>
      <c r="E3750" s="25">
        <v>43382</v>
      </c>
      <c r="F3750" s="25">
        <v>43389</v>
      </c>
      <c r="G3750" s="13" t="s">
        <v>50</v>
      </c>
      <c r="H3750" s="13" t="s">
        <v>1746</v>
      </c>
      <c r="I3750" s="13" t="s">
        <v>82</v>
      </c>
      <c r="J3750" s="13" t="s">
        <v>1747</v>
      </c>
      <c r="K3750" s="13" t="s">
        <v>252</v>
      </c>
      <c r="L3750" s="13" t="s">
        <v>27</v>
      </c>
      <c r="M3750" s="13" t="s">
        <v>28</v>
      </c>
      <c r="N3750" s="13" t="s">
        <v>343</v>
      </c>
      <c r="O3750" s="13" t="s">
        <v>30</v>
      </c>
      <c r="P3750" s="13" t="s">
        <v>31</v>
      </c>
      <c r="Q3750" s="13" t="s">
        <v>344</v>
      </c>
      <c r="R3750" s="17">
        <v>1133.22</v>
      </c>
      <c r="S3750" s="26">
        <v>2</v>
      </c>
      <c r="T3750" s="17">
        <v>0</v>
      </c>
      <c r="U3750" s="17">
        <v>72.87</v>
      </c>
      <c r="V3750" s="27">
        <v>305.94</v>
      </c>
      <c r="W3750" s="13" t="s">
        <v>88</v>
      </c>
      <c r="X3750" s="8">
        <f>$T3750*$R3750</f>
        <v>0</v>
      </c>
      <c r="Y3750" s="29">
        <f>R3750-V3750-U3750-X3750</f>
        <v>754.41</v>
      </c>
    </row>
    <row r="3751" spans="2:25" x14ac:dyDescent="0.3">
      <c r="B3751" s="16"/>
      <c r="C3751" s="8" t="str">
        <f>_xlfn.CONCAT(S3751,_xlfn.TEXTBEFORE(Q3751,","))</f>
        <v>2Harbour Creations Legal Exhibit Labels</v>
      </c>
      <c r="D3751" s="13" t="s">
        <v>9857</v>
      </c>
      <c r="E3751" s="25">
        <v>43446</v>
      </c>
      <c r="F3751" s="25">
        <v>43451</v>
      </c>
      <c r="G3751" s="13" t="s">
        <v>50</v>
      </c>
      <c r="H3751" s="13" t="s">
        <v>1746</v>
      </c>
      <c r="I3751" s="13" t="s">
        <v>82</v>
      </c>
      <c r="J3751" s="13" t="s">
        <v>1292</v>
      </c>
      <c r="K3751" s="13" t="s">
        <v>226</v>
      </c>
      <c r="L3751" s="13" t="s">
        <v>27</v>
      </c>
      <c r="M3751" s="13" t="s">
        <v>28</v>
      </c>
      <c r="N3751" s="13" t="s">
        <v>5445</v>
      </c>
      <c r="O3751" s="13" t="s">
        <v>30</v>
      </c>
      <c r="P3751" s="13" t="s">
        <v>2751</v>
      </c>
      <c r="Q3751" s="13" t="s">
        <v>5446</v>
      </c>
      <c r="R3751" s="17">
        <v>22.68</v>
      </c>
      <c r="S3751" s="26">
        <v>2</v>
      </c>
      <c r="T3751" s="17">
        <v>0</v>
      </c>
      <c r="U3751" s="17">
        <v>1.65</v>
      </c>
      <c r="V3751" s="27">
        <v>4.9799999999999995</v>
      </c>
      <c r="W3751" s="13" t="s">
        <v>88</v>
      </c>
      <c r="X3751" s="8">
        <f>$T3751*$R3751</f>
        <v>0</v>
      </c>
      <c r="Y3751" s="29">
        <f>R3751-V3751-U3751-X3751</f>
        <v>16.05</v>
      </c>
    </row>
    <row r="3752" spans="2:25" x14ac:dyDescent="0.3">
      <c r="B3752" s="16"/>
      <c r="C3752" s="8" t="str">
        <f>_xlfn.CONCAT(S3752,_xlfn.TEXTBEFORE(Q3752,","))</f>
        <v>6Fiskars Trimmer</v>
      </c>
      <c r="D3752" s="13" t="s">
        <v>9858</v>
      </c>
      <c r="E3752" s="25">
        <v>43747</v>
      </c>
      <c r="F3752" s="25">
        <v>43752</v>
      </c>
      <c r="G3752" s="13" t="s">
        <v>50</v>
      </c>
      <c r="H3752" s="13" t="s">
        <v>1746</v>
      </c>
      <c r="I3752" s="13" t="s">
        <v>82</v>
      </c>
      <c r="J3752" s="13" t="s">
        <v>292</v>
      </c>
      <c r="K3752" s="13" t="s">
        <v>26</v>
      </c>
      <c r="L3752" s="13" t="s">
        <v>27</v>
      </c>
      <c r="M3752" s="13" t="s">
        <v>28</v>
      </c>
      <c r="N3752" s="13" t="s">
        <v>3555</v>
      </c>
      <c r="O3752" s="13" t="s">
        <v>30</v>
      </c>
      <c r="P3752" s="13" t="s">
        <v>1228</v>
      </c>
      <c r="Q3752" s="13" t="s">
        <v>3556</v>
      </c>
      <c r="R3752" s="17">
        <v>253.8</v>
      </c>
      <c r="S3752" s="26">
        <v>6</v>
      </c>
      <c r="T3752" s="17">
        <v>0</v>
      </c>
      <c r="U3752" s="17">
        <v>12.76</v>
      </c>
      <c r="V3752" s="27">
        <v>73.44</v>
      </c>
      <c r="W3752" s="13" t="s">
        <v>88</v>
      </c>
      <c r="X3752" s="8">
        <f>$T3752*$R3752</f>
        <v>0</v>
      </c>
      <c r="Y3752" s="29">
        <f>R3752-V3752-U3752-X3752</f>
        <v>167.60000000000002</v>
      </c>
    </row>
    <row r="3753" spans="2:25" x14ac:dyDescent="0.3">
      <c r="B3753" s="16"/>
      <c r="C3753" s="8" t="str">
        <f>_xlfn.CONCAT(S3753,_xlfn.TEXTBEFORE(Q3753,","))</f>
        <v>1Boston Canvas</v>
      </c>
      <c r="D3753" s="13" t="s">
        <v>9859</v>
      </c>
      <c r="E3753" s="25">
        <v>43270</v>
      </c>
      <c r="F3753" s="25">
        <v>43277</v>
      </c>
      <c r="G3753" s="13" t="s">
        <v>50</v>
      </c>
      <c r="H3753" s="13" t="s">
        <v>5459</v>
      </c>
      <c r="I3753" s="13" t="s">
        <v>82</v>
      </c>
      <c r="J3753" s="13" t="s">
        <v>3614</v>
      </c>
      <c r="K3753" s="13" t="s">
        <v>2687</v>
      </c>
      <c r="L3753" s="13" t="s">
        <v>201</v>
      </c>
      <c r="M3753" s="13" t="s">
        <v>28</v>
      </c>
      <c r="N3753" s="13" t="s">
        <v>4073</v>
      </c>
      <c r="O3753" s="13" t="s">
        <v>30</v>
      </c>
      <c r="P3753" s="13" t="s">
        <v>1789</v>
      </c>
      <c r="Q3753" s="13" t="s">
        <v>4074</v>
      </c>
      <c r="R3753" s="17">
        <v>53.64</v>
      </c>
      <c r="S3753" s="26">
        <v>1</v>
      </c>
      <c r="T3753" s="17">
        <v>0</v>
      </c>
      <c r="U3753" s="17">
        <v>4.1500000000000004</v>
      </c>
      <c r="V3753" s="27">
        <v>20.37</v>
      </c>
      <c r="W3753" s="13" t="s">
        <v>266</v>
      </c>
      <c r="X3753" s="8">
        <f>$T3753*$R3753</f>
        <v>0</v>
      </c>
      <c r="Y3753" s="29">
        <f>R3753-V3753-U3753-X3753</f>
        <v>29.119999999999997</v>
      </c>
    </row>
    <row r="3754" spans="2:25" x14ac:dyDescent="0.3">
      <c r="B3754" s="16"/>
      <c r="C3754" s="8" t="str">
        <f>_xlfn.CONCAT(S3754,_xlfn.TEXTBEFORE(Q3754,","))</f>
        <v>2Stockwell Thumb Tacks</v>
      </c>
      <c r="D3754" s="13" t="s">
        <v>9860</v>
      </c>
      <c r="E3754" s="25">
        <v>43270</v>
      </c>
      <c r="F3754" s="25">
        <v>43277</v>
      </c>
      <c r="G3754" s="13" t="s">
        <v>50</v>
      </c>
      <c r="H3754" s="13" t="s">
        <v>5459</v>
      </c>
      <c r="I3754" s="13" t="s">
        <v>82</v>
      </c>
      <c r="J3754" s="13" t="s">
        <v>3614</v>
      </c>
      <c r="K3754" s="13" t="s">
        <v>2687</v>
      </c>
      <c r="L3754" s="13" t="s">
        <v>201</v>
      </c>
      <c r="M3754" s="13" t="s">
        <v>28</v>
      </c>
      <c r="N3754" s="13" t="s">
        <v>5687</v>
      </c>
      <c r="O3754" s="13" t="s">
        <v>30</v>
      </c>
      <c r="P3754" s="13" t="s">
        <v>2177</v>
      </c>
      <c r="Q3754" s="13" t="s">
        <v>5688</v>
      </c>
      <c r="R3754" s="17">
        <v>21.96</v>
      </c>
      <c r="S3754" s="26">
        <v>2</v>
      </c>
      <c r="T3754" s="17">
        <v>0</v>
      </c>
      <c r="U3754" s="17">
        <v>3.03</v>
      </c>
      <c r="V3754" s="27">
        <v>4.1399999999999997</v>
      </c>
      <c r="W3754" s="13" t="s">
        <v>266</v>
      </c>
      <c r="X3754" s="8">
        <f>$T3754*$R3754</f>
        <v>0</v>
      </c>
      <c r="Y3754" s="29">
        <f>R3754-V3754-U3754-X3754</f>
        <v>14.790000000000001</v>
      </c>
    </row>
    <row r="3755" spans="2:25" x14ac:dyDescent="0.3">
      <c r="B3755" s="16"/>
      <c r="C3755" s="8" t="str">
        <f>_xlfn.CONCAT(S3755,_xlfn.TEXTBEFORE(Q3755,","))</f>
        <v>4Acme Trimmer</v>
      </c>
      <c r="D3755" s="13" t="s">
        <v>9861</v>
      </c>
      <c r="E3755" s="25">
        <v>43541</v>
      </c>
      <c r="F3755" s="25">
        <v>43547</v>
      </c>
      <c r="G3755" s="13" t="s">
        <v>50</v>
      </c>
      <c r="H3755" s="13" t="s">
        <v>3300</v>
      </c>
      <c r="I3755" s="13" t="s">
        <v>24</v>
      </c>
      <c r="J3755" s="13" t="s">
        <v>83</v>
      </c>
      <c r="K3755" s="13" t="s">
        <v>84</v>
      </c>
      <c r="L3755" s="13" t="s">
        <v>27</v>
      </c>
      <c r="M3755" s="13" t="s">
        <v>28</v>
      </c>
      <c r="N3755" s="13" t="s">
        <v>2316</v>
      </c>
      <c r="O3755" s="13" t="s">
        <v>30</v>
      </c>
      <c r="P3755" s="13" t="s">
        <v>1228</v>
      </c>
      <c r="Q3755" s="13" t="s">
        <v>2317</v>
      </c>
      <c r="R3755" s="17">
        <v>178.32000000000002</v>
      </c>
      <c r="S3755" s="26">
        <v>4</v>
      </c>
      <c r="T3755" s="17">
        <v>0</v>
      </c>
      <c r="U3755" s="17">
        <v>24.13</v>
      </c>
      <c r="V3755" s="27">
        <v>65.88</v>
      </c>
      <c r="W3755" s="13" t="s">
        <v>266</v>
      </c>
      <c r="X3755" s="8">
        <f>$T3755*$R3755</f>
        <v>0</v>
      </c>
      <c r="Y3755" s="29">
        <f>R3755-V3755-U3755-X3755</f>
        <v>88.310000000000031</v>
      </c>
    </row>
    <row r="3756" spans="2:25" x14ac:dyDescent="0.3">
      <c r="B3756" s="16"/>
      <c r="C3756" s="8" t="str">
        <f>_xlfn.CONCAT(S3756,_xlfn.TEXTBEFORE(Q3756,","))</f>
        <v>4Acco Binding Machine</v>
      </c>
      <c r="D3756" s="13" t="s">
        <v>9862</v>
      </c>
      <c r="E3756" s="25">
        <v>43541</v>
      </c>
      <c r="F3756" s="25">
        <v>43547</v>
      </c>
      <c r="G3756" s="13" t="s">
        <v>50</v>
      </c>
      <c r="H3756" s="13" t="s">
        <v>3300</v>
      </c>
      <c r="I3756" s="13" t="s">
        <v>24</v>
      </c>
      <c r="J3756" s="13" t="s">
        <v>83</v>
      </c>
      <c r="K3756" s="13" t="s">
        <v>84</v>
      </c>
      <c r="L3756" s="13" t="s">
        <v>27</v>
      </c>
      <c r="M3756" s="13" t="s">
        <v>28</v>
      </c>
      <c r="N3756" s="13" t="s">
        <v>1696</v>
      </c>
      <c r="O3756" s="13" t="s">
        <v>30</v>
      </c>
      <c r="P3756" s="13" t="s">
        <v>1121</v>
      </c>
      <c r="Q3756" s="13" t="s">
        <v>1697</v>
      </c>
      <c r="R3756" s="17">
        <v>202.20000000000002</v>
      </c>
      <c r="S3756" s="26">
        <v>4</v>
      </c>
      <c r="T3756" s="17">
        <v>0</v>
      </c>
      <c r="U3756" s="17">
        <v>22.65</v>
      </c>
      <c r="V3756" s="27">
        <v>70.679999999999993</v>
      </c>
      <c r="W3756" s="13" t="s">
        <v>266</v>
      </c>
      <c r="X3756" s="8">
        <f>$T3756*$R3756</f>
        <v>0</v>
      </c>
      <c r="Y3756" s="29">
        <f>R3756-V3756-U3756-X3756</f>
        <v>108.87000000000003</v>
      </c>
    </row>
    <row r="3757" spans="2:25" x14ac:dyDescent="0.3">
      <c r="B3757" s="16"/>
      <c r="C3757" s="8" t="str">
        <f>_xlfn.CONCAT(S3757,_xlfn.TEXTBEFORE(Q3757,","))</f>
        <v>4Wilson Jones Index Tab</v>
      </c>
      <c r="D3757" s="13" t="s">
        <v>9863</v>
      </c>
      <c r="E3757" s="25">
        <v>43541</v>
      </c>
      <c r="F3757" s="25">
        <v>43547</v>
      </c>
      <c r="G3757" s="13" t="s">
        <v>50</v>
      </c>
      <c r="H3757" s="13" t="s">
        <v>3300</v>
      </c>
      <c r="I3757" s="13" t="s">
        <v>24</v>
      </c>
      <c r="J3757" s="13" t="s">
        <v>83</v>
      </c>
      <c r="K3757" s="13" t="s">
        <v>84</v>
      </c>
      <c r="L3757" s="13" t="s">
        <v>27</v>
      </c>
      <c r="M3757" s="13" t="s">
        <v>28</v>
      </c>
      <c r="N3757" s="13" t="s">
        <v>5653</v>
      </c>
      <c r="O3757" s="13" t="s">
        <v>30</v>
      </c>
      <c r="P3757" s="13" t="s">
        <v>1121</v>
      </c>
      <c r="Q3757" s="13" t="s">
        <v>5654</v>
      </c>
      <c r="R3757" s="17">
        <v>23.64</v>
      </c>
      <c r="S3757" s="26">
        <v>4</v>
      </c>
      <c r="T3757" s="17">
        <v>0</v>
      </c>
      <c r="U3757" s="17">
        <v>2.91</v>
      </c>
      <c r="V3757" s="27">
        <v>0.84000000000000008</v>
      </c>
      <c r="W3757" s="13" t="s">
        <v>266</v>
      </c>
      <c r="X3757" s="8">
        <f>$T3757*$R3757</f>
        <v>0</v>
      </c>
      <c r="Y3757" s="29">
        <f>R3757-V3757-U3757-X3757</f>
        <v>19.89</v>
      </c>
    </row>
    <row r="3758" spans="2:25" x14ac:dyDescent="0.3">
      <c r="B3758" s="16"/>
      <c r="C3758" s="8" t="str">
        <f>_xlfn.CONCAT(S3758,_xlfn.TEXTBEFORE(Q3758,","))</f>
        <v>2Stanley Sketch Pad</v>
      </c>
      <c r="D3758" s="13" t="s">
        <v>9864</v>
      </c>
      <c r="E3758" s="25">
        <v>44139</v>
      </c>
      <c r="F3758" s="25">
        <v>44144</v>
      </c>
      <c r="G3758" s="13" t="s">
        <v>22</v>
      </c>
      <c r="H3758" s="13" t="s">
        <v>3300</v>
      </c>
      <c r="I3758" s="13" t="s">
        <v>24</v>
      </c>
      <c r="J3758" s="13" t="s">
        <v>1783</v>
      </c>
      <c r="K3758" s="13" t="s">
        <v>187</v>
      </c>
      <c r="L3758" s="13" t="s">
        <v>27</v>
      </c>
      <c r="M3758" s="13" t="s">
        <v>28</v>
      </c>
      <c r="N3758" s="13" t="s">
        <v>4143</v>
      </c>
      <c r="O3758" s="13" t="s">
        <v>30</v>
      </c>
      <c r="P3758" s="13" t="s">
        <v>1789</v>
      </c>
      <c r="Q3758" s="13" t="s">
        <v>4144</v>
      </c>
      <c r="R3758" s="17">
        <v>95.22</v>
      </c>
      <c r="S3758" s="26">
        <v>2</v>
      </c>
      <c r="T3758" s="17">
        <v>0</v>
      </c>
      <c r="U3758" s="17">
        <v>10.59</v>
      </c>
      <c r="V3758" s="27">
        <v>16.14</v>
      </c>
      <c r="W3758" s="13" t="s">
        <v>88</v>
      </c>
      <c r="X3758" s="8">
        <f>$T3758*$R3758</f>
        <v>0</v>
      </c>
      <c r="Y3758" s="29">
        <f>R3758-V3758-U3758-X3758</f>
        <v>68.489999999999995</v>
      </c>
    </row>
    <row r="3759" spans="2:25" x14ac:dyDescent="0.3">
      <c r="B3759" s="16"/>
      <c r="C3759" s="8" t="str">
        <f>_xlfn.CONCAT(S3759,_xlfn.TEXTBEFORE(Q3759,","))</f>
        <v>4Advantus Door Stop</v>
      </c>
      <c r="D3759" s="13" t="s">
        <v>9865</v>
      </c>
      <c r="E3759" s="25">
        <v>44133</v>
      </c>
      <c r="F3759" s="25">
        <v>44134</v>
      </c>
      <c r="G3759" s="13" t="s">
        <v>34</v>
      </c>
      <c r="H3759" s="13" t="s">
        <v>3713</v>
      </c>
      <c r="I3759" s="13" t="s">
        <v>24</v>
      </c>
      <c r="J3759" s="13" t="s">
        <v>280</v>
      </c>
      <c r="K3759" s="13" t="s">
        <v>281</v>
      </c>
      <c r="L3759" s="13" t="s">
        <v>54</v>
      </c>
      <c r="M3759" s="13" t="s">
        <v>55</v>
      </c>
      <c r="N3759" s="13" t="s">
        <v>2406</v>
      </c>
      <c r="O3759" s="13" t="s">
        <v>40</v>
      </c>
      <c r="P3759" s="13" t="s">
        <v>906</v>
      </c>
      <c r="Q3759" s="13" t="s">
        <v>2407</v>
      </c>
      <c r="R3759" s="17">
        <v>131.48759999999999</v>
      </c>
      <c r="S3759" s="26">
        <v>4</v>
      </c>
      <c r="T3759" s="17">
        <v>0.27</v>
      </c>
      <c r="U3759" s="17">
        <v>18.77</v>
      </c>
      <c r="V3759" s="27">
        <v>25.167600000000007</v>
      </c>
      <c r="W3759" s="13" t="s">
        <v>60</v>
      </c>
      <c r="X3759" s="8">
        <f>$T3759*$R3759</f>
        <v>35.501652</v>
      </c>
      <c r="Y3759" s="29">
        <f>R3759-V3759-U3759-X3759</f>
        <v>52.048347999999983</v>
      </c>
    </row>
    <row r="3760" spans="2:25" x14ac:dyDescent="0.3">
      <c r="B3760" s="16"/>
      <c r="C3760" s="8" t="str">
        <f>_xlfn.CONCAT(S3760,_xlfn.TEXTBEFORE(Q3760,","))</f>
        <v>2Enermax Computer Printout Paper</v>
      </c>
      <c r="D3760" s="13" t="s">
        <v>9866</v>
      </c>
      <c r="E3760" s="25">
        <v>43972</v>
      </c>
      <c r="F3760" s="25">
        <v>43976</v>
      </c>
      <c r="G3760" s="13" t="s">
        <v>50</v>
      </c>
      <c r="H3760" s="13" t="s">
        <v>5678</v>
      </c>
      <c r="I3760" s="13" t="s">
        <v>24</v>
      </c>
      <c r="J3760" s="13" t="s">
        <v>170</v>
      </c>
      <c r="K3760" s="13" t="s">
        <v>170</v>
      </c>
      <c r="L3760" s="13" t="s">
        <v>27</v>
      </c>
      <c r="M3760" s="13" t="s">
        <v>28</v>
      </c>
      <c r="N3760" s="13" t="s">
        <v>5679</v>
      </c>
      <c r="O3760" s="13" t="s">
        <v>30</v>
      </c>
      <c r="P3760" s="13" t="s">
        <v>1567</v>
      </c>
      <c r="Q3760" s="13" t="s">
        <v>5680</v>
      </c>
      <c r="R3760" s="17">
        <v>56.94</v>
      </c>
      <c r="S3760" s="26">
        <v>2</v>
      </c>
      <c r="T3760" s="17">
        <v>0</v>
      </c>
      <c r="U3760" s="17">
        <v>3.05</v>
      </c>
      <c r="V3760" s="27">
        <v>1.08</v>
      </c>
      <c r="W3760" s="13" t="s">
        <v>88</v>
      </c>
      <c r="X3760" s="8">
        <f>$T3760*$R3760</f>
        <v>0</v>
      </c>
      <c r="Y3760" s="29">
        <f>R3760-V3760-U3760-X3760</f>
        <v>52.81</v>
      </c>
    </row>
    <row r="3761" spans="2:25" x14ac:dyDescent="0.3">
      <c r="B3761" s="16"/>
      <c r="C3761" s="8" t="str">
        <f>_xlfn.CONCAT(S3761,_xlfn.TEXTBEFORE(Q3761,","))</f>
        <v>1Office Star Executive Leather Armchair</v>
      </c>
      <c r="D3761" s="13" t="s">
        <v>9867</v>
      </c>
      <c r="E3761" s="25">
        <v>43218</v>
      </c>
      <c r="F3761" s="25">
        <v>43224</v>
      </c>
      <c r="G3761" s="13" t="s">
        <v>50</v>
      </c>
      <c r="H3761" s="13" t="s">
        <v>1507</v>
      </c>
      <c r="I3761" s="13" t="s">
        <v>24</v>
      </c>
      <c r="J3761" s="13" t="s">
        <v>1308</v>
      </c>
      <c r="K3761" s="13" t="s">
        <v>1309</v>
      </c>
      <c r="L3761" s="13" t="s">
        <v>114</v>
      </c>
      <c r="M3761" s="13" t="s">
        <v>55</v>
      </c>
      <c r="N3761" s="13" t="s">
        <v>429</v>
      </c>
      <c r="O3761" s="13" t="s">
        <v>40</v>
      </c>
      <c r="P3761" s="13" t="s">
        <v>41</v>
      </c>
      <c r="Q3761" s="13" t="s">
        <v>430</v>
      </c>
      <c r="R3761" s="17">
        <v>467.42999999999995</v>
      </c>
      <c r="S3761" s="26">
        <v>1</v>
      </c>
      <c r="T3761" s="17">
        <v>0</v>
      </c>
      <c r="U3761" s="17">
        <v>86.11</v>
      </c>
      <c r="V3761" s="27">
        <v>219.69</v>
      </c>
      <c r="W3761" s="13" t="s">
        <v>266</v>
      </c>
      <c r="X3761" s="8">
        <f>$T3761*$R3761</f>
        <v>0</v>
      </c>
      <c r="Y3761" s="29">
        <f>R3761-V3761-U3761-X3761</f>
        <v>161.62999999999994</v>
      </c>
    </row>
    <row r="3762" spans="2:25" x14ac:dyDescent="0.3">
      <c r="B3762" s="16"/>
      <c r="C3762" s="8" t="str">
        <f>_xlfn.CONCAT(S3762,_xlfn.TEXTBEFORE(Q3762,","))</f>
        <v>1Brother Fax and Copier</v>
      </c>
      <c r="D3762" s="13" t="s">
        <v>9868</v>
      </c>
      <c r="E3762" s="25">
        <v>43218</v>
      </c>
      <c r="F3762" s="25">
        <v>43224</v>
      </c>
      <c r="G3762" s="13" t="s">
        <v>50</v>
      </c>
      <c r="H3762" s="13" t="s">
        <v>1507</v>
      </c>
      <c r="I3762" s="13" t="s">
        <v>24</v>
      </c>
      <c r="J3762" s="13" t="s">
        <v>1308</v>
      </c>
      <c r="K3762" s="13" t="s">
        <v>1309</v>
      </c>
      <c r="L3762" s="13" t="s">
        <v>114</v>
      </c>
      <c r="M3762" s="13" t="s">
        <v>55</v>
      </c>
      <c r="N3762" s="13" t="s">
        <v>2113</v>
      </c>
      <c r="O3762" s="13" t="s">
        <v>57</v>
      </c>
      <c r="P3762" s="13" t="s">
        <v>86</v>
      </c>
      <c r="Q3762" s="13" t="s">
        <v>2114</v>
      </c>
      <c r="R3762" s="17">
        <v>191.13</v>
      </c>
      <c r="S3762" s="26">
        <v>1</v>
      </c>
      <c r="T3762" s="17">
        <v>0</v>
      </c>
      <c r="U3762" s="17">
        <v>40.78</v>
      </c>
      <c r="V3762" s="27">
        <v>82.17</v>
      </c>
      <c r="W3762" s="13" t="s">
        <v>266</v>
      </c>
      <c r="X3762" s="8">
        <f>$T3762*$R3762</f>
        <v>0</v>
      </c>
      <c r="Y3762" s="29">
        <f>R3762-V3762-U3762-X3762</f>
        <v>68.179999999999993</v>
      </c>
    </row>
    <row r="3763" spans="2:25" x14ac:dyDescent="0.3">
      <c r="B3763" s="16"/>
      <c r="C3763" s="8" t="str">
        <f>_xlfn.CONCAT(S3763,_xlfn.TEXTBEFORE(Q3763,","))</f>
        <v>3Fiskars Shears</v>
      </c>
      <c r="D3763" s="13" t="s">
        <v>9869</v>
      </c>
      <c r="E3763" s="25">
        <v>43218</v>
      </c>
      <c r="F3763" s="25">
        <v>43224</v>
      </c>
      <c r="G3763" s="13" t="s">
        <v>50</v>
      </c>
      <c r="H3763" s="13" t="s">
        <v>1507</v>
      </c>
      <c r="I3763" s="13" t="s">
        <v>24</v>
      </c>
      <c r="J3763" s="13" t="s">
        <v>1308</v>
      </c>
      <c r="K3763" s="13" t="s">
        <v>1309</v>
      </c>
      <c r="L3763" s="13" t="s">
        <v>114</v>
      </c>
      <c r="M3763" s="13" t="s">
        <v>55</v>
      </c>
      <c r="N3763" s="13" t="s">
        <v>3115</v>
      </c>
      <c r="O3763" s="13" t="s">
        <v>30</v>
      </c>
      <c r="P3763" s="13" t="s">
        <v>1228</v>
      </c>
      <c r="Q3763" s="13" t="s">
        <v>3116</v>
      </c>
      <c r="R3763" s="17">
        <v>133.02000000000001</v>
      </c>
      <c r="S3763" s="26">
        <v>3</v>
      </c>
      <c r="T3763" s="17">
        <v>0</v>
      </c>
      <c r="U3763" s="17">
        <v>17.03</v>
      </c>
      <c r="V3763" s="27">
        <v>2.6099999999999994</v>
      </c>
      <c r="W3763" s="13" t="s">
        <v>266</v>
      </c>
      <c r="X3763" s="8">
        <f>$T3763*$R3763</f>
        <v>0</v>
      </c>
      <c r="Y3763" s="29">
        <f>R3763-V3763-U3763-X3763</f>
        <v>113.38000000000002</v>
      </c>
    </row>
    <row r="3764" spans="2:25" x14ac:dyDescent="0.3">
      <c r="B3764" s="16"/>
      <c r="C3764" s="8" t="str">
        <f>_xlfn.CONCAT(S3764,_xlfn.TEXTBEFORE(Q3764,","))</f>
        <v>1Eaton Message Books</v>
      </c>
      <c r="D3764" s="13" t="s">
        <v>9870</v>
      </c>
      <c r="E3764" s="25">
        <v>43218</v>
      </c>
      <c r="F3764" s="25">
        <v>43224</v>
      </c>
      <c r="G3764" s="13" t="s">
        <v>50</v>
      </c>
      <c r="H3764" s="13" t="s">
        <v>1507</v>
      </c>
      <c r="I3764" s="13" t="s">
        <v>24</v>
      </c>
      <c r="J3764" s="13" t="s">
        <v>1308</v>
      </c>
      <c r="K3764" s="13" t="s">
        <v>1309</v>
      </c>
      <c r="L3764" s="13" t="s">
        <v>114</v>
      </c>
      <c r="M3764" s="13" t="s">
        <v>55</v>
      </c>
      <c r="N3764" s="13" t="s">
        <v>5029</v>
      </c>
      <c r="O3764" s="13" t="s">
        <v>30</v>
      </c>
      <c r="P3764" s="13" t="s">
        <v>1567</v>
      </c>
      <c r="Q3764" s="13" t="s">
        <v>5030</v>
      </c>
      <c r="R3764" s="17">
        <v>20.58</v>
      </c>
      <c r="S3764" s="26">
        <v>1</v>
      </c>
      <c r="T3764" s="17">
        <v>0</v>
      </c>
      <c r="U3764" s="17">
        <v>1.81</v>
      </c>
      <c r="V3764" s="27">
        <v>9.870000000000001</v>
      </c>
      <c r="W3764" s="13" t="s">
        <v>266</v>
      </c>
      <c r="X3764" s="8">
        <f>$T3764*$R3764</f>
        <v>0</v>
      </c>
      <c r="Y3764" s="29">
        <f>R3764-V3764-U3764-X3764</f>
        <v>8.8999999999999968</v>
      </c>
    </row>
    <row r="3765" spans="2:25" x14ac:dyDescent="0.3">
      <c r="B3765" s="16"/>
      <c r="C3765" s="8" t="str">
        <f>_xlfn.CONCAT(S3765,_xlfn.TEXTBEFORE(Q3765,","))</f>
        <v>7Elite Trimmer</v>
      </c>
      <c r="D3765" s="13" t="s">
        <v>9871</v>
      </c>
      <c r="E3765" s="25">
        <v>43597</v>
      </c>
      <c r="F3765" s="25">
        <v>43600</v>
      </c>
      <c r="G3765" s="13" t="s">
        <v>34</v>
      </c>
      <c r="H3765" s="13" t="s">
        <v>1478</v>
      </c>
      <c r="I3765" s="13" t="s">
        <v>24</v>
      </c>
      <c r="J3765" s="13" t="s">
        <v>957</v>
      </c>
      <c r="K3765" s="13" t="s">
        <v>957</v>
      </c>
      <c r="L3765" s="13" t="s">
        <v>201</v>
      </c>
      <c r="M3765" s="13" t="s">
        <v>28</v>
      </c>
      <c r="N3765" s="13" t="s">
        <v>3149</v>
      </c>
      <c r="O3765" s="13" t="s">
        <v>30</v>
      </c>
      <c r="P3765" s="13" t="s">
        <v>1228</v>
      </c>
      <c r="Q3765" s="13" t="s">
        <v>3150</v>
      </c>
      <c r="R3765" s="17">
        <v>287.49000000000007</v>
      </c>
      <c r="S3765" s="26">
        <v>7</v>
      </c>
      <c r="T3765" s="17">
        <v>0</v>
      </c>
      <c r="U3765" s="17">
        <v>26.48</v>
      </c>
      <c r="V3765" s="27">
        <v>114.87</v>
      </c>
      <c r="W3765" s="13" t="s">
        <v>88</v>
      </c>
      <c r="X3765" s="8">
        <f>$T3765*$R3765</f>
        <v>0</v>
      </c>
      <c r="Y3765" s="29">
        <f>R3765-V3765-U3765-X3765</f>
        <v>146.14000000000007</v>
      </c>
    </row>
    <row r="3766" spans="2:25" x14ac:dyDescent="0.3">
      <c r="B3766" s="16"/>
      <c r="C3766" s="8" t="str">
        <f>_xlfn.CONCAT(S3766,_xlfn.TEXTBEFORE(Q3766,","))</f>
        <v>3Ikea Library with Doors</v>
      </c>
      <c r="D3766" s="13" t="s">
        <v>9872</v>
      </c>
      <c r="E3766" s="25">
        <v>44085</v>
      </c>
      <c r="F3766" s="25">
        <v>44089</v>
      </c>
      <c r="G3766" s="13" t="s">
        <v>50</v>
      </c>
      <c r="H3766" s="13" t="s">
        <v>1478</v>
      </c>
      <c r="I3766" s="13" t="s">
        <v>24</v>
      </c>
      <c r="J3766" s="13" t="s">
        <v>435</v>
      </c>
      <c r="K3766" s="13" t="s">
        <v>436</v>
      </c>
      <c r="L3766" s="13" t="s">
        <v>201</v>
      </c>
      <c r="M3766" s="13" t="s">
        <v>28</v>
      </c>
      <c r="N3766" s="13" t="s">
        <v>1016</v>
      </c>
      <c r="O3766" s="13" t="s">
        <v>40</v>
      </c>
      <c r="P3766" s="13" t="s">
        <v>67</v>
      </c>
      <c r="Q3766" s="13" t="s">
        <v>1017</v>
      </c>
      <c r="R3766" s="17">
        <v>1094.22</v>
      </c>
      <c r="S3766" s="26">
        <v>3</v>
      </c>
      <c r="T3766" s="17">
        <v>0</v>
      </c>
      <c r="U3766" s="17">
        <v>87.41</v>
      </c>
      <c r="V3766" s="27">
        <v>328.23</v>
      </c>
      <c r="W3766" s="13" t="s">
        <v>88</v>
      </c>
      <c r="X3766" s="8">
        <f>$T3766*$R3766</f>
        <v>0</v>
      </c>
      <c r="Y3766" s="29">
        <f>R3766-V3766-U3766-X3766</f>
        <v>678.58</v>
      </c>
    </row>
    <row r="3767" spans="2:25" x14ac:dyDescent="0.3">
      <c r="B3767" s="16"/>
      <c r="C3767" s="8" t="str">
        <f>_xlfn.CONCAT(S3767,_xlfn.TEXTBEFORE(Q3767,","))</f>
        <v>9Xerox Computer Printout Paper</v>
      </c>
      <c r="D3767" s="13" t="s">
        <v>9873</v>
      </c>
      <c r="E3767" s="25">
        <v>44085</v>
      </c>
      <c r="F3767" s="25">
        <v>44089</v>
      </c>
      <c r="G3767" s="13" t="s">
        <v>50</v>
      </c>
      <c r="H3767" s="13" t="s">
        <v>1478</v>
      </c>
      <c r="I3767" s="13" t="s">
        <v>24</v>
      </c>
      <c r="J3767" s="13" t="s">
        <v>435</v>
      </c>
      <c r="K3767" s="13" t="s">
        <v>436</v>
      </c>
      <c r="L3767" s="13" t="s">
        <v>201</v>
      </c>
      <c r="M3767" s="13" t="s">
        <v>28</v>
      </c>
      <c r="N3767" s="13" t="s">
        <v>3378</v>
      </c>
      <c r="O3767" s="13" t="s">
        <v>30</v>
      </c>
      <c r="P3767" s="13" t="s">
        <v>1567</v>
      </c>
      <c r="Q3767" s="13" t="s">
        <v>3379</v>
      </c>
      <c r="R3767" s="17">
        <v>249.75</v>
      </c>
      <c r="S3767" s="26">
        <v>9</v>
      </c>
      <c r="T3767" s="17">
        <v>0</v>
      </c>
      <c r="U3767" s="17">
        <v>22.98</v>
      </c>
      <c r="V3767" s="27">
        <v>114.75</v>
      </c>
      <c r="W3767" s="13" t="s">
        <v>88</v>
      </c>
      <c r="X3767" s="8">
        <f>$T3767*$R3767</f>
        <v>0</v>
      </c>
      <c r="Y3767" s="29">
        <f>R3767-V3767-U3767-X3767</f>
        <v>112.02</v>
      </c>
    </row>
    <row r="3768" spans="2:25" x14ac:dyDescent="0.3">
      <c r="B3768" s="16"/>
      <c r="C3768" s="8" t="str">
        <f>_xlfn.CONCAT(S3768,_xlfn.TEXTBEFORE(Q3768,","))</f>
        <v>1KitchenAid Microwave</v>
      </c>
      <c r="D3768" s="13" t="s">
        <v>9874</v>
      </c>
      <c r="E3768" s="25">
        <v>44085</v>
      </c>
      <c r="F3768" s="25">
        <v>44089</v>
      </c>
      <c r="G3768" s="13" t="s">
        <v>50</v>
      </c>
      <c r="H3768" s="13" t="s">
        <v>1478</v>
      </c>
      <c r="I3768" s="13" t="s">
        <v>24</v>
      </c>
      <c r="J3768" s="13" t="s">
        <v>435</v>
      </c>
      <c r="K3768" s="13" t="s">
        <v>436</v>
      </c>
      <c r="L3768" s="13" t="s">
        <v>201</v>
      </c>
      <c r="M3768" s="13" t="s">
        <v>28</v>
      </c>
      <c r="N3768" s="13" t="s">
        <v>29</v>
      </c>
      <c r="O3768" s="13" t="s">
        <v>30</v>
      </c>
      <c r="P3768" s="13" t="s">
        <v>31</v>
      </c>
      <c r="Q3768" s="13" t="s">
        <v>32</v>
      </c>
      <c r="R3768" s="17">
        <v>308.45999999999998</v>
      </c>
      <c r="S3768" s="26">
        <v>1</v>
      </c>
      <c r="T3768" s="17">
        <v>0</v>
      </c>
      <c r="U3768" s="17">
        <v>20.399999999999999</v>
      </c>
      <c r="V3768" s="27">
        <v>86.34</v>
      </c>
      <c r="W3768" s="13" t="s">
        <v>88</v>
      </c>
      <c r="X3768" s="8">
        <f>$T3768*$R3768</f>
        <v>0</v>
      </c>
      <c r="Y3768" s="29">
        <f>R3768-V3768-U3768-X3768</f>
        <v>201.71999999999997</v>
      </c>
    </row>
    <row r="3769" spans="2:25" x14ac:dyDescent="0.3">
      <c r="B3769" s="16"/>
      <c r="C3769" s="8" t="str">
        <f>_xlfn.CONCAT(S3769,_xlfn.TEXTBEFORE(Q3769,","))</f>
        <v>1StarTech Inkjet</v>
      </c>
      <c r="D3769" s="13" t="s">
        <v>9875</v>
      </c>
      <c r="E3769" s="25">
        <v>44085</v>
      </c>
      <c r="F3769" s="25">
        <v>44089</v>
      </c>
      <c r="G3769" s="13" t="s">
        <v>50</v>
      </c>
      <c r="H3769" s="13" t="s">
        <v>1478</v>
      </c>
      <c r="I3769" s="13" t="s">
        <v>24</v>
      </c>
      <c r="J3769" s="13" t="s">
        <v>435</v>
      </c>
      <c r="K3769" s="13" t="s">
        <v>436</v>
      </c>
      <c r="L3769" s="13" t="s">
        <v>201</v>
      </c>
      <c r="M3769" s="13" t="s">
        <v>28</v>
      </c>
      <c r="N3769" s="13" t="s">
        <v>3343</v>
      </c>
      <c r="O3769" s="13" t="s">
        <v>57</v>
      </c>
      <c r="P3769" s="13" t="s">
        <v>138</v>
      </c>
      <c r="Q3769" s="13" t="s">
        <v>3344</v>
      </c>
      <c r="R3769" s="17">
        <v>301.77000000000004</v>
      </c>
      <c r="S3769" s="26">
        <v>1</v>
      </c>
      <c r="T3769" s="17">
        <v>0</v>
      </c>
      <c r="U3769" s="17">
        <v>12.12</v>
      </c>
      <c r="V3769" s="27">
        <v>138.81</v>
      </c>
      <c r="W3769" s="13" t="s">
        <v>88</v>
      </c>
      <c r="X3769" s="8">
        <f>$T3769*$R3769</f>
        <v>0</v>
      </c>
      <c r="Y3769" s="29">
        <f>R3769-V3769-U3769-X3769</f>
        <v>150.84000000000003</v>
      </c>
    </row>
    <row r="3770" spans="2:25" x14ac:dyDescent="0.3">
      <c r="B3770" s="16"/>
      <c r="C3770" s="8" t="str">
        <f>_xlfn.CONCAT(S3770,_xlfn.TEXTBEFORE(Q3770,","))</f>
        <v>7Fiskars Scissors</v>
      </c>
      <c r="D3770" s="13" t="s">
        <v>9876</v>
      </c>
      <c r="E3770" s="25">
        <v>44085</v>
      </c>
      <c r="F3770" s="25">
        <v>44089</v>
      </c>
      <c r="G3770" s="13" t="s">
        <v>50</v>
      </c>
      <c r="H3770" s="13" t="s">
        <v>5217</v>
      </c>
      <c r="I3770" s="13" t="s">
        <v>36</v>
      </c>
      <c r="J3770" s="13" t="s">
        <v>233</v>
      </c>
      <c r="K3770" s="13" t="s">
        <v>234</v>
      </c>
      <c r="L3770" s="13" t="s">
        <v>54</v>
      </c>
      <c r="M3770" s="13" t="s">
        <v>55</v>
      </c>
      <c r="N3770" s="13" t="s">
        <v>4799</v>
      </c>
      <c r="O3770" s="13" t="s">
        <v>30</v>
      </c>
      <c r="P3770" s="13" t="s">
        <v>1228</v>
      </c>
      <c r="Q3770" s="13" t="s">
        <v>4800</v>
      </c>
      <c r="R3770" s="17">
        <v>83.697600000000008</v>
      </c>
      <c r="S3770" s="26">
        <v>7</v>
      </c>
      <c r="T3770" s="17">
        <v>0.47000000000000003</v>
      </c>
      <c r="U3770" s="17">
        <v>5.3</v>
      </c>
      <c r="V3770" s="27">
        <v>-20.67240000000001</v>
      </c>
      <c r="W3770" s="13" t="s">
        <v>88</v>
      </c>
      <c r="X3770" s="8">
        <f>$T3770*$R3770</f>
        <v>39.337872000000004</v>
      </c>
      <c r="Y3770" s="29">
        <f>R3770-V3770-U3770-X3770</f>
        <v>59.732128000000017</v>
      </c>
    </row>
    <row r="3771" spans="2:25" x14ac:dyDescent="0.3">
      <c r="B3771" s="16"/>
      <c r="C3771" s="8" t="str">
        <f>_xlfn.CONCAT(S3771,_xlfn.TEXTBEFORE(Q3771,","))</f>
        <v>3Advantus Paper Clips</v>
      </c>
      <c r="D3771" s="13" t="s">
        <v>9877</v>
      </c>
      <c r="E3771" s="25">
        <v>44085</v>
      </c>
      <c r="F3771" s="25">
        <v>44089</v>
      </c>
      <c r="G3771" s="13" t="s">
        <v>50</v>
      </c>
      <c r="H3771" s="13" t="s">
        <v>5217</v>
      </c>
      <c r="I3771" s="13" t="s">
        <v>36</v>
      </c>
      <c r="J3771" s="13" t="s">
        <v>233</v>
      </c>
      <c r="K3771" s="13" t="s">
        <v>234</v>
      </c>
      <c r="L3771" s="13" t="s">
        <v>54</v>
      </c>
      <c r="M3771" s="13" t="s">
        <v>55</v>
      </c>
      <c r="N3771" s="13" t="s">
        <v>5523</v>
      </c>
      <c r="O3771" s="13" t="s">
        <v>30</v>
      </c>
      <c r="P3771" s="13" t="s">
        <v>2177</v>
      </c>
      <c r="Q3771" s="13" t="s">
        <v>5524</v>
      </c>
      <c r="R3771" s="17">
        <v>21.2742</v>
      </c>
      <c r="S3771" s="26">
        <v>3</v>
      </c>
      <c r="T3771" s="17">
        <v>0.47000000000000003</v>
      </c>
      <c r="U3771" s="17">
        <v>1.43</v>
      </c>
      <c r="V3771" s="27">
        <v>-3.2958000000000016</v>
      </c>
      <c r="W3771" s="13" t="s">
        <v>88</v>
      </c>
      <c r="X3771" s="8">
        <f>$T3771*$R3771</f>
        <v>9.9988740000000007</v>
      </c>
      <c r="Y3771" s="29">
        <f>R3771-V3771-U3771-X3771</f>
        <v>13.141126</v>
      </c>
    </row>
    <row r="3772" spans="2:25" x14ac:dyDescent="0.3">
      <c r="B3772" s="16"/>
      <c r="C3772" s="8" t="str">
        <f>_xlfn.CONCAT(S3772,_xlfn.TEXTBEFORE(Q3772,","))</f>
        <v>4Office Star Executive Leather Armchair</v>
      </c>
      <c r="D3772" s="13" t="s">
        <v>9878</v>
      </c>
      <c r="E3772" s="25">
        <v>43725</v>
      </c>
      <c r="F3772" s="25">
        <v>43730</v>
      </c>
      <c r="G3772" s="13" t="s">
        <v>50</v>
      </c>
      <c r="H3772" s="13" t="s">
        <v>1217</v>
      </c>
      <c r="I3772" s="13" t="s">
        <v>36</v>
      </c>
      <c r="J3772" s="13" t="s">
        <v>1218</v>
      </c>
      <c r="K3772" s="13" t="s">
        <v>489</v>
      </c>
      <c r="L3772" s="13" t="s">
        <v>114</v>
      </c>
      <c r="M3772" s="13" t="s">
        <v>55</v>
      </c>
      <c r="N3772" s="13" t="s">
        <v>367</v>
      </c>
      <c r="O3772" s="13" t="s">
        <v>40</v>
      </c>
      <c r="P3772" s="13" t="s">
        <v>41</v>
      </c>
      <c r="Q3772" s="13" t="s">
        <v>368</v>
      </c>
      <c r="R3772" s="17">
        <v>1859.9999999999995</v>
      </c>
      <c r="S3772" s="26">
        <v>4</v>
      </c>
      <c r="T3772" s="17">
        <v>0</v>
      </c>
      <c r="U3772" s="17">
        <v>107.81</v>
      </c>
      <c r="V3772" s="27">
        <v>316.20000000000005</v>
      </c>
      <c r="W3772" s="13" t="s">
        <v>88</v>
      </c>
      <c r="X3772" s="8">
        <f>$T3772*$R3772</f>
        <v>0</v>
      </c>
      <c r="Y3772" s="29">
        <f>R3772-V3772-U3772-X3772</f>
        <v>1435.9899999999996</v>
      </c>
    </row>
    <row r="3773" spans="2:25" x14ac:dyDescent="0.3">
      <c r="B3773" s="16"/>
      <c r="C3773" s="8" t="str">
        <f>_xlfn.CONCAT(S3773,_xlfn.TEXTBEFORE(Q3773,","))</f>
        <v>4Fellowes Lockers</v>
      </c>
      <c r="D3773" s="13" t="s">
        <v>9879</v>
      </c>
      <c r="E3773" s="25">
        <v>43187</v>
      </c>
      <c r="F3773" s="25">
        <v>43194</v>
      </c>
      <c r="G3773" s="13" t="s">
        <v>50</v>
      </c>
      <c r="H3773" s="13" t="s">
        <v>1474</v>
      </c>
      <c r="I3773" s="13" t="s">
        <v>82</v>
      </c>
      <c r="J3773" s="13" t="s">
        <v>1475</v>
      </c>
      <c r="K3773" s="13" t="s">
        <v>187</v>
      </c>
      <c r="L3773" s="13" t="s">
        <v>27</v>
      </c>
      <c r="M3773" s="13" t="s">
        <v>28</v>
      </c>
      <c r="N3773" s="13" t="s">
        <v>1467</v>
      </c>
      <c r="O3773" s="13" t="s">
        <v>30</v>
      </c>
      <c r="P3773" s="13" t="s">
        <v>289</v>
      </c>
      <c r="Q3773" s="13" t="s">
        <v>1468</v>
      </c>
      <c r="R3773" s="17">
        <v>829.43999999999983</v>
      </c>
      <c r="S3773" s="26">
        <v>4</v>
      </c>
      <c r="T3773" s="17">
        <v>0</v>
      </c>
      <c r="U3773" s="17">
        <v>88.09</v>
      </c>
      <c r="V3773" s="27">
        <v>16.559999999999999</v>
      </c>
      <c r="W3773" s="13" t="s">
        <v>266</v>
      </c>
      <c r="X3773" s="8">
        <f>$T3773*$R3773</f>
        <v>0</v>
      </c>
      <c r="Y3773" s="29">
        <f>R3773-V3773-U3773-X3773</f>
        <v>724.78999999999985</v>
      </c>
    </row>
    <row r="3774" spans="2:25" x14ac:dyDescent="0.3">
      <c r="B3774" s="16"/>
      <c r="C3774" s="8" t="str">
        <f>_xlfn.CONCAT(S3774,_xlfn.TEXTBEFORE(Q3774,","))</f>
        <v>5Hamilton Beach Toaster</v>
      </c>
      <c r="D3774" s="13" t="s">
        <v>9880</v>
      </c>
      <c r="E3774" s="25">
        <v>43091</v>
      </c>
      <c r="F3774" s="25">
        <v>43097</v>
      </c>
      <c r="G3774" s="13" t="s">
        <v>50</v>
      </c>
      <c r="H3774" s="13" t="s">
        <v>4506</v>
      </c>
      <c r="I3774" s="13" t="s">
        <v>24</v>
      </c>
      <c r="J3774" s="13" t="s">
        <v>135</v>
      </c>
      <c r="K3774" s="13" t="s">
        <v>136</v>
      </c>
      <c r="L3774" s="13" t="s">
        <v>27</v>
      </c>
      <c r="M3774" s="13" t="s">
        <v>28</v>
      </c>
      <c r="N3774" s="13" t="s">
        <v>4118</v>
      </c>
      <c r="O3774" s="13" t="s">
        <v>30</v>
      </c>
      <c r="P3774" s="13" t="s">
        <v>31</v>
      </c>
      <c r="Q3774" s="13" t="s">
        <v>4119</v>
      </c>
      <c r="R3774" s="17">
        <v>145.65</v>
      </c>
      <c r="S3774" s="26">
        <v>5</v>
      </c>
      <c r="T3774" s="17">
        <v>0.5</v>
      </c>
      <c r="U3774" s="17">
        <v>10.43</v>
      </c>
      <c r="V3774" s="27">
        <v>-122.4</v>
      </c>
      <c r="W3774" s="13" t="s">
        <v>88</v>
      </c>
      <c r="X3774" s="8">
        <f>$T3774*$R3774</f>
        <v>72.825000000000003</v>
      </c>
      <c r="Y3774" s="29">
        <f>R3774-V3774-U3774-X3774</f>
        <v>184.79500000000002</v>
      </c>
    </row>
    <row r="3775" spans="2:25" x14ac:dyDescent="0.3">
      <c r="B3775" s="16"/>
      <c r="C3775" s="8" t="str">
        <f>_xlfn.CONCAT(S3775,_xlfn.TEXTBEFORE(Q3775,","))</f>
        <v>1SanDisk Message Books</v>
      </c>
      <c r="D3775" s="13" t="s">
        <v>9881</v>
      </c>
      <c r="E3775" s="25">
        <v>43091</v>
      </c>
      <c r="F3775" s="25">
        <v>43097</v>
      </c>
      <c r="G3775" s="13" t="s">
        <v>50</v>
      </c>
      <c r="H3775" s="13" t="s">
        <v>4506</v>
      </c>
      <c r="I3775" s="13" t="s">
        <v>24</v>
      </c>
      <c r="J3775" s="13" t="s">
        <v>135</v>
      </c>
      <c r="K3775" s="13" t="s">
        <v>136</v>
      </c>
      <c r="L3775" s="13" t="s">
        <v>27</v>
      </c>
      <c r="M3775" s="13" t="s">
        <v>28</v>
      </c>
      <c r="N3775" s="13" t="s">
        <v>4982</v>
      </c>
      <c r="O3775" s="13" t="s">
        <v>30</v>
      </c>
      <c r="P3775" s="13" t="s">
        <v>1567</v>
      </c>
      <c r="Q3775" s="13" t="s">
        <v>4983</v>
      </c>
      <c r="R3775" s="17">
        <v>12.615</v>
      </c>
      <c r="S3775" s="26">
        <v>1</v>
      </c>
      <c r="T3775" s="17">
        <v>0.5</v>
      </c>
      <c r="U3775" s="17">
        <v>1.92</v>
      </c>
      <c r="V3775" s="27">
        <v>-11.865</v>
      </c>
      <c r="W3775" s="13" t="s">
        <v>88</v>
      </c>
      <c r="X3775" s="8">
        <f>$T3775*$R3775</f>
        <v>6.3075000000000001</v>
      </c>
      <c r="Y3775" s="29">
        <f>R3775-V3775-U3775-X3775</f>
        <v>16.252500000000001</v>
      </c>
    </row>
    <row r="3776" spans="2:25" x14ac:dyDescent="0.3">
      <c r="B3776" s="16"/>
      <c r="C3776" s="8" t="str">
        <f>_xlfn.CONCAT(S3776,_xlfn.TEXTBEFORE(Q3776,","))</f>
        <v>3Ibico 3-Hole Punch</v>
      </c>
      <c r="D3776" s="13" t="s">
        <v>9882</v>
      </c>
      <c r="E3776" s="25">
        <v>43091</v>
      </c>
      <c r="F3776" s="25">
        <v>43097</v>
      </c>
      <c r="G3776" s="13" t="s">
        <v>50</v>
      </c>
      <c r="H3776" s="13" t="s">
        <v>4506</v>
      </c>
      <c r="I3776" s="13" t="s">
        <v>24</v>
      </c>
      <c r="J3776" s="13" t="s">
        <v>135</v>
      </c>
      <c r="K3776" s="13" t="s">
        <v>136</v>
      </c>
      <c r="L3776" s="13" t="s">
        <v>27</v>
      </c>
      <c r="M3776" s="13" t="s">
        <v>28</v>
      </c>
      <c r="N3776" s="13" t="s">
        <v>4137</v>
      </c>
      <c r="O3776" s="13" t="s">
        <v>30</v>
      </c>
      <c r="P3776" s="13" t="s">
        <v>1121</v>
      </c>
      <c r="Q3776" s="13" t="s">
        <v>4138</v>
      </c>
      <c r="R3776" s="17">
        <v>44.865000000000009</v>
      </c>
      <c r="S3776" s="26">
        <v>3</v>
      </c>
      <c r="T3776" s="17">
        <v>0.5</v>
      </c>
      <c r="U3776" s="17">
        <v>1.64</v>
      </c>
      <c r="V3776" s="27">
        <v>-17.05500000000001</v>
      </c>
      <c r="W3776" s="13" t="s">
        <v>88</v>
      </c>
      <c r="X3776" s="8">
        <f>$T3776*$R3776</f>
        <v>22.432500000000005</v>
      </c>
      <c r="Y3776" s="29">
        <f>R3776-V3776-U3776-X3776</f>
        <v>37.847500000000011</v>
      </c>
    </row>
    <row r="3777" spans="2:25" x14ac:dyDescent="0.3">
      <c r="B3777" s="16"/>
      <c r="C3777" s="8" t="str">
        <f>_xlfn.CONCAT(S3777,_xlfn.TEXTBEFORE(Q3777,","))</f>
        <v>4Brother Wireless Fax</v>
      </c>
      <c r="D3777" s="13" t="s">
        <v>9883</v>
      </c>
      <c r="E3777" s="25">
        <v>44166</v>
      </c>
      <c r="F3777" s="25">
        <v>44170</v>
      </c>
      <c r="G3777" s="13" t="s">
        <v>50</v>
      </c>
      <c r="H3777" s="13" t="s">
        <v>1220</v>
      </c>
      <c r="I3777" s="13" t="s">
        <v>24</v>
      </c>
      <c r="J3777" s="13" t="s">
        <v>783</v>
      </c>
      <c r="K3777" s="13" t="s">
        <v>91</v>
      </c>
      <c r="L3777" s="13" t="s">
        <v>54</v>
      </c>
      <c r="M3777" s="13" t="s">
        <v>55</v>
      </c>
      <c r="N3777" s="13" t="s">
        <v>196</v>
      </c>
      <c r="O3777" s="13" t="s">
        <v>57</v>
      </c>
      <c r="P3777" s="13" t="s">
        <v>86</v>
      </c>
      <c r="Q3777" s="13" t="s">
        <v>197</v>
      </c>
      <c r="R3777" s="17">
        <v>1414.53</v>
      </c>
      <c r="S3777" s="26">
        <v>4</v>
      </c>
      <c r="T3777" s="17">
        <v>7.0000000000000007E-2</v>
      </c>
      <c r="U3777" s="17">
        <v>106.99</v>
      </c>
      <c r="V3777" s="27">
        <v>-106.47000000000001</v>
      </c>
      <c r="W3777" s="13" t="s">
        <v>88</v>
      </c>
      <c r="X3777" s="8">
        <f>$T3777*$R3777</f>
        <v>99.017100000000013</v>
      </c>
      <c r="Y3777" s="29">
        <f>R3777-V3777-U3777-X3777</f>
        <v>1314.9929</v>
      </c>
    </row>
    <row r="3778" spans="2:25" x14ac:dyDescent="0.3">
      <c r="B3778" s="16"/>
      <c r="C3778" s="8" t="str">
        <f>_xlfn.CONCAT(S3778,_xlfn.TEXTBEFORE(Q3778,","))</f>
        <v>6SanDisk Memo Slips</v>
      </c>
      <c r="D3778" s="13" t="s">
        <v>9884</v>
      </c>
      <c r="E3778" s="25">
        <v>44166</v>
      </c>
      <c r="F3778" s="25">
        <v>44170</v>
      </c>
      <c r="G3778" s="13" t="s">
        <v>50</v>
      </c>
      <c r="H3778" s="13" t="s">
        <v>1220</v>
      </c>
      <c r="I3778" s="13" t="s">
        <v>24</v>
      </c>
      <c r="J3778" s="13" t="s">
        <v>783</v>
      </c>
      <c r="K3778" s="13" t="s">
        <v>91</v>
      </c>
      <c r="L3778" s="13" t="s">
        <v>54</v>
      </c>
      <c r="M3778" s="13" t="s">
        <v>55</v>
      </c>
      <c r="N3778" s="13" t="s">
        <v>4227</v>
      </c>
      <c r="O3778" s="13" t="s">
        <v>30</v>
      </c>
      <c r="P3778" s="13" t="s">
        <v>1567</v>
      </c>
      <c r="Q3778" s="13" t="s">
        <v>4228</v>
      </c>
      <c r="R3778" s="17">
        <v>53.996400000000008</v>
      </c>
      <c r="S3778" s="26">
        <v>6</v>
      </c>
      <c r="T3778" s="17">
        <v>0.47000000000000003</v>
      </c>
      <c r="U3778" s="17">
        <v>1.46</v>
      </c>
      <c r="V3778" s="27">
        <v>-13.323599999999999</v>
      </c>
      <c r="W3778" s="13" t="s">
        <v>88</v>
      </c>
      <c r="X3778" s="8">
        <f>$T3778*$R3778</f>
        <v>25.378308000000004</v>
      </c>
      <c r="Y3778" s="29">
        <f>R3778-V3778-U3778-X3778</f>
        <v>40.48169200000001</v>
      </c>
    </row>
    <row r="3779" spans="2:25" x14ac:dyDescent="0.3">
      <c r="B3779" s="16"/>
      <c r="C3779" s="8" t="str">
        <f>_xlfn.CONCAT(S3779,_xlfn.TEXTBEFORE(Q3779,","))</f>
        <v>3Chromcraft Conference Table</v>
      </c>
      <c r="D3779" s="13" t="s">
        <v>9885</v>
      </c>
      <c r="E3779" s="25">
        <v>43789</v>
      </c>
      <c r="F3779" s="25">
        <v>43793</v>
      </c>
      <c r="G3779" s="13" t="s">
        <v>50</v>
      </c>
      <c r="H3779" s="13" t="s">
        <v>1213</v>
      </c>
      <c r="I3779" s="13" t="s">
        <v>82</v>
      </c>
      <c r="J3779" s="13" t="s">
        <v>360</v>
      </c>
      <c r="K3779" s="13" t="s">
        <v>146</v>
      </c>
      <c r="L3779" s="13" t="s">
        <v>27</v>
      </c>
      <c r="M3779" s="13" t="s">
        <v>28</v>
      </c>
      <c r="N3779" s="13" t="s">
        <v>1214</v>
      </c>
      <c r="O3779" s="13" t="s">
        <v>40</v>
      </c>
      <c r="P3779" s="13" t="s">
        <v>48</v>
      </c>
      <c r="Q3779" s="13" t="s">
        <v>1215</v>
      </c>
      <c r="R3779" s="17">
        <v>1837.2059999999997</v>
      </c>
      <c r="S3779" s="26">
        <v>3</v>
      </c>
      <c r="T3779" s="17">
        <v>0.3</v>
      </c>
      <c r="U3779" s="17">
        <v>107.98</v>
      </c>
      <c r="V3779" s="27">
        <v>183.63600000000008</v>
      </c>
      <c r="W3779" s="13" t="s">
        <v>88</v>
      </c>
      <c r="X3779" s="8">
        <f>$T3779*$R3779</f>
        <v>551.16179999999986</v>
      </c>
      <c r="Y3779" s="29">
        <f>R3779-V3779-U3779-X3779</f>
        <v>994.42819999999983</v>
      </c>
    </row>
    <row r="3780" spans="2:25" x14ac:dyDescent="0.3">
      <c r="B3780" s="16"/>
      <c r="C3780" s="8" t="str">
        <f>_xlfn.CONCAT(S3780,_xlfn.TEXTBEFORE(Q3780,","))</f>
        <v>3Ikea Classic Bookcase</v>
      </c>
      <c r="D3780" s="13" t="s">
        <v>9886</v>
      </c>
      <c r="E3780" s="25">
        <v>43761</v>
      </c>
      <c r="F3780" s="25">
        <v>43763</v>
      </c>
      <c r="G3780" s="13" t="s">
        <v>22</v>
      </c>
      <c r="H3780" s="13" t="s">
        <v>592</v>
      </c>
      <c r="I3780" s="13" t="s">
        <v>82</v>
      </c>
      <c r="J3780" s="13" t="s">
        <v>280</v>
      </c>
      <c r="K3780" s="13" t="s">
        <v>281</v>
      </c>
      <c r="L3780" s="13" t="s">
        <v>54</v>
      </c>
      <c r="M3780" s="13" t="s">
        <v>55</v>
      </c>
      <c r="N3780" s="13" t="s">
        <v>388</v>
      </c>
      <c r="O3780" s="13" t="s">
        <v>40</v>
      </c>
      <c r="P3780" s="13" t="s">
        <v>67</v>
      </c>
      <c r="Q3780" s="13" t="s">
        <v>389</v>
      </c>
      <c r="R3780" s="17">
        <v>1148.7824999999998</v>
      </c>
      <c r="S3780" s="26">
        <v>3</v>
      </c>
      <c r="T3780" s="17">
        <v>7.0000000000000007E-2</v>
      </c>
      <c r="U3780" s="17">
        <v>201.68</v>
      </c>
      <c r="V3780" s="27">
        <v>172.91249999999999</v>
      </c>
      <c r="W3780" s="13" t="s">
        <v>60</v>
      </c>
      <c r="X3780" s="8">
        <f>$T3780*$R3780</f>
        <v>80.414774999999992</v>
      </c>
      <c r="Y3780" s="29">
        <f>R3780-V3780-U3780-X3780</f>
        <v>693.77522499999986</v>
      </c>
    </row>
    <row r="3781" spans="2:25" x14ac:dyDescent="0.3">
      <c r="B3781" s="16"/>
      <c r="C3781" s="8" t="str">
        <f>_xlfn.CONCAT(S3781,_xlfn.TEXTBEFORE(Q3781,","))</f>
        <v>2Apple Signal Booster</v>
      </c>
      <c r="D3781" s="13" t="s">
        <v>9887</v>
      </c>
      <c r="E3781" s="25">
        <v>43761</v>
      </c>
      <c r="F3781" s="25">
        <v>43763</v>
      </c>
      <c r="G3781" s="13" t="s">
        <v>22</v>
      </c>
      <c r="H3781" s="13" t="s">
        <v>592</v>
      </c>
      <c r="I3781" s="13" t="s">
        <v>82</v>
      </c>
      <c r="J3781" s="13" t="s">
        <v>280</v>
      </c>
      <c r="K3781" s="13" t="s">
        <v>281</v>
      </c>
      <c r="L3781" s="13" t="s">
        <v>54</v>
      </c>
      <c r="M3781" s="13" t="s">
        <v>55</v>
      </c>
      <c r="N3781" s="13" t="s">
        <v>3100</v>
      </c>
      <c r="O3781" s="13" t="s">
        <v>57</v>
      </c>
      <c r="P3781" s="13" t="s">
        <v>58</v>
      </c>
      <c r="Q3781" s="13" t="s">
        <v>3101</v>
      </c>
      <c r="R3781" s="17">
        <v>226.839</v>
      </c>
      <c r="S3781" s="26">
        <v>2</v>
      </c>
      <c r="T3781" s="17">
        <v>0.17</v>
      </c>
      <c r="U3781" s="17">
        <v>23.91</v>
      </c>
      <c r="V3781" s="27">
        <v>21.818999999999996</v>
      </c>
      <c r="W3781" s="13" t="s">
        <v>60</v>
      </c>
      <c r="X3781" s="8">
        <f>$T3781*$R3781</f>
        <v>38.562630000000006</v>
      </c>
      <c r="Y3781" s="29">
        <f>R3781-V3781-U3781-X3781</f>
        <v>142.54737</v>
      </c>
    </row>
    <row r="3782" spans="2:25" x14ac:dyDescent="0.3">
      <c r="B3782" s="16"/>
      <c r="C3782" s="8" t="str">
        <f>_xlfn.CONCAT(S3782,_xlfn.TEXTBEFORE(Q3782,","))</f>
        <v>5Stockwell Thumb Tacks</v>
      </c>
      <c r="D3782" s="13" t="s">
        <v>9888</v>
      </c>
      <c r="E3782" s="25">
        <v>43761</v>
      </c>
      <c r="F3782" s="25">
        <v>43763</v>
      </c>
      <c r="G3782" s="13" t="s">
        <v>22</v>
      </c>
      <c r="H3782" s="13" t="s">
        <v>592</v>
      </c>
      <c r="I3782" s="13" t="s">
        <v>82</v>
      </c>
      <c r="J3782" s="13" t="s">
        <v>280</v>
      </c>
      <c r="K3782" s="13" t="s">
        <v>281</v>
      </c>
      <c r="L3782" s="13" t="s">
        <v>54</v>
      </c>
      <c r="M3782" s="13" t="s">
        <v>55</v>
      </c>
      <c r="N3782" s="13" t="s">
        <v>5223</v>
      </c>
      <c r="O3782" s="13" t="s">
        <v>30</v>
      </c>
      <c r="P3782" s="13" t="s">
        <v>2177</v>
      </c>
      <c r="Q3782" s="13" t="s">
        <v>5224</v>
      </c>
      <c r="R3782" s="17">
        <v>33.310499999999998</v>
      </c>
      <c r="S3782" s="26">
        <v>5</v>
      </c>
      <c r="T3782" s="17">
        <v>0.47000000000000003</v>
      </c>
      <c r="U3782" s="17">
        <v>4.97</v>
      </c>
      <c r="V3782" s="27">
        <v>-17.689499999999995</v>
      </c>
      <c r="W3782" s="13" t="s">
        <v>60</v>
      </c>
      <c r="X3782" s="8">
        <f>$T3782*$R3782</f>
        <v>15.655934999999999</v>
      </c>
      <c r="Y3782" s="29">
        <f>R3782-V3782-U3782-X3782</f>
        <v>30.374064999999995</v>
      </c>
    </row>
    <row r="3783" spans="2:25" x14ac:dyDescent="0.3">
      <c r="B3783" s="16"/>
      <c r="C3783" s="8" t="str">
        <f>_xlfn.CONCAT(S3783,_xlfn.TEXTBEFORE(Q3783,","))</f>
        <v>3Binney &amp; Smith Sketch Pad</v>
      </c>
      <c r="D3783" s="13" t="s">
        <v>9889</v>
      </c>
      <c r="E3783" s="25">
        <v>43928</v>
      </c>
      <c r="F3783" s="25">
        <v>43933</v>
      </c>
      <c r="G3783" s="13" t="s">
        <v>22</v>
      </c>
      <c r="H3783" s="13" t="s">
        <v>592</v>
      </c>
      <c r="I3783" s="13" t="s">
        <v>82</v>
      </c>
      <c r="J3783" s="13" t="s">
        <v>160</v>
      </c>
      <c r="K3783" s="13" t="s">
        <v>160</v>
      </c>
      <c r="L3783" s="13" t="s">
        <v>54</v>
      </c>
      <c r="M3783" s="13" t="s">
        <v>55</v>
      </c>
      <c r="N3783" s="13" t="s">
        <v>3692</v>
      </c>
      <c r="O3783" s="13" t="s">
        <v>30</v>
      </c>
      <c r="P3783" s="13" t="s">
        <v>1789</v>
      </c>
      <c r="Q3783" s="13" t="s">
        <v>3693</v>
      </c>
      <c r="R3783" s="17">
        <v>101.4408</v>
      </c>
      <c r="S3783" s="26">
        <v>3</v>
      </c>
      <c r="T3783" s="17">
        <v>0.27</v>
      </c>
      <c r="U3783" s="17">
        <v>10.53</v>
      </c>
      <c r="V3783" s="27">
        <v>-23.659200000000006</v>
      </c>
      <c r="W3783" s="13" t="s">
        <v>88</v>
      </c>
      <c r="X3783" s="8">
        <f>$T3783*$R3783</f>
        <v>27.389016000000002</v>
      </c>
      <c r="Y3783" s="29">
        <f>R3783-V3783-U3783-X3783</f>
        <v>87.180983999999995</v>
      </c>
    </row>
    <row r="3784" spans="2:25" x14ac:dyDescent="0.3">
      <c r="B3784" s="16"/>
      <c r="C3784" s="8" t="str">
        <f>_xlfn.CONCAT(S3784,_xlfn.TEXTBEFORE(Q3784,","))</f>
        <v>1Stockwell Push Pins</v>
      </c>
      <c r="D3784" s="13" t="s">
        <v>9890</v>
      </c>
      <c r="E3784" s="25">
        <v>44027</v>
      </c>
      <c r="F3784" s="25">
        <v>44031</v>
      </c>
      <c r="G3784" s="13" t="s">
        <v>50</v>
      </c>
      <c r="H3784" s="13" t="s">
        <v>592</v>
      </c>
      <c r="I3784" s="13" t="s">
        <v>82</v>
      </c>
      <c r="J3784" s="13" t="s">
        <v>501</v>
      </c>
      <c r="K3784" s="13" t="s">
        <v>91</v>
      </c>
      <c r="L3784" s="13" t="s">
        <v>54</v>
      </c>
      <c r="M3784" s="13" t="s">
        <v>55</v>
      </c>
      <c r="N3784" s="13" t="s">
        <v>4161</v>
      </c>
      <c r="O3784" s="13" t="s">
        <v>30</v>
      </c>
      <c r="P3784" s="13" t="s">
        <v>2177</v>
      </c>
      <c r="Q3784" s="13" t="s">
        <v>4162</v>
      </c>
      <c r="R3784" s="17">
        <v>6.2646000000000006</v>
      </c>
      <c r="S3784" s="26">
        <v>1</v>
      </c>
      <c r="T3784" s="17">
        <v>0.47000000000000003</v>
      </c>
      <c r="U3784" s="17">
        <v>1.25</v>
      </c>
      <c r="V3784" s="27">
        <v>-5.4654000000000007</v>
      </c>
      <c r="W3784" s="13" t="s">
        <v>88</v>
      </c>
      <c r="X3784" s="8">
        <f>$T3784*$R3784</f>
        <v>2.9443620000000004</v>
      </c>
      <c r="Y3784" s="29">
        <f>R3784-V3784-U3784-X3784</f>
        <v>7.5356380000000005</v>
      </c>
    </row>
    <row r="3785" spans="2:25" x14ac:dyDescent="0.3">
      <c r="B3785" s="16"/>
      <c r="C3785" s="8" t="str">
        <f>_xlfn.CONCAT(S3785,_xlfn.TEXTBEFORE(Q3785,","))</f>
        <v>7Konica Inkjet</v>
      </c>
      <c r="D3785" s="13" t="s">
        <v>9891</v>
      </c>
      <c r="E3785" s="25">
        <v>44149</v>
      </c>
      <c r="F3785" s="25">
        <v>44153</v>
      </c>
      <c r="G3785" s="13" t="s">
        <v>50</v>
      </c>
      <c r="H3785" s="13" t="s">
        <v>941</v>
      </c>
      <c r="I3785" s="13" t="s">
        <v>24</v>
      </c>
      <c r="J3785" s="13" t="s">
        <v>942</v>
      </c>
      <c r="K3785" s="13" t="s">
        <v>474</v>
      </c>
      <c r="L3785" s="13" t="s">
        <v>27</v>
      </c>
      <c r="M3785" s="13" t="s">
        <v>28</v>
      </c>
      <c r="N3785" s="13" t="s">
        <v>943</v>
      </c>
      <c r="O3785" s="13" t="s">
        <v>57</v>
      </c>
      <c r="P3785" s="13" t="s">
        <v>138</v>
      </c>
      <c r="Q3785" s="13" t="s">
        <v>944</v>
      </c>
      <c r="R3785" s="17">
        <v>2194.92</v>
      </c>
      <c r="S3785" s="26">
        <v>7</v>
      </c>
      <c r="T3785" s="17">
        <v>0</v>
      </c>
      <c r="U3785" s="17">
        <v>142.99</v>
      </c>
      <c r="V3785" s="27">
        <v>1031.52</v>
      </c>
      <c r="W3785" s="13" t="s">
        <v>88</v>
      </c>
      <c r="X3785" s="8">
        <f>$T3785*$R3785</f>
        <v>0</v>
      </c>
      <c r="Y3785" s="29">
        <f>R3785-V3785-U3785-X3785</f>
        <v>1020.4100000000001</v>
      </c>
    </row>
    <row r="3786" spans="2:25" x14ac:dyDescent="0.3">
      <c r="B3786" s="16"/>
      <c r="C3786" s="8" t="str">
        <f>_xlfn.CONCAT(S3786,_xlfn.TEXTBEFORE(Q3786,","))</f>
        <v>8Sauder Stackable Bookrack</v>
      </c>
      <c r="D3786" s="13" t="s">
        <v>9892</v>
      </c>
      <c r="E3786" s="25">
        <v>44149</v>
      </c>
      <c r="F3786" s="25">
        <v>44153</v>
      </c>
      <c r="G3786" s="13" t="s">
        <v>50</v>
      </c>
      <c r="H3786" s="13" t="s">
        <v>941</v>
      </c>
      <c r="I3786" s="13" t="s">
        <v>24</v>
      </c>
      <c r="J3786" s="13" t="s">
        <v>942</v>
      </c>
      <c r="K3786" s="13" t="s">
        <v>474</v>
      </c>
      <c r="L3786" s="13" t="s">
        <v>27</v>
      </c>
      <c r="M3786" s="13" t="s">
        <v>28</v>
      </c>
      <c r="N3786" s="13" t="s">
        <v>1427</v>
      </c>
      <c r="O3786" s="13" t="s">
        <v>40</v>
      </c>
      <c r="P3786" s="13" t="s">
        <v>67</v>
      </c>
      <c r="Q3786" s="13" t="s">
        <v>1428</v>
      </c>
      <c r="R3786" s="17">
        <v>1174.56</v>
      </c>
      <c r="S3786" s="26">
        <v>8</v>
      </c>
      <c r="T3786" s="17">
        <v>0</v>
      </c>
      <c r="U3786" s="17">
        <v>92.01</v>
      </c>
      <c r="V3786" s="27">
        <v>187.92000000000002</v>
      </c>
      <c r="W3786" s="13" t="s">
        <v>88</v>
      </c>
      <c r="X3786" s="8">
        <f>$T3786*$R3786</f>
        <v>0</v>
      </c>
      <c r="Y3786" s="29">
        <f>R3786-V3786-U3786-X3786</f>
        <v>894.62999999999988</v>
      </c>
    </row>
    <row r="3787" spans="2:25" x14ac:dyDescent="0.3">
      <c r="B3787" s="16"/>
      <c r="C3787" s="8" t="str">
        <f>_xlfn.CONCAT(S3787,_xlfn.TEXTBEFORE(Q3787,","))</f>
        <v>5Sauder 3-Shelf Cabinet</v>
      </c>
      <c r="D3787" s="13" t="s">
        <v>9893</v>
      </c>
      <c r="E3787" s="25">
        <v>44149</v>
      </c>
      <c r="F3787" s="25">
        <v>44153</v>
      </c>
      <c r="G3787" s="13" t="s">
        <v>50</v>
      </c>
      <c r="H3787" s="13" t="s">
        <v>941</v>
      </c>
      <c r="I3787" s="13" t="s">
        <v>24</v>
      </c>
      <c r="J3787" s="13" t="s">
        <v>942</v>
      </c>
      <c r="K3787" s="13" t="s">
        <v>474</v>
      </c>
      <c r="L3787" s="13" t="s">
        <v>27</v>
      </c>
      <c r="M3787" s="13" t="s">
        <v>28</v>
      </c>
      <c r="N3787" s="13" t="s">
        <v>1951</v>
      </c>
      <c r="O3787" s="13" t="s">
        <v>40</v>
      </c>
      <c r="P3787" s="13" t="s">
        <v>67</v>
      </c>
      <c r="Q3787" s="13" t="s">
        <v>1952</v>
      </c>
      <c r="R3787" s="17">
        <v>840.15000000000009</v>
      </c>
      <c r="S3787" s="26">
        <v>5</v>
      </c>
      <c r="T3787" s="17">
        <v>0</v>
      </c>
      <c r="U3787" s="17">
        <v>62.77</v>
      </c>
      <c r="V3787" s="27">
        <v>100.8</v>
      </c>
      <c r="W3787" s="13" t="s">
        <v>88</v>
      </c>
      <c r="X3787" s="8">
        <f>$T3787*$R3787</f>
        <v>0</v>
      </c>
      <c r="Y3787" s="29">
        <f>R3787-V3787-U3787-X3787</f>
        <v>676.58000000000015</v>
      </c>
    </row>
    <row r="3788" spans="2:25" x14ac:dyDescent="0.3">
      <c r="B3788" s="16"/>
      <c r="C3788" s="8" t="str">
        <f>_xlfn.CONCAT(S3788,_xlfn.TEXTBEFORE(Q3788,","))</f>
        <v>1Hewlett Wireless Fax</v>
      </c>
      <c r="D3788" s="13" t="s">
        <v>9894</v>
      </c>
      <c r="E3788" s="25">
        <v>44149</v>
      </c>
      <c r="F3788" s="25">
        <v>44153</v>
      </c>
      <c r="G3788" s="13" t="s">
        <v>50</v>
      </c>
      <c r="H3788" s="13" t="s">
        <v>941</v>
      </c>
      <c r="I3788" s="13" t="s">
        <v>24</v>
      </c>
      <c r="J3788" s="13" t="s">
        <v>942</v>
      </c>
      <c r="K3788" s="13" t="s">
        <v>474</v>
      </c>
      <c r="L3788" s="13" t="s">
        <v>27</v>
      </c>
      <c r="M3788" s="13" t="s">
        <v>28</v>
      </c>
      <c r="N3788" s="13" t="s">
        <v>1038</v>
      </c>
      <c r="O3788" s="13" t="s">
        <v>57</v>
      </c>
      <c r="P3788" s="13" t="s">
        <v>86</v>
      </c>
      <c r="Q3788" s="13" t="s">
        <v>1039</v>
      </c>
      <c r="R3788" s="17">
        <v>378.39</v>
      </c>
      <c r="S3788" s="26">
        <v>1</v>
      </c>
      <c r="T3788" s="17">
        <v>0</v>
      </c>
      <c r="U3788" s="17">
        <v>26.77</v>
      </c>
      <c r="V3788" s="27">
        <v>151.35000000000002</v>
      </c>
      <c r="W3788" s="13" t="s">
        <v>88</v>
      </c>
      <c r="X3788" s="8">
        <f>$T3788*$R3788</f>
        <v>0</v>
      </c>
      <c r="Y3788" s="29">
        <f>R3788-V3788-U3788-X3788</f>
        <v>200.26999999999995</v>
      </c>
    </row>
    <row r="3789" spans="2:25" x14ac:dyDescent="0.3">
      <c r="B3789" s="16"/>
      <c r="C3789" s="8" t="str">
        <f>_xlfn.CONCAT(S3789,_xlfn.TEXTBEFORE(Q3789,","))</f>
        <v>3Eldon Lockers</v>
      </c>
      <c r="D3789" s="13" t="s">
        <v>9895</v>
      </c>
      <c r="E3789" s="25">
        <v>44149</v>
      </c>
      <c r="F3789" s="25">
        <v>44153</v>
      </c>
      <c r="G3789" s="13" t="s">
        <v>50</v>
      </c>
      <c r="H3789" s="13" t="s">
        <v>941</v>
      </c>
      <c r="I3789" s="13" t="s">
        <v>24</v>
      </c>
      <c r="J3789" s="13" t="s">
        <v>942</v>
      </c>
      <c r="K3789" s="13" t="s">
        <v>474</v>
      </c>
      <c r="L3789" s="13" t="s">
        <v>27</v>
      </c>
      <c r="M3789" s="13" t="s">
        <v>28</v>
      </c>
      <c r="N3789" s="13" t="s">
        <v>669</v>
      </c>
      <c r="O3789" s="13" t="s">
        <v>30</v>
      </c>
      <c r="P3789" s="13" t="s">
        <v>289</v>
      </c>
      <c r="Q3789" s="13" t="s">
        <v>670</v>
      </c>
      <c r="R3789" s="17">
        <v>593.73</v>
      </c>
      <c r="S3789" s="26">
        <v>3</v>
      </c>
      <c r="T3789" s="17">
        <v>0</v>
      </c>
      <c r="U3789" s="17">
        <v>25.57</v>
      </c>
      <c r="V3789" s="27">
        <v>11.790000000000001</v>
      </c>
      <c r="W3789" s="13" t="s">
        <v>88</v>
      </c>
      <c r="X3789" s="8">
        <f>$T3789*$R3789</f>
        <v>0</v>
      </c>
      <c r="Y3789" s="29">
        <f>R3789-V3789-U3789-X3789</f>
        <v>556.37</v>
      </c>
    </row>
    <row r="3790" spans="2:25" x14ac:dyDescent="0.3">
      <c r="B3790" s="16"/>
      <c r="C3790" s="8" t="str">
        <f>_xlfn.CONCAT(S3790,_xlfn.TEXTBEFORE(Q3790,","))</f>
        <v>1Sauder 3-Shelf Cabinet</v>
      </c>
      <c r="D3790" s="13" t="s">
        <v>9896</v>
      </c>
      <c r="E3790" s="25">
        <v>44149</v>
      </c>
      <c r="F3790" s="25">
        <v>44153</v>
      </c>
      <c r="G3790" s="13" t="s">
        <v>50</v>
      </c>
      <c r="H3790" s="13" t="s">
        <v>941</v>
      </c>
      <c r="I3790" s="13" t="s">
        <v>24</v>
      </c>
      <c r="J3790" s="13" t="s">
        <v>942</v>
      </c>
      <c r="K3790" s="13" t="s">
        <v>474</v>
      </c>
      <c r="L3790" s="13" t="s">
        <v>27</v>
      </c>
      <c r="M3790" s="13" t="s">
        <v>28</v>
      </c>
      <c r="N3790" s="13" t="s">
        <v>1951</v>
      </c>
      <c r="O3790" s="13" t="s">
        <v>40</v>
      </c>
      <c r="P3790" s="13" t="s">
        <v>67</v>
      </c>
      <c r="Q3790" s="13" t="s">
        <v>1952</v>
      </c>
      <c r="R3790" s="17">
        <v>168.03000000000003</v>
      </c>
      <c r="S3790" s="26">
        <v>1</v>
      </c>
      <c r="T3790" s="17">
        <v>0</v>
      </c>
      <c r="U3790" s="17">
        <v>11.35</v>
      </c>
      <c r="V3790" s="27">
        <v>20.16</v>
      </c>
      <c r="W3790" s="13" t="s">
        <v>88</v>
      </c>
      <c r="X3790" s="8">
        <f>$T3790*$R3790</f>
        <v>0</v>
      </c>
      <c r="Y3790" s="29">
        <f>R3790-V3790-U3790-X3790</f>
        <v>136.52000000000004</v>
      </c>
    </row>
    <row r="3791" spans="2:25" x14ac:dyDescent="0.3">
      <c r="B3791" s="16"/>
      <c r="C3791" s="8" t="str">
        <f>_xlfn.CONCAT(S3791,_xlfn.TEXTBEFORE(Q3791,","))</f>
        <v>3Kleencut Letter Opener</v>
      </c>
      <c r="D3791" s="13" t="s">
        <v>9897</v>
      </c>
      <c r="E3791" s="25">
        <v>44149</v>
      </c>
      <c r="F3791" s="25">
        <v>44153</v>
      </c>
      <c r="G3791" s="13" t="s">
        <v>50</v>
      </c>
      <c r="H3791" s="13" t="s">
        <v>941</v>
      </c>
      <c r="I3791" s="13" t="s">
        <v>24</v>
      </c>
      <c r="J3791" s="13" t="s">
        <v>942</v>
      </c>
      <c r="K3791" s="13" t="s">
        <v>474</v>
      </c>
      <c r="L3791" s="13" t="s">
        <v>27</v>
      </c>
      <c r="M3791" s="13" t="s">
        <v>28</v>
      </c>
      <c r="N3791" s="13" t="s">
        <v>4970</v>
      </c>
      <c r="O3791" s="13" t="s">
        <v>30</v>
      </c>
      <c r="P3791" s="13" t="s">
        <v>1228</v>
      </c>
      <c r="Q3791" s="13" t="s">
        <v>4971</v>
      </c>
      <c r="R3791" s="17">
        <v>71.28</v>
      </c>
      <c r="S3791" s="26">
        <v>3</v>
      </c>
      <c r="T3791" s="17">
        <v>0</v>
      </c>
      <c r="U3791" s="17">
        <v>6.94</v>
      </c>
      <c r="V3791" s="27">
        <v>35.64</v>
      </c>
      <c r="W3791" s="13" t="s">
        <v>88</v>
      </c>
      <c r="X3791" s="8">
        <f>$T3791*$R3791</f>
        <v>0</v>
      </c>
      <c r="Y3791" s="29">
        <f>R3791-V3791-U3791-X3791</f>
        <v>28.7</v>
      </c>
    </row>
    <row r="3792" spans="2:25" x14ac:dyDescent="0.3">
      <c r="B3792" s="16"/>
      <c r="C3792" s="8" t="str">
        <f>_xlfn.CONCAT(S3792,_xlfn.TEXTBEFORE(Q3792,","))</f>
        <v>5Kraft Peel and Seal</v>
      </c>
      <c r="D3792" s="13" t="s">
        <v>9898</v>
      </c>
      <c r="E3792" s="25">
        <v>44149</v>
      </c>
      <c r="F3792" s="25">
        <v>44153</v>
      </c>
      <c r="G3792" s="13" t="s">
        <v>50</v>
      </c>
      <c r="H3792" s="13" t="s">
        <v>941</v>
      </c>
      <c r="I3792" s="13" t="s">
        <v>24</v>
      </c>
      <c r="J3792" s="13" t="s">
        <v>942</v>
      </c>
      <c r="K3792" s="13" t="s">
        <v>474</v>
      </c>
      <c r="L3792" s="13" t="s">
        <v>27</v>
      </c>
      <c r="M3792" s="13" t="s">
        <v>28</v>
      </c>
      <c r="N3792" s="13" t="s">
        <v>5198</v>
      </c>
      <c r="O3792" s="13" t="s">
        <v>30</v>
      </c>
      <c r="P3792" s="13" t="s">
        <v>1607</v>
      </c>
      <c r="Q3792" s="13" t="s">
        <v>5199</v>
      </c>
      <c r="R3792" s="17">
        <v>102.45000000000002</v>
      </c>
      <c r="S3792" s="26">
        <v>5</v>
      </c>
      <c r="T3792" s="17">
        <v>0</v>
      </c>
      <c r="U3792" s="17">
        <v>5.42</v>
      </c>
      <c r="V3792" s="27">
        <v>8.1000000000000014</v>
      </c>
      <c r="W3792" s="13" t="s">
        <v>88</v>
      </c>
      <c r="X3792" s="8">
        <f>$T3792*$R3792</f>
        <v>0</v>
      </c>
      <c r="Y3792" s="29">
        <f>R3792-V3792-U3792-X3792</f>
        <v>88.930000000000021</v>
      </c>
    </row>
    <row r="3793" spans="2:25" x14ac:dyDescent="0.3">
      <c r="B3793" s="16"/>
      <c r="C3793" s="8" t="str">
        <f>_xlfn.CONCAT(S3793,_xlfn.TEXTBEFORE(Q3793,","))</f>
        <v>3Avery Removable Labels</v>
      </c>
      <c r="D3793" s="13" t="s">
        <v>9899</v>
      </c>
      <c r="E3793" s="25">
        <v>44149</v>
      </c>
      <c r="F3793" s="25">
        <v>44153</v>
      </c>
      <c r="G3793" s="13" t="s">
        <v>50</v>
      </c>
      <c r="H3793" s="13" t="s">
        <v>941</v>
      </c>
      <c r="I3793" s="13" t="s">
        <v>24</v>
      </c>
      <c r="J3793" s="13" t="s">
        <v>942</v>
      </c>
      <c r="K3793" s="13" t="s">
        <v>474</v>
      </c>
      <c r="L3793" s="13" t="s">
        <v>27</v>
      </c>
      <c r="M3793" s="13" t="s">
        <v>28</v>
      </c>
      <c r="N3793" s="13" t="s">
        <v>5714</v>
      </c>
      <c r="O3793" s="13" t="s">
        <v>30</v>
      </c>
      <c r="P3793" s="13" t="s">
        <v>2751</v>
      </c>
      <c r="Q3793" s="13" t="s">
        <v>5715</v>
      </c>
      <c r="R3793" s="17">
        <v>32.22</v>
      </c>
      <c r="S3793" s="26">
        <v>3</v>
      </c>
      <c r="T3793" s="17">
        <v>0</v>
      </c>
      <c r="U3793" s="17">
        <v>2.85</v>
      </c>
      <c r="V3793" s="27">
        <v>13.14</v>
      </c>
      <c r="W3793" s="13" t="s">
        <v>88</v>
      </c>
      <c r="X3793" s="8">
        <f>$T3793*$R3793</f>
        <v>0</v>
      </c>
      <c r="Y3793" s="29">
        <f>R3793-V3793-U3793-X3793</f>
        <v>16.229999999999997</v>
      </c>
    </row>
    <row r="3794" spans="2:25" x14ac:dyDescent="0.3">
      <c r="B3794" s="16"/>
      <c r="C3794" s="8" t="str">
        <f>_xlfn.CONCAT(S3794,_xlfn.TEXTBEFORE(Q3794,","))</f>
        <v>4Avery Shipping Labels</v>
      </c>
      <c r="D3794" s="13" t="s">
        <v>9900</v>
      </c>
      <c r="E3794" s="25">
        <v>44001</v>
      </c>
      <c r="F3794" s="25">
        <v>44007</v>
      </c>
      <c r="G3794" s="13" t="s">
        <v>50</v>
      </c>
      <c r="H3794" s="13" t="s">
        <v>6053</v>
      </c>
      <c r="I3794" s="13" t="s">
        <v>24</v>
      </c>
      <c r="J3794" s="13" t="s">
        <v>233</v>
      </c>
      <c r="K3794" s="13" t="s">
        <v>234</v>
      </c>
      <c r="L3794" s="13" t="s">
        <v>54</v>
      </c>
      <c r="M3794" s="13" t="s">
        <v>55</v>
      </c>
      <c r="N3794" s="13" t="s">
        <v>4786</v>
      </c>
      <c r="O3794" s="13" t="s">
        <v>30</v>
      </c>
      <c r="P3794" s="13" t="s">
        <v>2751</v>
      </c>
      <c r="Q3794" s="13" t="s">
        <v>4787</v>
      </c>
      <c r="R3794" s="17">
        <v>20.67</v>
      </c>
      <c r="S3794" s="26">
        <v>4</v>
      </c>
      <c r="T3794" s="17">
        <v>0.47000000000000003</v>
      </c>
      <c r="U3794" s="17">
        <v>1.44</v>
      </c>
      <c r="V3794" s="27">
        <v>-8.9700000000000024</v>
      </c>
      <c r="W3794" s="13" t="s">
        <v>88</v>
      </c>
      <c r="X3794" s="8">
        <f>$T3794*$R3794</f>
        <v>9.7149000000000019</v>
      </c>
      <c r="Y3794" s="29">
        <f>R3794-V3794-U3794-X3794</f>
        <v>18.485100000000003</v>
      </c>
    </row>
    <row r="3795" spans="2:25" x14ac:dyDescent="0.3">
      <c r="B3795" s="16"/>
      <c r="C3795" s="8" t="str">
        <f>_xlfn.CONCAT(S3795,_xlfn.TEXTBEFORE(Q3795,","))</f>
        <v>3SanDisk Parchment Paper</v>
      </c>
      <c r="D3795" s="13" t="s">
        <v>9901</v>
      </c>
      <c r="E3795" s="25">
        <v>44062</v>
      </c>
      <c r="F3795" s="25">
        <v>44065</v>
      </c>
      <c r="G3795" s="13" t="s">
        <v>22</v>
      </c>
      <c r="H3795" s="13" t="s">
        <v>4640</v>
      </c>
      <c r="I3795" s="13" t="s">
        <v>24</v>
      </c>
      <c r="J3795" s="13" t="s">
        <v>3928</v>
      </c>
      <c r="K3795" s="13" t="s">
        <v>210</v>
      </c>
      <c r="L3795" s="13" t="s">
        <v>27</v>
      </c>
      <c r="M3795" s="13" t="s">
        <v>28</v>
      </c>
      <c r="N3795" s="13" t="s">
        <v>4355</v>
      </c>
      <c r="O3795" s="13" t="s">
        <v>30</v>
      </c>
      <c r="P3795" s="13" t="s">
        <v>1567</v>
      </c>
      <c r="Q3795" s="13" t="s">
        <v>4356</v>
      </c>
      <c r="R3795" s="17">
        <v>54.359999999999992</v>
      </c>
      <c r="S3795" s="26">
        <v>3</v>
      </c>
      <c r="T3795" s="17">
        <v>0</v>
      </c>
      <c r="U3795" s="17">
        <v>6.42</v>
      </c>
      <c r="V3795" s="27">
        <v>20.07</v>
      </c>
      <c r="W3795" s="13" t="s">
        <v>60</v>
      </c>
      <c r="X3795" s="8">
        <f>$T3795*$R3795</f>
        <v>0</v>
      </c>
      <c r="Y3795" s="29">
        <f>R3795-V3795-U3795-X3795</f>
        <v>27.86999999999999</v>
      </c>
    </row>
    <row r="3796" spans="2:25" x14ac:dyDescent="0.3">
      <c r="B3796" s="16"/>
      <c r="C3796" s="8" t="str">
        <f>_xlfn.CONCAT(S3796,_xlfn.TEXTBEFORE(Q3796,","))</f>
        <v>2Acme Trimmer</v>
      </c>
      <c r="D3796" s="13" t="s">
        <v>9902</v>
      </c>
      <c r="E3796" s="25">
        <v>44065</v>
      </c>
      <c r="F3796" s="25">
        <v>44069</v>
      </c>
      <c r="G3796" s="13" t="s">
        <v>50</v>
      </c>
      <c r="H3796" s="13" t="s">
        <v>4640</v>
      </c>
      <c r="I3796" s="13" t="s">
        <v>24</v>
      </c>
      <c r="J3796" s="13" t="s">
        <v>1366</v>
      </c>
      <c r="K3796" s="13" t="s">
        <v>146</v>
      </c>
      <c r="L3796" s="13" t="s">
        <v>27</v>
      </c>
      <c r="M3796" s="13" t="s">
        <v>28</v>
      </c>
      <c r="N3796" s="13" t="s">
        <v>2316</v>
      </c>
      <c r="O3796" s="13" t="s">
        <v>30</v>
      </c>
      <c r="P3796" s="13" t="s">
        <v>1228</v>
      </c>
      <c r="Q3796" s="13" t="s">
        <v>2317</v>
      </c>
      <c r="R3796" s="17">
        <v>89.160000000000011</v>
      </c>
      <c r="S3796" s="26">
        <v>2</v>
      </c>
      <c r="T3796" s="17">
        <v>0</v>
      </c>
      <c r="U3796" s="17">
        <v>9.23</v>
      </c>
      <c r="V3796" s="27">
        <v>32.94</v>
      </c>
      <c r="W3796" s="13" t="s">
        <v>60</v>
      </c>
      <c r="X3796" s="8">
        <f>$T3796*$R3796</f>
        <v>0</v>
      </c>
      <c r="Y3796" s="29">
        <f>R3796-V3796-U3796-X3796</f>
        <v>46.990000000000009</v>
      </c>
    </row>
    <row r="3797" spans="2:25" x14ac:dyDescent="0.3">
      <c r="B3797" s="16"/>
      <c r="C3797" s="8" t="str">
        <f>_xlfn.CONCAT(S3797,_xlfn.TEXTBEFORE(Q3797,","))</f>
        <v>3Panasonic Card Printer</v>
      </c>
      <c r="D3797" s="13" t="s">
        <v>9903</v>
      </c>
      <c r="E3797" s="25">
        <v>43229</v>
      </c>
      <c r="F3797" s="25">
        <v>43235</v>
      </c>
      <c r="G3797" s="13" t="s">
        <v>50</v>
      </c>
      <c r="H3797" s="13" t="s">
        <v>213</v>
      </c>
      <c r="I3797" s="13" t="s">
        <v>24</v>
      </c>
      <c r="J3797" s="13" t="s">
        <v>263</v>
      </c>
      <c r="K3797" s="13" t="s">
        <v>263</v>
      </c>
      <c r="L3797" s="13" t="s">
        <v>27</v>
      </c>
      <c r="M3797" s="13" t="s">
        <v>28</v>
      </c>
      <c r="N3797" s="13" t="s">
        <v>2013</v>
      </c>
      <c r="O3797" s="13" t="s">
        <v>57</v>
      </c>
      <c r="P3797" s="13" t="s">
        <v>138</v>
      </c>
      <c r="Q3797" s="13" t="s">
        <v>2014</v>
      </c>
      <c r="R3797" s="17">
        <v>512.91</v>
      </c>
      <c r="S3797" s="26">
        <v>3</v>
      </c>
      <c r="T3797" s="17">
        <v>0</v>
      </c>
      <c r="U3797" s="17">
        <v>20.39</v>
      </c>
      <c r="V3797" s="27">
        <v>0</v>
      </c>
      <c r="W3797" s="13" t="s">
        <v>88</v>
      </c>
      <c r="X3797" s="8">
        <f>$T3797*$R3797</f>
        <v>0</v>
      </c>
      <c r="Y3797" s="29">
        <f>R3797-V3797-U3797-X3797</f>
        <v>492.52</v>
      </c>
    </row>
    <row r="3798" spans="2:25" x14ac:dyDescent="0.3">
      <c r="B3798" s="16"/>
      <c r="C3798" s="8" t="str">
        <f>_xlfn.CONCAT(S3798,_xlfn.TEXTBEFORE(Q3798,","))</f>
        <v>5Harbour Creations File Folder Labels</v>
      </c>
      <c r="D3798" s="13" t="s">
        <v>9904</v>
      </c>
      <c r="E3798" s="25">
        <v>43229</v>
      </c>
      <c r="F3798" s="25">
        <v>43235</v>
      </c>
      <c r="G3798" s="13" t="s">
        <v>50</v>
      </c>
      <c r="H3798" s="13" t="s">
        <v>213</v>
      </c>
      <c r="I3798" s="13" t="s">
        <v>24</v>
      </c>
      <c r="J3798" s="13" t="s">
        <v>263</v>
      </c>
      <c r="K3798" s="13" t="s">
        <v>263</v>
      </c>
      <c r="L3798" s="13" t="s">
        <v>27</v>
      </c>
      <c r="M3798" s="13" t="s">
        <v>28</v>
      </c>
      <c r="N3798" s="13" t="s">
        <v>5488</v>
      </c>
      <c r="O3798" s="13" t="s">
        <v>30</v>
      </c>
      <c r="P3798" s="13" t="s">
        <v>2751</v>
      </c>
      <c r="Q3798" s="13" t="s">
        <v>5489</v>
      </c>
      <c r="R3798" s="17">
        <v>42.75</v>
      </c>
      <c r="S3798" s="26">
        <v>5</v>
      </c>
      <c r="T3798" s="17">
        <v>0</v>
      </c>
      <c r="U3798" s="17">
        <v>4.01</v>
      </c>
      <c r="V3798" s="27">
        <v>15.750000000000002</v>
      </c>
      <c r="W3798" s="13" t="s">
        <v>88</v>
      </c>
      <c r="X3798" s="8">
        <f>$T3798*$R3798</f>
        <v>0</v>
      </c>
      <c r="Y3798" s="29">
        <f>R3798-V3798-U3798-X3798</f>
        <v>22.990000000000002</v>
      </c>
    </row>
    <row r="3799" spans="2:25" x14ac:dyDescent="0.3">
      <c r="B3799" s="16"/>
      <c r="C3799" s="8" t="str">
        <f>_xlfn.CONCAT(S3799,_xlfn.TEXTBEFORE(Q3799,","))</f>
        <v>4Stockwell Staples</v>
      </c>
      <c r="D3799" s="13" t="s">
        <v>9905</v>
      </c>
      <c r="E3799" s="25">
        <v>43229</v>
      </c>
      <c r="F3799" s="25">
        <v>43235</v>
      </c>
      <c r="G3799" s="13" t="s">
        <v>50</v>
      </c>
      <c r="H3799" s="13" t="s">
        <v>213</v>
      </c>
      <c r="I3799" s="13" t="s">
        <v>24</v>
      </c>
      <c r="J3799" s="13" t="s">
        <v>263</v>
      </c>
      <c r="K3799" s="13" t="s">
        <v>263</v>
      </c>
      <c r="L3799" s="13" t="s">
        <v>27</v>
      </c>
      <c r="M3799" s="13" t="s">
        <v>28</v>
      </c>
      <c r="N3799" s="13" t="s">
        <v>5672</v>
      </c>
      <c r="O3799" s="13" t="s">
        <v>30</v>
      </c>
      <c r="P3799" s="13" t="s">
        <v>2177</v>
      </c>
      <c r="Q3799" s="13" t="s">
        <v>5673</v>
      </c>
      <c r="R3799" s="17">
        <v>43.199999999999996</v>
      </c>
      <c r="S3799" s="26">
        <v>4</v>
      </c>
      <c r="T3799" s="17">
        <v>0</v>
      </c>
      <c r="U3799" s="17">
        <v>2.2200000000000002</v>
      </c>
      <c r="V3799" s="27">
        <v>15.96</v>
      </c>
      <c r="W3799" s="13" t="s">
        <v>88</v>
      </c>
      <c r="X3799" s="8">
        <f>$T3799*$R3799</f>
        <v>0</v>
      </c>
      <c r="Y3799" s="29">
        <f>R3799-V3799-U3799-X3799</f>
        <v>25.019999999999996</v>
      </c>
    </row>
    <row r="3800" spans="2:25" x14ac:dyDescent="0.3">
      <c r="B3800" s="16"/>
      <c r="C3800" s="8" t="str">
        <f>_xlfn.CONCAT(S3800,_xlfn.TEXTBEFORE(Q3800,","))</f>
        <v>1Rubbermaid Clock</v>
      </c>
      <c r="D3800" s="13" t="s">
        <v>9906</v>
      </c>
      <c r="E3800" s="25">
        <v>43259</v>
      </c>
      <c r="F3800" s="25">
        <v>43260</v>
      </c>
      <c r="G3800" s="13" t="s">
        <v>34</v>
      </c>
      <c r="H3800" s="13" t="s">
        <v>213</v>
      </c>
      <c r="I3800" s="13" t="s">
        <v>24</v>
      </c>
      <c r="J3800" s="13" t="s">
        <v>37</v>
      </c>
      <c r="K3800" s="13" t="s">
        <v>38</v>
      </c>
      <c r="L3800" s="13" t="s">
        <v>27</v>
      </c>
      <c r="M3800" s="13" t="s">
        <v>28</v>
      </c>
      <c r="N3800" s="13" t="s">
        <v>3374</v>
      </c>
      <c r="O3800" s="13" t="s">
        <v>40</v>
      </c>
      <c r="P3800" s="13" t="s">
        <v>906</v>
      </c>
      <c r="Q3800" s="13" t="s">
        <v>3375</v>
      </c>
      <c r="R3800" s="17">
        <v>50.160000000000011</v>
      </c>
      <c r="S3800" s="26">
        <v>1</v>
      </c>
      <c r="T3800" s="17">
        <v>0</v>
      </c>
      <c r="U3800" s="17">
        <v>8.2799999999999994</v>
      </c>
      <c r="V3800" s="27">
        <v>17.04</v>
      </c>
      <c r="W3800" s="13" t="s">
        <v>60</v>
      </c>
      <c r="X3800" s="8">
        <f>$T3800*$R3800</f>
        <v>0</v>
      </c>
      <c r="Y3800" s="29">
        <f>R3800-V3800-U3800-X3800</f>
        <v>24.840000000000011</v>
      </c>
    </row>
    <row r="3801" spans="2:25" x14ac:dyDescent="0.3">
      <c r="B3801" s="16"/>
      <c r="C3801" s="8" t="str">
        <f>_xlfn.CONCAT(S3801,_xlfn.TEXTBEFORE(Q3801,","))</f>
        <v>8Cisco Smart Phone</v>
      </c>
      <c r="D3801" s="13" t="s">
        <v>9907</v>
      </c>
      <c r="E3801" s="25">
        <v>43672</v>
      </c>
      <c r="F3801" s="25">
        <v>43677</v>
      </c>
      <c r="G3801" s="13" t="s">
        <v>50</v>
      </c>
      <c r="H3801" s="13" t="s">
        <v>213</v>
      </c>
      <c r="I3801" s="13" t="s">
        <v>24</v>
      </c>
      <c r="J3801" s="13" t="s">
        <v>214</v>
      </c>
      <c r="K3801" s="13" t="s">
        <v>215</v>
      </c>
      <c r="L3801" s="13" t="s">
        <v>27</v>
      </c>
      <c r="M3801" s="13" t="s">
        <v>28</v>
      </c>
      <c r="N3801" s="13" t="s">
        <v>115</v>
      </c>
      <c r="O3801" s="13" t="s">
        <v>57</v>
      </c>
      <c r="P3801" s="13" t="s">
        <v>58</v>
      </c>
      <c r="Q3801" s="13" t="s">
        <v>116</v>
      </c>
      <c r="R3801" s="17">
        <v>5211.12</v>
      </c>
      <c r="S3801" s="26">
        <v>8</v>
      </c>
      <c r="T3801" s="17">
        <v>0</v>
      </c>
      <c r="U3801" s="17">
        <v>404.97</v>
      </c>
      <c r="V3801" s="27">
        <v>833.76</v>
      </c>
      <c r="W3801" s="13" t="s">
        <v>88</v>
      </c>
      <c r="X3801" s="8">
        <f>$T3801*$R3801</f>
        <v>0</v>
      </c>
      <c r="Y3801" s="29">
        <f>R3801-V3801-U3801-X3801</f>
        <v>3972.3899999999994</v>
      </c>
    </row>
    <row r="3802" spans="2:25" x14ac:dyDescent="0.3">
      <c r="B3802" s="16"/>
      <c r="C3802" s="8" t="str">
        <f>_xlfn.CONCAT(S3802,_xlfn.TEXTBEFORE(Q3802,","))</f>
        <v>3Binney &amp; Smith Sketch Pad</v>
      </c>
      <c r="D3802" s="13" t="s">
        <v>9908</v>
      </c>
      <c r="E3802" s="25">
        <v>43672</v>
      </c>
      <c r="F3802" s="25">
        <v>43677</v>
      </c>
      <c r="G3802" s="13" t="s">
        <v>50</v>
      </c>
      <c r="H3802" s="13" t="s">
        <v>213</v>
      </c>
      <c r="I3802" s="13" t="s">
        <v>24</v>
      </c>
      <c r="J3802" s="13" t="s">
        <v>214</v>
      </c>
      <c r="K3802" s="13" t="s">
        <v>215</v>
      </c>
      <c r="L3802" s="13" t="s">
        <v>27</v>
      </c>
      <c r="M3802" s="13" t="s">
        <v>28</v>
      </c>
      <c r="N3802" s="13" t="s">
        <v>2758</v>
      </c>
      <c r="O3802" s="13" t="s">
        <v>30</v>
      </c>
      <c r="P3802" s="13" t="s">
        <v>1789</v>
      </c>
      <c r="Q3802" s="13" t="s">
        <v>2759</v>
      </c>
      <c r="R3802" s="17">
        <v>142.74</v>
      </c>
      <c r="S3802" s="26">
        <v>3</v>
      </c>
      <c r="T3802" s="17">
        <v>0</v>
      </c>
      <c r="U3802" s="17">
        <v>9.1</v>
      </c>
      <c r="V3802" s="27">
        <v>39.96</v>
      </c>
      <c r="W3802" s="13" t="s">
        <v>88</v>
      </c>
      <c r="X3802" s="8">
        <f>$T3802*$R3802</f>
        <v>0</v>
      </c>
      <c r="Y3802" s="29">
        <f>R3802-V3802-U3802-X3802</f>
        <v>93.68</v>
      </c>
    </row>
    <row r="3803" spans="2:25" x14ac:dyDescent="0.3">
      <c r="B3803" s="16"/>
      <c r="C3803" s="8" t="str">
        <f>_xlfn.CONCAT(S3803,_xlfn.TEXTBEFORE(Q3803,","))</f>
        <v>3SAFCO Rocking Chair</v>
      </c>
      <c r="D3803" s="13" t="s">
        <v>9909</v>
      </c>
      <c r="E3803" s="25">
        <v>44085</v>
      </c>
      <c r="F3803" s="25">
        <v>44085</v>
      </c>
      <c r="G3803" s="13" t="s">
        <v>126</v>
      </c>
      <c r="H3803" s="13" t="s">
        <v>213</v>
      </c>
      <c r="I3803" s="13" t="s">
        <v>24</v>
      </c>
      <c r="J3803" s="13" t="s">
        <v>1331</v>
      </c>
      <c r="K3803" s="13" t="s">
        <v>146</v>
      </c>
      <c r="L3803" s="13" t="s">
        <v>27</v>
      </c>
      <c r="M3803" s="13" t="s">
        <v>28</v>
      </c>
      <c r="N3803" s="13" t="s">
        <v>1464</v>
      </c>
      <c r="O3803" s="13" t="s">
        <v>40</v>
      </c>
      <c r="P3803" s="13" t="s">
        <v>41</v>
      </c>
      <c r="Q3803" s="13" t="s">
        <v>1465</v>
      </c>
      <c r="R3803" s="17">
        <v>397.44000000000005</v>
      </c>
      <c r="S3803" s="26">
        <v>3</v>
      </c>
      <c r="T3803" s="17">
        <v>0</v>
      </c>
      <c r="U3803" s="17">
        <v>88.87</v>
      </c>
      <c r="V3803" s="27">
        <v>15.84</v>
      </c>
      <c r="W3803" s="13" t="s">
        <v>60</v>
      </c>
      <c r="X3803" s="8">
        <f>$T3803*$R3803</f>
        <v>0</v>
      </c>
      <c r="Y3803" s="29">
        <f>R3803-V3803-U3803-X3803</f>
        <v>292.73000000000008</v>
      </c>
    </row>
    <row r="3804" spans="2:25" x14ac:dyDescent="0.3">
      <c r="B3804" s="16"/>
      <c r="C3804" s="8" t="str">
        <f>_xlfn.CONCAT(S3804,_xlfn.TEXTBEFORE(Q3804,","))</f>
        <v>5Tenex Door Stop</v>
      </c>
      <c r="D3804" s="13" t="s">
        <v>9910</v>
      </c>
      <c r="E3804" s="25">
        <v>44085</v>
      </c>
      <c r="F3804" s="25">
        <v>44085</v>
      </c>
      <c r="G3804" s="13" t="s">
        <v>126</v>
      </c>
      <c r="H3804" s="13" t="s">
        <v>213</v>
      </c>
      <c r="I3804" s="13" t="s">
        <v>24</v>
      </c>
      <c r="J3804" s="13" t="s">
        <v>1331</v>
      </c>
      <c r="K3804" s="13" t="s">
        <v>146</v>
      </c>
      <c r="L3804" s="13" t="s">
        <v>27</v>
      </c>
      <c r="M3804" s="13" t="s">
        <v>28</v>
      </c>
      <c r="N3804" s="13" t="s">
        <v>3392</v>
      </c>
      <c r="O3804" s="13" t="s">
        <v>40</v>
      </c>
      <c r="P3804" s="13" t="s">
        <v>906</v>
      </c>
      <c r="Q3804" s="13" t="s">
        <v>3393</v>
      </c>
      <c r="R3804" s="17">
        <v>219.75</v>
      </c>
      <c r="S3804" s="26">
        <v>5</v>
      </c>
      <c r="T3804" s="17">
        <v>0</v>
      </c>
      <c r="U3804" s="17">
        <v>22.74</v>
      </c>
      <c r="V3804" s="27">
        <v>35.099999999999994</v>
      </c>
      <c r="W3804" s="13" t="s">
        <v>60</v>
      </c>
      <c r="X3804" s="8">
        <f>$T3804*$R3804</f>
        <v>0</v>
      </c>
      <c r="Y3804" s="29">
        <f>R3804-V3804-U3804-X3804</f>
        <v>161.91</v>
      </c>
    </row>
    <row r="3805" spans="2:25" x14ac:dyDescent="0.3">
      <c r="B3805" s="16"/>
      <c r="C3805" s="8" t="str">
        <f>_xlfn.CONCAT(S3805,_xlfn.TEXTBEFORE(Q3805,","))</f>
        <v>6Stiletto Trimmer</v>
      </c>
      <c r="D3805" s="13" t="s">
        <v>9911</v>
      </c>
      <c r="E3805" s="25">
        <v>43028</v>
      </c>
      <c r="F3805" s="25">
        <v>43030</v>
      </c>
      <c r="G3805" s="13" t="s">
        <v>34</v>
      </c>
      <c r="H3805" s="13" t="s">
        <v>4445</v>
      </c>
      <c r="I3805" s="13" t="s">
        <v>36</v>
      </c>
      <c r="J3805" s="13" t="s">
        <v>1354</v>
      </c>
      <c r="K3805" s="13" t="s">
        <v>84</v>
      </c>
      <c r="L3805" s="13" t="s">
        <v>27</v>
      </c>
      <c r="M3805" s="13" t="s">
        <v>28</v>
      </c>
      <c r="N3805" s="13" t="s">
        <v>3824</v>
      </c>
      <c r="O3805" s="13" t="s">
        <v>30</v>
      </c>
      <c r="P3805" s="13" t="s">
        <v>1228</v>
      </c>
      <c r="Q3805" s="13" t="s">
        <v>3825</v>
      </c>
      <c r="R3805" s="17">
        <v>256.50000000000006</v>
      </c>
      <c r="S3805" s="26">
        <v>6</v>
      </c>
      <c r="T3805" s="17">
        <v>0</v>
      </c>
      <c r="U3805" s="17">
        <v>10.95</v>
      </c>
      <c r="V3805" s="27">
        <v>48.600000000000009</v>
      </c>
      <c r="W3805" s="13" t="s">
        <v>88</v>
      </c>
      <c r="X3805" s="8">
        <f>$T3805*$R3805</f>
        <v>0</v>
      </c>
      <c r="Y3805" s="29">
        <f>R3805-V3805-U3805-X3805</f>
        <v>196.95000000000005</v>
      </c>
    </row>
    <row r="3806" spans="2:25" x14ac:dyDescent="0.3">
      <c r="B3806" s="16"/>
      <c r="C3806" s="8" t="str">
        <f>_xlfn.CONCAT(S3806,_xlfn.TEXTBEFORE(Q3806,","))</f>
        <v>3Motorola Speaker Phone</v>
      </c>
      <c r="D3806" s="13" t="s">
        <v>9912</v>
      </c>
      <c r="E3806" s="25">
        <v>43120</v>
      </c>
      <c r="F3806" s="25">
        <v>43125</v>
      </c>
      <c r="G3806" s="13" t="s">
        <v>22</v>
      </c>
      <c r="H3806" s="13" t="s">
        <v>3037</v>
      </c>
      <c r="I3806" s="13" t="s">
        <v>36</v>
      </c>
      <c r="J3806" s="13" t="s">
        <v>90</v>
      </c>
      <c r="K3806" s="13" t="s">
        <v>91</v>
      </c>
      <c r="L3806" s="13" t="s">
        <v>54</v>
      </c>
      <c r="M3806" s="13" t="s">
        <v>55</v>
      </c>
      <c r="N3806" s="13" t="s">
        <v>1972</v>
      </c>
      <c r="O3806" s="13" t="s">
        <v>57</v>
      </c>
      <c r="P3806" s="13" t="s">
        <v>58</v>
      </c>
      <c r="Q3806" s="13" t="s">
        <v>1973</v>
      </c>
      <c r="R3806" s="17">
        <v>326.36429999999996</v>
      </c>
      <c r="S3806" s="26">
        <v>3</v>
      </c>
      <c r="T3806" s="17">
        <v>0.17</v>
      </c>
      <c r="U3806" s="17">
        <v>28.79</v>
      </c>
      <c r="V3806" s="27">
        <v>43.224299999999999</v>
      </c>
      <c r="W3806" s="13" t="s">
        <v>88</v>
      </c>
      <c r="X3806" s="8">
        <f>$T3806*$R3806</f>
        <v>55.481930999999996</v>
      </c>
      <c r="Y3806" s="29">
        <f>R3806-V3806-U3806-X3806</f>
        <v>198.86806899999999</v>
      </c>
    </row>
    <row r="3807" spans="2:25" x14ac:dyDescent="0.3">
      <c r="B3807" s="16"/>
      <c r="C3807" s="8" t="str">
        <f>_xlfn.CONCAT(S3807,_xlfn.TEXTBEFORE(Q3807,","))</f>
        <v>6BIC Canvas</v>
      </c>
      <c r="D3807" s="13" t="s">
        <v>9913</v>
      </c>
      <c r="E3807" s="25">
        <v>43120</v>
      </c>
      <c r="F3807" s="25">
        <v>43125</v>
      </c>
      <c r="G3807" s="13" t="s">
        <v>22</v>
      </c>
      <c r="H3807" s="13" t="s">
        <v>3037</v>
      </c>
      <c r="I3807" s="13" t="s">
        <v>36</v>
      </c>
      <c r="J3807" s="13" t="s">
        <v>90</v>
      </c>
      <c r="K3807" s="13" t="s">
        <v>91</v>
      </c>
      <c r="L3807" s="13" t="s">
        <v>54</v>
      </c>
      <c r="M3807" s="13" t="s">
        <v>55</v>
      </c>
      <c r="N3807" s="13" t="s">
        <v>4241</v>
      </c>
      <c r="O3807" s="13" t="s">
        <v>30</v>
      </c>
      <c r="P3807" s="13" t="s">
        <v>1789</v>
      </c>
      <c r="Q3807" s="13" t="s">
        <v>4242</v>
      </c>
      <c r="R3807" s="17">
        <v>249.13439999999997</v>
      </c>
      <c r="S3807" s="26">
        <v>6</v>
      </c>
      <c r="T3807" s="17">
        <v>0.27</v>
      </c>
      <c r="U3807" s="17">
        <v>9.5399999999999991</v>
      </c>
      <c r="V3807" s="27">
        <v>-47.865600000000001</v>
      </c>
      <c r="W3807" s="13" t="s">
        <v>88</v>
      </c>
      <c r="X3807" s="8">
        <f>$T3807*$R3807</f>
        <v>67.266288000000003</v>
      </c>
      <c r="Y3807" s="29">
        <f>R3807-V3807-U3807-X3807</f>
        <v>220.19371199999998</v>
      </c>
    </row>
    <row r="3808" spans="2:25" x14ac:dyDescent="0.3">
      <c r="B3808" s="16"/>
      <c r="C3808" s="8" t="str">
        <f>_xlfn.CONCAT(S3808,_xlfn.TEXTBEFORE(Q3808,","))</f>
        <v>2Cardinal Hole Reinforcements</v>
      </c>
      <c r="D3808" s="13" t="s">
        <v>9914</v>
      </c>
      <c r="E3808" s="25">
        <v>43120</v>
      </c>
      <c r="F3808" s="25">
        <v>43125</v>
      </c>
      <c r="G3808" s="13" t="s">
        <v>22</v>
      </c>
      <c r="H3808" s="13" t="s">
        <v>3037</v>
      </c>
      <c r="I3808" s="13" t="s">
        <v>36</v>
      </c>
      <c r="J3808" s="13" t="s">
        <v>90</v>
      </c>
      <c r="K3808" s="13" t="s">
        <v>91</v>
      </c>
      <c r="L3808" s="13" t="s">
        <v>54</v>
      </c>
      <c r="M3808" s="13" t="s">
        <v>55</v>
      </c>
      <c r="N3808" s="13" t="s">
        <v>5393</v>
      </c>
      <c r="O3808" s="13" t="s">
        <v>30</v>
      </c>
      <c r="P3808" s="13" t="s">
        <v>1121</v>
      </c>
      <c r="Q3808" s="13" t="s">
        <v>5394</v>
      </c>
      <c r="R3808" s="17">
        <v>7.9680000000000009</v>
      </c>
      <c r="S3808" s="26">
        <v>2</v>
      </c>
      <c r="T3808" s="17">
        <v>0.17</v>
      </c>
      <c r="U3808" s="17">
        <v>1.77</v>
      </c>
      <c r="V3808" s="27">
        <v>1.6079999999999999</v>
      </c>
      <c r="W3808" s="13" t="s">
        <v>88</v>
      </c>
      <c r="X3808" s="8">
        <f>$T3808*$R3808</f>
        <v>1.3545600000000002</v>
      </c>
      <c r="Y3808" s="29">
        <f>R3808-V3808-U3808-X3808</f>
        <v>3.2354400000000014</v>
      </c>
    </row>
    <row r="3809" spans="2:25" x14ac:dyDescent="0.3">
      <c r="B3809" s="16"/>
      <c r="C3809" s="8" t="str">
        <f>_xlfn.CONCAT(S3809,_xlfn.TEXTBEFORE(Q3809,","))</f>
        <v>3Tenex Folders</v>
      </c>
      <c r="D3809" s="13" t="s">
        <v>9915</v>
      </c>
      <c r="E3809" s="25">
        <v>44059</v>
      </c>
      <c r="F3809" s="25">
        <v>44064</v>
      </c>
      <c r="G3809" s="13" t="s">
        <v>22</v>
      </c>
      <c r="H3809" s="13" t="s">
        <v>3037</v>
      </c>
      <c r="I3809" s="13" t="s">
        <v>36</v>
      </c>
      <c r="J3809" s="13" t="s">
        <v>141</v>
      </c>
      <c r="K3809" s="13" t="s">
        <v>141</v>
      </c>
      <c r="L3809" s="13" t="s">
        <v>54</v>
      </c>
      <c r="M3809" s="13" t="s">
        <v>55</v>
      </c>
      <c r="N3809" s="13" t="s">
        <v>3450</v>
      </c>
      <c r="O3809" s="13" t="s">
        <v>30</v>
      </c>
      <c r="P3809" s="13" t="s">
        <v>289</v>
      </c>
      <c r="Q3809" s="13" t="s">
        <v>3451</v>
      </c>
      <c r="R3809" s="17">
        <v>57.892499999999998</v>
      </c>
      <c r="S3809" s="26">
        <v>3</v>
      </c>
      <c r="T3809" s="17">
        <v>0.17</v>
      </c>
      <c r="U3809" s="17">
        <v>5.39</v>
      </c>
      <c r="V3809" s="27">
        <v>2.0925000000000011</v>
      </c>
      <c r="W3809" s="13" t="s">
        <v>88</v>
      </c>
      <c r="X3809" s="8">
        <f>$T3809*$R3809</f>
        <v>9.8417250000000003</v>
      </c>
      <c r="Y3809" s="29">
        <f>R3809-V3809-U3809-X3809</f>
        <v>40.568275</v>
      </c>
    </row>
    <row r="3810" spans="2:25" x14ac:dyDescent="0.3">
      <c r="B3810" s="16"/>
      <c r="C3810" s="8" t="str">
        <f>_xlfn.CONCAT(S3810,_xlfn.TEXTBEFORE(Q3810,","))</f>
        <v>7Hon Color Coded Labels</v>
      </c>
      <c r="D3810" s="13" t="s">
        <v>9916</v>
      </c>
      <c r="E3810" s="25">
        <v>44059</v>
      </c>
      <c r="F3810" s="25">
        <v>44064</v>
      </c>
      <c r="G3810" s="13" t="s">
        <v>22</v>
      </c>
      <c r="H3810" s="13" t="s">
        <v>3037</v>
      </c>
      <c r="I3810" s="13" t="s">
        <v>36</v>
      </c>
      <c r="J3810" s="13" t="s">
        <v>141</v>
      </c>
      <c r="K3810" s="13" t="s">
        <v>141</v>
      </c>
      <c r="L3810" s="13" t="s">
        <v>54</v>
      </c>
      <c r="M3810" s="13" t="s">
        <v>55</v>
      </c>
      <c r="N3810" s="13" t="s">
        <v>5751</v>
      </c>
      <c r="O3810" s="13" t="s">
        <v>30</v>
      </c>
      <c r="P3810" s="13" t="s">
        <v>2751</v>
      </c>
      <c r="Q3810" s="13" t="s">
        <v>5752</v>
      </c>
      <c r="R3810" s="17">
        <v>47.525100000000002</v>
      </c>
      <c r="S3810" s="26">
        <v>7</v>
      </c>
      <c r="T3810" s="17">
        <v>0.47000000000000003</v>
      </c>
      <c r="U3810" s="17">
        <v>2.09</v>
      </c>
      <c r="V3810" s="27">
        <v>-12.744900000000005</v>
      </c>
      <c r="W3810" s="13" t="s">
        <v>88</v>
      </c>
      <c r="X3810" s="8">
        <f>$T3810*$R3810</f>
        <v>22.336797000000001</v>
      </c>
      <c r="Y3810" s="29">
        <f>R3810-V3810-U3810-X3810</f>
        <v>35.843203000000003</v>
      </c>
    </row>
    <row r="3811" spans="2:25" x14ac:dyDescent="0.3">
      <c r="B3811" s="16"/>
      <c r="C3811" s="8" t="str">
        <f>_xlfn.CONCAT(S3811,_xlfn.TEXTBEFORE(Q3811,","))</f>
        <v>7Rubbermaid Frame</v>
      </c>
      <c r="D3811" s="13" t="s">
        <v>9917</v>
      </c>
      <c r="E3811" s="25">
        <v>43231</v>
      </c>
      <c r="F3811" s="25">
        <v>43231</v>
      </c>
      <c r="G3811" s="13" t="s">
        <v>126</v>
      </c>
      <c r="H3811" s="13" t="s">
        <v>3570</v>
      </c>
      <c r="I3811" s="13" t="s">
        <v>24</v>
      </c>
      <c r="J3811" s="13" t="s">
        <v>3571</v>
      </c>
      <c r="K3811" s="13" t="s">
        <v>26</v>
      </c>
      <c r="L3811" s="13" t="s">
        <v>27</v>
      </c>
      <c r="M3811" s="13" t="s">
        <v>28</v>
      </c>
      <c r="N3811" s="13" t="s">
        <v>2167</v>
      </c>
      <c r="O3811" s="13" t="s">
        <v>40</v>
      </c>
      <c r="P3811" s="13" t="s">
        <v>906</v>
      </c>
      <c r="Q3811" s="13" t="s">
        <v>2168</v>
      </c>
      <c r="R3811" s="17">
        <v>769.65000000000009</v>
      </c>
      <c r="S3811" s="26">
        <v>7</v>
      </c>
      <c r="T3811" s="17">
        <v>0</v>
      </c>
      <c r="U3811" s="17">
        <v>20.6</v>
      </c>
      <c r="V3811" s="27">
        <v>384.72</v>
      </c>
      <c r="W3811" s="13" t="s">
        <v>88</v>
      </c>
      <c r="X3811" s="8">
        <f>$T3811*$R3811</f>
        <v>0</v>
      </c>
      <c r="Y3811" s="29">
        <f>R3811-V3811-U3811-X3811</f>
        <v>364.33000000000004</v>
      </c>
    </row>
    <row r="3812" spans="2:25" x14ac:dyDescent="0.3">
      <c r="B3812" s="16"/>
      <c r="C3812" s="8" t="str">
        <f>_xlfn.CONCAT(S3812,_xlfn.TEXTBEFORE(Q3812,","))</f>
        <v>8Cardinal Index Tab</v>
      </c>
      <c r="D3812" s="13" t="s">
        <v>9918</v>
      </c>
      <c r="E3812" s="25">
        <v>43231</v>
      </c>
      <c r="F3812" s="25">
        <v>43231</v>
      </c>
      <c r="G3812" s="13" t="s">
        <v>126</v>
      </c>
      <c r="H3812" s="13" t="s">
        <v>3570</v>
      </c>
      <c r="I3812" s="13" t="s">
        <v>24</v>
      </c>
      <c r="J3812" s="13" t="s">
        <v>3571</v>
      </c>
      <c r="K3812" s="13" t="s">
        <v>26</v>
      </c>
      <c r="L3812" s="13" t="s">
        <v>27</v>
      </c>
      <c r="M3812" s="13" t="s">
        <v>28</v>
      </c>
      <c r="N3812" s="13" t="s">
        <v>4560</v>
      </c>
      <c r="O3812" s="13" t="s">
        <v>30</v>
      </c>
      <c r="P3812" s="13" t="s">
        <v>1121</v>
      </c>
      <c r="Q3812" s="13" t="s">
        <v>4561</v>
      </c>
      <c r="R3812" s="17">
        <v>70.08</v>
      </c>
      <c r="S3812" s="26">
        <v>8</v>
      </c>
      <c r="T3812" s="17">
        <v>0</v>
      </c>
      <c r="U3812" s="17">
        <v>9.93</v>
      </c>
      <c r="V3812" s="27">
        <v>25.200000000000003</v>
      </c>
      <c r="W3812" s="13" t="s">
        <v>88</v>
      </c>
      <c r="X3812" s="8">
        <f>$T3812*$R3812</f>
        <v>0</v>
      </c>
      <c r="Y3812" s="29">
        <f>R3812-V3812-U3812-X3812</f>
        <v>34.949999999999996</v>
      </c>
    </row>
    <row r="3813" spans="2:25" x14ac:dyDescent="0.3">
      <c r="B3813" s="16"/>
      <c r="C3813" s="8" t="str">
        <f>_xlfn.CONCAT(S3813,_xlfn.TEXTBEFORE(Q3813,","))</f>
        <v>3Novimex Color Coded Labels</v>
      </c>
      <c r="D3813" s="13" t="s">
        <v>9919</v>
      </c>
      <c r="E3813" s="25">
        <v>43231</v>
      </c>
      <c r="F3813" s="25">
        <v>43231</v>
      </c>
      <c r="G3813" s="13" t="s">
        <v>126</v>
      </c>
      <c r="H3813" s="13" t="s">
        <v>3570</v>
      </c>
      <c r="I3813" s="13" t="s">
        <v>24</v>
      </c>
      <c r="J3813" s="13" t="s">
        <v>3571</v>
      </c>
      <c r="K3813" s="13" t="s">
        <v>26</v>
      </c>
      <c r="L3813" s="13" t="s">
        <v>27</v>
      </c>
      <c r="M3813" s="13" t="s">
        <v>28</v>
      </c>
      <c r="N3813" s="13" t="s">
        <v>4828</v>
      </c>
      <c r="O3813" s="13" t="s">
        <v>30</v>
      </c>
      <c r="P3813" s="13" t="s">
        <v>2751</v>
      </c>
      <c r="Q3813" s="13" t="s">
        <v>4829</v>
      </c>
      <c r="R3813" s="17">
        <v>36.72</v>
      </c>
      <c r="S3813" s="26">
        <v>3</v>
      </c>
      <c r="T3813" s="17">
        <v>0</v>
      </c>
      <c r="U3813" s="17">
        <v>7.9</v>
      </c>
      <c r="V3813" s="27">
        <v>6.57</v>
      </c>
      <c r="W3813" s="13" t="s">
        <v>88</v>
      </c>
      <c r="X3813" s="8">
        <f>$T3813*$R3813</f>
        <v>0</v>
      </c>
      <c r="Y3813" s="29">
        <f>R3813-V3813-U3813-X3813</f>
        <v>22.25</v>
      </c>
    </row>
    <row r="3814" spans="2:25" x14ac:dyDescent="0.3">
      <c r="B3814" s="16"/>
      <c r="C3814" s="8" t="str">
        <f>_xlfn.CONCAT(S3814,_xlfn.TEXTBEFORE(Q3814,","))</f>
        <v>3Novimex Chairmat</v>
      </c>
      <c r="D3814" s="13" t="s">
        <v>9920</v>
      </c>
      <c r="E3814" s="25">
        <v>43692</v>
      </c>
      <c r="F3814" s="25">
        <v>43696</v>
      </c>
      <c r="G3814" s="13" t="s">
        <v>22</v>
      </c>
      <c r="H3814" s="13" t="s">
        <v>3962</v>
      </c>
      <c r="I3814" s="13" t="s">
        <v>24</v>
      </c>
      <c r="J3814" s="13" t="s">
        <v>400</v>
      </c>
      <c r="K3814" s="13" t="s">
        <v>141</v>
      </c>
      <c r="L3814" s="13" t="s">
        <v>54</v>
      </c>
      <c r="M3814" s="13" t="s">
        <v>55</v>
      </c>
      <c r="N3814" s="13" t="s">
        <v>2967</v>
      </c>
      <c r="O3814" s="13" t="s">
        <v>40</v>
      </c>
      <c r="P3814" s="13" t="s">
        <v>41</v>
      </c>
      <c r="Q3814" s="13" t="s">
        <v>2968</v>
      </c>
      <c r="R3814" s="17">
        <v>118.06289999999998</v>
      </c>
      <c r="S3814" s="26">
        <v>3</v>
      </c>
      <c r="T3814" s="17">
        <v>0.27</v>
      </c>
      <c r="U3814" s="17">
        <v>15.63</v>
      </c>
      <c r="V3814" s="27">
        <v>25.812900000000006</v>
      </c>
      <c r="W3814" s="13" t="s">
        <v>60</v>
      </c>
      <c r="X3814" s="8">
        <f>$T3814*$R3814</f>
        <v>31.876982999999999</v>
      </c>
      <c r="Y3814" s="29">
        <f>R3814-V3814-U3814-X3814</f>
        <v>44.74301699999998</v>
      </c>
    </row>
    <row r="3815" spans="2:25" x14ac:dyDescent="0.3">
      <c r="B3815" s="16"/>
      <c r="C3815" s="8" t="str">
        <f>_xlfn.CONCAT(S3815,_xlfn.TEXTBEFORE(Q3815,","))</f>
        <v>3Hewlett Copy Machine</v>
      </c>
      <c r="D3815" s="13" t="s">
        <v>9921</v>
      </c>
      <c r="E3815" s="25">
        <v>43639</v>
      </c>
      <c r="F3815" s="25">
        <v>43643</v>
      </c>
      <c r="G3815" s="13" t="s">
        <v>50</v>
      </c>
      <c r="H3815" s="13" t="s">
        <v>1139</v>
      </c>
      <c r="I3815" s="13" t="s">
        <v>24</v>
      </c>
      <c r="J3815" s="13" t="s">
        <v>685</v>
      </c>
      <c r="K3815" s="13" t="s">
        <v>623</v>
      </c>
      <c r="L3815" s="13" t="s">
        <v>201</v>
      </c>
      <c r="M3815" s="13" t="s">
        <v>28</v>
      </c>
      <c r="N3815" s="13" t="s">
        <v>573</v>
      </c>
      <c r="O3815" s="13" t="s">
        <v>57</v>
      </c>
      <c r="P3815" s="13" t="s">
        <v>86</v>
      </c>
      <c r="Q3815" s="13" t="s">
        <v>574</v>
      </c>
      <c r="R3815" s="17">
        <v>789.93000000000006</v>
      </c>
      <c r="S3815" s="26">
        <v>3</v>
      </c>
      <c r="T3815" s="17">
        <v>0</v>
      </c>
      <c r="U3815" s="17">
        <v>119.7</v>
      </c>
      <c r="V3815" s="27">
        <v>229.04999999999998</v>
      </c>
      <c r="W3815" s="13" t="s">
        <v>60</v>
      </c>
      <c r="X3815" s="8">
        <f>$T3815*$R3815</f>
        <v>0</v>
      </c>
      <c r="Y3815" s="29">
        <f>R3815-V3815-U3815-X3815</f>
        <v>441.18000000000012</v>
      </c>
    </row>
    <row r="3816" spans="2:25" x14ac:dyDescent="0.3">
      <c r="B3816" s="16"/>
      <c r="C3816" s="8" t="str">
        <f>_xlfn.CONCAT(S3816,_xlfn.TEXTBEFORE(Q3816,","))</f>
        <v>1Binney &amp; Smith Canvas</v>
      </c>
      <c r="D3816" s="13" t="s">
        <v>9922</v>
      </c>
      <c r="E3816" s="25">
        <v>43639</v>
      </c>
      <c r="F3816" s="25">
        <v>43643</v>
      </c>
      <c r="G3816" s="13" t="s">
        <v>50</v>
      </c>
      <c r="H3816" s="13" t="s">
        <v>1139</v>
      </c>
      <c r="I3816" s="13" t="s">
        <v>24</v>
      </c>
      <c r="J3816" s="13" t="s">
        <v>685</v>
      </c>
      <c r="K3816" s="13" t="s">
        <v>623</v>
      </c>
      <c r="L3816" s="13" t="s">
        <v>201</v>
      </c>
      <c r="M3816" s="13" t="s">
        <v>28</v>
      </c>
      <c r="N3816" s="13" t="s">
        <v>4608</v>
      </c>
      <c r="O3816" s="13" t="s">
        <v>30</v>
      </c>
      <c r="P3816" s="13" t="s">
        <v>1789</v>
      </c>
      <c r="Q3816" s="13" t="s">
        <v>4609</v>
      </c>
      <c r="R3816" s="17">
        <v>51.629999999999995</v>
      </c>
      <c r="S3816" s="26">
        <v>1</v>
      </c>
      <c r="T3816" s="17">
        <v>0</v>
      </c>
      <c r="U3816" s="17">
        <v>9.44</v>
      </c>
      <c r="V3816" s="27">
        <v>19.59</v>
      </c>
      <c r="W3816" s="13" t="s">
        <v>60</v>
      </c>
      <c r="X3816" s="8">
        <f>$T3816*$R3816</f>
        <v>0</v>
      </c>
      <c r="Y3816" s="29">
        <f>R3816-V3816-U3816-X3816</f>
        <v>22.599999999999994</v>
      </c>
    </row>
    <row r="3817" spans="2:25" x14ac:dyDescent="0.3">
      <c r="B3817" s="16"/>
      <c r="C3817" s="8" t="str">
        <f>_xlfn.CONCAT(S3817,_xlfn.TEXTBEFORE(Q3817,","))</f>
        <v>2Novimex File Folder Labels</v>
      </c>
      <c r="D3817" s="13" t="s">
        <v>9923</v>
      </c>
      <c r="E3817" s="25">
        <v>43639</v>
      </c>
      <c r="F3817" s="25">
        <v>43643</v>
      </c>
      <c r="G3817" s="13" t="s">
        <v>50</v>
      </c>
      <c r="H3817" s="13" t="s">
        <v>1139</v>
      </c>
      <c r="I3817" s="13" t="s">
        <v>24</v>
      </c>
      <c r="J3817" s="13" t="s">
        <v>685</v>
      </c>
      <c r="K3817" s="13" t="s">
        <v>623</v>
      </c>
      <c r="L3817" s="13" t="s">
        <v>201</v>
      </c>
      <c r="M3817" s="13" t="s">
        <v>28</v>
      </c>
      <c r="N3817" s="13" t="s">
        <v>6034</v>
      </c>
      <c r="O3817" s="13" t="s">
        <v>30</v>
      </c>
      <c r="P3817" s="13" t="s">
        <v>2751</v>
      </c>
      <c r="Q3817" s="13" t="s">
        <v>6035</v>
      </c>
      <c r="R3817" s="17">
        <v>12.299999999999999</v>
      </c>
      <c r="S3817" s="26">
        <v>2</v>
      </c>
      <c r="T3817" s="17">
        <v>0</v>
      </c>
      <c r="U3817" s="17">
        <v>1.46</v>
      </c>
      <c r="V3817" s="27">
        <v>5.04</v>
      </c>
      <c r="W3817" s="13" t="s">
        <v>60</v>
      </c>
      <c r="X3817" s="8">
        <f>$T3817*$R3817</f>
        <v>0</v>
      </c>
      <c r="Y3817" s="29">
        <f>R3817-V3817-U3817-X3817</f>
        <v>5.7999999999999989</v>
      </c>
    </row>
    <row r="3818" spans="2:25" x14ac:dyDescent="0.3">
      <c r="B3818" s="16"/>
      <c r="C3818" s="8" t="str">
        <f>_xlfn.CONCAT(S3818,_xlfn.TEXTBEFORE(Q3818,","))</f>
        <v>3Safco Library with Doors</v>
      </c>
      <c r="D3818" s="13" t="s">
        <v>9924</v>
      </c>
      <c r="E3818" s="25">
        <v>44196</v>
      </c>
      <c r="F3818" s="25">
        <v>44197</v>
      </c>
      <c r="G3818" s="13" t="s">
        <v>34</v>
      </c>
      <c r="H3818" s="13" t="s">
        <v>468</v>
      </c>
      <c r="I3818" s="13" t="s">
        <v>36</v>
      </c>
      <c r="J3818" s="13" t="s">
        <v>160</v>
      </c>
      <c r="K3818" s="13" t="s">
        <v>160</v>
      </c>
      <c r="L3818" s="13" t="s">
        <v>54</v>
      </c>
      <c r="M3818" s="13" t="s">
        <v>55</v>
      </c>
      <c r="N3818" s="13" t="s">
        <v>132</v>
      </c>
      <c r="O3818" s="13" t="s">
        <v>40</v>
      </c>
      <c r="P3818" s="13" t="s">
        <v>67</v>
      </c>
      <c r="Q3818" s="13" t="s">
        <v>133</v>
      </c>
      <c r="R3818" s="17">
        <v>1091.2805999999998</v>
      </c>
      <c r="S3818" s="26">
        <v>3</v>
      </c>
      <c r="T3818" s="17">
        <v>7.0000000000000007E-2</v>
      </c>
      <c r="U3818" s="17">
        <v>243.11</v>
      </c>
      <c r="V3818" s="27">
        <v>46.920599999999993</v>
      </c>
      <c r="W3818" s="13" t="s">
        <v>60</v>
      </c>
      <c r="X3818" s="8">
        <f>$T3818*$R3818</f>
        <v>76.389641999999995</v>
      </c>
      <c r="Y3818" s="29">
        <f>R3818-V3818-U3818-X3818</f>
        <v>724.86035799999991</v>
      </c>
    </row>
    <row r="3819" spans="2:25" x14ac:dyDescent="0.3">
      <c r="B3819" s="16"/>
      <c r="C3819" s="8" t="str">
        <f>_xlfn.CONCAT(S3819,_xlfn.TEXTBEFORE(Q3819,","))</f>
        <v>3Cuisinart Stove</v>
      </c>
      <c r="D3819" s="13" t="s">
        <v>9925</v>
      </c>
      <c r="E3819" s="25">
        <v>43082</v>
      </c>
      <c r="F3819" s="25">
        <v>43086</v>
      </c>
      <c r="G3819" s="13" t="s">
        <v>50</v>
      </c>
      <c r="H3819" s="13" t="s">
        <v>472</v>
      </c>
      <c r="I3819" s="13" t="s">
        <v>24</v>
      </c>
      <c r="J3819" s="13" t="s">
        <v>473</v>
      </c>
      <c r="K3819" s="13" t="s">
        <v>474</v>
      </c>
      <c r="L3819" s="13" t="s">
        <v>27</v>
      </c>
      <c r="M3819" s="13" t="s">
        <v>28</v>
      </c>
      <c r="N3819" s="13" t="s">
        <v>475</v>
      </c>
      <c r="O3819" s="13" t="s">
        <v>30</v>
      </c>
      <c r="P3819" s="13" t="s">
        <v>31</v>
      </c>
      <c r="Q3819" s="13" t="s">
        <v>476</v>
      </c>
      <c r="R3819" s="17">
        <v>1609.2900000000002</v>
      </c>
      <c r="S3819" s="26">
        <v>3</v>
      </c>
      <c r="T3819" s="17">
        <v>0</v>
      </c>
      <c r="U3819" s="17">
        <v>238.76</v>
      </c>
      <c r="V3819" s="27">
        <v>241.38000000000002</v>
      </c>
      <c r="W3819" s="13" t="s">
        <v>60</v>
      </c>
      <c r="X3819" s="8">
        <f>$T3819*$R3819</f>
        <v>0</v>
      </c>
      <c r="Y3819" s="29">
        <f>R3819-V3819-U3819-X3819</f>
        <v>1129.1500000000001</v>
      </c>
    </row>
    <row r="3820" spans="2:25" x14ac:dyDescent="0.3">
      <c r="B3820" s="16"/>
      <c r="C3820" s="8" t="str">
        <f>_xlfn.CONCAT(S3820,_xlfn.TEXTBEFORE(Q3820,","))</f>
        <v>3Epson Inkjet</v>
      </c>
      <c r="D3820" s="13" t="s">
        <v>9926</v>
      </c>
      <c r="E3820" s="25">
        <v>43102</v>
      </c>
      <c r="F3820" s="25">
        <v>43106</v>
      </c>
      <c r="G3820" s="13" t="s">
        <v>50</v>
      </c>
      <c r="H3820" s="13" t="s">
        <v>472</v>
      </c>
      <c r="I3820" s="13" t="s">
        <v>24</v>
      </c>
      <c r="J3820" s="13" t="s">
        <v>447</v>
      </c>
      <c r="K3820" s="13" t="s">
        <v>229</v>
      </c>
      <c r="L3820" s="13" t="s">
        <v>27</v>
      </c>
      <c r="M3820" s="13" t="s">
        <v>28</v>
      </c>
      <c r="N3820" s="13" t="s">
        <v>2271</v>
      </c>
      <c r="O3820" s="13" t="s">
        <v>57</v>
      </c>
      <c r="P3820" s="13" t="s">
        <v>138</v>
      </c>
      <c r="Q3820" s="13" t="s">
        <v>2272</v>
      </c>
      <c r="R3820" s="17">
        <v>916.11</v>
      </c>
      <c r="S3820" s="26">
        <v>3</v>
      </c>
      <c r="T3820" s="17">
        <v>0</v>
      </c>
      <c r="U3820" s="17">
        <v>49.9</v>
      </c>
      <c r="V3820" s="27">
        <v>36.630000000000003</v>
      </c>
      <c r="W3820" s="13" t="s">
        <v>88</v>
      </c>
      <c r="X3820" s="8">
        <f>$T3820*$R3820</f>
        <v>0</v>
      </c>
      <c r="Y3820" s="29">
        <f>R3820-V3820-U3820-X3820</f>
        <v>829.58</v>
      </c>
    </row>
    <row r="3821" spans="2:25" x14ac:dyDescent="0.3">
      <c r="B3821" s="16"/>
      <c r="C3821" s="8" t="str">
        <f>_xlfn.CONCAT(S3821,_xlfn.TEXTBEFORE(Q3821,","))</f>
        <v>7Logitech Memory Card</v>
      </c>
      <c r="D3821" s="13" t="s">
        <v>9927</v>
      </c>
      <c r="E3821" s="25">
        <v>44140</v>
      </c>
      <c r="F3821" s="25">
        <v>44142</v>
      </c>
      <c r="G3821" s="13" t="s">
        <v>22</v>
      </c>
      <c r="H3821" s="13" t="s">
        <v>472</v>
      </c>
      <c r="I3821" s="13" t="s">
        <v>24</v>
      </c>
      <c r="J3821" s="13" t="s">
        <v>599</v>
      </c>
      <c r="K3821" s="13" t="s">
        <v>187</v>
      </c>
      <c r="L3821" s="13" t="s">
        <v>27</v>
      </c>
      <c r="M3821" s="13" t="s">
        <v>28</v>
      </c>
      <c r="N3821" s="13" t="s">
        <v>600</v>
      </c>
      <c r="O3821" s="13" t="s">
        <v>57</v>
      </c>
      <c r="P3821" s="13" t="s">
        <v>121</v>
      </c>
      <c r="Q3821" s="13" t="s">
        <v>601</v>
      </c>
      <c r="R3821" s="17">
        <v>723.66</v>
      </c>
      <c r="S3821" s="26">
        <v>7</v>
      </c>
      <c r="T3821" s="17">
        <v>0</v>
      </c>
      <c r="U3821" s="17">
        <v>200.07</v>
      </c>
      <c r="V3821" s="27">
        <v>101.22</v>
      </c>
      <c r="W3821" s="13" t="s">
        <v>60</v>
      </c>
      <c r="X3821" s="8">
        <f>$T3821*$R3821</f>
        <v>0</v>
      </c>
      <c r="Y3821" s="29">
        <f>R3821-V3821-U3821-X3821</f>
        <v>422.36999999999995</v>
      </c>
    </row>
    <row r="3822" spans="2:25" x14ac:dyDescent="0.3">
      <c r="B3822" s="16"/>
      <c r="C3822" s="8" t="str">
        <f>_xlfn.CONCAT(S3822,_xlfn.TEXTBEFORE(Q3822,","))</f>
        <v>2Motorola Speaker Phone</v>
      </c>
      <c r="D3822" s="13" t="s">
        <v>9928</v>
      </c>
      <c r="E3822" s="25">
        <v>44140</v>
      </c>
      <c r="F3822" s="25">
        <v>44142</v>
      </c>
      <c r="G3822" s="13" t="s">
        <v>22</v>
      </c>
      <c r="H3822" s="13" t="s">
        <v>472</v>
      </c>
      <c r="I3822" s="13" t="s">
        <v>24</v>
      </c>
      <c r="J3822" s="13" t="s">
        <v>599</v>
      </c>
      <c r="K3822" s="13" t="s">
        <v>187</v>
      </c>
      <c r="L3822" s="13" t="s">
        <v>27</v>
      </c>
      <c r="M3822" s="13" t="s">
        <v>28</v>
      </c>
      <c r="N3822" s="13" t="s">
        <v>1434</v>
      </c>
      <c r="O3822" s="13" t="s">
        <v>57</v>
      </c>
      <c r="P3822" s="13" t="s">
        <v>58</v>
      </c>
      <c r="Q3822" s="13" t="s">
        <v>1435</v>
      </c>
      <c r="R3822" s="17">
        <v>265.26</v>
      </c>
      <c r="S3822" s="26">
        <v>2</v>
      </c>
      <c r="T3822" s="17">
        <v>0</v>
      </c>
      <c r="U3822" s="17">
        <v>14.95</v>
      </c>
      <c r="V3822" s="27">
        <v>13.26</v>
      </c>
      <c r="W3822" s="13" t="s">
        <v>60</v>
      </c>
      <c r="X3822" s="8">
        <f>$T3822*$R3822</f>
        <v>0</v>
      </c>
      <c r="Y3822" s="29">
        <f>R3822-V3822-U3822-X3822</f>
        <v>237.05</v>
      </c>
    </row>
    <row r="3823" spans="2:25" x14ac:dyDescent="0.3">
      <c r="B3823" s="16"/>
      <c r="C3823" s="8" t="str">
        <f>_xlfn.CONCAT(S3823,_xlfn.TEXTBEFORE(Q3823,","))</f>
        <v>1SanDisk Mouse</v>
      </c>
      <c r="D3823" s="13" t="s">
        <v>9929</v>
      </c>
      <c r="E3823" s="25">
        <v>43572</v>
      </c>
      <c r="F3823" s="25">
        <v>43574</v>
      </c>
      <c r="G3823" s="13" t="s">
        <v>22</v>
      </c>
      <c r="H3823" s="13" t="s">
        <v>2232</v>
      </c>
      <c r="I3823" s="13" t="s">
        <v>24</v>
      </c>
      <c r="J3823" s="13" t="s">
        <v>160</v>
      </c>
      <c r="K3823" s="13" t="s">
        <v>160</v>
      </c>
      <c r="L3823" s="13" t="s">
        <v>54</v>
      </c>
      <c r="M3823" s="13" t="s">
        <v>55</v>
      </c>
      <c r="N3823" s="13" t="s">
        <v>5419</v>
      </c>
      <c r="O3823" s="13" t="s">
        <v>57</v>
      </c>
      <c r="P3823" s="13" t="s">
        <v>121</v>
      </c>
      <c r="Q3823" s="13" t="s">
        <v>5420</v>
      </c>
      <c r="R3823" s="17">
        <v>20.415599999999998</v>
      </c>
      <c r="S3823" s="26">
        <v>1</v>
      </c>
      <c r="T3823" s="17">
        <v>0.47000000000000003</v>
      </c>
      <c r="U3823" s="17">
        <v>4.34</v>
      </c>
      <c r="V3823" s="27">
        <v>-18.104399999999998</v>
      </c>
      <c r="W3823" s="13" t="s">
        <v>60</v>
      </c>
      <c r="X3823" s="8">
        <f>$T3823*$R3823</f>
        <v>9.5953319999999991</v>
      </c>
      <c r="Y3823" s="29">
        <f>R3823-V3823-U3823-X3823</f>
        <v>24.584667999999994</v>
      </c>
    </row>
    <row r="3824" spans="2:25" x14ac:dyDescent="0.3">
      <c r="B3824" s="16"/>
      <c r="C3824" s="8" t="str">
        <f>_xlfn.CONCAT(S3824,_xlfn.TEXTBEFORE(Q3824,","))</f>
        <v>1Tenex Lockers</v>
      </c>
      <c r="D3824" s="13" t="s">
        <v>9930</v>
      </c>
      <c r="E3824" s="25">
        <v>43600</v>
      </c>
      <c r="F3824" s="25">
        <v>43605</v>
      </c>
      <c r="G3824" s="13" t="s">
        <v>50</v>
      </c>
      <c r="H3824" s="13" t="s">
        <v>2232</v>
      </c>
      <c r="I3824" s="13" t="s">
        <v>24</v>
      </c>
      <c r="J3824" s="13" t="s">
        <v>141</v>
      </c>
      <c r="K3824" s="13" t="s">
        <v>141</v>
      </c>
      <c r="L3824" s="13" t="s">
        <v>54</v>
      </c>
      <c r="M3824" s="13" t="s">
        <v>55</v>
      </c>
      <c r="N3824" s="13" t="s">
        <v>628</v>
      </c>
      <c r="O3824" s="13" t="s">
        <v>30</v>
      </c>
      <c r="P3824" s="13" t="s">
        <v>289</v>
      </c>
      <c r="Q3824" s="13" t="s">
        <v>629</v>
      </c>
      <c r="R3824" s="17">
        <v>169.44449999999998</v>
      </c>
      <c r="S3824" s="26">
        <v>1</v>
      </c>
      <c r="T3824" s="17">
        <v>0.17</v>
      </c>
      <c r="U3824" s="17">
        <v>26.3</v>
      </c>
      <c r="V3824" s="27">
        <v>18.364500000000007</v>
      </c>
      <c r="W3824" s="13" t="s">
        <v>60</v>
      </c>
      <c r="X3824" s="8">
        <f>$T3824*$R3824</f>
        <v>28.805564999999998</v>
      </c>
      <c r="Y3824" s="29">
        <f>R3824-V3824-U3824-X3824</f>
        <v>95.974434999999986</v>
      </c>
    </row>
    <row r="3825" spans="2:25" x14ac:dyDescent="0.3">
      <c r="B3825" s="16"/>
      <c r="C3825" s="8" t="str">
        <f>_xlfn.CONCAT(S3825,_xlfn.TEXTBEFORE(Q3825,","))</f>
        <v>2Boston Markers</v>
      </c>
      <c r="D3825" s="13" t="s">
        <v>9931</v>
      </c>
      <c r="E3825" s="25">
        <v>43600</v>
      </c>
      <c r="F3825" s="25">
        <v>43605</v>
      </c>
      <c r="G3825" s="13" t="s">
        <v>50</v>
      </c>
      <c r="H3825" s="13" t="s">
        <v>2232</v>
      </c>
      <c r="I3825" s="13" t="s">
        <v>24</v>
      </c>
      <c r="J3825" s="13" t="s">
        <v>141</v>
      </c>
      <c r="K3825" s="13" t="s">
        <v>141</v>
      </c>
      <c r="L3825" s="13" t="s">
        <v>54</v>
      </c>
      <c r="M3825" s="13" t="s">
        <v>55</v>
      </c>
      <c r="N3825" s="13" t="s">
        <v>4218</v>
      </c>
      <c r="O3825" s="13" t="s">
        <v>30</v>
      </c>
      <c r="P3825" s="13" t="s">
        <v>1789</v>
      </c>
      <c r="Q3825" s="13" t="s">
        <v>4219</v>
      </c>
      <c r="R3825" s="17">
        <v>38.894399999999997</v>
      </c>
      <c r="S3825" s="26">
        <v>2</v>
      </c>
      <c r="T3825" s="17">
        <v>0.27</v>
      </c>
      <c r="U3825" s="17">
        <v>4.18</v>
      </c>
      <c r="V3825" s="27">
        <v>-10.665600000000001</v>
      </c>
      <c r="W3825" s="13" t="s">
        <v>60</v>
      </c>
      <c r="X3825" s="8">
        <f>$T3825*$R3825</f>
        <v>10.501488</v>
      </c>
      <c r="Y3825" s="29">
        <f>R3825-V3825-U3825-X3825</f>
        <v>34.878512000000001</v>
      </c>
    </row>
    <row r="3826" spans="2:25" x14ac:dyDescent="0.3">
      <c r="B3826" s="16"/>
      <c r="C3826" s="8" t="str">
        <f>_xlfn.CONCAT(S3826,_xlfn.TEXTBEFORE(Q3826,","))</f>
        <v>2GlobeWeis Manila Envelope</v>
      </c>
      <c r="D3826" s="13" t="s">
        <v>9932</v>
      </c>
      <c r="E3826" s="25">
        <v>43600</v>
      </c>
      <c r="F3826" s="25">
        <v>43605</v>
      </c>
      <c r="G3826" s="13" t="s">
        <v>50</v>
      </c>
      <c r="H3826" s="13" t="s">
        <v>2232</v>
      </c>
      <c r="I3826" s="13" t="s">
        <v>24</v>
      </c>
      <c r="J3826" s="13" t="s">
        <v>141</v>
      </c>
      <c r="K3826" s="13" t="s">
        <v>141</v>
      </c>
      <c r="L3826" s="13" t="s">
        <v>54</v>
      </c>
      <c r="M3826" s="13" t="s">
        <v>55</v>
      </c>
      <c r="N3826" s="13" t="s">
        <v>2848</v>
      </c>
      <c r="O3826" s="13" t="s">
        <v>30</v>
      </c>
      <c r="P3826" s="13" t="s">
        <v>1607</v>
      </c>
      <c r="Q3826" s="13" t="s">
        <v>2849</v>
      </c>
      <c r="R3826" s="17">
        <v>27.761400000000002</v>
      </c>
      <c r="S3826" s="26">
        <v>2</v>
      </c>
      <c r="T3826" s="17">
        <v>0.47000000000000003</v>
      </c>
      <c r="U3826" s="17">
        <v>2.09</v>
      </c>
      <c r="V3826" s="27">
        <v>-10.518600000000003</v>
      </c>
      <c r="W3826" s="13" t="s">
        <v>60</v>
      </c>
      <c r="X3826" s="8">
        <f>$T3826*$R3826</f>
        <v>13.047858000000002</v>
      </c>
      <c r="Y3826" s="29">
        <f>R3826-V3826-U3826-X3826</f>
        <v>23.142141999999996</v>
      </c>
    </row>
    <row r="3827" spans="2:25" x14ac:dyDescent="0.3">
      <c r="B3827" s="16"/>
      <c r="C3827" s="8" t="str">
        <f>_xlfn.CONCAT(S3827,_xlfn.TEXTBEFORE(Q3827,","))</f>
        <v>2Barricks Round Table</v>
      </c>
      <c r="D3827" s="13" t="s">
        <v>9933</v>
      </c>
      <c r="E3827" s="25">
        <v>43932</v>
      </c>
      <c r="F3827" s="25">
        <v>43933</v>
      </c>
      <c r="G3827" s="13" t="s">
        <v>34</v>
      </c>
      <c r="H3827" s="13" t="s">
        <v>2232</v>
      </c>
      <c r="I3827" s="13" t="s">
        <v>24</v>
      </c>
      <c r="J3827" s="13" t="s">
        <v>160</v>
      </c>
      <c r="K3827" s="13" t="s">
        <v>160</v>
      </c>
      <c r="L3827" s="13" t="s">
        <v>54</v>
      </c>
      <c r="M3827" s="13" t="s">
        <v>55</v>
      </c>
      <c r="N3827" s="13" t="s">
        <v>519</v>
      </c>
      <c r="O3827" s="13" t="s">
        <v>40</v>
      </c>
      <c r="P3827" s="13" t="s">
        <v>48</v>
      </c>
      <c r="Q3827" s="13" t="s">
        <v>520</v>
      </c>
      <c r="R3827" s="17">
        <v>533.15880000000016</v>
      </c>
      <c r="S3827" s="26">
        <v>2</v>
      </c>
      <c r="T3827" s="17">
        <v>0.47000000000000003</v>
      </c>
      <c r="U3827" s="17">
        <v>51.1</v>
      </c>
      <c r="V3827" s="27">
        <v>-301.80120000000011</v>
      </c>
      <c r="W3827" s="13" t="s">
        <v>60</v>
      </c>
      <c r="X3827" s="8">
        <f>$T3827*$R3827</f>
        <v>250.5846360000001</v>
      </c>
      <c r="Y3827" s="29">
        <f>R3827-V3827-U3827-X3827</f>
        <v>533.27536400000008</v>
      </c>
    </row>
    <row r="3828" spans="2:25" x14ac:dyDescent="0.3">
      <c r="B3828" s="16"/>
      <c r="C3828" s="8" t="str">
        <f>_xlfn.CONCAT(S3828,_xlfn.TEXTBEFORE(Q3828,","))</f>
        <v>3Samsung Audio Dock</v>
      </c>
      <c r="D3828" s="13" t="s">
        <v>9934</v>
      </c>
      <c r="E3828" s="25">
        <v>44163</v>
      </c>
      <c r="F3828" s="25">
        <v>44168</v>
      </c>
      <c r="G3828" s="13" t="s">
        <v>50</v>
      </c>
      <c r="H3828" s="13" t="s">
        <v>2232</v>
      </c>
      <c r="I3828" s="13" t="s">
        <v>24</v>
      </c>
      <c r="J3828" s="13" t="s">
        <v>160</v>
      </c>
      <c r="K3828" s="13" t="s">
        <v>160</v>
      </c>
      <c r="L3828" s="13" t="s">
        <v>54</v>
      </c>
      <c r="M3828" s="13" t="s">
        <v>55</v>
      </c>
      <c r="N3828" s="13" t="s">
        <v>723</v>
      </c>
      <c r="O3828" s="13" t="s">
        <v>57</v>
      </c>
      <c r="P3828" s="13" t="s">
        <v>58</v>
      </c>
      <c r="Q3828" s="13" t="s">
        <v>724</v>
      </c>
      <c r="R3828" s="17">
        <v>422.50319999999999</v>
      </c>
      <c r="S3828" s="26">
        <v>3</v>
      </c>
      <c r="T3828" s="17">
        <v>0.17</v>
      </c>
      <c r="U3828" s="17">
        <v>5.74</v>
      </c>
      <c r="V3828" s="27">
        <v>132.34320000000002</v>
      </c>
      <c r="W3828" s="13" t="s">
        <v>88</v>
      </c>
      <c r="X3828" s="8">
        <f>$T3828*$R3828</f>
        <v>71.825544000000008</v>
      </c>
      <c r="Y3828" s="29">
        <f>R3828-V3828-U3828-X3828</f>
        <v>212.59445599999995</v>
      </c>
    </row>
    <row r="3829" spans="2:25" x14ac:dyDescent="0.3">
      <c r="B3829" s="16"/>
      <c r="C3829" s="8" t="str">
        <f>_xlfn.CONCAT(S3829,_xlfn.TEXTBEFORE(Q3829,","))</f>
        <v>3Acme Scissors</v>
      </c>
      <c r="D3829" s="13" t="s">
        <v>9935</v>
      </c>
      <c r="E3829" s="25">
        <v>44163</v>
      </c>
      <c r="F3829" s="25">
        <v>44168</v>
      </c>
      <c r="G3829" s="13" t="s">
        <v>50</v>
      </c>
      <c r="H3829" s="13" t="s">
        <v>2232</v>
      </c>
      <c r="I3829" s="13" t="s">
        <v>24</v>
      </c>
      <c r="J3829" s="13" t="s">
        <v>160</v>
      </c>
      <c r="K3829" s="13" t="s">
        <v>160</v>
      </c>
      <c r="L3829" s="13" t="s">
        <v>54</v>
      </c>
      <c r="M3829" s="13" t="s">
        <v>55</v>
      </c>
      <c r="N3829" s="13" t="s">
        <v>3869</v>
      </c>
      <c r="O3829" s="13" t="s">
        <v>30</v>
      </c>
      <c r="P3829" s="13" t="s">
        <v>1228</v>
      </c>
      <c r="Q3829" s="13" t="s">
        <v>3870</v>
      </c>
      <c r="R3829" s="17">
        <v>43.025399999999998</v>
      </c>
      <c r="S3829" s="26">
        <v>3</v>
      </c>
      <c r="T3829" s="17">
        <v>0.47000000000000003</v>
      </c>
      <c r="U3829" s="17">
        <v>2.02</v>
      </c>
      <c r="V3829" s="27">
        <v>-3.3246000000000038</v>
      </c>
      <c r="W3829" s="13" t="s">
        <v>88</v>
      </c>
      <c r="X3829" s="8">
        <f>$T3829*$R3829</f>
        <v>20.221938000000002</v>
      </c>
      <c r="Y3829" s="29">
        <f>R3829-V3829-U3829-X3829</f>
        <v>24.108061999999997</v>
      </c>
    </row>
    <row r="3830" spans="2:25" x14ac:dyDescent="0.3">
      <c r="B3830" s="16"/>
      <c r="C3830" s="8" t="str">
        <f>_xlfn.CONCAT(S3830,_xlfn.TEXTBEFORE(Q3830,","))</f>
        <v>1Kraft Manila Envelope</v>
      </c>
      <c r="D3830" s="13" t="s">
        <v>9936</v>
      </c>
      <c r="E3830" s="25">
        <v>44163</v>
      </c>
      <c r="F3830" s="25">
        <v>44168</v>
      </c>
      <c r="G3830" s="13" t="s">
        <v>50</v>
      </c>
      <c r="H3830" s="13" t="s">
        <v>2232</v>
      </c>
      <c r="I3830" s="13" t="s">
        <v>24</v>
      </c>
      <c r="J3830" s="13" t="s">
        <v>160</v>
      </c>
      <c r="K3830" s="13" t="s">
        <v>160</v>
      </c>
      <c r="L3830" s="13" t="s">
        <v>54</v>
      </c>
      <c r="M3830" s="13" t="s">
        <v>55</v>
      </c>
      <c r="N3830" s="13" t="s">
        <v>5324</v>
      </c>
      <c r="O3830" s="13" t="s">
        <v>30</v>
      </c>
      <c r="P3830" s="13" t="s">
        <v>1607</v>
      </c>
      <c r="Q3830" s="13" t="s">
        <v>5325</v>
      </c>
      <c r="R3830" s="17">
        <v>14.039700000000002</v>
      </c>
      <c r="S3830" s="26">
        <v>1</v>
      </c>
      <c r="T3830" s="17">
        <v>0.47000000000000003</v>
      </c>
      <c r="U3830" s="17">
        <v>1.79</v>
      </c>
      <c r="V3830" s="27">
        <v>-9.3003000000000018</v>
      </c>
      <c r="W3830" s="13" t="s">
        <v>88</v>
      </c>
      <c r="X3830" s="8">
        <f>$T3830*$R3830</f>
        <v>6.5986590000000014</v>
      </c>
      <c r="Y3830" s="29">
        <f>R3830-V3830-U3830-X3830</f>
        <v>14.951341000000003</v>
      </c>
    </row>
    <row r="3831" spans="2:25" x14ac:dyDescent="0.3">
      <c r="B3831" s="16"/>
      <c r="C3831" s="8" t="str">
        <f>_xlfn.CONCAT(S3831,_xlfn.TEXTBEFORE(Q3831,","))</f>
        <v>2Hon Color Coded Labels</v>
      </c>
      <c r="D3831" s="13" t="s">
        <v>9937</v>
      </c>
      <c r="E3831" s="25">
        <v>44163</v>
      </c>
      <c r="F3831" s="25">
        <v>44168</v>
      </c>
      <c r="G3831" s="13" t="s">
        <v>50</v>
      </c>
      <c r="H3831" s="13" t="s">
        <v>2232</v>
      </c>
      <c r="I3831" s="13" t="s">
        <v>24</v>
      </c>
      <c r="J3831" s="13" t="s">
        <v>160</v>
      </c>
      <c r="K3831" s="13" t="s">
        <v>160</v>
      </c>
      <c r="L3831" s="13" t="s">
        <v>54</v>
      </c>
      <c r="M3831" s="13" t="s">
        <v>55</v>
      </c>
      <c r="N3831" s="13" t="s">
        <v>4744</v>
      </c>
      <c r="O3831" s="13" t="s">
        <v>30</v>
      </c>
      <c r="P3831" s="13" t="s">
        <v>2751</v>
      </c>
      <c r="Q3831" s="13" t="s">
        <v>4745</v>
      </c>
      <c r="R3831" s="17">
        <v>13.3878</v>
      </c>
      <c r="S3831" s="26">
        <v>2</v>
      </c>
      <c r="T3831" s="17">
        <v>0.47000000000000003</v>
      </c>
      <c r="U3831" s="17">
        <v>1.71</v>
      </c>
      <c r="V3831" s="27">
        <v>-11.872199999999999</v>
      </c>
      <c r="W3831" s="13" t="s">
        <v>88</v>
      </c>
      <c r="X3831" s="8">
        <f>$T3831*$R3831</f>
        <v>6.2922660000000006</v>
      </c>
      <c r="Y3831" s="29">
        <f>R3831-V3831-U3831-X3831</f>
        <v>17.257733999999996</v>
      </c>
    </row>
    <row r="3832" spans="2:25" x14ac:dyDescent="0.3">
      <c r="B3832" s="16"/>
      <c r="C3832" s="8" t="str">
        <f>_xlfn.CONCAT(S3832,_xlfn.TEXTBEFORE(Q3832,","))</f>
        <v>5Avery Hole Reinforcements</v>
      </c>
      <c r="D3832" s="13" t="s">
        <v>9938</v>
      </c>
      <c r="E3832" s="25">
        <v>44163</v>
      </c>
      <c r="F3832" s="25">
        <v>44168</v>
      </c>
      <c r="G3832" s="13" t="s">
        <v>50</v>
      </c>
      <c r="H3832" s="13" t="s">
        <v>2232</v>
      </c>
      <c r="I3832" s="13" t="s">
        <v>24</v>
      </c>
      <c r="J3832" s="13" t="s">
        <v>160</v>
      </c>
      <c r="K3832" s="13" t="s">
        <v>160</v>
      </c>
      <c r="L3832" s="13" t="s">
        <v>54</v>
      </c>
      <c r="M3832" s="13" t="s">
        <v>55</v>
      </c>
      <c r="N3832" s="13" t="s">
        <v>5089</v>
      </c>
      <c r="O3832" s="13" t="s">
        <v>30</v>
      </c>
      <c r="P3832" s="13" t="s">
        <v>1121</v>
      </c>
      <c r="Q3832" s="13" t="s">
        <v>5090</v>
      </c>
      <c r="R3832" s="17">
        <v>16.060500000000001</v>
      </c>
      <c r="S3832" s="26">
        <v>5</v>
      </c>
      <c r="T3832" s="17">
        <v>0.17</v>
      </c>
      <c r="U3832" s="17">
        <v>1.2</v>
      </c>
      <c r="V3832" s="27">
        <v>5.8605</v>
      </c>
      <c r="W3832" s="13" t="s">
        <v>88</v>
      </c>
      <c r="X3832" s="8">
        <f>$T3832*$R3832</f>
        <v>2.7302850000000003</v>
      </c>
      <c r="Y3832" s="29">
        <f>R3832-V3832-U3832-X3832</f>
        <v>6.2697150000000015</v>
      </c>
    </row>
    <row r="3833" spans="2:25" x14ac:dyDescent="0.3">
      <c r="B3833" s="16"/>
      <c r="C3833" s="8" t="str">
        <f>_xlfn.CONCAT(S3833,_xlfn.TEXTBEFORE(Q3833,","))</f>
        <v>2Bevis Wood Table</v>
      </c>
      <c r="D3833" s="13" t="s">
        <v>9939</v>
      </c>
      <c r="E3833" s="25">
        <v>43614</v>
      </c>
      <c r="F3833" s="25">
        <v>43620</v>
      </c>
      <c r="G3833" s="13" t="s">
        <v>50</v>
      </c>
      <c r="H3833" s="13" t="s">
        <v>1277</v>
      </c>
      <c r="I3833" s="13" t="s">
        <v>82</v>
      </c>
      <c r="J3833" s="13" t="s">
        <v>1278</v>
      </c>
      <c r="K3833" s="13" t="s">
        <v>136</v>
      </c>
      <c r="L3833" s="13" t="s">
        <v>27</v>
      </c>
      <c r="M3833" s="13" t="s">
        <v>28</v>
      </c>
      <c r="N3833" s="13" t="s">
        <v>581</v>
      </c>
      <c r="O3833" s="13" t="s">
        <v>40</v>
      </c>
      <c r="P3833" s="13" t="s">
        <v>48</v>
      </c>
      <c r="Q3833" s="13" t="s">
        <v>582</v>
      </c>
      <c r="R3833" s="17">
        <v>747.05399999999986</v>
      </c>
      <c r="S3833" s="26">
        <v>2</v>
      </c>
      <c r="T3833" s="17">
        <v>0.3</v>
      </c>
      <c r="U3833" s="17">
        <v>103.05</v>
      </c>
      <c r="V3833" s="27">
        <v>-234.84599999999995</v>
      </c>
      <c r="W3833" s="13" t="s">
        <v>266</v>
      </c>
      <c r="X3833" s="8">
        <f>$T3833*$R3833</f>
        <v>224.11619999999996</v>
      </c>
      <c r="Y3833" s="29">
        <f>R3833-V3833-U3833-X3833</f>
        <v>654.73379999999997</v>
      </c>
    </row>
    <row r="3834" spans="2:25" x14ac:dyDescent="0.3">
      <c r="B3834" s="16"/>
      <c r="C3834" s="8" t="str">
        <f>_xlfn.CONCAT(S3834,_xlfn.TEXTBEFORE(Q3834,","))</f>
        <v>4Memorex Keyboard</v>
      </c>
      <c r="D3834" s="13" t="s">
        <v>9940</v>
      </c>
      <c r="E3834" s="25">
        <v>43433</v>
      </c>
      <c r="F3834" s="25">
        <v>43438</v>
      </c>
      <c r="G3834" s="13" t="s">
        <v>50</v>
      </c>
      <c r="H3834" s="13" t="s">
        <v>5207</v>
      </c>
      <c r="I3834" s="13" t="s">
        <v>82</v>
      </c>
      <c r="J3834" s="13" t="s">
        <v>233</v>
      </c>
      <c r="K3834" s="13" t="s">
        <v>234</v>
      </c>
      <c r="L3834" s="13" t="s">
        <v>54</v>
      </c>
      <c r="M3834" s="13" t="s">
        <v>55</v>
      </c>
      <c r="N3834" s="13" t="s">
        <v>1967</v>
      </c>
      <c r="O3834" s="13" t="s">
        <v>57</v>
      </c>
      <c r="P3834" s="13" t="s">
        <v>121</v>
      </c>
      <c r="Q3834" s="13" t="s">
        <v>1968</v>
      </c>
      <c r="R3834" s="17">
        <v>154.42080000000001</v>
      </c>
      <c r="S3834" s="26">
        <v>4</v>
      </c>
      <c r="T3834" s="17">
        <v>0.47000000000000003</v>
      </c>
      <c r="U3834" s="17">
        <v>5.36</v>
      </c>
      <c r="V3834" s="27">
        <v>-96.259200000000021</v>
      </c>
      <c r="W3834" s="13" t="s">
        <v>88</v>
      </c>
      <c r="X3834" s="8">
        <f>$T3834*$R3834</f>
        <v>72.577776000000014</v>
      </c>
      <c r="Y3834" s="29">
        <f>R3834-V3834-U3834-X3834</f>
        <v>172.74222400000002</v>
      </c>
    </row>
    <row r="3835" spans="2:25" x14ac:dyDescent="0.3">
      <c r="B3835" s="16"/>
      <c r="C3835" s="8" t="str">
        <f>_xlfn.CONCAT(S3835,_xlfn.TEXTBEFORE(Q3835,","))</f>
        <v>3KitchenAid Coffee Grinder</v>
      </c>
      <c r="D3835" s="13" t="s">
        <v>9941</v>
      </c>
      <c r="E3835" s="25">
        <v>43683</v>
      </c>
      <c r="F3835" s="25">
        <v>43684</v>
      </c>
      <c r="G3835" s="13" t="s">
        <v>34</v>
      </c>
      <c r="H3835" s="13" t="s">
        <v>2659</v>
      </c>
      <c r="I3835" s="13" t="s">
        <v>36</v>
      </c>
      <c r="J3835" s="13" t="s">
        <v>256</v>
      </c>
      <c r="K3835" s="13" t="s">
        <v>256</v>
      </c>
      <c r="L3835" s="13" t="s">
        <v>27</v>
      </c>
      <c r="M3835" s="13" t="s">
        <v>28</v>
      </c>
      <c r="N3835" s="13" t="s">
        <v>2660</v>
      </c>
      <c r="O3835" s="13" t="s">
        <v>30</v>
      </c>
      <c r="P3835" s="13" t="s">
        <v>31</v>
      </c>
      <c r="Q3835" s="13" t="s">
        <v>2661</v>
      </c>
      <c r="R3835" s="17">
        <v>209.7</v>
      </c>
      <c r="S3835" s="26">
        <v>3</v>
      </c>
      <c r="T3835" s="17">
        <v>0</v>
      </c>
      <c r="U3835" s="17">
        <v>37.299999999999997</v>
      </c>
      <c r="V3835" s="27">
        <v>0</v>
      </c>
      <c r="W3835" s="13" t="s">
        <v>60</v>
      </c>
      <c r="X3835" s="8">
        <f>$T3835*$R3835</f>
        <v>0</v>
      </c>
      <c r="Y3835" s="29">
        <f>R3835-V3835-U3835-X3835</f>
        <v>172.39999999999998</v>
      </c>
    </row>
    <row r="3836" spans="2:25" x14ac:dyDescent="0.3">
      <c r="B3836" s="16"/>
      <c r="C3836" s="8" t="str">
        <f>_xlfn.CONCAT(S3836,_xlfn.TEXTBEFORE(Q3836,","))</f>
        <v>4Sharp Fax and Copier</v>
      </c>
      <c r="D3836" s="13" t="s">
        <v>9942</v>
      </c>
      <c r="E3836" s="25">
        <v>43340</v>
      </c>
      <c r="F3836" s="25">
        <v>43340</v>
      </c>
      <c r="G3836" s="13" t="s">
        <v>126</v>
      </c>
      <c r="H3836" s="13" t="s">
        <v>930</v>
      </c>
      <c r="I3836" s="13" t="s">
        <v>36</v>
      </c>
      <c r="J3836" s="13" t="s">
        <v>160</v>
      </c>
      <c r="K3836" s="13" t="s">
        <v>160</v>
      </c>
      <c r="L3836" s="13" t="s">
        <v>54</v>
      </c>
      <c r="M3836" s="13" t="s">
        <v>55</v>
      </c>
      <c r="N3836" s="13" t="s">
        <v>831</v>
      </c>
      <c r="O3836" s="13" t="s">
        <v>57</v>
      </c>
      <c r="P3836" s="13" t="s">
        <v>86</v>
      </c>
      <c r="Q3836" s="13" t="s">
        <v>832</v>
      </c>
      <c r="R3836" s="17">
        <v>627.19199999999989</v>
      </c>
      <c r="S3836" s="26">
        <v>4</v>
      </c>
      <c r="T3836" s="17">
        <v>7.0000000000000007E-2</v>
      </c>
      <c r="U3836" s="17">
        <v>146.35</v>
      </c>
      <c r="V3836" s="27">
        <v>269.71199999999999</v>
      </c>
      <c r="W3836" s="13" t="s">
        <v>88</v>
      </c>
      <c r="X3836" s="8">
        <f>$T3836*$R3836</f>
        <v>43.903439999999996</v>
      </c>
      <c r="Y3836" s="29">
        <f>R3836-V3836-U3836-X3836</f>
        <v>167.22655999999992</v>
      </c>
    </row>
    <row r="3837" spans="2:25" x14ac:dyDescent="0.3">
      <c r="B3837" s="16"/>
      <c r="C3837" s="8" t="str">
        <f>_xlfn.CONCAT(S3837,_xlfn.TEXTBEFORE(Q3837,","))</f>
        <v>3Dania Corner Shelving</v>
      </c>
      <c r="D3837" s="13" t="s">
        <v>9943</v>
      </c>
      <c r="E3837" s="25">
        <v>43261</v>
      </c>
      <c r="F3837" s="25">
        <v>43265</v>
      </c>
      <c r="G3837" s="13" t="s">
        <v>50</v>
      </c>
      <c r="H3837" s="13" t="s">
        <v>1982</v>
      </c>
      <c r="I3837" s="13" t="s">
        <v>36</v>
      </c>
      <c r="J3837" s="13" t="s">
        <v>488</v>
      </c>
      <c r="K3837" s="13" t="s">
        <v>489</v>
      </c>
      <c r="L3837" s="13" t="s">
        <v>114</v>
      </c>
      <c r="M3837" s="13" t="s">
        <v>55</v>
      </c>
      <c r="N3837" s="13" t="s">
        <v>1983</v>
      </c>
      <c r="O3837" s="13" t="s">
        <v>40</v>
      </c>
      <c r="P3837" s="13" t="s">
        <v>67</v>
      </c>
      <c r="Q3837" s="13" t="s">
        <v>1984</v>
      </c>
      <c r="R3837" s="17">
        <v>366.21</v>
      </c>
      <c r="S3837" s="26">
        <v>3</v>
      </c>
      <c r="T3837" s="17">
        <v>0</v>
      </c>
      <c r="U3837" s="17">
        <v>61.16</v>
      </c>
      <c r="V3837" s="27">
        <v>36.54</v>
      </c>
      <c r="W3837" s="13" t="s">
        <v>60</v>
      </c>
      <c r="X3837" s="8">
        <f>$T3837*$R3837</f>
        <v>0</v>
      </c>
      <c r="Y3837" s="29">
        <f>R3837-V3837-U3837-X3837</f>
        <v>268.51</v>
      </c>
    </row>
    <row r="3838" spans="2:25" x14ac:dyDescent="0.3">
      <c r="B3838" s="16"/>
      <c r="C3838" s="8" t="str">
        <f>_xlfn.CONCAT(S3838,_xlfn.TEXTBEFORE(Q3838,","))</f>
        <v>7Acme Trimmer</v>
      </c>
      <c r="D3838" s="13" t="s">
        <v>9944</v>
      </c>
      <c r="E3838" s="25">
        <v>43261</v>
      </c>
      <c r="F3838" s="25">
        <v>43265</v>
      </c>
      <c r="G3838" s="13" t="s">
        <v>50</v>
      </c>
      <c r="H3838" s="13" t="s">
        <v>1982</v>
      </c>
      <c r="I3838" s="13" t="s">
        <v>36</v>
      </c>
      <c r="J3838" s="13" t="s">
        <v>488</v>
      </c>
      <c r="K3838" s="13" t="s">
        <v>489</v>
      </c>
      <c r="L3838" s="13" t="s">
        <v>114</v>
      </c>
      <c r="M3838" s="13" t="s">
        <v>55</v>
      </c>
      <c r="N3838" s="13" t="s">
        <v>2316</v>
      </c>
      <c r="O3838" s="13" t="s">
        <v>30</v>
      </c>
      <c r="P3838" s="13" t="s">
        <v>1228</v>
      </c>
      <c r="Q3838" s="13" t="s">
        <v>2317</v>
      </c>
      <c r="R3838" s="17">
        <v>312.06000000000006</v>
      </c>
      <c r="S3838" s="26">
        <v>7</v>
      </c>
      <c r="T3838" s="17">
        <v>0</v>
      </c>
      <c r="U3838" s="17">
        <v>48.63</v>
      </c>
      <c r="V3838" s="27">
        <v>115.28999999999999</v>
      </c>
      <c r="W3838" s="13" t="s">
        <v>60</v>
      </c>
      <c r="X3838" s="8">
        <f>$T3838*$R3838</f>
        <v>0</v>
      </c>
      <c r="Y3838" s="29">
        <f>R3838-V3838-U3838-X3838</f>
        <v>148.14000000000007</v>
      </c>
    </row>
    <row r="3839" spans="2:25" x14ac:dyDescent="0.3">
      <c r="B3839" s="16"/>
      <c r="C3839" s="8" t="str">
        <f>_xlfn.CONCAT(S3839,_xlfn.TEXTBEFORE(Q3839,","))</f>
        <v>2Advantus Frame</v>
      </c>
      <c r="D3839" s="13" t="s">
        <v>9945</v>
      </c>
      <c r="E3839" s="25">
        <v>43261</v>
      </c>
      <c r="F3839" s="25">
        <v>43265</v>
      </c>
      <c r="G3839" s="13" t="s">
        <v>50</v>
      </c>
      <c r="H3839" s="13" t="s">
        <v>1982</v>
      </c>
      <c r="I3839" s="13" t="s">
        <v>36</v>
      </c>
      <c r="J3839" s="13" t="s">
        <v>488</v>
      </c>
      <c r="K3839" s="13" t="s">
        <v>489</v>
      </c>
      <c r="L3839" s="13" t="s">
        <v>114</v>
      </c>
      <c r="M3839" s="13" t="s">
        <v>55</v>
      </c>
      <c r="N3839" s="13" t="s">
        <v>2094</v>
      </c>
      <c r="O3839" s="13" t="s">
        <v>40</v>
      </c>
      <c r="P3839" s="13" t="s">
        <v>906</v>
      </c>
      <c r="Q3839" s="13" t="s">
        <v>2095</v>
      </c>
      <c r="R3839" s="17">
        <v>216.3</v>
      </c>
      <c r="S3839" s="26">
        <v>2</v>
      </c>
      <c r="T3839" s="17">
        <v>0</v>
      </c>
      <c r="U3839" s="17">
        <v>22.66</v>
      </c>
      <c r="V3839" s="27">
        <v>45.42</v>
      </c>
      <c r="W3839" s="13" t="s">
        <v>60</v>
      </c>
      <c r="X3839" s="8">
        <f>$T3839*$R3839</f>
        <v>0</v>
      </c>
      <c r="Y3839" s="29">
        <f>R3839-V3839-U3839-X3839</f>
        <v>148.22</v>
      </c>
    </row>
    <row r="3840" spans="2:25" x14ac:dyDescent="0.3">
      <c r="B3840" s="16"/>
      <c r="C3840" s="8" t="str">
        <f>_xlfn.CONCAT(S3840,_xlfn.TEXTBEFORE(Q3840,","))</f>
        <v>4OIC Staples</v>
      </c>
      <c r="D3840" s="13" t="s">
        <v>9946</v>
      </c>
      <c r="E3840" s="25">
        <v>43261</v>
      </c>
      <c r="F3840" s="25">
        <v>43265</v>
      </c>
      <c r="G3840" s="13" t="s">
        <v>50</v>
      </c>
      <c r="H3840" s="13" t="s">
        <v>1982</v>
      </c>
      <c r="I3840" s="13" t="s">
        <v>36</v>
      </c>
      <c r="J3840" s="13" t="s">
        <v>488</v>
      </c>
      <c r="K3840" s="13" t="s">
        <v>489</v>
      </c>
      <c r="L3840" s="13" t="s">
        <v>114</v>
      </c>
      <c r="M3840" s="13" t="s">
        <v>55</v>
      </c>
      <c r="N3840" s="13" t="s">
        <v>5341</v>
      </c>
      <c r="O3840" s="13" t="s">
        <v>30</v>
      </c>
      <c r="P3840" s="13" t="s">
        <v>2177</v>
      </c>
      <c r="Q3840" s="13" t="s">
        <v>5342</v>
      </c>
      <c r="R3840" s="17">
        <v>35.160000000000004</v>
      </c>
      <c r="S3840" s="26">
        <v>4</v>
      </c>
      <c r="T3840" s="17">
        <v>0</v>
      </c>
      <c r="U3840" s="17">
        <v>3.99</v>
      </c>
      <c r="V3840" s="27">
        <v>0.60000000000000009</v>
      </c>
      <c r="W3840" s="13" t="s">
        <v>60</v>
      </c>
      <c r="X3840" s="8">
        <f>$T3840*$R3840</f>
        <v>0</v>
      </c>
      <c r="Y3840" s="29">
        <f>R3840-V3840-U3840-X3840</f>
        <v>30.57</v>
      </c>
    </row>
    <row r="3841" spans="2:25" x14ac:dyDescent="0.3">
      <c r="B3841" s="16"/>
      <c r="C3841" s="8" t="str">
        <f>_xlfn.CONCAT(S3841,_xlfn.TEXTBEFORE(Q3841,","))</f>
        <v>3Cardinal Index Tab</v>
      </c>
      <c r="D3841" s="13" t="s">
        <v>9947</v>
      </c>
      <c r="E3841" s="25">
        <v>43261</v>
      </c>
      <c r="F3841" s="25">
        <v>43265</v>
      </c>
      <c r="G3841" s="13" t="s">
        <v>50</v>
      </c>
      <c r="H3841" s="13" t="s">
        <v>1982</v>
      </c>
      <c r="I3841" s="13" t="s">
        <v>36</v>
      </c>
      <c r="J3841" s="13" t="s">
        <v>488</v>
      </c>
      <c r="K3841" s="13" t="s">
        <v>489</v>
      </c>
      <c r="L3841" s="13" t="s">
        <v>114</v>
      </c>
      <c r="M3841" s="13" t="s">
        <v>55</v>
      </c>
      <c r="N3841" s="13" t="s">
        <v>4342</v>
      </c>
      <c r="O3841" s="13" t="s">
        <v>30</v>
      </c>
      <c r="P3841" s="13" t="s">
        <v>1121</v>
      </c>
      <c r="Q3841" s="13" t="s">
        <v>4343</v>
      </c>
      <c r="R3841" s="17">
        <v>20.159999999999997</v>
      </c>
      <c r="S3841" s="26">
        <v>3</v>
      </c>
      <c r="T3841" s="17">
        <v>0</v>
      </c>
      <c r="U3841" s="17">
        <v>2.4500000000000002</v>
      </c>
      <c r="V3841" s="27">
        <v>9</v>
      </c>
      <c r="W3841" s="13" t="s">
        <v>60</v>
      </c>
      <c r="X3841" s="8">
        <f>$T3841*$R3841</f>
        <v>0</v>
      </c>
      <c r="Y3841" s="29">
        <f>R3841-V3841-U3841-X3841</f>
        <v>8.7099999999999973</v>
      </c>
    </row>
    <row r="3842" spans="2:25" x14ac:dyDescent="0.3">
      <c r="B3842" s="16"/>
      <c r="C3842" s="8" t="str">
        <f>_xlfn.CONCAT(S3842,_xlfn.TEXTBEFORE(Q3842,","))</f>
        <v>2Hewlett Wireless Fax</v>
      </c>
      <c r="D3842" s="13" t="s">
        <v>9948</v>
      </c>
      <c r="E3842" s="25">
        <v>43432</v>
      </c>
      <c r="F3842" s="25">
        <v>43437</v>
      </c>
      <c r="G3842" s="13" t="s">
        <v>50</v>
      </c>
      <c r="H3842" s="13" t="s">
        <v>1924</v>
      </c>
      <c r="I3842" s="13" t="s">
        <v>24</v>
      </c>
      <c r="J3842" s="13" t="s">
        <v>569</v>
      </c>
      <c r="K3842" s="13" t="s">
        <v>38</v>
      </c>
      <c r="L3842" s="13" t="s">
        <v>27</v>
      </c>
      <c r="M3842" s="13" t="s">
        <v>28</v>
      </c>
      <c r="N3842" s="13" t="s">
        <v>1097</v>
      </c>
      <c r="O3842" s="13" t="s">
        <v>57</v>
      </c>
      <c r="P3842" s="13" t="s">
        <v>86</v>
      </c>
      <c r="Q3842" s="13" t="s">
        <v>1098</v>
      </c>
      <c r="R3842" s="17">
        <v>760.38</v>
      </c>
      <c r="S3842" s="26">
        <v>2</v>
      </c>
      <c r="T3842" s="17">
        <v>0</v>
      </c>
      <c r="U3842" s="17">
        <v>64.290000000000006</v>
      </c>
      <c r="V3842" s="27">
        <v>144.42000000000002</v>
      </c>
      <c r="W3842" s="13" t="s">
        <v>88</v>
      </c>
      <c r="X3842" s="8">
        <f>$T3842*$R3842</f>
        <v>0</v>
      </c>
      <c r="Y3842" s="29">
        <f>R3842-V3842-U3842-X3842</f>
        <v>551.67000000000007</v>
      </c>
    </row>
    <row r="3843" spans="2:25" x14ac:dyDescent="0.3">
      <c r="B3843" s="16"/>
      <c r="C3843" s="8" t="str">
        <f>_xlfn.CONCAT(S3843,_xlfn.TEXTBEFORE(Q3843,","))</f>
        <v>2Safco 3-Shelf Cabinet</v>
      </c>
      <c r="D3843" s="13" t="s">
        <v>9949</v>
      </c>
      <c r="E3843" s="25">
        <v>43432</v>
      </c>
      <c r="F3843" s="25">
        <v>43437</v>
      </c>
      <c r="G3843" s="13" t="s">
        <v>50</v>
      </c>
      <c r="H3843" s="13" t="s">
        <v>1924</v>
      </c>
      <c r="I3843" s="13" t="s">
        <v>24</v>
      </c>
      <c r="J3843" s="13" t="s">
        <v>569</v>
      </c>
      <c r="K3843" s="13" t="s">
        <v>38</v>
      </c>
      <c r="L3843" s="13" t="s">
        <v>27</v>
      </c>
      <c r="M3843" s="13" t="s">
        <v>28</v>
      </c>
      <c r="N3843" s="13" t="s">
        <v>1954</v>
      </c>
      <c r="O3843" s="13" t="s">
        <v>40</v>
      </c>
      <c r="P3843" s="13" t="s">
        <v>67</v>
      </c>
      <c r="Q3843" s="13" t="s">
        <v>1955</v>
      </c>
      <c r="R3843" s="17">
        <v>336.6</v>
      </c>
      <c r="S3843" s="26">
        <v>2</v>
      </c>
      <c r="T3843" s="17">
        <v>0</v>
      </c>
      <c r="U3843" s="17">
        <v>34.130000000000003</v>
      </c>
      <c r="V3843" s="27">
        <v>158.16</v>
      </c>
      <c r="W3843" s="13" t="s">
        <v>88</v>
      </c>
      <c r="X3843" s="8">
        <f>$T3843*$R3843</f>
        <v>0</v>
      </c>
      <c r="Y3843" s="29">
        <f>R3843-V3843-U3843-X3843</f>
        <v>144.31000000000003</v>
      </c>
    </row>
    <row r="3844" spans="2:25" x14ac:dyDescent="0.3">
      <c r="B3844" s="16"/>
      <c r="C3844" s="8" t="str">
        <f>_xlfn.CONCAT(S3844,_xlfn.TEXTBEFORE(Q3844,","))</f>
        <v>2HP Wireless Fax</v>
      </c>
      <c r="D3844" s="13" t="s">
        <v>9950</v>
      </c>
      <c r="E3844" s="25">
        <v>43800</v>
      </c>
      <c r="F3844" s="25">
        <v>43805</v>
      </c>
      <c r="G3844" s="13" t="s">
        <v>50</v>
      </c>
      <c r="H3844" s="13" t="s">
        <v>2690</v>
      </c>
      <c r="I3844" s="13" t="s">
        <v>24</v>
      </c>
      <c r="J3844" s="13" t="s">
        <v>1658</v>
      </c>
      <c r="K3844" s="13" t="s">
        <v>1659</v>
      </c>
      <c r="L3844" s="13" t="s">
        <v>1659</v>
      </c>
      <c r="M3844" s="13" t="s">
        <v>28</v>
      </c>
      <c r="N3844" s="13" t="s">
        <v>378</v>
      </c>
      <c r="O3844" s="13" t="s">
        <v>57</v>
      </c>
      <c r="P3844" s="13" t="s">
        <v>86</v>
      </c>
      <c r="Q3844" s="13" t="s">
        <v>379</v>
      </c>
      <c r="R3844" s="17">
        <v>719.7</v>
      </c>
      <c r="S3844" s="26">
        <v>2</v>
      </c>
      <c r="T3844" s="17">
        <v>0</v>
      </c>
      <c r="U3844" s="17">
        <v>36.619999999999997</v>
      </c>
      <c r="V3844" s="27">
        <v>158.28</v>
      </c>
      <c r="W3844" s="13" t="s">
        <v>88</v>
      </c>
      <c r="X3844" s="8">
        <f>$T3844*$R3844</f>
        <v>0</v>
      </c>
      <c r="Y3844" s="29">
        <f>R3844-V3844-U3844-X3844</f>
        <v>524.80000000000007</v>
      </c>
    </row>
    <row r="3845" spans="2:25" x14ac:dyDescent="0.3">
      <c r="B3845" s="16"/>
      <c r="C3845" s="8" t="str">
        <f>_xlfn.CONCAT(S3845,_xlfn.TEXTBEFORE(Q3845,","))</f>
        <v>5Jiffy Business Envelopes</v>
      </c>
      <c r="D3845" s="13" t="s">
        <v>9951</v>
      </c>
      <c r="E3845" s="25">
        <v>43800</v>
      </c>
      <c r="F3845" s="25">
        <v>43805</v>
      </c>
      <c r="G3845" s="13" t="s">
        <v>50</v>
      </c>
      <c r="H3845" s="13" t="s">
        <v>2690</v>
      </c>
      <c r="I3845" s="13" t="s">
        <v>24</v>
      </c>
      <c r="J3845" s="13" t="s">
        <v>1658</v>
      </c>
      <c r="K3845" s="13" t="s">
        <v>1659</v>
      </c>
      <c r="L3845" s="13" t="s">
        <v>1659</v>
      </c>
      <c r="M3845" s="13" t="s">
        <v>28</v>
      </c>
      <c r="N3845" s="13" t="s">
        <v>3060</v>
      </c>
      <c r="O3845" s="13" t="s">
        <v>30</v>
      </c>
      <c r="P3845" s="13" t="s">
        <v>1607</v>
      </c>
      <c r="Q3845" s="13" t="s">
        <v>3061</v>
      </c>
      <c r="R3845" s="17">
        <v>73.8</v>
      </c>
      <c r="S3845" s="26">
        <v>5</v>
      </c>
      <c r="T3845" s="17">
        <v>0</v>
      </c>
      <c r="U3845" s="17">
        <v>8.7100000000000009</v>
      </c>
      <c r="V3845" s="27">
        <v>10.199999999999999</v>
      </c>
      <c r="W3845" s="13" t="s">
        <v>88</v>
      </c>
      <c r="X3845" s="8">
        <f>$T3845*$R3845</f>
        <v>0</v>
      </c>
      <c r="Y3845" s="29">
        <f>R3845-V3845-U3845-X3845</f>
        <v>54.889999999999993</v>
      </c>
    </row>
    <row r="3846" spans="2:25" x14ac:dyDescent="0.3">
      <c r="B3846" s="16"/>
      <c r="C3846" s="8" t="str">
        <f>_xlfn.CONCAT(S3846,_xlfn.TEXTBEFORE(Q3846,","))</f>
        <v>6Acco Binder Covers</v>
      </c>
      <c r="D3846" s="13" t="s">
        <v>9952</v>
      </c>
      <c r="E3846" s="25">
        <v>43800</v>
      </c>
      <c r="F3846" s="25">
        <v>43805</v>
      </c>
      <c r="G3846" s="13" t="s">
        <v>50</v>
      </c>
      <c r="H3846" s="13" t="s">
        <v>2690</v>
      </c>
      <c r="I3846" s="13" t="s">
        <v>24</v>
      </c>
      <c r="J3846" s="13" t="s">
        <v>1658</v>
      </c>
      <c r="K3846" s="13" t="s">
        <v>1659</v>
      </c>
      <c r="L3846" s="13" t="s">
        <v>1659</v>
      </c>
      <c r="M3846" s="13" t="s">
        <v>28</v>
      </c>
      <c r="N3846" s="13" t="s">
        <v>5116</v>
      </c>
      <c r="O3846" s="13" t="s">
        <v>30</v>
      </c>
      <c r="P3846" s="13" t="s">
        <v>1121</v>
      </c>
      <c r="Q3846" s="13" t="s">
        <v>5117</v>
      </c>
      <c r="R3846" s="17">
        <v>76.679999999999993</v>
      </c>
      <c r="S3846" s="26">
        <v>6</v>
      </c>
      <c r="T3846" s="17">
        <v>0</v>
      </c>
      <c r="U3846" s="17">
        <v>6.02</v>
      </c>
      <c r="V3846" s="27">
        <v>0</v>
      </c>
      <c r="W3846" s="13" t="s">
        <v>88</v>
      </c>
      <c r="X3846" s="8">
        <f>$T3846*$R3846</f>
        <v>0</v>
      </c>
      <c r="Y3846" s="29">
        <f>R3846-V3846-U3846-X3846</f>
        <v>70.66</v>
      </c>
    </row>
    <row r="3847" spans="2:25" x14ac:dyDescent="0.3">
      <c r="B3847" s="16"/>
      <c r="C3847" s="8" t="str">
        <f>_xlfn.CONCAT(S3847,_xlfn.TEXTBEFORE(Q3847,","))</f>
        <v>2Breville Coffee Grinder</v>
      </c>
      <c r="D3847" s="13" t="s">
        <v>9953</v>
      </c>
      <c r="E3847" s="25">
        <v>43800</v>
      </c>
      <c r="F3847" s="25">
        <v>43805</v>
      </c>
      <c r="G3847" s="13" t="s">
        <v>50</v>
      </c>
      <c r="H3847" s="13" t="s">
        <v>2690</v>
      </c>
      <c r="I3847" s="13" t="s">
        <v>24</v>
      </c>
      <c r="J3847" s="13" t="s">
        <v>1658</v>
      </c>
      <c r="K3847" s="13" t="s">
        <v>1659</v>
      </c>
      <c r="L3847" s="13" t="s">
        <v>1659</v>
      </c>
      <c r="M3847" s="13" t="s">
        <v>28</v>
      </c>
      <c r="N3847" s="13" t="s">
        <v>5192</v>
      </c>
      <c r="O3847" s="13" t="s">
        <v>30</v>
      </c>
      <c r="P3847" s="13" t="s">
        <v>31</v>
      </c>
      <c r="Q3847" s="13" t="s">
        <v>5193</v>
      </c>
      <c r="R3847" s="17">
        <v>125.22</v>
      </c>
      <c r="S3847" s="26">
        <v>2</v>
      </c>
      <c r="T3847" s="17">
        <v>0</v>
      </c>
      <c r="U3847" s="17">
        <v>5.48</v>
      </c>
      <c r="V3847" s="27">
        <v>27.54</v>
      </c>
      <c r="W3847" s="13" t="s">
        <v>88</v>
      </c>
      <c r="X3847" s="8">
        <f>$T3847*$R3847</f>
        <v>0</v>
      </c>
      <c r="Y3847" s="29">
        <f>R3847-V3847-U3847-X3847</f>
        <v>92.2</v>
      </c>
    </row>
    <row r="3848" spans="2:25" x14ac:dyDescent="0.3">
      <c r="B3848" s="16"/>
      <c r="C3848" s="8" t="str">
        <f>_xlfn.CONCAT(S3848,_xlfn.TEXTBEFORE(Q3848,","))</f>
        <v>3SanDisk Parchment Paper</v>
      </c>
      <c r="D3848" s="13" t="s">
        <v>9954</v>
      </c>
      <c r="E3848" s="25">
        <v>43800</v>
      </c>
      <c r="F3848" s="25">
        <v>43805</v>
      </c>
      <c r="G3848" s="13" t="s">
        <v>50</v>
      </c>
      <c r="H3848" s="13" t="s">
        <v>2690</v>
      </c>
      <c r="I3848" s="13" t="s">
        <v>24</v>
      </c>
      <c r="J3848" s="13" t="s">
        <v>1658</v>
      </c>
      <c r="K3848" s="13" t="s">
        <v>1659</v>
      </c>
      <c r="L3848" s="13" t="s">
        <v>1659</v>
      </c>
      <c r="M3848" s="13" t="s">
        <v>28</v>
      </c>
      <c r="N3848" s="13" t="s">
        <v>5527</v>
      </c>
      <c r="O3848" s="13" t="s">
        <v>30</v>
      </c>
      <c r="P3848" s="13" t="s">
        <v>1567</v>
      </c>
      <c r="Q3848" s="13" t="s">
        <v>5528</v>
      </c>
      <c r="R3848" s="17">
        <v>62.55</v>
      </c>
      <c r="S3848" s="26">
        <v>3</v>
      </c>
      <c r="T3848" s="17">
        <v>0</v>
      </c>
      <c r="U3848" s="17">
        <v>3.06</v>
      </c>
      <c r="V3848" s="27">
        <v>6.2099999999999991</v>
      </c>
      <c r="W3848" s="13" t="s">
        <v>88</v>
      </c>
      <c r="X3848" s="8">
        <f>$T3848*$R3848</f>
        <v>0</v>
      </c>
      <c r="Y3848" s="29">
        <f>R3848-V3848-U3848-X3848</f>
        <v>53.279999999999994</v>
      </c>
    </row>
    <row r="3849" spans="2:25" x14ac:dyDescent="0.3">
      <c r="B3849" s="16"/>
      <c r="C3849" s="8" t="str">
        <f>_xlfn.CONCAT(S3849,_xlfn.TEXTBEFORE(Q3849,","))</f>
        <v>3Eldon Trays</v>
      </c>
      <c r="D3849" s="13" t="s">
        <v>9955</v>
      </c>
      <c r="E3849" s="25">
        <v>43084</v>
      </c>
      <c r="F3849" s="25">
        <v>43086</v>
      </c>
      <c r="G3849" s="13" t="s">
        <v>34</v>
      </c>
      <c r="H3849" s="13" t="s">
        <v>2422</v>
      </c>
      <c r="I3849" s="13" t="s">
        <v>24</v>
      </c>
      <c r="J3849" s="13" t="s">
        <v>160</v>
      </c>
      <c r="K3849" s="13" t="s">
        <v>160</v>
      </c>
      <c r="L3849" s="13" t="s">
        <v>54</v>
      </c>
      <c r="M3849" s="13" t="s">
        <v>55</v>
      </c>
      <c r="N3849" s="13" t="s">
        <v>2423</v>
      </c>
      <c r="O3849" s="13" t="s">
        <v>30</v>
      </c>
      <c r="P3849" s="13" t="s">
        <v>289</v>
      </c>
      <c r="Q3849" s="13" t="s">
        <v>2424</v>
      </c>
      <c r="R3849" s="17">
        <v>119.51999999999998</v>
      </c>
      <c r="S3849" s="26">
        <v>3</v>
      </c>
      <c r="T3849" s="17">
        <v>0.17</v>
      </c>
      <c r="U3849" s="17">
        <v>44.61</v>
      </c>
      <c r="V3849" s="27">
        <v>-14.399999999999999</v>
      </c>
      <c r="W3849" s="13" t="s">
        <v>33</v>
      </c>
      <c r="X3849" s="8">
        <f>$T3849*$R3849</f>
        <v>20.318399999999997</v>
      </c>
      <c r="Y3849" s="29">
        <f>R3849-V3849-U3849-X3849</f>
        <v>68.991599999999991</v>
      </c>
    </row>
    <row r="3850" spans="2:25" x14ac:dyDescent="0.3">
      <c r="B3850" s="16"/>
      <c r="C3850" s="8" t="str">
        <f>_xlfn.CONCAT(S3850,_xlfn.TEXTBEFORE(Q3850,","))</f>
        <v>4Eldon Stacking Tray</v>
      </c>
      <c r="D3850" s="13" t="s">
        <v>9956</v>
      </c>
      <c r="E3850" s="25">
        <v>44005</v>
      </c>
      <c r="F3850" s="25">
        <v>44011</v>
      </c>
      <c r="G3850" s="13" t="s">
        <v>50</v>
      </c>
      <c r="H3850" s="13" t="s">
        <v>2422</v>
      </c>
      <c r="I3850" s="13" t="s">
        <v>24</v>
      </c>
      <c r="J3850" s="13" t="s">
        <v>90</v>
      </c>
      <c r="K3850" s="13" t="s">
        <v>91</v>
      </c>
      <c r="L3850" s="13" t="s">
        <v>54</v>
      </c>
      <c r="M3850" s="13" t="s">
        <v>55</v>
      </c>
      <c r="N3850" s="13" t="s">
        <v>4038</v>
      </c>
      <c r="O3850" s="13" t="s">
        <v>40</v>
      </c>
      <c r="P3850" s="13" t="s">
        <v>906</v>
      </c>
      <c r="Q3850" s="13" t="s">
        <v>4039</v>
      </c>
      <c r="R3850" s="17">
        <v>87.950400000000016</v>
      </c>
      <c r="S3850" s="26">
        <v>4</v>
      </c>
      <c r="T3850" s="17">
        <v>0.27</v>
      </c>
      <c r="U3850" s="17">
        <v>5.3</v>
      </c>
      <c r="V3850" s="27">
        <v>-7.3296000000000063</v>
      </c>
      <c r="W3850" s="13" t="s">
        <v>88</v>
      </c>
      <c r="X3850" s="8">
        <f>$T3850*$R3850</f>
        <v>23.746608000000005</v>
      </c>
      <c r="Y3850" s="29">
        <f>R3850-V3850-U3850-X3850</f>
        <v>66.233392000000023</v>
      </c>
    </row>
    <row r="3851" spans="2:25" x14ac:dyDescent="0.3">
      <c r="B3851" s="16"/>
      <c r="C3851" s="8" t="str">
        <f>_xlfn.CONCAT(S3851,_xlfn.TEXTBEFORE(Q3851,","))</f>
        <v>4Eaton Parchment Paper</v>
      </c>
      <c r="D3851" s="13" t="s">
        <v>9957</v>
      </c>
      <c r="E3851" s="25">
        <v>43368</v>
      </c>
      <c r="F3851" s="25">
        <v>43372</v>
      </c>
      <c r="G3851" s="13" t="s">
        <v>50</v>
      </c>
      <c r="H3851" s="13" t="s">
        <v>5310</v>
      </c>
      <c r="I3851" s="13" t="s">
        <v>24</v>
      </c>
      <c r="J3851" s="13" t="s">
        <v>488</v>
      </c>
      <c r="K3851" s="13" t="s">
        <v>489</v>
      </c>
      <c r="L3851" s="13" t="s">
        <v>114</v>
      </c>
      <c r="M3851" s="13" t="s">
        <v>55</v>
      </c>
      <c r="N3851" s="13" t="s">
        <v>4859</v>
      </c>
      <c r="O3851" s="13" t="s">
        <v>30</v>
      </c>
      <c r="P3851" s="13" t="s">
        <v>1567</v>
      </c>
      <c r="Q3851" s="13" t="s">
        <v>4860</v>
      </c>
      <c r="R3851" s="17">
        <v>59.519999999999989</v>
      </c>
      <c r="S3851" s="26">
        <v>4</v>
      </c>
      <c r="T3851" s="17">
        <v>0</v>
      </c>
      <c r="U3851" s="17">
        <v>4.82</v>
      </c>
      <c r="V3851" s="27">
        <v>17.759999999999998</v>
      </c>
      <c r="W3851" s="13" t="s">
        <v>88</v>
      </c>
      <c r="X3851" s="8">
        <f>$T3851*$R3851</f>
        <v>0</v>
      </c>
      <c r="Y3851" s="29">
        <f>R3851-V3851-U3851-X3851</f>
        <v>36.939999999999991</v>
      </c>
    </row>
    <row r="3852" spans="2:25" x14ac:dyDescent="0.3">
      <c r="B3852" s="16"/>
      <c r="C3852" s="8" t="str">
        <f>_xlfn.CONCAT(S3852,_xlfn.TEXTBEFORE(Q3852,","))</f>
        <v>6Hon File Folder Labels</v>
      </c>
      <c r="D3852" s="13" t="s">
        <v>9958</v>
      </c>
      <c r="E3852" s="25">
        <v>42843</v>
      </c>
      <c r="F3852" s="25">
        <v>42849</v>
      </c>
      <c r="G3852" s="13" t="s">
        <v>50</v>
      </c>
      <c r="H3852" s="13" t="s">
        <v>535</v>
      </c>
      <c r="I3852" s="13" t="s">
        <v>82</v>
      </c>
      <c r="J3852" s="13" t="s">
        <v>263</v>
      </c>
      <c r="K3852" s="13" t="s">
        <v>263</v>
      </c>
      <c r="L3852" s="13" t="s">
        <v>27</v>
      </c>
      <c r="M3852" s="13" t="s">
        <v>28</v>
      </c>
      <c r="N3852" s="13" t="s">
        <v>5009</v>
      </c>
      <c r="O3852" s="13" t="s">
        <v>30</v>
      </c>
      <c r="P3852" s="13" t="s">
        <v>2751</v>
      </c>
      <c r="Q3852" s="13" t="s">
        <v>5010</v>
      </c>
      <c r="R3852" s="17">
        <v>54.179999999999993</v>
      </c>
      <c r="S3852" s="26">
        <v>6</v>
      </c>
      <c r="T3852" s="17">
        <v>0</v>
      </c>
      <c r="U3852" s="17">
        <v>3.5</v>
      </c>
      <c r="V3852" s="27">
        <v>19.98</v>
      </c>
      <c r="W3852" s="13" t="s">
        <v>88</v>
      </c>
      <c r="X3852" s="8">
        <f>$T3852*$R3852</f>
        <v>0</v>
      </c>
      <c r="Y3852" s="29">
        <f>R3852-V3852-U3852-X3852</f>
        <v>30.699999999999989</v>
      </c>
    </row>
    <row r="3853" spans="2:25" x14ac:dyDescent="0.3">
      <c r="B3853" s="16"/>
      <c r="C3853" s="8" t="str">
        <f>_xlfn.CONCAT(S3853,_xlfn.TEXTBEFORE(Q3853,","))</f>
        <v>4Motorola Smart Phone</v>
      </c>
      <c r="D3853" s="13" t="s">
        <v>9959</v>
      </c>
      <c r="E3853" s="25">
        <v>43413</v>
      </c>
      <c r="F3853" s="25">
        <v>43420</v>
      </c>
      <c r="G3853" s="13" t="s">
        <v>50</v>
      </c>
      <c r="H3853" s="13" t="s">
        <v>535</v>
      </c>
      <c r="I3853" s="13" t="s">
        <v>82</v>
      </c>
      <c r="J3853" s="13" t="s">
        <v>186</v>
      </c>
      <c r="K3853" s="13" t="s">
        <v>187</v>
      </c>
      <c r="L3853" s="13" t="s">
        <v>27</v>
      </c>
      <c r="M3853" s="13" t="s">
        <v>28</v>
      </c>
      <c r="N3853" s="13" t="s">
        <v>297</v>
      </c>
      <c r="O3853" s="13" t="s">
        <v>57</v>
      </c>
      <c r="P3853" s="13" t="s">
        <v>58</v>
      </c>
      <c r="Q3853" s="13" t="s">
        <v>298</v>
      </c>
      <c r="R3853" s="17">
        <v>2571.12</v>
      </c>
      <c r="S3853" s="26">
        <v>4</v>
      </c>
      <c r="T3853" s="17">
        <v>0</v>
      </c>
      <c r="U3853" s="17">
        <v>217.64</v>
      </c>
      <c r="V3853" s="27">
        <v>102.84</v>
      </c>
      <c r="W3853" s="13" t="s">
        <v>266</v>
      </c>
      <c r="X3853" s="8">
        <f>$T3853*$R3853</f>
        <v>0</v>
      </c>
      <c r="Y3853" s="29">
        <f>R3853-V3853-U3853-X3853</f>
        <v>2250.64</v>
      </c>
    </row>
    <row r="3854" spans="2:25" x14ac:dyDescent="0.3">
      <c r="B3854" s="16"/>
      <c r="C3854" s="8" t="str">
        <f>_xlfn.CONCAT(S3854,_xlfn.TEXTBEFORE(Q3854,","))</f>
        <v>5Safco Corner Shelving</v>
      </c>
      <c r="D3854" s="13" t="s">
        <v>9960</v>
      </c>
      <c r="E3854" s="25">
        <v>43413</v>
      </c>
      <c r="F3854" s="25">
        <v>43420</v>
      </c>
      <c r="G3854" s="13" t="s">
        <v>50</v>
      </c>
      <c r="H3854" s="13" t="s">
        <v>535</v>
      </c>
      <c r="I3854" s="13" t="s">
        <v>82</v>
      </c>
      <c r="J3854" s="13" t="s">
        <v>186</v>
      </c>
      <c r="K3854" s="13" t="s">
        <v>187</v>
      </c>
      <c r="L3854" s="13" t="s">
        <v>27</v>
      </c>
      <c r="M3854" s="13" t="s">
        <v>28</v>
      </c>
      <c r="N3854" s="13" t="s">
        <v>1637</v>
      </c>
      <c r="O3854" s="13" t="s">
        <v>40</v>
      </c>
      <c r="P3854" s="13" t="s">
        <v>67</v>
      </c>
      <c r="Q3854" s="13" t="s">
        <v>1638</v>
      </c>
      <c r="R3854" s="17">
        <v>754.05</v>
      </c>
      <c r="S3854" s="26">
        <v>5</v>
      </c>
      <c r="T3854" s="17">
        <v>0</v>
      </c>
      <c r="U3854" s="17">
        <v>78.89</v>
      </c>
      <c r="V3854" s="27">
        <v>120.6</v>
      </c>
      <c r="W3854" s="13" t="s">
        <v>266</v>
      </c>
      <c r="X3854" s="8">
        <f>$T3854*$R3854</f>
        <v>0</v>
      </c>
      <c r="Y3854" s="29">
        <f>R3854-V3854-U3854-X3854</f>
        <v>554.55999999999995</v>
      </c>
    </row>
    <row r="3855" spans="2:25" x14ac:dyDescent="0.3">
      <c r="B3855" s="16"/>
      <c r="C3855" s="8" t="str">
        <f>_xlfn.CONCAT(S3855,_xlfn.TEXTBEFORE(Q3855,","))</f>
        <v>6Wilson Jones 3-Hole Punch</v>
      </c>
      <c r="D3855" s="13" t="s">
        <v>9961</v>
      </c>
      <c r="E3855" s="25">
        <v>43299</v>
      </c>
      <c r="F3855" s="25">
        <v>43300</v>
      </c>
      <c r="G3855" s="13" t="s">
        <v>34</v>
      </c>
      <c r="H3855" s="13" t="s">
        <v>2149</v>
      </c>
      <c r="I3855" s="13" t="s">
        <v>82</v>
      </c>
      <c r="J3855" s="13" t="s">
        <v>141</v>
      </c>
      <c r="K3855" s="13" t="s">
        <v>141</v>
      </c>
      <c r="L3855" s="13" t="s">
        <v>54</v>
      </c>
      <c r="M3855" s="13" t="s">
        <v>55</v>
      </c>
      <c r="N3855" s="13" t="s">
        <v>2150</v>
      </c>
      <c r="O3855" s="13" t="s">
        <v>30</v>
      </c>
      <c r="P3855" s="13" t="s">
        <v>1121</v>
      </c>
      <c r="Q3855" s="13" t="s">
        <v>2151</v>
      </c>
      <c r="R3855" s="17">
        <v>136.70099999999999</v>
      </c>
      <c r="S3855" s="26">
        <v>6</v>
      </c>
      <c r="T3855" s="17">
        <v>0.17</v>
      </c>
      <c r="U3855" s="17">
        <v>53.54</v>
      </c>
      <c r="V3855" s="27">
        <v>-1.7190000000000047</v>
      </c>
      <c r="W3855" s="13" t="s">
        <v>60</v>
      </c>
      <c r="X3855" s="8">
        <f>$T3855*$R3855</f>
        <v>23.239170000000001</v>
      </c>
      <c r="Y3855" s="29">
        <f>R3855-V3855-U3855-X3855</f>
        <v>61.640829999999994</v>
      </c>
    </row>
    <row r="3856" spans="2:25" x14ac:dyDescent="0.3">
      <c r="B3856" s="16"/>
      <c r="C3856" s="8" t="str">
        <f>_xlfn.CONCAT(S3856,_xlfn.TEXTBEFORE(Q3856,","))</f>
        <v>4Hon Round Labels</v>
      </c>
      <c r="D3856" s="13" t="s">
        <v>9962</v>
      </c>
      <c r="E3856" s="25">
        <v>43299</v>
      </c>
      <c r="F3856" s="25">
        <v>43300</v>
      </c>
      <c r="G3856" s="13" t="s">
        <v>34</v>
      </c>
      <c r="H3856" s="13" t="s">
        <v>2149</v>
      </c>
      <c r="I3856" s="13" t="s">
        <v>82</v>
      </c>
      <c r="J3856" s="13" t="s">
        <v>141</v>
      </c>
      <c r="K3856" s="13" t="s">
        <v>141</v>
      </c>
      <c r="L3856" s="13" t="s">
        <v>54</v>
      </c>
      <c r="M3856" s="13" t="s">
        <v>55</v>
      </c>
      <c r="N3856" s="13" t="s">
        <v>5560</v>
      </c>
      <c r="O3856" s="13" t="s">
        <v>30</v>
      </c>
      <c r="P3856" s="13" t="s">
        <v>2751</v>
      </c>
      <c r="Q3856" s="13" t="s">
        <v>5561</v>
      </c>
      <c r="R3856" s="17">
        <v>9.6672000000000011</v>
      </c>
      <c r="S3856" s="26">
        <v>4</v>
      </c>
      <c r="T3856" s="17">
        <v>0.47000000000000003</v>
      </c>
      <c r="U3856" s="17">
        <v>1.38</v>
      </c>
      <c r="V3856" s="27">
        <v>-2.4528000000000008</v>
      </c>
      <c r="W3856" s="13" t="s">
        <v>60</v>
      </c>
      <c r="X3856" s="8">
        <f>$T3856*$R3856</f>
        <v>4.543584000000001</v>
      </c>
      <c r="Y3856" s="29">
        <f>R3856-V3856-U3856-X3856</f>
        <v>6.196416000000001</v>
      </c>
    </row>
    <row r="3857" spans="2:25" x14ac:dyDescent="0.3">
      <c r="B3857" s="16"/>
      <c r="C3857" s="8" t="str">
        <f>_xlfn.CONCAT(S3857,_xlfn.TEXTBEFORE(Q3857,","))</f>
        <v>2SanDisk Note Cards</v>
      </c>
      <c r="D3857" s="13" t="s">
        <v>9963</v>
      </c>
      <c r="E3857" s="25">
        <v>44110</v>
      </c>
      <c r="F3857" s="25">
        <v>44112</v>
      </c>
      <c r="G3857" s="13" t="s">
        <v>22</v>
      </c>
      <c r="H3857" s="13" t="s">
        <v>2149</v>
      </c>
      <c r="I3857" s="13" t="s">
        <v>82</v>
      </c>
      <c r="J3857" s="13" t="s">
        <v>596</v>
      </c>
      <c r="K3857" s="13" t="s">
        <v>168</v>
      </c>
      <c r="L3857" s="13" t="s">
        <v>54</v>
      </c>
      <c r="M3857" s="13" t="s">
        <v>55</v>
      </c>
      <c r="N3857" s="13" t="s">
        <v>3262</v>
      </c>
      <c r="O3857" s="13" t="s">
        <v>30</v>
      </c>
      <c r="P3857" s="13" t="s">
        <v>1567</v>
      </c>
      <c r="Q3857" s="13" t="s">
        <v>3263</v>
      </c>
      <c r="R3857" s="17">
        <v>35.997600000000006</v>
      </c>
      <c r="S3857" s="26">
        <v>2</v>
      </c>
      <c r="T3857" s="17">
        <v>0.47000000000000003</v>
      </c>
      <c r="U3857" s="17">
        <v>3.61</v>
      </c>
      <c r="V3857" s="27">
        <v>-16.982400000000002</v>
      </c>
      <c r="W3857" s="13" t="s">
        <v>60</v>
      </c>
      <c r="X3857" s="8">
        <f>$T3857*$R3857</f>
        <v>16.918872000000004</v>
      </c>
      <c r="Y3857" s="29">
        <f>R3857-V3857-U3857-X3857</f>
        <v>32.451127999999997</v>
      </c>
    </row>
    <row r="3858" spans="2:25" x14ac:dyDescent="0.3">
      <c r="B3858" s="16"/>
      <c r="C3858" s="8" t="str">
        <f>_xlfn.CONCAT(S3858,_xlfn.TEXTBEFORE(Q3858,","))</f>
        <v>5Tenex Clock</v>
      </c>
      <c r="D3858" s="13" t="s">
        <v>9964</v>
      </c>
      <c r="E3858" s="25">
        <v>44051</v>
      </c>
      <c r="F3858" s="25">
        <v>44057</v>
      </c>
      <c r="G3858" s="13" t="s">
        <v>50</v>
      </c>
      <c r="H3858" s="13" t="s">
        <v>2839</v>
      </c>
      <c r="I3858" s="13" t="s">
        <v>82</v>
      </c>
      <c r="J3858" s="13" t="s">
        <v>112</v>
      </c>
      <c r="K3858" s="13" t="s">
        <v>113</v>
      </c>
      <c r="L3858" s="13" t="s">
        <v>114</v>
      </c>
      <c r="M3858" s="13" t="s">
        <v>55</v>
      </c>
      <c r="N3858" s="13" t="s">
        <v>2840</v>
      </c>
      <c r="O3858" s="13" t="s">
        <v>40</v>
      </c>
      <c r="P3858" s="13" t="s">
        <v>906</v>
      </c>
      <c r="Q3858" s="13" t="s">
        <v>2841</v>
      </c>
      <c r="R3858" s="17">
        <v>251.25</v>
      </c>
      <c r="S3858" s="26">
        <v>5</v>
      </c>
      <c r="T3858" s="17">
        <v>0</v>
      </c>
      <c r="U3858" s="17">
        <v>32.840000000000003</v>
      </c>
      <c r="V3858" s="27">
        <v>42.599999999999994</v>
      </c>
      <c r="W3858" s="13" t="s">
        <v>266</v>
      </c>
      <c r="X3858" s="8">
        <f>$T3858*$R3858</f>
        <v>0</v>
      </c>
      <c r="Y3858" s="29">
        <f>R3858-V3858-U3858-X3858</f>
        <v>175.81</v>
      </c>
    </row>
    <row r="3859" spans="2:25" x14ac:dyDescent="0.3">
      <c r="B3859" s="16"/>
      <c r="C3859" s="8" t="str">
        <f>_xlfn.CONCAT(S3859,_xlfn.TEXTBEFORE(Q3859,","))</f>
        <v>5Bush Classic Bookcase</v>
      </c>
      <c r="D3859" s="13" t="s">
        <v>9965</v>
      </c>
      <c r="E3859" s="25">
        <v>43055</v>
      </c>
      <c r="F3859" s="25">
        <v>43061</v>
      </c>
      <c r="G3859" s="13" t="s">
        <v>50</v>
      </c>
      <c r="H3859" s="13" t="s">
        <v>536</v>
      </c>
      <c r="I3859" s="13" t="s">
        <v>82</v>
      </c>
      <c r="J3859" s="13" t="s">
        <v>537</v>
      </c>
      <c r="K3859" s="13" t="s">
        <v>187</v>
      </c>
      <c r="L3859" s="13" t="s">
        <v>27</v>
      </c>
      <c r="M3859" s="13" t="s">
        <v>28</v>
      </c>
      <c r="N3859" s="13" t="s">
        <v>264</v>
      </c>
      <c r="O3859" s="13" t="s">
        <v>40</v>
      </c>
      <c r="P3859" s="13" t="s">
        <v>67</v>
      </c>
      <c r="Q3859" s="13" t="s">
        <v>265</v>
      </c>
      <c r="R3859" s="17">
        <v>2063.4</v>
      </c>
      <c r="S3859" s="26">
        <v>5</v>
      </c>
      <c r="T3859" s="17">
        <v>0</v>
      </c>
      <c r="U3859" s="17">
        <v>216.99</v>
      </c>
      <c r="V3859" s="27">
        <v>123.75</v>
      </c>
      <c r="W3859" s="13" t="s">
        <v>266</v>
      </c>
      <c r="X3859" s="8">
        <f>$T3859*$R3859</f>
        <v>0</v>
      </c>
      <c r="Y3859" s="29">
        <f>R3859-V3859-U3859-X3859</f>
        <v>1722.66</v>
      </c>
    </row>
    <row r="3860" spans="2:25" x14ac:dyDescent="0.3">
      <c r="B3860" s="16"/>
      <c r="C3860" s="8" t="str">
        <f>_xlfn.CONCAT(S3860,_xlfn.TEXTBEFORE(Q3860,","))</f>
        <v>5Safco 3-Shelf Cabinet</v>
      </c>
      <c r="D3860" s="13" t="s">
        <v>9966</v>
      </c>
      <c r="E3860" s="25">
        <v>43055</v>
      </c>
      <c r="F3860" s="25">
        <v>43061</v>
      </c>
      <c r="G3860" s="13" t="s">
        <v>50</v>
      </c>
      <c r="H3860" s="13" t="s">
        <v>536</v>
      </c>
      <c r="I3860" s="13" t="s">
        <v>82</v>
      </c>
      <c r="J3860" s="13" t="s">
        <v>537</v>
      </c>
      <c r="K3860" s="13" t="s">
        <v>187</v>
      </c>
      <c r="L3860" s="13" t="s">
        <v>27</v>
      </c>
      <c r="M3860" s="13" t="s">
        <v>28</v>
      </c>
      <c r="N3860" s="13" t="s">
        <v>1282</v>
      </c>
      <c r="O3860" s="13" t="s">
        <v>40</v>
      </c>
      <c r="P3860" s="13" t="s">
        <v>67</v>
      </c>
      <c r="Q3860" s="13" t="s">
        <v>1283</v>
      </c>
      <c r="R3860" s="17">
        <v>856.80000000000007</v>
      </c>
      <c r="S3860" s="26">
        <v>5</v>
      </c>
      <c r="T3860" s="17">
        <v>0</v>
      </c>
      <c r="U3860" s="17">
        <v>102.58</v>
      </c>
      <c r="V3860" s="27">
        <v>128.4</v>
      </c>
      <c r="W3860" s="13" t="s">
        <v>266</v>
      </c>
      <c r="X3860" s="8">
        <f>$T3860*$R3860</f>
        <v>0</v>
      </c>
      <c r="Y3860" s="29">
        <f>R3860-V3860-U3860-X3860</f>
        <v>625.82000000000005</v>
      </c>
    </row>
    <row r="3861" spans="2:25" x14ac:dyDescent="0.3">
      <c r="B3861" s="16"/>
      <c r="C3861" s="8" t="str">
        <f>_xlfn.CONCAT(S3861,_xlfn.TEXTBEFORE(Q3861,","))</f>
        <v>2Ikea Stackable Bookrack</v>
      </c>
      <c r="D3861" s="13" t="s">
        <v>9967</v>
      </c>
      <c r="E3861" s="25">
        <v>43055</v>
      </c>
      <c r="F3861" s="25">
        <v>43061</v>
      </c>
      <c r="G3861" s="13" t="s">
        <v>50</v>
      </c>
      <c r="H3861" s="13" t="s">
        <v>536</v>
      </c>
      <c r="I3861" s="13" t="s">
        <v>82</v>
      </c>
      <c r="J3861" s="13" t="s">
        <v>537</v>
      </c>
      <c r="K3861" s="13" t="s">
        <v>187</v>
      </c>
      <c r="L3861" s="13" t="s">
        <v>27</v>
      </c>
      <c r="M3861" s="13" t="s">
        <v>28</v>
      </c>
      <c r="N3861" s="13" t="s">
        <v>3086</v>
      </c>
      <c r="O3861" s="13" t="s">
        <v>40</v>
      </c>
      <c r="P3861" s="13" t="s">
        <v>67</v>
      </c>
      <c r="Q3861" s="13" t="s">
        <v>3087</v>
      </c>
      <c r="R3861" s="17">
        <v>250.20000000000002</v>
      </c>
      <c r="S3861" s="26">
        <v>2</v>
      </c>
      <c r="T3861" s="17">
        <v>0</v>
      </c>
      <c r="U3861" s="17">
        <v>26.39</v>
      </c>
      <c r="V3861" s="27">
        <v>122.58</v>
      </c>
      <c r="W3861" s="13" t="s">
        <v>266</v>
      </c>
      <c r="X3861" s="8">
        <f>$T3861*$R3861</f>
        <v>0</v>
      </c>
      <c r="Y3861" s="29">
        <f>R3861-V3861-U3861-X3861</f>
        <v>101.23000000000002</v>
      </c>
    </row>
    <row r="3862" spans="2:25" x14ac:dyDescent="0.3">
      <c r="B3862" s="16"/>
      <c r="C3862" s="8" t="str">
        <f>_xlfn.CONCAT(S3862,_xlfn.TEXTBEFORE(Q3862,","))</f>
        <v>4Canon Ink</v>
      </c>
      <c r="D3862" s="13" t="s">
        <v>9968</v>
      </c>
      <c r="E3862" s="25">
        <v>43119</v>
      </c>
      <c r="F3862" s="25">
        <v>43125</v>
      </c>
      <c r="G3862" s="13" t="s">
        <v>50</v>
      </c>
      <c r="H3862" s="13" t="s">
        <v>536</v>
      </c>
      <c r="I3862" s="13" t="s">
        <v>82</v>
      </c>
      <c r="J3862" s="13" t="s">
        <v>1335</v>
      </c>
      <c r="K3862" s="13" t="s">
        <v>38</v>
      </c>
      <c r="L3862" s="13" t="s">
        <v>27</v>
      </c>
      <c r="M3862" s="13" t="s">
        <v>28</v>
      </c>
      <c r="N3862" s="13" t="s">
        <v>1863</v>
      </c>
      <c r="O3862" s="13" t="s">
        <v>57</v>
      </c>
      <c r="P3862" s="13" t="s">
        <v>86</v>
      </c>
      <c r="Q3862" s="13" t="s">
        <v>1864</v>
      </c>
      <c r="R3862" s="17">
        <v>587.16</v>
      </c>
      <c r="S3862" s="26">
        <v>4</v>
      </c>
      <c r="T3862" s="17">
        <v>0</v>
      </c>
      <c r="U3862" s="17">
        <v>67.02</v>
      </c>
      <c r="V3862" s="27">
        <v>146.76</v>
      </c>
      <c r="W3862" s="13" t="s">
        <v>88</v>
      </c>
      <c r="X3862" s="8">
        <f>$T3862*$R3862</f>
        <v>0</v>
      </c>
      <c r="Y3862" s="29">
        <f>R3862-V3862-U3862-X3862</f>
        <v>373.38</v>
      </c>
    </row>
    <row r="3863" spans="2:25" x14ac:dyDescent="0.3">
      <c r="B3863" s="16"/>
      <c r="C3863" s="8" t="str">
        <f>_xlfn.CONCAT(S3863,_xlfn.TEXTBEFORE(Q3863,","))</f>
        <v>3Nokia Signal Booster</v>
      </c>
      <c r="D3863" s="13" t="s">
        <v>9969</v>
      </c>
      <c r="E3863" s="25">
        <v>43119</v>
      </c>
      <c r="F3863" s="25">
        <v>43125</v>
      </c>
      <c r="G3863" s="13" t="s">
        <v>50</v>
      </c>
      <c r="H3863" s="13" t="s">
        <v>536</v>
      </c>
      <c r="I3863" s="13" t="s">
        <v>82</v>
      </c>
      <c r="J3863" s="13" t="s">
        <v>1335</v>
      </c>
      <c r="K3863" s="13" t="s">
        <v>38</v>
      </c>
      <c r="L3863" s="13" t="s">
        <v>27</v>
      </c>
      <c r="M3863" s="13" t="s">
        <v>28</v>
      </c>
      <c r="N3863" s="13" t="s">
        <v>2600</v>
      </c>
      <c r="O3863" s="13" t="s">
        <v>57</v>
      </c>
      <c r="P3863" s="13" t="s">
        <v>58</v>
      </c>
      <c r="Q3863" s="13" t="s">
        <v>2601</v>
      </c>
      <c r="R3863" s="17">
        <v>409.77</v>
      </c>
      <c r="S3863" s="26">
        <v>3</v>
      </c>
      <c r="T3863" s="17">
        <v>0</v>
      </c>
      <c r="U3863" s="17">
        <v>39.340000000000003</v>
      </c>
      <c r="V3863" s="27">
        <v>69.66</v>
      </c>
      <c r="W3863" s="13" t="s">
        <v>88</v>
      </c>
      <c r="X3863" s="8">
        <f>$T3863*$R3863</f>
        <v>0</v>
      </c>
      <c r="Y3863" s="29">
        <f>R3863-V3863-U3863-X3863</f>
        <v>300.77</v>
      </c>
    </row>
    <row r="3864" spans="2:25" x14ac:dyDescent="0.3">
      <c r="B3864" s="16"/>
      <c r="C3864" s="8" t="str">
        <f>_xlfn.CONCAT(S3864,_xlfn.TEXTBEFORE(Q3864,","))</f>
        <v>4Sharp Fax Machine</v>
      </c>
      <c r="D3864" s="13" t="s">
        <v>9970</v>
      </c>
      <c r="E3864" s="25">
        <v>43796</v>
      </c>
      <c r="F3864" s="25">
        <v>43803</v>
      </c>
      <c r="G3864" s="13" t="s">
        <v>50</v>
      </c>
      <c r="H3864" s="13" t="s">
        <v>536</v>
      </c>
      <c r="I3864" s="13" t="s">
        <v>82</v>
      </c>
      <c r="J3864" s="13" t="s">
        <v>1646</v>
      </c>
      <c r="K3864" s="13" t="s">
        <v>63</v>
      </c>
      <c r="L3864" s="13" t="s">
        <v>27</v>
      </c>
      <c r="M3864" s="13" t="s">
        <v>28</v>
      </c>
      <c r="N3864" s="13" t="s">
        <v>1647</v>
      </c>
      <c r="O3864" s="13" t="s">
        <v>57</v>
      </c>
      <c r="P3864" s="13" t="s">
        <v>86</v>
      </c>
      <c r="Q3864" s="13" t="s">
        <v>1648</v>
      </c>
      <c r="R3864" s="17">
        <v>1175.3999999999999</v>
      </c>
      <c r="S3864" s="26">
        <v>4</v>
      </c>
      <c r="T3864" s="17">
        <v>0</v>
      </c>
      <c r="U3864" s="17">
        <v>78.63</v>
      </c>
      <c r="V3864" s="27">
        <v>493.56000000000006</v>
      </c>
      <c r="W3864" s="13" t="s">
        <v>88</v>
      </c>
      <c r="X3864" s="8">
        <f>$T3864*$R3864</f>
        <v>0</v>
      </c>
      <c r="Y3864" s="29">
        <f>R3864-V3864-U3864-X3864</f>
        <v>603.20999999999981</v>
      </c>
    </row>
    <row r="3865" spans="2:25" x14ac:dyDescent="0.3">
      <c r="B3865" s="16"/>
      <c r="C3865" s="8" t="str">
        <f>_xlfn.CONCAT(S3865,_xlfn.TEXTBEFORE(Q3865,","))</f>
        <v>5Cisco Headset</v>
      </c>
      <c r="D3865" s="13" t="s">
        <v>9971</v>
      </c>
      <c r="E3865" s="25">
        <v>43796</v>
      </c>
      <c r="F3865" s="25">
        <v>43803</v>
      </c>
      <c r="G3865" s="13" t="s">
        <v>50</v>
      </c>
      <c r="H3865" s="13" t="s">
        <v>536</v>
      </c>
      <c r="I3865" s="13" t="s">
        <v>82</v>
      </c>
      <c r="J3865" s="13" t="s">
        <v>1646</v>
      </c>
      <c r="K3865" s="13" t="s">
        <v>63</v>
      </c>
      <c r="L3865" s="13" t="s">
        <v>27</v>
      </c>
      <c r="M3865" s="13" t="s">
        <v>28</v>
      </c>
      <c r="N3865" s="13" t="s">
        <v>2776</v>
      </c>
      <c r="O3865" s="13" t="s">
        <v>57</v>
      </c>
      <c r="P3865" s="13" t="s">
        <v>58</v>
      </c>
      <c r="Q3865" s="13" t="s">
        <v>2777</v>
      </c>
      <c r="R3865" s="17">
        <v>442.2</v>
      </c>
      <c r="S3865" s="26">
        <v>5</v>
      </c>
      <c r="T3865" s="17">
        <v>0</v>
      </c>
      <c r="U3865" s="17">
        <v>34.29</v>
      </c>
      <c r="V3865" s="27">
        <v>185.7</v>
      </c>
      <c r="W3865" s="13" t="s">
        <v>88</v>
      </c>
      <c r="X3865" s="8">
        <f>$T3865*$R3865</f>
        <v>0</v>
      </c>
      <c r="Y3865" s="29">
        <f>R3865-V3865-U3865-X3865</f>
        <v>222.21</v>
      </c>
    </row>
    <row r="3866" spans="2:25" x14ac:dyDescent="0.3">
      <c r="B3866" s="16"/>
      <c r="C3866" s="8" t="str">
        <f>_xlfn.CONCAT(S3866,_xlfn.TEXTBEFORE(Q3866,","))</f>
        <v>3SAFCO Executive Leather Armchair</v>
      </c>
      <c r="D3866" s="13" t="s">
        <v>9972</v>
      </c>
      <c r="E3866" s="25">
        <v>43796</v>
      </c>
      <c r="F3866" s="25">
        <v>43803</v>
      </c>
      <c r="G3866" s="13" t="s">
        <v>50</v>
      </c>
      <c r="H3866" s="13" t="s">
        <v>536</v>
      </c>
      <c r="I3866" s="13" t="s">
        <v>82</v>
      </c>
      <c r="J3866" s="13" t="s">
        <v>1646</v>
      </c>
      <c r="K3866" s="13" t="s">
        <v>63</v>
      </c>
      <c r="L3866" s="13" t="s">
        <v>27</v>
      </c>
      <c r="M3866" s="13" t="s">
        <v>28</v>
      </c>
      <c r="N3866" s="13" t="s">
        <v>1655</v>
      </c>
      <c r="O3866" s="13" t="s">
        <v>40</v>
      </c>
      <c r="P3866" s="13" t="s">
        <v>41</v>
      </c>
      <c r="Q3866" s="13" t="s">
        <v>1656</v>
      </c>
      <c r="R3866" s="17">
        <v>1391.7599999999998</v>
      </c>
      <c r="S3866" s="26">
        <v>3</v>
      </c>
      <c r="T3866" s="17">
        <v>0</v>
      </c>
      <c r="U3866" s="17">
        <v>30.72</v>
      </c>
      <c r="V3866" s="27">
        <v>97.38</v>
      </c>
      <c r="W3866" s="13" t="s">
        <v>88</v>
      </c>
      <c r="X3866" s="8">
        <f>$T3866*$R3866</f>
        <v>0</v>
      </c>
      <c r="Y3866" s="29">
        <f>R3866-V3866-U3866-X3866</f>
        <v>1263.6599999999996</v>
      </c>
    </row>
    <row r="3867" spans="2:25" x14ac:dyDescent="0.3">
      <c r="B3867" s="16"/>
      <c r="C3867" s="8" t="str">
        <f>_xlfn.CONCAT(S3867,_xlfn.TEXTBEFORE(Q3867,","))</f>
        <v>7Elite Box Cutter</v>
      </c>
      <c r="D3867" s="13" t="s">
        <v>9973</v>
      </c>
      <c r="E3867" s="25">
        <v>43796</v>
      </c>
      <c r="F3867" s="25">
        <v>43803</v>
      </c>
      <c r="G3867" s="13" t="s">
        <v>50</v>
      </c>
      <c r="H3867" s="13" t="s">
        <v>536</v>
      </c>
      <c r="I3867" s="13" t="s">
        <v>82</v>
      </c>
      <c r="J3867" s="13" t="s">
        <v>1646</v>
      </c>
      <c r="K3867" s="13" t="s">
        <v>63</v>
      </c>
      <c r="L3867" s="13" t="s">
        <v>27</v>
      </c>
      <c r="M3867" s="13" t="s">
        <v>28</v>
      </c>
      <c r="N3867" s="13" t="s">
        <v>4182</v>
      </c>
      <c r="O3867" s="13" t="s">
        <v>30</v>
      </c>
      <c r="P3867" s="13" t="s">
        <v>1228</v>
      </c>
      <c r="Q3867" s="13" t="s">
        <v>4183</v>
      </c>
      <c r="R3867" s="17">
        <v>221.12999999999997</v>
      </c>
      <c r="S3867" s="26">
        <v>7</v>
      </c>
      <c r="T3867" s="17">
        <v>0</v>
      </c>
      <c r="U3867" s="17">
        <v>13.28</v>
      </c>
      <c r="V3867" s="27">
        <v>97.23</v>
      </c>
      <c r="W3867" s="13" t="s">
        <v>88</v>
      </c>
      <c r="X3867" s="8">
        <f>$T3867*$R3867</f>
        <v>0</v>
      </c>
      <c r="Y3867" s="29">
        <f>R3867-V3867-U3867-X3867</f>
        <v>110.61999999999996</v>
      </c>
    </row>
    <row r="3868" spans="2:25" x14ac:dyDescent="0.3">
      <c r="B3868" s="16"/>
      <c r="C3868" s="8" t="str">
        <f>_xlfn.CONCAT(S3868,_xlfn.TEXTBEFORE(Q3868,","))</f>
        <v>5Advantus Stacking Tray</v>
      </c>
      <c r="D3868" s="13" t="s">
        <v>9974</v>
      </c>
      <c r="E3868" s="25">
        <v>43796</v>
      </c>
      <c r="F3868" s="25">
        <v>43803</v>
      </c>
      <c r="G3868" s="13" t="s">
        <v>50</v>
      </c>
      <c r="H3868" s="13" t="s">
        <v>536</v>
      </c>
      <c r="I3868" s="13" t="s">
        <v>82</v>
      </c>
      <c r="J3868" s="13" t="s">
        <v>1646</v>
      </c>
      <c r="K3868" s="13" t="s">
        <v>63</v>
      </c>
      <c r="L3868" s="13" t="s">
        <v>27</v>
      </c>
      <c r="M3868" s="13" t="s">
        <v>28</v>
      </c>
      <c r="N3868" s="13" t="s">
        <v>2237</v>
      </c>
      <c r="O3868" s="13" t="s">
        <v>40</v>
      </c>
      <c r="P3868" s="13" t="s">
        <v>906</v>
      </c>
      <c r="Q3868" s="13" t="s">
        <v>2238</v>
      </c>
      <c r="R3868" s="17">
        <v>124.95000000000002</v>
      </c>
      <c r="S3868" s="26">
        <v>5</v>
      </c>
      <c r="T3868" s="17">
        <v>0</v>
      </c>
      <c r="U3868" s="17">
        <v>10.37</v>
      </c>
      <c r="V3868" s="27">
        <v>29.849999999999998</v>
      </c>
      <c r="W3868" s="13" t="s">
        <v>88</v>
      </c>
      <c r="X3868" s="8">
        <f>$T3868*$R3868</f>
        <v>0</v>
      </c>
      <c r="Y3868" s="29">
        <f>R3868-V3868-U3868-X3868</f>
        <v>84.730000000000018</v>
      </c>
    </row>
    <row r="3869" spans="2:25" x14ac:dyDescent="0.3">
      <c r="B3869" s="16"/>
      <c r="C3869" s="8" t="str">
        <f>_xlfn.CONCAT(S3869,_xlfn.TEXTBEFORE(Q3869,","))</f>
        <v>2Ikea Corner Shelving</v>
      </c>
      <c r="D3869" s="13" t="s">
        <v>9975</v>
      </c>
      <c r="E3869" s="25">
        <v>44106</v>
      </c>
      <c r="F3869" s="25">
        <v>44108</v>
      </c>
      <c r="G3869" s="13" t="s">
        <v>34</v>
      </c>
      <c r="H3869" s="13" t="s">
        <v>536</v>
      </c>
      <c r="I3869" s="13" t="s">
        <v>82</v>
      </c>
      <c r="J3869" s="13" t="s">
        <v>421</v>
      </c>
      <c r="K3869" s="13" t="s">
        <v>421</v>
      </c>
      <c r="L3869" s="13" t="s">
        <v>27</v>
      </c>
      <c r="M3869" s="13" t="s">
        <v>28</v>
      </c>
      <c r="N3869" s="13" t="s">
        <v>1583</v>
      </c>
      <c r="O3869" s="13" t="s">
        <v>40</v>
      </c>
      <c r="P3869" s="13" t="s">
        <v>67</v>
      </c>
      <c r="Q3869" s="13" t="s">
        <v>1584</v>
      </c>
      <c r="R3869" s="17">
        <v>248.82000000000005</v>
      </c>
      <c r="S3869" s="26">
        <v>2</v>
      </c>
      <c r="T3869" s="17">
        <v>0</v>
      </c>
      <c r="U3869" s="17">
        <v>81.569999999999993</v>
      </c>
      <c r="V3869" s="27">
        <v>59.699999999999996</v>
      </c>
      <c r="W3869" s="13" t="s">
        <v>33</v>
      </c>
      <c r="X3869" s="8">
        <f>$T3869*$R3869</f>
        <v>0</v>
      </c>
      <c r="Y3869" s="29">
        <f>R3869-V3869-U3869-X3869</f>
        <v>107.55000000000007</v>
      </c>
    </row>
    <row r="3870" spans="2:25" x14ac:dyDescent="0.3">
      <c r="B3870" s="16"/>
      <c r="C3870" s="8" t="str">
        <f>_xlfn.CONCAT(S3870,_xlfn.TEXTBEFORE(Q3870,","))</f>
        <v>2Sauder Stackable Bookrack</v>
      </c>
      <c r="D3870" s="13" t="s">
        <v>9976</v>
      </c>
      <c r="E3870" s="25">
        <v>44147</v>
      </c>
      <c r="F3870" s="25">
        <v>44150</v>
      </c>
      <c r="G3870" s="13" t="s">
        <v>34</v>
      </c>
      <c r="H3870" s="13" t="s">
        <v>536</v>
      </c>
      <c r="I3870" s="13" t="s">
        <v>82</v>
      </c>
      <c r="J3870" s="13" t="s">
        <v>135</v>
      </c>
      <c r="K3870" s="13" t="s">
        <v>136</v>
      </c>
      <c r="L3870" s="13" t="s">
        <v>27</v>
      </c>
      <c r="M3870" s="13" t="s">
        <v>28</v>
      </c>
      <c r="N3870" s="13" t="s">
        <v>1211</v>
      </c>
      <c r="O3870" s="13" t="s">
        <v>40</v>
      </c>
      <c r="P3870" s="13" t="s">
        <v>67</v>
      </c>
      <c r="Q3870" s="13" t="s">
        <v>1212</v>
      </c>
      <c r="R3870" s="17">
        <v>148.17000000000002</v>
      </c>
      <c r="S3870" s="26">
        <v>2</v>
      </c>
      <c r="T3870" s="17">
        <v>0.5</v>
      </c>
      <c r="U3870" s="17">
        <v>11.42</v>
      </c>
      <c r="V3870" s="27">
        <v>-5.9700000000000273</v>
      </c>
      <c r="W3870" s="13" t="s">
        <v>88</v>
      </c>
      <c r="X3870" s="8">
        <f>$T3870*$R3870</f>
        <v>74.085000000000008</v>
      </c>
      <c r="Y3870" s="29">
        <f>R3870-V3870-U3870-X3870</f>
        <v>68.635000000000048</v>
      </c>
    </row>
    <row r="3871" spans="2:25" x14ac:dyDescent="0.3">
      <c r="B3871" s="16"/>
      <c r="C3871" s="8" t="str">
        <f>_xlfn.CONCAT(S3871,_xlfn.TEXTBEFORE(Q3871,","))</f>
        <v>6KitchenAid Microwave</v>
      </c>
      <c r="D3871" s="13" t="s">
        <v>9977</v>
      </c>
      <c r="E3871" s="25">
        <v>43698</v>
      </c>
      <c r="F3871" s="25">
        <v>43698</v>
      </c>
      <c r="G3871" s="13" t="s">
        <v>126</v>
      </c>
      <c r="H3871" s="13" t="s">
        <v>407</v>
      </c>
      <c r="I3871" s="13" t="s">
        <v>82</v>
      </c>
      <c r="J3871" s="13" t="s">
        <v>408</v>
      </c>
      <c r="K3871" s="13" t="s">
        <v>408</v>
      </c>
      <c r="L3871" s="13" t="s">
        <v>409</v>
      </c>
      <c r="M3871" s="13" t="s">
        <v>55</v>
      </c>
      <c r="N3871" s="13" t="s">
        <v>410</v>
      </c>
      <c r="O3871" s="13" t="s">
        <v>30</v>
      </c>
      <c r="P3871" s="13" t="s">
        <v>31</v>
      </c>
      <c r="Q3871" s="13" t="s">
        <v>411</v>
      </c>
      <c r="R3871" s="17">
        <v>1549.1285999999998</v>
      </c>
      <c r="S3871" s="26">
        <v>6</v>
      </c>
      <c r="T3871" s="17">
        <v>0.17</v>
      </c>
      <c r="U3871" s="17">
        <v>265.14</v>
      </c>
      <c r="V3871" s="27">
        <v>-56.111400000000003</v>
      </c>
      <c r="W3871" s="13" t="s">
        <v>33</v>
      </c>
      <c r="X3871" s="8">
        <f>$T3871*$R3871</f>
        <v>263.35186199999998</v>
      </c>
      <c r="Y3871" s="29">
        <f>R3871-V3871-U3871-X3871</f>
        <v>1076.7481379999999</v>
      </c>
    </row>
    <row r="3872" spans="2:25" x14ac:dyDescent="0.3">
      <c r="B3872" s="16"/>
      <c r="C3872" s="8" t="str">
        <f>_xlfn.CONCAT(S3872,_xlfn.TEXTBEFORE(Q3872,","))</f>
        <v>5Acco Index Tab</v>
      </c>
      <c r="D3872" s="13" t="s">
        <v>9978</v>
      </c>
      <c r="E3872" s="25">
        <v>43698</v>
      </c>
      <c r="F3872" s="25">
        <v>43698</v>
      </c>
      <c r="G3872" s="13" t="s">
        <v>126</v>
      </c>
      <c r="H3872" s="13" t="s">
        <v>407</v>
      </c>
      <c r="I3872" s="13" t="s">
        <v>82</v>
      </c>
      <c r="J3872" s="13" t="s">
        <v>408</v>
      </c>
      <c r="K3872" s="13" t="s">
        <v>408</v>
      </c>
      <c r="L3872" s="13" t="s">
        <v>409</v>
      </c>
      <c r="M3872" s="13" t="s">
        <v>55</v>
      </c>
      <c r="N3872" s="13" t="s">
        <v>4497</v>
      </c>
      <c r="O3872" s="13" t="s">
        <v>30</v>
      </c>
      <c r="P3872" s="13" t="s">
        <v>1121</v>
      </c>
      <c r="Q3872" s="13" t="s">
        <v>4498</v>
      </c>
      <c r="R3872" s="17">
        <v>35.606999999999999</v>
      </c>
      <c r="S3872" s="26">
        <v>5</v>
      </c>
      <c r="T3872" s="17">
        <v>0.17</v>
      </c>
      <c r="U3872" s="17">
        <v>10.49</v>
      </c>
      <c r="V3872" s="27">
        <v>-2.1930000000000014</v>
      </c>
      <c r="W3872" s="13" t="s">
        <v>33</v>
      </c>
      <c r="X3872" s="8">
        <f>$T3872*$R3872</f>
        <v>6.0531900000000007</v>
      </c>
      <c r="Y3872" s="29">
        <f>R3872-V3872-U3872-X3872</f>
        <v>21.256809999999994</v>
      </c>
    </row>
    <row r="3873" spans="2:25" x14ac:dyDescent="0.3">
      <c r="B3873" s="16"/>
      <c r="C3873" s="8" t="str">
        <f>_xlfn.CONCAT(S3873,_xlfn.TEXTBEFORE(Q3873,","))</f>
        <v>2Stiletto Trimmer</v>
      </c>
      <c r="D3873" s="13" t="s">
        <v>9979</v>
      </c>
      <c r="E3873" s="25">
        <v>43481</v>
      </c>
      <c r="F3873" s="25">
        <v>43483</v>
      </c>
      <c r="G3873" s="13" t="s">
        <v>22</v>
      </c>
      <c r="H3873" s="13" t="s">
        <v>1384</v>
      </c>
      <c r="I3873" s="13" t="s">
        <v>24</v>
      </c>
      <c r="J3873" s="13" t="s">
        <v>5302</v>
      </c>
      <c r="K3873" s="13" t="s">
        <v>151</v>
      </c>
      <c r="L3873" s="13" t="s">
        <v>27</v>
      </c>
      <c r="M3873" s="13" t="s">
        <v>28</v>
      </c>
      <c r="N3873" s="13" t="s">
        <v>3824</v>
      </c>
      <c r="O3873" s="13" t="s">
        <v>30</v>
      </c>
      <c r="P3873" s="13" t="s">
        <v>1228</v>
      </c>
      <c r="Q3873" s="13" t="s">
        <v>3825</v>
      </c>
      <c r="R3873" s="17">
        <v>85.500000000000014</v>
      </c>
      <c r="S3873" s="26">
        <v>2</v>
      </c>
      <c r="T3873" s="17">
        <v>0</v>
      </c>
      <c r="U3873" s="17">
        <v>4.91</v>
      </c>
      <c r="V3873" s="27">
        <v>16.200000000000003</v>
      </c>
      <c r="W3873" s="13" t="s">
        <v>88</v>
      </c>
      <c r="X3873" s="8">
        <f>$T3873*$R3873</f>
        <v>0</v>
      </c>
      <c r="Y3873" s="29">
        <f>R3873-V3873-U3873-X3873</f>
        <v>64.390000000000015</v>
      </c>
    </row>
    <row r="3874" spans="2:25" x14ac:dyDescent="0.3">
      <c r="B3874" s="16"/>
      <c r="C3874" s="8" t="str">
        <f>_xlfn.CONCAT(S3874,_xlfn.TEXTBEFORE(Q3874,","))</f>
        <v>2Cisco Smart Phone</v>
      </c>
      <c r="D3874" s="13" t="s">
        <v>9980</v>
      </c>
      <c r="E3874" s="25">
        <v>43734</v>
      </c>
      <c r="F3874" s="25">
        <v>43738</v>
      </c>
      <c r="G3874" s="13" t="s">
        <v>50</v>
      </c>
      <c r="H3874" s="13" t="s">
        <v>1384</v>
      </c>
      <c r="I3874" s="13" t="s">
        <v>24</v>
      </c>
      <c r="J3874" s="13" t="s">
        <v>1385</v>
      </c>
      <c r="K3874" s="13" t="s">
        <v>841</v>
      </c>
      <c r="L3874" s="13" t="s">
        <v>27</v>
      </c>
      <c r="M3874" s="13" t="s">
        <v>28</v>
      </c>
      <c r="N3874" s="13" t="s">
        <v>115</v>
      </c>
      <c r="O3874" s="13" t="s">
        <v>57</v>
      </c>
      <c r="P3874" s="13" t="s">
        <v>58</v>
      </c>
      <c r="Q3874" s="13" t="s">
        <v>116</v>
      </c>
      <c r="R3874" s="17">
        <v>1302.78</v>
      </c>
      <c r="S3874" s="26">
        <v>2</v>
      </c>
      <c r="T3874" s="17">
        <v>0</v>
      </c>
      <c r="U3874" s="17">
        <v>96.03</v>
      </c>
      <c r="V3874" s="27">
        <v>208.44</v>
      </c>
      <c r="W3874" s="13" t="s">
        <v>60</v>
      </c>
      <c r="X3874" s="8">
        <f>$T3874*$R3874</f>
        <v>0</v>
      </c>
      <c r="Y3874" s="29">
        <f>R3874-V3874-U3874-X3874</f>
        <v>998.31</v>
      </c>
    </row>
    <row r="3875" spans="2:25" x14ac:dyDescent="0.3">
      <c r="B3875" s="16"/>
      <c r="C3875" s="8" t="str">
        <f>_xlfn.CONCAT(S3875,_xlfn.TEXTBEFORE(Q3875,","))</f>
        <v>2Stockwell Push Pins</v>
      </c>
      <c r="D3875" s="13" t="s">
        <v>9981</v>
      </c>
      <c r="E3875" s="25">
        <v>43734</v>
      </c>
      <c r="F3875" s="25">
        <v>43738</v>
      </c>
      <c r="G3875" s="13" t="s">
        <v>50</v>
      </c>
      <c r="H3875" s="13" t="s">
        <v>1384</v>
      </c>
      <c r="I3875" s="13" t="s">
        <v>24</v>
      </c>
      <c r="J3875" s="13" t="s">
        <v>1385</v>
      </c>
      <c r="K3875" s="13" t="s">
        <v>841</v>
      </c>
      <c r="L3875" s="13" t="s">
        <v>27</v>
      </c>
      <c r="M3875" s="13" t="s">
        <v>28</v>
      </c>
      <c r="N3875" s="13" t="s">
        <v>5725</v>
      </c>
      <c r="O3875" s="13" t="s">
        <v>30</v>
      </c>
      <c r="P3875" s="13" t="s">
        <v>2177</v>
      </c>
      <c r="Q3875" s="13" t="s">
        <v>5726</v>
      </c>
      <c r="R3875" s="17">
        <v>27.96</v>
      </c>
      <c r="S3875" s="26">
        <v>2</v>
      </c>
      <c r="T3875" s="17">
        <v>0</v>
      </c>
      <c r="U3875" s="17">
        <v>2.62</v>
      </c>
      <c r="V3875" s="27">
        <v>6.12</v>
      </c>
      <c r="W3875" s="13" t="s">
        <v>60</v>
      </c>
      <c r="X3875" s="8">
        <f>$T3875*$R3875</f>
        <v>0</v>
      </c>
      <c r="Y3875" s="29">
        <f>R3875-V3875-U3875-X3875</f>
        <v>19.22</v>
      </c>
    </row>
    <row r="3876" spans="2:25" x14ac:dyDescent="0.3">
      <c r="B3876" s="16"/>
      <c r="C3876" s="8" t="str">
        <f>_xlfn.CONCAT(S3876,_xlfn.TEXTBEFORE(Q3876,","))</f>
        <v>3StarTech Inkjet</v>
      </c>
      <c r="D3876" s="13" t="s">
        <v>9982</v>
      </c>
      <c r="E3876" s="25">
        <v>43252</v>
      </c>
      <c r="F3876" s="25">
        <v>43256</v>
      </c>
      <c r="G3876" s="13" t="s">
        <v>22</v>
      </c>
      <c r="H3876" s="13" t="s">
        <v>1461</v>
      </c>
      <c r="I3876" s="13" t="s">
        <v>82</v>
      </c>
      <c r="J3876" s="13" t="s">
        <v>639</v>
      </c>
      <c r="K3876" s="13" t="s">
        <v>63</v>
      </c>
      <c r="L3876" s="13" t="s">
        <v>27</v>
      </c>
      <c r="M3876" s="13" t="s">
        <v>28</v>
      </c>
      <c r="N3876" s="13" t="s">
        <v>1462</v>
      </c>
      <c r="O3876" s="13" t="s">
        <v>57</v>
      </c>
      <c r="P3876" s="13" t="s">
        <v>138</v>
      </c>
      <c r="Q3876" s="13" t="s">
        <v>1463</v>
      </c>
      <c r="R3876" s="17">
        <v>896.76000000000022</v>
      </c>
      <c r="S3876" s="26">
        <v>3</v>
      </c>
      <c r="T3876" s="17">
        <v>0</v>
      </c>
      <c r="U3876" s="17">
        <v>88.93</v>
      </c>
      <c r="V3876" s="27">
        <v>403.47</v>
      </c>
      <c r="W3876" s="13" t="s">
        <v>88</v>
      </c>
      <c r="X3876" s="8">
        <f>$T3876*$R3876</f>
        <v>0</v>
      </c>
      <c r="Y3876" s="29">
        <f>R3876-V3876-U3876-X3876</f>
        <v>404.36000000000018</v>
      </c>
    </row>
    <row r="3877" spans="2:25" x14ac:dyDescent="0.3">
      <c r="B3877" s="16"/>
      <c r="C3877" s="8" t="str">
        <f>_xlfn.CONCAT(S3877,_xlfn.TEXTBEFORE(Q3877,","))</f>
        <v>5SAFCO Chairmat</v>
      </c>
      <c r="D3877" s="13" t="s">
        <v>9983</v>
      </c>
      <c r="E3877" s="25">
        <v>43252</v>
      </c>
      <c r="F3877" s="25">
        <v>43256</v>
      </c>
      <c r="G3877" s="13" t="s">
        <v>22</v>
      </c>
      <c r="H3877" s="13" t="s">
        <v>1461</v>
      </c>
      <c r="I3877" s="13" t="s">
        <v>82</v>
      </c>
      <c r="J3877" s="13" t="s">
        <v>639</v>
      </c>
      <c r="K3877" s="13" t="s">
        <v>63</v>
      </c>
      <c r="L3877" s="13" t="s">
        <v>27</v>
      </c>
      <c r="M3877" s="13" t="s">
        <v>28</v>
      </c>
      <c r="N3877" s="13" t="s">
        <v>3753</v>
      </c>
      <c r="O3877" s="13" t="s">
        <v>40</v>
      </c>
      <c r="P3877" s="13" t="s">
        <v>41</v>
      </c>
      <c r="Q3877" s="13" t="s">
        <v>3754</v>
      </c>
      <c r="R3877" s="17">
        <v>299.10000000000002</v>
      </c>
      <c r="S3877" s="26">
        <v>5</v>
      </c>
      <c r="T3877" s="17">
        <v>0</v>
      </c>
      <c r="U3877" s="17">
        <v>18.25</v>
      </c>
      <c r="V3877" s="27">
        <v>116.55</v>
      </c>
      <c r="W3877" s="13" t="s">
        <v>88</v>
      </c>
      <c r="X3877" s="8">
        <f>$T3877*$R3877</f>
        <v>0</v>
      </c>
      <c r="Y3877" s="29">
        <f>R3877-V3877-U3877-X3877</f>
        <v>164.3</v>
      </c>
    </row>
    <row r="3878" spans="2:25" x14ac:dyDescent="0.3">
      <c r="B3878" s="16"/>
      <c r="C3878" s="8" t="str">
        <f>_xlfn.CONCAT(S3878,_xlfn.TEXTBEFORE(Q3878,","))</f>
        <v>5Fiskars Trimmer</v>
      </c>
      <c r="D3878" s="13" t="s">
        <v>9984</v>
      </c>
      <c r="E3878" s="25">
        <v>43252</v>
      </c>
      <c r="F3878" s="25">
        <v>43256</v>
      </c>
      <c r="G3878" s="13" t="s">
        <v>22</v>
      </c>
      <c r="H3878" s="13" t="s">
        <v>1461</v>
      </c>
      <c r="I3878" s="13" t="s">
        <v>82</v>
      </c>
      <c r="J3878" s="13" t="s">
        <v>639</v>
      </c>
      <c r="K3878" s="13" t="s">
        <v>63</v>
      </c>
      <c r="L3878" s="13" t="s">
        <v>27</v>
      </c>
      <c r="M3878" s="13" t="s">
        <v>28</v>
      </c>
      <c r="N3878" s="13" t="s">
        <v>2871</v>
      </c>
      <c r="O3878" s="13" t="s">
        <v>30</v>
      </c>
      <c r="P3878" s="13" t="s">
        <v>1228</v>
      </c>
      <c r="Q3878" s="13" t="s">
        <v>2872</v>
      </c>
      <c r="R3878" s="17">
        <v>195.00000000000003</v>
      </c>
      <c r="S3878" s="26">
        <v>5</v>
      </c>
      <c r="T3878" s="17">
        <v>0</v>
      </c>
      <c r="U3878" s="17">
        <v>14.74</v>
      </c>
      <c r="V3878" s="27">
        <v>33.15</v>
      </c>
      <c r="W3878" s="13" t="s">
        <v>88</v>
      </c>
      <c r="X3878" s="8">
        <f>$T3878*$R3878</f>
        <v>0</v>
      </c>
      <c r="Y3878" s="29">
        <f>R3878-V3878-U3878-X3878</f>
        <v>147.11000000000001</v>
      </c>
    </row>
    <row r="3879" spans="2:25" x14ac:dyDescent="0.3">
      <c r="B3879" s="16"/>
      <c r="C3879" s="8" t="str">
        <f>_xlfn.CONCAT(S3879,_xlfn.TEXTBEFORE(Q3879,","))</f>
        <v>3Okidata Calculator</v>
      </c>
      <c r="D3879" s="13" t="s">
        <v>9985</v>
      </c>
      <c r="E3879" s="25">
        <v>43252</v>
      </c>
      <c r="F3879" s="25">
        <v>43256</v>
      </c>
      <c r="G3879" s="13" t="s">
        <v>22</v>
      </c>
      <c r="H3879" s="13" t="s">
        <v>1461</v>
      </c>
      <c r="I3879" s="13" t="s">
        <v>82</v>
      </c>
      <c r="J3879" s="13" t="s">
        <v>639</v>
      </c>
      <c r="K3879" s="13" t="s">
        <v>63</v>
      </c>
      <c r="L3879" s="13" t="s">
        <v>27</v>
      </c>
      <c r="M3879" s="13" t="s">
        <v>28</v>
      </c>
      <c r="N3879" s="13" t="s">
        <v>3811</v>
      </c>
      <c r="O3879" s="13" t="s">
        <v>57</v>
      </c>
      <c r="P3879" s="13" t="s">
        <v>138</v>
      </c>
      <c r="Q3879" s="13" t="s">
        <v>3812</v>
      </c>
      <c r="R3879" s="17">
        <v>157.22999999999999</v>
      </c>
      <c r="S3879" s="26">
        <v>3</v>
      </c>
      <c r="T3879" s="17">
        <v>0</v>
      </c>
      <c r="U3879" s="17">
        <v>10.15</v>
      </c>
      <c r="V3879" s="27">
        <v>45.54</v>
      </c>
      <c r="W3879" s="13" t="s">
        <v>88</v>
      </c>
      <c r="X3879" s="8">
        <f>$T3879*$R3879</f>
        <v>0</v>
      </c>
      <c r="Y3879" s="29">
        <f>R3879-V3879-U3879-X3879</f>
        <v>101.53999999999999</v>
      </c>
    </row>
    <row r="3880" spans="2:25" x14ac:dyDescent="0.3">
      <c r="B3880" s="16"/>
      <c r="C3880" s="8" t="str">
        <f>_xlfn.CONCAT(S3880,_xlfn.TEXTBEFORE(Q3880,","))</f>
        <v>3GlobeWeis Peel and Seal</v>
      </c>
      <c r="D3880" s="13" t="s">
        <v>9986</v>
      </c>
      <c r="E3880" s="25">
        <v>43252</v>
      </c>
      <c r="F3880" s="25">
        <v>43256</v>
      </c>
      <c r="G3880" s="13" t="s">
        <v>22</v>
      </c>
      <c r="H3880" s="13" t="s">
        <v>1461</v>
      </c>
      <c r="I3880" s="13" t="s">
        <v>82</v>
      </c>
      <c r="J3880" s="13" t="s">
        <v>639</v>
      </c>
      <c r="K3880" s="13" t="s">
        <v>63</v>
      </c>
      <c r="L3880" s="13" t="s">
        <v>27</v>
      </c>
      <c r="M3880" s="13" t="s">
        <v>28</v>
      </c>
      <c r="N3880" s="13" t="s">
        <v>3621</v>
      </c>
      <c r="O3880" s="13" t="s">
        <v>30</v>
      </c>
      <c r="P3880" s="13" t="s">
        <v>1607</v>
      </c>
      <c r="Q3880" s="13" t="s">
        <v>3622</v>
      </c>
      <c r="R3880" s="17">
        <v>74.789999999999992</v>
      </c>
      <c r="S3880" s="26">
        <v>3</v>
      </c>
      <c r="T3880" s="17">
        <v>0</v>
      </c>
      <c r="U3880" s="17">
        <v>10.050000000000001</v>
      </c>
      <c r="V3880" s="27">
        <v>35.099999999999994</v>
      </c>
      <c r="W3880" s="13" t="s">
        <v>88</v>
      </c>
      <c r="X3880" s="8">
        <f>$T3880*$R3880</f>
        <v>0</v>
      </c>
      <c r="Y3880" s="29">
        <f>R3880-V3880-U3880-X3880</f>
        <v>29.639999999999997</v>
      </c>
    </row>
    <row r="3881" spans="2:25" x14ac:dyDescent="0.3">
      <c r="B3881" s="16"/>
      <c r="C3881" s="8" t="str">
        <f>_xlfn.CONCAT(S3881,_xlfn.TEXTBEFORE(Q3881,","))</f>
        <v>1Cameo Clasp Envelope</v>
      </c>
      <c r="D3881" s="13" t="s">
        <v>9987</v>
      </c>
      <c r="E3881" s="25">
        <v>43252</v>
      </c>
      <c r="F3881" s="25">
        <v>43256</v>
      </c>
      <c r="G3881" s="13" t="s">
        <v>22</v>
      </c>
      <c r="H3881" s="13" t="s">
        <v>1461</v>
      </c>
      <c r="I3881" s="13" t="s">
        <v>82</v>
      </c>
      <c r="J3881" s="13" t="s">
        <v>639</v>
      </c>
      <c r="K3881" s="13" t="s">
        <v>63</v>
      </c>
      <c r="L3881" s="13" t="s">
        <v>27</v>
      </c>
      <c r="M3881" s="13" t="s">
        <v>28</v>
      </c>
      <c r="N3881" s="13" t="s">
        <v>5173</v>
      </c>
      <c r="O3881" s="13" t="s">
        <v>30</v>
      </c>
      <c r="P3881" s="13" t="s">
        <v>1607</v>
      </c>
      <c r="Q3881" s="13" t="s">
        <v>5174</v>
      </c>
      <c r="R3881" s="17">
        <v>11.91</v>
      </c>
      <c r="S3881" s="26">
        <v>1</v>
      </c>
      <c r="T3881" s="17">
        <v>0</v>
      </c>
      <c r="U3881" s="17">
        <v>2.0300000000000002</v>
      </c>
      <c r="V3881" s="27">
        <v>4.26</v>
      </c>
      <c r="W3881" s="13" t="s">
        <v>88</v>
      </c>
      <c r="X3881" s="8">
        <f>$T3881*$R3881</f>
        <v>0</v>
      </c>
      <c r="Y3881" s="29">
        <f>R3881-V3881-U3881-X3881</f>
        <v>5.62</v>
      </c>
    </row>
    <row r="3882" spans="2:25" x14ac:dyDescent="0.3">
      <c r="B3882" s="16"/>
      <c r="C3882" s="8" t="str">
        <f>_xlfn.CONCAT(S3882,_xlfn.TEXTBEFORE(Q3882,","))</f>
        <v>7Cuisinart Microwave</v>
      </c>
      <c r="D3882" s="13" t="s">
        <v>9988</v>
      </c>
      <c r="E3882" s="25">
        <v>43630</v>
      </c>
      <c r="F3882" s="25">
        <v>43632</v>
      </c>
      <c r="G3882" s="13" t="s">
        <v>22</v>
      </c>
      <c r="H3882" s="13" t="s">
        <v>550</v>
      </c>
      <c r="I3882" s="13" t="s">
        <v>82</v>
      </c>
      <c r="J3882" s="13" t="s">
        <v>551</v>
      </c>
      <c r="K3882" s="13" t="s">
        <v>552</v>
      </c>
      <c r="L3882" s="13" t="s">
        <v>201</v>
      </c>
      <c r="M3882" s="13" t="s">
        <v>28</v>
      </c>
      <c r="N3882" s="13" t="s">
        <v>553</v>
      </c>
      <c r="O3882" s="13" t="s">
        <v>30</v>
      </c>
      <c r="P3882" s="13" t="s">
        <v>31</v>
      </c>
      <c r="Q3882" s="13" t="s">
        <v>554</v>
      </c>
      <c r="R3882" s="17">
        <v>972.61500000000001</v>
      </c>
      <c r="S3882" s="26">
        <v>7</v>
      </c>
      <c r="T3882" s="17">
        <v>0.5</v>
      </c>
      <c r="U3882" s="17">
        <v>209.86</v>
      </c>
      <c r="V3882" s="27">
        <v>-486.46500000000009</v>
      </c>
      <c r="W3882" s="13" t="s">
        <v>33</v>
      </c>
      <c r="X3882" s="8">
        <f>$T3882*$R3882</f>
        <v>486.3075</v>
      </c>
      <c r="Y3882" s="29">
        <f>R3882-V3882-U3882-X3882</f>
        <v>762.91250000000025</v>
      </c>
    </row>
    <row r="3883" spans="2:25" x14ac:dyDescent="0.3">
      <c r="B3883" s="16"/>
      <c r="C3883" s="8" t="str">
        <f>_xlfn.CONCAT(S3883,_xlfn.TEXTBEFORE(Q3883,","))</f>
        <v>3SAFCO Swivel Stool</v>
      </c>
      <c r="D3883" s="13" t="s">
        <v>9989</v>
      </c>
      <c r="E3883" s="25">
        <v>43630</v>
      </c>
      <c r="F3883" s="25">
        <v>43632</v>
      </c>
      <c r="G3883" s="13" t="s">
        <v>22</v>
      </c>
      <c r="H3883" s="13" t="s">
        <v>550</v>
      </c>
      <c r="I3883" s="13" t="s">
        <v>82</v>
      </c>
      <c r="J3883" s="13" t="s">
        <v>551</v>
      </c>
      <c r="K3883" s="13" t="s">
        <v>552</v>
      </c>
      <c r="L3883" s="13" t="s">
        <v>201</v>
      </c>
      <c r="M3883" s="13" t="s">
        <v>28</v>
      </c>
      <c r="N3883" s="13" t="s">
        <v>1086</v>
      </c>
      <c r="O3883" s="13" t="s">
        <v>40</v>
      </c>
      <c r="P3883" s="13" t="s">
        <v>41</v>
      </c>
      <c r="Q3883" s="13" t="s">
        <v>1087</v>
      </c>
      <c r="R3883" s="17">
        <v>255.285</v>
      </c>
      <c r="S3883" s="26">
        <v>3</v>
      </c>
      <c r="T3883" s="17">
        <v>0.5</v>
      </c>
      <c r="U3883" s="17">
        <v>52.24</v>
      </c>
      <c r="V3883" s="27">
        <v>-199.125</v>
      </c>
      <c r="W3883" s="13" t="s">
        <v>33</v>
      </c>
      <c r="X3883" s="8">
        <f>$T3883*$R3883</f>
        <v>127.6425</v>
      </c>
      <c r="Y3883" s="29">
        <f>R3883-V3883-U3883-X3883</f>
        <v>274.52749999999997</v>
      </c>
    </row>
    <row r="3884" spans="2:25" x14ac:dyDescent="0.3">
      <c r="B3884" s="16"/>
      <c r="C3884" s="8" t="str">
        <f>_xlfn.CONCAT(S3884,_xlfn.TEXTBEFORE(Q3884,","))</f>
        <v>9Binney &amp; Smith Sketch Pad</v>
      </c>
      <c r="D3884" s="13" t="s">
        <v>9990</v>
      </c>
      <c r="E3884" s="25">
        <v>43236</v>
      </c>
      <c r="F3884" s="25">
        <v>43236</v>
      </c>
      <c r="G3884" s="13" t="s">
        <v>126</v>
      </c>
      <c r="H3884" s="13" t="s">
        <v>2757</v>
      </c>
      <c r="I3884" s="13" t="s">
        <v>36</v>
      </c>
      <c r="J3884" s="13" t="s">
        <v>233</v>
      </c>
      <c r="K3884" s="13" t="s">
        <v>234</v>
      </c>
      <c r="L3884" s="13" t="s">
        <v>54</v>
      </c>
      <c r="M3884" s="13" t="s">
        <v>55</v>
      </c>
      <c r="N3884" s="13" t="s">
        <v>2758</v>
      </c>
      <c r="O3884" s="13" t="s">
        <v>30</v>
      </c>
      <c r="P3884" s="13" t="s">
        <v>1789</v>
      </c>
      <c r="Q3884" s="13" t="s">
        <v>2759</v>
      </c>
      <c r="R3884" s="17">
        <v>312.60059999999999</v>
      </c>
      <c r="S3884" s="26">
        <v>9</v>
      </c>
      <c r="T3884" s="17">
        <v>0.27</v>
      </c>
      <c r="U3884" s="17">
        <v>34.619999999999997</v>
      </c>
      <c r="V3884" s="27">
        <v>4.2605999999999966</v>
      </c>
      <c r="W3884" s="13" t="s">
        <v>60</v>
      </c>
      <c r="X3884" s="8">
        <f>$T3884*$R3884</f>
        <v>84.402162000000004</v>
      </c>
      <c r="Y3884" s="29">
        <f>R3884-V3884-U3884-X3884</f>
        <v>189.31783799999997</v>
      </c>
    </row>
    <row r="3885" spans="2:25" x14ac:dyDescent="0.3">
      <c r="B3885" s="16"/>
      <c r="C3885" s="8" t="str">
        <f>_xlfn.CONCAT(S3885,_xlfn.TEXTBEFORE(Q3885,","))</f>
        <v>3Nokia Office Telephone</v>
      </c>
      <c r="D3885" s="13" t="s">
        <v>9991</v>
      </c>
      <c r="E3885" s="25">
        <v>43676</v>
      </c>
      <c r="F3885" s="25">
        <v>43679</v>
      </c>
      <c r="G3885" s="13" t="s">
        <v>22</v>
      </c>
      <c r="H3885" s="13" t="s">
        <v>4102</v>
      </c>
      <c r="I3885" s="13" t="s">
        <v>36</v>
      </c>
      <c r="J3885" s="13" t="s">
        <v>1274</v>
      </c>
      <c r="K3885" s="13" t="s">
        <v>1210</v>
      </c>
      <c r="L3885" s="13" t="s">
        <v>201</v>
      </c>
      <c r="M3885" s="13" t="s">
        <v>28</v>
      </c>
      <c r="N3885" s="13" t="s">
        <v>2782</v>
      </c>
      <c r="O3885" s="13" t="s">
        <v>57</v>
      </c>
      <c r="P3885" s="13" t="s">
        <v>58</v>
      </c>
      <c r="Q3885" s="13" t="s">
        <v>2783</v>
      </c>
      <c r="R3885" s="17">
        <v>199.26</v>
      </c>
      <c r="S3885" s="26">
        <v>3</v>
      </c>
      <c r="T3885" s="17">
        <v>0</v>
      </c>
      <c r="U3885" s="17">
        <v>14.02</v>
      </c>
      <c r="V3885" s="27">
        <v>7.92</v>
      </c>
      <c r="W3885" s="13" t="s">
        <v>88</v>
      </c>
      <c r="X3885" s="8">
        <f>$T3885*$R3885</f>
        <v>0</v>
      </c>
      <c r="Y3885" s="29">
        <f>R3885-V3885-U3885-X3885</f>
        <v>177.32</v>
      </c>
    </row>
    <row r="3886" spans="2:25" x14ac:dyDescent="0.3">
      <c r="B3886" s="16"/>
      <c r="C3886" s="8" t="str">
        <f>_xlfn.CONCAT(S3886,_xlfn.TEXTBEFORE(Q3886,","))</f>
        <v>3OIC Staples</v>
      </c>
      <c r="D3886" s="13" t="s">
        <v>9992</v>
      </c>
      <c r="E3886" s="25">
        <v>43547</v>
      </c>
      <c r="F3886" s="25">
        <v>43551</v>
      </c>
      <c r="G3886" s="13" t="s">
        <v>22</v>
      </c>
      <c r="H3886" s="13" t="s">
        <v>5062</v>
      </c>
      <c r="I3886" s="13" t="s">
        <v>36</v>
      </c>
      <c r="J3886" s="13" t="s">
        <v>1218</v>
      </c>
      <c r="K3886" s="13" t="s">
        <v>489</v>
      </c>
      <c r="L3886" s="13" t="s">
        <v>114</v>
      </c>
      <c r="M3886" s="13" t="s">
        <v>55</v>
      </c>
      <c r="N3886" s="13" t="s">
        <v>5063</v>
      </c>
      <c r="O3886" s="13" t="s">
        <v>30</v>
      </c>
      <c r="P3886" s="13" t="s">
        <v>2177</v>
      </c>
      <c r="Q3886" s="13" t="s">
        <v>5064</v>
      </c>
      <c r="R3886" s="17">
        <v>34.019999999999996</v>
      </c>
      <c r="S3886" s="26">
        <v>3</v>
      </c>
      <c r="T3886" s="17">
        <v>0</v>
      </c>
      <c r="U3886" s="17">
        <v>6.37</v>
      </c>
      <c r="V3886" s="27">
        <v>1.62</v>
      </c>
      <c r="W3886" s="13" t="s">
        <v>60</v>
      </c>
      <c r="X3886" s="8">
        <f>$T3886*$R3886</f>
        <v>0</v>
      </c>
      <c r="Y3886" s="29">
        <f>R3886-V3886-U3886-X3886</f>
        <v>26.029999999999998</v>
      </c>
    </row>
    <row r="3887" spans="2:25" x14ac:dyDescent="0.3">
      <c r="B3887" s="16"/>
      <c r="C3887" s="8" t="str">
        <f>_xlfn.CONCAT(S3887,_xlfn.TEXTBEFORE(Q3887,","))</f>
        <v>5Elite Scissors</v>
      </c>
      <c r="D3887" s="13" t="s">
        <v>9993</v>
      </c>
      <c r="E3887" s="25">
        <v>43362</v>
      </c>
      <c r="F3887" s="25">
        <v>43366</v>
      </c>
      <c r="G3887" s="13" t="s">
        <v>50</v>
      </c>
      <c r="H3887" s="13" t="s">
        <v>4414</v>
      </c>
      <c r="I3887" s="13" t="s">
        <v>24</v>
      </c>
      <c r="J3887" s="13" t="s">
        <v>256</v>
      </c>
      <c r="K3887" s="13" t="s">
        <v>256</v>
      </c>
      <c r="L3887" s="13" t="s">
        <v>27</v>
      </c>
      <c r="M3887" s="13" t="s">
        <v>28</v>
      </c>
      <c r="N3887" s="13" t="s">
        <v>3142</v>
      </c>
      <c r="O3887" s="13" t="s">
        <v>30</v>
      </c>
      <c r="P3887" s="13" t="s">
        <v>1228</v>
      </c>
      <c r="Q3887" s="13" t="s">
        <v>3143</v>
      </c>
      <c r="R3887" s="17">
        <v>109.65</v>
      </c>
      <c r="S3887" s="26">
        <v>5</v>
      </c>
      <c r="T3887" s="17">
        <v>0</v>
      </c>
      <c r="U3887" s="17">
        <v>11.15</v>
      </c>
      <c r="V3887" s="27">
        <v>25.2</v>
      </c>
      <c r="W3887" s="13" t="s">
        <v>60</v>
      </c>
      <c r="X3887" s="8">
        <f>$T3887*$R3887</f>
        <v>0</v>
      </c>
      <c r="Y3887" s="29">
        <f>R3887-V3887-U3887-X3887</f>
        <v>73.3</v>
      </c>
    </row>
    <row r="3888" spans="2:25" x14ac:dyDescent="0.3">
      <c r="B3888" s="16"/>
      <c r="C3888" s="8" t="str">
        <f>_xlfn.CONCAT(S3888,_xlfn.TEXTBEFORE(Q3888,","))</f>
        <v>1Fellowes Box</v>
      </c>
      <c r="D3888" s="13" t="s">
        <v>9994</v>
      </c>
      <c r="E3888" s="25">
        <v>43362</v>
      </c>
      <c r="F3888" s="25">
        <v>43366</v>
      </c>
      <c r="G3888" s="13" t="s">
        <v>50</v>
      </c>
      <c r="H3888" s="13" t="s">
        <v>4414</v>
      </c>
      <c r="I3888" s="13" t="s">
        <v>24</v>
      </c>
      <c r="J3888" s="13" t="s">
        <v>256</v>
      </c>
      <c r="K3888" s="13" t="s">
        <v>256</v>
      </c>
      <c r="L3888" s="13" t="s">
        <v>27</v>
      </c>
      <c r="M3888" s="13" t="s">
        <v>28</v>
      </c>
      <c r="N3888" s="13" t="s">
        <v>5632</v>
      </c>
      <c r="O3888" s="13" t="s">
        <v>30</v>
      </c>
      <c r="P3888" s="13" t="s">
        <v>289</v>
      </c>
      <c r="Q3888" s="13" t="s">
        <v>5633</v>
      </c>
      <c r="R3888" s="17">
        <v>19.68</v>
      </c>
      <c r="S3888" s="26">
        <v>1</v>
      </c>
      <c r="T3888" s="17">
        <v>0</v>
      </c>
      <c r="U3888" s="17">
        <v>3.25</v>
      </c>
      <c r="V3888" s="27">
        <v>9.629999999999999</v>
      </c>
      <c r="W3888" s="13" t="s">
        <v>60</v>
      </c>
      <c r="X3888" s="8">
        <f>$T3888*$R3888</f>
        <v>0</v>
      </c>
      <c r="Y3888" s="29">
        <f>R3888-V3888-U3888-X3888</f>
        <v>6.8000000000000007</v>
      </c>
    </row>
    <row r="3889" spans="2:25" x14ac:dyDescent="0.3">
      <c r="B3889" s="16"/>
      <c r="C3889" s="8" t="str">
        <f>_xlfn.CONCAT(S3889,_xlfn.TEXTBEFORE(Q3889,","))</f>
        <v>2Advantus Push Pins</v>
      </c>
      <c r="D3889" s="13" t="s">
        <v>9995</v>
      </c>
      <c r="E3889" s="25">
        <v>43448</v>
      </c>
      <c r="F3889" s="25">
        <v>43450</v>
      </c>
      <c r="G3889" s="13" t="s">
        <v>22</v>
      </c>
      <c r="H3889" s="13" t="s">
        <v>4414</v>
      </c>
      <c r="I3889" s="13" t="s">
        <v>24</v>
      </c>
      <c r="J3889" s="13" t="s">
        <v>2101</v>
      </c>
      <c r="K3889" s="13" t="s">
        <v>226</v>
      </c>
      <c r="L3889" s="13" t="s">
        <v>27</v>
      </c>
      <c r="M3889" s="13" t="s">
        <v>28</v>
      </c>
      <c r="N3889" s="13" t="s">
        <v>3921</v>
      </c>
      <c r="O3889" s="13" t="s">
        <v>30</v>
      </c>
      <c r="P3889" s="13" t="s">
        <v>2177</v>
      </c>
      <c r="Q3889" s="13" t="s">
        <v>3922</v>
      </c>
      <c r="R3889" s="17">
        <v>27.72</v>
      </c>
      <c r="S3889" s="26">
        <v>2</v>
      </c>
      <c r="T3889" s="17">
        <v>0</v>
      </c>
      <c r="U3889" s="17">
        <v>4.5999999999999996</v>
      </c>
      <c r="V3889" s="27">
        <v>13.86</v>
      </c>
      <c r="W3889" s="13" t="s">
        <v>33</v>
      </c>
      <c r="X3889" s="8">
        <f>$T3889*$R3889</f>
        <v>0</v>
      </c>
      <c r="Y3889" s="29">
        <f>R3889-V3889-U3889-X3889</f>
        <v>9.26</v>
      </c>
    </row>
    <row r="3890" spans="2:25" x14ac:dyDescent="0.3">
      <c r="B3890" s="16"/>
      <c r="C3890" s="8" t="str">
        <f>_xlfn.CONCAT(S3890,_xlfn.TEXTBEFORE(Q3890,","))</f>
        <v>6Hamilton Beach Refrigerator</v>
      </c>
      <c r="D3890" s="13" t="s">
        <v>9996</v>
      </c>
      <c r="E3890" s="25">
        <v>43362</v>
      </c>
      <c r="F3890" s="25">
        <v>43365</v>
      </c>
      <c r="G3890" s="13" t="s">
        <v>22</v>
      </c>
      <c r="H3890" s="13" t="s">
        <v>89</v>
      </c>
      <c r="I3890" s="13" t="s">
        <v>24</v>
      </c>
      <c r="J3890" s="13" t="s">
        <v>90</v>
      </c>
      <c r="K3890" s="13" t="s">
        <v>91</v>
      </c>
      <c r="L3890" s="13" t="s">
        <v>54</v>
      </c>
      <c r="M3890" s="13" t="s">
        <v>55</v>
      </c>
      <c r="N3890" s="13" t="s">
        <v>92</v>
      </c>
      <c r="O3890" s="13" t="s">
        <v>30</v>
      </c>
      <c r="P3890" s="13" t="s">
        <v>31</v>
      </c>
      <c r="Q3890" s="13" t="s">
        <v>93</v>
      </c>
      <c r="R3890" s="17">
        <v>2487.8087999999998</v>
      </c>
      <c r="S3890" s="26">
        <v>6</v>
      </c>
      <c r="T3890" s="17">
        <v>0.17</v>
      </c>
      <c r="U3890" s="17">
        <v>562.14</v>
      </c>
      <c r="V3890" s="27">
        <v>-269.7912</v>
      </c>
      <c r="W3890" s="13" t="s">
        <v>33</v>
      </c>
      <c r="X3890" s="8">
        <f>$T3890*$R3890</f>
        <v>422.92749600000002</v>
      </c>
      <c r="Y3890" s="29">
        <f>R3890-V3890-U3890-X3890</f>
        <v>1772.532504</v>
      </c>
    </row>
    <row r="3891" spans="2:25" x14ac:dyDescent="0.3">
      <c r="B3891" s="16"/>
      <c r="C3891" s="8" t="str">
        <f>_xlfn.CONCAT(S3891,_xlfn.TEXTBEFORE(Q3891,","))</f>
        <v>4Green Bar Cards &amp; Envelopes</v>
      </c>
      <c r="D3891" s="13" t="s">
        <v>9997</v>
      </c>
      <c r="E3891" s="25">
        <v>43362</v>
      </c>
      <c r="F3891" s="25">
        <v>43365</v>
      </c>
      <c r="G3891" s="13" t="s">
        <v>22</v>
      </c>
      <c r="H3891" s="13" t="s">
        <v>89</v>
      </c>
      <c r="I3891" s="13" t="s">
        <v>24</v>
      </c>
      <c r="J3891" s="13" t="s">
        <v>90</v>
      </c>
      <c r="K3891" s="13" t="s">
        <v>91</v>
      </c>
      <c r="L3891" s="13" t="s">
        <v>54</v>
      </c>
      <c r="M3891" s="13" t="s">
        <v>55</v>
      </c>
      <c r="N3891" s="13" t="s">
        <v>4021</v>
      </c>
      <c r="O3891" s="13" t="s">
        <v>30</v>
      </c>
      <c r="P3891" s="13" t="s">
        <v>1567</v>
      </c>
      <c r="Q3891" s="13" t="s">
        <v>4022</v>
      </c>
      <c r="R3891" s="17">
        <v>102.58680000000003</v>
      </c>
      <c r="S3891" s="26">
        <v>4</v>
      </c>
      <c r="T3891" s="17">
        <v>0.47000000000000003</v>
      </c>
      <c r="U3891" s="17">
        <v>14.81</v>
      </c>
      <c r="V3891" s="27">
        <v>-89.053200000000018</v>
      </c>
      <c r="W3891" s="13" t="s">
        <v>33</v>
      </c>
      <c r="X3891" s="8">
        <f>$T3891*$R3891</f>
        <v>48.215796000000012</v>
      </c>
      <c r="Y3891" s="29">
        <f>R3891-V3891-U3891-X3891</f>
        <v>128.61420400000003</v>
      </c>
    </row>
    <row r="3892" spans="2:25" x14ac:dyDescent="0.3">
      <c r="B3892" s="16"/>
      <c r="C3892" s="8" t="str">
        <f>_xlfn.CONCAT(S3892,_xlfn.TEXTBEFORE(Q3892,","))</f>
        <v>6Hewlett Copy Machine</v>
      </c>
      <c r="D3892" s="13" t="s">
        <v>9998</v>
      </c>
      <c r="E3892" s="25">
        <v>43630</v>
      </c>
      <c r="F3892" s="25">
        <v>43630</v>
      </c>
      <c r="G3892" s="13" t="s">
        <v>126</v>
      </c>
      <c r="H3892" s="13" t="s">
        <v>89</v>
      </c>
      <c r="I3892" s="13" t="s">
        <v>24</v>
      </c>
      <c r="J3892" s="13" t="s">
        <v>157</v>
      </c>
      <c r="K3892" s="13" t="s">
        <v>158</v>
      </c>
      <c r="L3892" s="13" t="s">
        <v>54</v>
      </c>
      <c r="M3892" s="13" t="s">
        <v>55</v>
      </c>
      <c r="N3892" s="13" t="s">
        <v>268</v>
      </c>
      <c r="O3892" s="13" t="s">
        <v>57</v>
      </c>
      <c r="P3892" s="13" t="s">
        <v>86</v>
      </c>
      <c r="Q3892" s="13" t="s">
        <v>269</v>
      </c>
      <c r="R3892" s="17">
        <v>1479.3137999999997</v>
      </c>
      <c r="S3892" s="26">
        <v>6</v>
      </c>
      <c r="T3892" s="17">
        <v>7.0000000000000007E-2</v>
      </c>
      <c r="U3892" s="17">
        <v>350.31</v>
      </c>
      <c r="V3892" s="27">
        <v>-63.646199999999986</v>
      </c>
      <c r="W3892" s="13" t="s">
        <v>60</v>
      </c>
      <c r="X3892" s="8">
        <f>$T3892*$R3892</f>
        <v>103.55196599999999</v>
      </c>
      <c r="Y3892" s="29">
        <f>R3892-V3892-U3892-X3892</f>
        <v>1089.0980339999996</v>
      </c>
    </row>
    <row r="3893" spans="2:25" x14ac:dyDescent="0.3">
      <c r="B3893" s="16"/>
      <c r="C3893" s="8" t="str">
        <f>_xlfn.CONCAT(S3893,_xlfn.TEXTBEFORE(Q3893,","))</f>
        <v>2Tenex Shelving</v>
      </c>
      <c r="D3893" s="13" t="s">
        <v>9999</v>
      </c>
      <c r="E3893" s="25">
        <v>43630</v>
      </c>
      <c r="F3893" s="25">
        <v>43630</v>
      </c>
      <c r="G3893" s="13" t="s">
        <v>126</v>
      </c>
      <c r="H3893" s="13" t="s">
        <v>89</v>
      </c>
      <c r="I3893" s="13" t="s">
        <v>24</v>
      </c>
      <c r="J3893" s="13" t="s">
        <v>157</v>
      </c>
      <c r="K3893" s="13" t="s">
        <v>158</v>
      </c>
      <c r="L3893" s="13" t="s">
        <v>54</v>
      </c>
      <c r="M3893" s="13" t="s">
        <v>55</v>
      </c>
      <c r="N3893" s="13" t="s">
        <v>2539</v>
      </c>
      <c r="O3893" s="13" t="s">
        <v>30</v>
      </c>
      <c r="P3893" s="13" t="s">
        <v>289</v>
      </c>
      <c r="Q3893" s="13" t="s">
        <v>2540</v>
      </c>
      <c r="R3893" s="17">
        <v>89.191800000000001</v>
      </c>
      <c r="S3893" s="26">
        <v>2</v>
      </c>
      <c r="T3893" s="17">
        <v>0.17</v>
      </c>
      <c r="U3893" s="17">
        <v>17.12</v>
      </c>
      <c r="V3893" s="27">
        <v>-2.8200000000001779E-2</v>
      </c>
      <c r="W3893" s="13" t="s">
        <v>60</v>
      </c>
      <c r="X3893" s="8">
        <f>$T3893*$R3893</f>
        <v>15.162606000000002</v>
      </c>
      <c r="Y3893" s="29">
        <f>R3893-V3893-U3893-X3893</f>
        <v>56.937393999999991</v>
      </c>
    </row>
    <row r="3894" spans="2:25" x14ac:dyDescent="0.3">
      <c r="B3894" s="16"/>
      <c r="C3894" s="8" t="str">
        <f>_xlfn.CONCAT(S3894,_xlfn.TEXTBEFORE(Q3894,","))</f>
        <v>5Epson Receipt Printer</v>
      </c>
      <c r="D3894" s="13" t="s">
        <v>10000</v>
      </c>
      <c r="E3894" s="25">
        <v>43062</v>
      </c>
      <c r="F3894" s="25">
        <v>43064</v>
      </c>
      <c r="G3894" s="13" t="s">
        <v>34</v>
      </c>
      <c r="H3894" s="13" t="s">
        <v>504</v>
      </c>
      <c r="I3894" s="13" t="s">
        <v>24</v>
      </c>
      <c r="J3894" s="13" t="s">
        <v>160</v>
      </c>
      <c r="K3894" s="13" t="s">
        <v>160</v>
      </c>
      <c r="L3894" s="13" t="s">
        <v>54</v>
      </c>
      <c r="M3894" s="13" t="s">
        <v>55</v>
      </c>
      <c r="N3894" s="13" t="s">
        <v>505</v>
      </c>
      <c r="O3894" s="13" t="s">
        <v>57</v>
      </c>
      <c r="P3894" s="13" t="s">
        <v>138</v>
      </c>
      <c r="Q3894" s="13" t="s">
        <v>506</v>
      </c>
      <c r="R3894" s="17">
        <v>473.84700000000004</v>
      </c>
      <c r="S3894" s="26">
        <v>5</v>
      </c>
      <c r="T3894" s="17">
        <v>0.17</v>
      </c>
      <c r="U3894" s="17">
        <v>226.73</v>
      </c>
      <c r="V3894" s="27">
        <v>-5.8529999999999944</v>
      </c>
      <c r="W3894" s="13" t="s">
        <v>33</v>
      </c>
      <c r="X3894" s="8">
        <f>$T3894*$R3894</f>
        <v>80.553990000000013</v>
      </c>
      <c r="Y3894" s="29">
        <f>R3894-V3894-U3894-X3894</f>
        <v>172.41601000000003</v>
      </c>
    </row>
    <row r="3895" spans="2:25" x14ac:dyDescent="0.3">
      <c r="B3895" s="16"/>
      <c r="C3895" s="8" t="str">
        <f>_xlfn.CONCAT(S3895,_xlfn.TEXTBEFORE(Q3895,","))</f>
        <v>2StarTech Inkjet</v>
      </c>
      <c r="D3895" s="13" t="s">
        <v>10001</v>
      </c>
      <c r="E3895" s="25">
        <v>43340</v>
      </c>
      <c r="F3895" s="25">
        <v>43345</v>
      </c>
      <c r="G3895" s="13" t="s">
        <v>50</v>
      </c>
      <c r="H3895" s="13" t="s">
        <v>504</v>
      </c>
      <c r="I3895" s="13" t="s">
        <v>24</v>
      </c>
      <c r="J3895" s="13" t="s">
        <v>641</v>
      </c>
      <c r="K3895" s="13" t="s">
        <v>494</v>
      </c>
      <c r="L3895" s="13" t="s">
        <v>54</v>
      </c>
      <c r="M3895" s="13" t="s">
        <v>55</v>
      </c>
      <c r="N3895" s="13" t="s">
        <v>2935</v>
      </c>
      <c r="O3895" s="13" t="s">
        <v>57</v>
      </c>
      <c r="P3895" s="13" t="s">
        <v>138</v>
      </c>
      <c r="Q3895" s="13" t="s">
        <v>2936</v>
      </c>
      <c r="R3895" s="17">
        <v>498.29880000000009</v>
      </c>
      <c r="S3895" s="26">
        <v>2</v>
      </c>
      <c r="T3895" s="17">
        <v>0.17</v>
      </c>
      <c r="U3895" s="17">
        <v>30.87</v>
      </c>
      <c r="V3895" s="27">
        <v>-66.061200000000028</v>
      </c>
      <c r="W3895" s="13" t="s">
        <v>88</v>
      </c>
      <c r="X3895" s="8">
        <f>$T3895*$R3895</f>
        <v>84.710796000000016</v>
      </c>
      <c r="Y3895" s="29">
        <f>R3895-V3895-U3895-X3895</f>
        <v>448.77920400000011</v>
      </c>
    </row>
    <row r="3896" spans="2:25" x14ac:dyDescent="0.3">
      <c r="B3896" s="16"/>
      <c r="C3896" s="8" t="str">
        <f>_xlfn.CONCAT(S3896,_xlfn.TEXTBEFORE(Q3896,","))</f>
        <v>14Advantus Push Pins</v>
      </c>
      <c r="D3896" s="13" t="s">
        <v>10002</v>
      </c>
      <c r="E3896" s="25">
        <v>43743</v>
      </c>
      <c r="F3896" s="25">
        <v>43747</v>
      </c>
      <c r="G3896" s="13" t="s">
        <v>50</v>
      </c>
      <c r="H3896" s="13" t="s">
        <v>2767</v>
      </c>
      <c r="I3896" s="13" t="s">
        <v>24</v>
      </c>
      <c r="J3896" s="13" t="s">
        <v>2768</v>
      </c>
      <c r="K3896" s="13" t="s">
        <v>1210</v>
      </c>
      <c r="L3896" s="13" t="s">
        <v>201</v>
      </c>
      <c r="M3896" s="13" t="s">
        <v>28</v>
      </c>
      <c r="N3896" s="13" t="s">
        <v>2769</v>
      </c>
      <c r="O3896" s="13" t="s">
        <v>30</v>
      </c>
      <c r="P3896" s="13" t="s">
        <v>2177</v>
      </c>
      <c r="Q3896" s="13" t="s">
        <v>2770</v>
      </c>
      <c r="R3896" s="17">
        <v>166.32000000000002</v>
      </c>
      <c r="S3896" s="26">
        <v>14</v>
      </c>
      <c r="T3896" s="17">
        <v>0</v>
      </c>
      <c r="U3896" s="17">
        <v>34.5</v>
      </c>
      <c r="V3896" s="27">
        <v>68.040000000000006</v>
      </c>
      <c r="W3896" s="13" t="s">
        <v>60</v>
      </c>
      <c r="X3896" s="8">
        <f>$T3896*$R3896</f>
        <v>0</v>
      </c>
      <c r="Y3896" s="29">
        <f>R3896-V3896-U3896-X3896</f>
        <v>63.780000000000015</v>
      </c>
    </row>
    <row r="3897" spans="2:25" x14ac:dyDescent="0.3">
      <c r="B3897" s="16"/>
      <c r="C3897" s="8" t="str">
        <f>_xlfn.CONCAT(S3897,_xlfn.TEXTBEFORE(Q3897,","))</f>
        <v>3Novimex Steel Folding Chair</v>
      </c>
      <c r="D3897" s="13" t="s">
        <v>10003</v>
      </c>
      <c r="E3897" s="25">
        <v>43743</v>
      </c>
      <c r="F3897" s="25">
        <v>43747</v>
      </c>
      <c r="G3897" s="13" t="s">
        <v>50</v>
      </c>
      <c r="H3897" s="13" t="s">
        <v>2767</v>
      </c>
      <c r="I3897" s="13" t="s">
        <v>24</v>
      </c>
      <c r="J3897" s="13" t="s">
        <v>2768</v>
      </c>
      <c r="K3897" s="13" t="s">
        <v>1210</v>
      </c>
      <c r="L3897" s="13" t="s">
        <v>201</v>
      </c>
      <c r="M3897" s="13" t="s">
        <v>28</v>
      </c>
      <c r="N3897" s="13" t="s">
        <v>2877</v>
      </c>
      <c r="O3897" s="13" t="s">
        <v>40</v>
      </c>
      <c r="P3897" s="13" t="s">
        <v>41</v>
      </c>
      <c r="Q3897" s="13" t="s">
        <v>2878</v>
      </c>
      <c r="R3897" s="17">
        <v>246.69</v>
      </c>
      <c r="S3897" s="26">
        <v>3</v>
      </c>
      <c r="T3897" s="17">
        <v>0</v>
      </c>
      <c r="U3897" s="17">
        <v>31.77</v>
      </c>
      <c r="V3897" s="27">
        <v>54.269999999999996</v>
      </c>
      <c r="W3897" s="13" t="s">
        <v>60</v>
      </c>
      <c r="X3897" s="8">
        <f>$T3897*$R3897</f>
        <v>0</v>
      </c>
      <c r="Y3897" s="29">
        <f>R3897-V3897-U3897-X3897</f>
        <v>160.65</v>
      </c>
    </row>
    <row r="3898" spans="2:25" x14ac:dyDescent="0.3">
      <c r="B3898" s="16"/>
      <c r="C3898" s="8" t="str">
        <f>_xlfn.CONCAT(S3898,_xlfn.TEXTBEFORE(Q3898,","))</f>
        <v>4Stiletto Letter Opener</v>
      </c>
      <c r="D3898" s="13" t="s">
        <v>10004</v>
      </c>
      <c r="E3898" s="25">
        <v>43743</v>
      </c>
      <c r="F3898" s="25">
        <v>43747</v>
      </c>
      <c r="G3898" s="13" t="s">
        <v>50</v>
      </c>
      <c r="H3898" s="13" t="s">
        <v>2767</v>
      </c>
      <c r="I3898" s="13" t="s">
        <v>24</v>
      </c>
      <c r="J3898" s="13" t="s">
        <v>2768</v>
      </c>
      <c r="K3898" s="13" t="s">
        <v>1210</v>
      </c>
      <c r="L3898" s="13" t="s">
        <v>201</v>
      </c>
      <c r="M3898" s="13" t="s">
        <v>28</v>
      </c>
      <c r="N3898" s="13" t="s">
        <v>4203</v>
      </c>
      <c r="O3898" s="13" t="s">
        <v>30</v>
      </c>
      <c r="P3898" s="13" t="s">
        <v>1228</v>
      </c>
      <c r="Q3898" s="13" t="s">
        <v>4204</v>
      </c>
      <c r="R3898" s="17">
        <v>100.32000000000002</v>
      </c>
      <c r="S3898" s="26">
        <v>4</v>
      </c>
      <c r="T3898" s="17">
        <v>0</v>
      </c>
      <c r="U3898" s="17">
        <v>12.09</v>
      </c>
      <c r="V3898" s="27">
        <v>33</v>
      </c>
      <c r="W3898" s="13" t="s">
        <v>60</v>
      </c>
      <c r="X3898" s="8">
        <f>$T3898*$R3898</f>
        <v>0</v>
      </c>
      <c r="Y3898" s="29">
        <f>R3898-V3898-U3898-X3898</f>
        <v>55.230000000000018</v>
      </c>
    </row>
    <row r="3899" spans="2:25" x14ac:dyDescent="0.3">
      <c r="B3899" s="16"/>
      <c r="C3899" s="8" t="str">
        <f>_xlfn.CONCAT(S3899,_xlfn.TEXTBEFORE(Q3899,","))</f>
        <v>10Stockwell Paper Clips</v>
      </c>
      <c r="D3899" s="13" t="s">
        <v>10005</v>
      </c>
      <c r="E3899" s="25">
        <v>43743</v>
      </c>
      <c r="F3899" s="25">
        <v>43747</v>
      </c>
      <c r="G3899" s="13" t="s">
        <v>50</v>
      </c>
      <c r="H3899" s="13" t="s">
        <v>2767</v>
      </c>
      <c r="I3899" s="13" t="s">
        <v>24</v>
      </c>
      <c r="J3899" s="13" t="s">
        <v>2768</v>
      </c>
      <c r="K3899" s="13" t="s">
        <v>1210</v>
      </c>
      <c r="L3899" s="13" t="s">
        <v>201</v>
      </c>
      <c r="M3899" s="13" t="s">
        <v>28</v>
      </c>
      <c r="N3899" s="13" t="s">
        <v>5826</v>
      </c>
      <c r="O3899" s="13" t="s">
        <v>30</v>
      </c>
      <c r="P3899" s="13" t="s">
        <v>2177</v>
      </c>
      <c r="Q3899" s="13" t="s">
        <v>5827</v>
      </c>
      <c r="R3899" s="17">
        <v>133.19999999999999</v>
      </c>
      <c r="S3899" s="26">
        <v>10</v>
      </c>
      <c r="T3899" s="17">
        <v>0</v>
      </c>
      <c r="U3899" s="17">
        <v>1.97</v>
      </c>
      <c r="V3899" s="27">
        <v>23.700000000000003</v>
      </c>
      <c r="W3899" s="13" t="s">
        <v>60</v>
      </c>
      <c r="X3899" s="8">
        <f>$T3899*$R3899</f>
        <v>0</v>
      </c>
      <c r="Y3899" s="29">
        <f>R3899-V3899-U3899-X3899</f>
        <v>107.52999999999999</v>
      </c>
    </row>
    <row r="3900" spans="2:25" x14ac:dyDescent="0.3">
      <c r="B3900" s="16"/>
      <c r="C3900" s="8" t="str">
        <f>_xlfn.CONCAT(S3900,_xlfn.TEXTBEFORE(Q3900,","))</f>
        <v>2Cameo Clasp Envelope</v>
      </c>
      <c r="D3900" s="13" t="s">
        <v>10006</v>
      </c>
      <c r="E3900" s="25">
        <v>42808</v>
      </c>
      <c r="F3900" s="25">
        <v>42809</v>
      </c>
      <c r="G3900" s="13" t="s">
        <v>34</v>
      </c>
      <c r="H3900" s="13" t="s">
        <v>950</v>
      </c>
      <c r="I3900" s="13" t="s">
        <v>36</v>
      </c>
      <c r="J3900" s="13" t="s">
        <v>170</v>
      </c>
      <c r="K3900" s="13" t="s">
        <v>170</v>
      </c>
      <c r="L3900" s="13" t="s">
        <v>27</v>
      </c>
      <c r="M3900" s="13" t="s">
        <v>28</v>
      </c>
      <c r="N3900" s="13" t="s">
        <v>4988</v>
      </c>
      <c r="O3900" s="13" t="s">
        <v>30</v>
      </c>
      <c r="P3900" s="13" t="s">
        <v>1607</v>
      </c>
      <c r="Q3900" s="13" t="s">
        <v>4989</v>
      </c>
      <c r="R3900" s="17">
        <v>16.619999999999997</v>
      </c>
      <c r="S3900" s="26">
        <v>2</v>
      </c>
      <c r="T3900" s="17">
        <v>0</v>
      </c>
      <c r="U3900" s="17">
        <v>2.93</v>
      </c>
      <c r="V3900" s="27">
        <v>3.3000000000000003</v>
      </c>
      <c r="W3900" s="13" t="s">
        <v>60</v>
      </c>
      <c r="X3900" s="8">
        <f>$T3900*$R3900</f>
        <v>0</v>
      </c>
      <c r="Y3900" s="29">
        <f>R3900-V3900-U3900-X3900</f>
        <v>10.389999999999997</v>
      </c>
    </row>
    <row r="3901" spans="2:25" x14ac:dyDescent="0.3">
      <c r="B3901" s="16"/>
      <c r="C3901" s="8" t="str">
        <f>_xlfn.CONCAT(S3901,_xlfn.TEXTBEFORE(Q3901,","))</f>
        <v>8Jiffy Interoffice Envelope</v>
      </c>
      <c r="D3901" s="13" t="s">
        <v>10007</v>
      </c>
      <c r="E3901" s="25">
        <v>42828</v>
      </c>
      <c r="F3901" s="25">
        <v>42832</v>
      </c>
      <c r="G3901" s="13" t="s">
        <v>50</v>
      </c>
      <c r="H3901" s="13" t="s">
        <v>950</v>
      </c>
      <c r="I3901" s="13" t="s">
        <v>36</v>
      </c>
      <c r="J3901" s="13" t="s">
        <v>322</v>
      </c>
      <c r="K3901" s="13" t="s">
        <v>215</v>
      </c>
      <c r="L3901" s="13" t="s">
        <v>27</v>
      </c>
      <c r="M3901" s="13" t="s">
        <v>28</v>
      </c>
      <c r="N3901" s="13" t="s">
        <v>2621</v>
      </c>
      <c r="O3901" s="13" t="s">
        <v>30</v>
      </c>
      <c r="P3901" s="13" t="s">
        <v>1607</v>
      </c>
      <c r="Q3901" s="13" t="s">
        <v>2622</v>
      </c>
      <c r="R3901" s="17">
        <v>390.72</v>
      </c>
      <c r="S3901" s="26">
        <v>8</v>
      </c>
      <c r="T3901" s="17">
        <v>0</v>
      </c>
      <c r="U3901" s="17">
        <v>38.630000000000003</v>
      </c>
      <c r="V3901" s="27">
        <v>109.19999999999999</v>
      </c>
      <c r="W3901" s="13" t="s">
        <v>60</v>
      </c>
      <c r="X3901" s="8">
        <f>$T3901*$R3901</f>
        <v>0</v>
      </c>
      <c r="Y3901" s="29">
        <f>R3901-V3901-U3901-X3901</f>
        <v>242.89000000000004</v>
      </c>
    </row>
    <row r="3902" spans="2:25" x14ac:dyDescent="0.3">
      <c r="B3902" s="16"/>
      <c r="C3902" s="8" t="str">
        <f>_xlfn.CONCAT(S3902,_xlfn.TEXTBEFORE(Q3902,","))</f>
        <v>4Kleencut Trimmer</v>
      </c>
      <c r="D3902" s="13" t="s">
        <v>10008</v>
      </c>
      <c r="E3902" s="25">
        <v>42828</v>
      </c>
      <c r="F3902" s="25">
        <v>42832</v>
      </c>
      <c r="G3902" s="13" t="s">
        <v>50</v>
      </c>
      <c r="H3902" s="13" t="s">
        <v>950</v>
      </c>
      <c r="I3902" s="13" t="s">
        <v>36</v>
      </c>
      <c r="J3902" s="13" t="s">
        <v>322</v>
      </c>
      <c r="K3902" s="13" t="s">
        <v>215</v>
      </c>
      <c r="L3902" s="13" t="s">
        <v>27</v>
      </c>
      <c r="M3902" s="13" t="s">
        <v>28</v>
      </c>
      <c r="N3902" s="13" t="s">
        <v>2106</v>
      </c>
      <c r="O3902" s="13" t="s">
        <v>30</v>
      </c>
      <c r="P3902" s="13" t="s">
        <v>1228</v>
      </c>
      <c r="Q3902" s="13" t="s">
        <v>2107</v>
      </c>
      <c r="R3902" s="17">
        <v>163.32</v>
      </c>
      <c r="S3902" s="26">
        <v>4</v>
      </c>
      <c r="T3902" s="17">
        <v>0</v>
      </c>
      <c r="U3902" s="17">
        <v>14.55</v>
      </c>
      <c r="V3902" s="27">
        <v>6.48</v>
      </c>
      <c r="W3902" s="13" t="s">
        <v>60</v>
      </c>
      <c r="X3902" s="8">
        <f>$T3902*$R3902</f>
        <v>0</v>
      </c>
      <c r="Y3902" s="29">
        <f>R3902-V3902-U3902-X3902</f>
        <v>142.29</v>
      </c>
    </row>
    <row r="3903" spans="2:25" x14ac:dyDescent="0.3">
      <c r="B3903" s="16"/>
      <c r="C3903" s="8" t="str">
        <f>_xlfn.CONCAT(S3903,_xlfn.TEXTBEFORE(Q3903,","))</f>
        <v>2Logitech Mouse</v>
      </c>
      <c r="D3903" s="13" t="s">
        <v>10009</v>
      </c>
      <c r="E3903" s="25">
        <v>42828</v>
      </c>
      <c r="F3903" s="25">
        <v>42832</v>
      </c>
      <c r="G3903" s="13" t="s">
        <v>50</v>
      </c>
      <c r="H3903" s="13" t="s">
        <v>950</v>
      </c>
      <c r="I3903" s="13" t="s">
        <v>36</v>
      </c>
      <c r="J3903" s="13" t="s">
        <v>322</v>
      </c>
      <c r="K3903" s="13" t="s">
        <v>215</v>
      </c>
      <c r="L3903" s="13" t="s">
        <v>27</v>
      </c>
      <c r="M3903" s="13" t="s">
        <v>28</v>
      </c>
      <c r="N3903" s="13" t="s">
        <v>4127</v>
      </c>
      <c r="O3903" s="13" t="s">
        <v>57</v>
      </c>
      <c r="P3903" s="13" t="s">
        <v>121</v>
      </c>
      <c r="Q3903" s="13" t="s">
        <v>4128</v>
      </c>
      <c r="R3903" s="17">
        <v>58.560000000000009</v>
      </c>
      <c r="S3903" s="26">
        <v>2</v>
      </c>
      <c r="T3903" s="17">
        <v>0</v>
      </c>
      <c r="U3903" s="17">
        <v>9.86</v>
      </c>
      <c r="V3903" s="27">
        <v>8.16</v>
      </c>
      <c r="W3903" s="13" t="s">
        <v>60</v>
      </c>
      <c r="X3903" s="8">
        <f>$T3903*$R3903</f>
        <v>0</v>
      </c>
      <c r="Y3903" s="29">
        <f>R3903-V3903-U3903-X3903</f>
        <v>40.540000000000006</v>
      </c>
    </row>
    <row r="3904" spans="2:25" x14ac:dyDescent="0.3">
      <c r="B3904" s="16"/>
      <c r="C3904" s="8" t="str">
        <f>_xlfn.CONCAT(S3904,_xlfn.TEXTBEFORE(Q3904,","))</f>
        <v>3Accos Staples</v>
      </c>
      <c r="D3904" s="13" t="s">
        <v>10010</v>
      </c>
      <c r="E3904" s="25">
        <v>42828</v>
      </c>
      <c r="F3904" s="25">
        <v>42832</v>
      </c>
      <c r="G3904" s="13" t="s">
        <v>50</v>
      </c>
      <c r="H3904" s="13" t="s">
        <v>950</v>
      </c>
      <c r="I3904" s="13" t="s">
        <v>36</v>
      </c>
      <c r="J3904" s="13" t="s">
        <v>322</v>
      </c>
      <c r="K3904" s="13" t="s">
        <v>215</v>
      </c>
      <c r="L3904" s="13" t="s">
        <v>27</v>
      </c>
      <c r="M3904" s="13" t="s">
        <v>28</v>
      </c>
      <c r="N3904" s="13" t="s">
        <v>5426</v>
      </c>
      <c r="O3904" s="13" t="s">
        <v>30</v>
      </c>
      <c r="P3904" s="13" t="s">
        <v>2177</v>
      </c>
      <c r="Q3904" s="13" t="s">
        <v>5427</v>
      </c>
      <c r="R3904" s="17">
        <v>33.21</v>
      </c>
      <c r="S3904" s="26">
        <v>3</v>
      </c>
      <c r="T3904" s="17">
        <v>0</v>
      </c>
      <c r="U3904" s="17">
        <v>4.32</v>
      </c>
      <c r="V3904" s="27">
        <v>0.27</v>
      </c>
      <c r="W3904" s="13" t="s">
        <v>60</v>
      </c>
      <c r="X3904" s="8">
        <f>$T3904*$R3904</f>
        <v>0</v>
      </c>
      <c r="Y3904" s="29">
        <f>R3904-V3904-U3904-X3904</f>
        <v>28.619999999999997</v>
      </c>
    </row>
    <row r="3905" spans="2:25" x14ac:dyDescent="0.3">
      <c r="B3905" s="16"/>
      <c r="C3905" s="8" t="str">
        <f>_xlfn.CONCAT(S3905,_xlfn.TEXTBEFORE(Q3905,","))</f>
        <v>6Hon Computer Table</v>
      </c>
      <c r="D3905" s="13" t="s">
        <v>10011</v>
      </c>
      <c r="E3905" s="25">
        <v>42980</v>
      </c>
      <c r="F3905" s="25">
        <v>42985</v>
      </c>
      <c r="G3905" s="13" t="s">
        <v>50</v>
      </c>
      <c r="H3905" s="13" t="s">
        <v>950</v>
      </c>
      <c r="I3905" s="13" t="s">
        <v>36</v>
      </c>
      <c r="J3905" s="13" t="s">
        <v>322</v>
      </c>
      <c r="K3905" s="13" t="s">
        <v>215</v>
      </c>
      <c r="L3905" s="13" t="s">
        <v>27</v>
      </c>
      <c r="M3905" s="13" t="s">
        <v>28</v>
      </c>
      <c r="N3905" s="13" t="s">
        <v>951</v>
      </c>
      <c r="O3905" s="13" t="s">
        <v>40</v>
      </c>
      <c r="P3905" s="13" t="s">
        <v>48</v>
      </c>
      <c r="Q3905" s="13" t="s">
        <v>952</v>
      </c>
      <c r="R3905" s="17">
        <v>2076.6059999999998</v>
      </c>
      <c r="S3905" s="26">
        <v>6</v>
      </c>
      <c r="T3905" s="17">
        <v>0.3</v>
      </c>
      <c r="U3905" s="17">
        <v>142.46</v>
      </c>
      <c r="V3905" s="27">
        <v>59.166000000000054</v>
      </c>
      <c r="W3905" s="13" t="s">
        <v>88</v>
      </c>
      <c r="X3905" s="8">
        <f>$T3905*$R3905</f>
        <v>622.98179999999991</v>
      </c>
      <c r="Y3905" s="29">
        <f>R3905-V3905-U3905-X3905</f>
        <v>1251.9981999999995</v>
      </c>
    </row>
    <row r="3906" spans="2:25" x14ac:dyDescent="0.3">
      <c r="B3906" s="16"/>
      <c r="C3906" s="8" t="str">
        <f>_xlfn.CONCAT(S3906,_xlfn.TEXTBEFORE(Q3906,","))</f>
        <v>3Enermax Keyboard</v>
      </c>
      <c r="D3906" s="13" t="s">
        <v>10012</v>
      </c>
      <c r="E3906" s="25">
        <v>42980</v>
      </c>
      <c r="F3906" s="25">
        <v>42985</v>
      </c>
      <c r="G3906" s="13" t="s">
        <v>50</v>
      </c>
      <c r="H3906" s="13" t="s">
        <v>950</v>
      </c>
      <c r="I3906" s="13" t="s">
        <v>36</v>
      </c>
      <c r="J3906" s="13" t="s">
        <v>322</v>
      </c>
      <c r="K3906" s="13" t="s">
        <v>215</v>
      </c>
      <c r="L3906" s="13" t="s">
        <v>27</v>
      </c>
      <c r="M3906" s="13" t="s">
        <v>28</v>
      </c>
      <c r="N3906" s="13" t="s">
        <v>3440</v>
      </c>
      <c r="O3906" s="13" t="s">
        <v>57</v>
      </c>
      <c r="P3906" s="13" t="s">
        <v>121</v>
      </c>
      <c r="Q3906" s="13" t="s">
        <v>3441</v>
      </c>
      <c r="R3906" s="17">
        <v>243.81</v>
      </c>
      <c r="S3906" s="26">
        <v>3</v>
      </c>
      <c r="T3906" s="17">
        <v>0</v>
      </c>
      <c r="U3906" s="17">
        <v>22.09</v>
      </c>
      <c r="V3906" s="27">
        <v>26.73</v>
      </c>
      <c r="W3906" s="13" t="s">
        <v>88</v>
      </c>
      <c r="X3906" s="8">
        <f>$T3906*$R3906</f>
        <v>0</v>
      </c>
      <c r="Y3906" s="29">
        <f>R3906-V3906-U3906-X3906</f>
        <v>194.99</v>
      </c>
    </row>
    <row r="3907" spans="2:25" x14ac:dyDescent="0.3">
      <c r="B3907" s="16"/>
      <c r="C3907" s="8" t="str">
        <f>_xlfn.CONCAT(S3907,_xlfn.TEXTBEFORE(Q3907,","))</f>
        <v>4SanDisk Numeric Keypad</v>
      </c>
      <c r="D3907" s="13" t="s">
        <v>10013</v>
      </c>
      <c r="E3907" s="25">
        <v>42980</v>
      </c>
      <c r="F3907" s="25">
        <v>42985</v>
      </c>
      <c r="G3907" s="13" t="s">
        <v>50</v>
      </c>
      <c r="H3907" s="13" t="s">
        <v>950</v>
      </c>
      <c r="I3907" s="13" t="s">
        <v>36</v>
      </c>
      <c r="J3907" s="13" t="s">
        <v>322</v>
      </c>
      <c r="K3907" s="13" t="s">
        <v>215</v>
      </c>
      <c r="L3907" s="13" t="s">
        <v>27</v>
      </c>
      <c r="M3907" s="13" t="s">
        <v>28</v>
      </c>
      <c r="N3907" s="13" t="s">
        <v>2678</v>
      </c>
      <c r="O3907" s="13" t="s">
        <v>57</v>
      </c>
      <c r="P3907" s="13" t="s">
        <v>121</v>
      </c>
      <c r="Q3907" s="13" t="s">
        <v>2679</v>
      </c>
      <c r="R3907" s="17">
        <v>221.40000000000003</v>
      </c>
      <c r="S3907" s="26">
        <v>4</v>
      </c>
      <c r="T3907" s="17">
        <v>0</v>
      </c>
      <c r="U3907" s="17">
        <v>6.28</v>
      </c>
      <c r="V3907" s="27">
        <v>24.240000000000002</v>
      </c>
      <c r="W3907" s="13" t="s">
        <v>88</v>
      </c>
      <c r="X3907" s="8">
        <f>$T3907*$R3907</f>
        <v>0</v>
      </c>
      <c r="Y3907" s="29">
        <f>R3907-V3907-U3907-X3907</f>
        <v>190.88000000000002</v>
      </c>
    </row>
    <row r="3908" spans="2:25" x14ac:dyDescent="0.3">
      <c r="B3908" s="16"/>
      <c r="C3908" s="8" t="str">
        <f>_xlfn.CONCAT(S3908,_xlfn.TEXTBEFORE(Q3908,","))</f>
        <v>3BIC Pencil Sharpener</v>
      </c>
      <c r="D3908" s="13" t="s">
        <v>10014</v>
      </c>
      <c r="E3908" s="25">
        <v>44152</v>
      </c>
      <c r="F3908" s="25">
        <v>44158</v>
      </c>
      <c r="G3908" s="13" t="s">
        <v>50</v>
      </c>
      <c r="H3908" s="13" t="s">
        <v>950</v>
      </c>
      <c r="I3908" s="13" t="s">
        <v>36</v>
      </c>
      <c r="J3908" s="13" t="s">
        <v>2250</v>
      </c>
      <c r="K3908" s="13" t="s">
        <v>310</v>
      </c>
      <c r="L3908" s="13" t="s">
        <v>27</v>
      </c>
      <c r="M3908" s="13" t="s">
        <v>28</v>
      </c>
      <c r="N3908" s="13" t="s">
        <v>3234</v>
      </c>
      <c r="O3908" s="13" t="s">
        <v>30</v>
      </c>
      <c r="P3908" s="13" t="s">
        <v>1789</v>
      </c>
      <c r="Q3908" s="13" t="s">
        <v>3235</v>
      </c>
      <c r="R3908" s="17">
        <v>87.03</v>
      </c>
      <c r="S3908" s="26">
        <v>3</v>
      </c>
      <c r="T3908" s="17">
        <v>0</v>
      </c>
      <c r="U3908" s="17">
        <v>7.55</v>
      </c>
      <c r="V3908" s="27">
        <v>15.66</v>
      </c>
      <c r="W3908" s="13" t="s">
        <v>266</v>
      </c>
      <c r="X3908" s="8">
        <f>$T3908*$R3908</f>
        <v>0</v>
      </c>
      <c r="Y3908" s="29">
        <f>R3908-V3908-U3908-X3908</f>
        <v>63.820000000000007</v>
      </c>
    </row>
    <row r="3909" spans="2:25" x14ac:dyDescent="0.3">
      <c r="B3909" s="16"/>
      <c r="C3909" s="8" t="str">
        <f>_xlfn.CONCAT(S3909,_xlfn.TEXTBEFORE(Q3909,","))</f>
        <v>2Eaton Computer Printout Paper</v>
      </c>
      <c r="D3909" s="13" t="s">
        <v>10015</v>
      </c>
      <c r="E3909" s="25">
        <v>43256</v>
      </c>
      <c r="F3909" s="25">
        <v>43262</v>
      </c>
      <c r="G3909" s="13" t="s">
        <v>50</v>
      </c>
      <c r="H3909" s="13" t="s">
        <v>4173</v>
      </c>
      <c r="I3909" s="13" t="s">
        <v>36</v>
      </c>
      <c r="J3909" s="13" t="s">
        <v>1129</v>
      </c>
      <c r="K3909" s="13" t="s">
        <v>1130</v>
      </c>
      <c r="L3909" s="13" t="s">
        <v>54</v>
      </c>
      <c r="M3909" s="13" t="s">
        <v>55</v>
      </c>
      <c r="N3909" s="13" t="s">
        <v>4330</v>
      </c>
      <c r="O3909" s="13" t="s">
        <v>30</v>
      </c>
      <c r="P3909" s="13" t="s">
        <v>1567</v>
      </c>
      <c r="Q3909" s="13" t="s">
        <v>4331</v>
      </c>
      <c r="R3909" s="17">
        <v>32.531400000000005</v>
      </c>
      <c r="S3909" s="26">
        <v>2</v>
      </c>
      <c r="T3909" s="17">
        <v>0.47000000000000003</v>
      </c>
      <c r="U3909" s="17">
        <v>3.84</v>
      </c>
      <c r="V3909" s="27">
        <v>-7.3686000000000043</v>
      </c>
      <c r="W3909" s="13" t="s">
        <v>88</v>
      </c>
      <c r="X3909" s="8">
        <f>$T3909*$R3909</f>
        <v>15.289758000000003</v>
      </c>
      <c r="Y3909" s="29">
        <f>R3909-V3909-U3909-X3909</f>
        <v>20.770242</v>
      </c>
    </row>
    <row r="3910" spans="2:25" x14ac:dyDescent="0.3">
      <c r="B3910" s="16"/>
      <c r="C3910" s="8" t="str">
        <f>_xlfn.CONCAT(S3910,_xlfn.TEXTBEFORE(Q3910,","))</f>
        <v>3Rubbermaid Light Bulb</v>
      </c>
      <c r="D3910" s="13" t="s">
        <v>10016</v>
      </c>
      <c r="E3910" s="25">
        <v>44006</v>
      </c>
      <c r="F3910" s="25">
        <v>44009</v>
      </c>
      <c r="G3910" s="13" t="s">
        <v>34</v>
      </c>
      <c r="H3910" s="13" t="s">
        <v>4173</v>
      </c>
      <c r="I3910" s="13" t="s">
        <v>36</v>
      </c>
      <c r="J3910" s="13" t="s">
        <v>160</v>
      </c>
      <c r="K3910" s="13" t="s">
        <v>160</v>
      </c>
      <c r="L3910" s="13" t="s">
        <v>54</v>
      </c>
      <c r="M3910" s="13" t="s">
        <v>55</v>
      </c>
      <c r="N3910" s="13" t="s">
        <v>4174</v>
      </c>
      <c r="O3910" s="13" t="s">
        <v>40</v>
      </c>
      <c r="P3910" s="13" t="s">
        <v>906</v>
      </c>
      <c r="Q3910" s="13" t="s">
        <v>4175</v>
      </c>
      <c r="R3910" s="17">
        <v>41.259599999999992</v>
      </c>
      <c r="S3910" s="26">
        <v>3</v>
      </c>
      <c r="T3910" s="17">
        <v>0.27</v>
      </c>
      <c r="U3910" s="17">
        <v>13.34</v>
      </c>
      <c r="V3910" s="27">
        <v>9.5795999999999992</v>
      </c>
      <c r="W3910" s="13" t="s">
        <v>33</v>
      </c>
      <c r="X3910" s="8">
        <f>$T3910*$R3910</f>
        <v>11.140091999999999</v>
      </c>
      <c r="Y3910" s="29">
        <f>R3910-V3910-U3910-X3910</f>
        <v>7.1999079999999935</v>
      </c>
    </row>
    <row r="3911" spans="2:25" x14ac:dyDescent="0.3">
      <c r="B3911" s="16"/>
      <c r="C3911" s="8" t="str">
        <f>_xlfn.CONCAT(S3911,_xlfn.TEXTBEFORE(Q3911,","))</f>
        <v>2Kleencut Trimmer</v>
      </c>
      <c r="D3911" s="13" t="s">
        <v>10017</v>
      </c>
      <c r="E3911" s="25">
        <v>43589</v>
      </c>
      <c r="F3911" s="25">
        <v>43593</v>
      </c>
      <c r="G3911" s="13" t="s">
        <v>50</v>
      </c>
      <c r="H3911" s="13" t="s">
        <v>5506</v>
      </c>
      <c r="I3911" s="13" t="s">
        <v>36</v>
      </c>
      <c r="J3911" s="13" t="s">
        <v>2239</v>
      </c>
      <c r="K3911" s="13" t="s">
        <v>210</v>
      </c>
      <c r="L3911" s="13" t="s">
        <v>27</v>
      </c>
      <c r="M3911" s="13" t="s">
        <v>28</v>
      </c>
      <c r="N3911" s="13" t="s">
        <v>5283</v>
      </c>
      <c r="O3911" s="13" t="s">
        <v>30</v>
      </c>
      <c r="P3911" s="13" t="s">
        <v>1228</v>
      </c>
      <c r="Q3911" s="13" t="s">
        <v>5284</v>
      </c>
      <c r="R3911" s="17">
        <v>86.1</v>
      </c>
      <c r="S3911" s="26">
        <v>2</v>
      </c>
      <c r="T3911" s="17">
        <v>0</v>
      </c>
      <c r="U3911" s="17">
        <v>3.88</v>
      </c>
      <c r="V3911" s="27">
        <v>15.48</v>
      </c>
      <c r="W3911" s="13" t="s">
        <v>88</v>
      </c>
      <c r="X3911" s="8">
        <f>$T3911*$R3911</f>
        <v>0</v>
      </c>
      <c r="Y3911" s="29">
        <f>R3911-V3911-U3911-X3911</f>
        <v>66.739999999999995</v>
      </c>
    </row>
    <row r="3912" spans="2:25" x14ac:dyDescent="0.3">
      <c r="B3912" s="16"/>
      <c r="C3912" s="8" t="str">
        <f>_xlfn.CONCAT(S3912,_xlfn.TEXTBEFORE(Q3912,","))</f>
        <v>4Brother Fax Machine</v>
      </c>
      <c r="D3912" s="13" t="s">
        <v>10018</v>
      </c>
      <c r="E3912" s="25">
        <v>42804</v>
      </c>
      <c r="F3912" s="25">
        <v>42806</v>
      </c>
      <c r="G3912" s="13" t="s">
        <v>34</v>
      </c>
      <c r="H3912" s="13" t="s">
        <v>454</v>
      </c>
      <c r="I3912" s="13" t="s">
        <v>24</v>
      </c>
      <c r="J3912" s="13" t="s">
        <v>455</v>
      </c>
      <c r="K3912" s="13" t="s">
        <v>71</v>
      </c>
      <c r="L3912" s="13" t="s">
        <v>27</v>
      </c>
      <c r="M3912" s="13" t="s">
        <v>28</v>
      </c>
      <c r="N3912" s="13" t="s">
        <v>456</v>
      </c>
      <c r="O3912" s="13" t="s">
        <v>57</v>
      </c>
      <c r="P3912" s="13" t="s">
        <v>86</v>
      </c>
      <c r="Q3912" s="13" t="s">
        <v>457</v>
      </c>
      <c r="R3912" s="17">
        <v>1274.1600000000001</v>
      </c>
      <c r="S3912" s="26">
        <v>4</v>
      </c>
      <c r="T3912" s="17">
        <v>0</v>
      </c>
      <c r="U3912" s="17">
        <v>248.59</v>
      </c>
      <c r="V3912" s="27">
        <v>382.20000000000005</v>
      </c>
      <c r="W3912" s="13" t="s">
        <v>33</v>
      </c>
      <c r="X3912" s="8">
        <f>$T3912*$R3912</f>
        <v>0</v>
      </c>
      <c r="Y3912" s="29">
        <f>R3912-V3912-U3912-X3912</f>
        <v>643.37</v>
      </c>
    </row>
    <row r="3913" spans="2:25" x14ac:dyDescent="0.3">
      <c r="B3913" s="16"/>
      <c r="C3913" s="8" t="str">
        <f>_xlfn.CONCAT(S3913,_xlfn.TEXTBEFORE(Q3913,","))</f>
        <v>7Memorex Memory Card</v>
      </c>
      <c r="D3913" s="13" t="s">
        <v>10019</v>
      </c>
      <c r="E3913" s="25">
        <v>43333</v>
      </c>
      <c r="F3913" s="25">
        <v>43336</v>
      </c>
      <c r="G3913" s="13" t="s">
        <v>22</v>
      </c>
      <c r="H3913" s="13" t="s">
        <v>454</v>
      </c>
      <c r="I3913" s="13" t="s">
        <v>24</v>
      </c>
      <c r="J3913" s="13" t="s">
        <v>314</v>
      </c>
      <c r="K3913" s="13" t="s">
        <v>187</v>
      </c>
      <c r="L3913" s="13" t="s">
        <v>27</v>
      </c>
      <c r="M3913" s="13" t="s">
        <v>28</v>
      </c>
      <c r="N3913" s="13" t="s">
        <v>2699</v>
      </c>
      <c r="O3913" s="13" t="s">
        <v>57</v>
      </c>
      <c r="P3913" s="13" t="s">
        <v>121</v>
      </c>
      <c r="Q3913" s="13" t="s">
        <v>2700</v>
      </c>
      <c r="R3913" s="17">
        <v>726.38999999999987</v>
      </c>
      <c r="S3913" s="26">
        <v>7</v>
      </c>
      <c r="T3913" s="17">
        <v>0</v>
      </c>
      <c r="U3913" s="17">
        <v>18.98</v>
      </c>
      <c r="V3913" s="27">
        <v>101.64</v>
      </c>
      <c r="W3913" s="13" t="s">
        <v>88</v>
      </c>
      <c r="X3913" s="8">
        <f>$T3913*$R3913</f>
        <v>0</v>
      </c>
      <c r="Y3913" s="29">
        <f>R3913-V3913-U3913-X3913</f>
        <v>605.76999999999987</v>
      </c>
    </row>
    <row r="3914" spans="2:25" x14ac:dyDescent="0.3">
      <c r="B3914" s="16"/>
      <c r="C3914" s="8" t="str">
        <f>_xlfn.CONCAT(S3914,_xlfn.TEXTBEFORE(Q3914,","))</f>
        <v>9Wilson Jones Index Tab</v>
      </c>
      <c r="D3914" s="13" t="s">
        <v>10020</v>
      </c>
      <c r="E3914" s="25">
        <v>43369</v>
      </c>
      <c r="F3914" s="25">
        <v>43375</v>
      </c>
      <c r="G3914" s="13" t="s">
        <v>50</v>
      </c>
      <c r="H3914" s="13" t="s">
        <v>454</v>
      </c>
      <c r="I3914" s="13" t="s">
        <v>24</v>
      </c>
      <c r="J3914" s="13" t="s">
        <v>360</v>
      </c>
      <c r="K3914" s="13" t="s">
        <v>146</v>
      </c>
      <c r="L3914" s="13" t="s">
        <v>27</v>
      </c>
      <c r="M3914" s="13" t="s">
        <v>28</v>
      </c>
      <c r="N3914" s="13" t="s">
        <v>5240</v>
      </c>
      <c r="O3914" s="13" t="s">
        <v>30</v>
      </c>
      <c r="P3914" s="13" t="s">
        <v>1121</v>
      </c>
      <c r="Q3914" s="13" t="s">
        <v>5241</v>
      </c>
      <c r="R3914" s="17">
        <v>61.290000000000006</v>
      </c>
      <c r="S3914" s="26">
        <v>9</v>
      </c>
      <c r="T3914" s="17">
        <v>0</v>
      </c>
      <c r="U3914" s="17">
        <v>5.17</v>
      </c>
      <c r="V3914" s="27">
        <v>28.080000000000002</v>
      </c>
      <c r="W3914" s="13" t="s">
        <v>88</v>
      </c>
      <c r="X3914" s="8">
        <f>$T3914*$R3914</f>
        <v>0</v>
      </c>
      <c r="Y3914" s="29">
        <f>R3914-V3914-U3914-X3914</f>
        <v>28.040000000000006</v>
      </c>
    </row>
    <row r="3915" spans="2:25" x14ac:dyDescent="0.3">
      <c r="B3915" s="16"/>
      <c r="C3915" s="8" t="str">
        <f>_xlfn.CONCAT(S3915,_xlfn.TEXTBEFORE(Q3915,","))</f>
        <v>9Avery Index Tab</v>
      </c>
      <c r="D3915" s="13" t="s">
        <v>10021</v>
      </c>
      <c r="E3915" s="25">
        <v>43369</v>
      </c>
      <c r="F3915" s="25">
        <v>43375</v>
      </c>
      <c r="G3915" s="13" t="s">
        <v>50</v>
      </c>
      <c r="H3915" s="13" t="s">
        <v>454</v>
      </c>
      <c r="I3915" s="13" t="s">
        <v>24</v>
      </c>
      <c r="J3915" s="13" t="s">
        <v>360</v>
      </c>
      <c r="K3915" s="13" t="s">
        <v>146</v>
      </c>
      <c r="L3915" s="13" t="s">
        <v>27</v>
      </c>
      <c r="M3915" s="13" t="s">
        <v>28</v>
      </c>
      <c r="N3915" s="13" t="s">
        <v>5153</v>
      </c>
      <c r="O3915" s="13" t="s">
        <v>30</v>
      </c>
      <c r="P3915" s="13" t="s">
        <v>1121</v>
      </c>
      <c r="Q3915" s="13" t="s">
        <v>5154</v>
      </c>
      <c r="R3915" s="17">
        <v>56.97</v>
      </c>
      <c r="S3915" s="26">
        <v>9</v>
      </c>
      <c r="T3915" s="17">
        <v>0</v>
      </c>
      <c r="U3915" s="17">
        <v>2.97</v>
      </c>
      <c r="V3915" s="27">
        <v>27.270000000000003</v>
      </c>
      <c r="W3915" s="13" t="s">
        <v>88</v>
      </c>
      <c r="X3915" s="8">
        <f>$T3915*$R3915</f>
        <v>0</v>
      </c>
      <c r="Y3915" s="29">
        <f>R3915-V3915-U3915-X3915</f>
        <v>26.729999999999997</v>
      </c>
    </row>
    <row r="3916" spans="2:25" x14ac:dyDescent="0.3">
      <c r="B3916" s="16"/>
      <c r="C3916" s="8" t="str">
        <f>_xlfn.CONCAT(S3916,_xlfn.TEXTBEFORE(Q3916,","))</f>
        <v>4Logitech Router</v>
      </c>
      <c r="D3916" s="13" t="s">
        <v>10022</v>
      </c>
      <c r="E3916" s="25">
        <v>44156</v>
      </c>
      <c r="F3916" s="25">
        <v>44161</v>
      </c>
      <c r="G3916" s="13" t="s">
        <v>50</v>
      </c>
      <c r="H3916" s="13" t="s">
        <v>454</v>
      </c>
      <c r="I3916" s="13" t="s">
        <v>24</v>
      </c>
      <c r="J3916" s="13" t="s">
        <v>1051</v>
      </c>
      <c r="K3916" s="13" t="s">
        <v>955</v>
      </c>
      <c r="L3916" s="13" t="s">
        <v>27</v>
      </c>
      <c r="M3916" s="13" t="s">
        <v>28</v>
      </c>
      <c r="N3916" s="13" t="s">
        <v>804</v>
      </c>
      <c r="O3916" s="13" t="s">
        <v>57</v>
      </c>
      <c r="P3916" s="13" t="s">
        <v>121</v>
      </c>
      <c r="Q3916" s="13" t="s">
        <v>805</v>
      </c>
      <c r="R3916" s="17">
        <v>990.12000000000012</v>
      </c>
      <c r="S3916" s="26">
        <v>4</v>
      </c>
      <c r="T3916" s="17">
        <v>0</v>
      </c>
      <c r="U3916" s="17">
        <v>129.54</v>
      </c>
      <c r="V3916" s="27">
        <v>356.4</v>
      </c>
      <c r="W3916" s="13" t="s">
        <v>60</v>
      </c>
      <c r="X3916" s="8">
        <f>$T3916*$R3916</f>
        <v>0</v>
      </c>
      <c r="Y3916" s="29">
        <f>R3916-V3916-U3916-X3916</f>
        <v>504.18000000000018</v>
      </c>
    </row>
    <row r="3917" spans="2:25" x14ac:dyDescent="0.3">
      <c r="B3917" s="16"/>
      <c r="C3917" s="8" t="str">
        <f>_xlfn.CONCAT(S3917,_xlfn.TEXTBEFORE(Q3917,","))</f>
        <v>2Apple Audio Dock</v>
      </c>
      <c r="D3917" s="13" t="s">
        <v>10023</v>
      </c>
      <c r="E3917" s="25">
        <v>44156</v>
      </c>
      <c r="F3917" s="25">
        <v>44161</v>
      </c>
      <c r="G3917" s="13" t="s">
        <v>50</v>
      </c>
      <c r="H3917" s="13" t="s">
        <v>454</v>
      </c>
      <c r="I3917" s="13" t="s">
        <v>24</v>
      </c>
      <c r="J3917" s="13" t="s">
        <v>1051</v>
      </c>
      <c r="K3917" s="13" t="s">
        <v>955</v>
      </c>
      <c r="L3917" s="13" t="s">
        <v>27</v>
      </c>
      <c r="M3917" s="13" t="s">
        <v>28</v>
      </c>
      <c r="N3917" s="13" t="s">
        <v>562</v>
      </c>
      <c r="O3917" s="13" t="s">
        <v>57</v>
      </c>
      <c r="P3917" s="13" t="s">
        <v>58</v>
      </c>
      <c r="Q3917" s="13" t="s">
        <v>563</v>
      </c>
      <c r="R3917" s="17">
        <v>333.96000000000004</v>
      </c>
      <c r="S3917" s="26">
        <v>2</v>
      </c>
      <c r="T3917" s="17">
        <v>0</v>
      </c>
      <c r="U3917" s="17">
        <v>49.31</v>
      </c>
      <c r="V3917" s="27">
        <v>76.800000000000011</v>
      </c>
      <c r="W3917" s="13" t="s">
        <v>60</v>
      </c>
      <c r="X3917" s="8">
        <f>$T3917*$R3917</f>
        <v>0</v>
      </c>
      <c r="Y3917" s="29">
        <f>R3917-V3917-U3917-X3917</f>
        <v>207.85000000000002</v>
      </c>
    </row>
    <row r="3918" spans="2:25" x14ac:dyDescent="0.3">
      <c r="B3918" s="16"/>
      <c r="C3918" s="8" t="str">
        <f>_xlfn.CONCAT(S3918,_xlfn.TEXTBEFORE(Q3918,","))</f>
        <v>3Deflect-O Photo Frame</v>
      </c>
      <c r="D3918" s="13" t="s">
        <v>10024</v>
      </c>
      <c r="E3918" s="25">
        <v>44156</v>
      </c>
      <c r="F3918" s="25">
        <v>44161</v>
      </c>
      <c r="G3918" s="13" t="s">
        <v>50</v>
      </c>
      <c r="H3918" s="13" t="s">
        <v>454</v>
      </c>
      <c r="I3918" s="13" t="s">
        <v>24</v>
      </c>
      <c r="J3918" s="13" t="s">
        <v>1051</v>
      </c>
      <c r="K3918" s="13" t="s">
        <v>955</v>
      </c>
      <c r="L3918" s="13" t="s">
        <v>27</v>
      </c>
      <c r="M3918" s="13" t="s">
        <v>28</v>
      </c>
      <c r="N3918" s="13" t="s">
        <v>3247</v>
      </c>
      <c r="O3918" s="13" t="s">
        <v>40</v>
      </c>
      <c r="P3918" s="13" t="s">
        <v>906</v>
      </c>
      <c r="Q3918" s="13" t="s">
        <v>3248</v>
      </c>
      <c r="R3918" s="17">
        <v>155.70000000000002</v>
      </c>
      <c r="S3918" s="26">
        <v>3</v>
      </c>
      <c r="T3918" s="17">
        <v>0</v>
      </c>
      <c r="U3918" s="17">
        <v>24.85</v>
      </c>
      <c r="V3918" s="27">
        <v>13.950000000000001</v>
      </c>
      <c r="W3918" s="13" t="s">
        <v>60</v>
      </c>
      <c r="X3918" s="8">
        <f>$T3918*$R3918</f>
        <v>0</v>
      </c>
      <c r="Y3918" s="29">
        <f>R3918-V3918-U3918-X3918</f>
        <v>116.90000000000003</v>
      </c>
    </row>
    <row r="3919" spans="2:25" x14ac:dyDescent="0.3">
      <c r="B3919" s="16"/>
      <c r="C3919" s="8" t="str">
        <f>_xlfn.CONCAT(S3919,_xlfn.TEXTBEFORE(Q3919,","))</f>
        <v>3Accos Rubber Bands</v>
      </c>
      <c r="D3919" s="13" t="s">
        <v>10025</v>
      </c>
      <c r="E3919" s="25">
        <v>44156</v>
      </c>
      <c r="F3919" s="25">
        <v>44161</v>
      </c>
      <c r="G3919" s="13" t="s">
        <v>50</v>
      </c>
      <c r="H3919" s="13" t="s">
        <v>454</v>
      </c>
      <c r="I3919" s="13" t="s">
        <v>24</v>
      </c>
      <c r="J3919" s="13" t="s">
        <v>1051</v>
      </c>
      <c r="K3919" s="13" t="s">
        <v>955</v>
      </c>
      <c r="L3919" s="13" t="s">
        <v>27</v>
      </c>
      <c r="M3919" s="13" t="s">
        <v>28</v>
      </c>
      <c r="N3919" s="13" t="s">
        <v>4091</v>
      </c>
      <c r="O3919" s="13" t="s">
        <v>30</v>
      </c>
      <c r="P3919" s="13" t="s">
        <v>2177</v>
      </c>
      <c r="Q3919" s="13" t="s">
        <v>4092</v>
      </c>
      <c r="R3919" s="17">
        <v>50.400000000000006</v>
      </c>
      <c r="S3919" s="26">
        <v>3</v>
      </c>
      <c r="T3919" s="17">
        <v>0</v>
      </c>
      <c r="U3919" s="17">
        <v>5.55</v>
      </c>
      <c r="V3919" s="27">
        <v>16.11</v>
      </c>
      <c r="W3919" s="13" t="s">
        <v>60</v>
      </c>
      <c r="X3919" s="8">
        <f>$T3919*$R3919</f>
        <v>0</v>
      </c>
      <c r="Y3919" s="29">
        <f>R3919-V3919-U3919-X3919</f>
        <v>28.740000000000006</v>
      </c>
    </row>
    <row r="3920" spans="2:25" x14ac:dyDescent="0.3">
      <c r="B3920" s="16"/>
      <c r="C3920" s="8" t="str">
        <f>_xlfn.CONCAT(S3920,_xlfn.TEXTBEFORE(Q3920,","))</f>
        <v>3Fellowes Box</v>
      </c>
      <c r="D3920" s="13" t="s">
        <v>10026</v>
      </c>
      <c r="E3920" s="25">
        <v>42944</v>
      </c>
      <c r="F3920" s="25">
        <v>42946</v>
      </c>
      <c r="G3920" s="13" t="s">
        <v>34</v>
      </c>
      <c r="H3920" s="13" t="s">
        <v>2520</v>
      </c>
      <c r="I3920" s="13" t="s">
        <v>24</v>
      </c>
      <c r="J3920" s="13" t="s">
        <v>1803</v>
      </c>
      <c r="K3920" s="13" t="s">
        <v>234</v>
      </c>
      <c r="L3920" s="13" t="s">
        <v>54</v>
      </c>
      <c r="M3920" s="13" t="s">
        <v>55</v>
      </c>
      <c r="N3920" s="13" t="s">
        <v>4326</v>
      </c>
      <c r="O3920" s="13" t="s">
        <v>30</v>
      </c>
      <c r="P3920" s="13" t="s">
        <v>289</v>
      </c>
      <c r="Q3920" s="13" t="s">
        <v>4327</v>
      </c>
      <c r="R3920" s="17">
        <v>49.0779</v>
      </c>
      <c r="S3920" s="26">
        <v>3</v>
      </c>
      <c r="T3920" s="17">
        <v>0.17</v>
      </c>
      <c r="U3920" s="17">
        <v>9.33</v>
      </c>
      <c r="V3920" s="27">
        <v>-5.3721000000000014</v>
      </c>
      <c r="W3920" s="13" t="s">
        <v>88</v>
      </c>
      <c r="X3920" s="8">
        <f>$T3920*$R3920</f>
        <v>8.3432430000000011</v>
      </c>
      <c r="Y3920" s="29">
        <f>R3920-V3920-U3920-X3920</f>
        <v>36.776757000000003</v>
      </c>
    </row>
    <row r="3921" spans="2:25" x14ac:dyDescent="0.3">
      <c r="B3921" s="16"/>
      <c r="C3921" s="8" t="str">
        <f>_xlfn.CONCAT(S3921,_xlfn.TEXTBEFORE(Q3921,","))</f>
        <v>1Ibico Binding Machine</v>
      </c>
      <c r="D3921" s="13" t="s">
        <v>10027</v>
      </c>
      <c r="E3921" s="25">
        <v>42944</v>
      </c>
      <c r="F3921" s="25">
        <v>42946</v>
      </c>
      <c r="G3921" s="13" t="s">
        <v>34</v>
      </c>
      <c r="H3921" s="13" t="s">
        <v>2520</v>
      </c>
      <c r="I3921" s="13" t="s">
        <v>24</v>
      </c>
      <c r="J3921" s="13" t="s">
        <v>1803</v>
      </c>
      <c r="K3921" s="13" t="s">
        <v>234</v>
      </c>
      <c r="L3921" s="13" t="s">
        <v>54</v>
      </c>
      <c r="M3921" s="13" t="s">
        <v>55</v>
      </c>
      <c r="N3921" s="13" t="s">
        <v>2377</v>
      </c>
      <c r="O3921" s="13" t="s">
        <v>30</v>
      </c>
      <c r="P3921" s="13" t="s">
        <v>1121</v>
      </c>
      <c r="Q3921" s="13" t="s">
        <v>2378</v>
      </c>
      <c r="R3921" s="17">
        <v>42.678599999999996</v>
      </c>
      <c r="S3921" s="26">
        <v>1</v>
      </c>
      <c r="T3921" s="17">
        <v>0.17</v>
      </c>
      <c r="U3921" s="17">
        <v>7.87</v>
      </c>
      <c r="V3921" s="27">
        <v>11.298599999999999</v>
      </c>
      <c r="W3921" s="13" t="s">
        <v>88</v>
      </c>
      <c r="X3921" s="8">
        <f>$T3921*$R3921</f>
        <v>7.2553619999999999</v>
      </c>
      <c r="Y3921" s="29">
        <f>R3921-V3921-U3921-X3921</f>
        <v>16.254637999999993</v>
      </c>
    </row>
    <row r="3922" spans="2:25" x14ac:dyDescent="0.3">
      <c r="B3922" s="16"/>
      <c r="C3922" s="8" t="str">
        <f>_xlfn.CONCAT(S3922,_xlfn.TEXTBEFORE(Q3922,","))</f>
        <v>2Acme Trimmer</v>
      </c>
      <c r="D3922" s="13" t="s">
        <v>10028</v>
      </c>
      <c r="E3922" s="25">
        <v>42944</v>
      </c>
      <c r="F3922" s="25">
        <v>42946</v>
      </c>
      <c r="G3922" s="13" t="s">
        <v>34</v>
      </c>
      <c r="H3922" s="13" t="s">
        <v>2520</v>
      </c>
      <c r="I3922" s="13" t="s">
        <v>24</v>
      </c>
      <c r="J3922" s="13" t="s">
        <v>1803</v>
      </c>
      <c r="K3922" s="13" t="s">
        <v>234</v>
      </c>
      <c r="L3922" s="13" t="s">
        <v>54</v>
      </c>
      <c r="M3922" s="13" t="s">
        <v>55</v>
      </c>
      <c r="N3922" s="13" t="s">
        <v>2594</v>
      </c>
      <c r="O3922" s="13" t="s">
        <v>30</v>
      </c>
      <c r="P3922" s="13" t="s">
        <v>1228</v>
      </c>
      <c r="Q3922" s="13" t="s">
        <v>2595</v>
      </c>
      <c r="R3922" s="17">
        <v>43.756800000000005</v>
      </c>
      <c r="S3922" s="26">
        <v>2</v>
      </c>
      <c r="T3922" s="17">
        <v>0.47000000000000003</v>
      </c>
      <c r="U3922" s="17">
        <v>5.14</v>
      </c>
      <c r="V3922" s="27">
        <v>-17.383200000000006</v>
      </c>
      <c r="W3922" s="13" t="s">
        <v>88</v>
      </c>
      <c r="X3922" s="8">
        <f>$T3922*$R3922</f>
        <v>20.565696000000003</v>
      </c>
      <c r="Y3922" s="29">
        <f>R3922-V3922-U3922-X3922</f>
        <v>35.434304000000012</v>
      </c>
    </row>
    <row r="3923" spans="2:25" x14ac:dyDescent="0.3">
      <c r="B3923" s="16"/>
      <c r="C3923" s="8" t="str">
        <f>_xlfn.CONCAT(S3923,_xlfn.TEXTBEFORE(Q3923,","))</f>
        <v>2Harbour Creations Color Coded Labels</v>
      </c>
      <c r="D3923" s="13" t="s">
        <v>10029</v>
      </c>
      <c r="E3923" s="25">
        <v>42944</v>
      </c>
      <c r="F3923" s="25">
        <v>42946</v>
      </c>
      <c r="G3923" s="13" t="s">
        <v>34</v>
      </c>
      <c r="H3923" s="13" t="s">
        <v>2520</v>
      </c>
      <c r="I3923" s="13" t="s">
        <v>24</v>
      </c>
      <c r="J3923" s="13" t="s">
        <v>1803</v>
      </c>
      <c r="K3923" s="13" t="s">
        <v>234</v>
      </c>
      <c r="L3923" s="13" t="s">
        <v>54</v>
      </c>
      <c r="M3923" s="13" t="s">
        <v>55</v>
      </c>
      <c r="N3923" s="13" t="s">
        <v>5895</v>
      </c>
      <c r="O3923" s="13" t="s">
        <v>30</v>
      </c>
      <c r="P3923" s="13" t="s">
        <v>2751</v>
      </c>
      <c r="Q3923" s="13" t="s">
        <v>5896</v>
      </c>
      <c r="R3923" s="17">
        <v>13.673999999999999</v>
      </c>
      <c r="S3923" s="26">
        <v>2</v>
      </c>
      <c r="T3923" s="17">
        <v>0.47000000000000003</v>
      </c>
      <c r="U3923" s="17">
        <v>1.95</v>
      </c>
      <c r="V3923" s="27">
        <v>-3.1259999999999994</v>
      </c>
      <c r="W3923" s="13" t="s">
        <v>88</v>
      </c>
      <c r="X3923" s="8">
        <f>$T3923*$R3923</f>
        <v>6.4267799999999999</v>
      </c>
      <c r="Y3923" s="29">
        <f>R3923-V3923-U3923-X3923</f>
        <v>8.423219999999997</v>
      </c>
    </row>
    <row r="3924" spans="2:25" x14ac:dyDescent="0.3">
      <c r="B3924" s="16"/>
      <c r="C3924" s="8" t="str">
        <f>_xlfn.CONCAT(S3924,_xlfn.TEXTBEFORE(Q3924,","))</f>
        <v>7Okidata Phone</v>
      </c>
      <c r="D3924" s="13" t="s">
        <v>10030</v>
      </c>
      <c r="E3924" s="25">
        <v>44107</v>
      </c>
      <c r="F3924" s="25">
        <v>44112</v>
      </c>
      <c r="G3924" s="13" t="s">
        <v>50</v>
      </c>
      <c r="H3924" s="13" t="s">
        <v>2520</v>
      </c>
      <c r="I3924" s="13" t="s">
        <v>24</v>
      </c>
      <c r="J3924" s="13" t="s">
        <v>1622</v>
      </c>
      <c r="K3924" s="13" t="s">
        <v>234</v>
      </c>
      <c r="L3924" s="13" t="s">
        <v>54</v>
      </c>
      <c r="M3924" s="13" t="s">
        <v>55</v>
      </c>
      <c r="N3924" s="13" t="s">
        <v>2521</v>
      </c>
      <c r="O3924" s="13" t="s">
        <v>57</v>
      </c>
      <c r="P3924" s="13" t="s">
        <v>138</v>
      </c>
      <c r="Q3924" s="13" t="s">
        <v>2522</v>
      </c>
      <c r="R3924" s="17">
        <v>495.36059999999986</v>
      </c>
      <c r="S3924" s="26">
        <v>7</v>
      </c>
      <c r="T3924" s="17">
        <v>0.17</v>
      </c>
      <c r="U3924" s="17">
        <v>41.45</v>
      </c>
      <c r="V3924" s="27">
        <v>149.07060000000001</v>
      </c>
      <c r="W3924" s="13" t="s">
        <v>88</v>
      </c>
      <c r="X3924" s="8">
        <f>$T3924*$R3924</f>
        <v>84.211301999999989</v>
      </c>
      <c r="Y3924" s="29">
        <f>R3924-V3924-U3924-X3924</f>
        <v>220.62869799999987</v>
      </c>
    </row>
    <row r="3925" spans="2:25" x14ac:dyDescent="0.3">
      <c r="B3925" s="16"/>
      <c r="C3925" s="8" t="str">
        <f>_xlfn.CONCAT(S3925,_xlfn.TEXTBEFORE(Q3925,","))</f>
        <v>3Sharp Personal Copier</v>
      </c>
      <c r="D3925" s="13" t="s">
        <v>10031</v>
      </c>
      <c r="E3925" s="25">
        <v>43526</v>
      </c>
      <c r="F3925" s="25">
        <v>43530</v>
      </c>
      <c r="G3925" s="13" t="s">
        <v>50</v>
      </c>
      <c r="H3925" s="13" t="s">
        <v>1768</v>
      </c>
      <c r="I3925" s="13" t="s">
        <v>36</v>
      </c>
      <c r="J3925" s="13" t="s">
        <v>1791</v>
      </c>
      <c r="K3925" s="13" t="s">
        <v>310</v>
      </c>
      <c r="L3925" s="13" t="s">
        <v>27</v>
      </c>
      <c r="M3925" s="13" t="s">
        <v>28</v>
      </c>
      <c r="N3925" s="13" t="s">
        <v>3013</v>
      </c>
      <c r="O3925" s="13" t="s">
        <v>57</v>
      </c>
      <c r="P3925" s="13" t="s">
        <v>86</v>
      </c>
      <c r="Q3925" s="13" t="s">
        <v>3014</v>
      </c>
      <c r="R3925" s="17">
        <v>360</v>
      </c>
      <c r="S3925" s="26">
        <v>3</v>
      </c>
      <c r="T3925" s="17">
        <v>0</v>
      </c>
      <c r="U3925" s="17">
        <v>29.14</v>
      </c>
      <c r="V3925" s="27">
        <v>133.20000000000002</v>
      </c>
      <c r="W3925" s="13" t="s">
        <v>88</v>
      </c>
      <c r="X3925" s="8">
        <f>$T3925*$R3925</f>
        <v>0</v>
      </c>
      <c r="Y3925" s="29">
        <f>R3925-V3925-U3925-X3925</f>
        <v>197.65999999999997</v>
      </c>
    </row>
    <row r="3926" spans="2:25" x14ac:dyDescent="0.3">
      <c r="B3926" s="16"/>
      <c r="C3926" s="8" t="str">
        <f>_xlfn.CONCAT(S3926,_xlfn.TEXTBEFORE(Q3926,","))</f>
        <v>9Deflect-O Door Stop</v>
      </c>
      <c r="D3926" s="13" t="s">
        <v>10032</v>
      </c>
      <c r="E3926" s="25">
        <v>43526</v>
      </c>
      <c r="F3926" s="25">
        <v>43530</v>
      </c>
      <c r="G3926" s="13" t="s">
        <v>50</v>
      </c>
      <c r="H3926" s="13" t="s">
        <v>1768</v>
      </c>
      <c r="I3926" s="13" t="s">
        <v>36</v>
      </c>
      <c r="J3926" s="13" t="s">
        <v>1791</v>
      </c>
      <c r="K3926" s="13" t="s">
        <v>310</v>
      </c>
      <c r="L3926" s="13" t="s">
        <v>27</v>
      </c>
      <c r="M3926" s="13" t="s">
        <v>28</v>
      </c>
      <c r="N3926" s="13" t="s">
        <v>1705</v>
      </c>
      <c r="O3926" s="13" t="s">
        <v>40</v>
      </c>
      <c r="P3926" s="13" t="s">
        <v>906</v>
      </c>
      <c r="Q3926" s="13" t="s">
        <v>1706</v>
      </c>
      <c r="R3926" s="17">
        <v>383.13000000000005</v>
      </c>
      <c r="S3926" s="26">
        <v>9</v>
      </c>
      <c r="T3926" s="17">
        <v>0</v>
      </c>
      <c r="U3926" s="17">
        <v>26.6</v>
      </c>
      <c r="V3926" s="27">
        <v>179.82</v>
      </c>
      <c r="W3926" s="13" t="s">
        <v>88</v>
      </c>
      <c r="X3926" s="8">
        <f>$T3926*$R3926</f>
        <v>0</v>
      </c>
      <c r="Y3926" s="29">
        <f>R3926-V3926-U3926-X3926</f>
        <v>176.71000000000006</v>
      </c>
    </row>
    <row r="3927" spans="2:25" x14ac:dyDescent="0.3">
      <c r="B3927" s="16"/>
      <c r="C3927" s="8" t="str">
        <f>_xlfn.CONCAT(S3927,_xlfn.TEXTBEFORE(Q3927,","))</f>
        <v>5Panasonic Card Printer</v>
      </c>
      <c r="D3927" s="13" t="s">
        <v>10033</v>
      </c>
      <c r="E3927" s="25">
        <v>44139</v>
      </c>
      <c r="F3927" s="25">
        <v>44143</v>
      </c>
      <c r="G3927" s="13" t="s">
        <v>50</v>
      </c>
      <c r="H3927" s="13" t="s">
        <v>1768</v>
      </c>
      <c r="I3927" s="13" t="s">
        <v>36</v>
      </c>
      <c r="J3927" s="13" t="s">
        <v>300</v>
      </c>
      <c r="K3927" s="13" t="s">
        <v>84</v>
      </c>
      <c r="L3927" s="13" t="s">
        <v>27</v>
      </c>
      <c r="M3927" s="13" t="s">
        <v>28</v>
      </c>
      <c r="N3927" s="13" t="s">
        <v>1769</v>
      </c>
      <c r="O3927" s="13" t="s">
        <v>57</v>
      </c>
      <c r="P3927" s="13" t="s">
        <v>138</v>
      </c>
      <c r="Q3927" s="13" t="s">
        <v>1770</v>
      </c>
      <c r="R3927" s="17">
        <v>869.7</v>
      </c>
      <c r="S3927" s="26">
        <v>5</v>
      </c>
      <c r="T3927" s="17">
        <v>0</v>
      </c>
      <c r="U3927" s="17">
        <v>71.7</v>
      </c>
      <c r="V3927" s="27">
        <v>408.75</v>
      </c>
      <c r="W3927" s="13" t="s">
        <v>60</v>
      </c>
      <c r="X3927" s="8">
        <f>$T3927*$R3927</f>
        <v>0</v>
      </c>
      <c r="Y3927" s="29">
        <f>R3927-V3927-U3927-X3927</f>
        <v>389.25000000000006</v>
      </c>
    </row>
    <row r="3928" spans="2:25" x14ac:dyDescent="0.3">
      <c r="B3928" s="16"/>
      <c r="C3928" s="8" t="str">
        <f>_xlfn.CONCAT(S3928,_xlfn.TEXTBEFORE(Q3928,","))</f>
        <v>2Cisco Signal Booster</v>
      </c>
      <c r="D3928" s="13" t="s">
        <v>10034</v>
      </c>
      <c r="E3928" s="25">
        <v>44139</v>
      </c>
      <c r="F3928" s="25">
        <v>44143</v>
      </c>
      <c r="G3928" s="13" t="s">
        <v>50</v>
      </c>
      <c r="H3928" s="13" t="s">
        <v>1768</v>
      </c>
      <c r="I3928" s="13" t="s">
        <v>36</v>
      </c>
      <c r="J3928" s="13" t="s">
        <v>300</v>
      </c>
      <c r="K3928" s="13" t="s">
        <v>84</v>
      </c>
      <c r="L3928" s="13" t="s">
        <v>27</v>
      </c>
      <c r="M3928" s="13" t="s">
        <v>28</v>
      </c>
      <c r="N3928" s="13" t="s">
        <v>333</v>
      </c>
      <c r="O3928" s="13" t="s">
        <v>57</v>
      </c>
      <c r="P3928" s="13" t="s">
        <v>58</v>
      </c>
      <c r="Q3928" s="13" t="s">
        <v>334</v>
      </c>
      <c r="R3928" s="17">
        <v>303.84000000000003</v>
      </c>
      <c r="S3928" s="26">
        <v>2</v>
      </c>
      <c r="T3928" s="17">
        <v>0</v>
      </c>
      <c r="U3928" s="17">
        <v>33.69</v>
      </c>
      <c r="V3928" s="27">
        <v>103.26</v>
      </c>
      <c r="W3928" s="13" t="s">
        <v>60</v>
      </c>
      <c r="X3928" s="8">
        <f>$T3928*$R3928</f>
        <v>0</v>
      </c>
      <c r="Y3928" s="29">
        <f>R3928-V3928-U3928-X3928</f>
        <v>166.89000000000004</v>
      </c>
    </row>
    <row r="3929" spans="2:25" x14ac:dyDescent="0.3">
      <c r="B3929" s="16"/>
      <c r="C3929" s="8" t="str">
        <f>_xlfn.CONCAT(S3929,_xlfn.TEXTBEFORE(Q3929,","))</f>
        <v>2Harbour Creations Bag Chairs</v>
      </c>
      <c r="D3929" s="13" t="s">
        <v>10035</v>
      </c>
      <c r="E3929" s="25">
        <v>44161</v>
      </c>
      <c r="F3929" s="25">
        <v>44166</v>
      </c>
      <c r="G3929" s="13" t="s">
        <v>50</v>
      </c>
      <c r="H3929" s="13" t="s">
        <v>1768</v>
      </c>
      <c r="I3929" s="13" t="s">
        <v>36</v>
      </c>
      <c r="J3929" s="13" t="s">
        <v>135</v>
      </c>
      <c r="K3929" s="13" t="s">
        <v>136</v>
      </c>
      <c r="L3929" s="13" t="s">
        <v>27</v>
      </c>
      <c r="M3929" s="13" t="s">
        <v>28</v>
      </c>
      <c r="N3929" s="13" t="s">
        <v>4649</v>
      </c>
      <c r="O3929" s="13" t="s">
        <v>40</v>
      </c>
      <c r="P3929" s="13" t="s">
        <v>41</v>
      </c>
      <c r="Q3929" s="13" t="s">
        <v>4650</v>
      </c>
      <c r="R3929" s="17">
        <v>64.11</v>
      </c>
      <c r="S3929" s="26">
        <v>2</v>
      </c>
      <c r="T3929" s="17">
        <v>0.5</v>
      </c>
      <c r="U3929" s="17">
        <v>4.62</v>
      </c>
      <c r="V3929" s="27">
        <v>-15.39</v>
      </c>
      <c r="W3929" s="13" t="s">
        <v>88</v>
      </c>
      <c r="X3929" s="8">
        <f>$T3929*$R3929</f>
        <v>32.055</v>
      </c>
      <c r="Y3929" s="29">
        <f>R3929-V3929-U3929-X3929</f>
        <v>42.824999999999996</v>
      </c>
    </row>
    <row r="3930" spans="2:25" x14ac:dyDescent="0.3">
      <c r="B3930" s="16"/>
      <c r="C3930" s="8" t="str">
        <f>_xlfn.CONCAT(S3930,_xlfn.TEXTBEFORE(Q3930,","))</f>
        <v>9Tenex Clock</v>
      </c>
      <c r="D3930" s="13" t="s">
        <v>10036</v>
      </c>
      <c r="E3930" s="25">
        <v>43590</v>
      </c>
      <c r="F3930" s="25">
        <v>43590</v>
      </c>
      <c r="G3930" s="13" t="s">
        <v>126</v>
      </c>
      <c r="H3930" s="13" t="s">
        <v>3003</v>
      </c>
      <c r="I3930" s="13" t="s">
        <v>36</v>
      </c>
      <c r="J3930" s="13" t="s">
        <v>160</v>
      </c>
      <c r="K3930" s="13" t="s">
        <v>160</v>
      </c>
      <c r="L3930" s="13" t="s">
        <v>54</v>
      </c>
      <c r="M3930" s="13" t="s">
        <v>55</v>
      </c>
      <c r="N3930" s="13" t="s">
        <v>3004</v>
      </c>
      <c r="O3930" s="13" t="s">
        <v>40</v>
      </c>
      <c r="P3930" s="13" t="s">
        <v>906</v>
      </c>
      <c r="Q3930" s="13" t="s">
        <v>3005</v>
      </c>
      <c r="R3930" s="17">
        <v>330.5367</v>
      </c>
      <c r="S3930" s="26">
        <v>9</v>
      </c>
      <c r="T3930" s="17">
        <v>0.27</v>
      </c>
      <c r="U3930" s="17">
        <v>29.34</v>
      </c>
      <c r="V3930" s="27">
        <v>54.326699999999988</v>
      </c>
      <c r="W3930" s="13" t="s">
        <v>60</v>
      </c>
      <c r="X3930" s="8">
        <f>$T3930*$R3930</f>
        <v>89.244909000000007</v>
      </c>
      <c r="Y3930" s="29">
        <f>R3930-V3930-U3930-X3930</f>
        <v>157.62509100000003</v>
      </c>
    </row>
    <row r="3931" spans="2:25" x14ac:dyDescent="0.3">
      <c r="B3931" s="16"/>
      <c r="C3931" s="8" t="str">
        <f>_xlfn.CONCAT(S3931,_xlfn.TEXTBEFORE(Q3931,","))</f>
        <v>4Green Bar Message Books</v>
      </c>
      <c r="D3931" s="13" t="s">
        <v>10037</v>
      </c>
      <c r="E3931" s="25">
        <v>43660</v>
      </c>
      <c r="F3931" s="25">
        <v>43665</v>
      </c>
      <c r="G3931" s="13" t="s">
        <v>22</v>
      </c>
      <c r="H3931" s="13" t="s">
        <v>255</v>
      </c>
      <c r="I3931" s="13" t="s">
        <v>24</v>
      </c>
      <c r="J3931" s="13" t="s">
        <v>4563</v>
      </c>
      <c r="K3931" s="13" t="s">
        <v>4564</v>
      </c>
      <c r="L3931" s="13" t="s">
        <v>27</v>
      </c>
      <c r="M3931" s="13" t="s">
        <v>28</v>
      </c>
      <c r="N3931" s="13" t="s">
        <v>4565</v>
      </c>
      <c r="O3931" s="13" t="s">
        <v>30</v>
      </c>
      <c r="P3931" s="13" t="s">
        <v>1567</v>
      </c>
      <c r="Q3931" s="13" t="s">
        <v>4566</v>
      </c>
      <c r="R3931" s="17">
        <v>100.80000000000001</v>
      </c>
      <c r="S3931" s="26">
        <v>4</v>
      </c>
      <c r="T3931" s="17">
        <v>0</v>
      </c>
      <c r="U3931" s="17">
        <v>9.92</v>
      </c>
      <c r="V3931" s="27">
        <v>6</v>
      </c>
      <c r="W3931" s="13" t="s">
        <v>88</v>
      </c>
      <c r="X3931" s="8">
        <f>$T3931*$R3931</f>
        <v>0</v>
      </c>
      <c r="Y3931" s="29">
        <f>R3931-V3931-U3931-X3931</f>
        <v>84.88000000000001</v>
      </c>
    </row>
    <row r="3932" spans="2:25" x14ac:dyDescent="0.3">
      <c r="B3932" s="16"/>
      <c r="C3932" s="8" t="str">
        <f>_xlfn.CONCAT(S3932,_xlfn.TEXTBEFORE(Q3932,","))</f>
        <v>3Breville Stove</v>
      </c>
      <c r="D3932" s="13" t="s">
        <v>10038</v>
      </c>
      <c r="E3932" s="25">
        <v>44071</v>
      </c>
      <c r="F3932" s="25">
        <v>44074</v>
      </c>
      <c r="G3932" s="13" t="s">
        <v>34</v>
      </c>
      <c r="H3932" s="13" t="s">
        <v>255</v>
      </c>
      <c r="I3932" s="13" t="s">
        <v>24</v>
      </c>
      <c r="J3932" s="13" t="s">
        <v>256</v>
      </c>
      <c r="K3932" s="13" t="s">
        <v>256</v>
      </c>
      <c r="L3932" s="13" t="s">
        <v>27</v>
      </c>
      <c r="M3932" s="13" t="s">
        <v>28</v>
      </c>
      <c r="N3932" s="13" t="s">
        <v>257</v>
      </c>
      <c r="O3932" s="13" t="s">
        <v>30</v>
      </c>
      <c r="P3932" s="13" t="s">
        <v>31</v>
      </c>
      <c r="Q3932" s="13" t="s">
        <v>258</v>
      </c>
      <c r="R3932" s="17">
        <v>1682.91</v>
      </c>
      <c r="S3932" s="26">
        <v>3</v>
      </c>
      <c r="T3932" s="17">
        <v>0</v>
      </c>
      <c r="U3932" s="17">
        <v>358.51</v>
      </c>
      <c r="V3932" s="27">
        <v>487.98</v>
      </c>
      <c r="W3932" s="13" t="s">
        <v>88</v>
      </c>
      <c r="X3932" s="8">
        <f>$T3932*$R3932</f>
        <v>0</v>
      </c>
      <c r="Y3932" s="29">
        <f>R3932-V3932-U3932-X3932</f>
        <v>836.42000000000007</v>
      </c>
    </row>
    <row r="3933" spans="2:25" x14ac:dyDescent="0.3">
      <c r="B3933" s="16"/>
      <c r="C3933" s="8" t="str">
        <f>_xlfn.CONCAT(S3933,_xlfn.TEXTBEFORE(Q3933,","))</f>
        <v>4Ikea 3-Shelf Cabinet</v>
      </c>
      <c r="D3933" s="13" t="s">
        <v>10039</v>
      </c>
      <c r="E3933" s="25">
        <v>43924</v>
      </c>
      <c r="F3933" s="25">
        <v>43926</v>
      </c>
      <c r="G3933" s="13" t="s">
        <v>34</v>
      </c>
      <c r="H3933" s="13" t="s">
        <v>983</v>
      </c>
      <c r="I3933" s="13" t="s">
        <v>24</v>
      </c>
      <c r="J3933" s="13" t="s">
        <v>160</v>
      </c>
      <c r="K3933" s="13" t="s">
        <v>160</v>
      </c>
      <c r="L3933" s="13" t="s">
        <v>54</v>
      </c>
      <c r="M3933" s="13" t="s">
        <v>55</v>
      </c>
      <c r="N3933" s="13" t="s">
        <v>984</v>
      </c>
      <c r="O3933" s="13" t="s">
        <v>40</v>
      </c>
      <c r="P3933" s="13" t="s">
        <v>67</v>
      </c>
      <c r="Q3933" s="13" t="s">
        <v>985</v>
      </c>
      <c r="R3933" s="17">
        <v>527.86799999999994</v>
      </c>
      <c r="S3933" s="26">
        <v>4</v>
      </c>
      <c r="T3933" s="17">
        <v>7.0000000000000007E-2</v>
      </c>
      <c r="U3933" s="17">
        <v>138.9</v>
      </c>
      <c r="V3933" s="27">
        <v>73.788000000000011</v>
      </c>
      <c r="W3933" s="13" t="s">
        <v>60</v>
      </c>
      <c r="X3933" s="8">
        <f>$T3933*$R3933</f>
        <v>36.950760000000002</v>
      </c>
      <c r="Y3933" s="29">
        <f>R3933-V3933-U3933-X3933</f>
        <v>278.22923999999995</v>
      </c>
    </row>
    <row r="3934" spans="2:25" x14ac:dyDescent="0.3">
      <c r="B3934" s="16"/>
      <c r="C3934" s="8" t="str">
        <f>_xlfn.CONCAT(S3934,_xlfn.TEXTBEFORE(Q3934,","))</f>
        <v>2HP Copy Machine</v>
      </c>
      <c r="D3934" s="13" t="s">
        <v>10040</v>
      </c>
      <c r="E3934" s="25">
        <v>44062</v>
      </c>
      <c r="F3934" s="25">
        <v>44065</v>
      </c>
      <c r="G3934" s="13" t="s">
        <v>34</v>
      </c>
      <c r="H3934" s="13" t="s">
        <v>1298</v>
      </c>
      <c r="I3934" s="13" t="s">
        <v>24</v>
      </c>
      <c r="J3934" s="13" t="s">
        <v>1299</v>
      </c>
      <c r="K3934" s="13" t="s">
        <v>63</v>
      </c>
      <c r="L3934" s="13" t="s">
        <v>27</v>
      </c>
      <c r="M3934" s="13" t="s">
        <v>28</v>
      </c>
      <c r="N3934" s="13" t="s">
        <v>837</v>
      </c>
      <c r="O3934" s="13" t="s">
        <v>57</v>
      </c>
      <c r="P3934" s="13" t="s">
        <v>86</v>
      </c>
      <c r="Q3934" s="13" t="s">
        <v>838</v>
      </c>
      <c r="R3934" s="17">
        <v>487.38</v>
      </c>
      <c r="S3934" s="26">
        <v>2</v>
      </c>
      <c r="T3934" s="17">
        <v>0</v>
      </c>
      <c r="U3934" s="17">
        <v>101.98</v>
      </c>
      <c r="V3934" s="27">
        <v>107.22</v>
      </c>
      <c r="W3934" s="13" t="s">
        <v>33</v>
      </c>
      <c r="X3934" s="8">
        <f>$T3934*$R3934</f>
        <v>0</v>
      </c>
      <c r="Y3934" s="29">
        <f>R3934-V3934-U3934-X3934</f>
        <v>278.17999999999995</v>
      </c>
    </row>
    <row r="3935" spans="2:25" x14ac:dyDescent="0.3">
      <c r="B3935" s="16"/>
      <c r="C3935" s="8" t="str">
        <f>_xlfn.CONCAT(S3935,_xlfn.TEXTBEFORE(Q3935,","))</f>
        <v>3Enermax Note Cards</v>
      </c>
      <c r="D3935" s="13" t="s">
        <v>10041</v>
      </c>
      <c r="E3935" s="25">
        <v>44062</v>
      </c>
      <c r="F3935" s="25">
        <v>44065</v>
      </c>
      <c r="G3935" s="13" t="s">
        <v>34</v>
      </c>
      <c r="H3935" s="13" t="s">
        <v>1298</v>
      </c>
      <c r="I3935" s="13" t="s">
        <v>24</v>
      </c>
      <c r="J3935" s="13" t="s">
        <v>1299</v>
      </c>
      <c r="K3935" s="13" t="s">
        <v>63</v>
      </c>
      <c r="L3935" s="13" t="s">
        <v>27</v>
      </c>
      <c r="M3935" s="13" t="s">
        <v>28</v>
      </c>
      <c r="N3935" s="13" t="s">
        <v>3077</v>
      </c>
      <c r="O3935" s="13" t="s">
        <v>30</v>
      </c>
      <c r="P3935" s="13" t="s">
        <v>1567</v>
      </c>
      <c r="Q3935" s="13" t="s">
        <v>3078</v>
      </c>
      <c r="R3935" s="17">
        <v>85.5</v>
      </c>
      <c r="S3935" s="26">
        <v>3</v>
      </c>
      <c r="T3935" s="17">
        <v>0</v>
      </c>
      <c r="U3935" s="17">
        <v>16.420000000000002</v>
      </c>
      <c r="V3935" s="27">
        <v>34.199999999999996</v>
      </c>
      <c r="W3935" s="13" t="s">
        <v>33</v>
      </c>
      <c r="X3935" s="8">
        <f>$T3935*$R3935</f>
        <v>0</v>
      </c>
      <c r="Y3935" s="29">
        <f>R3935-V3935-U3935-X3935</f>
        <v>34.880000000000003</v>
      </c>
    </row>
    <row r="3936" spans="2:25" x14ac:dyDescent="0.3">
      <c r="B3936" s="16"/>
      <c r="C3936" s="8" t="str">
        <f>_xlfn.CONCAT(S3936,_xlfn.TEXTBEFORE(Q3936,","))</f>
        <v>3Logitech Router</v>
      </c>
      <c r="D3936" s="13" t="s">
        <v>10042</v>
      </c>
      <c r="E3936" s="25">
        <v>44077</v>
      </c>
      <c r="F3936" s="25">
        <v>44083</v>
      </c>
      <c r="G3936" s="13" t="s">
        <v>50</v>
      </c>
      <c r="H3936" s="13" t="s">
        <v>3688</v>
      </c>
      <c r="I3936" s="13" t="s">
        <v>24</v>
      </c>
      <c r="J3936" s="13" t="s">
        <v>199</v>
      </c>
      <c r="K3936" s="13" t="s">
        <v>200</v>
      </c>
      <c r="L3936" s="13" t="s">
        <v>201</v>
      </c>
      <c r="M3936" s="13" t="s">
        <v>28</v>
      </c>
      <c r="N3936" s="13" t="s">
        <v>804</v>
      </c>
      <c r="O3936" s="13" t="s">
        <v>57</v>
      </c>
      <c r="P3936" s="13" t="s">
        <v>121</v>
      </c>
      <c r="Q3936" s="13" t="s">
        <v>805</v>
      </c>
      <c r="R3936" s="17">
        <v>742.59000000000015</v>
      </c>
      <c r="S3936" s="26">
        <v>3</v>
      </c>
      <c r="T3936" s="17">
        <v>0</v>
      </c>
      <c r="U3936" s="17">
        <v>18.940000000000001</v>
      </c>
      <c r="V3936" s="27">
        <v>267.29999999999995</v>
      </c>
      <c r="W3936" s="13" t="s">
        <v>88</v>
      </c>
      <c r="X3936" s="8">
        <f>$T3936*$R3936</f>
        <v>0</v>
      </c>
      <c r="Y3936" s="29">
        <f>R3936-V3936-U3936-X3936</f>
        <v>456.35000000000019</v>
      </c>
    </row>
    <row r="3937" spans="2:25" x14ac:dyDescent="0.3">
      <c r="B3937" s="16"/>
      <c r="C3937" s="8" t="str">
        <f>_xlfn.CONCAT(S3937,_xlfn.TEXTBEFORE(Q3937,","))</f>
        <v>6Novimex Executive Leather Armchair</v>
      </c>
      <c r="D3937" s="13" t="s">
        <v>10043</v>
      </c>
      <c r="E3937" s="25">
        <v>43610</v>
      </c>
      <c r="F3937" s="25">
        <v>43614</v>
      </c>
      <c r="G3937" s="13" t="s">
        <v>50</v>
      </c>
      <c r="H3937" s="13" t="s">
        <v>555</v>
      </c>
      <c r="I3937" s="13" t="s">
        <v>24</v>
      </c>
      <c r="J3937" s="13" t="s">
        <v>488</v>
      </c>
      <c r="K3937" s="13" t="s">
        <v>489</v>
      </c>
      <c r="L3937" s="13" t="s">
        <v>114</v>
      </c>
      <c r="M3937" s="13" t="s">
        <v>55</v>
      </c>
      <c r="N3937" s="13" t="s">
        <v>64</v>
      </c>
      <c r="O3937" s="13" t="s">
        <v>40</v>
      </c>
      <c r="P3937" s="13" t="s">
        <v>41</v>
      </c>
      <c r="Q3937" s="13" t="s">
        <v>65</v>
      </c>
      <c r="R3937" s="17">
        <v>2761.2</v>
      </c>
      <c r="S3937" s="26">
        <v>6</v>
      </c>
      <c r="T3937" s="17">
        <v>0</v>
      </c>
      <c r="U3937" s="17">
        <v>209.38</v>
      </c>
      <c r="V3937" s="27">
        <v>110.34</v>
      </c>
      <c r="W3937" s="13" t="s">
        <v>88</v>
      </c>
      <c r="X3937" s="8">
        <f>$T3937*$R3937</f>
        <v>0</v>
      </c>
      <c r="Y3937" s="29">
        <f>R3937-V3937-U3937-X3937</f>
        <v>2441.4799999999996</v>
      </c>
    </row>
    <row r="3938" spans="2:25" x14ac:dyDescent="0.3">
      <c r="B3938" s="16"/>
      <c r="C3938" s="8" t="str">
        <f>_xlfn.CONCAT(S3938,_xlfn.TEXTBEFORE(Q3938,","))</f>
        <v>9Apple Smart Phone</v>
      </c>
      <c r="D3938" s="13" t="s">
        <v>10044</v>
      </c>
      <c r="E3938" s="25">
        <v>43333</v>
      </c>
      <c r="F3938" s="25">
        <v>43337</v>
      </c>
      <c r="G3938" s="13" t="s">
        <v>50</v>
      </c>
      <c r="H3938" s="13" t="s">
        <v>415</v>
      </c>
      <c r="I3938" s="13" t="s">
        <v>24</v>
      </c>
      <c r="J3938" s="13" t="s">
        <v>170</v>
      </c>
      <c r="K3938" s="13" t="s">
        <v>170</v>
      </c>
      <c r="L3938" s="13" t="s">
        <v>27</v>
      </c>
      <c r="M3938" s="13" t="s">
        <v>28</v>
      </c>
      <c r="N3938" s="13" t="s">
        <v>230</v>
      </c>
      <c r="O3938" s="13" t="s">
        <v>57</v>
      </c>
      <c r="P3938" s="13" t="s">
        <v>58</v>
      </c>
      <c r="Q3938" s="13" t="s">
        <v>231</v>
      </c>
      <c r="R3938" s="17">
        <v>5737.5</v>
      </c>
      <c r="S3938" s="26">
        <v>9</v>
      </c>
      <c r="T3938" s="17">
        <v>0</v>
      </c>
      <c r="U3938" s="17">
        <v>261.87</v>
      </c>
      <c r="V3938" s="27">
        <v>630.99</v>
      </c>
      <c r="W3938" s="13" t="s">
        <v>88</v>
      </c>
      <c r="X3938" s="8">
        <f>$T3938*$R3938</f>
        <v>0</v>
      </c>
      <c r="Y3938" s="29">
        <f>R3938-V3938-U3938-X3938</f>
        <v>4844.6400000000003</v>
      </c>
    </row>
    <row r="3939" spans="2:25" x14ac:dyDescent="0.3">
      <c r="B3939" s="16"/>
      <c r="C3939" s="8" t="str">
        <f>_xlfn.CONCAT(S3939,_xlfn.TEXTBEFORE(Q3939,","))</f>
        <v>3Canon Personal Copier</v>
      </c>
      <c r="D3939" s="13" t="s">
        <v>10045</v>
      </c>
      <c r="E3939" s="25">
        <v>44099</v>
      </c>
      <c r="F3939" s="25">
        <v>44104</v>
      </c>
      <c r="G3939" s="13" t="s">
        <v>50</v>
      </c>
      <c r="H3939" s="13" t="s">
        <v>415</v>
      </c>
      <c r="I3939" s="13" t="s">
        <v>24</v>
      </c>
      <c r="J3939" s="13" t="s">
        <v>421</v>
      </c>
      <c r="K3939" s="13" t="s">
        <v>421</v>
      </c>
      <c r="L3939" s="13" t="s">
        <v>27</v>
      </c>
      <c r="M3939" s="13" t="s">
        <v>28</v>
      </c>
      <c r="N3939" s="13" t="s">
        <v>2207</v>
      </c>
      <c r="O3939" s="13" t="s">
        <v>57</v>
      </c>
      <c r="P3939" s="13" t="s">
        <v>86</v>
      </c>
      <c r="Q3939" s="13" t="s">
        <v>2208</v>
      </c>
      <c r="R3939" s="17">
        <v>427.14</v>
      </c>
      <c r="S3939" s="26">
        <v>3</v>
      </c>
      <c r="T3939" s="17">
        <v>0</v>
      </c>
      <c r="U3939" s="17">
        <v>17.739999999999998</v>
      </c>
      <c r="V3939" s="27">
        <v>187.92000000000002</v>
      </c>
      <c r="W3939" s="13" t="s">
        <v>88</v>
      </c>
      <c r="X3939" s="8">
        <f>$T3939*$R3939</f>
        <v>0</v>
      </c>
      <c r="Y3939" s="29">
        <f>R3939-V3939-U3939-X3939</f>
        <v>221.47999999999996</v>
      </c>
    </row>
    <row r="3940" spans="2:25" x14ac:dyDescent="0.3">
      <c r="B3940" s="16"/>
      <c r="C3940" s="8" t="str">
        <f>_xlfn.CONCAT(S3940,_xlfn.TEXTBEFORE(Q3940,","))</f>
        <v>4Apple Speaker Phone</v>
      </c>
      <c r="D3940" s="13" t="s">
        <v>10046</v>
      </c>
      <c r="E3940" s="25">
        <v>43816</v>
      </c>
      <c r="F3940" s="25">
        <v>43823</v>
      </c>
      <c r="G3940" s="13" t="s">
        <v>50</v>
      </c>
      <c r="H3940" s="13" t="s">
        <v>3446</v>
      </c>
      <c r="I3940" s="13" t="s">
        <v>24</v>
      </c>
      <c r="J3940" s="13" t="s">
        <v>641</v>
      </c>
      <c r="K3940" s="13" t="s">
        <v>494</v>
      </c>
      <c r="L3940" s="13" t="s">
        <v>54</v>
      </c>
      <c r="M3940" s="13" t="s">
        <v>55</v>
      </c>
      <c r="N3940" s="13" t="s">
        <v>3447</v>
      </c>
      <c r="O3940" s="13" t="s">
        <v>57</v>
      </c>
      <c r="P3940" s="13" t="s">
        <v>58</v>
      </c>
      <c r="Q3940" s="13" t="s">
        <v>3448</v>
      </c>
      <c r="R3940" s="17">
        <v>418.81799999999998</v>
      </c>
      <c r="S3940" s="26">
        <v>4</v>
      </c>
      <c r="T3940" s="17">
        <v>0.17</v>
      </c>
      <c r="U3940" s="17">
        <v>22.02</v>
      </c>
      <c r="V3940" s="27">
        <v>40.337999999999994</v>
      </c>
      <c r="W3940" s="13" t="s">
        <v>88</v>
      </c>
      <c r="X3940" s="8">
        <f>$T3940*$R3940</f>
        <v>71.199060000000003</v>
      </c>
      <c r="Y3940" s="29">
        <f>R3940-V3940-U3940-X3940</f>
        <v>285.26094000000001</v>
      </c>
    </row>
    <row r="3941" spans="2:25" x14ac:dyDescent="0.3">
      <c r="B3941" s="16"/>
      <c r="C3941" s="8" t="str">
        <f>_xlfn.CONCAT(S3941,_xlfn.TEXTBEFORE(Q3941,","))</f>
        <v>4Advantus Light Bulb</v>
      </c>
      <c r="D3941" s="13" t="s">
        <v>10047</v>
      </c>
      <c r="E3941" s="25">
        <v>43816</v>
      </c>
      <c r="F3941" s="25">
        <v>43823</v>
      </c>
      <c r="G3941" s="13" t="s">
        <v>50</v>
      </c>
      <c r="H3941" s="13" t="s">
        <v>3446</v>
      </c>
      <c r="I3941" s="13" t="s">
        <v>24</v>
      </c>
      <c r="J3941" s="13" t="s">
        <v>641</v>
      </c>
      <c r="K3941" s="13" t="s">
        <v>494</v>
      </c>
      <c r="L3941" s="13" t="s">
        <v>54</v>
      </c>
      <c r="M3941" s="13" t="s">
        <v>55</v>
      </c>
      <c r="N3941" s="13" t="s">
        <v>3842</v>
      </c>
      <c r="O3941" s="13" t="s">
        <v>40</v>
      </c>
      <c r="P3941" s="13" t="s">
        <v>906</v>
      </c>
      <c r="Q3941" s="13" t="s">
        <v>3843</v>
      </c>
      <c r="R3941" s="17">
        <v>54.574799999999989</v>
      </c>
      <c r="S3941" s="26">
        <v>4</v>
      </c>
      <c r="T3941" s="17">
        <v>0.27</v>
      </c>
      <c r="U3941" s="17">
        <v>2.36</v>
      </c>
      <c r="V3941" s="27">
        <v>8.8548000000000009</v>
      </c>
      <c r="W3941" s="13" t="s">
        <v>88</v>
      </c>
      <c r="X3941" s="8">
        <f>$T3941*$R3941</f>
        <v>14.735195999999998</v>
      </c>
      <c r="Y3941" s="29">
        <f>R3941-V3941-U3941-X3941</f>
        <v>28.624803999999987</v>
      </c>
    </row>
    <row r="3942" spans="2:25" x14ac:dyDescent="0.3">
      <c r="B3942" s="16"/>
      <c r="C3942" s="8" t="str">
        <f>_xlfn.CONCAT(S3942,_xlfn.TEXTBEFORE(Q3942,","))</f>
        <v>2Binney &amp; Smith Canvas</v>
      </c>
      <c r="D3942" s="13" t="s">
        <v>10048</v>
      </c>
      <c r="E3942" s="25">
        <v>44054</v>
      </c>
      <c r="F3942" s="25">
        <v>44059</v>
      </c>
      <c r="G3942" s="13" t="s">
        <v>50</v>
      </c>
      <c r="H3942" s="13" t="s">
        <v>5028</v>
      </c>
      <c r="I3942" s="13" t="s">
        <v>24</v>
      </c>
      <c r="J3942" s="13" t="s">
        <v>256</v>
      </c>
      <c r="K3942" s="13" t="s">
        <v>256</v>
      </c>
      <c r="L3942" s="13" t="s">
        <v>27</v>
      </c>
      <c r="M3942" s="13" t="s">
        <v>28</v>
      </c>
      <c r="N3942" s="13" t="s">
        <v>3524</v>
      </c>
      <c r="O3942" s="13" t="s">
        <v>30</v>
      </c>
      <c r="P3942" s="13" t="s">
        <v>1789</v>
      </c>
      <c r="Q3942" s="13" t="s">
        <v>3525</v>
      </c>
      <c r="R3942" s="17">
        <v>102.71999999999998</v>
      </c>
      <c r="S3942" s="26">
        <v>2</v>
      </c>
      <c r="T3942" s="17">
        <v>0</v>
      </c>
      <c r="U3942" s="17">
        <v>6.63</v>
      </c>
      <c r="V3942" s="27">
        <v>3.06</v>
      </c>
      <c r="W3942" s="13" t="s">
        <v>88</v>
      </c>
      <c r="X3942" s="8">
        <f>$T3942*$R3942</f>
        <v>0</v>
      </c>
      <c r="Y3942" s="29">
        <f>R3942-V3942-U3942-X3942</f>
        <v>93.029999999999987</v>
      </c>
    </row>
    <row r="3943" spans="2:25" x14ac:dyDescent="0.3">
      <c r="B3943" s="16"/>
      <c r="C3943" s="8" t="str">
        <f>_xlfn.CONCAT(S3943,_xlfn.TEXTBEFORE(Q3943,","))</f>
        <v>8Logitech Flash Drive</v>
      </c>
      <c r="D3943" s="13" t="s">
        <v>10049</v>
      </c>
      <c r="E3943" s="25">
        <v>43075</v>
      </c>
      <c r="F3943" s="25">
        <v>43080</v>
      </c>
      <c r="G3943" s="13" t="s">
        <v>50</v>
      </c>
      <c r="H3943" s="13" t="s">
        <v>3492</v>
      </c>
      <c r="I3943" s="13" t="s">
        <v>24</v>
      </c>
      <c r="J3943" s="13" t="s">
        <v>942</v>
      </c>
      <c r="K3943" s="13" t="s">
        <v>474</v>
      </c>
      <c r="L3943" s="13" t="s">
        <v>27</v>
      </c>
      <c r="M3943" s="13" t="s">
        <v>28</v>
      </c>
      <c r="N3943" s="13" t="s">
        <v>3493</v>
      </c>
      <c r="O3943" s="13" t="s">
        <v>57</v>
      </c>
      <c r="P3943" s="13" t="s">
        <v>121</v>
      </c>
      <c r="Q3943" s="13" t="s">
        <v>3494</v>
      </c>
      <c r="R3943" s="17">
        <v>245.75999999999996</v>
      </c>
      <c r="S3943" s="26">
        <v>8</v>
      </c>
      <c r="T3943" s="17">
        <v>0</v>
      </c>
      <c r="U3943" s="17">
        <v>21.42</v>
      </c>
      <c r="V3943" s="27">
        <v>103.19999999999999</v>
      </c>
      <c r="W3943" s="13" t="s">
        <v>88</v>
      </c>
      <c r="X3943" s="8">
        <f>$T3943*$R3943</f>
        <v>0</v>
      </c>
      <c r="Y3943" s="29">
        <f>R3943-V3943-U3943-X3943</f>
        <v>121.13999999999997</v>
      </c>
    </row>
    <row r="3944" spans="2:25" x14ac:dyDescent="0.3">
      <c r="B3944" s="16"/>
      <c r="C3944" s="8" t="str">
        <f>_xlfn.CONCAT(S3944,_xlfn.TEXTBEFORE(Q3944,","))</f>
        <v>3Acme Ruler</v>
      </c>
      <c r="D3944" s="13" t="s">
        <v>10050</v>
      </c>
      <c r="E3944" s="25">
        <v>43075</v>
      </c>
      <c r="F3944" s="25">
        <v>43080</v>
      </c>
      <c r="G3944" s="13" t="s">
        <v>50</v>
      </c>
      <c r="H3944" s="13" t="s">
        <v>3492</v>
      </c>
      <c r="I3944" s="13" t="s">
        <v>24</v>
      </c>
      <c r="J3944" s="13" t="s">
        <v>942</v>
      </c>
      <c r="K3944" s="13" t="s">
        <v>474</v>
      </c>
      <c r="L3944" s="13" t="s">
        <v>27</v>
      </c>
      <c r="M3944" s="13" t="s">
        <v>28</v>
      </c>
      <c r="N3944" s="13" t="s">
        <v>5388</v>
      </c>
      <c r="O3944" s="13" t="s">
        <v>30</v>
      </c>
      <c r="P3944" s="13" t="s">
        <v>1228</v>
      </c>
      <c r="Q3944" s="13" t="s">
        <v>5389</v>
      </c>
      <c r="R3944" s="17">
        <v>54.990000000000009</v>
      </c>
      <c r="S3944" s="26">
        <v>3</v>
      </c>
      <c r="T3944" s="17">
        <v>0</v>
      </c>
      <c r="U3944" s="17">
        <v>3.41</v>
      </c>
      <c r="V3944" s="27">
        <v>4.32</v>
      </c>
      <c r="W3944" s="13" t="s">
        <v>88</v>
      </c>
      <c r="X3944" s="8">
        <f>$T3944*$R3944</f>
        <v>0</v>
      </c>
      <c r="Y3944" s="29">
        <f>R3944-V3944-U3944-X3944</f>
        <v>47.260000000000005</v>
      </c>
    </row>
    <row r="3945" spans="2:25" x14ac:dyDescent="0.3">
      <c r="B3945" s="16"/>
      <c r="C3945" s="8" t="str">
        <f>_xlfn.CONCAT(S3945,_xlfn.TEXTBEFORE(Q3945,","))</f>
        <v>2Office Star Steel Folding Chair</v>
      </c>
      <c r="D3945" s="13" t="s">
        <v>10051</v>
      </c>
      <c r="E3945" s="25">
        <v>44117</v>
      </c>
      <c r="F3945" s="25">
        <v>44121</v>
      </c>
      <c r="G3945" s="13" t="s">
        <v>50</v>
      </c>
      <c r="H3945" s="13" t="s">
        <v>3492</v>
      </c>
      <c r="I3945" s="13" t="s">
        <v>24</v>
      </c>
      <c r="J3945" s="13" t="s">
        <v>391</v>
      </c>
      <c r="K3945" s="13" t="s">
        <v>392</v>
      </c>
      <c r="L3945" s="13" t="s">
        <v>27</v>
      </c>
      <c r="M3945" s="13" t="s">
        <v>28</v>
      </c>
      <c r="N3945" s="13" t="s">
        <v>1702</v>
      </c>
      <c r="O3945" s="13" t="s">
        <v>40</v>
      </c>
      <c r="P3945" s="13" t="s">
        <v>41</v>
      </c>
      <c r="Q3945" s="13" t="s">
        <v>1703</v>
      </c>
      <c r="R3945" s="17">
        <v>178.56</v>
      </c>
      <c r="S3945" s="26">
        <v>2</v>
      </c>
      <c r="T3945" s="17">
        <v>0</v>
      </c>
      <c r="U3945" s="17">
        <v>12.81</v>
      </c>
      <c r="V3945" s="27">
        <v>10.68</v>
      </c>
      <c r="W3945" s="13" t="s">
        <v>88</v>
      </c>
      <c r="X3945" s="8">
        <f>$T3945*$R3945</f>
        <v>0</v>
      </c>
      <c r="Y3945" s="29">
        <f>R3945-V3945-U3945-X3945</f>
        <v>155.07</v>
      </c>
    </row>
    <row r="3946" spans="2:25" x14ac:dyDescent="0.3">
      <c r="B3946" s="16"/>
      <c r="C3946" s="8" t="str">
        <f>_xlfn.CONCAT(S3946,_xlfn.TEXTBEFORE(Q3946,","))</f>
        <v>8Wilson Jones Binder Covers</v>
      </c>
      <c r="D3946" s="13" t="s">
        <v>10052</v>
      </c>
      <c r="E3946" s="25">
        <v>44133</v>
      </c>
      <c r="F3946" s="25">
        <v>44138</v>
      </c>
      <c r="G3946" s="13" t="s">
        <v>50</v>
      </c>
      <c r="H3946" s="13" t="s">
        <v>5552</v>
      </c>
      <c r="I3946" s="13" t="s">
        <v>24</v>
      </c>
      <c r="J3946" s="13" t="s">
        <v>2152</v>
      </c>
      <c r="K3946" s="13" t="s">
        <v>210</v>
      </c>
      <c r="L3946" s="13" t="s">
        <v>27</v>
      </c>
      <c r="M3946" s="13" t="s">
        <v>28</v>
      </c>
      <c r="N3946" s="13" t="s">
        <v>5553</v>
      </c>
      <c r="O3946" s="13" t="s">
        <v>30</v>
      </c>
      <c r="P3946" s="13" t="s">
        <v>1121</v>
      </c>
      <c r="Q3946" s="13" t="s">
        <v>5554</v>
      </c>
      <c r="R3946" s="17">
        <v>89.52</v>
      </c>
      <c r="S3946" s="26">
        <v>8</v>
      </c>
      <c r="T3946" s="17">
        <v>0</v>
      </c>
      <c r="U3946" s="17">
        <v>3.7</v>
      </c>
      <c r="V3946" s="27">
        <v>35.76</v>
      </c>
      <c r="W3946" s="13" t="s">
        <v>88</v>
      </c>
      <c r="X3946" s="8">
        <f>$T3946*$R3946</f>
        <v>0</v>
      </c>
      <c r="Y3946" s="29">
        <f>R3946-V3946-U3946-X3946</f>
        <v>50.059999999999995</v>
      </c>
    </row>
    <row r="3947" spans="2:25" x14ac:dyDescent="0.3">
      <c r="B3947" s="16"/>
      <c r="C3947" s="8" t="str">
        <f>_xlfn.CONCAT(S3947,_xlfn.TEXTBEFORE(Q3947,","))</f>
        <v>3Rogers Trays</v>
      </c>
      <c r="D3947" s="13" t="s">
        <v>10053</v>
      </c>
      <c r="E3947" s="25">
        <v>43449</v>
      </c>
      <c r="F3947" s="25">
        <v>43453</v>
      </c>
      <c r="G3947" s="13" t="s">
        <v>50</v>
      </c>
      <c r="H3947" s="13" t="s">
        <v>4423</v>
      </c>
      <c r="I3947" s="13" t="s">
        <v>24</v>
      </c>
      <c r="J3947" s="13" t="s">
        <v>858</v>
      </c>
      <c r="K3947" s="13" t="s">
        <v>859</v>
      </c>
      <c r="L3947" s="13" t="s">
        <v>54</v>
      </c>
      <c r="M3947" s="13" t="s">
        <v>55</v>
      </c>
      <c r="N3947" s="13" t="s">
        <v>3346</v>
      </c>
      <c r="O3947" s="13" t="s">
        <v>30</v>
      </c>
      <c r="P3947" s="13" t="s">
        <v>289</v>
      </c>
      <c r="Q3947" s="13" t="s">
        <v>3347</v>
      </c>
      <c r="R3947" s="17">
        <v>154.77839999999998</v>
      </c>
      <c r="S3947" s="26">
        <v>3</v>
      </c>
      <c r="T3947" s="17">
        <v>0.17</v>
      </c>
      <c r="U3947" s="17">
        <v>11.1</v>
      </c>
      <c r="V3947" s="27">
        <v>31.6584</v>
      </c>
      <c r="W3947" s="13" t="s">
        <v>88</v>
      </c>
      <c r="X3947" s="8">
        <f>$T3947*$R3947</f>
        <v>26.312327999999997</v>
      </c>
      <c r="Y3947" s="29">
        <f>R3947-V3947-U3947-X3947</f>
        <v>85.707671999999988</v>
      </c>
    </row>
    <row r="3948" spans="2:25" x14ac:dyDescent="0.3">
      <c r="B3948" s="16"/>
      <c r="C3948" s="8" t="str">
        <f>_xlfn.CONCAT(S3948,_xlfn.TEXTBEFORE(Q3948,","))</f>
        <v>9Ibico Binding Machine</v>
      </c>
      <c r="D3948" s="13" t="s">
        <v>10054</v>
      </c>
      <c r="E3948" s="25">
        <v>43596</v>
      </c>
      <c r="F3948" s="25">
        <v>43598</v>
      </c>
      <c r="G3948" s="13" t="s">
        <v>34</v>
      </c>
      <c r="H3948" s="13" t="s">
        <v>1729</v>
      </c>
      <c r="I3948" s="13" t="s">
        <v>24</v>
      </c>
      <c r="J3948" s="13" t="s">
        <v>1730</v>
      </c>
      <c r="K3948" s="13" t="s">
        <v>276</v>
      </c>
      <c r="L3948" s="13" t="s">
        <v>201</v>
      </c>
      <c r="M3948" s="13" t="s">
        <v>28</v>
      </c>
      <c r="N3948" s="13" t="s">
        <v>1120</v>
      </c>
      <c r="O3948" s="13" t="s">
        <v>30</v>
      </c>
      <c r="P3948" s="13" t="s">
        <v>1121</v>
      </c>
      <c r="Q3948" s="13" t="s">
        <v>1122</v>
      </c>
      <c r="R3948" s="17">
        <v>457.92</v>
      </c>
      <c r="S3948" s="26">
        <v>9</v>
      </c>
      <c r="T3948" s="17">
        <v>0</v>
      </c>
      <c r="U3948" s="17">
        <v>74.14</v>
      </c>
      <c r="V3948" s="27">
        <v>0</v>
      </c>
      <c r="W3948" s="13" t="s">
        <v>60</v>
      </c>
      <c r="X3948" s="8">
        <f>$T3948*$R3948</f>
        <v>0</v>
      </c>
      <c r="Y3948" s="29">
        <f>R3948-V3948-U3948-X3948</f>
        <v>383.78000000000003</v>
      </c>
    </row>
    <row r="3949" spans="2:25" x14ac:dyDescent="0.3">
      <c r="B3949" s="16"/>
      <c r="C3949" s="8" t="str">
        <f>_xlfn.CONCAT(S3949,_xlfn.TEXTBEFORE(Q3949,","))</f>
        <v>3GlobeWeis Clasp Envelope</v>
      </c>
      <c r="D3949" s="13" t="s">
        <v>10055</v>
      </c>
      <c r="E3949" s="25">
        <v>43098</v>
      </c>
      <c r="F3949" s="25">
        <v>43102</v>
      </c>
      <c r="G3949" s="13" t="s">
        <v>22</v>
      </c>
      <c r="H3949" s="13" t="s">
        <v>5814</v>
      </c>
      <c r="I3949" s="13" t="s">
        <v>24</v>
      </c>
      <c r="J3949" s="13" t="s">
        <v>177</v>
      </c>
      <c r="K3949" s="13" t="s">
        <v>177</v>
      </c>
      <c r="L3949" s="13" t="s">
        <v>178</v>
      </c>
      <c r="M3949" s="13" t="s">
        <v>55</v>
      </c>
      <c r="N3949" s="13" t="s">
        <v>4306</v>
      </c>
      <c r="O3949" s="13" t="s">
        <v>30</v>
      </c>
      <c r="P3949" s="13" t="s">
        <v>1607</v>
      </c>
      <c r="Q3949" s="13" t="s">
        <v>4307</v>
      </c>
      <c r="R3949" s="17">
        <v>26.099999999999998</v>
      </c>
      <c r="S3949" s="26">
        <v>3</v>
      </c>
      <c r="T3949" s="17">
        <v>0</v>
      </c>
      <c r="U3949" s="17">
        <v>2.44</v>
      </c>
      <c r="V3949" s="27">
        <v>3.6000000000000005</v>
      </c>
      <c r="W3949" s="13" t="s">
        <v>60</v>
      </c>
      <c r="X3949" s="8">
        <f>$T3949*$R3949</f>
        <v>0</v>
      </c>
      <c r="Y3949" s="29">
        <f>R3949-V3949-U3949-X3949</f>
        <v>20.059999999999995</v>
      </c>
    </row>
    <row r="3950" spans="2:25" x14ac:dyDescent="0.3">
      <c r="B3950" s="16"/>
      <c r="C3950" s="8" t="str">
        <f>_xlfn.CONCAT(S3950,_xlfn.TEXTBEFORE(Q3950,","))</f>
        <v>7Elite Ruler</v>
      </c>
      <c r="D3950" s="13" t="s">
        <v>10056</v>
      </c>
      <c r="E3950" s="25">
        <v>43888</v>
      </c>
      <c r="F3950" s="25">
        <v>43892</v>
      </c>
      <c r="G3950" s="13" t="s">
        <v>50</v>
      </c>
      <c r="H3950" s="13" t="s">
        <v>4798</v>
      </c>
      <c r="I3950" s="13" t="s">
        <v>24</v>
      </c>
      <c r="J3950" s="13" t="s">
        <v>551</v>
      </c>
      <c r="K3950" s="13" t="s">
        <v>552</v>
      </c>
      <c r="L3950" s="13" t="s">
        <v>201</v>
      </c>
      <c r="M3950" s="13" t="s">
        <v>28</v>
      </c>
      <c r="N3950" s="13" t="s">
        <v>4765</v>
      </c>
      <c r="O3950" s="13" t="s">
        <v>30</v>
      </c>
      <c r="P3950" s="13" t="s">
        <v>1228</v>
      </c>
      <c r="Q3950" s="13" t="s">
        <v>4766</v>
      </c>
      <c r="R3950" s="17">
        <v>53.969999999999992</v>
      </c>
      <c r="S3950" s="26">
        <v>7</v>
      </c>
      <c r="T3950" s="17">
        <v>0.5</v>
      </c>
      <c r="U3950" s="17">
        <v>8.1300000000000008</v>
      </c>
      <c r="V3950" s="27">
        <v>-28.139999999999993</v>
      </c>
      <c r="W3950" s="13" t="s">
        <v>60</v>
      </c>
      <c r="X3950" s="8">
        <f>$T3950*$R3950</f>
        <v>26.984999999999996</v>
      </c>
      <c r="Y3950" s="29">
        <f>R3950-V3950-U3950-X3950</f>
        <v>46.99499999999999</v>
      </c>
    </row>
    <row r="3951" spans="2:25" x14ac:dyDescent="0.3">
      <c r="B3951" s="16"/>
      <c r="C3951" s="8" t="str">
        <f>_xlfn.CONCAT(S3951,_xlfn.TEXTBEFORE(Q3951,","))</f>
        <v>3Hon Chairmat</v>
      </c>
      <c r="D3951" s="13" t="s">
        <v>10057</v>
      </c>
      <c r="E3951" s="25">
        <v>43660</v>
      </c>
      <c r="F3951" s="25">
        <v>43664</v>
      </c>
      <c r="G3951" s="13" t="s">
        <v>50</v>
      </c>
      <c r="H3951" s="13" t="s">
        <v>3944</v>
      </c>
      <c r="I3951" s="13" t="s">
        <v>82</v>
      </c>
      <c r="J3951" s="13" t="s">
        <v>186</v>
      </c>
      <c r="K3951" s="13" t="s">
        <v>187</v>
      </c>
      <c r="L3951" s="13" t="s">
        <v>27</v>
      </c>
      <c r="M3951" s="13" t="s">
        <v>28</v>
      </c>
      <c r="N3951" s="13" t="s">
        <v>2559</v>
      </c>
      <c r="O3951" s="13" t="s">
        <v>40</v>
      </c>
      <c r="P3951" s="13" t="s">
        <v>41</v>
      </c>
      <c r="Q3951" s="13" t="s">
        <v>2560</v>
      </c>
      <c r="R3951" s="17">
        <v>173.34</v>
      </c>
      <c r="S3951" s="26">
        <v>3</v>
      </c>
      <c r="T3951" s="17">
        <v>0</v>
      </c>
      <c r="U3951" s="17">
        <v>15.93</v>
      </c>
      <c r="V3951" s="27">
        <v>76.230000000000018</v>
      </c>
      <c r="W3951" s="13" t="s">
        <v>88</v>
      </c>
      <c r="X3951" s="8">
        <f>$T3951*$R3951</f>
        <v>0</v>
      </c>
      <c r="Y3951" s="29">
        <f>R3951-V3951-U3951-X3951</f>
        <v>81.179999999999978</v>
      </c>
    </row>
    <row r="3952" spans="2:25" x14ac:dyDescent="0.3">
      <c r="B3952" s="16"/>
      <c r="C3952" s="8" t="str">
        <f>_xlfn.CONCAT(S3952,_xlfn.TEXTBEFORE(Q3952,","))</f>
        <v>2Avery Round Labels</v>
      </c>
      <c r="D3952" s="13" t="s">
        <v>10058</v>
      </c>
      <c r="E3952" s="25">
        <v>43660</v>
      </c>
      <c r="F3952" s="25">
        <v>43664</v>
      </c>
      <c r="G3952" s="13" t="s">
        <v>50</v>
      </c>
      <c r="H3952" s="13" t="s">
        <v>3944</v>
      </c>
      <c r="I3952" s="13" t="s">
        <v>82</v>
      </c>
      <c r="J3952" s="13" t="s">
        <v>186</v>
      </c>
      <c r="K3952" s="13" t="s">
        <v>187</v>
      </c>
      <c r="L3952" s="13" t="s">
        <v>27</v>
      </c>
      <c r="M3952" s="13" t="s">
        <v>28</v>
      </c>
      <c r="N3952" s="13" t="s">
        <v>5613</v>
      </c>
      <c r="O3952" s="13" t="s">
        <v>30</v>
      </c>
      <c r="P3952" s="13" t="s">
        <v>2751</v>
      </c>
      <c r="Q3952" s="13" t="s">
        <v>5614</v>
      </c>
      <c r="R3952" s="17">
        <v>14.28</v>
      </c>
      <c r="S3952" s="26">
        <v>2</v>
      </c>
      <c r="T3952" s="17">
        <v>0</v>
      </c>
      <c r="U3952" s="17">
        <v>1.34</v>
      </c>
      <c r="V3952" s="27">
        <v>5.28</v>
      </c>
      <c r="W3952" s="13" t="s">
        <v>88</v>
      </c>
      <c r="X3952" s="8">
        <f>$T3952*$R3952</f>
        <v>0</v>
      </c>
      <c r="Y3952" s="29">
        <f>R3952-V3952-U3952-X3952</f>
        <v>7.66</v>
      </c>
    </row>
    <row r="3953" spans="2:25" x14ac:dyDescent="0.3">
      <c r="B3953" s="16"/>
      <c r="C3953" s="8" t="str">
        <f>_xlfn.CONCAT(S3953,_xlfn.TEXTBEFORE(Q3953,","))</f>
        <v>7Office Star Chairmat</v>
      </c>
      <c r="D3953" s="13" t="s">
        <v>10059</v>
      </c>
      <c r="E3953" s="25">
        <v>43362</v>
      </c>
      <c r="F3953" s="25">
        <v>43364</v>
      </c>
      <c r="G3953" s="13" t="s">
        <v>34</v>
      </c>
      <c r="H3953" s="13" t="s">
        <v>1574</v>
      </c>
      <c r="I3953" s="13" t="s">
        <v>82</v>
      </c>
      <c r="J3953" s="13" t="s">
        <v>400</v>
      </c>
      <c r="K3953" s="13" t="s">
        <v>141</v>
      </c>
      <c r="L3953" s="13" t="s">
        <v>54</v>
      </c>
      <c r="M3953" s="13" t="s">
        <v>55</v>
      </c>
      <c r="N3953" s="13" t="s">
        <v>1575</v>
      </c>
      <c r="O3953" s="13" t="s">
        <v>40</v>
      </c>
      <c r="P3953" s="13" t="s">
        <v>41</v>
      </c>
      <c r="Q3953" s="13" t="s">
        <v>1576</v>
      </c>
      <c r="R3953" s="17">
        <v>347.83770000000004</v>
      </c>
      <c r="S3953" s="26">
        <v>7</v>
      </c>
      <c r="T3953" s="17">
        <v>0.27</v>
      </c>
      <c r="U3953" s="17">
        <v>82.3</v>
      </c>
      <c r="V3953" s="27">
        <v>47.537699999999973</v>
      </c>
      <c r="W3953" s="13" t="s">
        <v>60</v>
      </c>
      <c r="X3953" s="8">
        <f>$T3953*$R3953</f>
        <v>93.916179000000014</v>
      </c>
      <c r="Y3953" s="29">
        <f>R3953-V3953-U3953-X3953</f>
        <v>124.08382100000004</v>
      </c>
    </row>
    <row r="3954" spans="2:25" x14ac:dyDescent="0.3">
      <c r="B3954" s="16"/>
      <c r="C3954" s="8" t="str">
        <f>_xlfn.CONCAT(S3954,_xlfn.TEXTBEFORE(Q3954,","))</f>
        <v>5Avery Binding Machine</v>
      </c>
      <c r="D3954" s="13" t="s">
        <v>10060</v>
      </c>
      <c r="E3954" s="25">
        <v>43362</v>
      </c>
      <c r="F3954" s="25">
        <v>43364</v>
      </c>
      <c r="G3954" s="13" t="s">
        <v>34</v>
      </c>
      <c r="H3954" s="13" t="s">
        <v>1574</v>
      </c>
      <c r="I3954" s="13" t="s">
        <v>82</v>
      </c>
      <c r="J3954" s="13" t="s">
        <v>400</v>
      </c>
      <c r="K3954" s="13" t="s">
        <v>141</v>
      </c>
      <c r="L3954" s="13" t="s">
        <v>54</v>
      </c>
      <c r="M3954" s="13" t="s">
        <v>55</v>
      </c>
      <c r="N3954" s="13" t="s">
        <v>2893</v>
      </c>
      <c r="O3954" s="13" t="s">
        <v>30</v>
      </c>
      <c r="P3954" s="13" t="s">
        <v>1121</v>
      </c>
      <c r="Q3954" s="13" t="s">
        <v>2894</v>
      </c>
      <c r="R3954" s="17">
        <v>208.911</v>
      </c>
      <c r="S3954" s="26">
        <v>5</v>
      </c>
      <c r="T3954" s="17">
        <v>0.17</v>
      </c>
      <c r="U3954" s="17">
        <v>31.45</v>
      </c>
      <c r="V3954" s="27">
        <v>10.010999999999996</v>
      </c>
      <c r="W3954" s="13" t="s">
        <v>60</v>
      </c>
      <c r="X3954" s="8">
        <f>$T3954*$R3954</f>
        <v>35.514870000000002</v>
      </c>
      <c r="Y3954" s="29">
        <f>R3954-V3954-U3954-X3954</f>
        <v>131.93513000000002</v>
      </c>
    </row>
    <row r="3955" spans="2:25" x14ac:dyDescent="0.3">
      <c r="B3955" s="16"/>
      <c r="C3955" s="8" t="str">
        <f>_xlfn.CONCAT(S3955,_xlfn.TEXTBEFORE(Q3955,","))</f>
        <v>6Rogers File Cart</v>
      </c>
      <c r="D3955" s="13" t="s">
        <v>10061</v>
      </c>
      <c r="E3955" s="25">
        <v>43447</v>
      </c>
      <c r="F3955" s="25">
        <v>43452</v>
      </c>
      <c r="G3955" s="13" t="s">
        <v>50</v>
      </c>
      <c r="H3955" s="13" t="s">
        <v>1234</v>
      </c>
      <c r="I3955" s="13" t="s">
        <v>36</v>
      </c>
      <c r="J3955" s="13" t="s">
        <v>404</v>
      </c>
      <c r="K3955" s="13" t="s">
        <v>26</v>
      </c>
      <c r="L3955" s="13" t="s">
        <v>27</v>
      </c>
      <c r="M3955" s="13" t="s">
        <v>28</v>
      </c>
      <c r="N3955" s="13" t="s">
        <v>1235</v>
      </c>
      <c r="O3955" s="13" t="s">
        <v>30</v>
      </c>
      <c r="P3955" s="13" t="s">
        <v>289</v>
      </c>
      <c r="Q3955" s="13" t="s">
        <v>1236</v>
      </c>
      <c r="R3955" s="17">
        <v>852.48</v>
      </c>
      <c r="S3955" s="26">
        <v>6</v>
      </c>
      <c r="T3955" s="17">
        <v>0</v>
      </c>
      <c r="U3955" s="17">
        <v>105.33</v>
      </c>
      <c r="V3955" s="27">
        <v>68.039999999999992</v>
      </c>
      <c r="W3955" s="13" t="s">
        <v>60</v>
      </c>
      <c r="X3955" s="8">
        <f>$T3955*$R3955</f>
        <v>0</v>
      </c>
      <c r="Y3955" s="29">
        <f>R3955-V3955-U3955-X3955</f>
        <v>679.11</v>
      </c>
    </row>
    <row r="3956" spans="2:25" x14ac:dyDescent="0.3">
      <c r="B3956" s="16"/>
      <c r="C3956" s="8" t="str">
        <f>_xlfn.CONCAT(S3956,_xlfn.TEXTBEFORE(Q3956,","))</f>
        <v>3Safco Stackable Bookrack</v>
      </c>
      <c r="D3956" s="13" t="s">
        <v>10062</v>
      </c>
      <c r="E3956" s="25">
        <v>43447</v>
      </c>
      <c r="F3956" s="25">
        <v>43452</v>
      </c>
      <c r="G3956" s="13" t="s">
        <v>50</v>
      </c>
      <c r="H3956" s="13" t="s">
        <v>1234</v>
      </c>
      <c r="I3956" s="13" t="s">
        <v>36</v>
      </c>
      <c r="J3956" s="13" t="s">
        <v>404</v>
      </c>
      <c r="K3956" s="13" t="s">
        <v>26</v>
      </c>
      <c r="L3956" s="13" t="s">
        <v>27</v>
      </c>
      <c r="M3956" s="13" t="s">
        <v>28</v>
      </c>
      <c r="N3956" s="13" t="s">
        <v>864</v>
      </c>
      <c r="O3956" s="13" t="s">
        <v>40</v>
      </c>
      <c r="P3956" s="13" t="s">
        <v>67</v>
      </c>
      <c r="Q3956" s="13" t="s">
        <v>865</v>
      </c>
      <c r="R3956" s="17">
        <v>454.5</v>
      </c>
      <c r="S3956" s="26">
        <v>3</v>
      </c>
      <c r="T3956" s="17">
        <v>0</v>
      </c>
      <c r="U3956" s="17">
        <v>45.66</v>
      </c>
      <c r="V3956" s="27">
        <v>90.899999999999991</v>
      </c>
      <c r="W3956" s="13" t="s">
        <v>60</v>
      </c>
      <c r="X3956" s="8">
        <f>$T3956*$R3956</f>
        <v>0</v>
      </c>
      <c r="Y3956" s="29">
        <f>R3956-V3956-U3956-X3956</f>
        <v>317.94000000000005</v>
      </c>
    </row>
    <row r="3957" spans="2:25" x14ac:dyDescent="0.3">
      <c r="B3957" s="16"/>
      <c r="C3957" s="8" t="str">
        <f>_xlfn.CONCAT(S3957,_xlfn.TEXTBEFORE(Q3957,","))</f>
        <v>5Cisco Signal Booster</v>
      </c>
      <c r="D3957" s="13" t="s">
        <v>10063</v>
      </c>
      <c r="E3957" s="25">
        <v>43715</v>
      </c>
      <c r="F3957" s="25">
        <v>43717</v>
      </c>
      <c r="G3957" s="13" t="s">
        <v>34</v>
      </c>
      <c r="H3957" s="13" t="s">
        <v>1291</v>
      </c>
      <c r="I3957" s="13" t="s">
        <v>36</v>
      </c>
      <c r="J3957" s="13" t="s">
        <v>1292</v>
      </c>
      <c r="K3957" s="13" t="s">
        <v>226</v>
      </c>
      <c r="L3957" s="13" t="s">
        <v>27</v>
      </c>
      <c r="M3957" s="13" t="s">
        <v>28</v>
      </c>
      <c r="N3957" s="13" t="s">
        <v>333</v>
      </c>
      <c r="O3957" s="13" t="s">
        <v>57</v>
      </c>
      <c r="P3957" s="13" t="s">
        <v>58</v>
      </c>
      <c r="Q3957" s="13" t="s">
        <v>334</v>
      </c>
      <c r="R3957" s="17">
        <v>759.60000000000014</v>
      </c>
      <c r="S3957" s="26">
        <v>5</v>
      </c>
      <c r="T3957" s="17">
        <v>0</v>
      </c>
      <c r="U3957" s="17">
        <v>102.18</v>
      </c>
      <c r="V3957" s="27">
        <v>258.15000000000003</v>
      </c>
      <c r="W3957" s="13" t="s">
        <v>60</v>
      </c>
      <c r="X3957" s="8">
        <f>$T3957*$R3957</f>
        <v>0</v>
      </c>
      <c r="Y3957" s="29">
        <f>R3957-V3957-U3957-X3957</f>
        <v>399.2700000000001</v>
      </c>
    </row>
    <row r="3958" spans="2:25" x14ac:dyDescent="0.3">
      <c r="B3958" s="16"/>
      <c r="C3958" s="8" t="str">
        <f>_xlfn.CONCAT(S3958,_xlfn.TEXTBEFORE(Q3958,","))</f>
        <v>9OIC Push Pins</v>
      </c>
      <c r="D3958" s="13" t="s">
        <v>10064</v>
      </c>
      <c r="E3958" s="25">
        <v>43715</v>
      </c>
      <c r="F3958" s="25">
        <v>43717</v>
      </c>
      <c r="G3958" s="13" t="s">
        <v>34</v>
      </c>
      <c r="H3958" s="13" t="s">
        <v>1291</v>
      </c>
      <c r="I3958" s="13" t="s">
        <v>36</v>
      </c>
      <c r="J3958" s="13" t="s">
        <v>1292</v>
      </c>
      <c r="K3958" s="13" t="s">
        <v>226</v>
      </c>
      <c r="L3958" s="13" t="s">
        <v>27</v>
      </c>
      <c r="M3958" s="13" t="s">
        <v>28</v>
      </c>
      <c r="N3958" s="13" t="s">
        <v>4171</v>
      </c>
      <c r="O3958" s="13" t="s">
        <v>30</v>
      </c>
      <c r="P3958" s="13" t="s">
        <v>2177</v>
      </c>
      <c r="Q3958" s="13" t="s">
        <v>4172</v>
      </c>
      <c r="R3958" s="17">
        <v>129.06</v>
      </c>
      <c r="S3958" s="26">
        <v>9</v>
      </c>
      <c r="T3958" s="17">
        <v>0</v>
      </c>
      <c r="U3958" s="17">
        <v>13.35</v>
      </c>
      <c r="V3958" s="27">
        <v>64.53</v>
      </c>
      <c r="W3958" s="13" t="s">
        <v>60</v>
      </c>
      <c r="X3958" s="8">
        <f>$T3958*$R3958</f>
        <v>0</v>
      </c>
      <c r="Y3958" s="29">
        <f>R3958-V3958-U3958-X3958</f>
        <v>51.18</v>
      </c>
    </row>
    <row r="3959" spans="2:25" x14ac:dyDescent="0.3">
      <c r="B3959" s="16"/>
      <c r="C3959" s="8" t="str">
        <f>_xlfn.CONCAT(S3959,_xlfn.TEXTBEFORE(Q3959,","))</f>
        <v>9Stiletto Letter Opener</v>
      </c>
      <c r="D3959" s="13" t="s">
        <v>10065</v>
      </c>
      <c r="E3959" s="25">
        <v>44036</v>
      </c>
      <c r="F3959" s="25">
        <v>44042</v>
      </c>
      <c r="G3959" s="13" t="s">
        <v>50</v>
      </c>
      <c r="H3959" s="13" t="s">
        <v>1291</v>
      </c>
      <c r="I3959" s="13" t="s">
        <v>36</v>
      </c>
      <c r="J3959" s="13" t="s">
        <v>135</v>
      </c>
      <c r="K3959" s="13" t="s">
        <v>136</v>
      </c>
      <c r="L3959" s="13" t="s">
        <v>27</v>
      </c>
      <c r="M3959" s="13" t="s">
        <v>28</v>
      </c>
      <c r="N3959" s="13" t="s">
        <v>4707</v>
      </c>
      <c r="O3959" s="13" t="s">
        <v>30</v>
      </c>
      <c r="P3959" s="13" t="s">
        <v>1228</v>
      </c>
      <c r="Q3959" s="13" t="s">
        <v>4708</v>
      </c>
      <c r="R3959" s="17">
        <v>127.71000000000001</v>
      </c>
      <c r="S3959" s="26">
        <v>9</v>
      </c>
      <c r="T3959" s="17">
        <v>0.5</v>
      </c>
      <c r="U3959" s="17">
        <v>8.6999999999999993</v>
      </c>
      <c r="V3959" s="27">
        <v>-86.94</v>
      </c>
      <c r="W3959" s="13" t="s">
        <v>88</v>
      </c>
      <c r="X3959" s="8">
        <f>$T3959*$R3959</f>
        <v>63.855000000000004</v>
      </c>
      <c r="Y3959" s="29">
        <f>R3959-V3959-U3959-X3959</f>
        <v>142.09500000000003</v>
      </c>
    </row>
    <row r="3960" spans="2:25" x14ac:dyDescent="0.3">
      <c r="B3960" s="16"/>
      <c r="C3960" s="8" t="str">
        <f>_xlfn.CONCAT(S3960,_xlfn.TEXTBEFORE(Q3960,","))</f>
        <v>4Elite Letter Opener</v>
      </c>
      <c r="D3960" s="13" t="s">
        <v>10066</v>
      </c>
      <c r="E3960" s="25">
        <v>43075</v>
      </c>
      <c r="F3960" s="25">
        <v>43079</v>
      </c>
      <c r="G3960" s="13" t="s">
        <v>50</v>
      </c>
      <c r="H3960" s="13" t="s">
        <v>4511</v>
      </c>
      <c r="I3960" s="13" t="s">
        <v>24</v>
      </c>
      <c r="J3960" s="13" t="s">
        <v>3928</v>
      </c>
      <c r="K3960" s="13" t="s">
        <v>210</v>
      </c>
      <c r="L3960" s="13" t="s">
        <v>27</v>
      </c>
      <c r="M3960" s="13" t="s">
        <v>28</v>
      </c>
      <c r="N3960" s="13" t="s">
        <v>3701</v>
      </c>
      <c r="O3960" s="13" t="s">
        <v>30</v>
      </c>
      <c r="P3960" s="13" t="s">
        <v>1228</v>
      </c>
      <c r="Q3960" s="13" t="s">
        <v>3702</v>
      </c>
      <c r="R3960" s="17">
        <v>115.67999999999998</v>
      </c>
      <c r="S3960" s="26">
        <v>4</v>
      </c>
      <c r="T3960" s="17">
        <v>0</v>
      </c>
      <c r="U3960" s="17">
        <v>10.38</v>
      </c>
      <c r="V3960" s="27">
        <v>30</v>
      </c>
      <c r="W3960" s="13" t="s">
        <v>88</v>
      </c>
      <c r="X3960" s="8">
        <f>$T3960*$R3960</f>
        <v>0</v>
      </c>
      <c r="Y3960" s="29">
        <f>R3960-V3960-U3960-X3960</f>
        <v>75.299999999999983</v>
      </c>
    </row>
    <row r="3961" spans="2:25" x14ac:dyDescent="0.3">
      <c r="B3961" s="16"/>
      <c r="C3961" s="8" t="str">
        <f>_xlfn.CONCAT(S3961,_xlfn.TEXTBEFORE(Q3961,","))</f>
        <v>3Avery File Folder Labels</v>
      </c>
      <c r="D3961" s="13" t="s">
        <v>10067</v>
      </c>
      <c r="E3961" s="25">
        <v>43746</v>
      </c>
      <c r="F3961" s="25">
        <v>43752</v>
      </c>
      <c r="G3961" s="13" t="s">
        <v>50</v>
      </c>
      <c r="H3961" s="13" t="s">
        <v>4511</v>
      </c>
      <c r="I3961" s="13" t="s">
        <v>24</v>
      </c>
      <c r="J3961" s="13" t="s">
        <v>37</v>
      </c>
      <c r="K3961" s="13" t="s">
        <v>71</v>
      </c>
      <c r="L3961" s="13" t="s">
        <v>27</v>
      </c>
      <c r="M3961" s="13" t="s">
        <v>28</v>
      </c>
      <c r="N3961" s="13" t="s">
        <v>5779</v>
      </c>
      <c r="O3961" s="13" t="s">
        <v>30</v>
      </c>
      <c r="P3961" s="13" t="s">
        <v>2751</v>
      </c>
      <c r="Q3961" s="13" t="s">
        <v>5780</v>
      </c>
      <c r="R3961" s="17">
        <v>21.06</v>
      </c>
      <c r="S3961" s="26">
        <v>3</v>
      </c>
      <c r="T3961" s="17">
        <v>0</v>
      </c>
      <c r="U3961" s="17">
        <v>1.66</v>
      </c>
      <c r="V3961" s="27">
        <v>8.82</v>
      </c>
      <c r="W3961" s="13" t="s">
        <v>88</v>
      </c>
      <c r="X3961" s="8">
        <f>$T3961*$R3961</f>
        <v>0</v>
      </c>
      <c r="Y3961" s="29">
        <f>R3961-V3961-U3961-X3961</f>
        <v>10.579999999999998</v>
      </c>
    </row>
    <row r="3962" spans="2:25" x14ac:dyDescent="0.3">
      <c r="B3962" s="16"/>
      <c r="C3962" s="8" t="str">
        <f>_xlfn.CONCAT(S3962,_xlfn.TEXTBEFORE(Q3962,","))</f>
        <v>7Bush Corner Shelving</v>
      </c>
      <c r="D3962" s="13" t="s">
        <v>10068</v>
      </c>
      <c r="E3962" s="25">
        <v>43411</v>
      </c>
      <c r="F3962" s="25">
        <v>43415</v>
      </c>
      <c r="G3962" s="13" t="s">
        <v>50</v>
      </c>
      <c r="H3962" s="13" t="s">
        <v>2569</v>
      </c>
      <c r="I3962" s="13" t="s">
        <v>24</v>
      </c>
      <c r="J3962" s="13" t="s">
        <v>157</v>
      </c>
      <c r="K3962" s="13" t="s">
        <v>158</v>
      </c>
      <c r="L3962" s="13" t="s">
        <v>54</v>
      </c>
      <c r="M3962" s="13" t="s">
        <v>55</v>
      </c>
      <c r="N3962" s="13" t="s">
        <v>1880</v>
      </c>
      <c r="O3962" s="13" t="s">
        <v>40</v>
      </c>
      <c r="P3962" s="13" t="s">
        <v>67</v>
      </c>
      <c r="Q3962" s="13" t="s">
        <v>1881</v>
      </c>
      <c r="R3962" s="17">
        <v>823.5800999999999</v>
      </c>
      <c r="S3962" s="26">
        <v>7</v>
      </c>
      <c r="T3962" s="17">
        <v>7.0000000000000007E-2</v>
      </c>
      <c r="U3962" s="17">
        <v>40.22</v>
      </c>
      <c r="V3962" s="27">
        <v>-44.349900000000005</v>
      </c>
      <c r="W3962" s="13" t="s">
        <v>88</v>
      </c>
      <c r="X3962" s="8">
        <f>$T3962*$R3962</f>
        <v>57.650607000000001</v>
      </c>
      <c r="Y3962" s="29">
        <f>R3962-V3962-U3962-X3962</f>
        <v>770.05939299999989</v>
      </c>
    </row>
    <row r="3963" spans="2:25" x14ac:dyDescent="0.3">
      <c r="B3963" s="16"/>
      <c r="C3963" s="8" t="str">
        <f>_xlfn.CONCAT(S3963,_xlfn.TEXTBEFORE(Q3963,","))</f>
        <v>4Avery Round Labels</v>
      </c>
      <c r="D3963" s="13" t="s">
        <v>10069</v>
      </c>
      <c r="E3963" s="25">
        <v>43411</v>
      </c>
      <c r="F3963" s="25">
        <v>43415</v>
      </c>
      <c r="G3963" s="13" t="s">
        <v>50</v>
      </c>
      <c r="H3963" s="13" t="s">
        <v>2569</v>
      </c>
      <c r="I3963" s="13" t="s">
        <v>24</v>
      </c>
      <c r="J3963" s="13" t="s">
        <v>157</v>
      </c>
      <c r="K3963" s="13" t="s">
        <v>158</v>
      </c>
      <c r="L3963" s="13" t="s">
        <v>54</v>
      </c>
      <c r="M3963" s="13" t="s">
        <v>55</v>
      </c>
      <c r="N3963" s="13" t="s">
        <v>5802</v>
      </c>
      <c r="O3963" s="13" t="s">
        <v>30</v>
      </c>
      <c r="P3963" s="13" t="s">
        <v>2751</v>
      </c>
      <c r="Q3963" s="13" t="s">
        <v>5803</v>
      </c>
      <c r="R3963" s="17">
        <v>10.684800000000001</v>
      </c>
      <c r="S3963" s="26">
        <v>4</v>
      </c>
      <c r="T3963" s="17">
        <v>0.47000000000000003</v>
      </c>
      <c r="U3963" s="17">
        <v>1.77</v>
      </c>
      <c r="V3963" s="27">
        <v>-8.5152000000000001</v>
      </c>
      <c r="W3963" s="13" t="s">
        <v>88</v>
      </c>
      <c r="X3963" s="8">
        <f>$T3963*$R3963</f>
        <v>5.0218560000000005</v>
      </c>
      <c r="Y3963" s="29">
        <f>R3963-V3963-U3963-X3963</f>
        <v>12.408144000000004</v>
      </c>
    </row>
    <row r="3964" spans="2:25" x14ac:dyDescent="0.3">
      <c r="B3964" s="16"/>
      <c r="C3964" s="8" t="str">
        <f>_xlfn.CONCAT(S3964,_xlfn.TEXTBEFORE(Q3964,","))</f>
        <v>4Novimex Bag Chairs</v>
      </c>
      <c r="D3964" s="13" t="s">
        <v>10070</v>
      </c>
      <c r="E3964" s="25">
        <v>44107</v>
      </c>
      <c r="F3964" s="25">
        <v>44111</v>
      </c>
      <c r="G3964" s="13" t="s">
        <v>50</v>
      </c>
      <c r="H3964" s="13" t="s">
        <v>2569</v>
      </c>
      <c r="I3964" s="13" t="s">
        <v>24</v>
      </c>
      <c r="J3964" s="13" t="s">
        <v>501</v>
      </c>
      <c r="K3964" s="13" t="s">
        <v>91</v>
      </c>
      <c r="L3964" s="13" t="s">
        <v>54</v>
      </c>
      <c r="M3964" s="13" t="s">
        <v>55</v>
      </c>
      <c r="N3964" s="13" t="s">
        <v>1699</v>
      </c>
      <c r="O3964" s="13" t="s">
        <v>40</v>
      </c>
      <c r="P3964" s="13" t="s">
        <v>41</v>
      </c>
      <c r="Q3964" s="13" t="s">
        <v>1700</v>
      </c>
      <c r="R3964" s="17">
        <v>127.10760000000001</v>
      </c>
      <c r="S3964" s="26">
        <v>4</v>
      </c>
      <c r="T3964" s="17">
        <v>0.27</v>
      </c>
      <c r="U3964" s="17">
        <v>5.45</v>
      </c>
      <c r="V3964" s="27">
        <v>-45.332400000000007</v>
      </c>
      <c r="W3964" s="13" t="s">
        <v>88</v>
      </c>
      <c r="X3964" s="8">
        <f>$T3964*$R3964</f>
        <v>34.319052000000006</v>
      </c>
      <c r="Y3964" s="29">
        <f>R3964-V3964-U3964-X3964</f>
        <v>132.67094800000001</v>
      </c>
    </row>
    <row r="3965" spans="2:25" x14ac:dyDescent="0.3">
      <c r="B3965" s="16"/>
      <c r="C3965" s="8" t="str">
        <f>_xlfn.CONCAT(S3965,_xlfn.TEXTBEFORE(Q3965,","))</f>
        <v>2Avery Index Tab</v>
      </c>
      <c r="D3965" s="13" t="s">
        <v>10071</v>
      </c>
      <c r="E3965" s="25">
        <v>44138</v>
      </c>
      <c r="F3965" s="25">
        <v>44143</v>
      </c>
      <c r="G3965" s="13" t="s">
        <v>50</v>
      </c>
      <c r="H3965" s="13" t="s">
        <v>2569</v>
      </c>
      <c r="I3965" s="13" t="s">
        <v>24</v>
      </c>
      <c r="J3965" s="13" t="s">
        <v>90</v>
      </c>
      <c r="K3965" s="13" t="s">
        <v>91</v>
      </c>
      <c r="L3965" s="13" t="s">
        <v>54</v>
      </c>
      <c r="M3965" s="13" t="s">
        <v>55</v>
      </c>
      <c r="N3965" s="13" t="s">
        <v>5153</v>
      </c>
      <c r="O3965" s="13" t="s">
        <v>30</v>
      </c>
      <c r="P3965" s="13" t="s">
        <v>1121</v>
      </c>
      <c r="Q3965" s="13" t="s">
        <v>5154</v>
      </c>
      <c r="R3965" s="17">
        <v>10.5078</v>
      </c>
      <c r="S3965" s="26">
        <v>2</v>
      </c>
      <c r="T3965" s="17">
        <v>0.17</v>
      </c>
      <c r="U3965" s="17">
        <v>1.99</v>
      </c>
      <c r="V3965" s="27">
        <v>3.9078000000000004</v>
      </c>
      <c r="W3965" s="13" t="s">
        <v>88</v>
      </c>
      <c r="X3965" s="8">
        <f>$T3965*$R3965</f>
        <v>1.7863260000000001</v>
      </c>
      <c r="Y3965" s="29">
        <f>R3965-V3965-U3965-X3965</f>
        <v>2.8236739999999996</v>
      </c>
    </row>
    <row r="3966" spans="2:25" x14ac:dyDescent="0.3">
      <c r="B3966" s="16"/>
      <c r="C3966" s="8" t="str">
        <f>_xlfn.CONCAT(S3966,_xlfn.TEXTBEFORE(Q3966,","))</f>
        <v>2Smead Legal Exhibit Labels</v>
      </c>
      <c r="D3966" s="13" t="s">
        <v>10072</v>
      </c>
      <c r="E3966" s="25">
        <v>43922</v>
      </c>
      <c r="F3966" s="25">
        <v>43924</v>
      </c>
      <c r="G3966" s="13" t="s">
        <v>34</v>
      </c>
      <c r="H3966" s="13" t="s">
        <v>6010</v>
      </c>
      <c r="I3966" s="13" t="s">
        <v>36</v>
      </c>
      <c r="J3966" s="13" t="s">
        <v>186</v>
      </c>
      <c r="K3966" s="13" t="s">
        <v>187</v>
      </c>
      <c r="L3966" s="13" t="s">
        <v>27</v>
      </c>
      <c r="M3966" s="13" t="s">
        <v>28</v>
      </c>
      <c r="N3966" s="13" t="s">
        <v>6011</v>
      </c>
      <c r="O3966" s="13" t="s">
        <v>30</v>
      </c>
      <c r="P3966" s="13" t="s">
        <v>2751</v>
      </c>
      <c r="Q3966" s="13" t="s">
        <v>6012</v>
      </c>
      <c r="R3966" s="17">
        <v>21.839999999999996</v>
      </c>
      <c r="S3966" s="26">
        <v>2</v>
      </c>
      <c r="T3966" s="17">
        <v>0</v>
      </c>
      <c r="U3966" s="17">
        <v>1.6</v>
      </c>
      <c r="V3966" s="27">
        <v>7.38</v>
      </c>
      <c r="W3966" s="13" t="s">
        <v>33</v>
      </c>
      <c r="X3966" s="8">
        <f>$T3966*$R3966</f>
        <v>0</v>
      </c>
      <c r="Y3966" s="29">
        <f>R3966-V3966-U3966-X3966</f>
        <v>12.859999999999998</v>
      </c>
    </row>
    <row r="3967" spans="2:25" x14ac:dyDescent="0.3">
      <c r="B3967" s="16"/>
      <c r="C3967" s="8" t="str">
        <f>_xlfn.CONCAT(S3967,_xlfn.TEXTBEFORE(Q3967,","))</f>
        <v>3Ikea Floating Shelf Set</v>
      </c>
      <c r="D3967" s="13" t="s">
        <v>10073</v>
      </c>
      <c r="E3967" s="25">
        <v>44106</v>
      </c>
      <c r="F3967" s="25">
        <v>44110</v>
      </c>
      <c r="G3967" s="13" t="s">
        <v>50</v>
      </c>
      <c r="H3967" s="13" t="s">
        <v>2030</v>
      </c>
      <c r="I3967" s="13" t="s">
        <v>36</v>
      </c>
      <c r="J3967" s="13" t="s">
        <v>160</v>
      </c>
      <c r="K3967" s="13" t="s">
        <v>160</v>
      </c>
      <c r="L3967" s="13" t="s">
        <v>54</v>
      </c>
      <c r="M3967" s="13" t="s">
        <v>55</v>
      </c>
      <c r="N3967" s="13" t="s">
        <v>1414</v>
      </c>
      <c r="O3967" s="13" t="s">
        <v>40</v>
      </c>
      <c r="P3967" s="13" t="s">
        <v>67</v>
      </c>
      <c r="Q3967" s="13" t="s">
        <v>1415</v>
      </c>
      <c r="R3967" s="17">
        <v>475.24860000000001</v>
      </c>
      <c r="S3967" s="26">
        <v>3</v>
      </c>
      <c r="T3967" s="17">
        <v>7.0000000000000007E-2</v>
      </c>
      <c r="U3967" s="17">
        <v>59.26</v>
      </c>
      <c r="V3967" s="27">
        <v>-15.341400000000007</v>
      </c>
      <c r="W3967" s="13" t="s">
        <v>60</v>
      </c>
      <c r="X3967" s="8">
        <f>$T3967*$R3967</f>
        <v>33.267402000000004</v>
      </c>
      <c r="Y3967" s="29">
        <f>R3967-V3967-U3967-X3967</f>
        <v>398.06259800000004</v>
      </c>
    </row>
    <row r="3968" spans="2:25" x14ac:dyDescent="0.3">
      <c r="B3968" s="16"/>
      <c r="C3968" s="8" t="str">
        <f>_xlfn.CONCAT(S3968,_xlfn.TEXTBEFORE(Q3968,","))</f>
        <v>6Lesro Training Table</v>
      </c>
      <c r="D3968" s="13" t="s">
        <v>10074</v>
      </c>
      <c r="E3968" s="25">
        <v>44106</v>
      </c>
      <c r="F3968" s="25">
        <v>44110</v>
      </c>
      <c r="G3968" s="13" t="s">
        <v>50</v>
      </c>
      <c r="H3968" s="13" t="s">
        <v>2030</v>
      </c>
      <c r="I3968" s="13" t="s">
        <v>36</v>
      </c>
      <c r="J3968" s="13" t="s">
        <v>160</v>
      </c>
      <c r="K3968" s="13" t="s">
        <v>160</v>
      </c>
      <c r="L3968" s="13" t="s">
        <v>54</v>
      </c>
      <c r="M3968" s="13" t="s">
        <v>55</v>
      </c>
      <c r="N3968" s="13" t="s">
        <v>2343</v>
      </c>
      <c r="O3968" s="13" t="s">
        <v>40</v>
      </c>
      <c r="P3968" s="13" t="s">
        <v>48</v>
      </c>
      <c r="Q3968" s="13" t="s">
        <v>2344</v>
      </c>
      <c r="R3968" s="17">
        <v>854.78399999999988</v>
      </c>
      <c r="S3968" s="26">
        <v>6</v>
      </c>
      <c r="T3968" s="17">
        <v>0.47000000000000003</v>
      </c>
      <c r="U3968" s="17">
        <v>47.72</v>
      </c>
      <c r="V3968" s="27">
        <v>-241.95599999999979</v>
      </c>
      <c r="W3968" s="13" t="s">
        <v>60</v>
      </c>
      <c r="X3968" s="8">
        <f>$T3968*$R3968</f>
        <v>401.74847999999997</v>
      </c>
      <c r="Y3968" s="29">
        <f>R3968-V3968-U3968-X3968</f>
        <v>647.27151999999978</v>
      </c>
    </row>
    <row r="3969" spans="2:25" x14ac:dyDescent="0.3">
      <c r="B3969" s="16"/>
      <c r="C3969" s="8" t="str">
        <f>_xlfn.CONCAT(S3969,_xlfn.TEXTBEFORE(Q3969,","))</f>
        <v>3Rubbermaid Photo Frame</v>
      </c>
      <c r="D3969" s="13" t="s">
        <v>10075</v>
      </c>
      <c r="E3969" s="25">
        <v>44106</v>
      </c>
      <c r="F3969" s="25">
        <v>44110</v>
      </c>
      <c r="G3969" s="13" t="s">
        <v>50</v>
      </c>
      <c r="H3969" s="13" t="s">
        <v>2030</v>
      </c>
      <c r="I3969" s="13" t="s">
        <v>36</v>
      </c>
      <c r="J3969" s="13" t="s">
        <v>160</v>
      </c>
      <c r="K3969" s="13" t="s">
        <v>160</v>
      </c>
      <c r="L3969" s="13" t="s">
        <v>54</v>
      </c>
      <c r="M3969" s="13" t="s">
        <v>55</v>
      </c>
      <c r="N3969" s="13" t="s">
        <v>2933</v>
      </c>
      <c r="O3969" s="13" t="s">
        <v>40</v>
      </c>
      <c r="P3969" s="13" t="s">
        <v>906</v>
      </c>
      <c r="Q3969" s="13" t="s">
        <v>2934</v>
      </c>
      <c r="R3969" s="17">
        <v>110.3103</v>
      </c>
      <c r="S3969" s="26">
        <v>3</v>
      </c>
      <c r="T3969" s="17">
        <v>0.27</v>
      </c>
      <c r="U3969" s="17">
        <v>19.239999999999998</v>
      </c>
      <c r="V3969" s="27">
        <v>-22.709700000000005</v>
      </c>
      <c r="W3969" s="13" t="s">
        <v>60</v>
      </c>
      <c r="X3969" s="8">
        <f>$T3969*$R3969</f>
        <v>29.783781000000001</v>
      </c>
      <c r="Y3969" s="29">
        <f>R3969-V3969-U3969-X3969</f>
        <v>83.996219000000011</v>
      </c>
    </row>
    <row r="3970" spans="2:25" x14ac:dyDescent="0.3">
      <c r="B3970" s="16"/>
      <c r="C3970" s="8" t="str">
        <f>_xlfn.CONCAT(S3970,_xlfn.TEXTBEFORE(Q3970,","))</f>
        <v>2Hon Round Labels</v>
      </c>
      <c r="D3970" s="13" t="s">
        <v>10076</v>
      </c>
      <c r="E3970" s="25">
        <v>44106</v>
      </c>
      <c r="F3970" s="25">
        <v>44110</v>
      </c>
      <c r="G3970" s="13" t="s">
        <v>50</v>
      </c>
      <c r="H3970" s="13" t="s">
        <v>2030</v>
      </c>
      <c r="I3970" s="13" t="s">
        <v>36</v>
      </c>
      <c r="J3970" s="13" t="s">
        <v>160</v>
      </c>
      <c r="K3970" s="13" t="s">
        <v>160</v>
      </c>
      <c r="L3970" s="13" t="s">
        <v>54</v>
      </c>
      <c r="M3970" s="13" t="s">
        <v>55</v>
      </c>
      <c r="N3970" s="13" t="s">
        <v>5259</v>
      </c>
      <c r="O3970" s="13" t="s">
        <v>30</v>
      </c>
      <c r="P3970" s="13" t="s">
        <v>2751</v>
      </c>
      <c r="Q3970" s="13" t="s">
        <v>5260</v>
      </c>
      <c r="R3970" s="17">
        <v>7.0595999999999997</v>
      </c>
      <c r="S3970" s="26">
        <v>2</v>
      </c>
      <c r="T3970" s="17">
        <v>0.47000000000000003</v>
      </c>
      <c r="U3970" s="17">
        <v>1.5699999999999998</v>
      </c>
      <c r="V3970" s="27">
        <v>-3.9203999999999999</v>
      </c>
      <c r="W3970" s="13" t="s">
        <v>60</v>
      </c>
      <c r="X3970" s="8">
        <f>$T3970*$R3970</f>
        <v>3.318012</v>
      </c>
      <c r="Y3970" s="29">
        <f>R3970-V3970-U3970-X3970</f>
        <v>6.0919880000000006</v>
      </c>
    </row>
    <row r="3971" spans="2:25" x14ac:dyDescent="0.3">
      <c r="B3971" s="16"/>
      <c r="C3971" s="8" t="str">
        <f>_xlfn.CONCAT(S3971,_xlfn.TEXTBEFORE(Q3971,","))</f>
        <v>2Elite Ruler</v>
      </c>
      <c r="D3971" s="13" t="s">
        <v>10077</v>
      </c>
      <c r="E3971" s="25">
        <v>43775</v>
      </c>
      <c r="F3971" s="25">
        <v>43780</v>
      </c>
      <c r="G3971" s="13" t="s">
        <v>22</v>
      </c>
      <c r="H3971" s="13" t="s">
        <v>6074</v>
      </c>
      <c r="I3971" s="13" t="s">
        <v>36</v>
      </c>
      <c r="J3971" s="13" t="s">
        <v>1354</v>
      </c>
      <c r="K3971" s="13" t="s">
        <v>84</v>
      </c>
      <c r="L3971" s="13" t="s">
        <v>27</v>
      </c>
      <c r="M3971" s="13" t="s">
        <v>28</v>
      </c>
      <c r="N3971" s="13" t="s">
        <v>3885</v>
      </c>
      <c r="O3971" s="13" t="s">
        <v>30</v>
      </c>
      <c r="P3971" s="13" t="s">
        <v>1228</v>
      </c>
      <c r="Q3971" s="13" t="s">
        <v>3886</v>
      </c>
      <c r="R3971" s="17">
        <v>26.400000000000002</v>
      </c>
      <c r="S3971" s="26">
        <v>2</v>
      </c>
      <c r="T3971" s="17">
        <v>0</v>
      </c>
      <c r="U3971" s="17">
        <v>1.34</v>
      </c>
      <c r="V3971" s="27">
        <v>8.6999999999999993</v>
      </c>
      <c r="W3971" s="13" t="s">
        <v>88</v>
      </c>
      <c r="X3971" s="8">
        <f>$T3971*$R3971</f>
        <v>0</v>
      </c>
      <c r="Y3971" s="29">
        <f>R3971-V3971-U3971-X3971</f>
        <v>16.360000000000003</v>
      </c>
    </row>
    <row r="3972" spans="2:25" x14ac:dyDescent="0.3">
      <c r="B3972" s="16"/>
      <c r="C3972" s="8" t="str">
        <f>_xlfn.CONCAT(S3972,_xlfn.TEXTBEFORE(Q3972,","))</f>
        <v>6Deflect-O Clock</v>
      </c>
      <c r="D3972" s="13" t="s">
        <v>10078</v>
      </c>
      <c r="E3972" s="25">
        <v>43424</v>
      </c>
      <c r="F3972" s="25">
        <v>43429</v>
      </c>
      <c r="G3972" s="13" t="s">
        <v>50</v>
      </c>
      <c r="H3972" s="13" t="s">
        <v>4339</v>
      </c>
      <c r="I3972" s="13" t="s">
        <v>36</v>
      </c>
      <c r="J3972" s="13" t="s">
        <v>596</v>
      </c>
      <c r="K3972" s="13" t="s">
        <v>168</v>
      </c>
      <c r="L3972" s="13" t="s">
        <v>54</v>
      </c>
      <c r="M3972" s="13" t="s">
        <v>55</v>
      </c>
      <c r="N3972" s="13" t="s">
        <v>4004</v>
      </c>
      <c r="O3972" s="13" t="s">
        <v>40</v>
      </c>
      <c r="P3972" s="13" t="s">
        <v>906</v>
      </c>
      <c r="Q3972" s="13" t="s">
        <v>4005</v>
      </c>
      <c r="R3972" s="17">
        <v>220.6206</v>
      </c>
      <c r="S3972" s="26">
        <v>6</v>
      </c>
      <c r="T3972" s="17">
        <v>0.27</v>
      </c>
      <c r="U3972" s="17">
        <v>11.82</v>
      </c>
      <c r="V3972" s="27">
        <v>54.300599999999974</v>
      </c>
      <c r="W3972" s="13" t="s">
        <v>88</v>
      </c>
      <c r="X3972" s="8">
        <f>$T3972*$R3972</f>
        <v>59.567562000000002</v>
      </c>
      <c r="Y3972" s="29">
        <f>R3972-V3972-U3972-X3972</f>
        <v>94.932438000000019</v>
      </c>
    </row>
    <row r="3973" spans="2:25" x14ac:dyDescent="0.3">
      <c r="B3973" s="16"/>
      <c r="C3973" s="8" t="str">
        <f>_xlfn.CONCAT(S3973,_xlfn.TEXTBEFORE(Q3973,","))</f>
        <v>3Hewlett Fax Machine</v>
      </c>
      <c r="D3973" s="13" t="s">
        <v>10079</v>
      </c>
      <c r="E3973" s="25">
        <v>43677</v>
      </c>
      <c r="F3973" s="25">
        <v>43677</v>
      </c>
      <c r="G3973" s="13" t="s">
        <v>126</v>
      </c>
      <c r="H3973" s="13" t="s">
        <v>274</v>
      </c>
      <c r="I3973" s="13" t="s">
        <v>36</v>
      </c>
      <c r="J3973" s="13" t="s">
        <v>275</v>
      </c>
      <c r="K3973" s="13" t="s">
        <v>276</v>
      </c>
      <c r="L3973" s="13" t="s">
        <v>201</v>
      </c>
      <c r="M3973" s="13" t="s">
        <v>28</v>
      </c>
      <c r="N3973" s="13" t="s">
        <v>277</v>
      </c>
      <c r="O3973" s="13" t="s">
        <v>57</v>
      </c>
      <c r="P3973" s="13" t="s">
        <v>86</v>
      </c>
      <c r="Q3973" s="13" t="s">
        <v>278</v>
      </c>
      <c r="R3973" s="17">
        <v>959.76</v>
      </c>
      <c r="S3973" s="26">
        <v>3</v>
      </c>
      <c r="T3973" s="17">
        <v>0</v>
      </c>
      <c r="U3973" s="17">
        <v>348.48</v>
      </c>
      <c r="V3973" s="27">
        <v>460.62</v>
      </c>
      <c r="W3973" s="13" t="s">
        <v>33</v>
      </c>
      <c r="X3973" s="8">
        <f>$T3973*$R3973</f>
        <v>0</v>
      </c>
      <c r="Y3973" s="29">
        <f>R3973-V3973-U3973-X3973</f>
        <v>150.65999999999997</v>
      </c>
    </row>
    <row r="3974" spans="2:25" x14ac:dyDescent="0.3">
      <c r="B3974" s="16"/>
      <c r="C3974" s="8" t="str">
        <f>_xlfn.CONCAT(S3974,_xlfn.TEXTBEFORE(Q3974,","))</f>
        <v>4Tenex Lockers</v>
      </c>
      <c r="D3974" s="13" t="s">
        <v>10080</v>
      </c>
      <c r="E3974" s="25">
        <v>43677</v>
      </c>
      <c r="F3974" s="25">
        <v>43677</v>
      </c>
      <c r="G3974" s="13" t="s">
        <v>126</v>
      </c>
      <c r="H3974" s="13" t="s">
        <v>274</v>
      </c>
      <c r="I3974" s="13" t="s">
        <v>36</v>
      </c>
      <c r="J3974" s="13" t="s">
        <v>275</v>
      </c>
      <c r="K3974" s="13" t="s">
        <v>276</v>
      </c>
      <c r="L3974" s="13" t="s">
        <v>201</v>
      </c>
      <c r="M3974" s="13" t="s">
        <v>28</v>
      </c>
      <c r="N3974" s="13" t="s">
        <v>659</v>
      </c>
      <c r="O3974" s="13" t="s">
        <v>30</v>
      </c>
      <c r="P3974" s="13" t="s">
        <v>289</v>
      </c>
      <c r="Q3974" s="13" t="s">
        <v>660</v>
      </c>
      <c r="R3974" s="17">
        <v>816.7199999999998</v>
      </c>
      <c r="S3974" s="26">
        <v>4</v>
      </c>
      <c r="T3974" s="17">
        <v>0</v>
      </c>
      <c r="U3974" s="17">
        <v>187.48</v>
      </c>
      <c r="V3974" s="27">
        <v>114.24</v>
      </c>
      <c r="W3974" s="13" t="s">
        <v>33</v>
      </c>
      <c r="X3974" s="8">
        <f>$T3974*$R3974</f>
        <v>0</v>
      </c>
      <c r="Y3974" s="29">
        <f>R3974-V3974-U3974-X3974</f>
        <v>514.99999999999977</v>
      </c>
    </row>
    <row r="3975" spans="2:25" x14ac:dyDescent="0.3">
      <c r="B3975" s="16"/>
      <c r="C3975" s="8" t="str">
        <f>_xlfn.CONCAT(S3975,_xlfn.TEXTBEFORE(Q3975,","))</f>
        <v>2Eldon File Cart</v>
      </c>
      <c r="D3975" s="13" t="s">
        <v>10081</v>
      </c>
      <c r="E3975" s="25">
        <v>43677</v>
      </c>
      <c r="F3975" s="25">
        <v>43677</v>
      </c>
      <c r="G3975" s="13" t="s">
        <v>126</v>
      </c>
      <c r="H3975" s="13" t="s">
        <v>274</v>
      </c>
      <c r="I3975" s="13" t="s">
        <v>36</v>
      </c>
      <c r="J3975" s="13" t="s">
        <v>275</v>
      </c>
      <c r="K3975" s="13" t="s">
        <v>276</v>
      </c>
      <c r="L3975" s="13" t="s">
        <v>201</v>
      </c>
      <c r="M3975" s="13" t="s">
        <v>28</v>
      </c>
      <c r="N3975" s="13" t="s">
        <v>1289</v>
      </c>
      <c r="O3975" s="13" t="s">
        <v>30</v>
      </c>
      <c r="P3975" s="13" t="s">
        <v>289</v>
      </c>
      <c r="Q3975" s="13" t="s">
        <v>1290</v>
      </c>
      <c r="R3975" s="17">
        <v>256.74</v>
      </c>
      <c r="S3975" s="26">
        <v>2</v>
      </c>
      <c r="T3975" s="17">
        <v>0</v>
      </c>
      <c r="U3975" s="17">
        <v>65.33</v>
      </c>
      <c r="V3975" s="27">
        <v>25.619999999999997</v>
      </c>
      <c r="W3975" s="13" t="s">
        <v>33</v>
      </c>
      <c r="X3975" s="8">
        <f>$T3975*$R3975</f>
        <v>0</v>
      </c>
      <c r="Y3975" s="29">
        <f>R3975-V3975-U3975-X3975</f>
        <v>165.79000000000002</v>
      </c>
    </row>
    <row r="3976" spans="2:25" x14ac:dyDescent="0.3">
      <c r="B3976" s="16"/>
      <c r="C3976" s="8" t="str">
        <f>_xlfn.CONCAT(S3976,_xlfn.TEXTBEFORE(Q3976,","))</f>
        <v>2Smead File Cart</v>
      </c>
      <c r="D3976" s="13" t="s">
        <v>10082</v>
      </c>
      <c r="E3976" s="25">
        <v>43677</v>
      </c>
      <c r="F3976" s="25">
        <v>43677</v>
      </c>
      <c r="G3976" s="13" t="s">
        <v>126</v>
      </c>
      <c r="H3976" s="13" t="s">
        <v>274</v>
      </c>
      <c r="I3976" s="13" t="s">
        <v>36</v>
      </c>
      <c r="J3976" s="13" t="s">
        <v>275</v>
      </c>
      <c r="K3976" s="13" t="s">
        <v>276</v>
      </c>
      <c r="L3976" s="13" t="s">
        <v>201</v>
      </c>
      <c r="M3976" s="13" t="s">
        <v>28</v>
      </c>
      <c r="N3976" s="13" t="s">
        <v>1935</v>
      </c>
      <c r="O3976" s="13" t="s">
        <v>30</v>
      </c>
      <c r="P3976" s="13" t="s">
        <v>289</v>
      </c>
      <c r="Q3976" s="13" t="s">
        <v>1936</v>
      </c>
      <c r="R3976" s="17">
        <v>254.94</v>
      </c>
      <c r="S3976" s="26">
        <v>2</v>
      </c>
      <c r="T3976" s="17">
        <v>0</v>
      </c>
      <c r="U3976" s="17">
        <v>63.29</v>
      </c>
      <c r="V3976" s="27">
        <v>73.92</v>
      </c>
      <c r="W3976" s="13" t="s">
        <v>33</v>
      </c>
      <c r="X3976" s="8">
        <f>$T3976*$R3976</f>
        <v>0</v>
      </c>
      <c r="Y3976" s="29">
        <f>R3976-V3976-U3976-X3976</f>
        <v>117.72999999999999</v>
      </c>
    </row>
    <row r="3977" spans="2:25" x14ac:dyDescent="0.3">
      <c r="B3977" s="16"/>
      <c r="C3977" s="8" t="str">
        <f>_xlfn.CONCAT(S3977,_xlfn.TEXTBEFORE(Q3977,","))</f>
        <v>1Smead Shipping Labels</v>
      </c>
      <c r="D3977" s="13" t="s">
        <v>10083</v>
      </c>
      <c r="E3977" s="25">
        <v>43677</v>
      </c>
      <c r="F3977" s="25">
        <v>43677</v>
      </c>
      <c r="G3977" s="13" t="s">
        <v>126</v>
      </c>
      <c r="H3977" s="13" t="s">
        <v>274</v>
      </c>
      <c r="I3977" s="13" t="s">
        <v>36</v>
      </c>
      <c r="J3977" s="13" t="s">
        <v>275</v>
      </c>
      <c r="K3977" s="13" t="s">
        <v>276</v>
      </c>
      <c r="L3977" s="13" t="s">
        <v>201</v>
      </c>
      <c r="M3977" s="13" t="s">
        <v>28</v>
      </c>
      <c r="N3977" s="13" t="s">
        <v>4795</v>
      </c>
      <c r="O3977" s="13" t="s">
        <v>30</v>
      </c>
      <c r="P3977" s="13" t="s">
        <v>2751</v>
      </c>
      <c r="Q3977" s="13" t="s">
        <v>4796</v>
      </c>
      <c r="R3977" s="17">
        <v>11.61</v>
      </c>
      <c r="S3977" s="26">
        <v>1</v>
      </c>
      <c r="T3977" s="17">
        <v>0</v>
      </c>
      <c r="U3977" s="17">
        <v>4.2699999999999996</v>
      </c>
      <c r="V3977" s="27">
        <v>2.67</v>
      </c>
      <c r="W3977" s="13" t="s">
        <v>33</v>
      </c>
      <c r="X3977" s="8">
        <f>$T3977*$R3977</f>
        <v>0</v>
      </c>
      <c r="Y3977" s="29">
        <f>R3977-V3977-U3977-X3977</f>
        <v>4.67</v>
      </c>
    </row>
    <row r="3978" spans="2:25" x14ac:dyDescent="0.3">
      <c r="B3978" s="16"/>
      <c r="C3978" s="8" t="str">
        <f>_xlfn.CONCAT(S3978,_xlfn.TEXTBEFORE(Q3978,","))</f>
        <v>7Eldon Shelving</v>
      </c>
      <c r="D3978" s="13" t="s">
        <v>10084</v>
      </c>
      <c r="E3978" s="25">
        <v>43326</v>
      </c>
      <c r="F3978" s="25">
        <v>43330</v>
      </c>
      <c r="G3978" s="13" t="s">
        <v>50</v>
      </c>
      <c r="H3978" s="13" t="s">
        <v>2240</v>
      </c>
      <c r="I3978" s="13" t="s">
        <v>24</v>
      </c>
      <c r="J3978" s="13" t="s">
        <v>2241</v>
      </c>
      <c r="K3978" s="13" t="s">
        <v>226</v>
      </c>
      <c r="L3978" s="13" t="s">
        <v>27</v>
      </c>
      <c r="M3978" s="13" t="s">
        <v>28</v>
      </c>
      <c r="N3978" s="13" t="s">
        <v>2242</v>
      </c>
      <c r="O3978" s="13" t="s">
        <v>30</v>
      </c>
      <c r="P3978" s="13" t="s">
        <v>289</v>
      </c>
      <c r="Q3978" s="13" t="s">
        <v>2243</v>
      </c>
      <c r="R3978" s="17">
        <v>342.30000000000007</v>
      </c>
      <c r="S3978" s="26">
        <v>7</v>
      </c>
      <c r="T3978" s="17">
        <v>0</v>
      </c>
      <c r="U3978" s="17">
        <v>50.68</v>
      </c>
      <c r="V3978" s="27">
        <v>51.24</v>
      </c>
      <c r="W3978" s="13" t="s">
        <v>60</v>
      </c>
      <c r="X3978" s="8">
        <f>$T3978*$R3978</f>
        <v>0</v>
      </c>
      <c r="Y3978" s="29">
        <f>R3978-V3978-U3978-X3978</f>
        <v>240.38000000000005</v>
      </c>
    </row>
    <row r="3979" spans="2:25" x14ac:dyDescent="0.3">
      <c r="B3979" s="16"/>
      <c r="C3979" s="8" t="str">
        <f>_xlfn.CONCAT(S3979,_xlfn.TEXTBEFORE(Q3979,","))</f>
        <v>3Ikea Corner Shelving</v>
      </c>
      <c r="D3979" s="13" t="s">
        <v>10085</v>
      </c>
      <c r="E3979" s="25">
        <v>43326</v>
      </c>
      <c r="F3979" s="25">
        <v>43330</v>
      </c>
      <c r="G3979" s="13" t="s">
        <v>50</v>
      </c>
      <c r="H3979" s="13" t="s">
        <v>2240</v>
      </c>
      <c r="I3979" s="13" t="s">
        <v>24</v>
      </c>
      <c r="J3979" s="13" t="s">
        <v>2241</v>
      </c>
      <c r="K3979" s="13" t="s">
        <v>226</v>
      </c>
      <c r="L3979" s="13" t="s">
        <v>27</v>
      </c>
      <c r="M3979" s="13" t="s">
        <v>28</v>
      </c>
      <c r="N3979" s="13" t="s">
        <v>1583</v>
      </c>
      <c r="O3979" s="13" t="s">
        <v>40</v>
      </c>
      <c r="P3979" s="13" t="s">
        <v>67</v>
      </c>
      <c r="Q3979" s="13" t="s">
        <v>1584</v>
      </c>
      <c r="R3979" s="17">
        <v>373.23000000000008</v>
      </c>
      <c r="S3979" s="26">
        <v>3</v>
      </c>
      <c r="T3979" s="17">
        <v>0</v>
      </c>
      <c r="U3979" s="17">
        <v>32.51</v>
      </c>
      <c r="V3979" s="27">
        <v>89.55</v>
      </c>
      <c r="W3979" s="13" t="s">
        <v>60</v>
      </c>
      <c r="X3979" s="8">
        <f>$T3979*$R3979</f>
        <v>0</v>
      </c>
      <c r="Y3979" s="29">
        <f>R3979-V3979-U3979-X3979</f>
        <v>251.17000000000007</v>
      </c>
    </row>
    <row r="3980" spans="2:25" x14ac:dyDescent="0.3">
      <c r="B3980" s="16"/>
      <c r="C3980" s="8" t="str">
        <f>_xlfn.CONCAT(S3980,_xlfn.TEXTBEFORE(Q3980,","))</f>
        <v>3Brother Personal Copier</v>
      </c>
      <c r="D3980" s="13" t="s">
        <v>10086</v>
      </c>
      <c r="E3980" s="25">
        <v>43726</v>
      </c>
      <c r="F3980" s="25">
        <v>43730</v>
      </c>
      <c r="G3980" s="13" t="s">
        <v>22</v>
      </c>
      <c r="H3980" s="13" t="s">
        <v>2240</v>
      </c>
      <c r="I3980" s="13" t="s">
        <v>24</v>
      </c>
      <c r="J3980" s="13" t="s">
        <v>668</v>
      </c>
      <c r="K3980" s="13" t="s">
        <v>252</v>
      </c>
      <c r="L3980" s="13" t="s">
        <v>27</v>
      </c>
      <c r="M3980" s="13" t="s">
        <v>28</v>
      </c>
      <c r="N3980" s="13" t="s">
        <v>1649</v>
      </c>
      <c r="O3980" s="13" t="s">
        <v>57</v>
      </c>
      <c r="P3980" s="13" t="s">
        <v>86</v>
      </c>
      <c r="Q3980" s="13" t="s">
        <v>1650</v>
      </c>
      <c r="R3980" s="17">
        <v>423.27</v>
      </c>
      <c r="S3980" s="26">
        <v>3</v>
      </c>
      <c r="T3980" s="17">
        <v>0</v>
      </c>
      <c r="U3980" s="17">
        <v>40.409999999999997</v>
      </c>
      <c r="V3980" s="27">
        <v>181.98</v>
      </c>
      <c r="W3980" s="13" t="s">
        <v>60</v>
      </c>
      <c r="X3980" s="8">
        <f>$T3980*$R3980</f>
        <v>0</v>
      </c>
      <c r="Y3980" s="29">
        <f>R3980-V3980-U3980-X3980</f>
        <v>200.88</v>
      </c>
    </row>
    <row r="3981" spans="2:25" x14ac:dyDescent="0.3">
      <c r="B3981" s="16"/>
      <c r="C3981" s="8" t="str">
        <f>_xlfn.CONCAT(S3981,_xlfn.TEXTBEFORE(Q3981,","))</f>
        <v>3Dania Floating Shelf Set</v>
      </c>
      <c r="D3981" s="13" t="s">
        <v>10087</v>
      </c>
      <c r="E3981" s="25">
        <v>42883</v>
      </c>
      <c r="F3981" s="25">
        <v>42886</v>
      </c>
      <c r="G3981" s="13" t="s">
        <v>22</v>
      </c>
      <c r="H3981" s="13" t="s">
        <v>1620</v>
      </c>
      <c r="I3981" s="13" t="s">
        <v>24</v>
      </c>
      <c r="J3981" s="13" t="s">
        <v>160</v>
      </c>
      <c r="K3981" s="13" t="s">
        <v>160</v>
      </c>
      <c r="L3981" s="13" t="s">
        <v>54</v>
      </c>
      <c r="M3981" s="13" t="s">
        <v>55</v>
      </c>
      <c r="N3981" s="13" t="s">
        <v>919</v>
      </c>
      <c r="O3981" s="13" t="s">
        <v>40</v>
      </c>
      <c r="P3981" s="13" t="s">
        <v>67</v>
      </c>
      <c r="Q3981" s="13" t="s">
        <v>920</v>
      </c>
      <c r="R3981" s="17">
        <v>470.97990000000004</v>
      </c>
      <c r="S3981" s="26">
        <v>3</v>
      </c>
      <c r="T3981" s="17">
        <v>7.0000000000000007E-2</v>
      </c>
      <c r="U3981" s="17">
        <v>29.54</v>
      </c>
      <c r="V3981" s="27">
        <v>65.799899999999994</v>
      </c>
      <c r="W3981" s="13" t="s">
        <v>60</v>
      </c>
      <c r="X3981" s="8">
        <f>$T3981*$R3981</f>
        <v>32.968593000000006</v>
      </c>
      <c r="Y3981" s="29">
        <f>R3981-V3981-U3981-X3981</f>
        <v>342.67140700000004</v>
      </c>
    </row>
    <row r="3982" spans="2:25" x14ac:dyDescent="0.3">
      <c r="B3982" s="16"/>
      <c r="C3982" s="8" t="str">
        <f>_xlfn.CONCAT(S3982,_xlfn.TEXTBEFORE(Q3982,","))</f>
        <v>4Panasonic Phone</v>
      </c>
      <c r="D3982" s="13" t="s">
        <v>10088</v>
      </c>
      <c r="E3982" s="25">
        <v>43175</v>
      </c>
      <c r="F3982" s="25">
        <v>43175</v>
      </c>
      <c r="G3982" s="13" t="s">
        <v>126</v>
      </c>
      <c r="H3982" s="13" t="s">
        <v>1620</v>
      </c>
      <c r="I3982" s="13" t="s">
        <v>24</v>
      </c>
      <c r="J3982" s="13" t="s">
        <v>585</v>
      </c>
      <c r="K3982" s="13" t="s">
        <v>586</v>
      </c>
      <c r="L3982" s="13" t="s">
        <v>54</v>
      </c>
      <c r="M3982" s="13" t="s">
        <v>55</v>
      </c>
      <c r="N3982" s="13" t="s">
        <v>3280</v>
      </c>
      <c r="O3982" s="13" t="s">
        <v>57</v>
      </c>
      <c r="P3982" s="13" t="s">
        <v>138</v>
      </c>
      <c r="Q3982" s="13" t="s">
        <v>3281</v>
      </c>
      <c r="R3982" s="17">
        <v>282.06720000000001</v>
      </c>
      <c r="S3982" s="26">
        <v>4</v>
      </c>
      <c r="T3982" s="17">
        <v>0.17</v>
      </c>
      <c r="U3982" s="17">
        <v>21</v>
      </c>
      <c r="V3982" s="27">
        <v>-3.4128000000000114</v>
      </c>
      <c r="W3982" s="13" t="s">
        <v>60</v>
      </c>
      <c r="X3982" s="8">
        <f>$T3982*$R3982</f>
        <v>47.951424000000003</v>
      </c>
      <c r="Y3982" s="29">
        <f>R3982-V3982-U3982-X3982</f>
        <v>216.52857600000002</v>
      </c>
    </row>
    <row r="3983" spans="2:25" x14ac:dyDescent="0.3">
      <c r="B3983" s="16"/>
      <c r="C3983" s="8" t="str">
        <f>_xlfn.CONCAT(S3983,_xlfn.TEXTBEFORE(Q3983,","))</f>
        <v>3Novimex Rocking Chair</v>
      </c>
      <c r="D3983" s="13" t="s">
        <v>10089</v>
      </c>
      <c r="E3983" s="25">
        <v>43975</v>
      </c>
      <c r="F3983" s="25">
        <v>43978</v>
      </c>
      <c r="G3983" s="13" t="s">
        <v>34</v>
      </c>
      <c r="H3983" s="13" t="s">
        <v>1620</v>
      </c>
      <c r="I3983" s="13" t="s">
        <v>24</v>
      </c>
      <c r="J3983" s="13" t="s">
        <v>280</v>
      </c>
      <c r="K3983" s="13" t="s">
        <v>281</v>
      </c>
      <c r="L3983" s="13" t="s">
        <v>54</v>
      </c>
      <c r="M3983" s="13" t="s">
        <v>55</v>
      </c>
      <c r="N3983" s="13" t="s">
        <v>672</v>
      </c>
      <c r="O3983" s="13" t="s">
        <v>40</v>
      </c>
      <c r="P3983" s="13" t="s">
        <v>41</v>
      </c>
      <c r="Q3983" s="13" t="s">
        <v>673</v>
      </c>
      <c r="R3983" s="17">
        <v>292.75919999999996</v>
      </c>
      <c r="S3983" s="26">
        <v>3</v>
      </c>
      <c r="T3983" s="17">
        <v>0.27</v>
      </c>
      <c r="U3983" s="17">
        <v>79.599999999999994</v>
      </c>
      <c r="V3983" s="27">
        <v>68.119200000000021</v>
      </c>
      <c r="W3983" s="13" t="s">
        <v>33</v>
      </c>
      <c r="X3983" s="8">
        <f>$T3983*$R3983</f>
        <v>79.044983999999999</v>
      </c>
      <c r="Y3983" s="29">
        <f>R3983-V3983-U3983-X3983</f>
        <v>65.995015999999936</v>
      </c>
    </row>
    <row r="3984" spans="2:25" x14ac:dyDescent="0.3">
      <c r="B3984" s="16"/>
      <c r="C3984" s="8" t="str">
        <f>_xlfn.CONCAT(S3984,_xlfn.TEXTBEFORE(Q3984,","))</f>
        <v>5Avery Hole Reinforcements</v>
      </c>
      <c r="D3984" s="13" t="s">
        <v>10090</v>
      </c>
      <c r="E3984" s="25">
        <v>43975</v>
      </c>
      <c r="F3984" s="25">
        <v>43978</v>
      </c>
      <c r="G3984" s="13" t="s">
        <v>34</v>
      </c>
      <c r="H3984" s="13" t="s">
        <v>1620</v>
      </c>
      <c r="I3984" s="13" t="s">
        <v>24</v>
      </c>
      <c r="J3984" s="13" t="s">
        <v>280</v>
      </c>
      <c r="K3984" s="13" t="s">
        <v>281</v>
      </c>
      <c r="L3984" s="13" t="s">
        <v>54</v>
      </c>
      <c r="M3984" s="13" t="s">
        <v>55</v>
      </c>
      <c r="N3984" s="13" t="s">
        <v>5089</v>
      </c>
      <c r="O3984" s="13" t="s">
        <v>30</v>
      </c>
      <c r="P3984" s="13" t="s">
        <v>1121</v>
      </c>
      <c r="Q3984" s="13" t="s">
        <v>5090</v>
      </c>
      <c r="R3984" s="17">
        <v>16.060500000000001</v>
      </c>
      <c r="S3984" s="26">
        <v>5</v>
      </c>
      <c r="T3984" s="17">
        <v>0.17</v>
      </c>
      <c r="U3984" s="17">
        <v>6.21</v>
      </c>
      <c r="V3984" s="27">
        <v>5.8605</v>
      </c>
      <c r="W3984" s="13" t="s">
        <v>33</v>
      </c>
      <c r="X3984" s="8">
        <f>$T3984*$R3984</f>
        <v>2.7302850000000003</v>
      </c>
      <c r="Y3984" s="29">
        <f>R3984-V3984-U3984-X3984</f>
        <v>1.2597150000000008</v>
      </c>
    </row>
    <row r="3985" spans="2:25" x14ac:dyDescent="0.3">
      <c r="B3985" s="16"/>
      <c r="C3985" s="8" t="str">
        <f>_xlfn.CONCAT(S3985,_xlfn.TEXTBEFORE(Q3985,","))</f>
        <v>4OIC Staples</v>
      </c>
      <c r="D3985" s="13" t="s">
        <v>10091</v>
      </c>
      <c r="E3985" s="25">
        <v>44080</v>
      </c>
      <c r="F3985" s="25">
        <v>44085</v>
      </c>
      <c r="G3985" s="13" t="s">
        <v>22</v>
      </c>
      <c r="H3985" s="13" t="s">
        <v>1620</v>
      </c>
      <c r="I3985" s="13" t="s">
        <v>24</v>
      </c>
      <c r="J3985" s="13" t="s">
        <v>160</v>
      </c>
      <c r="K3985" s="13" t="s">
        <v>160</v>
      </c>
      <c r="L3985" s="13" t="s">
        <v>54</v>
      </c>
      <c r="M3985" s="13" t="s">
        <v>55</v>
      </c>
      <c r="N3985" s="13" t="s">
        <v>5341</v>
      </c>
      <c r="O3985" s="13" t="s">
        <v>30</v>
      </c>
      <c r="P3985" s="13" t="s">
        <v>2177</v>
      </c>
      <c r="Q3985" s="13" t="s">
        <v>5342</v>
      </c>
      <c r="R3985" s="17">
        <v>18.634800000000002</v>
      </c>
      <c r="S3985" s="26">
        <v>4</v>
      </c>
      <c r="T3985" s="17">
        <v>0.47000000000000003</v>
      </c>
      <c r="U3985" s="17">
        <v>3.33</v>
      </c>
      <c r="V3985" s="27">
        <v>-15.925200000000002</v>
      </c>
      <c r="W3985" s="13" t="s">
        <v>60</v>
      </c>
      <c r="X3985" s="8">
        <f>$T3985*$R3985</f>
        <v>8.7583560000000009</v>
      </c>
      <c r="Y3985" s="29">
        <f>R3985-V3985-U3985-X3985</f>
        <v>22.471644000000005</v>
      </c>
    </row>
    <row r="3986" spans="2:25" x14ac:dyDescent="0.3">
      <c r="B3986" s="16"/>
      <c r="C3986" s="8" t="str">
        <f>_xlfn.CONCAT(S3986,_xlfn.TEXTBEFORE(Q3986,","))</f>
        <v>3Jiffy Interoffice Envelope</v>
      </c>
      <c r="D3986" s="13" t="s">
        <v>10092</v>
      </c>
      <c r="E3986" s="25">
        <v>44006</v>
      </c>
      <c r="F3986" s="25">
        <v>44008</v>
      </c>
      <c r="G3986" s="13" t="s">
        <v>22</v>
      </c>
      <c r="H3986" s="13" t="s">
        <v>3872</v>
      </c>
      <c r="I3986" s="13" t="s">
        <v>24</v>
      </c>
      <c r="J3986" s="13" t="s">
        <v>3873</v>
      </c>
      <c r="K3986" s="13" t="s">
        <v>215</v>
      </c>
      <c r="L3986" s="13" t="s">
        <v>27</v>
      </c>
      <c r="M3986" s="13" t="s">
        <v>28</v>
      </c>
      <c r="N3986" s="13" t="s">
        <v>2621</v>
      </c>
      <c r="O3986" s="13" t="s">
        <v>30</v>
      </c>
      <c r="P3986" s="13" t="s">
        <v>1607</v>
      </c>
      <c r="Q3986" s="13" t="s">
        <v>2622</v>
      </c>
      <c r="R3986" s="17">
        <v>146.52000000000001</v>
      </c>
      <c r="S3986" s="26">
        <v>3</v>
      </c>
      <c r="T3986" s="17">
        <v>0</v>
      </c>
      <c r="U3986" s="17">
        <v>16.63</v>
      </c>
      <c r="V3986" s="27">
        <v>40.949999999999996</v>
      </c>
      <c r="W3986" s="13" t="s">
        <v>60</v>
      </c>
      <c r="X3986" s="8">
        <f>$T3986*$R3986</f>
        <v>0</v>
      </c>
      <c r="Y3986" s="29">
        <f>R3986-V3986-U3986-X3986</f>
        <v>88.940000000000026</v>
      </c>
    </row>
    <row r="3987" spans="2:25" x14ac:dyDescent="0.3">
      <c r="B3987" s="16"/>
      <c r="C3987" s="8" t="str">
        <f>_xlfn.CONCAT(S3987,_xlfn.TEXTBEFORE(Q3987,","))</f>
        <v>6SAFCO Steel Folding Chair</v>
      </c>
      <c r="D3987" s="13" t="s">
        <v>10093</v>
      </c>
      <c r="E3987" s="25">
        <v>43557</v>
      </c>
      <c r="F3987" s="25">
        <v>43563</v>
      </c>
      <c r="G3987" s="13" t="s">
        <v>50</v>
      </c>
      <c r="H3987" s="13" t="s">
        <v>3192</v>
      </c>
      <c r="I3987" s="13" t="s">
        <v>24</v>
      </c>
      <c r="J3987" s="13" t="s">
        <v>160</v>
      </c>
      <c r="K3987" s="13" t="s">
        <v>160</v>
      </c>
      <c r="L3987" s="13" t="s">
        <v>54</v>
      </c>
      <c r="M3987" s="13" t="s">
        <v>55</v>
      </c>
      <c r="N3987" s="13" t="s">
        <v>2832</v>
      </c>
      <c r="O3987" s="13" t="s">
        <v>40</v>
      </c>
      <c r="P3987" s="13" t="s">
        <v>41</v>
      </c>
      <c r="Q3987" s="13" t="s">
        <v>2833</v>
      </c>
      <c r="R3987" s="17">
        <v>375.40980000000002</v>
      </c>
      <c r="S3987" s="26">
        <v>6</v>
      </c>
      <c r="T3987" s="17">
        <v>0.27</v>
      </c>
      <c r="U3987" s="17">
        <v>25.79</v>
      </c>
      <c r="V3987" s="27">
        <v>-36.070200000000028</v>
      </c>
      <c r="W3987" s="13" t="s">
        <v>88</v>
      </c>
      <c r="X3987" s="8">
        <f>$T3987*$R3987</f>
        <v>101.36064600000002</v>
      </c>
      <c r="Y3987" s="29">
        <f>R3987-V3987-U3987-X3987</f>
        <v>284.32935399999997</v>
      </c>
    </row>
    <row r="3988" spans="2:25" x14ac:dyDescent="0.3">
      <c r="B3988" s="16"/>
      <c r="C3988" s="8" t="str">
        <f>_xlfn.CONCAT(S3988,_xlfn.TEXTBEFORE(Q3988,","))</f>
        <v>8Logitech Flash Drive</v>
      </c>
      <c r="D3988" s="13" t="s">
        <v>10094</v>
      </c>
      <c r="E3988" s="25">
        <v>43557</v>
      </c>
      <c r="F3988" s="25">
        <v>43563</v>
      </c>
      <c r="G3988" s="13" t="s">
        <v>50</v>
      </c>
      <c r="H3988" s="13" t="s">
        <v>3192</v>
      </c>
      <c r="I3988" s="13" t="s">
        <v>24</v>
      </c>
      <c r="J3988" s="13" t="s">
        <v>160</v>
      </c>
      <c r="K3988" s="13" t="s">
        <v>160</v>
      </c>
      <c r="L3988" s="13" t="s">
        <v>54</v>
      </c>
      <c r="M3988" s="13" t="s">
        <v>55</v>
      </c>
      <c r="N3988" s="13" t="s">
        <v>3493</v>
      </c>
      <c r="O3988" s="13" t="s">
        <v>57</v>
      </c>
      <c r="P3988" s="13" t="s">
        <v>121</v>
      </c>
      <c r="Q3988" s="13" t="s">
        <v>3494</v>
      </c>
      <c r="R3988" s="17">
        <v>130.25279999999998</v>
      </c>
      <c r="S3988" s="26">
        <v>8</v>
      </c>
      <c r="T3988" s="17">
        <v>0.47000000000000003</v>
      </c>
      <c r="U3988" s="17">
        <v>7.04</v>
      </c>
      <c r="V3988" s="27">
        <v>-12.307199999999995</v>
      </c>
      <c r="W3988" s="13" t="s">
        <v>88</v>
      </c>
      <c r="X3988" s="8">
        <f>$T3988*$R3988</f>
        <v>61.218815999999997</v>
      </c>
      <c r="Y3988" s="29">
        <f>R3988-V3988-U3988-X3988</f>
        <v>74.301183999999978</v>
      </c>
    </row>
    <row r="3989" spans="2:25" x14ac:dyDescent="0.3">
      <c r="B3989" s="16"/>
      <c r="C3989" s="8" t="str">
        <f>_xlfn.CONCAT(S3989,_xlfn.TEXTBEFORE(Q3989,","))</f>
        <v>3Sanford Pencil Sharpener</v>
      </c>
      <c r="D3989" s="13" t="s">
        <v>10095</v>
      </c>
      <c r="E3989" s="25">
        <v>43557</v>
      </c>
      <c r="F3989" s="25">
        <v>43563</v>
      </c>
      <c r="G3989" s="13" t="s">
        <v>50</v>
      </c>
      <c r="H3989" s="13" t="s">
        <v>3192</v>
      </c>
      <c r="I3989" s="13" t="s">
        <v>24</v>
      </c>
      <c r="J3989" s="13" t="s">
        <v>160</v>
      </c>
      <c r="K3989" s="13" t="s">
        <v>160</v>
      </c>
      <c r="L3989" s="13" t="s">
        <v>54</v>
      </c>
      <c r="M3989" s="13" t="s">
        <v>55</v>
      </c>
      <c r="N3989" s="13" t="s">
        <v>4788</v>
      </c>
      <c r="O3989" s="13" t="s">
        <v>30</v>
      </c>
      <c r="P3989" s="13" t="s">
        <v>1789</v>
      </c>
      <c r="Q3989" s="13" t="s">
        <v>4789</v>
      </c>
      <c r="R3989" s="17">
        <v>63.531899999999993</v>
      </c>
      <c r="S3989" s="26">
        <v>3</v>
      </c>
      <c r="T3989" s="17">
        <v>0.27</v>
      </c>
      <c r="U3989" s="17">
        <v>3.63</v>
      </c>
      <c r="V3989" s="27">
        <v>-5.2281000000000013</v>
      </c>
      <c r="W3989" s="13" t="s">
        <v>88</v>
      </c>
      <c r="X3989" s="8">
        <f>$T3989*$R3989</f>
        <v>17.153613</v>
      </c>
      <c r="Y3989" s="29">
        <f>R3989-V3989-U3989-X3989</f>
        <v>47.976386999999995</v>
      </c>
    </row>
    <row r="3990" spans="2:25" x14ac:dyDescent="0.3">
      <c r="B3990" s="16"/>
      <c r="C3990" s="8" t="str">
        <f>_xlfn.CONCAT(S3990,_xlfn.TEXTBEFORE(Q3990,","))</f>
        <v>6Tenex Box</v>
      </c>
      <c r="D3990" s="13" t="s">
        <v>10096</v>
      </c>
      <c r="E3990" s="25">
        <v>42889</v>
      </c>
      <c r="F3990" s="25">
        <v>42891</v>
      </c>
      <c r="G3990" s="13" t="s">
        <v>22</v>
      </c>
      <c r="H3990" s="13" t="s">
        <v>4713</v>
      </c>
      <c r="I3990" s="13" t="s">
        <v>82</v>
      </c>
      <c r="J3990" s="13" t="s">
        <v>4104</v>
      </c>
      <c r="K3990" s="13" t="s">
        <v>71</v>
      </c>
      <c r="L3990" s="13" t="s">
        <v>27</v>
      </c>
      <c r="M3990" s="13" t="s">
        <v>28</v>
      </c>
      <c r="N3990" s="13" t="s">
        <v>3415</v>
      </c>
      <c r="O3990" s="13" t="s">
        <v>30</v>
      </c>
      <c r="P3990" s="13" t="s">
        <v>289</v>
      </c>
      <c r="Q3990" s="13" t="s">
        <v>3416</v>
      </c>
      <c r="R3990" s="17">
        <v>99</v>
      </c>
      <c r="S3990" s="26">
        <v>6</v>
      </c>
      <c r="T3990" s="17">
        <v>0</v>
      </c>
      <c r="U3990" s="17">
        <v>7.85</v>
      </c>
      <c r="V3990" s="27">
        <v>2.88</v>
      </c>
      <c r="W3990" s="13" t="s">
        <v>88</v>
      </c>
      <c r="X3990" s="8">
        <f>$T3990*$R3990</f>
        <v>0</v>
      </c>
      <c r="Y3990" s="29">
        <f>R3990-V3990-U3990-X3990</f>
        <v>88.27000000000001</v>
      </c>
    </row>
    <row r="3991" spans="2:25" x14ac:dyDescent="0.3">
      <c r="B3991" s="16"/>
      <c r="C3991" s="8" t="str">
        <f>_xlfn.CONCAT(S3991,_xlfn.TEXTBEFORE(Q3991,","))</f>
        <v>2Breville Coffee Grinder</v>
      </c>
      <c r="D3991" s="13" t="s">
        <v>10097</v>
      </c>
      <c r="E3991" s="25">
        <v>43246</v>
      </c>
      <c r="F3991" s="25">
        <v>43253</v>
      </c>
      <c r="G3991" s="13" t="s">
        <v>50</v>
      </c>
      <c r="H3991" s="13" t="s">
        <v>4713</v>
      </c>
      <c r="I3991" s="13" t="s">
        <v>82</v>
      </c>
      <c r="J3991" s="13" t="s">
        <v>1724</v>
      </c>
      <c r="K3991" s="13" t="s">
        <v>215</v>
      </c>
      <c r="L3991" s="13" t="s">
        <v>27</v>
      </c>
      <c r="M3991" s="13" t="s">
        <v>28</v>
      </c>
      <c r="N3991" s="13" t="s">
        <v>2162</v>
      </c>
      <c r="O3991" s="13" t="s">
        <v>30</v>
      </c>
      <c r="P3991" s="13" t="s">
        <v>31</v>
      </c>
      <c r="Q3991" s="13" t="s">
        <v>2163</v>
      </c>
      <c r="R3991" s="17">
        <v>123.72</v>
      </c>
      <c r="S3991" s="26">
        <v>2</v>
      </c>
      <c r="T3991" s="17">
        <v>0</v>
      </c>
      <c r="U3991" s="17">
        <v>8.67</v>
      </c>
      <c r="V3991" s="27">
        <v>39.54</v>
      </c>
      <c r="W3991" s="13" t="s">
        <v>266</v>
      </c>
      <c r="X3991" s="8">
        <f>$T3991*$R3991</f>
        <v>0</v>
      </c>
      <c r="Y3991" s="29">
        <f>R3991-V3991-U3991-X3991</f>
        <v>75.510000000000005</v>
      </c>
    </row>
    <row r="3992" spans="2:25" x14ac:dyDescent="0.3">
      <c r="B3992" s="16"/>
      <c r="C3992" s="8" t="str">
        <f>_xlfn.CONCAT(S3992,_xlfn.TEXTBEFORE(Q3992,","))</f>
        <v>7Safco Stackable Bookrack</v>
      </c>
      <c r="D3992" s="13" t="s">
        <v>10098</v>
      </c>
      <c r="E3992" s="25">
        <v>43028</v>
      </c>
      <c r="F3992" s="25">
        <v>43032</v>
      </c>
      <c r="G3992" s="13" t="s">
        <v>50</v>
      </c>
      <c r="H3992" s="13" t="s">
        <v>1956</v>
      </c>
      <c r="I3992" s="13" t="s">
        <v>82</v>
      </c>
      <c r="J3992" s="13" t="s">
        <v>1630</v>
      </c>
      <c r="K3992" s="13" t="s">
        <v>234</v>
      </c>
      <c r="L3992" s="13" t="s">
        <v>54</v>
      </c>
      <c r="M3992" s="13" t="s">
        <v>55</v>
      </c>
      <c r="N3992" s="13" t="s">
        <v>1957</v>
      </c>
      <c r="O3992" s="13" t="s">
        <v>40</v>
      </c>
      <c r="P3992" s="13" t="s">
        <v>67</v>
      </c>
      <c r="Q3992" s="13" t="s">
        <v>1958</v>
      </c>
      <c r="R3992" s="17">
        <v>966.34439999999995</v>
      </c>
      <c r="S3992" s="26">
        <v>7</v>
      </c>
      <c r="T3992" s="17">
        <v>7.0000000000000007E-2</v>
      </c>
      <c r="U3992" s="17">
        <v>62.56</v>
      </c>
      <c r="V3992" s="27">
        <v>51.794399999999996</v>
      </c>
      <c r="W3992" s="13" t="s">
        <v>88</v>
      </c>
      <c r="X3992" s="8">
        <f>$T3992*$R3992</f>
        <v>67.644108000000003</v>
      </c>
      <c r="Y3992" s="29">
        <f>R3992-V3992-U3992-X3992</f>
        <v>784.34589200000005</v>
      </c>
    </row>
    <row r="3993" spans="2:25" x14ac:dyDescent="0.3">
      <c r="B3993" s="16"/>
      <c r="C3993" s="8" t="str">
        <f>_xlfn.CONCAT(S3993,_xlfn.TEXTBEFORE(Q3993,","))</f>
        <v>3Samsung Audio Dock</v>
      </c>
      <c r="D3993" s="13" t="s">
        <v>10099</v>
      </c>
      <c r="E3993" s="25">
        <v>43028</v>
      </c>
      <c r="F3993" s="25">
        <v>43032</v>
      </c>
      <c r="G3993" s="13" t="s">
        <v>50</v>
      </c>
      <c r="H3993" s="13" t="s">
        <v>1956</v>
      </c>
      <c r="I3993" s="13" t="s">
        <v>82</v>
      </c>
      <c r="J3993" s="13" t="s">
        <v>1630</v>
      </c>
      <c r="K3993" s="13" t="s">
        <v>234</v>
      </c>
      <c r="L3993" s="13" t="s">
        <v>54</v>
      </c>
      <c r="M3993" s="13" t="s">
        <v>55</v>
      </c>
      <c r="N3993" s="13" t="s">
        <v>723</v>
      </c>
      <c r="O3993" s="13" t="s">
        <v>57</v>
      </c>
      <c r="P3993" s="13" t="s">
        <v>58</v>
      </c>
      <c r="Q3993" s="13" t="s">
        <v>724</v>
      </c>
      <c r="R3993" s="17">
        <v>422.50319999999999</v>
      </c>
      <c r="S3993" s="26">
        <v>3</v>
      </c>
      <c r="T3993" s="17">
        <v>0.17</v>
      </c>
      <c r="U3993" s="17">
        <v>27.42</v>
      </c>
      <c r="V3993" s="27">
        <v>132.34320000000002</v>
      </c>
      <c r="W3993" s="13" t="s">
        <v>88</v>
      </c>
      <c r="X3993" s="8">
        <f>$T3993*$R3993</f>
        <v>71.825544000000008</v>
      </c>
      <c r="Y3993" s="29">
        <f>R3993-V3993-U3993-X3993</f>
        <v>190.91445599999994</v>
      </c>
    </row>
    <row r="3994" spans="2:25" x14ac:dyDescent="0.3">
      <c r="B3994" s="16"/>
      <c r="C3994" s="8" t="str">
        <f>_xlfn.CONCAT(S3994,_xlfn.TEXTBEFORE(Q3994,","))</f>
        <v>4Konica Calculator</v>
      </c>
      <c r="D3994" s="13" t="s">
        <v>10100</v>
      </c>
      <c r="E3994" s="25">
        <v>43028</v>
      </c>
      <c r="F3994" s="25">
        <v>43032</v>
      </c>
      <c r="G3994" s="13" t="s">
        <v>50</v>
      </c>
      <c r="H3994" s="13" t="s">
        <v>1956</v>
      </c>
      <c r="I3994" s="13" t="s">
        <v>82</v>
      </c>
      <c r="J3994" s="13" t="s">
        <v>1630</v>
      </c>
      <c r="K3994" s="13" t="s">
        <v>234</v>
      </c>
      <c r="L3994" s="13" t="s">
        <v>54</v>
      </c>
      <c r="M3994" s="13" t="s">
        <v>55</v>
      </c>
      <c r="N3994" s="13" t="s">
        <v>1600</v>
      </c>
      <c r="O3994" s="13" t="s">
        <v>57</v>
      </c>
      <c r="P3994" s="13" t="s">
        <v>138</v>
      </c>
      <c r="Q3994" s="13" t="s">
        <v>1601</v>
      </c>
      <c r="R3994" s="17">
        <v>171.41159999999999</v>
      </c>
      <c r="S3994" s="26">
        <v>4</v>
      </c>
      <c r="T3994" s="17">
        <v>0.17</v>
      </c>
      <c r="U3994" s="17">
        <v>12.65</v>
      </c>
      <c r="V3994" s="27">
        <v>64.011600000000001</v>
      </c>
      <c r="W3994" s="13" t="s">
        <v>88</v>
      </c>
      <c r="X3994" s="8">
        <f>$T3994*$R3994</f>
        <v>29.139972</v>
      </c>
      <c r="Y3994" s="29">
        <f>R3994-V3994-U3994-X3994</f>
        <v>65.610027999999986</v>
      </c>
    </row>
    <row r="3995" spans="2:25" x14ac:dyDescent="0.3">
      <c r="B3995" s="16"/>
      <c r="C3995" s="8" t="str">
        <f>_xlfn.CONCAT(S3995,_xlfn.TEXTBEFORE(Q3995,","))</f>
        <v>1Eldon Frame</v>
      </c>
      <c r="D3995" s="13" t="s">
        <v>10101</v>
      </c>
      <c r="E3995" s="25">
        <v>43028</v>
      </c>
      <c r="F3995" s="25">
        <v>43032</v>
      </c>
      <c r="G3995" s="13" t="s">
        <v>50</v>
      </c>
      <c r="H3995" s="13" t="s">
        <v>1956</v>
      </c>
      <c r="I3995" s="13" t="s">
        <v>82</v>
      </c>
      <c r="J3995" s="13" t="s">
        <v>1630</v>
      </c>
      <c r="K3995" s="13" t="s">
        <v>234</v>
      </c>
      <c r="L3995" s="13" t="s">
        <v>54</v>
      </c>
      <c r="M3995" s="13" t="s">
        <v>55</v>
      </c>
      <c r="N3995" s="13" t="s">
        <v>2542</v>
      </c>
      <c r="O3995" s="13" t="s">
        <v>40</v>
      </c>
      <c r="P3995" s="13" t="s">
        <v>906</v>
      </c>
      <c r="Q3995" s="13" t="s">
        <v>2543</v>
      </c>
      <c r="R3995" s="17">
        <v>82.694400000000016</v>
      </c>
      <c r="S3995" s="26">
        <v>1</v>
      </c>
      <c r="T3995" s="17">
        <v>0.27</v>
      </c>
      <c r="U3995" s="17">
        <v>5.79</v>
      </c>
      <c r="V3995" s="27">
        <v>-18.135600000000004</v>
      </c>
      <c r="W3995" s="13" t="s">
        <v>88</v>
      </c>
      <c r="X3995" s="8">
        <f>$T3995*$R3995</f>
        <v>22.327488000000006</v>
      </c>
      <c r="Y3995" s="29">
        <f>R3995-V3995-U3995-X3995</f>
        <v>72.712512000000004</v>
      </c>
    </row>
    <row r="3996" spans="2:25" x14ac:dyDescent="0.3">
      <c r="B3996" s="16"/>
      <c r="C3996" s="8" t="str">
        <f>_xlfn.CONCAT(S3996,_xlfn.TEXTBEFORE(Q3996,","))</f>
        <v>6Green Bar Memo Slips</v>
      </c>
      <c r="D3996" s="13" t="s">
        <v>10102</v>
      </c>
      <c r="E3996" s="25">
        <v>43028</v>
      </c>
      <c r="F3996" s="25">
        <v>43032</v>
      </c>
      <c r="G3996" s="13" t="s">
        <v>50</v>
      </c>
      <c r="H3996" s="13" t="s">
        <v>1956</v>
      </c>
      <c r="I3996" s="13" t="s">
        <v>82</v>
      </c>
      <c r="J3996" s="13" t="s">
        <v>1630</v>
      </c>
      <c r="K3996" s="13" t="s">
        <v>234</v>
      </c>
      <c r="L3996" s="13" t="s">
        <v>54</v>
      </c>
      <c r="M3996" s="13" t="s">
        <v>55</v>
      </c>
      <c r="N3996" s="13" t="s">
        <v>5371</v>
      </c>
      <c r="O3996" s="13" t="s">
        <v>30</v>
      </c>
      <c r="P3996" s="13" t="s">
        <v>1567</v>
      </c>
      <c r="Q3996" s="13" t="s">
        <v>5372</v>
      </c>
      <c r="R3996" s="17">
        <v>58.384799999999998</v>
      </c>
      <c r="S3996" s="26">
        <v>6</v>
      </c>
      <c r="T3996" s="17">
        <v>0.47000000000000003</v>
      </c>
      <c r="U3996" s="17">
        <v>4.5599999999999996</v>
      </c>
      <c r="V3996" s="27">
        <v>-36.475200000000008</v>
      </c>
      <c r="W3996" s="13" t="s">
        <v>88</v>
      </c>
      <c r="X3996" s="8">
        <f>$T3996*$R3996</f>
        <v>27.440856</v>
      </c>
      <c r="Y3996" s="29">
        <f>R3996-V3996-U3996-X3996</f>
        <v>62.859144000000015</v>
      </c>
    </row>
    <row r="3997" spans="2:25" x14ac:dyDescent="0.3">
      <c r="B3997" s="16"/>
      <c r="C3997" s="8" t="str">
        <f>_xlfn.CONCAT(S3997,_xlfn.TEXTBEFORE(Q3997,","))</f>
        <v>3Stockwell Push Pins</v>
      </c>
      <c r="D3997" s="13" t="s">
        <v>10103</v>
      </c>
      <c r="E3997" s="25">
        <v>43028</v>
      </c>
      <c r="F3997" s="25">
        <v>43032</v>
      </c>
      <c r="G3997" s="13" t="s">
        <v>50</v>
      </c>
      <c r="H3997" s="13" t="s">
        <v>1956</v>
      </c>
      <c r="I3997" s="13" t="s">
        <v>82</v>
      </c>
      <c r="J3997" s="13" t="s">
        <v>1630</v>
      </c>
      <c r="K3997" s="13" t="s">
        <v>234</v>
      </c>
      <c r="L3997" s="13" t="s">
        <v>54</v>
      </c>
      <c r="M3997" s="13" t="s">
        <v>55</v>
      </c>
      <c r="N3997" s="13" t="s">
        <v>4531</v>
      </c>
      <c r="O3997" s="13" t="s">
        <v>30</v>
      </c>
      <c r="P3997" s="13" t="s">
        <v>2177</v>
      </c>
      <c r="Q3997" s="13" t="s">
        <v>4532</v>
      </c>
      <c r="R3997" s="17">
        <v>21.942000000000004</v>
      </c>
      <c r="S3997" s="26">
        <v>3</v>
      </c>
      <c r="T3997" s="17">
        <v>0.47000000000000003</v>
      </c>
      <c r="U3997" s="17">
        <v>1.64</v>
      </c>
      <c r="V3997" s="27">
        <v>-14.148000000000001</v>
      </c>
      <c r="W3997" s="13" t="s">
        <v>88</v>
      </c>
      <c r="X3997" s="8">
        <f>$T3997*$R3997</f>
        <v>10.312740000000002</v>
      </c>
      <c r="Y3997" s="29">
        <f>R3997-V3997-U3997-X3997</f>
        <v>24.137260000000001</v>
      </c>
    </row>
    <row r="3998" spans="2:25" x14ac:dyDescent="0.3">
      <c r="B3998" s="16"/>
      <c r="C3998" s="8" t="str">
        <f>_xlfn.CONCAT(S3998,_xlfn.TEXTBEFORE(Q3998,","))</f>
        <v>2Cisco Headset</v>
      </c>
      <c r="D3998" s="13" t="s">
        <v>10104</v>
      </c>
      <c r="E3998" s="25">
        <v>43699</v>
      </c>
      <c r="F3998" s="25">
        <v>43703</v>
      </c>
      <c r="G3998" s="13" t="s">
        <v>50</v>
      </c>
      <c r="H3998" s="13" t="s">
        <v>4701</v>
      </c>
      <c r="I3998" s="13" t="s">
        <v>82</v>
      </c>
      <c r="J3998" s="13" t="s">
        <v>186</v>
      </c>
      <c r="K3998" s="13" t="s">
        <v>187</v>
      </c>
      <c r="L3998" s="13" t="s">
        <v>27</v>
      </c>
      <c r="M3998" s="13" t="s">
        <v>28</v>
      </c>
      <c r="N3998" s="13" t="s">
        <v>2776</v>
      </c>
      <c r="O3998" s="13" t="s">
        <v>57</v>
      </c>
      <c r="P3998" s="13" t="s">
        <v>58</v>
      </c>
      <c r="Q3998" s="13" t="s">
        <v>2777</v>
      </c>
      <c r="R3998" s="17">
        <v>176.88</v>
      </c>
      <c r="S3998" s="26">
        <v>2</v>
      </c>
      <c r="T3998" s="17">
        <v>0</v>
      </c>
      <c r="U3998" s="17">
        <v>8.73</v>
      </c>
      <c r="V3998" s="27">
        <v>74.28</v>
      </c>
      <c r="W3998" s="13" t="s">
        <v>60</v>
      </c>
      <c r="X3998" s="8">
        <f>$T3998*$R3998</f>
        <v>0</v>
      </c>
      <c r="Y3998" s="29">
        <f>R3998-V3998-U3998-X3998</f>
        <v>93.86999999999999</v>
      </c>
    </row>
    <row r="3999" spans="2:25" x14ac:dyDescent="0.3">
      <c r="B3999" s="16"/>
      <c r="C3999" s="8" t="str">
        <f>_xlfn.CONCAT(S3999,_xlfn.TEXTBEFORE(Q3999,","))</f>
        <v>8Chromcraft Wood Table</v>
      </c>
      <c r="D3999" s="13" t="s">
        <v>10105</v>
      </c>
      <c r="E3999" s="25">
        <v>43478</v>
      </c>
      <c r="F3999" s="25">
        <v>43482</v>
      </c>
      <c r="G3999" s="13" t="s">
        <v>50</v>
      </c>
      <c r="H3999" s="13" t="s">
        <v>924</v>
      </c>
      <c r="I3999" s="13" t="s">
        <v>36</v>
      </c>
      <c r="J3999" s="13" t="s">
        <v>160</v>
      </c>
      <c r="K3999" s="13" t="s">
        <v>160</v>
      </c>
      <c r="L3999" s="13" t="s">
        <v>54</v>
      </c>
      <c r="M3999" s="13" t="s">
        <v>55</v>
      </c>
      <c r="N3999" s="13" t="s">
        <v>925</v>
      </c>
      <c r="O3999" s="13" t="s">
        <v>40</v>
      </c>
      <c r="P3999" s="13" t="s">
        <v>48</v>
      </c>
      <c r="Q3999" s="13" t="s">
        <v>926</v>
      </c>
      <c r="R3999" s="17">
        <v>2035.5816000000002</v>
      </c>
      <c r="S3999" s="26">
        <v>8</v>
      </c>
      <c r="T3999" s="17">
        <v>0.47000000000000003</v>
      </c>
      <c r="U3999" s="17">
        <v>147.46</v>
      </c>
      <c r="V3999" s="27">
        <v>-499.29840000000036</v>
      </c>
      <c r="W3999" s="13" t="s">
        <v>88</v>
      </c>
      <c r="X3999" s="8">
        <f>$T3999*$R3999</f>
        <v>956.7233520000002</v>
      </c>
      <c r="Y3999" s="29">
        <f>R3999-V3999-U3999-X3999</f>
        <v>1430.6966480000003</v>
      </c>
    </row>
    <row r="4000" spans="2:25" x14ac:dyDescent="0.3">
      <c r="B4000" s="16"/>
      <c r="C4000" s="8" t="str">
        <f>_xlfn.CONCAT(S4000,_xlfn.TEXTBEFORE(Q4000,","))</f>
        <v>2Apple Office Telephone</v>
      </c>
      <c r="D4000" s="13" t="s">
        <v>10106</v>
      </c>
      <c r="E4000" s="25">
        <v>43693</v>
      </c>
      <c r="F4000" s="25">
        <v>43697</v>
      </c>
      <c r="G4000" s="13" t="s">
        <v>50</v>
      </c>
      <c r="H4000" s="13" t="s">
        <v>924</v>
      </c>
      <c r="I4000" s="13" t="s">
        <v>36</v>
      </c>
      <c r="J4000" s="13" t="s">
        <v>791</v>
      </c>
      <c r="K4000" s="13" t="s">
        <v>158</v>
      </c>
      <c r="L4000" s="13" t="s">
        <v>54</v>
      </c>
      <c r="M4000" s="13" t="s">
        <v>55</v>
      </c>
      <c r="N4000" s="13" t="s">
        <v>4315</v>
      </c>
      <c r="O4000" s="13" t="s">
        <v>57</v>
      </c>
      <c r="P4000" s="13" t="s">
        <v>58</v>
      </c>
      <c r="Q4000" s="13" t="s">
        <v>4316</v>
      </c>
      <c r="R4000" s="17">
        <v>108.3648</v>
      </c>
      <c r="S4000" s="26">
        <v>2</v>
      </c>
      <c r="T4000" s="17">
        <v>0.17</v>
      </c>
      <c r="U4000" s="17">
        <v>8.5299999999999994</v>
      </c>
      <c r="V4000" s="27">
        <v>28.684799999999999</v>
      </c>
      <c r="W4000" s="13" t="s">
        <v>88</v>
      </c>
      <c r="X4000" s="8">
        <f>$T4000*$R4000</f>
        <v>18.422016000000003</v>
      </c>
      <c r="Y4000" s="29">
        <f>R4000-V4000-U4000-X4000</f>
        <v>52.727984000000006</v>
      </c>
    </row>
    <row r="4001" spans="2:25" x14ac:dyDescent="0.3">
      <c r="B4001" s="16"/>
      <c r="C4001" s="8" t="str">
        <f>_xlfn.CONCAT(S4001,_xlfn.TEXTBEFORE(Q4001,","))</f>
        <v>3Cardinal Binder</v>
      </c>
      <c r="D4001" s="13" t="s">
        <v>10107</v>
      </c>
      <c r="E4001" s="25">
        <v>43693</v>
      </c>
      <c r="F4001" s="25">
        <v>43697</v>
      </c>
      <c r="G4001" s="13" t="s">
        <v>50</v>
      </c>
      <c r="H4001" s="13" t="s">
        <v>924</v>
      </c>
      <c r="I4001" s="13" t="s">
        <v>36</v>
      </c>
      <c r="J4001" s="13" t="s">
        <v>791</v>
      </c>
      <c r="K4001" s="13" t="s">
        <v>158</v>
      </c>
      <c r="L4001" s="13" t="s">
        <v>54</v>
      </c>
      <c r="M4001" s="13" t="s">
        <v>55</v>
      </c>
      <c r="N4001" s="13" t="s">
        <v>5319</v>
      </c>
      <c r="O4001" s="13" t="s">
        <v>30</v>
      </c>
      <c r="P4001" s="13" t="s">
        <v>1121</v>
      </c>
      <c r="Q4001" s="13" t="s">
        <v>5320</v>
      </c>
      <c r="R4001" s="17">
        <v>38.171699999999994</v>
      </c>
      <c r="S4001" s="26">
        <v>3</v>
      </c>
      <c r="T4001" s="17">
        <v>0.17</v>
      </c>
      <c r="U4001" s="17">
        <v>1.97</v>
      </c>
      <c r="V4001" s="27">
        <v>5.5016999999999978</v>
      </c>
      <c r="W4001" s="13" t="s">
        <v>88</v>
      </c>
      <c r="X4001" s="8">
        <f>$T4001*$R4001</f>
        <v>6.4891889999999997</v>
      </c>
      <c r="Y4001" s="29">
        <f>R4001-V4001-U4001-X4001</f>
        <v>24.210810999999996</v>
      </c>
    </row>
    <row r="4002" spans="2:25" x14ac:dyDescent="0.3">
      <c r="B4002" s="16"/>
      <c r="C4002" s="8" t="str">
        <f>_xlfn.CONCAT(S4002,_xlfn.TEXTBEFORE(Q4002,","))</f>
        <v>3Hon Removable Labels</v>
      </c>
      <c r="D4002" s="13" t="s">
        <v>10108</v>
      </c>
      <c r="E4002" s="25">
        <v>43693</v>
      </c>
      <c r="F4002" s="25">
        <v>43697</v>
      </c>
      <c r="G4002" s="13" t="s">
        <v>50</v>
      </c>
      <c r="H4002" s="13" t="s">
        <v>924</v>
      </c>
      <c r="I4002" s="13" t="s">
        <v>36</v>
      </c>
      <c r="J4002" s="13" t="s">
        <v>791</v>
      </c>
      <c r="K4002" s="13" t="s">
        <v>158</v>
      </c>
      <c r="L4002" s="13" t="s">
        <v>54</v>
      </c>
      <c r="M4002" s="13" t="s">
        <v>55</v>
      </c>
      <c r="N4002" s="13" t="s">
        <v>4571</v>
      </c>
      <c r="O4002" s="13" t="s">
        <v>30</v>
      </c>
      <c r="P4002" s="13" t="s">
        <v>2751</v>
      </c>
      <c r="Q4002" s="13" t="s">
        <v>4572</v>
      </c>
      <c r="R4002" s="17">
        <v>16.933499999999999</v>
      </c>
      <c r="S4002" s="26">
        <v>3</v>
      </c>
      <c r="T4002" s="17">
        <v>0.47000000000000003</v>
      </c>
      <c r="U4002" s="17">
        <v>1.95</v>
      </c>
      <c r="V4002" s="27">
        <v>-7.3664999999999994</v>
      </c>
      <c r="W4002" s="13" t="s">
        <v>88</v>
      </c>
      <c r="X4002" s="8">
        <f>$T4002*$R4002</f>
        <v>7.9587449999999995</v>
      </c>
      <c r="Y4002" s="29">
        <f>R4002-V4002-U4002-X4002</f>
        <v>14.391254999999997</v>
      </c>
    </row>
    <row r="4003" spans="2:25" x14ac:dyDescent="0.3">
      <c r="B4003" s="16"/>
      <c r="C4003" s="8" t="str">
        <f>_xlfn.CONCAT(S4003,_xlfn.TEXTBEFORE(Q4003,","))</f>
        <v>3Bush Floating Shelf Set</v>
      </c>
      <c r="D4003" s="13" t="s">
        <v>10109</v>
      </c>
      <c r="E4003" s="25">
        <v>43978</v>
      </c>
      <c r="F4003" s="25">
        <v>43982</v>
      </c>
      <c r="G4003" s="13" t="s">
        <v>22</v>
      </c>
      <c r="H4003" s="13" t="s">
        <v>1812</v>
      </c>
      <c r="I4003" s="13" t="s">
        <v>36</v>
      </c>
      <c r="J4003" s="13" t="s">
        <v>1308</v>
      </c>
      <c r="K4003" s="13" t="s">
        <v>1309</v>
      </c>
      <c r="L4003" s="13" t="s">
        <v>114</v>
      </c>
      <c r="M4003" s="13" t="s">
        <v>55</v>
      </c>
      <c r="N4003" s="13" t="s">
        <v>689</v>
      </c>
      <c r="O4003" s="13" t="s">
        <v>40</v>
      </c>
      <c r="P4003" s="13" t="s">
        <v>67</v>
      </c>
      <c r="Q4003" s="13" t="s">
        <v>690</v>
      </c>
      <c r="R4003" s="17">
        <v>521.37</v>
      </c>
      <c r="S4003" s="26">
        <v>3</v>
      </c>
      <c r="T4003" s="17">
        <v>0</v>
      </c>
      <c r="U4003" s="17">
        <v>69.81</v>
      </c>
      <c r="V4003" s="27">
        <v>26.009999999999998</v>
      </c>
      <c r="W4003" s="13" t="s">
        <v>88</v>
      </c>
      <c r="X4003" s="8">
        <f>$T4003*$R4003</f>
        <v>0</v>
      </c>
      <c r="Y4003" s="29">
        <f>R4003-V4003-U4003-X4003</f>
        <v>425.55</v>
      </c>
    </row>
    <row r="4004" spans="2:25" x14ac:dyDescent="0.3">
      <c r="B4004" s="16"/>
      <c r="C4004" s="8" t="str">
        <f>_xlfn.CONCAT(S4004,_xlfn.TEXTBEFORE(Q4004,","))</f>
        <v>4Belkin Router</v>
      </c>
      <c r="D4004" s="13" t="s">
        <v>10110</v>
      </c>
      <c r="E4004" s="25">
        <v>43978</v>
      </c>
      <c r="F4004" s="25">
        <v>43982</v>
      </c>
      <c r="G4004" s="13" t="s">
        <v>22</v>
      </c>
      <c r="H4004" s="13" t="s">
        <v>1812</v>
      </c>
      <c r="I4004" s="13" t="s">
        <v>36</v>
      </c>
      <c r="J4004" s="13" t="s">
        <v>1308</v>
      </c>
      <c r="K4004" s="13" t="s">
        <v>1309</v>
      </c>
      <c r="L4004" s="13" t="s">
        <v>114</v>
      </c>
      <c r="M4004" s="13" t="s">
        <v>55</v>
      </c>
      <c r="N4004" s="13" t="s">
        <v>120</v>
      </c>
      <c r="O4004" s="13" t="s">
        <v>57</v>
      </c>
      <c r="P4004" s="13" t="s">
        <v>121</v>
      </c>
      <c r="Q4004" s="13" t="s">
        <v>122</v>
      </c>
      <c r="R4004" s="17">
        <v>1035.8400000000001</v>
      </c>
      <c r="S4004" s="26">
        <v>4</v>
      </c>
      <c r="T4004" s="17">
        <v>0</v>
      </c>
      <c r="U4004" s="17">
        <v>58.03</v>
      </c>
      <c r="V4004" s="27">
        <v>455.76</v>
      </c>
      <c r="W4004" s="13" t="s">
        <v>88</v>
      </c>
      <c r="X4004" s="8">
        <f>$T4004*$R4004</f>
        <v>0</v>
      </c>
      <c r="Y4004" s="29">
        <f>R4004-V4004-U4004-X4004</f>
        <v>522.05000000000018</v>
      </c>
    </row>
    <row r="4005" spans="2:25" x14ac:dyDescent="0.3">
      <c r="B4005" s="16"/>
      <c r="C4005" s="8" t="str">
        <f>_xlfn.CONCAT(S4005,_xlfn.TEXTBEFORE(Q4005,","))</f>
        <v>9Konica Receipt Printer</v>
      </c>
      <c r="D4005" s="13" t="s">
        <v>10111</v>
      </c>
      <c r="E4005" s="25">
        <v>43016</v>
      </c>
      <c r="F4005" s="25">
        <v>43023</v>
      </c>
      <c r="G4005" s="13" t="s">
        <v>50</v>
      </c>
      <c r="H4005" s="13" t="s">
        <v>1614</v>
      </c>
      <c r="I4005" s="13" t="s">
        <v>82</v>
      </c>
      <c r="J4005" s="13" t="s">
        <v>195</v>
      </c>
      <c r="K4005" s="13" t="s">
        <v>63</v>
      </c>
      <c r="L4005" s="13" t="s">
        <v>27</v>
      </c>
      <c r="M4005" s="13" t="s">
        <v>28</v>
      </c>
      <c r="N4005" s="13" t="s">
        <v>1615</v>
      </c>
      <c r="O4005" s="13" t="s">
        <v>57</v>
      </c>
      <c r="P4005" s="13" t="s">
        <v>138</v>
      </c>
      <c r="Q4005" s="13" t="s">
        <v>1616</v>
      </c>
      <c r="R4005" s="17">
        <v>1085.9400000000003</v>
      </c>
      <c r="S4005" s="26">
        <v>9</v>
      </c>
      <c r="T4005" s="17">
        <v>0</v>
      </c>
      <c r="U4005" s="17">
        <v>79.900000000000006</v>
      </c>
      <c r="V4005" s="27">
        <v>369.09</v>
      </c>
      <c r="W4005" s="13" t="s">
        <v>88</v>
      </c>
      <c r="X4005" s="8">
        <f>$T4005*$R4005</f>
        <v>0</v>
      </c>
      <c r="Y4005" s="29">
        <f>R4005-V4005-U4005-X4005</f>
        <v>636.95000000000039</v>
      </c>
    </row>
    <row r="4006" spans="2:25" x14ac:dyDescent="0.3">
      <c r="B4006" s="16"/>
      <c r="C4006" s="8" t="str">
        <f>_xlfn.CONCAT(S4006,_xlfn.TEXTBEFORE(Q4006,","))</f>
        <v>2Novimex Bag Chairs</v>
      </c>
      <c r="D4006" s="13" t="s">
        <v>10112</v>
      </c>
      <c r="E4006" s="25">
        <v>43016</v>
      </c>
      <c r="F4006" s="25">
        <v>43023</v>
      </c>
      <c r="G4006" s="13" t="s">
        <v>50</v>
      </c>
      <c r="H4006" s="13" t="s">
        <v>1614</v>
      </c>
      <c r="I4006" s="13" t="s">
        <v>82</v>
      </c>
      <c r="J4006" s="13" t="s">
        <v>195</v>
      </c>
      <c r="K4006" s="13" t="s">
        <v>63</v>
      </c>
      <c r="L4006" s="13" t="s">
        <v>27</v>
      </c>
      <c r="M4006" s="13" t="s">
        <v>28</v>
      </c>
      <c r="N4006" s="13" t="s">
        <v>1699</v>
      </c>
      <c r="O4006" s="13" t="s">
        <v>40</v>
      </c>
      <c r="P4006" s="13" t="s">
        <v>41</v>
      </c>
      <c r="Q4006" s="13" t="s">
        <v>1700</v>
      </c>
      <c r="R4006" s="17">
        <v>87.06</v>
      </c>
      <c r="S4006" s="26">
        <v>2</v>
      </c>
      <c r="T4006" s="17">
        <v>0</v>
      </c>
      <c r="U4006" s="17">
        <v>5.39</v>
      </c>
      <c r="V4006" s="27">
        <v>0.84000000000000008</v>
      </c>
      <c r="W4006" s="13" t="s">
        <v>88</v>
      </c>
      <c r="X4006" s="8">
        <f>$T4006*$R4006</f>
        <v>0</v>
      </c>
      <c r="Y4006" s="29">
        <f>R4006-V4006-U4006-X4006</f>
        <v>80.83</v>
      </c>
    </row>
    <row r="4007" spans="2:25" x14ac:dyDescent="0.3">
      <c r="B4007" s="16"/>
      <c r="C4007" s="8" t="str">
        <f>_xlfn.CONCAT(S4007,_xlfn.TEXTBEFORE(Q4007,","))</f>
        <v>5Enermax Mouse</v>
      </c>
      <c r="D4007" s="13" t="s">
        <v>10113</v>
      </c>
      <c r="E4007" s="25">
        <v>44091</v>
      </c>
      <c r="F4007" s="25">
        <v>44096</v>
      </c>
      <c r="G4007" s="13" t="s">
        <v>50</v>
      </c>
      <c r="H4007" s="13" t="s">
        <v>1614</v>
      </c>
      <c r="I4007" s="13" t="s">
        <v>82</v>
      </c>
      <c r="J4007" s="13" t="s">
        <v>186</v>
      </c>
      <c r="K4007" s="13" t="s">
        <v>187</v>
      </c>
      <c r="L4007" s="13" t="s">
        <v>27</v>
      </c>
      <c r="M4007" s="13" t="s">
        <v>28</v>
      </c>
      <c r="N4007" s="13" t="s">
        <v>2980</v>
      </c>
      <c r="O4007" s="13" t="s">
        <v>57</v>
      </c>
      <c r="P4007" s="13" t="s">
        <v>121</v>
      </c>
      <c r="Q4007" s="13" t="s">
        <v>2981</v>
      </c>
      <c r="R4007" s="17">
        <v>190.49999999999997</v>
      </c>
      <c r="S4007" s="26">
        <v>5</v>
      </c>
      <c r="T4007" s="17">
        <v>0</v>
      </c>
      <c r="U4007" s="17">
        <v>21.62</v>
      </c>
      <c r="V4007" s="27">
        <v>64.650000000000006</v>
      </c>
      <c r="W4007" s="13" t="s">
        <v>88</v>
      </c>
      <c r="X4007" s="8">
        <f>$T4007*$R4007</f>
        <v>0</v>
      </c>
      <c r="Y4007" s="29">
        <f>R4007-V4007-U4007-X4007</f>
        <v>104.22999999999996</v>
      </c>
    </row>
    <row r="4008" spans="2:25" x14ac:dyDescent="0.3">
      <c r="B4008" s="16"/>
      <c r="C4008" s="8" t="str">
        <f>_xlfn.CONCAT(S4008,_xlfn.TEXTBEFORE(Q4008,","))</f>
        <v>4Office Star Chairmat</v>
      </c>
      <c r="D4008" s="13" t="s">
        <v>10114</v>
      </c>
      <c r="E4008" s="25">
        <v>44091</v>
      </c>
      <c r="F4008" s="25">
        <v>44096</v>
      </c>
      <c r="G4008" s="13" t="s">
        <v>50</v>
      </c>
      <c r="H4008" s="13" t="s">
        <v>1614</v>
      </c>
      <c r="I4008" s="13" t="s">
        <v>82</v>
      </c>
      <c r="J4008" s="13" t="s">
        <v>186</v>
      </c>
      <c r="K4008" s="13" t="s">
        <v>187</v>
      </c>
      <c r="L4008" s="13" t="s">
        <v>27</v>
      </c>
      <c r="M4008" s="13" t="s">
        <v>28</v>
      </c>
      <c r="N4008" s="13" t="s">
        <v>3432</v>
      </c>
      <c r="O4008" s="13" t="s">
        <v>40</v>
      </c>
      <c r="P4008" s="13" t="s">
        <v>41</v>
      </c>
      <c r="Q4008" s="13" t="s">
        <v>3433</v>
      </c>
      <c r="R4008" s="17">
        <v>253.56</v>
      </c>
      <c r="S4008" s="26">
        <v>4</v>
      </c>
      <c r="T4008" s="17">
        <v>0</v>
      </c>
      <c r="U4008" s="17">
        <v>12.73</v>
      </c>
      <c r="V4008" s="27">
        <v>91.199999999999989</v>
      </c>
      <c r="W4008" s="13" t="s">
        <v>88</v>
      </c>
      <c r="X4008" s="8">
        <f>$T4008*$R4008</f>
        <v>0</v>
      </c>
      <c r="Y4008" s="29">
        <f>R4008-V4008-U4008-X4008</f>
        <v>149.63000000000002</v>
      </c>
    </row>
    <row r="4009" spans="2:25" x14ac:dyDescent="0.3">
      <c r="B4009" s="16"/>
      <c r="C4009" s="8" t="str">
        <f>_xlfn.CONCAT(S4009,_xlfn.TEXTBEFORE(Q4009,","))</f>
        <v>3OIC Push Pins</v>
      </c>
      <c r="D4009" s="13" t="s">
        <v>10115</v>
      </c>
      <c r="E4009" s="25">
        <v>44091</v>
      </c>
      <c r="F4009" s="25">
        <v>44096</v>
      </c>
      <c r="G4009" s="13" t="s">
        <v>50</v>
      </c>
      <c r="H4009" s="13" t="s">
        <v>1614</v>
      </c>
      <c r="I4009" s="13" t="s">
        <v>82</v>
      </c>
      <c r="J4009" s="13" t="s">
        <v>186</v>
      </c>
      <c r="K4009" s="13" t="s">
        <v>187</v>
      </c>
      <c r="L4009" s="13" t="s">
        <v>27</v>
      </c>
      <c r="M4009" s="13" t="s">
        <v>28</v>
      </c>
      <c r="N4009" s="13" t="s">
        <v>5238</v>
      </c>
      <c r="O4009" s="13" t="s">
        <v>30</v>
      </c>
      <c r="P4009" s="13" t="s">
        <v>2177</v>
      </c>
      <c r="Q4009" s="13" t="s">
        <v>5239</v>
      </c>
      <c r="R4009" s="17">
        <v>45.089999999999996</v>
      </c>
      <c r="S4009" s="26">
        <v>3</v>
      </c>
      <c r="T4009" s="17">
        <v>0</v>
      </c>
      <c r="U4009" s="17">
        <v>5.19</v>
      </c>
      <c r="V4009" s="27">
        <v>21.150000000000002</v>
      </c>
      <c r="W4009" s="13" t="s">
        <v>88</v>
      </c>
      <c r="X4009" s="8">
        <f>$T4009*$R4009</f>
        <v>0</v>
      </c>
      <c r="Y4009" s="29">
        <f>R4009-V4009-U4009-X4009</f>
        <v>18.749999999999993</v>
      </c>
    </row>
    <row r="4010" spans="2:25" x14ac:dyDescent="0.3">
      <c r="B4010" s="16"/>
      <c r="C4010" s="8" t="str">
        <f>_xlfn.CONCAT(S4010,_xlfn.TEXTBEFORE(Q4010,","))</f>
        <v>4GlobeWeis Clasp Envelope</v>
      </c>
      <c r="D4010" s="13" t="s">
        <v>10116</v>
      </c>
      <c r="E4010" s="25">
        <v>44091</v>
      </c>
      <c r="F4010" s="25">
        <v>44096</v>
      </c>
      <c r="G4010" s="13" t="s">
        <v>50</v>
      </c>
      <c r="H4010" s="13" t="s">
        <v>1614</v>
      </c>
      <c r="I4010" s="13" t="s">
        <v>82</v>
      </c>
      <c r="J4010" s="13" t="s">
        <v>186</v>
      </c>
      <c r="K4010" s="13" t="s">
        <v>187</v>
      </c>
      <c r="L4010" s="13" t="s">
        <v>27</v>
      </c>
      <c r="M4010" s="13" t="s">
        <v>28</v>
      </c>
      <c r="N4010" s="13" t="s">
        <v>5449</v>
      </c>
      <c r="O4010" s="13" t="s">
        <v>30</v>
      </c>
      <c r="P4010" s="13" t="s">
        <v>1607</v>
      </c>
      <c r="Q4010" s="13" t="s">
        <v>5450</v>
      </c>
      <c r="R4010" s="17">
        <v>53.759999999999991</v>
      </c>
      <c r="S4010" s="26">
        <v>4</v>
      </c>
      <c r="T4010" s="17">
        <v>0</v>
      </c>
      <c r="U4010" s="17">
        <v>4.2</v>
      </c>
      <c r="V4010" s="27">
        <v>17.64</v>
      </c>
      <c r="W4010" s="13" t="s">
        <v>88</v>
      </c>
      <c r="X4010" s="8">
        <f>$T4010*$R4010</f>
        <v>0</v>
      </c>
      <c r="Y4010" s="29">
        <f>R4010-V4010-U4010-X4010</f>
        <v>31.919999999999991</v>
      </c>
    </row>
    <row r="4011" spans="2:25" x14ac:dyDescent="0.3">
      <c r="B4011" s="16"/>
      <c r="C4011" s="8" t="str">
        <f>_xlfn.CONCAT(S4011,_xlfn.TEXTBEFORE(Q4011,","))</f>
        <v>2Novimex Executive Leather Armchair</v>
      </c>
      <c r="D4011" s="13" t="s">
        <v>10117</v>
      </c>
      <c r="E4011" s="25">
        <v>43079</v>
      </c>
      <c r="F4011" s="25">
        <v>43082</v>
      </c>
      <c r="G4011" s="13" t="s">
        <v>22</v>
      </c>
      <c r="H4011" s="13" t="s">
        <v>1891</v>
      </c>
      <c r="I4011" s="13" t="s">
        <v>82</v>
      </c>
      <c r="J4011" s="13" t="s">
        <v>157</v>
      </c>
      <c r="K4011" s="13" t="s">
        <v>158</v>
      </c>
      <c r="L4011" s="13" t="s">
        <v>54</v>
      </c>
      <c r="M4011" s="13" t="s">
        <v>55</v>
      </c>
      <c r="N4011" s="13" t="s">
        <v>64</v>
      </c>
      <c r="O4011" s="13" t="s">
        <v>40</v>
      </c>
      <c r="P4011" s="13" t="s">
        <v>41</v>
      </c>
      <c r="Q4011" s="13" t="s">
        <v>65</v>
      </c>
      <c r="R4011" s="17">
        <v>671.89199999999994</v>
      </c>
      <c r="S4011" s="26">
        <v>2</v>
      </c>
      <c r="T4011" s="17">
        <v>0.27</v>
      </c>
      <c r="U4011" s="17">
        <v>66.12</v>
      </c>
      <c r="V4011" s="27">
        <v>-211.72799999999998</v>
      </c>
      <c r="W4011" s="13" t="s">
        <v>60</v>
      </c>
      <c r="X4011" s="8">
        <f>$T4011*$R4011</f>
        <v>181.41084000000001</v>
      </c>
      <c r="Y4011" s="29">
        <f>R4011-V4011-U4011-X4011</f>
        <v>636.08915999999988</v>
      </c>
    </row>
    <row r="4012" spans="2:25" x14ac:dyDescent="0.3">
      <c r="B4012" s="16"/>
      <c r="C4012" s="8" t="str">
        <f>_xlfn.CONCAT(S4012,_xlfn.TEXTBEFORE(Q4012,","))</f>
        <v>7Boston Highlighters</v>
      </c>
      <c r="D4012" s="13" t="s">
        <v>10118</v>
      </c>
      <c r="E4012" s="25">
        <v>43079</v>
      </c>
      <c r="F4012" s="25">
        <v>43082</v>
      </c>
      <c r="G4012" s="13" t="s">
        <v>22</v>
      </c>
      <c r="H4012" s="13" t="s">
        <v>1891</v>
      </c>
      <c r="I4012" s="13" t="s">
        <v>82</v>
      </c>
      <c r="J4012" s="13" t="s">
        <v>157</v>
      </c>
      <c r="K4012" s="13" t="s">
        <v>158</v>
      </c>
      <c r="L4012" s="13" t="s">
        <v>54</v>
      </c>
      <c r="M4012" s="13" t="s">
        <v>55</v>
      </c>
      <c r="N4012" s="13" t="s">
        <v>4681</v>
      </c>
      <c r="O4012" s="13" t="s">
        <v>30</v>
      </c>
      <c r="P4012" s="13" t="s">
        <v>1789</v>
      </c>
      <c r="Q4012" s="13" t="s">
        <v>4682</v>
      </c>
      <c r="R4012" s="17">
        <v>112.6755</v>
      </c>
      <c r="S4012" s="26">
        <v>7</v>
      </c>
      <c r="T4012" s="17">
        <v>0.27</v>
      </c>
      <c r="U4012" s="17">
        <v>8.89</v>
      </c>
      <c r="V4012" s="27">
        <v>-29.494500000000002</v>
      </c>
      <c r="W4012" s="13" t="s">
        <v>60</v>
      </c>
      <c r="X4012" s="8">
        <f>$T4012*$R4012</f>
        <v>30.422385000000002</v>
      </c>
      <c r="Y4012" s="29">
        <f>R4012-V4012-U4012-X4012</f>
        <v>102.85761500000002</v>
      </c>
    </row>
    <row r="4013" spans="2:25" x14ac:dyDescent="0.3">
      <c r="B4013" s="16"/>
      <c r="C4013" s="8" t="str">
        <f>_xlfn.CONCAT(S4013,_xlfn.TEXTBEFORE(Q4013,","))</f>
        <v>2Novimex Shipping Labels</v>
      </c>
      <c r="D4013" s="13" t="s">
        <v>10119</v>
      </c>
      <c r="E4013" s="25">
        <v>43079</v>
      </c>
      <c r="F4013" s="25">
        <v>43082</v>
      </c>
      <c r="G4013" s="13" t="s">
        <v>22</v>
      </c>
      <c r="H4013" s="13" t="s">
        <v>1891</v>
      </c>
      <c r="I4013" s="13" t="s">
        <v>82</v>
      </c>
      <c r="J4013" s="13" t="s">
        <v>157</v>
      </c>
      <c r="K4013" s="13" t="s">
        <v>158</v>
      </c>
      <c r="L4013" s="13" t="s">
        <v>54</v>
      </c>
      <c r="M4013" s="13" t="s">
        <v>55</v>
      </c>
      <c r="N4013" s="13" t="s">
        <v>4892</v>
      </c>
      <c r="O4013" s="13" t="s">
        <v>30</v>
      </c>
      <c r="P4013" s="13" t="s">
        <v>2751</v>
      </c>
      <c r="Q4013" s="13" t="s">
        <v>4893</v>
      </c>
      <c r="R4013" s="17">
        <v>11.6388</v>
      </c>
      <c r="S4013" s="26">
        <v>2</v>
      </c>
      <c r="T4013" s="17">
        <v>0.47000000000000003</v>
      </c>
      <c r="U4013" s="17">
        <v>1.76</v>
      </c>
      <c r="V4013" s="27">
        <v>-6.8411999999999997</v>
      </c>
      <c r="W4013" s="13" t="s">
        <v>60</v>
      </c>
      <c r="X4013" s="8">
        <f>$T4013*$R4013</f>
        <v>5.4702359999999999</v>
      </c>
      <c r="Y4013" s="29">
        <f>R4013-V4013-U4013-X4013</f>
        <v>11.249763999999999</v>
      </c>
    </row>
    <row r="4014" spans="2:25" x14ac:dyDescent="0.3">
      <c r="B4014" s="16"/>
      <c r="C4014" s="8" t="str">
        <f>_xlfn.CONCAT(S4014,_xlfn.TEXTBEFORE(Q4014,","))</f>
        <v>2Deflect-O Door Stop</v>
      </c>
      <c r="D4014" s="13" t="s">
        <v>10120</v>
      </c>
      <c r="E4014" s="25">
        <v>43620</v>
      </c>
      <c r="F4014" s="25">
        <v>43625</v>
      </c>
      <c r="G4014" s="13" t="s">
        <v>50</v>
      </c>
      <c r="H4014" s="13" t="s">
        <v>1891</v>
      </c>
      <c r="I4014" s="13" t="s">
        <v>82</v>
      </c>
      <c r="J4014" s="13" t="s">
        <v>90</v>
      </c>
      <c r="K4014" s="13" t="s">
        <v>91</v>
      </c>
      <c r="L4014" s="13" t="s">
        <v>54</v>
      </c>
      <c r="M4014" s="13" t="s">
        <v>55</v>
      </c>
      <c r="N4014" s="13" t="s">
        <v>2797</v>
      </c>
      <c r="O4014" s="13" t="s">
        <v>40</v>
      </c>
      <c r="P4014" s="13" t="s">
        <v>906</v>
      </c>
      <c r="Q4014" s="13" t="s">
        <v>2798</v>
      </c>
      <c r="R4014" s="17">
        <v>64.254599999999996</v>
      </c>
      <c r="S4014" s="26">
        <v>2</v>
      </c>
      <c r="T4014" s="17">
        <v>0.27</v>
      </c>
      <c r="U4014" s="17">
        <v>3.82</v>
      </c>
      <c r="V4014" s="27">
        <v>12.294600000000003</v>
      </c>
      <c r="W4014" s="13" t="s">
        <v>88</v>
      </c>
      <c r="X4014" s="8">
        <f>$T4014*$R4014</f>
        <v>17.348742000000001</v>
      </c>
      <c r="Y4014" s="29">
        <f>R4014-V4014-U4014-X4014</f>
        <v>30.791257999999992</v>
      </c>
    </row>
    <row r="4015" spans="2:25" x14ac:dyDescent="0.3">
      <c r="B4015" s="16"/>
      <c r="C4015" s="8" t="str">
        <f>_xlfn.CONCAT(S4015,_xlfn.TEXTBEFORE(Q4015,","))</f>
        <v>9Samsung Audio Dock</v>
      </c>
      <c r="D4015" s="13" t="s">
        <v>10121</v>
      </c>
      <c r="E4015" s="25">
        <v>42791</v>
      </c>
      <c r="F4015" s="25">
        <v>42797</v>
      </c>
      <c r="G4015" s="13" t="s">
        <v>50</v>
      </c>
      <c r="H4015" s="13" t="s">
        <v>721</v>
      </c>
      <c r="I4015" s="13" t="s">
        <v>24</v>
      </c>
      <c r="J4015" s="13" t="s">
        <v>722</v>
      </c>
      <c r="K4015" s="13" t="s">
        <v>136</v>
      </c>
      <c r="L4015" s="13" t="s">
        <v>27</v>
      </c>
      <c r="M4015" s="13" t="s">
        <v>28</v>
      </c>
      <c r="N4015" s="13" t="s">
        <v>723</v>
      </c>
      <c r="O4015" s="13" t="s">
        <v>57</v>
      </c>
      <c r="P4015" s="13" t="s">
        <v>58</v>
      </c>
      <c r="Q4015" s="13" t="s">
        <v>724</v>
      </c>
      <c r="R4015" s="17">
        <v>1527.1200000000001</v>
      </c>
      <c r="S4015" s="26">
        <v>9</v>
      </c>
      <c r="T4015" s="17">
        <v>0</v>
      </c>
      <c r="U4015" s="17">
        <v>172.32</v>
      </c>
      <c r="V4015" s="27">
        <v>656.6400000000001</v>
      </c>
      <c r="W4015" s="13" t="s">
        <v>88</v>
      </c>
      <c r="X4015" s="8">
        <f>$T4015*$R4015</f>
        <v>0</v>
      </c>
      <c r="Y4015" s="29">
        <f>R4015-V4015-U4015-X4015</f>
        <v>698.16000000000008</v>
      </c>
    </row>
    <row r="4016" spans="2:25" x14ac:dyDescent="0.3">
      <c r="B4016" s="16"/>
      <c r="C4016" s="8" t="str">
        <f>_xlfn.CONCAT(S4016,_xlfn.TEXTBEFORE(Q4016,","))</f>
        <v>3Binney &amp; Smith Pens</v>
      </c>
      <c r="D4016" s="13" t="s">
        <v>10122</v>
      </c>
      <c r="E4016" s="25">
        <v>43125</v>
      </c>
      <c r="F4016" s="25">
        <v>43127</v>
      </c>
      <c r="G4016" s="13" t="s">
        <v>22</v>
      </c>
      <c r="H4016" s="13" t="s">
        <v>5232</v>
      </c>
      <c r="I4016" s="13" t="s">
        <v>24</v>
      </c>
      <c r="J4016" s="13" t="s">
        <v>493</v>
      </c>
      <c r="K4016" s="13" t="s">
        <v>494</v>
      </c>
      <c r="L4016" s="13" t="s">
        <v>54</v>
      </c>
      <c r="M4016" s="13" t="s">
        <v>55</v>
      </c>
      <c r="N4016" s="13" t="s">
        <v>5131</v>
      </c>
      <c r="O4016" s="13" t="s">
        <v>30</v>
      </c>
      <c r="P4016" s="13" t="s">
        <v>1789</v>
      </c>
      <c r="Q4016" s="13" t="s">
        <v>5132</v>
      </c>
      <c r="R4016" s="17">
        <v>28.908000000000001</v>
      </c>
      <c r="S4016" s="26">
        <v>3</v>
      </c>
      <c r="T4016" s="17">
        <v>0.27</v>
      </c>
      <c r="U4016" s="17">
        <v>5.2</v>
      </c>
      <c r="V4016" s="27">
        <v>-4.0320000000000027</v>
      </c>
      <c r="W4016" s="13" t="s">
        <v>60</v>
      </c>
      <c r="X4016" s="8">
        <f>$T4016*$R4016</f>
        <v>7.8051600000000008</v>
      </c>
      <c r="Y4016" s="29">
        <f>R4016-V4016-U4016-X4016</f>
        <v>19.934840000000005</v>
      </c>
    </row>
    <row r="4017" spans="2:25" x14ac:dyDescent="0.3">
      <c r="B4017" s="16"/>
      <c r="C4017" s="8" t="str">
        <f>_xlfn.CONCAT(S4017,_xlfn.TEXTBEFORE(Q4017,","))</f>
        <v>2Smead Color Coded Labels</v>
      </c>
      <c r="D4017" s="13" t="s">
        <v>10123</v>
      </c>
      <c r="E4017" s="25">
        <v>43244</v>
      </c>
      <c r="F4017" s="25">
        <v>43248</v>
      </c>
      <c r="G4017" s="13" t="s">
        <v>50</v>
      </c>
      <c r="H4017" s="13" t="s">
        <v>5232</v>
      </c>
      <c r="I4017" s="13" t="s">
        <v>24</v>
      </c>
      <c r="J4017" s="13" t="s">
        <v>233</v>
      </c>
      <c r="K4017" s="13" t="s">
        <v>234</v>
      </c>
      <c r="L4017" s="13" t="s">
        <v>54</v>
      </c>
      <c r="M4017" s="13" t="s">
        <v>55</v>
      </c>
      <c r="N4017" s="13" t="s">
        <v>5266</v>
      </c>
      <c r="O4017" s="13" t="s">
        <v>30</v>
      </c>
      <c r="P4017" s="13" t="s">
        <v>2751</v>
      </c>
      <c r="Q4017" s="13" t="s">
        <v>5267</v>
      </c>
      <c r="R4017" s="17">
        <v>13.642200000000003</v>
      </c>
      <c r="S4017" s="26">
        <v>2</v>
      </c>
      <c r="T4017" s="17">
        <v>0.47000000000000003</v>
      </c>
      <c r="U4017" s="17">
        <v>1.51</v>
      </c>
      <c r="V4017" s="27">
        <v>-4.8978000000000019</v>
      </c>
      <c r="W4017" s="13" t="s">
        <v>60</v>
      </c>
      <c r="X4017" s="8">
        <f>$T4017*$R4017</f>
        <v>6.4118340000000016</v>
      </c>
      <c r="Y4017" s="29">
        <f>R4017-V4017-U4017-X4017</f>
        <v>10.618166000000002</v>
      </c>
    </row>
    <row r="4018" spans="2:25" x14ac:dyDescent="0.3">
      <c r="B4018" s="16"/>
      <c r="C4018" s="8" t="str">
        <f>_xlfn.CONCAT(S4018,_xlfn.TEXTBEFORE(Q4018,","))</f>
        <v>4Ibico Hole Reinforcements</v>
      </c>
      <c r="D4018" s="13" t="s">
        <v>10124</v>
      </c>
      <c r="E4018" s="25">
        <v>42955</v>
      </c>
      <c r="F4018" s="25">
        <v>42959</v>
      </c>
      <c r="G4018" s="13" t="s">
        <v>22</v>
      </c>
      <c r="H4018" s="13" t="s">
        <v>416</v>
      </c>
      <c r="I4018" s="13" t="s">
        <v>24</v>
      </c>
      <c r="J4018" s="13" t="s">
        <v>73</v>
      </c>
      <c r="K4018" s="13" t="s">
        <v>63</v>
      </c>
      <c r="L4018" s="13" t="s">
        <v>27</v>
      </c>
      <c r="M4018" s="13" t="s">
        <v>28</v>
      </c>
      <c r="N4018" s="13" t="s">
        <v>5658</v>
      </c>
      <c r="O4018" s="13" t="s">
        <v>30</v>
      </c>
      <c r="P4018" s="13" t="s">
        <v>1121</v>
      </c>
      <c r="Q4018" s="13" t="s">
        <v>5659</v>
      </c>
      <c r="R4018" s="17">
        <v>27.96</v>
      </c>
      <c r="S4018" s="26">
        <v>4</v>
      </c>
      <c r="T4018" s="17">
        <v>0</v>
      </c>
      <c r="U4018" s="17">
        <v>2.35</v>
      </c>
      <c r="V4018" s="27">
        <v>3.24</v>
      </c>
      <c r="W4018" s="13" t="s">
        <v>60</v>
      </c>
      <c r="X4018" s="8">
        <f>$T4018*$R4018</f>
        <v>0</v>
      </c>
      <c r="Y4018" s="29">
        <f>R4018-V4018-U4018-X4018</f>
        <v>22.369999999999997</v>
      </c>
    </row>
    <row r="4019" spans="2:25" x14ac:dyDescent="0.3">
      <c r="B4019" s="16"/>
      <c r="C4019" s="8" t="str">
        <f>_xlfn.CONCAT(S4019,_xlfn.TEXTBEFORE(Q4019,","))</f>
        <v>2Nokia Signal Booster</v>
      </c>
      <c r="D4019" s="13" t="s">
        <v>10125</v>
      </c>
      <c r="E4019" s="25">
        <v>43419</v>
      </c>
      <c r="F4019" s="25">
        <v>43424</v>
      </c>
      <c r="G4019" s="13" t="s">
        <v>50</v>
      </c>
      <c r="H4019" s="13" t="s">
        <v>416</v>
      </c>
      <c r="I4019" s="13" t="s">
        <v>24</v>
      </c>
      <c r="J4019" s="13" t="s">
        <v>135</v>
      </c>
      <c r="K4019" s="13" t="s">
        <v>136</v>
      </c>
      <c r="L4019" s="13" t="s">
        <v>27</v>
      </c>
      <c r="M4019" s="13" t="s">
        <v>28</v>
      </c>
      <c r="N4019" s="13" t="s">
        <v>876</v>
      </c>
      <c r="O4019" s="13" t="s">
        <v>57</v>
      </c>
      <c r="P4019" s="13" t="s">
        <v>58</v>
      </c>
      <c r="Q4019" s="13" t="s">
        <v>877</v>
      </c>
      <c r="R4019" s="17">
        <v>139.35000000000002</v>
      </c>
      <c r="S4019" s="26">
        <v>2</v>
      </c>
      <c r="T4019" s="17">
        <v>0.5</v>
      </c>
      <c r="U4019" s="17">
        <v>13.57</v>
      </c>
      <c r="V4019" s="27">
        <v>-86.430000000000021</v>
      </c>
      <c r="W4019" s="13" t="s">
        <v>60</v>
      </c>
      <c r="X4019" s="8">
        <f>$T4019*$R4019</f>
        <v>69.675000000000011</v>
      </c>
      <c r="Y4019" s="29">
        <f>R4019-V4019-U4019-X4019</f>
        <v>142.53500000000003</v>
      </c>
    </row>
    <row r="4020" spans="2:25" x14ac:dyDescent="0.3">
      <c r="B4020" s="16"/>
      <c r="C4020" s="8" t="str">
        <f>_xlfn.CONCAT(S4020,_xlfn.TEXTBEFORE(Q4020,","))</f>
        <v>5Samsung Smart Phone</v>
      </c>
      <c r="D4020" s="13" t="s">
        <v>10126</v>
      </c>
      <c r="E4020" s="25">
        <v>43622</v>
      </c>
      <c r="F4020" s="25">
        <v>43626</v>
      </c>
      <c r="G4020" s="13" t="s">
        <v>50</v>
      </c>
      <c r="H4020" s="13" t="s">
        <v>416</v>
      </c>
      <c r="I4020" s="13" t="s">
        <v>24</v>
      </c>
      <c r="J4020" s="13" t="s">
        <v>417</v>
      </c>
      <c r="K4020" s="13" t="s">
        <v>146</v>
      </c>
      <c r="L4020" s="13" t="s">
        <v>27</v>
      </c>
      <c r="M4020" s="13" t="s">
        <v>28</v>
      </c>
      <c r="N4020" s="13" t="s">
        <v>418</v>
      </c>
      <c r="O4020" s="13" t="s">
        <v>57</v>
      </c>
      <c r="P4020" s="13" t="s">
        <v>58</v>
      </c>
      <c r="Q4020" s="13" t="s">
        <v>419</v>
      </c>
      <c r="R4020" s="17">
        <v>3180.7500000000005</v>
      </c>
      <c r="S4020" s="26">
        <v>5</v>
      </c>
      <c r="T4020" s="17">
        <v>0</v>
      </c>
      <c r="U4020" s="17">
        <v>260.29000000000002</v>
      </c>
      <c r="V4020" s="27">
        <v>1081.3500000000001</v>
      </c>
      <c r="W4020" s="13" t="s">
        <v>88</v>
      </c>
      <c r="X4020" s="8">
        <f>$T4020*$R4020</f>
        <v>0</v>
      </c>
      <c r="Y4020" s="29">
        <f>R4020-V4020-U4020-X4020</f>
        <v>1839.1100000000006</v>
      </c>
    </row>
    <row r="4021" spans="2:25" x14ac:dyDescent="0.3">
      <c r="B4021" s="16"/>
      <c r="C4021" s="8" t="str">
        <f>_xlfn.CONCAT(S4021,_xlfn.TEXTBEFORE(Q4021,","))</f>
        <v>4Fiskars Box Cutter</v>
      </c>
      <c r="D4021" s="13" t="s">
        <v>10127</v>
      </c>
      <c r="E4021" s="25">
        <v>43959</v>
      </c>
      <c r="F4021" s="25">
        <v>43963</v>
      </c>
      <c r="G4021" s="13" t="s">
        <v>50</v>
      </c>
      <c r="H4021" s="13" t="s">
        <v>416</v>
      </c>
      <c r="I4021" s="13" t="s">
        <v>24</v>
      </c>
      <c r="J4021" s="13" t="s">
        <v>531</v>
      </c>
      <c r="K4021" s="13" t="s">
        <v>187</v>
      </c>
      <c r="L4021" s="13" t="s">
        <v>27</v>
      </c>
      <c r="M4021" s="13" t="s">
        <v>28</v>
      </c>
      <c r="N4021" s="13" t="s">
        <v>3166</v>
      </c>
      <c r="O4021" s="13" t="s">
        <v>30</v>
      </c>
      <c r="P4021" s="13" t="s">
        <v>1228</v>
      </c>
      <c r="Q4021" s="13" t="s">
        <v>3167</v>
      </c>
      <c r="R4021" s="17">
        <v>148.56</v>
      </c>
      <c r="S4021" s="26">
        <v>4</v>
      </c>
      <c r="T4021" s="17">
        <v>0</v>
      </c>
      <c r="U4021" s="17">
        <v>15.18</v>
      </c>
      <c r="V4021" s="27">
        <v>32.64</v>
      </c>
      <c r="W4021" s="13" t="s">
        <v>88</v>
      </c>
      <c r="X4021" s="8">
        <f>$T4021*$R4021</f>
        <v>0</v>
      </c>
      <c r="Y4021" s="29">
        <f>R4021-V4021-U4021-X4021</f>
        <v>100.74000000000001</v>
      </c>
    </row>
    <row r="4022" spans="2:25" x14ac:dyDescent="0.3">
      <c r="B4022" s="16"/>
      <c r="C4022" s="8" t="str">
        <f>_xlfn.CONCAT(S4022,_xlfn.TEXTBEFORE(Q4022,","))</f>
        <v>3Hon Executive Leather Armchair</v>
      </c>
      <c r="D4022" s="13" t="s">
        <v>10128</v>
      </c>
      <c r="E4022" s="25">
        <v>43959</v>
      </c>
      <c r="F4022" s="25">
        <v>43963</v>
      </c>
      <c r="G4022" s="13" t="s">
        <v>50</v>
      </c>
      <c r="H4022" s="13" t="s">
        <v>416</v>
      </c>
      <c r="I4022" s="13" t="s">
        <v>24</v>
      </c>
      <c r="J4022" s="13" t="s">
        <v>531</v>
      </c>
      <c r="K4022" s="13" t="s">
        <v>187</v>
      </c>
      <c r="L4022" s="13" t="s">
        <v>27</v>
      </c>
      <c r="M4022" s="13" t="s">
        <v>28</v>
      </c>
      <c r="N4022" s="13" t="s">
        <v>994</v>
      </c>
      <c r="O4022" s="13" t="s">
        <v>40</v>
      </c>
      <c r="P4022" s="13" t="s">
        <v>41</v>
      </c>
      <c r="Q4022" s="13" t="s">
        <v>995</v>
      </c>
      <c r="R4022" s="17">
        <v>1371.4199999999996</v>
      </c>
      <c r="S4022" s="26">
        <v>3</v>
      </c>
      <c r="T4022" s="17">
        <v>0</v>
      </c>
      <c r="U4022" s="17">
        <v>10.49</v>
      </c>
      <c r="V4022" s="27">
        <v>137.07</v>
      </c>
      <c r="W4022" s="13" t="s">
        <v>88</v>
      </c>
      <c r="X4022" s="8">
        <f>$T4022*$R4022</f>
        <v>0</v>
      </c>
      <c r="Y4022" s="29">
        <f>R4022-V4022-U4022-X4022</f>
        <v>1223.8599999999997</v>
      </c>
    </row>
    <row r="4023" spans="2:25" x14ac:dyDescent="0.3">
      <c r="B4023" s="16"/>
      <c r="C4023" s="8" t="str">
        <f>_xlfn.CONCAT(S4023,_xlfn.TEXTBEFORE(Q4023,","))</f>
        <v>3Binney &amp; Smith Pens</v>
      </c>
      <c r="D4023" s="13" t="s">
        <v>10129</v>
      </c>
      <c r="E4023" s="25">
        <v>43959</v>
      </c>
      <c r="F4023" s="25">
        <v>43963</v>
      </c>
      <c r="G4023" s="13" t="s">
        <v>50</v>
      </c>
      <c r="H4023" s="13" t="s">
        <v>416</v>
      </c>
      <c r="I4023" s="13" t="s">
        <v>24</v>
      </c>
      <c r="J4023" s="13" t="s">
        <v>531</v>
      </c>
      <c r="K4023" s="13" t="s">
        <v>187</v>
      </c>
      <c r="L4023" s="13" t="s">
        <v>27</v>
      </c>
      <c r="M4023" s="13" t="s">
        <v>28</v>
      </c>
      <c r="N4023" s="13" t="s">
        <v>5698</v>
      </c>
      <c r="O4023" s="13" t="s">
        <v>30</v>
      </c>
      <c r="P4023" s="13" t="s">
        <v>1789</v>
      </c>
      <c r="Q4023" s="13" t="s">
        <v>5699</v>
      </c>
      <c r="R4023" s="17">
        <v>36.630000000000003</v>
      </c>
      <c r="S4023" s="26">
        <v>3</v>
      </c>
      <c r="T4023" s="17">
        <v>0</v>
      </c>
      <c r="U4023" s="17">
        <v>2.98</v>
      </c>
      <c r="V4023" s="27">
        <v>12.78</v>
      </c>
      <c r="W4023" s="13" t="s">
        <v>88</v>
      </c>
      <c r="X4023" s="8">
        <f>$T4023*$R4023</f>
        <v>0</v>
      </c>
      <c r="Y4023" s="29">
        <f>R4023-V4023-U4023-X4023</f>
        <v>20.87</v>
      </c>
    </row>
    <row r="4024" spans="2:25" x14ac:dyDescent="0.3">
      <c r="B4024" s="16"/>
      <c r="C4024" s="8" t="str">
        <f>_xlfn.CONCAT(S4024,_xlfn.TEXTBEFORE(Q4024,","))</f>
        <v>5SAFCO Steel Folding Chair</v>
      </c>
      <c r="D4024" s="13" t="s">
        <v>10130</v>
      </c>
      <c r="E4024" s="25">
        <v>43449</v>
      </c>
      <c r="F4024" s="25">
        <v>43454</v>
      </c>
      <c r="G4024" s="13" t="s">
        <v>50</v>
      </c>
      <c r="H4024" s="13" t="s">
        <v>1433</v>
      </c>
      <c r="I4024" s="13" t="s">
        <v>82</v>
      </c>
      <c r="J4024" s="13" t="s">
        <v>767</v>
      </c>
      <c r="K4024" s="13" t="s">
        <v>187</v>
      </c>
      <c r="L4024" s="13" t="s">
        <v>27</v>
      </c>
      <c r="M4024" s="13" t="s">
        <v>28</v>
      </c>
      <c r="N4024" s="13" t="s">
        <v>2035</v>
      </c>
      <c r="O4024" s="13" t="s">
        <v>40</v>
      </c>
      <c r="P4024" s="13" t="s">
        <v>41</v>
      </c>
      <c r="Q4024" s="13" t="s">
        <v>2036</v>
      </c>
      <c r="R4024" s="17">
        <v>440.99999999999994</v>
      </c>
      <c r="S4024" s="26">
        <v>5</v>
      </c>
      <c r="T4024" s="17">
        <v>0</v>
      </c>
      <c r="U4024" s="17">
        <v>34.14</v>
      </c>
      <c r="V4024" s="27">
        <v>207.15</v>
      </c>
      <c r="W4024" s="13" t="s">
        <v>88</v>
      </c>
      <c r="X4024" s="8">
        <f>$T4024*$R4024</f>
        <v>0</v>
      </c>
      <c r="Y4024" s="29">
        <f>R4024-V4024-U4024-X4024</f>
        <v>199.70999999999992</v>
      </c>
    </row>
    <row r="4025" spans="2:25" x14ac:dyDescent="0.3">
      <c r="B4025" s="16"/>
      <c r="C4025" s="8" t="str">
        <f>_xlfn.CONCAT(S4025,_xlfn.TEXTBEFORE(Q4025,","))</f>
        <v>5Binney &amp; Smith Canvas</v>
      </c>
      <c r="D4025" s="13" t="s">
        <v>10131</v>
      </c>
      <c r="E4025" s="25">
        <v>43449</v>
      </c>
      <c r="F4025" s="25">
        <v>43454</v>
      </c>
      <c r="G4025" s="13" t="s">
        <v>50</v>
      </c>
      <c r="H4025" s="13" t="s">
        <v>1433</v>
      </c>
      <c r="I4025" s="13" t="s">
        <v>82</v>
      </c>
      <c r="J4025" s="13" t="s">
        <v>767</v>
      </c>
      <c r="K4025" s="13" t="s">
        <v>187</v>
      </c>
      <c r="L4025" s="13" t="s">
        <v>27</v>
      </c>
      <c r="M4025" s="13" t="s">
        <v>28</v>
      </c>
      <c r="N4025" s="13" t="s">
        <v>3245</v>
      </c>
      <c r="O4025" s="13" t="s">
        <v>30</v>
      </c>
      <c r="P4025" s="13" t="s">
        <v>1789</v>
      </c>
      <c r="Q4025" s="13" t="s">
        <v>3246</v>
      </c>
      <c r="R4025" s="17">
        <v>263.09999999999997</v>
      </c>
      <c r="S4025" s="26">
        <v>5</v>
      </c>
      <c r="T4025" s="17">
        <v>0</v>
      </c>
      <c r="U4025" s="17">
        <v>24.93</v>
      </c>
      <c r="V4025" s="27">
        <v>86.7</v>
      </c>
      <c r="W4025" s="13" t="s">
        <v>88</v>
      </c>
      <c r="X4025" s="8">
        <f>$T4025*$R4025</f>
        <v>0</v>
      </c>
      <c r="Y4025" s="29">
        <f>R4025-V4025-U4025-X4025</f>
        <v>151.46999999999997</v>
      </c>
    </row>
    <row r="4026" spans="2:25" x14ac:dyDescent="0.3">
      <c r="B4026" s="16"/>
      <c r="C4026" s="8" t="str">
        <f>_xlfn.CONCAT(S4026,_xlfn.TEXTBEFORE(Q4026,","))</f>
        <v>5Ibico Hole Reinforcements</v>
      </c>
      <c r="D4026" s="13" t="s">
        <v>10132</v>
      </c>
      <c r="E4026" s="25">
        <v>43449</v>
      </c>
      <c r="F4026" s="25">
        <v>43454</v>
      </c>
      <c r="G4026" s="13" t="s">
        <v>50</v>
      </c>
      <c r="H4026" s="13" t="s">
        <v>1433</v>
      </c>
      <c r="I4026" s="13" t="s">
        <v>82</v>
      </c>
      <c r="J4026" s="13" t="s">
        <v>767</v>
      </c>
      <c r="K4026" s="13" t="s">
        <v>187</v>
      </c>
      <c r="L4026" s="13" t="s">
        <v>27</v>
      </c>
      <c r="M4026" s="13" t="s">
        <v>28</v>
      </c>
      <c r="N4026" s="13" t="s">
        <v>4966</v>
      </c>
      <c r="O4026" s="13" t="s">
        <v>30</v>
      </c>
      <c r="P4026" s="13" t="s">
        <v>1121</v>
      </c>
      <c r="Q4026" s="13" t="s">
        <v>4967</v>
      </c>
      <c r="R4026" s="17">
        <v>32.25</v>
      </c>
      <c r="S4026" s="26">
        <v>5</v>
      </c>
      <c r="T4026" s="17">
        <v>0</v>
      </c>
      <c r="U4026" s="17">
        <v>2.2200000000000002</v>
      </c>
      <c r="V4026" s="27">
        <v>3.45</v>
      </c>
      <c r="W4026" s="13" t="s">
        <v>88</v>
      </c>
      <c r="X4026" s="8">
        <f>$T4026*$R4026</f>
        <v>0</v>
      </c>
      <c r="Y4026" s="29">
        <f>R4026-V4026-U4026-X4026</f>
        <v>26.580000000000002</v>
      </c>
    </row>
    <row r="4027" spans="2:25" x14ac:dyDescent="0.3">
      <c r="B4027" s="16"/>
      <c r="C4027" s="8" t="str">
        <f>_xlfn.CONCAT(S4027,_xlfn.TEXTBEFORE(Q4027,","))</f>
        <v>1Stiletto Box Cutter</v>
      </c>
      <c r="D4027" s="13" t="s">
        <v>10133</v>
      </c>
      <c r="E4027" s="25">
        <v>43449</v>
      </c>
      <c r="F4027" s="25">
        <v>43454</v>
      </c>
      <c r="G4027" s="13" t="s">
        <v>50</v>
      </c>
      <c r="H4027" s="13" t="s">
        <v>1433</v>
      </c>
      <c r="I4027" s="13" t="s">
        <v>82</v>
      </c>
      <c r="J4027" s="13" t="s">
        <v>767</v>
      </c>
      <c r="K4027" s="13" t="s">
        <v>187</v>
      </c>
      <c r="L4027" s="13" t="s">
        <v>27</v>
      </c>
      <c r="M4027" s="13" t="s">
        <v>28</v>
      </c>
      <c r="N4027" s="13" t="s">
        <v>5901</v>
      </c>
      <c r="O4027" s="13" t="s">
        <v>30</v>
      </c>
      <c r="P4027" s="13" t="s">
        <v>1228</v>
      </c>
      <c r="Q4027" s="13" t="s">
        <v>5902</v>
      </c>
      <c r="R4027" s="17">
        <v>35.97</v>
      </c>
      <c r="S4027" s="26">
        <v>1</v>
      </c>
      <c r="T4027" s="17">
        <v>0</v>
      </c>
      <c r="U4027" s="17">
        <v>1.81</v>
      </c>
      <c r="V4027" s="27">
        <v>8.61</v>
      </c>
      <c r="W4027" s="13" t="s">
        <v>88</v>
      </c>
      <c r="X4027" s="8">
        <f>$T4027*$R4027</f>
        <v>0</v>
      </c>
      <c r="Y4027" s="29">
        <f>R4027-V4027-U4027-X4027</f>
        <v>25.55</v>
      </c>
    </row>
    <row r="4028" spans="2:25" x14ac:dyDescent="0.3">
      <c r="B4028" s="16"/>
      <c r="C4028" s="8" t="str">
        <f>_xlfn.CONCAT(S4028,_xlfn.TEXTBEFORE(Q4028,","))</f>
        <v>3Motorola Speaker Phone</v>
      </c>
      <c r="D4028" s="13" t="s">
        <v>10134</v>
      </c>
      <c r="E4028" s="25">
        <v>44054</v>
      </c>
      <c r="F4028" s="25">
        <v>44054</v>
      </c>
      <c r="G4028" s="13" t="s">
        <v>126</v>
      </c>
      <c r="H4028" s="13" t="s">
        <v>1433</v>
      </c>
      <c r="I4028" s="13" t="s">
        <v>82</v>
      </c>
      <c r="J4028" s="13" t="s">
        <v>737</v>
      </c>
      <c r="K4028" s="13" t="s">
        <v>738</v>
      </c>
      <c r="L4028" s="13" t="s">
        <v>27</v>
      </c>
      <c r="M4028" s="13" t="s">
        <v>28</v>
      </c>
      <c r="N4028" s="13" t="s">
        <v>1434</v>
      </c>
      <c r="O4028" s="13" t="s">
        <v>57</v>
      </c>
      <c r="P4028" s="13" t="s">
        <v>58</v>
      </c>
      <c r="Q4028" s="13" t="s">
        <v>1435</v>
      </c>
      <c r="R4028" s="17">
        <v>397.89</v>
      </c>
      <c r="S4028" s="26">
        <v>3</v>
      </c>
      <c r="T4028" s="17">
        <v>0</v>
      </c>
      <c r="U4028" s="17">
        <v>90.95</v>
      </c>
      <c r="V4028" s="27">
        <v>19.89</v>
      </c>
      <c r="W4028" s="13" t="s">
        <v>60</v>
      </c>
      <c r="X4028" s="8">
        <f>$T4028*$R4028</f>
        <v>0</v>
      </c>
      <c r="Y4028" s="29">
        <f>R4028-V4028-U4028-X4028</f>
        <v>287.05</v>
      </c>
    </row>
    <row r="4029" spans="2:25" x14ac:dyDescent="0.3">
      <c r="B4029" s="16"/>
      <c r="C4029" s="8" t="str">
        <f>_xlfn.CONCAT(S4029,_xlfn.TEXTBEFORE(Q4029,","))</f>
        <v>3HP Copy Machine</v>
      </c>
      <c r="D4029" s="13" t="s">
        <v>10135</v>
      </c>
      <c r="E4029" s="25">
        <v>44054</v>
      </c>
      <c r="F4029" s="25">
        <v>44054</v>
      </c>
      <c r="G4029" s="13" t="s">
        <v>126</v>
      </c>
      <c r="H4029" s="13" t="s">
        <v>1433</v>
      </c>
      <c r="I4029" s="13" t="s">
        <v>82</v>
      </c>
      <c r="J4029" s="13" t="s">
        <v>737</v>
      </c>
      <c r="K4029" s="13" t="s">
        <v>738</v>
      </c>
      <c r="L4029" s="13" t="s">
        <v>27</v>
      </c>
      <c r="M4029" s="13" t="s">
        <v>28</v>
      </c>
      <c r="N4029" s="13" t="s">
        <v>413</v>
      </c>
      <c r="O4029" s="13" t="s">
        <v>57</v>
      </c>
      <c r="P4029" s="13" t="s">
        <v>86</v>
      </c>
      <c r="Q4029" s="13" t="s">
        <v>414</v>
      </c>
      <c r="R4029" s="17">
        <v>725.67</v>
      </c>
      <c r="S4029" s="26">
        <v>3</v>
      </c>
      <c r="T4029" s="17">
        <v>0</v>
      </c>
      <c r="U4029" s="17">
        <v>79.42</v>
      </c>
      <c r="V4029" s="27">
        <v>355.5</v>
      </c>
      <c r="W4029" s="13" t="s">
        <v>60</v>
      </c>
      <c r="X4029" s="8">
        <f>$T4029*$R4029</f>
        <v>0</v>
      </c>
      <c r="Y4029" s="29">
        <f>R4029-V4029-U4029-X4029</f>
        <v>290.74999999999994</v>
      </c>
    </row>
    <row r="4030" spans="2:25" x14ac:dyDescent="0.3">
      <c r="B4030" s="16"/>
      <c r="C4030" s="8" t="str">
        <f>_xlfn.CONCAT(S4030,_xlfn.TEXTBEFORE(Q4030,","))</f>
        <v>4Belkin Router</v>
      </c>
      <c r="D4030" s="13" t="s">
        <v>10136</v>
      </c>
      <c r="E4030" s="25">
        <v>43582</v>
      </c>
      <c r="F4030" s="25">
        <v>43586</v>
      </c>
      <c r="G4030" s="13" t="s">
        <v>50</v>
      </c>
      <c r="H4030" s="13" t="s">
        <v>1024</v>
      </c>
      <c r="I4030" s="13" t="s">
        <v>24</v>
      </c>
      <c r="J4030" s="13" t="s">
        <v>73</v>
      </c>
      <c r="K4030" s="13" t="s">
        <v>63</v>
      </c>
      <c r="L4030" s="13" t="s">
        <v>27</v>
      </c>
      <c r="M4030" s="13" t="s">
        <v>28</v>
      </c>
      <c r="N4030" s="13" t="s">
        <v>1025</v>
      </c>
      <c r="O4030" s="13" t="s">
        <v>57</v>
      </c>
      <c r="P4030" s="13" t="s">
        <v>121</v>
      </c>
      <c r="Q4030" s="13" t="s">
        <v>1026</v>
      </c>
      <c r="R4030" s="17">
        <v>1026.2400000000002</v>
      </c>
      <c r="S4030" s="26">
        <v>4</v>
      </c>
      <c r="T4030" s="17">
        <v>0</v>
      </c>
      <c r="U4030" s="17">
        <v>132.52000000000001</v>
      </c>
      <c r="V4030" s="27">
        <v>174.35999999999999</v>
      </c>
      <c r="W4030" s="13" t="s">
        <v>60</v>
      </c>
      <c r="X4030" s="8">
        <f>$T4030*$R4030</f>
        <v>0</v>
      </c>
      <c r="Y4030" s="29">
        <f>R4030-V4030-U4030-X4030</f>
        <v>719.36000000000024</v>
      </c>
    </row>
    <row r="4031" spans="2:25" x14ac:dyDescent="0.3">
      <c r="B4031" s="16"/>
      <c r="C4031" s="8" t="str">
        <f>_xlfn.CONCAT(S4031,_xlfn.TEXTBEFORE(Q4031,","))</f>
        <v>4Samsung Speaker Phone</v>
      </c>
      <c r="D4031" s="13" t="s">
        <v>10137</v>
      </c>
      <c r="E4031" s="25">
        <v>43676</v>
      </c>
      <c r="F4031" s="25">
        <v>43678</v>
      </c>
      <c r="G4031" s="13" t="s">
        <v>34</v>
      </c>
      <c r="H4031" s="13" t="s">
        <v>927</v>
      </c>
      <c r="I4031" s="13" t="s">
        <v>24</v>
      </c>
      <c r="J4031" s="13" t="s">
        <v>928</v>
      </c>
      <c r="K4031" s="13" t="s">
        <v>170</v>
      </c>
      <c r="L4031" s="13" t="s">
        <v>27</v>
      </c>
      <c r="M4031" s="13" t="s">
        <v>28</v>
      </c>
      <c r="N4031" s="13" t="s">
        <v>617</v>
      </c>
      <c r="O4031" s="13" t="s">
        <v>57</v>
      </c>
      <c r="P4031" s="13" t="s">
        <v>58</v>
      </c>
      <c r="Q4031" s="13" t="s">
        <v>618</v>
      </c>
      <c r="R4031" s="17">
        <v>504.36</v>
      </c>
      <c r="S4031" s="26">
        <v>4</v>
      </c>
      <c r="T4031" s="17">
        <v>0</v>
      </c>
      <c r="U4031" s="17">
        <v>147.22999999999999</v>
      </c>
      <c r="V4031" s="27">
        <v>201.71999999999997</v>
      </c>
      <c r="W4031" s="13" t="s">
        <v>33</v>
      </c>
      <c r="X4031" s="8">
        <f>$T4031*$R4031</f>
        <v>0</v>
      </c>
      <c r="Y4031" s="29">
        <f>R4031-V4031-U4031-X4031</f>
        <v>155.41000000000005</v>
      </c>
    </row>
    <row r="4032" spans="2:25" x14ac:dyDescent="0.3">
      <c r="B4032" s="16"/>
      <c r="C4032" s="8" t="str">
        <f>_xlfn.CONCAT(S4032,_xlfn.TEXTBEFORE(Q4032,","))</f>
        <v>3Avery Color Coded Labels</v>
      </c>
      <c r="D4032" s="13" t="s">
        <v>10138</v>
      </c>
      <c r="E4032" s="25">
        <v>43832</v>
      </c>
      <c r="F4032" s="25">
        <v>43836</v>
      </c>
      <c r="G4032" s="13" t="s">
        <v>50</v>
      </c>
      <c r="H4032" s="13" t="s">
        <v>927</v>
      </c>
      <c r="I4032" s="13" t="s">
        <v>24</v>
      </c>
      <c r="J4032" s="13" t="s">
        <v>1724</v>
      </c>
      <c r="K4032" s="13" t="s">
        <v>215</v>
      </c>
      <c r="L4032" s="13" t="s">
        <v>27</v>
      </c>
      <c r="M4032" s="13" t="s">
        <v>28</v>
      </c>
      <c r="N4032" s="13" t="s">
        <v>5080</v>
      </c>
      <c r="O4032" s="13" t="s">
        <v>30</v>
      </c>
      <c r="P4032" s="13" t="s">
        <v>2751</v>
      </c>
      <c r="Q4032" s="13" t="s">
        <v>5081</v>
      </c>
      <c r="R4032" s="17">
        <v>39.869999999999997</v>
      </c>
      <c r="S4032" s="26">
        <v>3</v>
      </c>
      <c r="T4032" s="17">
        <v>0</v>
      </c>
      <c r="U4032" s="17">
        <v>5.62</v>
      </c>
      <c r="V4032" s="27">
        <v>8.73</v>
      </c>
      <c r="W4032" s="13" t="s">
        <v>60</v>
      </c>
      <c r="X4032" s="8">
        <f>$T4032*$R4032</f>
        <v>0</v>
      </c>
      <c r="Y4032" s="29">
        <f>R4032-V4032-U4032-X4032</f>
        <v>25.519999999999996</v>
      </c>
    </row>
    <row r="4033" spans="2:25" x14ac:dyDescent="0.3">
      <c r="B4033" s="16"/>
      <c r="C4033" s="8" t="str">
        <f>_xlfn.CONCAT(S4033,_xlfn.TEXTBEFORE(Q4033,","))</f>
        <v>4Eaton Computer Printout Paper</v>
      </c>
      <c r="D4033" s="13" t="s">
        <v>10139</v>
      </c>
      <c r="E4033" s="25">
        <v>42988</v>
      </c>
      <c r="F4033" s="25">
        <v>42995</v>
      </c>
      <c r="G4033" s="13" t="s">
        <v>50</v>
      </c>
      <c r="H4033" s="13" t="s">
        <v>4977</v>
      </c>
      <c r="I4033" s="13" t="s">
        <v>24</v>
      </c>
      <c r="J4033" s="13" t="s">
        <v>304</v>
      </c>
      <c r="K4033" s="13" t="s">
        <v>305</v>
      </c>
      <c r="L4033" s="13" t="s">
        <v>54</v>
      </c>
      <c r="M4033" s="13" t="s">
        <v>55</v>
      </c>
      <c r="N4033" s="13" t="s">
        <v>4330</v>
      </c>
      <c r="O4033" s="13" t="s">
        <v>30</v>
      </c>
      <c r="P4033" s="13" t="s">
        <v>1567</v>
      </c>
      <c r="Q4033" s="13" t="s">
        <v>4331</v>
      </c>
      <c r="R4033" s="17">
        <v>65.06280000000001</v>
      </c>
      <c r="S4033" s="26">
        <v>4</v>
      </c>
      <c r="T4033" s="17">
        <v>0.47000000000000003</v>
      </c>
      <c r="U4033" s="17">
        <v>6.91</v>
      </c>
      <c r="V4033" s="27">
        <v>-14.737200000000009</v>
      </c>
      <c r="W4033" s="13" t="s">
        <v>266</v>
      </c>
      <c r="X4033" s="8">
        <f>$T4033*$R4033</f>
        <v>30.579516000000005</v>
      </c>
      <c r="Y4033" s="29">
        <f>R4033-V4033-U4033-X4033</f>
        <v>42.31048400000001</v>
      </c>
    </row>
    <row r="4034" spans="2:25" x14ac:dyDescent="0.3">
      <c r="B4034" s="16"/>
      <c r="C4034" s="8" t="str">
        <f>_xlfn.CONCAT(S4034,_xlfn.TEXTBEFORE(Q4034,","))</f>
        <v>2KitchenAid Stove</v>
      </c>
      <c r="D4034" s="13" t="s">
        <v>10140</v>
      </c>
      <c r="E4034" s="25">
        <v>43990</v>
      </c>
      <c r="F4034" s="25">
        <v>43993</v>
      </c>
      <c r="G4034" s="13" t="s">
        <v>22</v>
      </c>
      <c r="H4034" s="13" t="s">
        <v>680</v>
      </c>
      <c r="I4034" s="13" t="s">
        <v>36</v>
      </c>
      <c r="J4034" s="13" t="s">
        <v>531</v>
      </c>
      <c r="K4034" s="13" t="s">
        <v>187</v>
      </c>
      <c r="L4034" s="13" t="s">
        <v>27</v>
      </c>
      <c r="M4034" s="13" t="s">
        <v>28</v>
      </c>
      <c r="N4034" s="13" t="s">
        <v>247</v>
      </c>
      <c r="O4034" s="13" t="s">
        <v>30</v>
      </c>
      <c r="P4034" s="13" t="s">
        <v>31</v>
      </c>
      <c r="Q4034" s="13" t="s">
        <v>248</v>
      </c>
      <c r="R4034" s="17">
        <v>1141.8000000000002</v>
      </c>
      <c r="S4034" s="26">
        <v>2</v>
      </c>
      <c r="T4034" s="17">
        <v>0</v>
      </c>
      <c r="U4034" s="17">
        <v>182.61</v>
      </c>
      <c r="V4034" s="27">
        <v>479.52</v>
      </c>
      <c r="W4034" s="13" t="s">
        <v>33</v>
      </c>
      <c r="X4034" s="8">
        <f>$T4034*$R4034</f>
        <v>0</v>
      </c>
      <c r="Y4034" s="29">
        <f>R4034-V4034-U4034-X4034</f>
        <v>479.67000000000019</v>
      </c>
    </row>
    <row r="4035" spans="2:25" x14ac:dyDescent="0.3">
      <c r="B4035" s="16"/>
      <c r="C4035" s="8" t="str">
        <f>_xlfn.CONCAT(S4035,_xlfn.TEXTBEFORE(Q4035,","))</f>
        <v>3Ames Mailers</v>
      </c>
      <c r="D4035" s="13" t="s">
        <v>10141</v>
      </c>
      <c r="E4035" s="25">
        <v>43990</v>
      </c>
      <c r="F4035" s="25">
        <v>43993</v>
      </c>
      <c r="G4035" s="13" t="s">
        <v>22</v>
      </c>
      <c r="H4035" s="13" t="s">
        <v>680</v>
      </c>
      <c r="I4035" s="13" t="s">
        <v>36</v>
      </c>
      <c r="J4035" s="13" t="s">
        <v>531</v>
      </c>
      <c r="K4035" s="13" t="s">
        <v>187</v>
      </c>
      <c r="L4035" s="13" t="s">
        <v>27</v>
      </c>
      <c r="M4035" s="13" t="s">
        <v>28</v>
      </c>
      <c r="N4035" s="13" t="s">
        <v>3057</v>
      </c>
      <c r="O4035" s="13" t="s">
        <v>30</v>
      </c>
      <c r="P4035" s="13" t="s">
        <v>1607</v>
      </c>
      <c r="Q4035" s="13" t="s">
        <v>3058</v>
      </c>
      <c r="R4035" s="17">
        <v>118.17</v>
      </c>
      <c r="S4035" s="26">
        <v>3</v>
      </c>
      <c r="T4035" s="17">
        <v>0</v>
      </c>
      <c r="U4035" s="17">
        <v>28.41</v>
      </c>
      <c r="V4035" s="27">
        <v>25.92</v>
      </c>
      <c r="W4035" s="13" t="s">
        <v>33</v>
      </c>
      <c r="X4035" s="8">
        <f>$T4035*$R4035</f>
        <v>0</v>
      </c>
      <c r="Y4035" s="29">
        <f>R4035-V4035-U4035-X4035</f>
        <v>63.84</v>
      </c>
    </row>
    <row r="4036" spans="2:25" x14ac:dyDescent="0.3">
      <c r="B4036" s="16"/>
      <c r="C4036" s="8" t="str">
        <f>_xlfn.CONCAT(S4036,_xlfn.TEXTBEFORE(Q4036,","))</f>
        <v>2Logitech Numeric Keypad</v>
      </c>
      <c r="D4036" s="13" t="s">
        <v>10142</v>
      </c>
      <c r="E4036" s="25">
        <v>43990</v>
      </c>
      <c r="F4036" s="25">
        <v>43993</v>
      </c>
      <c r="G4036" s="13" t="s">
        <v>22</v>
      </c>
      <c r="H4036" s="13" t="s">
        <v>680</v>
      </c>
      <c r="I4036" s="13" t="s">
        <v>36</v>
      </c>
      <c r="J4036" s="13" t="s">
        <v>531</v>
      </c>
      <c r="K4036" s="13" t="s">
        <v>187</v>
      </c>
      <c r="L4036" s="13" t="s">
        <v>27</v>
      </c>
      <c r="M4036" s="13" t="s">
        <v>28</v>
      </c>
      <c r="N4036" s="13" t="s">
        <v>2418</v>
      </c>
      <c r="O4036" s="13" t="s">
        <v>57</v>
      </c>
      <c r="P4036" s="13" t="s">
        <v>121</v>
      </c>
      <c r="Q4036" s="13" t="s">
        <v>2419</v>
      </c>
      <c r="R4036" s="17">
        <v>88.26</v>
      </c>
      <c r="S4036" s="26">
        <v>2</v>
      </c>
      <c r="T4036" s="17">
        <v>0</v>
      </c>
      <c r="U4036" s="17">
        <v>25.75</v>
      </c>
      <c r="V4036" s="27">
        <v>28.200000000000003</v>
      </c>
      <c r="W4036" s="13" t="s">
        <v>33</v>
      </c>
      <c r="X4036" s="8">
        <f>$T4036*$R4036</f>
        <v>0</v>
      </c>
      <c r="Y4036" s="29">
        <f>R4036-V4036-U4036-X4036</f>
        <v>34.31</v>
      </c>
    </row>
    <row r="4037" spans="2:25" x14ac:dyDescent="0.3">
      <c r="B4037" s="16"/>
      <c r="C4037" s="8" t="str">
        <f>_xlfn.CONCAT(S4037,_xlfn.TEXTBEFORE(Q4037,","))</f>
        <v>2Hon Shipping Labels</v>
      </c>
      <c r="D4037" s="13" t="s">
        <v>10143</v>
      </c>
      <c r="E4037" s="25">
        <v>43990</v>
      </c>
      <c r="F4037" s="25">
        <v>43993</v>
      </c>
      <c r="G4037" s="13" t="s">
        <v>22</v>
      </c>
      <c r="H4037" s="13" t="s">
        <v>680</v>
      </c>
      <c r="I4037" s="13" t="s">
        <v>36</v>
      </c>
      <c r="J4037" s="13" t="s">
        <v>531</v>
      </c>
      <c r="K4037" s="13" t="s">
        <v>187</v>
      </c>
      <c r="L4037" s="13" t="s">
        <v>27</v>
      </c>
      <c r="M4037" s="13" t="s">
        <v>28</v>
      </c>
      <c r="N4037" s="13" t="s">
        <v>4428</v>
      </c>
      <c r="O4037" s="13" t="s">
        <v>30</v>
      </c>
      <c r="P4037" s="13" t="s">
        <v>2751</v>
      </c>
      <c r="Q4037" s="13" t="s">
        <v>4429</v>
      </c>
      <c r="R4037" s="17">
        <v>22.740000000000002</v>
      </c>
      <c r="S4037" s="26">
        <v>2</v>
      </c>
      <c r="T4037" s="17">
        <v>0</v>
      </c>
      <c r="U4037" s="17">
        <v>6.99</v>
      </c>
      <c r="V4037" s="27">
        <v>11.34</v>
      </c>
      <c r="W4037" s="13" t="s">
        <v>33</v>
      </c>
      <c r="X4037" s="8">
        <f>$T4037*$R4037</f>
        <v>0</v>
      </c>
      <c r="Y4037" s="29">
        <f>R4037-V4037-U4037-X4037</f>
        <v>4.4100000000000019</v>
      </c>
    </row>
    <row r="4038" spans="2:25" x14ac:dyDescent="0.3">
      <c r="B4038" s="16"/>
      <c r="C4038" s="8" t="str">
        <f>_xlfn.CONCAT(S4038,_xlfn.TEXTBEFORE(Q4038,","))</f>
        <v>7BIC Pencil Sharpener</v>
      </c>
      <c r="D4038" s="13" t="s">
        <v>10144</v>
      </c>
      <c r="E4038" s="25">
        <v>43424</v>
      </c>
      <c r="F4038" s="25">
        <v>43429</v>
      </c>
      <c r="G4038" s="13" t="s">
        <v>50</v>
      </c>
      <c r="H4038" s="13" t="s">
        <v>1392</v>
      </c>
      <c r="I4038" s="13" t="s">
        <v>36</v>
      </c>
      <c r="J4038" s="13" t="s">
        <v>170</v>
      </c>
      <c r="K4038" s="13" t="s">
        <v>170</v>
      </c>
      <c r="L4038" s="13" t="s">
        <v>27</v>
      </c>
      <c r="M4038" s="13" t="s">
        <v>28</v>
      </c>
      <c r="N4038" s="13" t="s">
        <v>3420</v>
      </c>
      <c r="O4038" s="13" t="s">
        <v>30</v>
      </c>
      <c r="P4038" s="13" t="s">
        <v>1789</v>
      </c>
      <c r="Q4038" s="13" t="s">
        <v>3421</v>
      </c>
      <c r="R4038" s="17">
        <v>225.32999999999998</v>
      </c>
      <c r="S4038" s="26">
        <v>7</v>
      </c>
      <c r="T4038" s="17">
        <v>0</v>
      </c>
      <c r="U4038" s="17">
        <v>22.39</v>
      </c>
      <c r="V4038" s="27">
        <v>11.13</v>
      </c>
      <c r="W4038" s="13" t="s">
        <v>88</v>
      </c>
      <c r="X4038" s="8">
        <f>$T4038*$R4038</f>
        <v>0</v>
      </c>
      <c r="Y4038" s="29">
        <f>R4038-V4038-U4038-X4038</f>
        <v>191.81</v>
      </c>
    </row>
    <row r="4039" spans="2:25" x14ac:dyDescent="0.3">
      <c r="B4039" s="16"/>
      <c r="C4039" s="8" t="str">
        <f>_xlfn.CONCAT(S4039,_xlfn.TEXTBEFORE(Q4039,","))</f>
        <v>3Tenex File Cart</v>
      </c>
      <c r="D4039" s="13" t="s">
        <v>10145</v>
      </c>
      <c r="E4039" s="25">
        <v>43790</v>
      </c>
      <c r="F4039" s="25">
        <v>43790</v>
      </c>
      <c r="G4039" s="13" t="s">
        <v>126</v>
      </c>
      <c r="H4039" s="13" t="s">
        <v>1392</v>
      </c>
      <c r="I4039" s="13" t="s">
        <v>36</v>
      </c>
      <c r="J4039" s="13" t="s">
        <v>1393</v>
      </c>
      <c r="K4039" s="13" t="s">
        <v>187</v>
      </c>
      <c r="L4039" s="13" t="s">
        <v>27</v>
      </c>
      <c r="M4039" s="13" t="s">
        <v>28</v>
      </c>
      <c r="N4039" s="13" t="s">
        <v>1394</v>
      </c>
      <c r="O4039" s="13" t="s">
        <v>30</v>
      </c>
      <c r="P4039" s="13" t="s">
        <v>289</v>
      </c>
      <c r="Q4039" s="13" t="s">
        <v>1395</v>
      </c>
      <c r="R4039" s="17">
        <v>402.39</v>
      </c>
      <c r="S4039" s="26">
        <v>3</v>
      </c>
      <c r="T4039" s="17">
        <v>0</v>
      </c>
      <c r="U4039" s="17">
        <v>94.93</v>
      </c>
      <c r="V4039" s="27">
        <v>193.14</v>
      </c>
      <c r="W4039" s="13" t="s">
        <v>33</v>
      </c>
      <c r="X4039" s="8">
        <f>$T4039*$R4039</f>
        <v>0</v>
      </c>
      <c r="Y4039" s="29">
        <f>R4039-V4039-U4039-X4039</f>
        <v>114.32</v>
      </c>
    </row>
    <row r="4040" spans="2:25" x14ac:dyDescent="0.3">
      <c r="B4040" s="16"/>
      <c r="C4040" s="8" t="str">
        <f>_xlfn.CONCAT(S4040,_xlfn.TEXTBEFORE(Q4040,","))</f>
        <v>2Hon Bag Chairs</v>
      </c>
      <c r="D4040" s="13" t="s">
        <v>10146</v>
      </c>
      <c r="E4040" s="25">
        <v>43790</v>
      </c>
      <c r="F4040" s="25">
        <v>43790</v>
      </c>
      <c r="G4040" s="13" t="s">
        <v>126</v>
      </c>
      <c r="H4040" s="13" t="s">
        <v>1392</v>
      </c>
      <c r="I4040" s="13" t="s">
        <v>36</v>
      </c>
      <c r="J4040" s="13" t="s">
        <v>1393</v>
      </c>
      <c r="K4040" s="13" t="s">
        <v>187</v>
      </c>
      <c r="L4040" s="13" t="s">
        <v>27</v>
      </c>
      <c r="M4040" s="13" t="s">
        <v>28</v>
      </c>
      <c r="N4040" s="13" t="s">
        <v>3016</v>
      </c>
      <c r="O4040" s="13" t="s">
        <v>40</v>
      </c>
      <c r="P4040" s="13" t="s">
        <v>41</v>
      </c>
      <c r="Q4040" s="13" t="s">
        <v>3017</v>
      </c>
      <c r="R4040" s="17">
        <v>94.8</v>
      </c>
      <c r="S4040" s="26">
        <v>2</v>
      </c>
      <c r="T4040" s="17">
        <v>0</v>
      </c>
      <c r="U4040" s="17">
        <v>24.68</v>
      </c>
      <c r="V4040" s="27">
        <v>22.740000000000002</v>
      </c>
      <c r="W4040" s="13" t="s">
        <v>33</v>
      </c>
      <c r="X4040" s="8">
        <f>$T4040*$R4040</f>
        <v>0</v>
      </c>
      <c r="Y4040" s="29">
        <f>R4040-V4040-U4040-X4040</f>
        <v>47.38</v>
      </c>
    </row>
    <row r="4041" spans="2:25" x14ac:dyDescent="0.3">
      <c r="B4041" s="16"/>
      <c r="C4041" s="8" t="str">
        <f>_xlfn.CONCAT(S4041,_xlfn.TEXTBEFORE(Q4041,","))</f>
        <v>2Eldon Box</v>
      </c>
      <c r="D4041" s="13" t="s">
        <v>10147</v>
      </c>
      <c r="E4041" s="25">
        <v>43790</v>
      </c>
      <c r="F4041" s="25">
        <v>43790</v>
      </c>
      <c r="G4041" s="13" t="s">
        <v>126</v>
      </c>
      <c r="H4041" s="13" t="s">
        <v>1392</v>
      </c>
      <c r="I4041" s="13" t="s">
        <v>36</v>
      </c>
      <c r="J4041" s="13" t="s">
        <v>1393</v>
      </c>
      <c r="K4041" s="13" t="s">
        <v>187</v>
      </c>
      <c r="L4041" s="13" t="s">
        <v>27</v>
      </c>
      <c r="M4041" s="13" t="s">
        <v>28</v>
      </c>
      <c r="N4041" s="13" t="s">
        <v>4802</v>
      </c>
      <c r="O4041" s="13" t="s">
        <v>30</v>
      </c>
      <c r="P4041" s="13" t="s">
        <v>289</v>
      </c>
      <c r="Q4041" s="13" t="s">
        <v>4803</v>
      </c>
      <c r="R4041" s="17">
        <v>21.479999999999997</v>
      </c>
      <c r="S4041" s="26">
        <v>2</v>
      </c>
      <c r="T4041" s="17">
        <v>0</v>
      </c>
      <c r="U4041" s="17">
        <v>8.1</v>
      </c>
      <c r="V4041" s="27">
        <v>8.76</v>
      </c>
      <c r="W4041" s="13" t="s">
        <v>33</v>
      </c>
      <c r="X4041" s="8">
        <f>$T4041*$R4041</f>
        <v>0</v>
      </c>
      <c r="Y4041" s="29">
        <f>R4041-V4041-U4041-X4041</f>
        <v>4.6199999999999974</v>
      </c>
    </row>
    <row r="4042" spans="2:25" x14ac:dyDescent="0.3">
      <c r="B4042" s="16"/>
      <c r="C4042" s="8" t="str">
        <f>_xlfn.CONCAT(S4042,_xlfn.TEXTBEFORE(Q4042,","))</f>
        <v>4Stiletto Trimmer</v>
      </c>
      <c r="D4042" s="13" t="s">
        <v>10148</v>
      </c>
      <c r="E4042" s="25">
        <v>43008</v>
      </c>
      <c r="F4042" s="25">
        <v>43010</v>
      </c>
      <c r="G4042" s="13" t="s">
        <v>22</v>
      </c>
      <c r="H4042" s="13" t="s">
        <v>3953</v>
      </c>
      <c r="I4042" s="13" t="s">
        <v>36</v>
      </c>
      <c r="J4042" s="13" t="s">
        <v>77</v>
      </c>
      <c r="K4042" s="13" t="s">
        <v>78</v>
      </c>
      <c r="L4042" s="13" t="s">
        <v>54</v>
      </c>
      <c r="M4042" s="13" t="s">
        <v>55</v>
      </c>
      <c r="N4042" s="13" t="s">
        <v>3775</v>
      </c>
      <c r="O4042" s="13" t="s">
        <v>30</v>
      </c>
      <c r="P4042" s="13" t="s">
        <v>1228</v>
      </c>
      <c r="Q4042" s="13" t="s">
        <v>3776</v>
      </c>
      <c r="R4042" s="17">
        <v>89.358000000000018</v>
      </c>
      <c r="S4042" s="26">
        <v>4</v>
      </c>
      <c r="T4042" s="17">
        <v>0.47000000000000003</v>
      </c>
      <c r="U4042" s="17">
        <v>15.78</v>
      </c>
      <c r="V4042" s="27">
        <v>-8.4420000000000073</v>
      </c>
      <c r="W4042" s="13" t="s">
        <v>60</v>
      </c>
      <c r="X4042" s="8">
        <f>$T4042*$R4042</f>
        <v>41.998260000000009</v>
      </c>
      <c r="Y4042" s="29">
        <f>R4042-V4042-U4042-X4042</f>
        <v>40.021740000000015</v>
      </c>
    </row>
    <row r="4043" spans="2:25" x14ac:dyDescent="0.3">
      <c r="B4043" s="16"/>
      <c r="C4043" s="8" t="str">
        <f>_xlfn.CONCAT(S4043,_xlfn.TEXTBEFORE(Q4043,","))</f>
        <v>3Logitech Flash Drive</v>
      </c>
      <c r="D4043" s="13" t="s">
        <v>10149</v>
      </c>
      <c r="E4043" s="25">
        <v>43008</v>
      </c>
      <c r="F4043" s="25">
        <v>43010</v>
      </c>
      <c r="G4043" s="13" t="s">
        <v>22</v>
      </c>
      <c r="H4043" s="13" t="s">
        <v>3953</v>
      </c>
      <c r="I4043" s="13" t="s">
        <v>36</v>
      </c>
      <c r="J4043" s="13" t="s">
        <v>77</v>
      </c>
      <c r="K4043" s="13" t="s">
        <v>78</v>
      </c>
      <c r="L4043" s="13" t="s">
        <v>54</v>
      </c>
      <c r="M4043" s="13" t="s">
        <v>55</v>
      </c>
      <c r="N4043" s="13" t="s">
        <v>4692</v>
      </c>
      <c r="O4043" s="13" t="s">
        <v>57</v>
      </c>
      <c r="P4043" s="13" t="s">
        <v>121</v>
      </c>
      <c r="Q4043" s="13" t="s">
        <v>4693</v>
      </c>
      <c r="R4043" s="17">
        <v>48.510899999999992</v>
      </c>
      <c r="S4043" s="26">
        <v>3</v>
      </c>
      <c r="T4043" s="17">
        <v>0.47000000000000003</v>
      </c>
      <c r="U4043" s="17">
        <v>8.8000000000000007</v>
      </c>
      <c r="V4043" s="27">
        <v>-7.379099999999994</v>
      </c>
      <c r="W4043" s="13" t="s">
        <v>60</v>
      </c>
      <c r="X4043" s="8">
        <f>$T4043*$R4043</f>
        <v>22.800122999999999</v>
      </c>
      <c r="Y4043" s="29">
        <f>R4043-V4043-U4043-X4043</f>
        <v>24.28987699999999</v>
      </c>
    </row>
    <row r="4044" spans="2:25" x14ac:dyDescent="0.3">
      <c r="B4044" s="16"/>
      <c r="C4044" s="8" t="str">
        <f>_xlfn.CONCAT(S4044,_xlfn.TEXTBEFORE(Q4044,","))</f>
        <v>6Apple Office Telephone</v>
      </c>
      <c r="D4044" s="13" t="s">
        <v>10150</v>
      </c>
      <c r="E4044" s="25">
        <v>42962</v>
      </c>
      <c r="F4044" s="25">
        <v>42969</v>
      </c>
      <c r="G4044" s="13" t="s">
        <v>50</v>
      </c>
      <c r="H4044" s="13" t="s">
        <v>1458</v>
      </c>
      <c r="I4044" s="13" t="s">
        <v>24</v>
      </c>
      <c r="J4044" s="13" t="s">
        <v>145</v>
      </c>
      <c r="K4044" s="13" t="s">
        <v>146</v>
      </c>
      <c r="L4044" s="13" t="s">
        <v>27</v>
      </c>
      <c r="M4044" s="13" t="s">
        <v>28</v>
      </c>
      <c r="N4044" s="13" t="s">
        <v>1557</v>
      </c>
      <c r="O4044" s="13" t="s">
        <v>57</v>
      </c>
      <c r="P4044" s="13" t="s">
        <v>58</v>
      </c>
      <c r="Q4044" s="13" t="s">
        <v>1558</v>
      </c>
      <c r="R4044" s="17">
        <v>392.22</v>
      </c>
      <c r="S4044" s="26">
        <v>6</v>
      </c>
      <c r="T4044" s="17">
        <v>0</v>
      </c>
      <c r="U4044" s="17">
        <v>38.799999999999997</v>
      </c>
      <c r="V4044" s="27">
        <v>160.74</v>
      </c>
      <c r="W4044" s="13" t="s">
        <v>266</v>
      </c>
      <c r="X4044" s="8">
        <f>$T4044*$R4044</f>
        <v>0</v>
      </c>
      <c r="Y4044" s="29">
        <f>R4044-V4044-U4044-X4044</f>
        <v>192.68</v>
      </c>
    </row>
    <row r="4045" spans="2:25" x14ac:dyDescent="0.3">
      <c r="B4045" s="16"/>
      <c r="C4045" s="8" t="str">
        <f>_xlfn.CONCAT(S4045,_xlfn.TEXTBEFORE(Q4045,","))</f>
        <v>5SanDisk Keyboard</v>
      </c>
      <c r="D4045" s="13" t="s">
        <v>10151</v>
      </c>
      <c r="E4045" s="25">
        <v>42962</v>
      </c>
      <c r="F4045" s="25">
        <v>42969</v>
      </c>
      <c r="G4045" s="13" t="s">
        <v>50</v>
      </c>
      <c r="H4045" s="13" t="s">
        <v>1458</v>
      </c>
      <c r="I4045" s="13" t="s">
        <v>24</v>
      </c>
      <c r="J4045" s="13" t="s">
        <v>145</v>
      </c>
      <c r="K4045" s="13" t="s">
        <v>146</v>
      </c>
      <c r="L4045" s="13" t="s">
        <v>27</v>
      </c>
      <c r="M4045" s="13" t="s">
        <v>28</v>
      </c>
      <c r="N4045" s="13" t="s">
        <v>2005</v>
      </c>
      <c r="O4045" s="13" t="s">
        <v>57</v>
      </c>
      <c r="P4045" s="13" t="s">
        <v>121</v>
      </c>
      <c r="Q4045" s="13" t="s">
        <v>2006</v>
      </c>
      <c r="R4045" s="17">
        <v>396.45000000000005</v>
      </c>
      <c r="S4045" s="26">
        <v>5</v>
      </c>
      <c r="T4045" s="17">
        <v>0</v>
      </c>
      <c r="U4045" s="17">
        <v>26.08</v>
      </c>
      <c r="V4045" s="27">
        <v>190.2</v>
      </c>
      <c r="W4045" s="13" t="s">
        <v>266</v>
      </c>
      <c r="X4045" s="8">
        <f>$T4045*$R4045</f>
        <v>0</v>
      </c>
      <c r="Y4045" s="29">
        <f>R4045-V4045-U4045-X4045</f>
        <v>180.17000000000007</v>
      </c>
    </row>
    <row r="4046" spans="2:25" x14ac:dyDescent="0.3">
      <c r="B4046" s="16"/>
      <c r="C4046" s="8" t="str">
        <f>_xlfn.CONCAT(S4046,_xlfn.TEXTBEFORE(Q4046,","))</f>
        <v>7GlobeWeis Manila Envelope</v>
      </c>
      <c r="D4046" s="13" t="s">
        <v>10152</v>
      </c>
      <c r="E4046" s="25">
        <v>42962</v>
      </c>
      <c r="F4046" s="25">
        <v>42969</v>
      </c>
      <c r="G4046" s="13" t="s">
        <v>50</v>
      </c>
      <c r="H4046" s="13" t="s">
        <v>1458</v>
      </c>
      <c r="I4046" s="13" t="s">
        <v>24</v>
      </c>
      <c r="J4046" s="13" t="s">
        <v>145</v>
      </c>
      <c r="K4046" s="13" t="s">
        <v>146</v>
      </c>
      <c r="L4046" s="13" t="s">
        <v>27</v>
      </c>
      <c r="M4046" s="13" t="s">
        <v>28</v>
      </c>
      <c r="N4046" s="13" t="s">
        <v>2923</v>
      </c>
      <c r="O4046" s="13" t="s">
        <v>30</v>
      </c>
      <c r="P4046" s="13" t="s">
        <v>1607</v>
      </c>
      <c r="Q4046" s="13" t="s">
        <v>2924</v>
      </c>
      <c r="R4046" s="17">
        <v>191.73000000000002</v>
      </c>
      <c r="S4046" s="26">
        <v>7</v>
      </c>
      <c r="T4046" s="17">
        <v>0</v>
      </c>
      <c r="U4046" s="17">
        <v>15.99</v>
      </c>
      <c r="V4046" s="27">
        <v>57.33</v>
      </c>
      <c r="W4046" s="13" t="s">
        <v>266</v>
      </c>
      <c r="X4046" s="8">
        <f>$T4046*$R4046</f>
        <v>0</v>
      </c>
      <c r="Y4046" s="29">
        <f>R4046-V4046-U4046-X4046</f>
        <v>118.41000000000004</v>
      </c>
    </row>
    <row r="4047" spans="2:25" x14ac:dyDescent="0.3">
      <c r="B4047" s="16"/>
      <c r="C4047" s="8" t="str">
        <f>_xlfn.CONCAT(S4047,_xlfn.TEXTBEFORE(Q4047,","))</f>
        <v>3Office Star Rocking Chair</v>
      </c>
      <c r="D4047" s="13" t="s">
        <v>10153</v>
      </c>
      <c r="E4047" s="25">
        <v>43980</v>
      </c>
      <c r="F4047" s="25">
        <v>43983</v>
      </c>
      <c r="G4047" s="13" t="s">
        <v>34</v>
      </c>
      <c r="H4047" s="13" t="s">
        <v>1458</v>
      </c>
      <c r="I4047" s="13" t="s">
        <v>24</v>
      </c>
      <c r="J4047" s="13" t="s">
        <v>1292</v>
      </c>
      <c r="K4047" s="13" t="s">
        <v>226</v>
      </c>
      <c r="L4047" s="13" t="s">
        <v>27</v>
      </c>
      <c r="M4047" s="13" t="s">
        <v>28</v>
      </c>
      <c r="N4047" s="13" t="s">
        <v>1459</v>
      </c>
      <c r="O4047" s="13" t="s">
        <v>40</v>
      </c>
      <c r="P4047" s="13" t="s">
        <v>41</v>
      </c>
      <c r="Q4047" s="13" t="s">
        <v>1460</v>
      </c>
      <c r="R4047" s="17">
        <v>429.48</v>
      </c>
      <c r="S4047" s="26">
        <v>3</v>
      </c>
      <c r="T4047" s="17">
        <v>0</v>
      </c>
      <c r="U4047" s="17">
        <v>88.99</v>
      </c>
      <c r="V4047" s="27">
        <v>85.859999999999985</v>
      </c>
      <c r="W4047" s="13" t="s">
        <v>88</v>
      </c>
      <c r="X4047" s="8">
        <f>$T4047*$R4047</f>
        <v>0</v>
      </c>
      <c r="Y4047" s="29">
        <f>R4047-V4047-U4047-X4047</f>
        <v>254.63</v>
      </c>
    </row>
    <row r="4048" spans="2:25" x14ac:dyDescent="0.3">
      <c r="B4048" s="16"/>
      <c r="C4048" s="8" t="str">
        <f>_xlfn.CONCAT(S4048,_xlfn.TEXTBEFORE(Q4048,","))</f>
        <v>5Cameo Mailers</v>
      </c>
      <c r="D4048" s="13" t="s">
        <v>10154</v>
      </c>
      <c r="E4048" s="25">
        <v>43980</v>
      </c>
      <c r="F4048" s="25">
        <v>43983</v>
      </c>
      <c r="G4048" s="13" t="s">
        <v>34</v>
      </c>
      <c r="H4048" s="13" t="s">
        <v>1458</v>
      </c>
      <c r="I4048" s="13" t="s">
        <v>24</v>
      </c>
      <c r="J4048" s="13" t="s">
        <v>1292</v>
      </c>
      <c r="K4048" s="13" t="s">
        <v>226</v>
      </c>
      <c r="L4048" s="13" t="s">
        <v>27</v>
      </c>
      <c r="M4048" s="13" t="s">
        <v>28</v>
      </c>
      <c r="N4048" s="13" t="s">
        <v>3109</v>
      </c>
      <c r="O4048" s="13" t="s">
        <v>30</v>
      </c>
      <c r="P4048" s="13" t="s">
        <v>1607</v>
      </c>
      <c r="Q4048" s="13" t="s">
        <v>3110</v>
      </c>
      <c r="R4048" s="17">
        <v>208.5</v>
      </c>
      <c r="S4048" s="26">
        <v>5</v>
      </c>
      <c r="T4048" s="17">
        <v>0</v>
      </c>
      <c r="U4048" s="17">
        <v>5.12</v>
      </c>
      <c r="V4048" s="27">
        <v>68.7</v>
      </c>
      <c r="W4048" s="13" t="s">
        <v>88</v>
      </c>
      <c r="X4048" s="8">
        <f>$T4048*$R4048</f>
        <v>0</v>
      </c>
      <c r="Y4048" s="29">
        <f>R4048-V4048-U4048-X4048</f>
        <v>134.68</v>
      </c>
    </row>
    <row r="4049" spans="2:25" x14ac:dyDescent="0.3">
      <c r="B4049" s="16"/>
      <c r="C4049" s="8" t="str">
        <f>_xlfn.CONCAT(S4049,_xlfn.TEXTBEFORE(Q4049,","))</f>
        <v>5Cameo Mailers</v>
      </c>
      <c r="D4049" s="13" t="s">
        <v>10155</v>
      </c>
      <c r="E4049" s="25">
        <v>44138</v>
      </c>
      <c r="F4049" s="25">
        <v>44142</v>
      </c>
      <c r="G4049" s="13" t="s">
        <v>50</v>
      </c>
      <c r="H4049" s="13" t="s">
        <v>1458</v>
      </c>
      <c r="I4049" s="13" t="s">
        <v>24</v>
      </c>
      <c r="J4049" s="13" t="s">
        <v>256</v>
      </c>
      <c r="K4049" s="13" t="s">
        <v>256</v>
      </c>
      <c r="L4049" s="13" t="s">
        <v>27</v>
      </c>
      <c r="M4049" s="13" t="s">
        <v>28</v>
      </c>
      <c r="N4049" s="13" t="s">
        <v>3250</v>
      </c>
      <c r="O4049" s="13" t="s">
        <v>30</v>
      </c>
      <c r="P4049" s="13" t="s">
        <v>1607</v>
      </c>
      <c r="Q4049" s="13" t="s">
        <v>3251</v>
      </c>
      <c r="R4049" s="17">
        <v>184.8</v>
      </c>
      <c r="S4049" s="26">
        <v>5</v>
      </c>
      <c r="T4049" s="17">
        <v>0</v>
      </c>
      <c r="U4049" s="17">
        <v>9.36</v>
      </c>
      <c r="V4049" s="27">
        <v>73.8</v>
      </c>
      <c r="W4049" s="13" t="s">
        <v>88</v>
      </c>
      <c r="X4049" s="8">
        <f>$T4049*$R4049</f>
        <v>0</v>
      </c>
      <c r="Y4049" s="29">
        <f>R4049-V4049-U4049-X4049</f>
        <v>101.64000000000001</v>
      </c>
    </row>
    <row r="4050" spans="2:25" x14ac:dyDescent="0.3">
      <c r="B4050" s="16"/>
      <c r="C4050" s="8" t="str">
        <f>_xlfn.CONCAT(S4050,_xlfn.TEXTBEFORE(Q4050,","))</f>
        <v>2Stanley Pencil Sharpener</v>
      </c>
      <c r="D4050" s="13" t="s">
        <v>10156</v>
      </c>
      <c r="E4050" s="25">
        <v>44138</v>
      </c>
      <c r="F4050" s="25">
        <v>44142</v>
      </c>
      <c r="G4050" s="13" t="s">
        <v>50</v>
      </c>
      <c r="H4050" s="13" t="s">
        <v>1458</v>
      </c>
      <c r="I4050" s="13" t="s">
        <v>24</v>
      </c>
      <c r="J4050" s="13" t="s">
        <v>256</v>
      </c>
      <c r="K4050" s="13" t="s">
        <v>256</v>
      </c>
      <c r="L4050" s="13" t="s">
        <v>27</v>
      </c>
      <c r="M4050" s="13" t="s">
        <v>28</v>
      </c>
      <c r="N4050" s="13" t="s">
        <v>4749</v>
      </c>
      <c r="O4050" s="13" t="s">
        <v>30</v>
      </c>
      <c r="P4050" s="13" t="s">
        <v>1789</v>
      </c>
      <c r="Q4050" s="13" t="s">
        <v>4750</v>
      </c>
      <c r="R4050" s="17">
        <v>49.56</v>
      </c>
      <c r="S4050" s="26">
        <v>2</v>
      </c>
      <c r="T4050" s="17">
        <v>0</v>
      </c>
      <c r="U4050" s="17">
        <v>3.55</v>
      </c>
      <c r="V4050" s="27">
        <v>13.86</v>
      </c>
      <c r="W4050" s="13" t="s">
        <v>88</v>
      </c>
      <c r="X4050" s="8">
        <f>$T4050*$R4050</f>
        <v>0</v>
      </c>
      <c r="Y4050" s="29">
        <f>R4050-V4050-U4050-X4050</f>
        <v>32.150000000000006</v>
      </c>
    </row>
    <row r="4051" spans="2:25" x14ac:dyDescent="0.3">
      <c r="B4051" s="16"/>
      <c r="C4051" s="8" t="str">
        <f>_xlfn.CONCAT(S4051,_xlfn.TEXTBEFORE(Q4051,","))</f>
        <v>2Cardinal Binder Covers</v>
      </c>
      <c r="D4051" s="13" t="s">
        <v>10157</v>
      </c>
      <c r="E4051" s="25">
        <v>44138</v>
      </c>
      <c r="F4051" s="25">
        <v>44142</v>
      </c>
      <c r="G4051" s="13" t="s">
        <v>50</v>
      </c>
      <c r="H4051" s="13" t="s">
        <v>1458</v>
      </c>
      <c r="I4051" s="13" t="s">
        <v>24</v>
      </c>
      <c r="J4051" s="13" t="s">
        <v>256</v>
      </c>
      <c r="K4051" s="13" t="s">
        <v>256</v>
      </c>
      <c r="L4051" s="13" t="s">
        <v>27</v>
      </c>
      <c r="M4051" s="13" t="s">
        <v>28</v>
      </c>
      <c r="N4051" s="13" t="s">
        <v>4353</v>
      </c>
      <c r="O4051" s="13" t="s">
        <v>30</v>
      </c>
      <c r="P4051" s="13" t="s">
        <v>1121</v>
      </c>
      <c r="Q4051" s="13" t="s">
        <v>4354</v>
      </c>
      <c r="R4051" s="17">
        <v>27</v>
      </c>
      <c r="S4051" s="26">
        <v>2</v>
      </c>
      <c r="T4051" s="17">
        <v>0</v>
      </c>
      <c r="U4051" s="17">
        <v>1.72</v>
      </c>
      <c r="V4051" s="27">
        <v>13.200000000000001</v>
      </c>
      <c r="W4051" s="13" t="s">
        <v>88</v>
      </c>
      <c r="X4051" s="8">
        <f>$T4051*$R4051</f>
        <v>0</v>
      </c>
      <c r="Y4051" s="29">
        <f>R4051-V4051-U4051-X4051</f>
        <v>12.079999999999998</v>
      </c>
    </row>
    <row r="4052" spans="2:25" x14ac:dyDescent="0.3">
      <c r="B4052" s="16"/>
      <c r="C4052" s="8" t="str">
        <f>_xlfn.CONCAT(S4052,_xlfn.TEXTBEFORE(Q4052,","))</f>
        <v>5Stockwell Staples</v>
      </c>
      <c r="D4052" s="13" t="s">
        <v>10158</v>
      </c>
      <c r="E4052" s="25">
        <v>44138</v>
      </c>
      <c r="F4052" s="25">
        <v>44142</v>
      </c>
      <c r="G4052" s="13" t="s">
        <v>50</v>
      </c>
      <c r="H4052" s="13" t="s">
        <v>1458</v>
      </c>
      <c r="I4052" s="13" t="s">
        <v>24</v>
      </c>
      <c r="J4052" s="13" t="s">
        <v>256</v>
      </c>
      <c r="K4052" s="13" t="s">
        <v>256</v>
      </c>
      <c r="L4052" s="13" t="s">
        <v>27</v>
      </c>
      <c r="M4052" s="13" t="s">
        <v>28</v>
      </c>
      <c r="N4052" s="13" t="s">
        <v>5516</v>
      </c>
      <c r="O4052" s="13" t="s">
        <v>30</v>
      </c>
      <c r="P4052" s="13" t="s">
        <v>2177</v>
      </c>
      <c r="Q4052" s="13" t="s">
        <v>5517</v>
      </c>
      <c r="R4052" s="17">
        <v>49.2</v>
      </c>
      <c r="S4052" s="26">
        <v>5</v>
      </c>
      <c r="T4052" s="17">
        <v>0</v>
      </c>
      <c r="U4052" s="17">
        <v>1.4</v>
      </c>
      <c r="V4052" s="27">
        <v>3.9000000000000004</v>
      </c>
      <c r="W4052" s="13" t="s">
        <v>88</v>
      </c>
      <c r="X4052" s="8">
        <f>$T4052*$R4052</f>
        <v>0</v>
      </c>
      <c r="Y4052" s="29">
        <f>R4052-V4052-U4052-X4052</f>
        <v>43.900000000000006</v>
      </c>
    </row>
    <row r="4053" spans="2:25" x14ac:dyDescent="0.3">
      <c r="B4053" s="16"/>
      <c r="C4053" s="8" t="str">
        <f>_xlfn.CONCAT(S4053,_xlfn.TEXTBEFORE(Q4053,","))</f>
        <v>2Stockwell Paper Clips</v>
      </c>
      <c r="D4053" s="13" t="s">
        <v>10159</v>
      </c>
      <c r="E4053" s="25">
        <v>44138</v>
      </c>
      <c r="F4053" s="25">
        <v>44142</v>
      </c>
      <c r="G4053" s="13" t="s">
        <v>50</v>
      </c>
      <c r="H4053" s="13" t="s">
        <v>1458</v>
      </c>
      <c r="I4053" s="13" t="s">
        <v>24</v>
      </c>
      <c r="J4053" s="13" t="s">
        <v>256</v>
      </c>
      <c r="K4053" s="13" t="s">
        <v>256</v>
      </c>
      <c r="L4053" s="13" t="s">
        <v>27</v>
      </c>
      <c r="M4053" s="13" t="s">
        <v>28</v>
      </c>
      <c r="N4053" s="13" t="s">
        <v>4895</v>
      </c>
      <c r="O4053" s="13" t="s">
        <v>30</v>
      </c>
      <c r="P4053" s="13" t="s">
        <v>2177</v>
      </c>
      <c r="Q4053" s="13" t="s">
        <v>4896</v>
      </c>
      <c r="R4053" s="17">
        <v>27.240000000000002</v>
      </c>
      <c r="S4053" s="26">
        <v>2</v>
      </c>
      <c r="T4053" s="17">
        <v>0</v>
      </c>
      <c r="U4053" s="17">
        <v>1.29</v>
      </c>
      <c r="V4053" s="27">
        <v>9.24</v>
      </c>
      <c r="W4053" s="13" t="s">
        <v>88</v>
      </c>
      <c r="X4053" s="8">
        <f>$T4053*$R4053</f>
        <v>0</v>
      </c>
      <c r="Y4053" s="29">
        <f>R4053-V4053-U4053-X4053</f>
        <v>16.71</v>
      </c>
    </row>
    <row r="4054" spans="2:25" x14ac:dyDescent="0.3">
      <c r="B4054" s="16"/>
      <c r="C4054" s="8" t="str">
        <f>_xlfn.CONCAT(S4054,_xlfn.TEXTBEFORE(Q4054,","))</f>
        <v>3Hoover Stove</v>
      </c>
      <c r="D4054" s="13" t="s">
        <v>10160</v>
      </c>
      <c r="E4054" s="25">
        <v>43398</v>
      </c>
      <c r="F4054" s="25">
        <v>43404</v>
      </c>
      <c r="G4054" s="13" t="s">
        <v>50</v>
      </c>
      <c r="H4054" s="13" t="s">
        <v>1233</v>
      </c>
      <c r="I4054" s="13" t="s">
        <v>24</v>
      </c>
      <c r="J4054" s="13" t="s">
        <v>585</v>
      </c>
      <c r="K4054" s="13" t="s">
        <v>586</v>
      </c>
      <c r="L4054" s="13" t="s">
        <v>54</v>
      </c>
      <c r="M4054" s="13" t="s">
        <v>55</v>
      </c>
      <c r="N4054" s="13" t="s">
        <v>432</v>
      </c>
      <c r="O4054" s="13" t="s">
        <v>30</v>
      </c>
      <c r="P4054" s="13" t="s">
        <v>31</v>
      </c>
      <c r="Q4054" s="13" t="s">
        <v>433</v>
      </c>
      <c r="R4054" s="17">
        <v>1417.3578</v>
      </c>
      <c r="S4054" s="26">
        <v>3</v>
      </c>
      <c r="T4054" s="17">
        <v>0.17</v>
      </c>
      <c r="U4054" s="17">
        <v>105.65</v>
      </c>
      <c r="V4054" s="27">
        <v>-290.30220000000003</v>
      </c>
      <c r="W4054" s="13" t="s">
        <v>88</v>
      </c>
      <c r="X4054" s="8">
        <f>$T4054*$R4054</f>
        <v>240.95082600000001</v>
      </c>
      <c r="Y4054" s="29">
        <f>R4054-V4054-U4054-X4054</f>
        <v>1361.059174</v>
      </c>
    </row>
    <row r="4055" spans="2:25" x14ac:dyDescent="0.3">
      <c r="B4055" s="16"/>
      <c r="C4055" s="8" t="str">
        <f>_xlfn.CONCAT(S4055,_xlfn.TEXTBEFORE(Q4055,","))</f>
        <v>6Avery Round Labels</v>
      </c>
      <c r="D4055" s="13" t="s">
        <v>10161</v>
      </c>
      <c r="E4055" s="25">
        <v>43398</v>
      </c>
      <c r="F4055" s="25">
        <v>43404</v>
      </c>
      <c r="G4055" s="13" t="s">
        <v>50</v>
      </c>
      <c r="H4055" s="13" t="s">
        <v>1233</v>
      </c>
      <c r="I4055" s="13" t="s">
        <v>24</v>
      </c>
      <c r="J4055" s="13" t="s">
        <v>585</v>
      </c>
      <c r="K4055" s="13" t="s">
        <v>586</v>
      </c>
      <c r="L4055" s="13" t="s">
        <v>54</v>
      </c>
      <c r="M4055" s="13" t="s">
        <v>55</v>
      </c>
      <c r="N4055" s="13" t="s">
        <v>5613</v>
      </c>
      <c r="O4055" s="13" t="s">
        <v>30</v>
      </c>
      <c r="P4055" s="13" t="s">
        <v>2751</v>
      </c>
      <c r="Q4055" s="13" t="s">
        <v>5614</v>
      </c>
      <c r="R4055" s="17">
        <v>22.705200000000001</v>
      </c>
      <c r="S4055" s="26">
        <v>6</v>
      </c>
      <c r="T4055" s="17">
        <v>0.47000000000000003</v>
      </c>
      <c r="U4055" s="17">
        <v>1.35</v>
      </c>
      <c r="V4055" s="27">
        <v>-4.2947999999999986</v>
      </c>
      <c r="W4055" s="13" t="s">
        <v>88</v>
      </c>
      <c r="X4055" s="8">
        <f>$T4055*$R4055</f>
        <v>10.671444000000001</v>
      </c>
      <c r="Y4055" s="29">
        <f>R4055-V4055-U4055-X4055</f>
        <v>14.978555999999998</v>
      </c>
    </row>
    <row r="4056" spans="2:25" x14ac:dyDescent="0.3">
      <c r="B4056" s="16"/>
      <c r="C4056" s="8" t="str">
        <f>_xlfn.CONCAT(S4056,_xlfn.TEXTBEFORE(Q4056,","))</f>
        <v>1Bevis Coffee Table</v>
      </c>
      <c r="D4056" s="13" t="s">
        <v>10162</v>
      </c>
      <c r="E4056" s="25">
        <v>43992</v>
      </c>
      <c r="F4056" s="25">
        <v>43996</v>
      </c>
      <c r="G4056" s="13" t="s">
        <v>22</v>
      </c>
      <c r="H4056" s="13" t="s">
        <v>1233</v>
      </c>
      <c r="I4056" s="13" t="s">
        <v>24</v>
      </c>
      <c r="J4056" s="13" t="s">
        <v>90</v>
      </c>
      <c r="K4056" s="13" t="s">
        <v>91</v>
      </c>
      <c r="L4056" s="13" t="s">
        <v>54</v>
      </c>
      <c r="M4056" s="13" t="s">
        <v>55</v>
      </c>
      <c r="N4056" s="13" t="s">
        <v>452</v>
      </c>
      <c r="O4056" s="13" t="s">
        <v>40</v>
      </c>
      <c r="P4056" s="13" t="s">
        <v>48</v>
      </c>
      <c r="Q4056" s="13" t="s">
        <v>453</v>
      </c>
      <c r="R4056" s="17">
        <v>169.79610000000002</v>
      </c>
      <c r="S4056" s="26">
        <v>1</v>
      </c>
      <c r="T4056" s="17">
        <v>0.47000000000000003</v>
      </c>
      <c r="U4056" s="17">
        <v>27.86</v>
      </c>
      <c r="V4056" s="27">
        <v>-118.56390000000002</v>
      </c>
      <c r="W4056" s="13" t="s">
        <v>60</v>
      </c>
      <c r="X4056" s="8">
        <f>$T4056*$R4056</f>
        <v>79.804167000000021</v>
      </c>
      <c r="Y4056" s="29">
        <f>R4056-V4056-U4056-X4056</f>
        <v>180.69583299999999</v>
      </c>
    </row>
    <row r="4057" spans="2:25" x14ac:dyDescent="0.3">
      <c r="B4057" s="16"/>
      <c r="C4057" s="8" t="str">
        <f>_xlfn.CONCAT(S4057,_xlfn.TEXTBEFORE(Q4057,","))</f>
        <v>1Epson Receipt Printer</v>
      </c>
      <c r="D4057" s="13" t="s">
        <v>10163</v>
      </c>
      <c r="E4057" s="25">
        <v>43685</v>
      </c>
      <c r="F4057" s="25">
        <v>43689</v>
      </c>
      <c r="G4057" s="13" t="s">
        <v>50</v>
      </c>
      <c r="H4057" s="13" t="s">
        <v>4906</v>
      </c>
      <c r="I4057" s="13" t="s">
        <v>24</v>
      </c>
      <c r="J4057" s="13" t="s">
        <v>160</v>
      </c>
      <c r="K4057" s="13" t="s">
        <v>160</v>
      </c>
      <c r="L4057" s="13" t="s">
        <v>54</v>
      </c>
      <c r="M4057" s="13" t="s">
        <v>55</v>
      </c>
      <c r="N4057" s="13" t="s">
        <v>2442</v>
      </c>
      <c r="O4057" s="13" t="s">
        <v>57</v>
      </c>
      <c r="P4057" s="13" t="s">
        <v>138</v>
      </c>
      <c r="Q4057" s="13" t="s">
        <v>2443</v>
      </c>
      <c r="R4057" s="17">
        <v>97.234499999999997</v>
      </c>
      <c r="S4057" s="26">
        <v>1</v>
      </c>
      <c r="T4057" s="17">
        <v>0.17</v>
      </c>
      <c r="U4057" s="17">
        <v>7.36</v>
      </c>
      <c r="V4057" s="27">
        <v>25.744500000000002</v>
      </c>
      <c r="W4057" s="13" t="s">
        <v>88</v>
      </c>
      <c r="X4057" s="8">
        <f>$T4057*$R4057</f>
        <v>16.529865000000001</v>
      </c>
      <c r="Y4057" s="29">
        <f>R4057-V4057-U4057-X4057</f>
        <v>47.600134999999995</v>
      </c>
    </row>
    <row r="4058" spans="2:25" x14ac:dyDescent="0.3">
      <c r="B4058" s="16"/>
      <c r="C4058" s="8" t="str">
        <f>_xlfn.CONCAT(S4058,_xlfn.TEXTBEFORE(Q4058,","))</f>
        <v>1Stanley Canvas</v>
      </c>
      <c r="D4058" s="13" t="s">
        <v>10164</v>
      </c>
      <c r="E4058" s="25">
        <v>43685</v>
      </c>
      <c r="F4058" s="25">
        <v>43689</v>
      </c>
      <c r="G4058" s="13" t="s">
        <v>50</v>
      </c>
      <c r="H4058" s="13" t="s">
        <v>4906</v>
      </c>
      <c r="I4058" s="13" t="s">
        <v>24</v>
      </c>
      <c r="J4058" s="13" t="s">
        <v>160</v>
      </c>
      <c r="K4058" s="13" t="s">
        <v>160</v>
      </c>
      <c r="L4058" s="13" t="s">
        <v>54</v>
      </c>
      <c r="M4058" s="13" t="s">
        <v>55</v>
      </c>
      <c r="N4058" s="13" t="s">
        <v>2772</v>
      </c>
      <c r="O4058" s="13" t="s">
        <v>30</v>
      </c>
      <c r="P4058" s="13" t="s">
        <v>1789</v>
      </c>
      <c r="Q4058" s="13" t="s">
        <v>2773</v>
      </c>
      <c r="R4058" s="17">
        <v>38.4345</v>
      </c>
      <c r="S4058" s="26">
        <v>1</v>
      </c>
      <c r="T4058" s="17">
        <v>0.27</v>
      </c>
      <c r="U4058" s="17">
        <v>2.96</v>
      </c>
      <c r="V4058" s="27">
        <v>3.6644999999999968</v>
      </c>
      <c r="W4058" s="13" t="s">
        <v>88</v>
      </c>
      <c r="X4058" s="8">
        <f>$T4058*$R4058</f>
        <v>10.377315000000001</v>
      </c>
      <c r="Y4058" s="29">
        <f>R4058-V4058-U4058-X4058</f>
        <v>21.432684999999999</v>
      </c>
    </row>
    <row r="4059" spans="2:25" x14ac:dyDescent="0.3">
      <c r="B4059" s="16"/>
      <c r="C4059" s="8" t="str">
        <f>_xlfn.CONCAT(S4059,_xlfn.TEXTBEFORE(Q4059,","))</f>
        <v>5Stockwell Push Pins</v>
      </c>
      <c r="D4059" s="13" t="s">
        <v>10165</v>
      </c>
      <c r="E4059" s="25">
        <v>43685</v>
      </c>
      <c r="F4059" s="25">
        <v>43689</v>
      </c>
      <c r="G4059" s="13" t="s">
        <v>50</v>
      </c>
      <c r="H4059" s="13" t="s">
        <v>4906</v>
      </c>
      <c r="I4059" s="13" t="s">
        <v>24</v>
      </c>
      <c r="J4059" s="13" t="s">
        <v>160</v>
      </c>
      <c r="K4059" s="13" t="s">
        <v>160</v>
      </c>
      <c r="L4059" s="13" t="s">
        <v>54</v>
      </c>
      <c r="M4059" s="13" t="s">
        <v>55</v>
      </c>
      <c r="N4059" s="13" t="s">
        <v>4819</v>
      </c>
      <c r="O4059" s="13" t="s">
        <v>30</v>
      </c>
      <c r="P4059" s="13" t="s">
        <v>2177</v>
      </c>
      <c r="Q4059" s="13" t="s">
        <v>4820</v>
      </c>
      <c r="R4059" s="17">
        <v>38.398499999999999</v>
      </c>
      <c r="S4059" s="26">
        <v>5</v>
      </c>
      <c r="T4059" s="17">
        <v>0.47000000000000003</v>
      </c>
      <c r="U4059" s="17">
        <v>2.58</v>
      </c>
      <c r="V4059" s="27">
        <v>-3.0015000000000072</v>
      </c>
      <c r="W4059" s="13" t="s">
        <v>88</v>
      </c>
      <c r="X4059" s="8">
        <f>$T4059*$R4059</f>
        <v>18.047295000000002</v>
      </c>
      <c r="Y4059" s="29">
        <f>R4059-V4059-U4059-X4059</f>
        <v>20.772705000000006</v>
      </c>
    </row>
    <row r="4060" spans="2:25" x14ac:dyDescent="0.3">
      <c r="B4060" s="16"/>
      <c r="C4060" s="8" t="str">
        <f>_xlfn.CONCAT(S4060,_xlfn.TEXTBEFORE(Q4060,","))</f>
        <v>1Rubbermaid Door Stop</v>
      </c>
      <c r="D4060" s="13" t="s">
        <v>10166</v>
      </c>
      <c r="E4060" s="25">
        <v>43685</v>
      </c>
      <c r="F4060" s="25">
        <v>43689</v>
      </c>
      <c r="G4060" s="13" t="s">
        <v>50</v>
      </c>
      <c r="H4060" s="13" t="s">
        <v>4906</v>
      </c>
      <c r="I4060" s="13" t="s">
        <v>24</v>
      </c>
      <c r="J4060" s="13" t="s">
        <v>160</v>
      </c>
      <c r="K4060" s="13" t="s">
        <v>160</v>
      </c>
      <c r="L4060" s="13" t="s">
        <v>54</v>
      </c>
      <c r="M4060" s="13" t="s">
        <v>55</v>
      </c>
      <c r="N4060" s="13" t="s">
        <v>5856</v>
      </c>
      <c r="O4060" s="13" t="s">
        <v>40</v>
      </c>
      <c r="P4060" s="13" t="s">
        <v>906</v>
      </c>
      <c r="Q4060" s="13" t="s">
        <v>5857</v>
      </c>
      <c r="R4060" s="17">
        <v>29.805900000000005</v>
      </c>
      <c r="S4060" s="26">
        <v>1</v>
      </c>
      <c r="T4060" s="17">
        <v>0.27</v>
      </c>
      <c r="U4060" s="17">
        <v>2.12</v>
      </c>
      <c r="V4060" s="27">
        <v>2.835899999999997</v>
      </c>
      <c r="W4060" s="13" t="s">
        <v>88</v>
      </c>
      <c r="X4060" s="8">
        <f>$T4060*$R4060</f>
        <v>8.0475930000000027</v>
      </c>
      <c r="Y4060" s="29">
        <f>R4060-V4060-U4060-X4060</f>
        <v>16.802407000000002</v>
      </c>
    </row>
    <row r="4061" spans="2:25" x14ac:dyDescent="0.3">
      <c r="B4061" s="16"/>
      <c r="C4061" s="8" t="str">
        <f>_xlfn.CONCAT(S4061,_xlfn.TEXTBEFORE(Q4061,","))</f>
        <v>4Smead Legal Exhibit Labels</v>
      </c>
      <c r="D4061" s="13" t="s">
        <v>10167</v>
      </c>
      <c r="E4061" s="25">
        <v>43685</v>
      </c>
      <c r="F4061" s="25">
        <v>43689</v>
      </c>
      <c r="G4061" s="13" t="s">
        <v>50</v>
      </c>
      <c r="H4061" s="13" t="s">
        <v>4906</v>
      </c>
      <c r="I4061" s="13" t="s">
        <v>24</v>
      </c>
      <c r="J4061" s="13" t="s">
        <v>160</v>
      </c>
      <c r="K4061" s="13" t="s">
        <v>160</v>
      </c>
      <c r="L4061" s="13" t="s">
        <v>54</v>
      </c>
      <c r="M4061" s="13" t="s">
        <v>55</v>
      </c>
      <c r="N4061" s="13" t="s">
        <v>5733</v>
      </c>
      <c r="O4061" s="13" t="s">
        <v>30</v>
      </c>
      <c r="P4061" s="13" t="s">
        <v>2751</v>
      </c>
      <c r="Q4061" s="13" t="s">
        <v>5734</v>
      </c>
      <c r="R4061" s="17">
        <v>23.532</v>
      </c>
      <c r="S4061" s="26">
        <v>4</v>
      </c>
      <c r="T4061" s="17">
        <v>0.47000000000000003</v>
      </c>
      <c r="U4061" s="17">
        <v>1.2</v>
      </c>
      <c r="V4061" s="27">
        <v>-1.7880000000000003</v>
      </c>
      <c r="W4061" s="13" t="s">
        <v>88</v>
      </c>
      <c r="X4061" s="8">
        <f>$T4061*$R4061</f>
        <v>11.060040000000001</v>
      </c>
      <c r="Y4061" s="29">
        <f>R4061-V4061-U4061-X4061</f>
        <v>13.05996</v>
      </c>
    </row>
    <row r="4062" spans="2:25" x14ac:dyDescent="0.3">
      <c r="B4062" s="16"/>
      <c r="C4062" s="8" t="str">
        <f>_xlfn.CONCAT(S4062,_xlfn.TEXTBEFORE(Q4062,","))</f>
        <v>2Hon Legal Exhibit Labels</v>
      </c>
      <c r="D4062" s="13" t="s">
        <v>10168</v>
      </c>
      <c r="E4062" s="25">
        <v>43961</v>
      </c>
      <c r="F4062" s="25">
        <v>43963</v>
      </c>
      <c r="G4062" s="13" t="s">
        <v>22</v>
      </c>
      <c r="H4062" s="13" t="s">
        <v>5355</v>
      </c>
      <c r="I4062" s="13" t="s">
        <v>24</v>
      </c>
      <c r="J4062" s="13" t="s">
        <v>256</v>
      </c>
      <c r="K4062" s="13" t="s">
        <v>256</v>
      </c>
      <c r="L4062" s="13" t="s">
        <v>27</v>
      </c>
      <c r="M4062" s="13" t="s">
        <v>28</v>
      </c>
      <c r="N4062" s="13" t="s">
        <v>5043</v>
      </c>
      <c r="O4062" s="13" t="s">
        <v>30</v>
      </c>
      <c r="P4062" s="13" t="s">
        <v>2751</v>
      </c>
      <c r="Q4062" s="13" t="s">
        <v>5044</v>
      </c>
      <c r="R4062" s="17">
        <v>21.36</v>
      </c>
      <c r="S4062" s="26">
        <v>2</v>
      </c>
      <c r="T4062" s="17">
        <v>0</v>
      </c>
      <c r="U4062" s="17">
        <v>4.62</v>
      </c>
      <c r="V4062" s="27">
        <v>7.02</v>
      </c>
      <c r="W4062" s="13" t="s">
        <v>33</v>
      </c>
      <c r="X4062" s="8">
        <f>$T4062*$R4062</f>
        <v>0</v>
      </c>
      <c r="Y4062" s="29">
        <f>R4062-V4062-U4062-X4062</f>
        <v>9.7199999999999989</v>
      </c>
    </row>
    <row r="4063" spans="2:25" x14ac:dyDescent="0.3">
      <c r="B4063" s="16"/>
      <c r="C4063" s="8" t="str">
        <f>_xlfn.CONCAT(S4063,_xlfn.TEXTBEFORE(Q4063,","))</f>
        <v>8Memorex Router</v>
      </c>
      <c r="D4063" s="13" t="s">
        <v>10169</v>
      </c>
      <c r="E4063" s="25">
        <v>43984</v>
      </c>
      <c r="F4063" s="25">
        <v>43986</v>
      </c>
      <c r="G4063" s="13" t="s">
        <v>34</v>
      </c>
      <c r="H4063" s="13" t="s">
        <v>495</v>
      </c>
      <c r="I4063" s="13" t="s">
        <v>24</v>
      </c>
      <c r="J4063" s="13" t="s">
        <v>90</v>
      </c>
      <c r="K4063" s="13" t="s">
        <v>91</v>
      </c>
      <c r="L4063" s="13" t="s">
        <v>54</v>
      </c>
      <c r="M4063" s="13" t="s">
        <v>55</v>
      </c>
      <c r="N4063" s="13" t="s">
        <v>496</v>
      </c>
      <c r="O4063" s="13" t="s">
        <v>57</v>
      </c>
      <c r="P4063" s="13" t="s">
        <v>121</v>
      </c>
      <c r="Q4063" s="13" t="s">
        <v>497</v>
      </c>
      <c r="R4063" s="17">
        <v>1043.9304</v>
      </c>
      <c r="S4063" s="26">
        <v>8</v>
      </c>
      <c r="T4063" s="17">
        <v>0.47000000000000003</v>
      </c>
      <c r="U4063" s="17">
        <v>234.13</v>
      </c>
      <c r="V4063" s="27">
        <v>-295.50959999999998</v>
      </c>
      <c r="W4063" s="13" t="s">
        <v>88</v>
      </c>
      <c r="X4063" s="8">
        <f>$T4063*$R4063</f>
        <v>490.647288</v>
      </c>
      <c r="Y4063" s="29">
        <f>R4063-V4063-U4063-X4063</f>
        <v>614.66271199999994</v>
      </c>
    </row>
    <row r="4064" spans="2:25" x14ac:dyDescent="0.3">
      <c r="B4064" s="16"/>
      <c r="C4064" s="8" t="str">
        <f>_xlfn.CONCAT(S4064,_xlfn.TEXTBEFORE(Q4064,","))</f>
        <v>2Sauder Classic Bookcase</v>
      </c>
      <c r="D4064" s="13" t="s">
        <v>10170</v>
      </c>
      <c r="E4064" s="25">
        <v>43984</v>
      </c>
      <c r="F4064" s="25">
        <v>43986</v>
      </c>
      <c r="G4064" s="13" t="s">
        <v>34</v>
      </c>
      <c r="H4064" s="13" t="s">
        <v>495</v>
      </c>
      <c r="I4064" s="13" t="s">
        <v>24</v>
      </c>
      <c r="J4064" s="13" t="s">
        <v>90</v>
      </c>
      <c r="K4064" s="13" t="s">
        <v>91</v>
      </c>
      <c r="L4064" s="13" t="s">
        <v>54</v>
      </c>
      <c r="M4064" s="13" t="s">
        <v>55</v>
      </c>
      <c r="N4064" s="13" t="s">
        <v>747</v>
      </c>
      <c r="O4064" s="13" t="s">
        <v>40</v>
      </c>
      <c r="P4064" s="13" t="s">
        <v>67</v>
      </c>
      <c r="Q4064" s="13" t="s">
        <v>748</v>
      </c>
      <c r="R4064" s="17">
        <v>815.62859999999989</v>
      </c>
      <c r="S4064" s="26">
        <v>2</v>
      </c>
      <c r="T4064" s="17">
        <v>7.0000000000000007E-2</v>
      </c>
      <c r="U4064" s="17">
        <v>100.7</v>
      </c>
      <c r="V4064" s="27">
        <v>43.84859999999999</v>
      </c>
      <c r="W4064" s="13" t="s">
        <v>88</v>
      </c>
      <c r="X4064" s="8">
        <f>$T4064*$R4064</f>
        <v>57.094001999999996</v>
      </c>
      <c r="Y4064" s="29">
        <f>R4064-V4064-U4064-X4064</f>
        <v>613.98599799999977</v>
      </c>
    </row>
    <row r="4065" spans="2:25" x14ac:dyDescent="0.3">
      <c r="B4065" s="16"/>
      <c r="C4065" s="8" t="str">
        <f>_xlfn.CONCAT(S4065,_xlfn.TEXTBEFORE(Q4065,","))</f>
        <v>6Canon Copy Machine</v>
      </c>
      <c r="D4065" s="13" t="s">
        <v>10171</v>
      </c>
      <c r="E4065" s="25">
        <v>43812</v>
      </c>
      <c r="F4065" s="25">
        <v>43814</v>
      </c>
      <c r="G4065" s="13" t="s">
        <v>34</v>
      </c>
      <c r="H4065" s="13" t="s">
        <v>94</v>
      </c>
      <c r="I4065" s="13" t="s">
        <v>24</v>
      </c>
      <c r="J4065" s="13" t="s">
        <v>37</v>
      </c>
      <c r="K4065" s="13" t="s">
        <v>38</v>
      </c>
      <c r="L4065" s="13" t="s">
        <v>27</v>
      </c>
      <c r="M4065" s="13" t="s">
        <v>28</v>
      </c>
      <c r="N4065" s="13" t="s">
        <v>95</v>
      </c>
      <c r="O4065" s="13" t="s">
        <v>57</v>
      </c>
      <c r="P4065" s="13" t="s">
        <v>86</v>
      </c>
      <c r="Q4065" s="13" t="s">
        <v>96</v>
      </c>
      <c r="R4065" s="17">
        <v>1581.48</v>
      </c>
      <c r="S4065" s="26">
        <v>6</v>
      </c>
      <c r="T4065" s="17">
        <v>0</v>
      </c>
      <c r="U4065" s="17">
        <v>550.74</v>
      </c>
      <c r="V4065" s="27">
        <v>0</v>
      </c>
      <c r="W4065" s="13" t="s">
        <v>60</v>
      </c>
      <c r="X4065" s="8">
        <f>$T4065*$R4065</f>
        <v>0</v>
      </c>
      <c r="Y4065" s="29">
        <f>R4065-V4065-U4065-X4065</f>
        <v>1030.74</v>
      </c>
    </row>
    <row r="4066" spans="2:25" x14ac:dyDescent="0.3">
      <c r="B4066" s="16"/>
      <c r="C4066" s="8" t="str">
        <f>_xlfn.CONCAT(S4066,_xlfn.TEXTBEFORE(Q4066,","))</f>
        <v>3Eldon File Cart</v>
      </c>
      <c r="D4066" s="13" t="s">
        <v>10172</v>
      </c>
      <c r="E4066" s="25">
        <v>43812</v>
      </c>
      <c r="F4066" s="25">
        <v>43814</v>
      </c>
      <c r="G4066" s="13" t="s">
        <v>34</v>
      </c>
      <c r="H4066" s="13" t="s">
        <v>94</v>
      </c>
      <c r="I4066" s="13" t="s">
        <v>24</v>
      </c>
      <c r="J4066" s="13" t="s">
        <v>37</v>
      </c>
      <c r="K4066" s="13" t="s">
        <v>38</v>
      </c>
      <c r="L4066" s="13" t="s">
        <v>27</v>
      </c>
      <c r="M4066" s="13" t="s">
        <v>28</v>
      </c>
      <c r="N4066" s="13" t="s">
        <v>1289</v>
      </c>
      <c r="O4066" s="13" t="s">
        <v>30</v>
      </c>
      <c r="P4066" s="13" t="s">
        <v>289</v>
      </c>
      <c r="Q4066" s="13" t="s">
        <v>1290</v>
      </c>
      <c r="R4066" s="17">
        <v>385.11</v>
      </c>
      <c r="S4066" s="26">
        <v>3</v>
      </c>
      <c r="T4066" s="17">
        <v>0</v>
      </c>
      <c r="U4066" s="17">
        <v>70.599999999999994</v>
      </c>
      <c r="V4066" s="27">
        <v>38.429999999999993</v>
      </c>
      <c r="W4066" s="13" t="s">
        <v>60</v>
      </c>
      <c r="X4066" s="8">
        <f>$T4066*$R4066</f>
        <v>0</v>
      </c>
      <c r="Y4066" s="29">
        <f>R4066-V4066-U4066-X4066</f>
        <v>276.08000000000004</v>
      </c>
    </row>
    <row r="4067" spans="2:25" x14ac:dyDescent="0.3">
      <c r="B4067" s="16"/>
      <c r="C4067" s="8" t="str">
        <f>_xlfn.CONCAT(S4067,_xlfn.TEXTBEFORE(Q4067,","))</f>
        <v>4Ames Mailers</v>
      </c>
      <c r="D4067" s="13" t="s">
        <v>10173</v>
      </c>
      <c r="E4067" s="25">
        <v>43812</v>
      </c>
      <c r="F4067" s="25">
        <v>43814</v>
      </c>
      <c r="G4067" s="13" t="s">
        <v>34</v>
      </c>
      <c r="H4067" s="13" t="s">
        <v>94</v>
      </c>
      <c r="I4067" s="13" t="s">
        <v>24</v>
      </c>
      <c r="J4067" s="13" t="s">
        <v>37</v>
      </c>
      <c r="K4067" s="13" t="s">
        <v>38</v>
      </c>
      <c r="L4067" s="13" t="s">
        <v>27</v>
      </c>
      <c r="M4067" s="13" t="s">
        <v>28</v>
      </c>
      <c r="N4067" s="13" t="s">
        <v>3057</v>
      </c>
      <c r="O4067" s="13" t="s">
        <v>30</v>
      </c>
      <c r="P4067" s="13" t="s">
        <v>1607</v>
      </c>
      <c r="Q4067" s="13" t="s">
        <v>3058</v>
      </c>
      <c r="R4067" s="17">
        <v>157.56</v>
      </c>
      <c r="S4067" s="26">
        <v>4</v>
      </c>
      <c r="T4067" s="17">
        <v>0</v>
      </c>
      <c r="U4067" s="17">
        <v>26.37</v>
      </c>
      <c r="V4067" s="27">
        <v>34.56</v>
      </c>
      <c r="W4067" s="13" t="s">
        <v>60</v>
      </c>
      <c r="X4067" s="8">
        <f>$T4067*$R4067</f>
        <v>0</v>
      </c>
      <c r="Y4067" s="29">
        <f>R4067-V4067-U4067-X4067</f>
        <v>96.63</v>
      </c>
    </row>
    <row r="4068" spans="2:25" x14ac:dyDescent="0.3">
      <c r="B4068" s="16"/>
      <c r="C4068" s="8" t="str">
        <f>_xlfn.CONCAT(S4068,_xlfn.TEXTBEFORE(Q4068,","))</f>
        <v>1Novimex Color Coded Labels</v>
      </c>
      <c r="D4068" s="13" t="s">
        <v>10174</v>
      </c>
      <c r="E4068" s="25">
        <v>43812</v>
      </c>
      <c r="F4068" s="25">
        <v>43814</v>
      </c>
      <c r="G4068" s="13" t="s">
        <v>34</v>
      </c>
      <c r="H4068" s="13" t="s">
        <v>94</v>
      </c>
      <c r="I4068" s="13" t="s">
        <v>24</v>
      </c>
      <c r="J4068" s="13" t="s">
        <v>37</v>
      </c>
      <c r="K4068" s="13" t="s">
        <v>38</v>
      </c>
      <c r="L4068" s="13" t="s">
        <v>27</v>
      </c>
      <c r="M4068" s="13" t="s">
        <v>28</v>
      </c>
      <c r="N4068" s="13" t="s">
        <v>5023</v>
      </c>
      <c r="O4068" s="13" t="s">
        <v>30</v>
      </c>
      <c r="P4068" s="13" t="s">
        <v>2751</v>
      </c>
      <c r="Q4068" s="13" t="s">
        <v>5024</v>
      </c>
      <c r="R4068" s="17">
        <v>12.419999999999998</v>
      </c>
      <c r="S4068" s="26">
        <v>1</v>
      </c>
      <c r="T4068" s="17">
        <v>0</v>
      </c>
      <c r="U4068" s="17">
        <v>3.09</v>
      </c>
      <c r="V4068" s="27">
        <v>2.9699999999999998</v>
      </c>
      <c r="W4068" s="13" t="s">
        <v>60</v>
      </c>
      <c r="X4068" s="8">
        <f>$T4068*$R4068</f>
        <v>0</v>
      </c>
      <c r="Y4068" s="29">
        <f>R4068-V4068-U4068-X4068</f>
        <v>6.3599999999999994</v>
      </c>
    </row>
    <row r="4069" spans="2:25" x14ac:dyDescent="0.3">
      <c r="B4069" s="16"/>
      <c r="C4069" s="8" t="str">
        <f>_xlfn.CONCAT(S4069,_xlfn.TEXTBEFORE(Q4069,","))</f>
        <v>2Fellowes Lockers</v>
      </c>
      <c r="D4069" s="13" t="s">
        <v>10175</v>
      </c>
      <c r="E4069" s="25">
        <v>43977</v>
      </c>
      <c r="F4069" s="25">
        <v>43982</v>
      </c>
      <c r="G4069" s="13" t="s">
        <v>50</v>
      </c>
      <c r="H4069" s="13" t="s">
        <v>94</v>
      </c>
      <c r="I4069" s="13" t="s">
        <v>24</v>
      </c>
      <c r="J4069" s="13" t="s">
        <v>135</v>
      </c>
      <c r="K4069" s="13" t="s">
        <v>136</v>
      </c>
      <c r="L4069" s="13" t="s">
        <v>27</v>
      </c>
      <c r="M4069" s="13" t="s">
        <v>28</v>
      </c>
      <c r="N4069" s="13" t="s">
        <v>778</v>
      </c>
      <c r="O4069" s="13" t="s">
        <v>30</v>
      </c>
      <c r="P4069" s="13" t="s">
        <v>289</v>
      </c>
      <c r="Q4069" s="13" t="s">
        <v>779</v>
      </c>
      <c r="R4069" s="17">
        <v>207.32999999999998</v>
      </c>
      <c r="S4069" s="26">
        <v>2</v>
      </c>
      <c r="T4069" s="17">
        <v>0.5</v>
      </c>
      <c r="U4069" s="17">
        <v>14.79</v>
      </c>
      <c r="V4069" s="27">
        <v>-29.069999999999993</v>
      </c>
      <c r="W4069" s="13" t="s">
        <v>88</v>
      </c>
      <c r="X4069" s="8">
        <f>$T4069*$R4069</f>
        <v>103.66499999999999</v>
      </c>
      <c r="Y4069" s="29">
        <f>R4069-V4069-U4069-X4069</f>
        <v>117.94499999999999</v>
      </c>
    </row>
    <row r="4070" spans="2:25" x14ac:dyDescent="0.3">
      <c r="B4070" s="16"/>
      <c r="C4070" s="8" t="str">
        <f>_xlfn.CONCAT(S4070,_xlfn.TEXTBEFORE(Q4070,","))</f>
        <v>5Ikea Corner Shelving</v>
      </c>
      <c r="D4070" s="13" t="s">
        <v>10176</v>
      </c>
      <c r="E4070" s="25">
        <v>44013</v>
      </c>
      <c r="F4070" s="25">
        <v>44017</v>
      </c>
      <c r="G4070" s="13" t="s">
        <v>50</v>
      </c>
      <c r="H4070" s="13" t="s">
        <v>94</v>
      </c>
      <c r="I4070" s="13" t="s">
        <v>24</v>
      </c>
      <c r="J4070" s="13" t="s">
        <v>716</v>
      </c>
      <c r="K4070" s="13" t="s">
        <v>38</v>
      </c>
      <c r="L4070" s="13" t="s">
        <v>27</v>
      </c>
      <c r="M4070" s="13" t="s">
        <v>28</v>
      </c>
      <c r="N4070" s="13" t="s">
        <v>1419</v>
      </c>
      <c r="O4070" s="13" t="s">
        <v>40</v>
      </c>
      <c r="P4070" s="13" t="s">
        <v>67</v>
      </c>
      <c r="Q4070" s="13" t="s">
        <v>1420</v>
      </c>
      <c r="R4070" s="17">
        <v>627.90000000000009</v>
      </c>
      <c r="S4070" s="26">
        <v>5</v>
      </c>
      <c r="T4070" s="17">
        <v>0</v>
      </c>
      <c r="U4070" s="17">
        <v>92.41</v>
      </c>
      <c r="V4070" s="27">
        <v>31.349999999999998</v>
      </c>
      <c r="W4070" s="13" t="s">
        <v>60</v>
      </c>
      <c r="X4070" s="8">
        <f>$T4070*$R4070</f>
        <v>0</v>
      </c>
      <c r="Y4070" s="29">
        <f>R4070-V4070-U4070-X4070</f>
        <v>504.1400000000001</v>
      </c>
    </row>
    <row r="4071" spans="2:25" x14ac:dyDescent="0.3">
      <c r="B4071" s="16"/>
      <c r="C4071" s="8" t="str">
        <f>_xlfn.CONCAT(S4071,_xlfn.TEXTBEFORE(Q4071,","))</f>
        <v>3SanDisk Mouse</v>
      </c>
      <c r="D4071" s="13" t="s">
        <v>10177</v>
      </c>
      <c r="E4071" s="25">
        <v>44013</v>
      </c>
      <c r="F4071" s="25">
        <v>44017</v>
      </c>
      <c r="G4071" s="13" t="s">
        <v>50</v>
      </c>
      <c r="H4071" s="13" t="s">
        <v>94</v>
      </c>
      <c r="I4071" s="13" t="s">
        <v>24</v>
      </c>
      <c r="J4071" s="13" t="s">
        <v>716</v>
      </c>
      <c r="K4071" s="13" t="s">
        <v>38</v>
      </c>
      <c r="L4071" s="13" t="s">
        <v>27</v>
      </c>
      <c r="M4071" s="13" t="s">
        <v>28</v>
      </c>
      <c r="N4071" s="13" t="s">
        <v>4662</v>
      </c>
      <c r="O4071" s="13" t="s">
        <v>57</v>
      </c>
      <c r="P4071" s="13" t="s">
        <v>121</v>
      </c>
      <c r="Q4071" s="13" t="s">
        <v>4663</v>
      </c>
      <c r="R4071" s="17">
        <v>119.43</v>
      </c>
      <c r="S4071" s="26">
        <v>3</v>
      </c>
      <c r="T4071" s="17">
        <v>0</v>
      </c>
      <c r="U4071" s="17">
        <v>7.54</v>
      </c>
      <c r="V4071" s="27">
        <v>2.34</v>
      </c>
      <c r="W4071" s="13" t="s">
        <v>60</v>
      </c>
      <c r="X4071" s="8">
        <f>$T4071*$R4071</f>
        <v>0</v>
      </c>
      <c r="Y4071" s="29">
        <f>R4071-V4071-U4071-X4071</f>
        <v>109.55</v>
      </c>
    </row>
    <row r="4072" spans="2:25" x14ac:dyDescent="0.3">
      <c r="B4072" s="16"/>
      <c r="C4072" s="8" t="str">
        <f>_xlfn.CONCAT(S4072,_xlfn.TEXTBEFORE(Q4072,","))</f>
        <v>9SanDisk Numeric Keypad</v>
      </c>
      <c r="D4072" s="13" t="s">
        <v>10178</v>
      </c>
      <c r="E4072" s="25">
        <v>44161</v>
      </c>
      <c r="F4072" s="25">
        <v>44168</v>
      </c>
      <c r="G4072" s="13" t="s">
        <v>50</v>
      </c>
      <c r="H4072" s="13" t="s">
        <v>94</v>
      </c>
      <c r="I4072" s="13" t="s">
        <v>24</v>
      </c>
      <c r="J4072" s="13" t="s">
        <v>1475</v>
      </c>
      <c r="K4072" s="13" t="s">
        <v>187</v>
      </c>
      <c r="L4072" s="13" t="s">
        <v>27</v>
      </c>
      <c r="M4072" s="13" t="s">
        <v>28</v>
      </c>
      <c r="N4072" s="13" t="s">
        <v>3385</v>
      </c>
      <c r="O4072" s="13" t="s">
        <v>57</v>
      </c>
      <c r="P4072" s="13" t="s">
        <v>121</v>
      </c>
      <c r="Q4072" s="13" t="s">
        <v>3386</v>
      </c>
      <c r="R4072" s="17">
        <v>511.65000000000009</v>
      </c>
      <c r="S4072" s="26">
        <v>9</v>
      </c>
      <c r="T4072" s="17">
        <v>0</v>
      </c>
      <c r="U4072" s="17">
        <v>22.85</v>
      </c>
      <c r="V4072" s="27">
        <v>51.03</v>
      </c>
      <c r="W4072" s="13" t="s">
        <v>88</v>
      </c>
      <c r="X4072" s="8">
        <f>$T4072*$R4072</f>
        <v>0</v>
      </c>
      <c r="Y4072" s="29">
        <f>R4072-V4072-U4072-X4072</f>
        <v>437.7700000000001</v>
      </c>
    </row>
    <row r="4073" spans="2:25" x14ac:dyDescent="0.3">
      <c r="B4073" s="16"/>
      <c r="C4073" s="8" t="str">
        <f>_xlfn.CONCAT(S4073,_xlfn.TEXTBEFORE(Q4073,","))</f>
        <v>2BIC Sketch Pad</v>
      </c>
      <c r="D4073" s="13" t="s">
        <v>10179</v>
      </c>
      <c r="E4073" s="25">
        <v>44161</v>
      </c>
      <c r="F4073" s="25">
        <v>44168</v>
      </c>
      <c r="G4073" s="13" t="s">
        <v>50</v>
      </c>
      <c r="H4073" s="13" t="s">
        <v>94</v>
      </c>
      <c r="I4073" s="13" t="s">
        <v>24</v>
      </c>
      <c r="J4073" s="13" t="s">
        <v>1475</v>
      </c>
      <c r="K4073" s="13" t="s">
        <v>187</v>
      </c>
      <c r="L4073" s="13" t="s">
        <v>27</v>
      </c>
      <c r="M4073" s="13" t="s">
        <v>28</v>
      </c>
      <c r="N4073" s="13" t="s">
        <v>4504</v>
      </c>
      <c r="O4073" s="13" t="s">
        <v>30</v>
      </c>
      <c r="P4073" s="13" t="s">
        <v>1789</v>
      </c>
      <c r="Q4073" s="13" t="s">
        <v>4505</v>
      </c>
      <c r="R4073" s="17">
        <v>99.84</v>
      </c>
      <c r="S4073" s="26">
        <v>2</v>
      </c>
      <c r="T4073" s="17">
        <v>0</v>
      </c>
      <c r="U4073" s="17">
        <v>10.46</v>
      </c>
      <c r="V4073" s="27">
        <v>35.94</v>
      </c>
      <c r="W4073" s="13" t="s">
        <v>88</v>
      </c>
      <c r="X4073" s="8">
        <f>$T4073*$R4073</f>
        <v>0</v>
      </c>
      <c r="Y4073" s="29">
        <f>R4073-V4073-U4073-X4073</f>
        <v>53.440000000000005</v>
      </c>
    </row>
    <row r="4074" spans="2:25" x14ac:dyDescent="0.3">
      <c r="B4074" s="16"/>
      <c r="C4074" s="8" t="str">
        <f>_xlfn.CONCAT(S4074,_xlfn.TEXTBEFORE(Q4074,","))</f>
        <v>3Deflect-O Clock</v>
      </c>
      <c r="D4074" s="13" t="s">
        <v>10180</v>
      </c>
      <c r="E4074" s="25">
        <v>43726</v>
      </c>
      <c r="F4074" s="25">
        <v>43733</v>
      </c>
      <c r="G4074" s="13" t="s">
        <v>50</v>
      </c>
      <c r="H4074" s="13" t="s">
        <v>4003</v>
      </c>
      <c r="I4074" s="13" t="s">
        <v>24</v>
      </c>
      <c r="J4074" s="13" t="s">
        <v>304</v>
      </c>
      <c r="K4074" s="13" t="s">
        <v>305</v>
      </c>
      <c r="L4074" s="13" t="s">
        <v>54</v>
      </c>
      <c r="M4074" s="13" t="s">
        <v>55</v>
      </c>
      <c r="N4074" s="13" t="s">
        <v>4004</v>
      </c>
      <c r="O4074" s="13" t="s">
        <v>40</v>
      </c>
      <c r="P4074" s="13" t="s">
        <v>906</v>
      </c>
      <c r="Q4074" s="13" t="s">
        <v>4005</v>
      </c>
      <c r="R4074" s="17">
        <v>110.3103</v>
      </c>
      <c r="S4074" s="26">
        <v>3</v>
      </c>
      <c r="T4074" s="17">
        <v>0.27</v>
      </c>
      <c r="U4074" s="17">
        <v>15.1</v>
      </c>
      <c r="V4074" s="27">
        <v>27.150299999999987</v>
      </c>
      <c r="W4074" s="13" t="s">
        <v>266</v>
      </c>
      <c r="X4074" s="8">
        <f>$T4074*$R4074</f>
        <v>29.783781000000001</v>
      </c>
      <c r="Y4074" s="29">
        <f>R4074-V4074-U4074-X4074</f>
        <v>38.276219000000012</v>
      </c>
    </row>
    <row r="4075" spans="2:25" x14ac:dyDescent="0.3">
      <c r="B4075" s="16"/>
      <c r="C4075" s="8" t="str">
        <f>_xlfn.CONCAT(S4075,_xlfn.TEXTBEFORE(Q4075,","))</f>
        <v>5Enermax Memory Card</v>
      </c>
      <c r="D4075" s="13" t="s">
        <v>10181</v>
      </c>
      <c r="E4075" s="25">
        <v>43216</v>
      </c>
      <c r="F4075" s="25">
        <v>43221</v>
      </c>
      <c r="G4075" s="13" t="s">
        <v>22</v>
      </c>
      <c r="H4075" s="13" t="s">
        <v>1254</v>
      </c>
      <c r="I4075" s="13" t="s">
        <v>36</v>
      </c>
      <c r="J4075" s="13" t="s">
        <v>531</v>
      </c>
      <c r="K4075" s="13" t="s">
        <v>187</v>
      </c>
      <c r="L4075" s="13" t="s">
        <v>27</v>
      </c>
      <c r="M4075" s="13" t="s">
        <v>28</v>
      </c>
      <c r="N4075" s="13" t="s">
        <v>1255</v>
      </c>
      <c r="O4075" s="13" t="s">
        <v>57</v>
      </c>
      <c r="P4075" s="13" t="s">
        <v>121</v>
      </c>
      <c r="Q4075" s="13" t="s">
        <v>1256</v>
      </c>
      <c r="R4075" s="17">
        <v>579.44999999999993</v>
      </c>
      <c r="S4075" s="26">
        <v>5</v>
      </c>
      <c r="T4075" s="17">
        <v>0</v>
      </c>
      <c r="U4075" s="17">
        <v>104.17</v>
      </c>
      <c r="V4075" s="27">
        <v>225.9</v>
      </c>
      <c r="W4075" s="13" t="s">
        <v>60</v>
      </c>
      <c r="X4075" s="8">
        <f>$T4075*$R4075</f>
        <v>0</v>
      </c>
      <c r="Y4075" s="29">
        <f>R4075-V4075-U4075-X4075</f>
        <v>249.37999999999994</v>
      </c>
    </row>
    <row r="4076" spans="2:25" x14ac:dyDescent="0.3">
      <c r="B4076" s="16"/>
      <c r="C4076" s="8" t="str">
        <f>_xlfn.CONCAT(S4076,_xlfn.TEXTBEFORE(Q4076,","))</f>
        <v>7Eaton Cards &amp; Envelopes</v>
      </c>
      <c r="D4076" s="13" t="s">
        <v>10182</v>
      </c>
      <c r="E4076" s="25">
        <v>43216</v>
      </c>
      <c r="F4076" s="25">
        <v>43221</v>
      </c>
      <c r="G4076" s="13" t="s">
        <v>22</v>
      </c>
      <c r="H4076" s="13" t="s">
        <v>1254</v>
      </c>
      <c r="I4076" s="13" t="s">
        <v>36</v>
      </c>
      <c r="J4076" s="13" t="s">
        <v>531</v>
      </c>
      <c r="K4076" s="13" t="s">
        <v>187</v>
      </c>
      <c r="L4076" s="13" t="s">
        <v>27</v>
      </c>
      <c r="M4076" s="13" t="s">
        <v>28</v>
      </c>
      <c r="N4076" s="13" t="s">
        <v>2041</v>
      </c>
      <c r="O4076" s="13" t="s">
        <v>30</v>
      </c>
      <c r="P4076" s="13" t="s">
        <v>1567</v>
      </c>
      <c r="Q4076" s="13" t="s">
        <v>2042</v>
      </c>
      <c r="R4076" s="17">
        <v>315.63</v>
      </c>
      <c r="S4076" s="26">
        <v>7</v>
      </c>
      <c r="T4076" s="17">
        <v>0</v>
      </c>
      <c r="U4076" s="17">
        <v>59.1</v>
      </c>
      <c r="V4076" s="27">
        <v>47.25</v>
      </c>
      <c r="W4076" s="13" t="s">
        <v>60</v>
      </c>
      <c r="X4076" s="8">
        <f>$T4076*$R4076</f>
        <v>0</v>
      </c>
      <c r="Y4076" s="29">
        <f>R4076-V4076-U4076-X4076</f>
        <v>209.28</v>
      </c>
    </row>
    <row r="4077" spans="2:25" x14ac:dyDescent="0.3">
      <c r="B4077" s="16"/>
      <c r="C4077" s="8" t="str">
        <f>_xlfn.CONCAT(S4077,_xlfn.TEXTBEFORE(Q4077,","))</f>
        <v>5Smead Trays</v>
      </c>
      <c r="D4077" s="13" t="s">
        <v>10183</v>
      </c>
      <c r="E4077" s="25">
        <v>43216</v>
      </c>
      <c r="F4077" s="25">
        <v>43221</v>
      </c>
      <c r="G4077" s="13" t="s">
        <v>22</v>
      </c>
      <c r="H4077" s="13" t="s">
        <v>1254</v>
      </c>
      <c r="I4077" s="13" t="s">
        <v>36</v>
      </c>
      <c r="J4077" s="13" t="s">
        <v>531</v>
      </c>
      <c r="K4077" s="13" t="s">
        <v>187</v>
      </c>
      <c r="L4077" s="13" t="s">
        <v>27</v>
      </c>
      <c r="M4077" s="13" t="s">
        <v>28</v>
      </c>
      <c r="N4077" s="13" t="s">
        <v>2526</v>
      </c>
      <c r="O4077" s="13" t="s">
        <v>30</v>
      </c>
      <c r="P4077" s="13" t="s">
        <v>289</v>
      </c>
      <c r="Q4077" s="13" t="s">
        <v>2527</v>
      </c>
      <c r="R4077" s="17">
        <v>242.54999999999995</v>
      </c>
      <c r="S4077" s="26">
        <v>5</v>
      </c>
      <c r="T4077" s="17">
        <v>0</v>
      </c>
      <c r="U4077" s="17">
        <v>39.729999999999997</v>
      </c>
      <c r="V4077" s="27">
        <v>43.650000000000006</v>
      </c>
      <c r="W4077" s="13" t="s">
        <v>60</v>
      </c>
      <c r="X4077" s="8">
        <f>$T4077*$R4077</f>
        <v>0</v>
      </c>
      <c r="Y4077" s="29">
        <f>R4077-V4077-U4077-X4077</f>
        <v>159.16999999999996</v>
      </c>
    </row>
    <row r="4078" spans="2:25" x14ac:dyDescent="0.3">
      <c r="B4078" s="16"/>
      <c r="C4078" s="8" t="str">
        <f>_xlfn.CONCAT(S4078,_xlfn.TEXTBEFORE(Q4078,","))</f>
        <v>2Deflect-O Stacking Tray</v>
      </c>
      <c r="D4078" s="13" t="s">
        <v>10184</v>
      </c>
      <c r="E4078" s="25">
        <v>43216</v>
      </c>
      <c r="F4078" s="25">
        <v>43221</v>
      </c>
      <c r="G4078" s="13" t="s">
        <v>22</v>
      </c>
      <c r="H4078" s="13" t="s">
        <v>1254</v>
      </c>
      <c r="I4078" s="13" t="s">
        <v>36</v>
      </c>
      <c r="J4078" s="13" t="s">
        <v>531</v>
      </c>
      <c r="K4078" s="13" t="s">
        <v>187</v>
      </c>
      <c r="L4078" s="13" t="s">
        <v>27</v>
      </c>
      <c r="M4078" s="13" t="s">
        <v>28</v>
      </c>
      <c r="N4078" s="13" t="s">
        <v>2736</v>
      </c>
      <c r="O4078" s="13" t="s">
        <v>40</v>
      </c>
      <c r="P4078" s="13" t="s">
        <v>906</v>
      </c>
      <c r="Q4078" s="13" t="s">
        <v>2737</v>
      </c>
      <c r="R4078" s="17">
        <v>50.699999999999996</v>
      </c>
      <c r="S4078" s="26">
        <v>2</v>
      </c>
      <c r="T4078" s="17">
        <v>0</v>
      </c>
      <c r="U4078" s="17">
        <v>6.73</v>
      </c>
      <c r="V4078" s="27">
        <v>7.5600000000000005</v>
      </c>
      <c r="W4078" s="13" t="s">
        <v>60</v>
      </c>
      <c r="X4078" s="8">
        <f>$T4078*$R4078</f>
        <v>0</v>
      </c>
      <c r="Y4078" s="29">
        <f>R4078-V4078-U4078-X4078</f>
        <v>36.409999999999997</v>
      </c>
    </row>
    <row r="4079" spans="2:25" x14ac:dyDescent="0.3">
      <c r="B4079" s="16"/>
      <c r="C4079" s="8" t="str">
        <f>_xlfn.CONCAT(S4079,_xlfn.TEXTBEFORE(Q4079,","))</f>
        <v>6Tenex Clock</v>
      </c>
      <c r="D4079" s="13" t="s">
        <v>10185</v>
      </c>
      <c r="E4079" s="25">
        <v>43812</v>
      </c>
      <c r="F4079" s="25">
        <v>43814</v>
      </c>
      <c r="G4079" s="13" t="s">
        <v>22</v>
      </c>
      <c r="H4079" s="13" t="s">
        <v>1254</v>
      </c>
      <c r="I4079" s="13" t="s">
        <v>36</v>
      </c>
      <c r="J4079" s="13" t="s">
        <v>2654</v>
      </c>
      <c r="K4079" s="13" t="s">
        <v>226</v>
      </c>
      <c r="L4079" s="13" t="s">
        <v>27</v>
      </c>
      <c r="M4079" s="13" t="s">
        <v>28</v>
      </c>
      <c r="N4079" s="13" t="s">
        <v>2598</v>
      </c>
      <c r="O4079" s="13" t="s">
        <v>40</v>
      </c>
      <c r="P4079" s="13" t="s">
        <v>906</v>
      </c>
      <c r="Q4079" s="13" t="s">
        <v>2599</v>
      </c>
      <c r="R4079" s="17">
        <v>283.68</v>
      </c>
      <c r="S4079" s="26">
        <v>6</v>
      </c>
      <c r="T4079" s="17">
        <v>0</v>
      </c>
      <c r="U4079" s="17">
        <v>35.11</v>
      </c>
      <c r="V4079" s="27">
        <v>118.98000000000002</v>
      </c>
      <c r="W4079" s="13" t="s">
        <v>88</v>
      </c>
      <c r="X4079" s="8">
        <f>$T4079*$R4079</f>
        <v>0</v>
      </c>
      <c r="Y4079" s="29">
        <f>R4079-V4079-U4079-X4079</f>
        <v>129.58999999999997</v>
      </c>
    </row>
    <row r="4080" spans="2:25" x14ac:dyDescent="0.3">
      <c r="B4080" s="16"/>
      <c r="C4080" s="8" t="str">
        <f>_xlfn.CONCAT(S4080,_xlfn.TEXTBEFORE(Q4080,","))</f>
        <v>2Hamilton Beach Toaster</v>
      </c>
      <c r="D4080" s="13" t="s">
        <v>10186</v>
      </c>
      <c r="E4080" s="25">
        <v>43812</v>
      </c>
      <c r="F4080" s="25">
        <v>43814</v>
      </c>
      <c r="G4080" s="13" t="s">
        <v>22</v>
      </c>
      <c r="H4080" s="13" t="s">
        <v>1254</v>
      </c>
      <c r="I4080" s="13" t="s">
        <v>36</v>
      </c>
      <c r="J4080" s="13" t="s">
        <v>2654</v>
      </c>
      <c r="K4080" s="13" t="s">
        <v>226</v>
      </c>
      <c r="L4080" s="13" t="s">
        <v>27</v>
      </c>
      <c r="M4080" s="13" t="s">
        <v>28</v>
      </c>
      <c r="N4080" s="13" t="s">
        <v>2286</v>
      </c>
      <c r="O4080" s="13" t="s">
        <v>30</v>
      </c>
      <c r="P4080" s="13" t="s">
        <v>31</v>
      </c>
      <c r="Q4080" s="13" t="s">
        <v>2287</v>
      </c>
      <c r="R4080" s="17">
        <v>111.30000000000001</v>
      </c>
      <c r="S4080" s="26">
        <v>2</v>
      </c>
      <c r="T4080" s="17">
        <v>0</v>
      </c>
      <c r="U4080" s="17">
        <v>8.65</v>
      </c>
      <c r="V4080" s="27">
        <v>50.04</v>
      </c>
      <c r="W4080" s="13" t="s">
        <v>88</v>
      </c>
      <c r="X4080" s="8">
        <f>$T4080*$R4080</f>
        <v>0</v>
      </c>
      <c r="Y4080" s="29">
        <f>R4080-V4080-U4080-X4080</f>
        <v>52.610000000000014</v>
      </c>
    </row>
    <row r="4081" spans="2:25" x14ac:dyDescent="0.3">
      <c r="B4081" s="16"/>
      <c r="C4081" s="8" t="str">
        <f>_xlfn.CONCAT(S4081,_xlfn.TEXTBEFORE(Q4081,","))</f>
        <v>3Hoover Coffee Grinder</v>
      </c>
      <c r="D4081" s="13" t="s">
        <v>10187</v>
      </c>
      <c r="E4081" s="25">
        <v>42906</v>
      </c>
      <c r="F4081" s="25">
        <v>42909</v>
      </c>
      <c r="G4081" s="13" t="s">
        <v>22</v>
      </c>
      <c r="H4081" s="13" t="s">
        <v>4239</v>
      </c>
      <c r="I4081" s="13" t="s">
        <v>36</v>
      </c>
      <c r="J4081" s="13" t="s">
        <v>157</v>
      </c>
      <c r="K4081" s="13" t="s">
        <v>158</v>
      </c>
      <c r="L4081" s="13" t="s">
        <v>54</v>
      </c>
      <c r="M4081" s="13" t="s">
        <v>55</v>
      </c>
      <c r="N4081" s="13" t="s">
        <v>3914</v>
      </c>
      <c r="O4081" s="13" t="s">
        <v>30</v>
      </c>
      <c r="P4081" s="13" t="s">
        <v>31</v>
      </c>
      <c r="Q4081" s="13" t="s">
        <v>3915</v>
      </c>
      <c r="R4081" s="17">
        <v>169.86779999999999</v>
      </c>
      <c r="S4081" s="26">
        <v>3</v>
      </c>
      <c r="T4081" s="17">
        <v>0.17</v>
      </c>
      <c r="U4081" s="17">
        <v>12.85</v>
      </c>
      <c r="V4081" s="27">
        <v>53.137799999999991</v>
      </c>
      <c r="W4081" s="13" t="s">
        <v>88</v>
      </c>
      <c r="X4081" s="8">
        <f>$T4081*$R4081</f>
        <v>28.877526</v>
      </c>
      <c r="Y4081" s="29">
        <f>R4081-V4081-U4081-X4081</f>
        <v>75.002473999999992</v>
      </c>
    </row>
    <row r="4082" spans="2:25" x14ac:dyDescent="0.3">
      <c r="B4082" s="16"/>
      <c r="C4082" s="8" t="str">
        <f>_xlfn.CONCAT(S4082,_xlfn.TEXTBEFORE(Q4082,","))</f>
        <v>2Sharp Fax and Copier</v>
      </c>
      <c r="D4082" s="13" t="s">
        <v>10188</v>
      </c>
      <c r="E4082" s="25">
        <v>43587</v>
      </c>
      <c r="F4082" s="25">
        <v>43591</v>
      </c>
      <c r="G4082" s="13" t="s">
        <v>50</v>
      </c>
      <c r="H4082" s="13" t="s">
        <v>3479</v>
      </c>
      <c r="I4082" s="13" t="s">
        <v>24</v>
      </c>
      <c r="J4082" s="13" t="s">
        <v>771</v>
      </c>
      <c r="K4082" s="13" t="s">
        <v>738</v>
      </c>
      <c r="L4082" s="13" t="s">
        <v>27</v>
      </c>
      <c r="M4082" s="13" t="s">
        <v>28</v>
      </c>
      <c r="N4082" s="13" t="s">
        <v>883</v>
      </c>
      <c r="O4082" s="13" t="s">
        <v>57</v>
      </c>
      <c r="P4082" s="13" t="s">
        <v>86</v>
      </c>
      <c r="Q4082" s="13" t="s">
        <v>884</v>
      </c>
      <c r="R4082" s="17">
        <v>333.59999999999997</v>
      </c>
      <c r="S4082" s="26">
        <v>2</v>
      </c>
      <c r="T4082" s="17">
        <v>0</v>
      </c>
      <c r="U4082" s="17">
        <v>21.63</v>
      </c>
      <c r="V4082" s="27">
        <v>19.98</v>
      </c>
      <c r="W4082" s="13" t="s">
        <v>60</v>
      </c>
      <c r="X4082" s="8">
        <f>$T4082*$R4082</f>
        <v>0</v>
      </c>
      <c r="Y4082" s="29">
        <f>R4082-V4082-U4082-X4082</f>
        <v>291.98999999999995</v>
      </c>
    </row>
    <row r="4083" spans="2:25" x14ac:dyDescent="0.3">
      <c r="B4083" s="16"/>
      <c r="C4083" s="8" t="str">
        <f>_xlfn.CONCAT(S4083,_xlfn.TEXTBEFORE(Q4083,","))</f>
        <v>8Okidata Phone</v>
      </c>
      <c r="D4083" s="13" t="s">
        <v>10189</v>
      </c>
      <c r="E4083" s="25">
        <v>42896</v>
      </c>
      <c r="F4083" s="25">
        <v>42903</v>
      </c>
      <c r="G4083" s="13" t="s">
        <v>50</v>
      </c>
      <c r="H4083" s="13" t="s">
        <v>1469</v>
      </c>
      <c r="I4083" s="13" t="s">
        <v>24</v>
      </c>
      <c r="J4083" s="13" t="s">
        <v>1470</v>
      </c>
      <c r="K4083" s="13" t="s">
        <v>1470</v>
      </c>
      <c r="L4083" s="13" t="s">
        <v>201</v>
      </c>
      <c r="M4083" s="13" t="s">
        <v>28</v>
      </c>
      <c r="N4083" s="13" t="s">
        <v>1471</v>
      </c>
      <c r="O4083" s="13" t="s">
        <v>57</v>
      </c>
      <c r="P4083" s="13" t="s">
        <v>138</v>
      </c>
      <c r="Q4083" s="13" t="s">
        <v>1472</v>
      </c>
      <c r="R4083" s="17">
        <v>672</v>
      </c>
      <c r="S4083" s="26">
        <v>8</v>
      </c>
      <c r="T4083" s="17">
        <v>0</v>
      </c>
      <c r="U4083" s="17">
        <v>88.37</v>
      </c>
      <c r="V4083" s="27">
        <v>329.28000000000003</v>
      </c>
      <c r="W4083" s="13" t="s">
        <v>266</v>
      </c>
      <c r="X4083" s="8">
        <f>$T4083*$R4083</f>
        <v>0</v>
      </c>
      <c r="Y4083" s="29">
        <f>R4083-V4083-U4083-X4083</f>
        <v>254.34999999999997</v>
      </c>
    </row>
    <row r="4084" spans="2:25" x14ac:dyDescent="0.3">
      <c r="B4084" s="16"/>
      <c r="C4084" s="8" t="str">
        <f>_xlfn.CONCAT(S4084,_xlfn.TEXTBEFORE(Q4084,","))</f>
        <v>2SAFCO Swivel Stool</v>
      </c>
      <c r="D4084" s="13" t="s">
        <v>10190</v>
      </c>
      <c r="E4084" s="25">
        <v>42896</v>
      </c>
      <c r="F4084" s="25">
        <v>42903</v>
      </c>
      <c r="G4084" s="13" t="s">
        <v>50</v>
      </c>
      <c r="H4084" s="13" t="s">
        <v>1469</v>
      </c>
      <c r="I4084" s="13" t="s">
        <v>24</v>
      </c>
      <c r="J4084" s="13" t="s">
        <v>1470</v>
      </c>
      <c r="K4084" s="13" t="s">
        <v>1470</v>
      </c>
      <c r="L4084" s="13" t="s">
        <v>201</v>
      </c>
      <c r="M4084" s="13" t="s">
        <v>28</v>
      </c>
      <c r="N4084" s="13" t="s">
        <v>1555</v>
      </c>
      <c r="O4084" s="13" t="s">
        <v>40</v>
      </c>
      <c r="P4084" s="13" t="s">
        <v>41</v>
      </c>
      <c r="Q4084" s="13" t="s">
        <v>1556</v>
      </c>
      <c r="R4084" s="17">
        <v>331.02000000000004</v>
      </c>
      <c r="S4084" s="26">
        <v>2</v>
      </c>
      <c r="T4084" s="17">
        <v>0</v>
      </c>
      <c r="U4084" s="17">
        <v>31.94</v>
      </c>
      <c r="V4084" s="27">
        <v>158.88</v>
      </c>
      <c r="W4084" s="13" t="s">
        <v>266</v>
      </c>
      <c r="X4084" s="8">
        <f>$T4084*$R4084</f>
        <v>0</v>
      </c>
      <c r="Y4084" s="29">
        <f>R4084-V4084-U4084-X4084</f>
        <v>140.20000000000005</v>
      </c>
    </row>
    <row r="4085" spans="2:25" x14ac:dyDescent="0.3">
      <c r="B4085" s="16"/>
      <c r="C4085" s="8" t="str">
        <f>_xlfn.CONCAT(S4085,_xlfn.TEXTBEFORE(Q4085,","))</f>
        <v>4Accos Clamps</v>
      </c>
      <c r="D4085" s="13" t="s">
        <v>10191</v>
      </c>
      <c r="E4085" s="25">
        <v>42896</v>
      </c>
      <c r="F4085" s="25">
        <v>42903</v>
      </c>
      <c r="G4085" s="13" t="s">
        <v>50</v>
      </c>
      <c r="H4085" s="13" t="s">
        <v>1469</v>
      </c>
      <c r="I4085" s="13" t="s">
        <v>24</v>
      </c>
      <c r="J4085" s="13" t="s">
        <v>1470</v>
      </c>
      <c r="K4085" s="13" t="s">
        <v>1470</v>
      </c>
      <c r="L4085" s="13" t="s">
        <v>201</v>
      </c>
      <c r="M4085" s="13" t="s">
        <v>28</v>
      </c>
      <c r="N4085" s="13" t="s">
        <v>4558</v>
      </c>
      <c r="O4085" s="13" t="s">
        <v>30</v>
      </c>
      <c r="P4085" s="13" t="s">
        <v>2177</v>
      </c>
      <c r="Q4085" s="13" t="s">
        <v>4559</v>
      </c>
      <c r="R4085" s="17">
        <v>75.240000000000009</v>
      </c>
      <c r="S4085" s="26">
        <v>4</v>
      </c>
      <c r="T4085" s="17">
        <v>0</v>
      </c>
      <c r="U4085" s="17">
        <v>8.2200000000000006</v>
      </c>
      <c r="V4085" s="27">
        <v>6</v>
      </c>
      <c r="W4085" s="13" t="s">
        <v>266</v>
      </c>
      <c r="X4085" s="8">
        <f>$T4085*$R4085</f>
        <v>0</v>
      </c>
      <c r="Y4085" s="29">
        <f>R4085-V4085-U4085-X4085</f>
        <v>61.02000000000001</v>
      </c>
    </row>
    <row r="4086" spans="2:25" x14ac:dyDescent="0.3">
      <c r="B4086" s="16"/>
      <c r="C4086" s="8" t="str">
        <f>_xlfn.CONCAT(S4086,_xlfn.TEXTBEFORE(Q4086,","))</f>
        <v>2Acme Letter Opener</v>
      </c>
      <c r="D4086" s="13" t="s">
        <v>10192</v>
      </c>
      <c r="E4086" s="25">
        <v>42896</v>
      </c>
      <c r="F4086" s="25">
        <v>42903</v>
      </c>
      <c r="G4086" s="13" t="s">
        <v>50</v>
      </c>
      <c r="H4086" s="13" t="s">
        <v>1469</v>
      </c>
      <c r="I4086" s="13" t="s">
        <v>24</v>
      </c>
      <c r="J4086" s="13" t="s">
        <v>1470</v>
      </c>
      <c r="K4086" s="13" t="s">
        <v>1470</v>
      </c>
      <c r="L4086" s="13" t="s">
        <v>201</v>
      </c>
      <c r="M4086" s="13" t="s">
        <v>28</v>
      </c>
      <c r="N4086" s="13" t="s">
        <v>3134</v>
      </c>
      <c r="O4086" s="13" t="s">
        <v>30</v>
      </c>
      <c r="P4086" s="13" t="s">
        <v>1228</v>
      </c>
      <c r="Q4086" s="13" t="s">
        <v>3135</v>
      </c>
      <c r="R4086" s="17">
        <v>59.220000000000006</v>
      </c>
      <c r="S4086" s="26">
        <v>2</v>
      </c>
      <c r="T4086" s="17">
        <v>0</v>
      </c>
      <c r="U4086" s="17">
        <v>7.35</v>
      </c>
      <c r="V4086" s="27">
        <v>5.28</v>
      </c>
      <c r="W4086" s="13" t="s">
        <v>266</v>
      </c>
      <c r="X4086" s="8">
        <f>$T4086*$R4086</f>
        <v>0</v>
      </c>
      <c r="Y4086" s="29">
        <f>R4086-V4086-U4086-X4086</f>
        <v>46.59</v>
      </c>
    </row>
    <row r="4087" spans="2:25" x14ac:dyDescent="0.3">
      <c r="B4087" s="16"/>
      <c r="C4087" s="8" t="str">
        <f>_xlfn.CONCAT(S4087,_xlfn.TEXTBEFORE(Q4087,","))</f>
        <v>5Nokia Signal Booster</v>
      </c>
      <c r="D4087" s="13" t="s">
        <v>10193</v>
      </c>
      <c r="E4087" s="25">
        <v>43302</v>
      </c>
      <c r="F4087" s="25">
        <v>43304</v>
      </c>
      <c r="G4087" s="13" t="s">
        <v>22</v>
      </c>
      <c r="H4087" s="13" t="s">
        <v>874</v>
      </c>
      <c r="I4087" s="13" t="s">
        <v>24</v>
      </c>
      <c r="J4087" s="13" t="s">
        <v>875</v>
      </c>
      <c r="K4087" s="13" t="s">
        <v>71</v>
      </c>
      <c r="L4087" s="13" t="s">
        <v>27</v>
      </c>
      <c r="M4087" s="13" t="s">
        <v>28</v>
      </c>
      <c r="N4087" s="13" t="s">
        <v>876</v>
      </c>
      <c r="O4087" s="13" t="s">
        <v>57</v>
      </c>
      <c r="P4087" s="13" t="s">
        <v>58</v>
      </c>
      <c r="Q4087" s="13" t="s">
        <v>877</v>
      </c>
      <c r="R4087" s="17">
        <v>696.75000000000011</v>
      </c>
      <c r="S4087" s="26">
        <v>5</v>
      </c>
      <c r="T4087" s="17">
        <v>0</v>
      </c>
      <c r="U4087" s="17">
        <v>153.99</v>
      </c>
      <c r="V4087" s="27">
        <v>132.30000000000001</v>
      </c>
      <c r="W4087" s="13" t="s">
        <v>88</v>
      </c>
      <c r="X4087" s="8">
        <f>$T4087*$R4087</f>
        <v>0</v>
      </c>
      <c r="Y4087" s="29">
        <f>R4087-V4087-U4087-X4087</f>
        <v>410.46000000000004</v>
      </c>
    </row>
    <row r="4088" spans="2:25" x14ac:dyDescent="0.3">
      <c r="B4088" s="16"/>
      <c r="C4088" s="8" t="str">
        <f>_xlfn.CONCAT(S4088,_xlfn.TEXTBEFORE(Q4088,","))</f>
        <v>3Smead Folders</v>
      </c>
      <c r="D4088" s="13" t="s">
        <v>10194</v>
      </c>
      <c r="E4088" s="25">
        <v>43302</v>
      </c>
      <c r="F4088" s="25">
        <v>43304</v>
      </c>
      <c r="G4088" s="13" t="s">
        <v>22</v>
      </c>
      <c r="H4088" s="13" t="s">
        <v>874</v>
      </c>
      <c r="I4088" s="13" t="s">
        <v>24</v>
      </c>
      <c r="J4088" s="13" t="s">
        <v>875</v>
      </c>
      <c r="K4088" s="13" t="s">
        <v>71</v>
      </c>
      <c r="L4088" s="13" t="s">
        <v>27</v>
      </c>
      <c r="M4088" s="13" t="s">
        <v>28</v>
      </c>
      <c r="N4088" s="13" t="s">
        <v>3970</v>
      </c>
      <c r="O4088" s="13" t="s">
        <v>30</v>
      </c>
      <c r="P4088" s="13" t="s">
        <v>289</v>
      </c>
      <c r="Q4088" s="13" t="s">
        <v>3971</v>
      </c>
      <c r="R4088" s="17">
        <v>49.679999999999993</v>
      </c>
      <c r="S4088" s="26">
        <v>3</v>
      </c>
      <c r="T4088" s="17">
        <v>0</v>
      </c>
      <c r="U4088" s="17">
        <v>5.31</v>
      </c>
      <c r="V4088" s="27">
        <v>6.93</v>
      </c>
      <c r="W4088" s="13" t="s">
        <v>88</v>
      </c>
      <c r="X4088" s="8">
        <f>$T4088*$R4088</f>
        <v>0</v>
      </c>
      <c r="Y4088" s="29">
        <f>R4088-V4088-U4088-X4088</f>
        <v>37.439999999999991</v>
      </c>
    </row>
    <row r="4089" spans="2:25" x14ac:dyDescent="0.3">
      <c r="B4089" s="16"/>
      <c r="C4089" s="8" t="str">
        <f>_xlfn.CONCAT(S4089,_xlfn.TEXTBEFORE(Q4089,","))</f>
        <v>5Kraft Business Envelopes</v>
      </c>
      <c r="D4089" s="13" t="s">
        <v>10195</v>
      </c>
      <c r="E4089" s="25">
        <v>43375</v>
      </c>
      <c r="F4089" s="25">
        <v>43380</v>
      </c>
      <c r="G4089" s="13" t="s">
        <v>50</v>
      </c>
      <c r="H4089" s="13" t="s">
        <v>4746</v>
      </c>
      <c r="I4089" s="13" t="s">
        <v>24</v>
      </c>
      <c r="J4089" s="13" t="s">
        <v>233</v>
      </c>
      <c r="K4089" s="13" t="s">
        <v>234</v>
      </c>
      <c r="L4089" s="13" t="s">
        <v>54</v>
      </c>
      <c r="M4089" s="13" t="s">
        <v>55</v>
      </c>
      <c r="N4089" s="13" t="s">
        <v>4747</v>
      </c>
      <c r="O4089" s="13" t="s">
        <v>30</v>
      </c>
      <c r="P4089" s="13" t="s">
        <v>1607</v>
      </c>
      <c r="Q4089" s="13" t="s">
        <v>4748</v>
      </c>
      <c r="R4089" s="17">
        <v>52.947000000000003</v>
      </c>
      <c r="S4089" s="26">
        <v>5</v>
      </c>
      <c r="T4089" s="17">
        <v>0.47000000000000003</v>
      </c>
      <c r="U4089" s="17">
        <v>8.4499999999999993</v>
      </c>
      <c r="V4089" s="27">
        <v>-9.0030000000000001</v>
      </c>
      <c r="W4089" s="13" t="s">
        <v>60</v>
      </c>
      <c r="X4089" s="8">
        <f>$T4089*$R4089</f>
        <v>24.885090000000002</v>
      </c>
      <c r="Y4089" s="29">
        <f>R4089-V4089-U4089-X4089</f>
        <v>28.614909999999998</v>
      </c>
    </row>
    <row r="4090" spans="2:25" x14ac:dyDescent="0.3">
      <c r="B4090" s="16"/>
      <c r="C4090" s="8" t="str">
        <f>_xlfn.CONCAT(S4090,_xlfn.TEXTBEFORE(Q4090,","))</f>
        <v>5Fiskars Letter Opener</v>
      </c>
      <c r="D4090" s="13" t="s">
        <v>10196</v>
      </c>
      <c r="E4090" s="25">
        <v>43678</v>
      </c>
      <c r="F4090" s="25">
        <v>43683</v>
      </c>
      <c r="G4090" s="13" t="s">
        <v>50</v>
      </c>
      <c r="H4090" s="13" t="s">
        <v>4384</v>
      </c>
      <c r="I4090" s="13" t="s">
        <v>36</v>
      </c>
      <c r="J4090" s="13" t="s">
        <v>37</v>
      </c>
      <c r="K4090" s="13" t="s">
        <v>71</v>
      </c>
      <c r="L4090" s="13" t="s">
        <v>27</v>
      </c>
      <c r="M4090" s="13" t="s">
        <v>28</v>
      </c>
      <c r="N4090" s="13" t="s">
        <v>4385</v>
      </c>
      <c r="O4090" s="13" t="s">
        <v>30</v>
      </c>
      <c r="P4090" s="13" t="s">
        <v>1228</v>
      </c>
      <c r="Q4090" s="13" t="s">
        <v>4386</v>
      </c>
      <c r="R4090" s="17">
        <v>136.64999999999998</v>
      </c>
      <c r="S4090" s="26">
        <v>5</v>
      </c>
      <c r="T4090" s="17">
        <v>0</v>
      </c>
      <c r="U4090" s="17">
        <v>11.36</v>
      </c>
      <c r="V4090" s="27">
        <v>53.249999999999993</v>
      </c>
      <c r="W4090" s="13" t="s">
        <v>88</v>
      </c>
      <c r="X4090" s="8">
        <f>$T4090*$R4090</f>
        <v>0</v>
      </c>
      <c r="Y4090" s="29">
        <f>R4090-V4090-U4090-X4090</f>
        <v>72.039999999999978</v>
      </c>
    </row>
    <row r="4091" spans="2:25" x14ac:dyDescent="0.3">
      <c r="B4091" s="16"/>
      <c r="C4091" s="8" t="str">
        <f>_xlfn.CONCAT(S4091,_xlfn.TEXTBEFORE(Q4091,","))</f>
        <v>1Safco Corner Shelving</v>
      </c>
      <c r="D4091" s="13" t="s">
        <v>10197</v>
      </c>
      <c r="E4091" s="25">
        <v>43678</v>
      </c>
      <c r="F4091" s="25">
        <v>43683</v>
      </c>
      <c r="G4091" s="13" t="s">
        <v>50</v>
      </c>
      <c r="H4091" s="13" t="s">
        <v>4384</v>
      </c>
      <c r="I4091" s="13" t="s">
        <v>36</v>
      </c>
      <c r="J4091" s="13" t="s">
        <v>37</v>
      </c>
      <c r="K4091" s="13" t="s">
        <v>71</v>
      </c>
      <c r="L4091" s="13" t="s">
        <v>27</v>
      </c>
      <c r="M4091" s="13" t="s">
        <v>28</v>
      </c>
      <c r="N4091" s="13" t="s">
        <v>3909</v>
      </c>
      <c r="O4091" s="13" t="s">
        <v>40</v>
      </c>
      <c r="P4091" s="13" t="s">
        <v>67</v>
      </c>
      <c r="Q4091" s="13" t="s">
        <v>3910</v>
      </c>
      <c r="R4091" s="17">
        <v>148.92000000000002</v>
      </c>
      <c r="S4091" s="26">
        <v>1</v>
      </c>
      <c r="T4091" s="17">
        <v>0</v>
      </c>
      <c r="U4091" s="17">
        <v>5.55</v>
      </c>
      <c r="V4091" s="27">
        <v>0</v>
      </c>
      <c r="W4091" s="13" t="s">
        <v>88</v>
      </c>
      <c r="X4091" s="8">
        <f>$T4091*$R4091</f>
        <v>0</v>
      </c>
      <c r="Y4091" s="29">
        <f>R4091-V4091-U4091-X4091</f>
        <v>143.37</v>
      </c>
    </row>
    <row r="4092" spans="2:25" x14ac:dyDescent="0.3">
      <c r="B4092" s="16"/>
      <c r="C4092" s="8" t="str">
        <f>_xlfn.CONCAT(S4092,_xlfn.TEXTBEFORE(Q4092,","))</f>
        <v>3Elite Letter Opener</v>
      </c>
      <c r="D4092" s="13" t="s">
        <v>10198</v>
      </c>
      <c r="E4092" s="25">
        <v>43973</v>
      </c>
      <c r="F4092" s="25">
        <v>43978</v>
      </c>
      <c r="G4092" s="13" t="s">
        <v>50</v>
      </c>
      <c r="H4092" s="13" t="s">
        <v>5671</v>
      </c>
      <c r="I4092" s="13" t="s">
        <v>36</v>
      </c>
      <c r="J4092" s="13" t="s">
        <v>633</v>
      </c>
      <c r="K4092" s="13" t="s">
        <v>168</v>
      </c>
      <c r="L4092" s="13" t="s">
        <v>54</v>
      </c>
      <c r="M4092" s="13" t="s">
        <v>55</v>
      </c>
      <c r="N4092" s="13" t="s">
        <v>3617</v>
      </c>
      <c r="O4092" s="13" t="s">
        <v>30</v>
      </c>
      <c r="P4092" s="13" t="s">
        <v>1228</v>
      </c>
      <c r="Q4092" s="13" t="s">
        <v>3618</v>
      </c>
      <c r="R4092" s="17">
        <v>42.452999999999996</v>
      </c>
      <c r="S4092" s="26">
        <v>3</v>
      </c>
      <c r="T4092" s="17">
        <v>0.47000000000000003</v>
      </c>
      <c r="U4092" s="17">
        <v>3.07</v>
      </c>
      <c r="V4092" s="27">
        <v>1.5930000000000106</v>
      </c>
      <c r="W4092" s="13" t="s">
        <v>88</v>
      </c>
      <c r="X4092" s="8">
        <f>$T4092*$R4092</f>
        <v>19.952909999999999</v>
      </c>
      <c r="Y4092" s="29">
        <f>R4092-V4092-U4092-X4092</f>
        <v>17.837089999999986</v>
      </c>
    </row>
    <row r="4093" spans="2:25" x14ac:dyDescent="0.3">
      <c r="B4093" s="16"/>
      <c r="C4093" s="8" t="str">
        <f>_xlfn.CONCAT(S4093,_xlfn.TEXTBEFORE(Q4093,","))</f>
        <v>4Tenex Box</v>
      </c>
      <c r="D4093" s="13" t="s">
        <v>10199</v>
      </c>
      <c r="E4093" s="25">
        <v>43740</v>
      </c>
      <c r="F4093" s="25">
        <v>43744</v>
      </c>
      <c r="G4093" s="13" t="s">
        <v>50</v>
      </c>
      <c r="H4093" s="13" t="s">
        <v>5709</v>
      </c>
      <c r="I4093" s="13" t="s">
        <v>36</v>
      </c>
      <c r="J4093" s="13" t="s">
        <v>957</v>
      </c>
      <c r="K4093" s="13" t="s">
        <v>957</v>
      </c>
      <c r="L4093" s="13" t="s">
        <v>201</v>
      </c>
      <c r="M4093" s="13" t="s">
        <v>28</v>
      </c>
      <c r="N4093" s="13" t="s">
        <v>3546</v>
      </c>
      <c r="O4093" s="13" t="s">
        <v>30</v>
      </c>
      <c r="P4093" s="13" t="s">
        <v>289</v>
      </c>
      <c r="Q4093" s="13" t="s">
        <v>3547</v>
      </c>
      <c r="R4093" s="17">
        <v>67.92</v>
      </c>
      <c r="S4093" s="26">
        <v>4</v>
      </c>
      <c r="T4093" s="17">
        <v>0</v>
      </c>
      <c r="U4093" s="17">
        <v>2.9</v>
      </c>
      <c r="V4093" s="27">
        <v>10.08</v>
      </c>
      <c r="W4093" s="13" t="s">
        <v>88</v>
      </c>
      <c r="X4093" s="8">
        <f>$T4093*$R4093</f>
        <v>0</v>
      </c>
      <c r="Y4093" s="29">
        <f>R4093-V4093-U4093-X4093</f>
        <v>54.940000000000005</v>
      </c>
    </row>
    <row r="4094" spans="2:25" x14ac:dyDescent="0.3">
      <c r="B4094" s="16"/>
      <c r="C4094" s="8" t="str">
        <f>_xlfn.CONCAT(S4094,_xlfn.TEXTBEFORE(Q4094,","))</f>
        <v>5Kraft Peel and Seal</v>
      </c>
      <c r="D4094" s="13" t="s">
        <v>10200</v>
      </c>
      <c r="E4094" s="25">
        <v>42790</v>
      </c>
      <c r="F4094" s="25">
        <v>42791</v>
      </c>
      <c r="G4094" s="13" t="s">
        <v>34</v>
      </c>
      <c r="H4094" s="13" t="s">
        <v>3625</v>
      </c>
      <c r="I4094" s="13" t="s">
        <v>36</v>
      </c>
      <c r="J4094" s="13" t="s">
        <v>408</v>
      </c>
      <c r="K4094" s="13" t="s">
        <v>408</v>
      </c>
      <c r="L4094" s="13" t="s">
        <v>409</v>
      </c>
      <c r="M4094" s="13" t="s">
        <v>55</v>
      </c>
      <c r="N4094" s="13" t="s">
        <v>3365</v>
      </c>
      <c r="O4094" s="13" t="s">
        <v>30</v>
      </c>
      <c r="P4094" s="13" t="s">
        <v>1607</v>
      </c>
      <c r="Q4094" s="13" t="s">
        <v>3366</v>
      </c>
      <c r="R4094" s="17">
        <v>94.993499999999997</v>
      </c>
      <c r="S4094" s="26">
        <v>5</v>
      </c>
      <c r="T4094" s="17">
        <v>0.17</v>
      </c>
      <c r="U4094" s="17">
        <v>19.89</v>
      </c>
      <c r="V4094" s="27">
        <v>-7.0065000000000026</v>
      </c>
      <c r="W4094" s="13" t="s">
        <v>88</v>
      </c>
      <c r="X4094" s="8">
        <f>$T4094*$R4094</f>
        <v>16.148895</v>
      </c>
      <c r="Y4094" s="29">
        <f>R4094-V4094-U4094-X4094</f>
        <v>65.961105000000003</v>
      </c>
    </row>
    <row r="4095" spans="2:25" x14ac:dyDescent="0.3">
      <c r="B4095" s="16"/>
      <c r="C4095" s="8" t="str">
        <f>_xlfn.CONCAT(S4095,_xlfn.TEXTBEFORE(Q4095,","))</f>
        <v>1Motorola Signal Booster</v>
      </c>
      <c r="D4095" s="13" t="s">
        <v>10201</v>
      </c>
      <c r="E4095" s="25">
        <v>43414</v>
      </c>
      <c r="F4095" s="25">
        <v>43421</v>
      </c>
      <c r="G4095" s="13" t="s">
        <v>50</v>
      </c>
      <c r="H4095" s="13" t="s">
        <v>4680</v>
      </c>
      <c r="I4095" s="13" t="s">
        <v>24</v>
      </c>
      <c r="J4095" s="13" t="s">
        <v>2152</v>
      </c>
      <c r="K4095" s="13" t="s">
        <v>210</v>
      </c>
      <c r="L4095" s="13" t="s">
        <v>27</v>
      </c>
      <c r="M4095" s="13" t="s">
        <v>28</v>
      </c>
      <c r="N4095" s="13" t="s">
        <v>1680</v>
      </c>
      <c r="O4095" s="13" t="s">
        <v>57</v>
      </c>
      <c r="P4095" s="13" t="s">
        <v>58</v>
      </c>
      <c r="Q4095" s="13" t="s">
        <v>1681</v>
      </c>
      <c r="R4095" s="17">
        <v>144.42000000000002</v>
      </c>
      <c r="S4095" s="26">
        <v>1</v>
      </c>
      <c r="T4095" s="17">
        <v>0</v>
      </c>
      <c r="U4095" s="17">
        <v>8.92</v>
      </c>
      <c r="V4095" s="27">
        <v>18.75</v>
      </c>
      <c r="W4095" s="13" t="s">
        <v>88</v>
      </c>
      <c r="X4095" s="8">
        <f>$T4095*$R4095</f>
        <v>0</v>
      </c>
      <c r="Y4095" s="29">
        <f>R4095-V4095-U4095-X4095</f>
        <v>116.75000000000001</v>
      </c>
    </row>
    <row r="4096" spans="2:25" x14ac:dyDescent="0.3">
      <c r="B4096" s="16"/>
      <c r="C4096" s="8" t="str">
        <f>_xlfn.CONCAT(S4096,_xlfn.TEXTBEFORE(Q4096,","))</f>
        <v>3Advantus Light Bulb</v>
      </c>
      <c r="D4096" s="13" t="s">
        <v>10202</v>
      </c>
      <c r="E4096" s="25">
        <v>43972</v>
      </c>
      <c r="F4096" s="25">
        <v>43976</v>
      </c>
      <c r="G4096" s="13" t="s">
        <v>50</v>
      </c>
      <c r="H4096" s="13" t="s">
        <v>4680</v>
      </c>
      <c r="I4096" s="13" t="s">
        <v>24</v>
      </c>
      <c r="J4096" s="13" t="s">
        <v>4855</v>
      </c>
      <c r="K4096" s="13" t="s">
        <v>252</v>
      </c>
      <c r="L4096" s="13" t="s">
        <v>27</v>
      </c>
      <c r="M4096" s="13" t="s">
        <v>28</v>
      </c>
      <c r="N4096" s="13" t="s">
        <v>4280</v>
      </c>
      <c r="O4096" s="13" t="s">
        <v>40</v>
      </c>
      <c r="P4096" s="13" t="s">
        <v>906</v>
      </c>
      <c r="Q4096" s="13" t="s">
        <v>4281</v>
      </c>
      <c r="R4096" s="17">
        <v>51.3</v>
      </c>
      <c r="S4096" s="26">
        <v>3</v>
      </c>
      <c r="T4096" s="17">
        <v>0</v>
      </c>
      <c r="U4096" s="17">
        <v>3.42</v>
      </c>
      <c r="V4096" s="27">
        <v>13.319999999999999</v>
      </c>
      <c r="W4096" s="13" t="s">
        <v>88</v>
      </c>
      <c r="X4096" s="8">
        <f>$T4096*$R4096</f>
        <v>0</v>
      </c>
      <c r="Y4096" s="29">
        <f>R4096-V4096-U4096-X4096</f>
        <v>34.559999999999995</v>
      </c>
    </row>
    <row r="4097" spans="2:25" x14ac:dyDescent="0.3">
      <c r="B4097" s="16"/>
      <c r="C4097" s="8" t="str">
        <f>_xlfn.CONCAT(S4097,_xlfn.TEXTBEFORE(Q4097,","))</f>
        <v>2Enermax Computer Printout Paper</v>
      </c>
      <c r="D4097" s="13" t="s">
        <v>10203</v>
      </c>
      <c r="E4097" s="25">
        <v>43972</v>
      </c>
      <c r="F4097" s="25">
        <v>43976</v>
      </c>
      <c r="G4097" s="13" t="s">
        <v>50</v>
      </c>
      <c r="H4097" s="13" t="s">
        <v>4680</v>
      </c>
      <c r="I4097" s="13" t="s">
        <v>24</v>
      </c>
      <c r="J4097" s="13" t="s">
        <v>4855</v>
      </c>
      <c r="K4097" s="13" t="s">
        <v>252</v>
      </c>
      <c r="L4097" s="13" t="s">
        <v>27</v>
      </c>
      <c r="M4097" s="13" t="s">
        <v>28</v>
      </c>
      <c r="N4097" s="13" t="s">
        <v>5032</v>
      </c>
      <c r="O4097" s="13" t="s">
        <v>30</v>
      </c>
      <c r="P4097" s="13" t="s">
        <v>1567</v>
      </c>
      <c r="Q4097" s="13" t="s">
        <v>5033</v>
      </c>
      <c r="R4097" s="17">
        <v>65.22</v>
      </c>
      <c r="S4097" s="26">
        <v>2</v>
      </c>
      <c r="T4097" s="17">
        <v>0</v>
      </c>
      <c r="U4097" s="17">
        <v>3.08</v>
      </c>
      <c r="V4097" s="27">
        <v>15</v>
      </c>
      <c r="W4097" s="13" t="s">
        <v>88</v>
      </c>
      <c r="X4097" s="8">
        <f>$T4097*$R4097</f>
        <v>0</v>
      </c>
      <c r="Y4097" s="29">
        <f>R4097-V4097-U4097-X4097</f>
        <v>47.14</v>
      </c>
    </row>
    <row r="4098" spans="2:25" x14ac:dyDescent="0.3">
      <c r="B4098" s="16"/>
      <c r="C4098" s="8" t="str">
        <f>_xlfn.CONCAT(S4098,_xlfn.TEXTBEFORE(Q4098,","))</f>
        <v>3HP Fax Machine</v>
      </c>
      <c r="D4098" s="13" t="s">
        <v>10204</v>
      </c>
      <c r="E4098" s="25">
        <v>43778</v>
      </c>
      <c r="F4098" s="25">
        <v>43782</v>
      </c>
      <c r="G4098" s="13" t="s">
        <v>50</v>
      </c>
      <c r="H4098" s="13" t="s">
        <v>2081</v>
      </c>
      <c r="I4098" s="13" t="s">
        <v>24</v>
      </c>
      <c r="J4098" s="13" t="s">
        <v>170</v>
      </c>
      <c r="K4098" s="13" t="s">
        <v>170</v>
      </c>
      <c r="L4098" s="13" t="s">
        <v>27</v>
      </c>
      <c r="M4098" s="13" t="s">
        <v>28</v>
      </c>
      <c r="N4098" s="13" t="s">
        <v>828</v>
      </c>
      <c r="O4098" s="13" t="s">
        <v>57</v>
      </c>
      <c r="P4098" s="13" t="s">
        <v>86</v>
      </c>
      <c r="Q4098" s="13" t="s">
        <v>829</v>
      </c>
      <c r="R4098" s="17">
        <v>894.42</v>
      </c>
      <c r="S4098" s="26">
        <v>3</v>
      </c>
      <c r="T4098" s="17">
        <v>0</v>
      </c>
      <c r="U4098" s="17">
        <v>57.43</v>
      </c>
      <c r="V4098" s="27">
        <v>62.550000000000004</v>
      </c>
      <c r="W4098" s="13" t="s">
        <v>88</v>
      </c>
      <c r="X4098" s="8">
        <f>$T4098*$R4098</f>
        <v>0</v>
      </c>
      <c r="Y4098" s="29">
        <f>R4098-V4098-U4098-X4098</f>
        <v>774.44</v>
      </c>
    </row>
    <row r="4099" spans="2:25" x14ac:dyDescent="0.3">
      <c r="B4099" s="16"/>
      <c r="C4099" s="8" t="str">
        <f>_xlfn.CONCAT(S4099,_xlfn.TEXTBEFORE(Q4099,","))</f>
        <v>7Cameo Manila Envelope</v>
      </c>
      <c r="D4099" s="13" t="s">
        <v>10205</v>
      </c>
      <c r="E4099" s="25">
        <v>43778</v>
      </c>
      <c r="F4099" s="25">
        <v>43782</v>
      </c>
      <c r="G4099" s="13" t="s">
        <v>50</v>
      </c>
      <c r="H4099" s="13" t="s">
        <v>2081</v>
      </c>
      <c r="I4099" s="13" t="s">
        <v>24</v>
      </c>
      <c r="J4099" s="13" t="s">
        <v>170</v>
      </c>
      <c r="K4099" s="13" t="s">
        <v>170</v>
      </c>
      <c r="L4099" s="13" t="s">
        <v>27</v>
      </c>
      <c r="M4099" s="13" t="s">
        <v>28</v>
      </c>
      <c r="N4099" s="13" t="s">
        <v>3938</v>
      </c>
      <c r="O4099" s="13" t="s">
        <v>30</v>
      </c>
      <c r="P4099" s="13" t="s">
        <v>1607</v>
      </c>
      <c r="Q4099" s="13" t="s">
        <v>3939</v>
      </c>
      <c r="R4099" s="17">
        <v>180.59999999999997</v>
      </c>
      <c r="S4099" s="26">
        <v>7</v>
      </c>
      <c r="T4099" s="17">
        <v>0</v>
      </c>
      <c r="U4099" s="17">
        <v>12.69</v>
      </c>
      <c r="V4099" s="27">
        <v>81.27</v>
      </c>
      <c r="W4099" s="13" t="s">
        <v>88</v>
      </c>
      <c r="X4099" s="8">
        <f>$T4099*$R4099</f>
        <v>0</v>
      </c>
      <c r="Y4099" s="29">
        <f>R4099-V4099-U4099-X4099</f>
        <v>86.639999999999972</v>
      </c>
    </row>
    <row r="4100" spans="2:25" x14ac:dyDescent="0.3">
      <c r="B4100" s="16"/>
      <c r="C4100" s="8" t="str">
        <f>_xlfn.CONCAT(S4100,_xlfn.TEXTBEFORE(Q4100,","))</f>
        <v>7SanDisk Message Books</v>
      </c>
      <c r="D4100" s="13" t="s">
        <v>10206</v>
      </c>
      <c r="E4100" s="25">
        <v>43778</v>
      </c>
      <c r="F4100" s="25">
        <v>43782</v>
      </c>
      <c r="G4100" s="13" t="s">
        <v>50</v>
      </c>
      <c r="H4100" s="13" t="s">
        <v>2081</v>
      </c>
      <c r="I4100" s="13" t="s">
        <v>24</v>
      </c>
      <c r="J4100" s="13" t="s">
        <v>170</v>
      </c>
      <c r="K4100" s="13" t="s">
        <v>170</v>
      </c>
      <c r="L4100" s="13" t="s">
        <v>27</v>
      </c>
      <c r="M4100" s="13" t="s">
        <v>28</v>
      </c>
      <c r="N4100" s="13" t="s">
        <v>4982</v>
      </c>
      <c r="O4100" s="13" t="s">
        <v>30</v>
      </c>
      <c r="P4100" s="13" t="s">
        <v>1567</v>
      </c>
      <c r="Q4100" s="13" t="s">
        <v>4983</v>
      </c>
      <c r="R4100" s="17">
        <v>176.61</v>
      </c>
      <c r="S4100" s="26">
        <v>7</v>
      </c>
      <c r="T4100" s="17">
        <v>0</v>
      </c>
      <c r="U4100" s="17">
        <v>6.86</v>
      </c>
      <c r="V4100" s="27">
        <v>5.25</v>
      </c>
      <c r="W4100" s="13" t="s">
        <v>88</v>
      </c>
      <c r="X4100" s="8">
        <f>$T4100*$R4100</f>
        <v>0</v>
      </c>
      <c r="Y4100" s="29">
        <f>R4100-V4100-U4100-X4100</f>
        <v>164.5</v>
      </c>
    </row>
    <row r="4101" spans="2:25" x14ac:dyDescent="0.3">
      <c r="B4101" s="16"/>
      <c r="C4101" s="8" t="str">
        <f>_xlfn.CONCAT(S4101,_xlfn.TEXTBEFORE(Q4101,","))</f>
        <v>2GlobeWeis Interoffice Envelope</v>
      </c>
      <c r="D4101" s="13" t="s">
        <v>10207</v>
      </c>
      <c r="E4101" s="25">
        <v>43323</v>
      </c>
      <c r="F4101" s="25">
        <v>43330</v>
      </c>
      <c r="G4101" s="13" t="s">
        <v>50</v>
      </c>
      <c r="H4101" s="13" t="s">
        <v>4842</v>
      </c>
      <c r="I4101" s="13" t="s">
        <v>24</v>
      </c>
      <c r="J4101" s="13" t="s">
        <v>233</v>
      </c>
      <c r="K4101" s="13" t="s">
        <v>234</v>
      </c>
      <c r="L4101" s="13" t="s">
        <v>54</v>
      </c>
      <c r="M4101" s="13" t="s">
        <v>55</v>
      </c>
      <c r="N4101" s="13" t="s">
        <v>4843</v>
      </c>
      <c r="O4101" s="13" t="s">
        <v>30</v>
      </c>
      <c r="P4101" s="13" t="s">
        <v>1607</v>
      </c>
      <c r="Q4101" s="13" t="s">
        <v>4844</v>
      </c>
      <c r="R4101" s="17">
        <v>54.441600000000001</v>
      </c>
      <c r="S4101" s="26">
        <v>2</v>
      </c>
      <c r="T4101" s="17">
        <v>0.47000000000000003</v>
      </c>
      <c r="U4101" s="17">
        <v>7.78</v>
      </c>
      <c r="V4101" s="27">
        <v>-33.938400000000001</v>
      </c>
      <c r="W4101" s="13" t="s">
        <v>266</v>
      </c>
      <c r="X4101" s="8">
        <f>$T4101*$R4101</f>
        <v>25.587552000000002</v>
      </c>
      <c r="Y4101" s="29">
        <f>R4101-V4101-U4101-X4101</f>
        <v>55.012447999999992</v>
      </c>
    </row>
    <row r="4102" spans="2:25" x14ac:dyDescent="0.3">
      <c r="B4102" s="16"/>
      <c r="C4102" s="8" t="str">
        <f>_xlfn.CONCAT(S4102,_xlfn.TEXTBEFORE(Q4102,","))</f>
        <v>4Belkin Numeric Keypad</v>
      </c>
      <c r="D4102" s="13" t="s">
        <v>10208</v>
      </c>
      <c r="E4102" s="25">
        <v>43326</v>
      </c>
      <c r="F4102" s="25">
        <v>43330</v>
      </c>
      <c r="G4102" s="13" t="s">
        <v>50</v>
      </c>
      <c r="H4102" s="13" t="s">
        <v>4842</v>
      </c>
      <c r="I4102" s="13" t="s">
        <v>24</v>
      </c>
      <c r="J4102" s="13" t="s">
        <v>233</v>
      </c>
      <c r="K4102" s="13" t="s">
        <v>234</v>
      </c>
      <c r="L4102" s="13" t="s">
        <v>54</v>
      </c>
      <c r="M4102" s="13" t="s">
        <v>55</v>
      </c>
      <c r="N4102" s="13" t="s">
        <v>3128</v>
      </c>
      <c r="O4102" s="13" t="s">
        <v>57</v>
      </c>
      <c r="P4102" s="13" t="s">
        <v>121</v>
      </c>
      <c r="Q4102" s="13" t="s">
        <v>3129</v>
      </c>
      <c r="R4102" s="17">
        <v>117.78720000000001</v>
      </c>
      <c r="S4102" s="26">
        <v>4</v>
      </c>
      <c r="T4102" s="17">
        <v>0.47000000000000003</v>
      </c>
      <c r="U4102" s="17">
        <v>5.84</v>
      </c>
      <c r="V4102" s="27">
        <v>-104.45280000000001</v>
      </c>
      <c r="W4102" s="13" t="s">
        <v>60</v>
      </c>
      <c r="X4102" s="8">
        <f>$T4102*$R4102</f>
        <v>55.359984000000011</v>
      </c>
      <c r="Y4102" s="29">
        <f>R4102-V4102-U4102-X4102</f>
        <v>161.04001599999998</v>
      </c>
    </row>
    <row r="4103" spans="2:25" x14ac:dyDescent="0.3">
      <c r="B4103" s="16"/>
      <c r="C4103" s="8" t="str">
        <f>_xlfn.CONCAT(S4103,_xlfn.TEXTBEFORE(Q4103,","))</f>
        <v>5Office Star Steel Folding Chair</v>
      </c>
      <c r="D4103" s="13" t="s">
        <v>10209</v>
      </c>
      <c r="E4103" s="25">
        <v>43396</v>
      </c>
      <c r="F4103" s="25">
        <v>43400</v>
      </c>
      <c r="G4103" s="13" t="s">
        <v>50</v>
      </c>
      <c r="H4103" s="13" t="s">
        <v>3596</v>
      </c>
      <c r="I4103" s="13" t="s">
        <v>36</v>
      </c>
      <c r="J4103" s="13" t="s">
        <v>425</v>
      </c>
      <c r="K4103" s="13" t="s">
        <v>339</v>
      </c>
      <c r="L4103" s="13" t="s">
        <v>27</v>
      </c>
      <c r="M4103" s="13" t="s">
        <v>28</v>
      </c>
      <c r="N4103" s="13" t="s">
        <v>1702</v>
      </c>
      <c r="O4103" s="13" t="s">
        <v>40</v>
      </c>
      <c r="P4103" s="13" t="s">
        <v>41</v>
      </c>
      <c r="Q4103" s="13" t="s">
        <v>1703</v>
      </c>
      <c r="R4103" s="17">
        <v>446.4</v>
      </c>
      <c r="S4103" s="26">
        <v>5</v>
      </c>
      <c r="T4103" s="17">
        <v>0</v>
      </c>
      <c r="U4103" s="17">
        <v>20.170000000000002</v>
      </c>
      <c r="V4103" s="27">
        <v>26.7</v>
      </c>
      <c r="W4103" s="13" t="s">
        <v>88</v>
      </c>
      <c r="X4103" s="8">
        <f>$T4103*$R4103</f>
        <v>0</v>
      </c>
      <c r="Y4103" s="29">
        <f>R4103-V4103-U4103-X4103</f>
        <v>399.53</v>
      </c>
    </row>
    <row r="4104" spans="2:25" x14ac:dyDescent="0.3">
      <c r="B4104" s="16"/>
      <c r="C4104" s="8" t="str">
        <f>_xlfn.CONCAT(S4104,_xlfn.TEXTBEFORE(Q4104,","))</f>
        <v>3Enermax Numeric Keypad</v>
      </c>
      <c r="D4104" s="13" t="s">
        <v>10210</v>
      </c>
      <c r="E4104" s="25">
        <v>44196</v>
      </c>
      <c r="F4104" s="25">
        <v>44203</v>
      </c>
      <c r="G4104" s="13" t="s">
        <v>50</v>
      </c>
      <c r="H4104" s="13" t="s">
        <v>3596</v>
      </c>
      <c r="I4104" s="13" t="s">
        <v>36</v>
      </c>
      <c r="J4104" s="13" t="s">
        <v>767</v>
      </c>
      <c r="K4104" s="13" t="s">
        <v>187</v>
      </c>
      <c r="L4104" s="13" t="s">
        <v>27</v>
      </c>
      <c r="M4104" s="13" t="s">
        <v>28</v>
      </c>
      <c r="N4104" s="13" t="s">
        <v>3630</v>
      </c>
      <c r="O4104" s="13" t="s">
        <v>57</v>
      </c>
      <c r="P4104" s="13" t="s">
        <v>121</v>
      </c>
      <c r="Q4104" s="13" t="s">
        <v>3631</v>
      </c>
      <c r="R4104" s="17">
        <v>171.99</v>
      </c>
      <c r="S4104" s="26">
        <v>3</v>
      </c>
      <c r="T4104" s="17">
        <v>0</v>
      </c>
      <c r="U4104" s="17">
        <v>16.66</v>
      </c>
      <c r="V4104" s="27">
        <v>6.8400000000000007</v>
      </c>
      <c r="W4104" s="13" t="s">
        <v>88</v>
      </c>
      <c r="X4104" s="8">
        <f>$T4104*$R4104</f>
        <v>0</v>
      </c>
      <c r="Y4104" s="29">
        <f>R4104-V4104-U4104-X4104</f>
        <v>148.49</v>
      </c>
    </row>
    <row r="4105" spans="2:25" x14ac:dyDescent="0.3">
      <c r="B4105" s="16"/>
      <c r="C4105" s="8" t="str">
        <f>_xlfn.CONCAT(S4105,_xlfn.TEXTBEFORE(Q4105,","))</f>
        <v>5Ames Business Envelopes</v>
      </c>
      <c r="D4105" s="13" t="s">
        <v>10211</v>
      </c>
      <c r="E4105" s="25">
        <v>44196</v>
      </c>
      <c r="F4105" s="25">
        <v>44203</v>
      </c>
      <c r="G4105" s="13" t="s">
        <v>50</v>
      </c>
      <c r="H4105" s="13" t="s">
        <v>3596</v>
      </c>
      <c r="I4105" s="13" t="s">
        <v>36</v>
      </c>
      <c r="J4105" s="13" t="s">
        <v>767</v>
      </c>
      <c r="K4105" s="13" t="s">
        <v>187</v>
      </c>
      <c r="L4105" s="13" t="s">
        <v>27</v>
      </c>
      <c r="M4105" s="13" t="s">
        <v>28</v>
      </c>
      <c r="N4105" s="13" t="s">
        <v>5475</v>
      </c>
      <c r="O4105" s="13" t="s">
        <v>30</v>
      </c>
      <c r="P4105" s="13" t="s">
        <v>1607</v>
      </c>
      <c r="Q4105" s="13" t="s">
        <v>5476</v>
      </c>
      <c r="R4105" s="17">
        <v>67.2</v>
      </c>
      <c r="S4105" s="26">
        <v>5</v>
      </c>
      <c r="T4105" s="17">
        <v>0</v>
      </c>
      <c r="U4105" s="17">
        <v>4.0599999999999996</v>
      </c>
      <c r="V4105" s="27">
        <v>24.749999999999996</v>
      </c>
      <c r="W4105" s="13" t="s">
        <v>88</v>
      </c>
      <c r="X4105" s="8">
        <f>$T4105*$R4105</f>
        <v>0</v>
      </c>
      <c r="Y4105" s="29">
        <f>R4105-V4105-U4105-X4105</f>
        <v>38.39</v>
      </c>
    </row>
    <row r="4106" spans="2:25" x14ac:dyDescent="0.3">
      <c r="B4106" s="16"/>
      <c r="C4106" s="8" t="str">
        <f>_xlfn.CONCAT(S4106,_xlfn.TEXTBEFORE(Q4106,","))</f>
        <v>3Eaton Note Cards</v>
      </c>
      <c r="D4106" s="13" t="s">
        <v>10212</v>
      </c>
      <c r="E4106" s="25">
        <v>44196</v>
      </c>
      <c r="F4106" s="25">
        <v>44203</v>
      </c>
      <c r="G4106" s="13" t="s">
        <v>50</v>
      </c>
      <c r="H4106" s="13" t="s">
        <v>3596</v>
      </c>
      <c r="I4106" s="13" t="s">
        <v>36</v>
      </c>
      <c r="J4106" s="13" t="s">
        <v>767</v>
      </c>
      <c r="K4106" s="13" t="s">
        <v>187</v>
      </c>
      <c r="L4106" s="13" t="s">
        <v>27</v>
      </c>
      <c r="M4106" s="13" t="s">
        <v>28</v>
      </c>
      <c r="N4106" s="13" t="s">
        <v>4523</v>
      </c>
      <c r="O4106" s="13" t="s">
        <v>30</v>
      </c>
      <c r="P4106" s="13" t="s">
        <v>1567</v>
      </c>
      <c r="Q4106" s="13" t="s">
        <v>4524</v>
      </c>
      <c r="R4106" s="17">
        <v>79.47</v>
      </c>
      <c r="S4106" s="26">
        <v>3</v>
      </c>
      <c r="T4106" s="17">
        <v>0</v>
      </c>
      <c r="U4106" s="17">
        <v>1.41</v>
      </c>
      <c r="V4106" s="27">
        <v>25.379999999999995</v>
      </c>
      <c r="W4106" s="13" t="s">
        <v>88</v>
      </c>
      <c r="X4106" s="8">
        <f>$T4106*$R4106</f>
        <v>0</v>
      </c>
      <c r="Y4106" s="29">
        <f>R4106-V4106-U4106-X4106</f>
        <v>52.680000000000007</v>
      </c>
    </row>
    <row r="4107" spans="2:25" x14ac:dyDescent="0.3">
      <c r="B4107" s="16"/>
      <c r="C4107" s="8" t="str">
        <f>_xlfn.CONCAT(S4107,_xlfn.TEXTBEFORE(Q4107,","))</f>
        <v>4SanDisk Computer Printout Paper</v>
      </c>
      <c r="D4107" s="13" t="s">
        <v>10213</v>
      </c>
      <c r="E4107" s="25">
        <v>42802</v>
      </c>
      <c r="F4107" s="25">
        <v>42804</v>
      </c>
      <c r="G4107" s="13" t="s">
        <v>22</v>
      </c>
      <c r="H4107" s="13" t="s">
        <v>5681</v>
      </c>
      <c r="I4107" s="13" t="s">
        <v>36</v>
      </c>
      <c r="J4107" s="13" t="s">
        <v>160</v>
      </c>
      <c r="K4107" s="13" t="s">
        <v>160</v>
      </c>
      <c r="L4107" s="13" t="s">
        <v>54</v>
      </c>
      <c r="M4107" s="13" t="s">
        <v>55</v>
      </c>
      <c r="N4107" s="13" t="s">
        <v>3940</v>
      </c>
      <c r="O4107" s="13" t="s">
        <v>30</v>
      </c>
      <c r="P4107" s="13" t="s">
        <v>1567</v>
      </c>
      <c r="Q4107" s="13" t="s">
        <v>3941</v>
      </c>
      <c r="R4107" s="17">
        <v>71.931600000000003</v>
      </c>
      <c r="S4107" s="26">
        <v>4</v>
      </c>
      <c r="T4107" s="17">
        <v>0.47000000000000003</v>
      </c>
      <c r="U4107" s="17">
        <v>3.05</v>
      </c>
      <c r="V4107" s="27">
        <v>-63.788400000000003</v>
      </c>
      <c r="W4107" s="13" t="s">
        <v>88</v>
      </c>
      <c r="X4107" s="8">
        <f>$T4107*$R4107</f>
        <v>33.807852000000004</v>
      </c>
      <c r="Y4107" s="29">
        <f>R4107-V4107-U4107-X4107</f>
        <v>98.862147999999991</v>
      </c>
    </row>
    <row r="4108" spans="2:25" x14ac:dyDescent="0.3">
      <c r="B4108" s="16"/>
      <c r="C4108" s="8" t="str">
        <f>_xlfn.CONCAT(S4108,_xlfn.TEXTBEFORE(Q4108,","))</f>
        <v>3Enermax Note Cards</v>
      </c>
      <c r="D4108" s="13" t="s">
        <v>10214</v>
      </c>
      <c r="E4108" s="25">
        <v>43153</v>
      </c>
      <c r="F4108" s="25">
        <v>43157</v>
      </c>
      <c r="G4108" s="13" t="s">
        <v>50</v>
      </c>
      <c r="H4108" s="13" t="s">
        <v>4832</v>
      </c>
      <c r="I4108" s="13" t="s">
        <v>36</v>
      </c>
      <c r="J4108" s="13" t="s">
        <v>205</v>
      </c>
      <c r="K4108" s="13" t="s">
        <v>205</v>
      </c>
      <c r="L4108" s="13" t="s">
        <v>114</v>
      </c>
      <c r="M4108" s="13" t="s">
        <v>55</v>
      </c>
      <c r="N4108" s="13" t="s">
        <v>4389</v>
      </c>
      <c r="O4108" s="13" t="s">
        <v>30</v>
      </c>
      <c r="P4108" s="13" t="s">
        <v>1567</v>
      </c>
      <c r="Q4108" s="13" t="s">
        <v>4390</v>
      </c>
      <c r="R4108" s="17">
        <v>85.230000000000018</v>
      </c>
      <c r="S4108" s="26">
        <v>3</v>
      </c>
      <c r="T4108" s="17">
        <v>0</v>
      </c>
      <c r="U4108" s="17">
        <v>7.87</v>
      </c>
      <c r="V4108" s="27">
        <v>16.11</v>
      </c>
      <c r="W4108" s="13" t="s">
        <v>88</v>
      </c>
      <c r="X4108" s="8">
        <f>$T4108*$R4108</f>
        <v>0</v>
      </c>
      <c r="Y4108" s="29">
        <f>R4108-V4108-U4108-X4108</f>
        <v>61.250000000000021</v>
      </c>
    </row>
    <row r="4109" spans="2:25" x14ac:dyDescent="0.3">
      <c r="B4109" s="16"/>
      <c r="C4109" s="8" t="str">
        <f>_xlfn.CONCAT(S4109,_xlfn.TEXTBEFORE(Q4109,","))</f>
        <v>2Cisco Signal Booster</v>
      </c>
      <c r="D4109" s="13" t="s">
        <v>10215</v>
      </c>
      <c r="E4109" s="25">
        <v>43033</v>
      </c>
      <c r="F4109" s="25">
        <v>43039</v>
      </c>
      <c r="G4109" s="13" t="s">
        <v>50</v>
      </c>
      <c r="H4109" s="13" t="s">
        <v>3424</v>
      </c>
      <c r="I4109" s="13" t="s">
        <v>82</v>
      </c>
      <c r="J4109" s="13" t="s">
        <v>3425</v>
      </c>
      <c r="K4109" s="13" t="s">
        <v>3425</v>
      </c>
      <c r="L4109" s="13" t="s">
        <v>201</v>
      </c>
      <c r="M4109" s="13" t="s">
        <v>28</v>
      </c>
      <c r="N4109" s="13" t="s">
        <v>1441</v>
      </c>
      <c r="O4109" s="13" t="s">
        <v>57</v>
      </c>
      <c r="P4109" s="13" t="s">
        <v>58</v>
      </c>
      <c r="Q4109" s="13" t="s">
        <v>1442</v>
      </c>
      <c r="R4109" s="17">
        <v>303.65999999999997</v>
      </c>
      <c r="S4109" s="26">
        <v>2</v>
      </c>
      <c r="T4109" s="17">
        <v>0</v>
      </c>
      <c r="U4109" s="17">
        <v>22.39</v>
      </c>
      <c r="V4109" s="27">
        <v>57.66</v>
      </c>
      <c r="W4109" s="13" t="s">
        <v>88</v>
      </c>
      <c r="X4109" s="8">
        <f>$T4109*$R4109</f>
        <v>0</v>
      </c>
      <c r="Y4109" s="29">
        <f>R4109-V4109-U4109-X4109</f>
        <v>223.60999999999996</v>
      </c>
    </row>
    <row r="4110" spans="2:25" x14ac:dyDescent="0.3">
      <c r="B4110" s="16"/>
      <c r="C4110" s="8" t="str">
        <f>_xlfn.CONCAT(S4110,_xlfn.TEXTBEFORE(Q4110,","))</f>
        <v>2Deflect-O Frame</v>
      </c>
      <c r="D4110" s="13" t="s">
        <v>10216</v>
      </c>
      <c r="E4110" s="25">
        <v>43033</v>
      </c>
      <c r="F4110" s="25">
        <v>43039</v>
      </c>
      <c r="G4110" s="13" t="s">
        <v>50</v>
      </c>
      <c r="H4110" s="13" t="s">
        <v>3424</v>
      </c>
      <c r="I4110" s="13" t="s">
        <v>82</v>
      </c>
      <c r="J4110" s="13" t="s">
        <v>3425</v>
      </c>
      <c r="K4110" s="13" t="s">
        <v>3425</v>
      </c>
      <c r="L4110" s="13" t="s">
        <v>201</v>
      </c>
      <c r="M4110" s="13" t="s">
        <v>28</v>
      </c>
      <c r="N4110" s="13" t="s">
        <v>3623</v>
      </c>
      <c r="O4110" s="13" t="s">
        <v>40</v>
      </c>
      <c r="P4110" s="13" t="s">
        <v>906</v>
      </c>
      <c r="Q4110" s="13" t="s">
        <v>3624</v>
      </c>
      <c r="R4110" s="17">
        <v>220.20000000000002</v>
      </c>
      <c r="S4110" s="26">
        <v>2</v>
      </c>
      <c r="T4110" s="17">
        <v>0</v>
      </c>
      <c r="U4110" s="17">
        <v>8.94</v>
      </c>
      <c r="V4110" s="27">
        <v>2.16</v>
      </c>
      <c r="W4110" s="13" t="s">
        <v>88</v>
      </c>
      <c r="X4110" s="8">
        <f>$T4110*$R4110</f>
        <v>0</v>
      </c>
      <c r="Y4110" s="29">
        <f>R4110-V4110-U4110-X4110</f>
        <v>209.10000000000002</v>
      </c>
    </row>
    <row r="4111" spans="2:25" x14ac:dyDescent="0.3">
      <c r="B4111" s="16"/>
      <c r="C4111" s="8" t="str">
        <f>_xlfn.CONCAT(S4111,_xlfn.TEXTBEFORE(Q4111,","))</f>
        <v>1Smead Legal Exhibit Labels</v>
      </c>
      <c r="D4111" s="13" t="s">
        <v>10217</v>
      </c>
      <c r="E4111" s="25">
        <v>43033</v>
      </c>
      <c r="F4111" s="25">
        <v>43039</v>
      </c>
      <c r="G4111" s="13" t="s">
        <v>50</v>
      </c>
      <c r="H4111" s="13" t="s">
        <v>3424</v>
      </c>
      <c r="I4111" s="13" t="s">
        <v>82</v>
      </c>
      <c r="J4111" s="13" t="s">
        <v>3425</v>
      </c>
      <c r="K4111" s="13" t="s">
        <v>3425</v>
      </c>
      <c r="L4111" s="13" t="s">
        <v>201</v>
      </c>
      <c r="M4111" s="13" t="s">
        <v>28</v>
      </c>
      <c r="N4111" s="13" t="s">
        <v>5733</v>
      </c>
      <c r="O4111" s="13" t="s">
        <v>30</v>
      </c>
      <c r="P4111" s="13" t="s">
        <v>2751</v>
      </c>
      <c r="Q4111" s="13" t="s">
        <v>5734</v>
      </c>
      <c r="R4111" s="17">
        <v>11.1</v>
      </c>
      <c r="S4111" s="26">
        <v>1</v>
      </c>
      <c r="T4111" s="17">
        <v>0</v>
      </c>
      <c r="U4111" s="17">
        <v>1.72</v>
      </c>
      <c r="V4111" s="27">
        <v>4.7700000000000005</v>
      </c>
      <c r="W4111" s="13" t="s">
        <v>88</v>
      </c>
      <c r="X4111" s="8">
        <f>$T4111*$R4111</f>
        <v>0</v>
      </c>
      <c r="Y4111" s="29">
        <f>R4111-V4111-U4111-X4111</f>
        <v>4.6099999999999994</v>
      </c>
    </row>
    <row r="4112" spans="2:25" x14ac:dyDescent="0.3">
      <c r="B4112" s="16"/>
      <c r="C4112" s="8" t="str">
        <f>_xlfn.CONCAT(S4112,_xlfn.TEXTBEFORE(Q4112,","))</f>
        <v>2Stockwell Rubber Bands</v>
      </c>
      <c r="D4112" s="13" t="s">
        <v>10218</v>
      </c>
      <c r="E4112" s="25">
        <v>43033</v>
      </c>
      <c r="F4112" s="25">
        <v>43039</v>
      </c>
      <c r="G4112" s="13" t="s">
        <v>50</v>
      </c>
      <c r="H4112" s="13" t="s">
        <v>3424</v>
      </c>
      <c r="I4112" s="13" t="s">
        <v>82</v>
      </c>
      <c r="J4112" s="13" t="s">
        <v>3425</v>
      </c>
      <c r="K4112" s="13" t="s">
        <v>3425</v>
      </c>
      <c r="L4112" s="13" t="s">
        <v>201</v>
      </c>
      <c r="M4112" s="13" t="s">
        <v>28</v>
      </c>
      <c r="N4112" s="13" t="s">
        <v>4276</v>
      </c>
      <c r="O4112" s="13" t="s">
        <v>30</v>
      </c>
      <c r="P4112" s="13" t="s">
        <v>2177</v>
      </c>
      <c r="Q4112" s="13" t="s">
        <v>4277</v>
      </c>
      <c r="R4112" s="17">
        <v>32.28</v>
      </c>
      <c r="S4112" s="26">
        <v>2</v>
      </c>
      <c r="T4112" s="17">
        <v>0</v>
      </c>
      <c r="U4112" s="17">
        <v>1.55</v>
      </c>
      <c r="V4112" s="27">
        <v>15.48</v>
      </c>
      <c r="W4112" s="13" t="s">
        <v>88</v>
      </c>
      <c r="X4112" s="8">
        <f>$T4112*$R4112</f>
        <v>0</v>
      </c>
      <c r="Y4112" s="29">
        <f>R4112-V4112-U4112-X4112</f>
        <v>15.25</v>
      </c>
    </row>
    <row r="4113" spans="2:25" x14ac:dyDescent="0.3">
      <c r="B4113" s="16"/>
      <c r="C4113" s="8" t="str">
        <f>_xlfn.CONCAT(S4113,_xlfn.TEXTBEFORE(Q4113,","))</f>
        <v>2BIC Markers</v>
      </c>
      <c r="D4113" s="13" t="s">
        <v>10219</v>
      </c>
      <c r="E4113" s="25">
        <v>43033</v>
      </c>
      <c r="F4113" s="25">
        <v>43039</v>
      </c>
      <c r="G4113" s="13" t="s">
        <v>50</v>
      </c>
      <c r="H4113" s="13" t="s">
        <v>3424</v>
      </c>
      <c r="I4113" s="13" t="s">
        <v>82</v>
      </c>
      <c r="J4113" s="13" t="s">
        <v>3425</v>
      </c>
      <c r="K4113" s="13" t="s">
        <v>3425</v>
      </c>
      <c r="L4113" s="13" t="s">
        <v>201</v>
      </c>
      <c r="M4113" s="13" t="s">
        <v>28</v>
      </c>
      <c r="N4113" s="13" t="s">
        <v>3395</v>
      </c>
      <c r="O4113" s="13" t="s">
        <v>30</v>
      </c>
      <c r="P4113" s="13" t="s">
        <v>1789</v>
      </c>
      <c r="Q4113" s="13" t="s">
        <v>3396</v>
      </c>
      <c r="R4113" s="17">
        <v>53.400000000000006</v>
      </c>
      <c r="S4113" s="26">
        <v>2</v>
      </c>
      <c r="T4113" s="17">
        <v>0</v>
      </c>
      <c r="U4113" s="17">
        <v>1.54</v>
      </c>
      <c r="V4113" s="27">
        <v>11.7</v>
      </c>
      <c r="W4113" s="13" t="s">
        <v>88</v>
      </c>
      <c r="X4113" s="8">
        <f>$T4113*$R4113</f>
        <v>0</v>
      </c>
      <c r="Y4113" s="29">
        <f>R4113-V4113-U4113-X4113</f>
        <v>40.160000000000004</v>
      </c>
    </row>
    <row r="4114" spans="2:25" x14ac:dyDescent="0.3">
      <c r="B4114" s="16"/>
      <c r="C4114" s="8" t="str">
        <f>_xlfn.CONCAT(S4114,_xlfn.TEXTBEFORE(Q4114,","))</f>
        <v>1Cameo Manila Envelope</v>
      </c>
      <c r="D4114" s="13" t="s">
        <v>10220</v>
      </c>
      <c r="E4114" s="25">
        <v>42741</v>
      </c>
      <c r="F4114" s="25">
        <v>42745</v>
      </c>
      <c r="G4114" s="13" t="s">
        <v>50</v>
      </c>
      <c r="H4114" s="13" t="s">
        <v>2549</v>
      </c>
      <c r="I4114" s="13" t="s">
        <v>24</v>
      </c>
      <c r="J4114" s="13" t="s">
        <v>2551</v>
      </c>
      <c r="K4114" s="13" t="s">
        <v>151</v>
      </c>
      <c r="L4114" s="13" t="s">
        <v>27</v>
      </c>
      <c r="M4114" s="13" t="s">
        <v>28</v>
      </c>
      <c r="N4114" s="13" t="s">
        <v>5047</v>
      </c>
      <c r="O4114" s="13" t="s">
        <v>30</v>
      </c>
      <c r="P4114" s="13" t="s">
        <v>1607</v>
      </c>
      <c r="Q4114" s="13" t="s">
        <v>5048</v>
      </c>
      <c r="R4114" s="17">
        <v>30.54</v>
      </c>
      <c r="S4114" s="26">
        <v>1</v>
      </c>
      <c r="T4114" s="17">
        <v>0</v>
      </c>
      <c r="U4114" s="17">
        <v>1.96</v>
      </c>
      <c r="V4114" s="27">
        <v>13.11</v>
      </c>
      <c r="W4114" s="13" t="s">
        <v>60</v>
      </c>
      <c r="X4114" s="8">
        <f>$T4114*$R4114</f>
        <v>0</v>
      </c>
      <c r="Y4114" s="29">
        <f>R4114-V4114-U4114-X4114</f>
        <v>15.469999999999999</v>
      </c>
    </row>
    <row r="4115" spans="2:25" x14ac:dyDescent="0.3">
      <c r="B4115" s="16"/>
      <c r="C4115" s="8" t="str">
        <f>_xlfn.CONCAT(S4115,_xlfn.TEXTBEFORE(Q4115,","))</f>
        <v>2Harbour Creations Swivel Stool</v>
      </c>
      <c r="D4115" s="13" t="s">
        <v>10221</v>
      </c>
      <c r="E4115" s="25">
        <v>42955</v>
      </c>
      <c r="F4115" s="25">
        <v>42959</v>
      </c>
      <c r="G4115" s="13" t="s">
        <v>50</v>
      </c>
      <c r="H4115" s="13" t="s">
        <v>2549</v>
      </c>
      <c r="I4115" s="13" t="s">
        <v>24</v>
      </c>
      <c r="J4115" s="13" t="s">
        <v>882</v>
      </c>
      <c r="K4115" s="13" t="s">
        <v>71</v>
      </c>
      <c r="L4115" s="13" t="s">
        <v>27</v>
      </c>
      <c r="M4115" s="13" t="s">
        <v>28</v>
      </c>
      <c r="N4115" s="13" t="s">
        <v>1346</v>
      </c>
      <c r="O4115" s="13" t="s">
        <v>40</v>
      </c>
      <c r="P4115" s="13" t="s">
        <v>41</v>
      </c>
      <c r="Q4115" s="13" t="s">
        <v>1347</v>
      </c>
      <c r="R4115" s="17">
        <v>365.22</v>
      </c>
      <c r="S4115" s="26">
        <v>2</v>
      </c>
      <c r="T4115" s="17">
        <v>0</v>
      </c>
      <c r="U4115" s="17">
        <v>40.68</v>
      </c>
      <c r="V4115" s="27">
        <v>21.9</v>
      </c>
      <c r="W4115" s="13" t="s">
        <v>88</v>
      </c>
      <c r="X4115" s="8">
        <f>$T4115*$R4115</f>
        <v>0</v>
      </c>
      <c r="Y4115" s="29">
        <f>R4115-V4115-U4115-X4115</f>
        <v>302.64000000000004</v>
      </c>
    </row>
    <row r="4116" spans="2:25" x14ac:dyDescent="0.3">
      <c r="B4116" s="16"/>
      <c r="C4116" s="8" t="str">
        <f>_xlfn.CONCAT(S4116,_xlfn.TEXTBEFORE(Q4116,","))</f>
        <v>7Eaton Message Books</v>
      </c>
      <c r="D4116" s="13" t="s">
        <v>10222</v>
      </c>
      <c r="E4116" s="25">
        <v>42955</v>
      </c>
      <c r="F4116" s="25">
        <v>42959</v>
      </c>
      <c r="G4116" s="13" t="s">
        <v>50</v>
      </c>
      <c r="H4116" s="13" t="s">
        <v>2549</v>
      </c>
      <c r="I4116" s="13" t="s">
        <v>24</v>
      </c>
      <c r="J4116" s="13" t="s">
        <v>882</v>
      </c>
      <c r="K4116" s="13" t="s">
        <v>71</v>
      </c>
      <c r="L4116" s="13" t="s">
        <v>27</v>
      </c>
      <c r="M4116" s="13" t="s">
        <v>28</v>
      </c>
      <c r="N4116" s="13" t="s">
        <v>4311</v>
      </c>
      <c r="O4116" s="13" t="s">
        <v>30</v>
      </c>
      <c r="P4116" s="13" t="s">
        <v>1567</v>
      </c>
      <c r="Q4116" s="13" t="s">
        <v>4312</v>
      </c>
      <c r="R4116" s="17">
        <v>143.42999999999998</v>
      </c>
      <c r="S4116" s="26">
        <v>7</v>
      </c>
      <c r="T4116" s="17">
        <v>0</v>
      </c>
      <c r="U4116" s="17">
        <v>12.13</v>
      </c>
      <c r="V4116" s="27">
        <v>60.06</v>
      </c>
      <c r="W4116" s="13" t="s">
        <v>88</v>
      </c>
      <c r="X4116" s="8">
        <f>$T4116*$R4116</f>
        <v>0</v>
      </c>
      <c r="Y4116" s="29">
        <f>R4116-V4116-U4116-X4116</f>
        <v>71.239999999999981</v>
      </c>
    </row>
    <row r="4117" spans="2:25" x14ac:dyDescent="0.3">
      <c r="B4117" s="16"/>
      <c r="C4117" s="8" t="str">
        <f>_xlfn.CONCAT(S4117,_xlfn.TEXTBEFORE(Q4117,","))</f>
        <v>5Rubbermaid Stacking Tray</v>
      </c>
      <c r="D4117" s="13" t="s">
        <v>10223</v>
      </c>
      <c r="E4117" s="25">
        <v>43826</v>
      </c>
      <c r="F4117" s="25">
        <v>43830</v>
      </c>
      <c r="G4117" s="13" t="s">
        <v>50</v>
      </c>
      <c r="H4117" s="13" t="s">
        <v>2549</v>
      </c>
      <c r="I4117" s="13" t="s">
        <v>24</v>
      </c>
      <c r="J4117" s="13" t="s">
        <v>186</v>
      </c>
      <c r="K4117" s="13" t="s">
        <v>187</v>
      </c>
      <c r="L4117" s="13" t="s">
        <v>27</v>
      </c>
      <c r="M4117" s="13" t="s">
        <v>28</v>
      </c>
      <c r="N4117" s="13" t="s">
        <v>3575</v>
      </c>
      <c r="O4117" s="13" t="s">
        <v>40</v>
      </c>
      <c r="P4117" s="13" t="s">
        <v>906</v>
      </c>
      <c r="Q4117" s="13" t="s">
        <v>3576</v>
      </c>
      <c r="R4117" s="17">
        <v>118.79999999999998</v>
      </c>
      <c r="S4117" s="26">
        <v>5</v>
      </c>
      <c r="T4117" s="17">
        <v>0</v>
      </c>
      <c r="U4117" s="17">
        <v>11.35</v>
      </c>
      <c r="V4117" s="27">
        <v>58.2</v>
      </c>
      <c r="W4117" s="13" t="s">
        <v>88</v>
      </c>
      <c r="X4117" s="8">
        <f>$T4117*$R4117</f>
        <v>0</v>
      </c>
      <c r="Y4117" s="29">
        <f>R4117-V4117-U4117-X4117</f>
        <v>49.249999999999979</v>
      </c>
    </row>
    <row r="4118" spans="2:25" x14ac:dyDescent="0.3">
      <c r="B4118" s="16"/>
      <c r="C4118" s="8" t="str">
        <f>_xlfn.CONCAT(S4118,_xlfn.TEXTBEFORE(Q4118,","))</f>
        <v>4Kleencut Box Cutter</v>
      </c>
      <c r="D4118" s="13" t="s">
        <v>10224</v>
      </c>
      <c r="E4118" s="25">
        <v>43826</v>
      </c>
      <c r="F4118" s="25">
        <v>43830</v>
      </c>
      <c r="G4118" s="13" t="s">
        <v>50</v>
      </c>
      <c r="H4118" s="13" t="s">
        <v>2549</v>
      </c>
      <c r="I4118" s="13" t="s">
        <v>24</v>
      </c>
      <c r="J4118" s="13" t="s">
        <v>186</v>
      </c>
      <c r="K4118" s="13" t="s">
        <v>187</v>
      </c>
      <c r="L4118" s="13" t="s">
        <v>27</v>
      </c>
      <c r="M4118" s="13" t="s">
        <v>28</v>
      </c>
      <c r="N4118" s="13" t="s">
        <v>4702</v>
      </c>
      <c r="O4118" s="13" t="s">
        <v>30</v>
      </c>
      <c r="P4118" s="13" t="s">
        <v>1228</v>
      </c>
      <c r="Q4118" s="13" t="s">
        <v>4703</v>
      </c>
      <c r="R4118" s="17">
        <v>136.19999999999999</v>
      </c>
      <c r="S4118" s="26">
        <v>4</v>
      </c>
      <c r="T4118" s="17">
        <v>0</v>
      </c>
      <c r="U4118" s="17">
        <v>8.7200000000000006</v>
      </c>
      <c r="V4118" s="27">
        <v>23.04</v>
      </c>
      <c r="W4118" s="13" t="s">
        <v>88</v>
      </c>
      <c r="X4118" s="8">
        <f>$T4118*$R4118</f>
        <v>0</v>
      </c>
      <c r="Y4118" s="29">
        <f>R4118-V4118-U4118-X4118</f>
        <v>104.44</v>
      </c>
    </row>
    <row r="4119" spans="2:25" x14ac:dyDescent="0.3">
      <c r="B4119" s="16"/>
      <c r="C4119" s="8" t="str">
        <f>_xlfn.CONCAT(S4119,_xlfn.TEXTBEFORE(Q4119,","))</f>
        <v>7Novimex Removable Labels</v>
      </c>
      <c r="D4119" s="13" t="s">
        <v>10225</v>
      </c>
      <c r="E4119" s="25">
        <v>43826</v>
      </c>
      <c r="F4119" s="25">
        <v>43830</v>
      </c>
      <c r="G4119" s="13" t="s">
        <v>50</v>
      </c>
      <c r="H4119" s="13" t="s">
        <v>2549</v>
      </c>
      <c r="I4119" s="13" t="s">
        <v>24</v>
      </c>
      <c r="J4119" s="13" t="s">
        <v>186</v>
      </c>
      <c r="K4119" s="13" t="s">
        <v>187</v>
      </c>
      <c r="L4119" s="13" t="s">
        <v>27</v>
      </c>
      <c r="M4119" s="13" t="s">
        <v>28</v>
      </c>
      <c r="N4119" s="13" t="s">
        <v>5254</v>
      </c>
      <c r="O4119" s="13" t="s">
        <v>30</v>
      </c>
      <c r="P4119" s="13" t="s">
        <v>2751</v>
      </c>
      <c r="Q4119" s="13" t="s">
        <v>5255</v>
      </c>
      <c r="R4119" s="17">
        <v>54.39</v>
      </c>
      <c r="S4119" s="26">
        <v>7</v>
      </c>
      <c r="T4119" s="17">
        <v>0</v>
      </c>
      <c r="U4119" s="17">
        <v>4.08</v>
      </c>
      <c r="V4119" s="27">
        <v>11.34</v>
      </c>
      <c r="W4119" s="13" t="s">
        <v>88</v>
      </c>
      <c r="X4119" s="8">
        <f>$T4119*$R4119</f>
        <v>0</v>
      </c>
      <c r="Y4119" s="29">
        <f>R4119-V4119-U4119-X4119</f>
        <v>38.97</v>
      </c>
    </row>
    <row r="4120" spans="2:25" x14ac:dyDescent="0.3">
      <c r="B4120" s="16"/>
      <c r="C4120" s="8" t="str">
        <f>_xlfn.CONCAT(S4120,_xlfn.TEXTBEFORE(Q4120,","))</f>
        <v>2Konica Calculator</v>
      </c>
      <c r="D4120" s="13" t="s">
        <v>10226</v>
      </c>
      <c r="E4120" s="25">
        <v>43081</v>
      </c>
      <c r="F4120" s="25">
        <v>43086</v>
      </c>
      <c r="G4120" s="13" t="s">
        <v>50</v>
      </c>
      <c r="H4120" s="13" t="s">
        <v>745</v>
      </c>
      <c r="I4120" s="13" t="s">
        <v>24</v>
      </c>
      <c r="J4120" s="13" t="s">
        <v>585</v>
      </c>
      <c r="K4120" s="13" t="s">
        <v>586</v>
      </c>
      <c r="L4120" s="13" t="s">
        <v>54</v>
      </c>
      <c r="M4120" s="13" t="s">
        <v>55</v>
      </c>
      <c r="N4120" s="13" t="s">
        <v>3972</v>
      </c>
      <c r="O4120" s="13" t="s">
        <v>57</v>
      </c>
      <c r="P4120" s="13" t="s">
        <v>138</v>
      </c>
      <c r="Q4120" s="13" t="s">
        <v>3973</v>
      </c>
      <c r="R4120" s="17">
        <v>85.905000000000001</v>
      </c>
      <c r="S4120" s="26">
        <v>2</v>
      </c>
      <c r="T4120" s="17">
        <v>0.17</v>
      </c>
      <c r="U4120" s="17">
        <v>10.69</v>
      </c>
      <c r="V4120" s="27">
        <v>17.565000000000001</v>
      </c>
      <c r="W4120" s="13" t="s">
        <v>60</v>
      </c>
      <c r="X4120" s="8">
        <f>$T4120*$R4120</f>
        <v>14.603850000000001</v>
      </c>
      <c r="Y4120" s="29">
        <f>R4120-V4120-U4120-X4120</f>
        <v>43.046150000000004</v>
      </c>
    </row>
    <row r="4121" spans="2:25" x14ac:dyDescent="0.3">
      <c r="B4121" s="16"/>
      <c r="C4121" s="8" t="str">
        <f>_xlfn.CONCAT(S4121,_xlfn.TEXTBEFORE(Q4121,","))</f>
        <v>2Cameo Mailers</v>
      </c>
      <c r="D4121" s="13" t="s">
        <v>10227</v>
      </c>
      <c r="E4121" s="25">
        <v>43081</v>
      </c>
      <c r="F4121" s="25">
        <v>43086</v>
      </c>
      <c r="G4121" s="13" t="s">
        <v>50</v>
      </c>
      <c r="H4121" s="13" t="s">
        <v>745</v>
      </c>
      <c r="I4121" s="13" t="s">
        <v>24</v>
      </c>
      <c r="J4121" s="13" t="s">
        <v>585</v>
      </c>
      <c r="K4121" s="13" t="s">
        <v>586</v>
      </c>
      <c r="L4121" s="13" t="s">
        <v>54</v>
      </c>
      <c r="M4121" s="13" t="s">
        <v>55</v>
      </c>
      <c r="N4121" s="13" t="s">
        <v>3109</v>
      </c>
      <c r="O4121" s="13" t="s">
        <v>30</v>
      </c>
      <c r="P4121" s="13" t="s">
        <v>1607</v>
      </c>
      <c r="Q4121" s="13" t="s">
        <v>3110</v>
      </c>
      <c r="R4121" s="17">
        <v>44.202000000000005</v>
      </c>
      <c r="S4121" s="26">
        <v>2</v>
      </c>
      <c r="T4121" s="17">
        <v>0.47000000000000003</v>
      </c>
      <c r="U4121" s="17">
        <v>3.1</v>
      </c>
      <c r="V4121" s="27">
        <v>-11.718000000000007</v>
      </c>
      <c r="W4121" s="13" t="s">
        <v>60</v>
      </c>
      <c r="X4121" s="8">
        <f>$T4121*$R4121</f>
        <v>20.774940000000004</v>
      </c>
      <c r="Y4121" s="29">
        <f>R4121-V4121-U4121-X4121</f>
        <v>32.045060000000007</v>
      </c>
    </row>
    <row r="4122" spans="2:25" x14ac:dyDescent="0.3">
      <c r="B4122" s="16"/>
      <c r="C4122" s="8" t="str">
        <f>_xlfn.CONCAT(S4122,_xlfn.TEXTBEFORE(Q4122,","))</f>
        <v>11Green Bar Memo Slips</v>
      </c>
      <c r="D4122" s="13" t="s">
        <v>10228</v>
      </c>
      <c r="E4122" s="25">
        <v>43081</v>
      </c>
      <c r="F4122" s="25">
        <v>43086</v>
      </c>
      <c r="G4122" s="13" t="s">
        <v>50</v>
      </c>
      <c r="H4122" s="13" t="s">
        <v>745</v>
      </c>
      <c r="I4122" s="13" t="s">
        <v>24</v>
      </c>
      <c r="J4122" s="13" t="s">
        <v>585</v>
      </c>
      <c r="K4122" s="13" t="s">
        <v>586</v>
      </c>
      <c r="L4122" s="13" t="s">
        <v>54</v>
      </c>
      <c r="M4122" s="13" t="s">
        <v>55</v>
      </c>
      <c r="N4122" s="13" t="s">
        <v>5920</v>
      </c>
      <c r="O4122" s="13" t="s">
        <v>30</v>
      </c>
      <c r="P4122" s="13" t="s">
        <v>1567</v>
      </c>
      <c r="Q4122" s="13" t="s">
        <v>5921</v>
      </c>
      <c r="R4122" s="17">
        <v>98.818500000000014</v>
      </c>
      <c r="S4122" s="26">
        <v>11</v>
      </c>
      <c r="T4122" s="17">
        <v>0.47000000000000003</v>
      </c>
      <c r="U4122" s="17">
        <v>1.75</v>
      </c>
      <c r="V4122" s="27">
        <v>-22.621500000000012</v>
      </c>
      <c r="W4122" s="13" t="s">
        <v>60</v>
      </c>
      <c r="X4122" s="8">
        <f>$T4122*$R4122</f>
        <v>46.44469500000001</v>
      </c>
      <c r="Y4122" s="29">
        <f>R4122-V4122-U4122-X4122</f>
        <v>73.245305000000016</v>
      </c>
    </row>
    <row r="4123" spans="2:25" x14ac:dyDescent="0.3">
      <c r="B4123" s="16"/>
      <c r="C4123" s="8" t="str">
        <f>_xlfn.CONCAT(S4123,_xlfn.TEXTBEFORE(Q4123,","))</f>
        <v>6Harbour Creations Shipping Labels</v>
      </c>
      <c r="D4123" s="13" t="s">
        <v>10229</v>
      </c>
      <c r="E4123" s="25">
        <v>43401</v>
      </c>
      <c r="F4123" s="25">
        <v>43405</v>
      </c>
      <c r="G4123" s="13" t="s">
        <v>50</v>
      </c>
      <c r="H4123" s="13" t="s">
        <v>745</v>
      </c>
      <c r="I4123" s="13" t="s">
        <v>24</v>
      </c>
      <c r="J4123" s="13" t="s">
        <v>160</v>
      </c>
      <c r="K4123" s="13" t="s">
        <v>160</v>
      </c>
      <c r="L4123" s="13" t="s">
        <v>54</v>
      </c>
      <c r="M4123" s="13" t="s">
        <v>55</v>
      </c>
      <c r="N4123" s="13" t="s">
        <v>5201</v>
      </c>
      <c r="O4123" s="13" t="s">
        <v>30</v>
      </c>
      <c r="P4123" s="13" t="s">
        <v>2751</v>
      </c>
      <c r="Q4123" s="13" t="s">
        <v>5202</v>
      </c>
      <c r="R4123" s="17">
        <v>29.764800000000001</v>
      </c>
      <c r="S4123" s="26">
        <v>6</v>
      </c>
      <c r="T4123" s="17">
        <v>0.47000000000000003</v>
      </c>
      <c r="U4123" s="17">
        <v>3.27</v>
      </c>
      <c r="V4123" s="27">
        <v>0.96480000000000032</v>
      </c>
      <c r="W4123" s="13" t="s">
        <v>88</v>
      </c>
      <c r="X4123" s="8">
        <f>$T4123*$R4123</f>
        <v>13.989456000000001</v>
      </c>
      <c r="Y4123" s="29">
        <f>R4123-V4123-U4123-X4123</f>
        <v>11.540544000000001</v>
      </c>
    </row>
    <row r="4124" spans="2:25" x14ac:dyDescent="0.3">
      <c r="B4124" s="16"/>
      <c r="C4124" s="8" t="str">
        <f>_xlfn.CONCAT(S4124,_xlfn.TEXTBEFORE(Q4124,","))</f>
        <v>2Smead Folders</v>
      </c>
      <c r="D4124" s="13" t="s">
        <v>10230</v>
      </c>
      <c r="E4124" s="25">
        <v>43401</v>
      </c>
      <c r="F4124" s="25">
        <v>43405</v>
      </c>
      <c r="G4124" s="13" t="s">
        <v>50</v>
      </c>
      <c r="H4124" s="13" t="s">
        <v>745</v>
      </c>
      <c r="I4124" s="13" t="s">
        <v>24</v>
      </c>
      <c r="J4124" s="13" t="s">
        <v>160</v>
      </c>
      <c r="K4124" s="13" t="s">
        <v>160</v>
      </c>
      <c r="L4124" s="13" t="s">
        <v>54</v>
      </c>
      <c r="M4124" s="13" t="s">
        <v>55</v>
      </c>
      <c r="N4124" s="13" t="s">
        <v>3970</v>
      </c>
      <c r="O4124" s="13" t="s">
        <v>30</v>
      </c>
      <c r="P4124" s="13" t="s">
        <v>289</v>
      </c>
      <c r="Q4124" s="13" t="s">
        <v>3971</v>
      </c>
      <c r="R4124" s="17">
        <v>27.489599999999996</v>
      </c>
      <c r="S4124" s="26">
        <v>2</v>
      </c>
      <c r="T4124" s="17">
        <v>0.17</v>
      </c>
      <c r="U4124" s="17">
        <v>2.99</v>
      </c>
      <c r="V4124" s="27">
        <v>-1.0103999999999997</v>
      </c>
      <c r="W4124" s="13" t="s">
        <v>88</v>
      </c>
      <c r="X4124" s="8">
        <f>$T4124*$R4124</f>
        <v>4.6732319999999996</v>
      </c>
      <c r="Y4124" s="29">
        <f>R4124-V4124-U4124-X4124</f>
        <v>20.836767999999999</v>
      </c>
    </row>
    <row r="4125" spans="2:25" x14ac:dyDescent="0.3">
      <c r="B4125" s="16"/>
      <c r="C4125" s="8" t="str">
        <f>_xlfn.CONCAT(S4125,_xlfn.TEXTBEFORE(Q4125,","))</f>
        <v>4Avery Binder</v>
      </c>
      <c r="D4125" s="13" t="s">
        <v>10231</v>
      </c>
      <c r="E4125" s="25">
        <v>43401</v>
      </c>
      <c r="F4125" s="25">
        <v>43405</v>
      </c>
      <c r="G4125" s="13" t="s">
        <v>50</v>
      </c>
      <c r="H4125" s="13" t="s">
        <v>745</v>
      </c>
      <c r="I4125" s="13" t="s">
        <v>24</v>
      </c>
      <c r="J4125" s="13" t="s">
        <v>160</v>
      </c>
      <c r="K4125" s="13" t="s">
        <v>160</v>
      </c>
      <c r="L4125" s="13" t="s">
        <v>54</v>
      </c>
      <c r="M4125" s="13" t="s">
        <v>55</v>
      </c>
      <c r="N4125" s="13" t="s">
        <v>5630</v>
      </c>
      <c r="O4125" s="13" t="s">
        <v>30</v>
      </c>
      <c r="P4125" s="13" t="s">
        <v>1121</v>
      </c>
      <c r="Q4125" s="13" t="s">
        <v>5631</v>
      </c>
      <c r="R4125" s="17">
        <v>41.035199999999996</v>
      </c>
      <c r="S4125" s="26">
        <v>4</v>
      </c>
      <c r="T4125" s="17">
        <v>0.17</v>
      </c>
      <c r="U4125" s="17">
        <v>2.98</v>
      </c>
      <c r="V4125" s="27">
        <v>15.235200000000001</v>
      </c>
      <c r="W4125" s="13" t="s">
        <v>88</v>
      </c>
      <c r="X4125" s="8">
        <f>$T4125*$R4125</f>
        <v>6.9759839999999995</v>
      </c>
      <c r="Y4125" s="29">
        <f>R4125-V4125-U4125-X4125</f>
        <v>15.844015999999996</v>
      </c>
    </row>
    <row r="4126" spans="2:25" x14ac:dyDescent="0.3">
      <c r="B4126" s="16"/>
      <c r="C4126" s="8" t="str">
        <f>_xlfn.CONCAT(S4126,_xlfn.TEXTBEFORE(Q4126,","))</f>
        <v>3Avery Removable Labels</v>
      </c>
      <c r="D4126" s="13" t="s">
        <v>10232</v>
      </c>
      <c r="E4126" s="25">
        <v>43401</v>
      </c>
      <c r="F4126" s="25">
        <v>43405</v>
      </c>
      <c r="G4126" s="13" t="s">
        <v>50</v>
      </c>
      <c r="H4126" s="13" t="s">
        <v>745</v>
      </c>
      <c r="I4126" s="13" t="s">
        <v>24</v>
      </c>
      <c r="J4126" s="13" t="s">
        <v>160</v>
      </c>
      <c r="K4126" s="13" t="s">
        <v>160</v>
      </c>
      <c r="L4126" s="13" t="s">
        <v>54</v>
      </c>
      <c r="M4126" s="13" t="s">
        <v>55</v>
      </c>
      <c r="N4126" s="13" t="s">
        <v>5714</v>
      </c>
      <c r="O4126" s="13" t="s">
        <v>30</v>
      </c>
      <c r="P4126" s="13" t="s">
        <v>2751</v>
      </c>
      <c r="Q4126" s="13" t="s">
        <v>5715</v>
      </c>
      <c r="R4126" s="17">
        <v>17.076600000000003</v>
      </c>
      <c r="S4126" s="26">
        <v>3</v>
      </c>
      <c r="T4126" s="17">
        <v>0.47000000000000003</v>
      </c>
      <c r="U4126" s="17">
        <v>1.74</v>
      </c>
      <c r="V4126" s="27">
        <v>-2.003400000000001</v>
      </c>
      <c r="W4126" s="13" t="s">
        <v>88</v>
      </c>
      <c r="X4126" s="8">
        <f>$T4126*$R4126</f>
        <v>8.0260020000000019</v>
      </c>
      <c r="Y4126" s="29">
        <f>R4126-V4126-U4126-X4126</f>
        <v>9.3139980000000051</v>
      </c>
    </row>
    <row r="4127" spans="2:25" x14ac:dyDescent="0.3">
      <c r="B4127" s="16"/>
      <c r="C4127" s="8" t="str">
        <f>_xlfn.CONCAT(S4127,_xlfn.TEXTBEFORE(Q4127,","))</f>
        <v>1Stockwell Staples</v>
      </c>
      <c r="D4127" s="13" t="s">
        <v>10233</v>
      </c>
      <c r="E4127" s="25">
        <v>43401</v>
      </c>
      <c r="F4127" s="25">
        <v>43405</v>
      </c>
      <c r="G4127" s="13" t="s">
        <v>50</v>
      </c>
      <c r="H4127" s="13" t="s">
        <v>745</v>
      </c>
      <c r="I4127" s="13" t="s">
        <v>24</v>
      </c>
      <c r="J4127" s="13" t="s">
        <v>160</v>
      </c>
      <c r="K4127" s="13" t="s">
        <v>160</v>
      </c>
      <c r="L4127" s="13" t="s">
        <v>54</v>
      </c>
      <c r="M4127" s="13" t="s">
        <v>55</v>
      </c>
      <c r="N4127" s="13" t="s">
        <v>5672</v>
      </c>
      <c r="O4127" s="13" t="s">
        <v>30</v>
      </c>
      <c r="P4127" s="13" t="s">
        <v>2177</v>
      </c>
      <c r="Q4127" s="13" t="s">
        <v>5673</v>
      </c>
      <c r="R4127" s="17">
        <v>5.7239999999999993</v>
      </c>
      <c r="S4127" s="26">
        <v>1</v>
      </c>
      <c r="T4127" s="17">
        <v>0.47000000000000003</v>
      </c>
      <c r="U4127" s="17">
        <v>1.23</v>
      </c>
      <c r="V4127" s="27">
        <v>-1.0859999999999994</v>
      </c>
      <c r="W4127" s="13" t="s">
        <v>88</v>
      </c>
      <c r="X4127" s="8">
        <f>$T4127*$R4127</f>
        <v>2.69028</v>
      </c>
      <c r="Y4127" s="29">
        <f>R4127-V4127-U4127-X4127</f>
        <v>2.8897199999999983</v>
      </c>
    </row>
    <row r="4128" spans="2:25" x14ac:dyDescent="0.3">
      <c r="B4128" s="16"/>
      <c r="C4128" s="8" t="str">
        <f>_xlfn.CONCAT(S4128,_xlfn.TEXTBEFORE(Q4128,","))</f>
        <v>4Chromcraft Coffee Table</v>
      </c>
      <c r="D4128" s="13" t="s">
        <v>10234</v>
      </c>
      <c r="E4128" s="25">
        <v>43642</v>
      </c>
      <c r="F4128" s="25">
        <v>43644</v>
      </c>
      <c r="G4128" s="13" t="s">
        <v>22</v>
      </c>
      <c r="H4128" s="13" t="s">
        <v>745</v>
      </c>
      <c r="I4128" s="13" t="s">
        <v>24</v>
      </c>
      <c r="J4128" s="13" t="s">
        <v>400</v>
      </c>
      <c r="K4128" s="13" t="s">
        <v>91</v>
      </c>
      <c r="L4128" s="13" t="s">
        <v>54</v>
      </c>
      <c r="M4128" s="13" t="s">
        <v>55</v>
      </c>
      <c r="N4128" s="13" t="s">
        <v>890</v>
      </c>
      <c r="O4128" s="13" t="s">
        <v>40</v>
      </c>
      <c r="P4128" s="13" t="s">
        <v>48</v>
      </c>
      <c r="Q4128" s="13" t="s">
        <v>891</v>
      </c>
      <c r="R4128" s="17">
        <v>566.23080000000004</v>
      </c>
      <c r="S4128" s="26">
        <v>4</v>
      </c>
      <c r="T4128" s="17">
        <v>0.47000000000000003</v>
      </c>
      <c r="U4128" s="17">
        <v>150.83000000000001</v>
      </c>
      <c r="V4128" s="27">
        <v>-363.28920000000005</v>
      </c>
      <c r="W4128" s="13" t="s">
        <v>33</v>
      </c>
      <c r="X4128" s="8">
        <f>$T4128*$R4128</f>
        <v>266.12847600000003</v>
      </c>
      <c r="Y4128" s="29">
        <f>R4128-V4128-U4128-X4128</f>
        <v>512.56152399999996</v>
      </c>
    </row>
    <row r="4129" spans="2:25" x14ac:dyDescent="0.3">
      <c r="B4129" s="16"/>
      <c r="C4129" s="8" t="str">
        <f>_xlfn.CONCAT(S4129,_xlfn.TEXTBEFORE(Q4129,","))</f>
        <v>5Sauder Classic Bookcase</v>
      </c>
      <c r="D4129" s="13" t="s">
        <v>10235</v>
      </c>
      <c r="E4129" s="25">
        <v>44034</v>
      </c>
      <c r="F4129" s="25">
        <v>44041</v>
      </c>
      <c r="G4129" s="13" t="s">
        <v>50</v>
      </c>
      <c r="H4129" s="13" t="s">
        <v>745</v>
      </c>
      <c r="I4129" s="13" t="s">
        <v>24</v>
      </c>
      <c r="J4129" s="13" t="s">
        <v>746</v>
      </c>
      <c r="K4129" s="13" t="s">
        <v>234</v>
      </c>
      <c r="L4129" s="13" t="s">
        <v>54</v>
      </c>
      <c r="M4129" s="13" t="s">
        <v>55</v>
      </c>
      <c r="N4129" s="13" t="s">
        <v>747</v>
      </c>
      <c r="O4129" s="13" t="s">
        <v>40</v>
      </c>
      <c r="P4129" s="13" t="s">
        <v>67</v>
      </c>
      <c r="Q4129" s="13" t="s">
        <v>748</v>
      </c>
      <c r="R4129" s="17">
        <v>2039.0714999999998</v>
      </c>
      <c r="S4129" s="26">
        <v>5</v>
      </c>
      <c r="T4129" s="17">
        <v>7.0000000000000007E-2</v>
      </c>
      <c r="U4129" s="17">
        <v>170.58</v>
      </c>
      <c r="V4129" s="27">
        <v>109.62149999999997</v>
      </c>
      <c r="W4129" s="13" t="s">
        <v>88</v>
      </c>
      <c r="X4129" s="8">
        <f>$T4129*$R4129</f>
        <v>142.735005</v>
      </c>
      <c r="Y4129" s="29">
        <f>R4129-V4129-U4129-X4129</f>
        <v>1616.1349949999999</v>
      </c>
    </row>
    <row r="4130" spans="2:25" x14ac:dyDescent="0.3">
      <c r="B4130" s="16"/>
      <c r="C4130" s="8" t="str">
        <f>_xlfn.CONCAT(S4130,_xlfn.TEXTBEFORE(Q4130,","))</f>
        <v>6Smead Shelving</v>
      </c>
      <c r="D4130" s="13" t="s">
        <v>10236</v>
      </c>
      <c r="E4130" s="25">
        <v>44148</v>
      </c>
      <c r="F4130" s="25">
        <v>44155</v>
      </c>
      <c r="G4130" s="13" t="s">
        <v>50</v>
      </c>
      <c r="H4130" s="13" t="s">
        <v>3117</v>
      </c>
      <c r="I4130" s="13" t="s">
        <v>24</v>
      </c>
      <c r="J4130" s="13" t="s">
        <v>1893</v>
      </c>
      <c r="K4130" s="13" t="s">
        <v>489</v>
      </c>
      <c r="L4130" s="13" t="s">
        <v>114</v>
      </c>
      <c r="M4130" s="13" t="s">
        <v>55</v>
      </c>
      <c r="N4130" s="13" t="s">
        <v>2650</v>
      </c>
      <c r="O4130" s="13" t="s">
        <v>30</v>
      </c>
      <c r="P4130" s="13" t="s">
        <v>289</v>
      </c>
      <c r="Q4130" s="13" t="s">
        <v>2651</v>
      </c>
      <c r="R4130" s="17">
        <v>293.57999999999993</v>
      </c>
      <c r="S4130" s="26">
        <v>6</v>
      </c>
      <c r="T4130" s="17">
        <v>0</v>
      </c>
      <c r="U4130" s="17">
        <v>27.11</v>
      </c>
      <c r="V4130" s="27">
        <v>129.06</v>
      </c>
      <c r="W4130" s="13" t="s">
        <v>88</v>
      </c>
      <c r="X4130" s="8">
        <f>$T4130*$R4130</f>
        <v>0</v>
      </c>
      <c r="Y4130" s="29">
        <f>R4130-V4130-U4130-X4130</f>
        <v>137.40999999999991</v>
      </c>
    </row>
    <row r="4131" spans="2:25" x14ac:dyDescent="0.3">
      <c r="B4131" s="16"/>
      <c r="C4131" s="8" t="str">
        <f>_xlfn.CONCAT(S4131,_xlfn.TEXTBEFORE(Q4131,","))</f>
        <v>5Apple Office Telephone</v>
      </c>
      <c r="D4131" s="13" t="s">
        <v>10237</v>
      </c>
      <c r="E4131" s="25">
        <v>44148</v>
      </c>
      <c r="F4131" s="25">
        <v>44155</v>
      </c>
      <c r="G4131" s="13" t="s">
        <v>50</v>
      </c>
      <c r="H4131" s="13" t="s">
        <v>3117</v>
      </c>
      <c r="I4131" s="13" t="s">
        <v>24</v>
      </c>
      <c r="J4131" s="13" t="s">
        <v>1893</v>
      </c>
      <c r="K4131" s="13" t="s">
        <v>489</v>
      </c>
      <c r="L4131" s="13" t="s">
        <v>114</v>
      </c>
      <c r="M4131" s="13" t="s">
        <v>55</v>
      </c>
      <c r="N4131" s="13" t="s">
        <v>5052</v>
      </c>
      <c r="O4131" s="13" t="s">
        <v>57</v>
      </c>
      <c r="P4131" s="13" t="s">
        <v>58</v>
      </c>
      <c r="Q4131" s="13" t="s">
        <v>5053</v>
      </c>
      <c r="R4131" s="17">
        <v>340.65</v>
      </c>
      <c r="S4131" s="26">
        <v>5</v>
      </c>
      <c r="T4131" s="17">
        <v>0</v>
      </c>
      <c r="U4131" s="17">
        <v>1.3</v>
      </c>
      <c r="V4131" s="27">
        <v>160.04999999999998</v>
      </c>
      <c r="W4131" s="13" t="s">
        <v>88</v>
      </c>
      <c r="X4131" s="8">
        <f>$T4131*$R4131</f>
        <v>0</v>
      </c>
      <c r="Y4131" s="29">
        <f>R4131-V4131-U4131-X4131</f>
        <v>179.29999999999998</v>
      </c>
    </row>
    <row r="4132" spans="2:25" x14ac:dyDescent="0.3">
      <c r="B4132" s="16"/>
      <c r="C4132" s="8" t="str">
        <f>_xlfn.CONCAT(S4132,_xlfn.TEXTBEFORE(Q4132,","))</f>
        <v>2Tenex Trays</v>
      </c>
      <c r="D4132" s="13" t="s">
        <v>10238</v>
      </c>
      <c r="E4132" s="25">
        <v>43778</v>
      </c>
      <c r="F4132" s="25">
        <v>43784</v>
      </c>
      <c r="G4132" s="13" t="s">
        <v>50</v>
      </c>
      <c r="H4132" s="13" t="s">
        <v>4061</v>
      </c>
      <c r="I4132" s="13" t="s">
        <v>24</v>
      </c>
      <c r="J4132" s="13" t="s">
        <v>4062</v>
      </c>
      <c r="K4132" s="13" t="s">
        <v>215</v>
      </c>
      <c r="L4132" s="13" t="s">
        <v>27</v>
      </c>
      <c r="M4132" s="13" t="s">
        <v>28</v>
      </c>
      <c r="N4132" s="13" t="s">
        <v>1949</v>
      </c>
      <c r="O4132" s="13" t="s">
        <v>30</v>
      </c>
      <c r="P4132" s="13" t="s">
        <v>289</v>
      </c>
      <c r="Q4132" s="13" t="s">
        <v>1950</v>
      </c>
      <c r="R4132" s="17">
        <v>108.47999999999999</v>
      </c>
      <c r="S4132" s="26">
        <v>2</v>
      </c>
      <c r="T4132" s="17">
        <v>0</v>
      </c>
      <c r="U4132" s="17">
        <v>14.31</v>
      </c>
      <c r="V4132" s="27">
        <v>45.54</v>
      </c>
      <c r="W4132" s="13" t="s">
        <v>266</v>
      </c>
      <c r="X4132" s="8">
        <f>$T4132*$R4132</f>
        <v>0</v>
      </c>
      <c r="Y4132" s="29">
        <f>R4132-V4132-U4132-X4132</f>
        <v>48.629999999999988</v>
      </c>
    </row>
    <row r="4133" spans="2:25" x14ac:dyDescent="0.3">
      <c r="B4133" s="16"/>
      <c r="C4133" s="8" t="str">
        <f>_xlfn.CONCAT(S4133,_xlfn.TEXTBEFORE(Q4133,","))</f>
        <v>1Fiskars Box Cutter</v>
      </c>
      <c r="D4133" s="13" t="s">
        <v>10239</v>
      </c>
      <c r="E4133" s="25">
        <v>43778</v>
      </c>
      <c r="F4133" s="25">
        <v>43784</v>
      </c>
      <c r="G4133" s="13" t="s">
        <v>50</v>
      </c>
      <c r="H4133" s="13" t="s">
        <v>4061</v>
      </c>
      <c r="I4133" s="13" t="s">
        <v>24</v>
      </c>
      <c r="J4133" s="13" t="s">
        <v>4062</v>
      </c>
      <c r="K4133" s="13" t="s">
        <v>215</v>
      </c>
      <c r="L4133" s="13" t="s">
        <v>27</v>
      </c>
      <c r="M4133" s="13" t="s">
        <v>28</v>
      </c>
      <c r="N4133" s="13" t="s">
        <v>3496</v>
      </c>
      <c r="O4133" s="13" t="s">
        <v>30</v>
      </c>
      <c r="P4133" s="13" t="s">
        <v>1228</v>
      </c>
      <c r="Q4133" s="13" t="s">
        <v>3497</v>
      </c>
      <c r="R4133" s="17">
        <v>35.519999999999996</v>
      </c>
      <c r="S4133" s="26">
        <v>1</v>
      </c>
      <c r="T4133" s="17">
        <v>0</v>
      </c>
      <c r="U4133" s="17">
        <v>6.46</v>
      </c>
      <c r="V4133" s="27">
        <v>0.33</v>
      </c>
      <c r="W4133" s="13" t="s">
        <v>266</v>
      </c>
      <c r="X4133" s="8">
        <f>$T4133*$R4133</f>
        <v>0</v>
      </c>
      <c r="Y4133" s="29">
        <f>R4133-V4133-U4133-X4133</f>
        <v>28.729999999999997</v>
      </c>
    </row>
    <row r="4134" spans="2:25" x14ac:dyDescent="0.3">
      <c r="B4134" s="16"/>
      <c r="C4134" s="8" t="str">
        <f>_xlfn.CONCAT(S4134,_xlfn.TEXTBEFORE(Q4134,","))</f>
        <v>9Samsung Speaker Phone</v>
      </c>
      <c r="D4134" s="13" t="s">
        <v>10240</v>
      </c>
      <c r="E4134" s="25">
        <v>42878</v>
      </c>
      <c r="F4134" s="25">
        <v>42878</v>
      </c>
      <c r="G4134" s="13" t="s">
        <v>126</v>
      </c>
      <c r="H4134" s="13" t="s">
        <v>487</v>
      </c>
      <c r="I4134" s="13" t="s">
        <v>24</v>
      </c>
      <c r="J4134" s="13" t="s">
        <v>488</v>
      </c>
      <c r="K4134" s="13" t="s">
        <v>489</v>
      </c>
      <c r="L4134" s="13" t="s">
        <v>114</v>
      </c>
      <c r="M4134" s="13" t="s">
        <v>55</v>
      </c>
      <c r="N4134" s="13" t="s">
        <v>490</v>
      </c>
      <c r="O4134" s="13" t="s">
        <v>57</v>
      </c>
      <c r="P4134" s="13" t="s">
        <v>58</v>
      </c>
      <c r="Q4134" s="13" t="s">
        <v>491</v>
      </c>
      <c r="R4134" s="17">
        <v>1120.77</v>
      </c>
      <c r="S4134" s="26">
        <v>9</v>
      </c>
      <c r="T4134" s="17">
        <v>0</v>
      </c>
      <c r="U4134" s="17">
        <v>235.28</v>
      </c>
      <c r="V4134" s="27">
        <v>55.889999999999993</v>
      </c>
      <c r="W4134" s="13" t="s">
        <v>60</v>
      </c>
      <c r="X4134" s="8">
        <f>$T4134*$R4134</f>
        <v>0</v>
      </c>
      <c r="Y4134" s="29">
        <f>R4134-V4134-U4134-X4134</f>
        <v>829.59999999999991</v>
      </c>
    </row>
    <row r="4135" spans="2:25" x14ac:dyDescent="0.3">
      <c r="B4135" s="16"/>
      <c r="C4135" s="8" t="str">
        <f>_xlfn.CONCAT(S4135,_xlfn.TEXTBEFORE(Q4135,","))</f>
        <v>2SAFCO Executive Leather Armchair</v>
      </c>
      <c r="D4135" s="13" t="s">
        <v>10241</v>
      </c>
      <c r="E4135" s="25">
        <v>42878</v>
      </c>
      <c r="F4135" s="25">
        <v>42878</v>
      </c>
      <c r="G4135" s="13" t="s">
        <v>126</v>
      </c>
      <c r="H4135" s="13" t="s">
        <v>487</v>
      </c>
      <c r="I4135" s="13" t="s">
        <v>24</v>
      </c>
      <c r="J4135" s="13" t="s">
        <v>488</v>
      </c>
      <c r="K4135" s="13" t="s">
        <v>489</v>
      </c>
      <c r="L4135" s="13" t="s">
        <v>114</v>
      </c>
      <c r="M4135" s="13" t="s">
        <v>55</v>
      </c>
      <c r="N4135" s="13" t="s">
        <v>39</v>
      </c>
      <c r="O4135" s="13" t="s">
        <v>40</v>
      </c>
      <c r="P4135" s="13" t="s">
        <v>41</v>
      </c>
      <c r="Q4135" s="13" t="s">
        <v>42</v>
      </c>
      <c r="R4135" s="17">
        <v>917.99999999999977</v>
      </c>
      <c r="S4135" s="26">
        <v>2</v>
      </c>
      <c r="T4135" s="17">
        <v>0</v>
      </c>
      <c r="U4135" s="17">
        <v>105.11</v>
      </c>
      <c r="V4135" s="27">
        <v>119.34</v>
      </c>
      <c r="W4135" s="13" t="s">
        <v>60</v>
      </c>
      <c r="X4135" s="8">
        <f>$T4135*$R4135</f>
        <v>0</v>
      </c>
      <c r="Y4135" s="29">
        <f>R4135-V4135-U4135-X4135</f>
        <v>693.54999999999973</v>
      </c>
    </row>
    <row r="4136" spans="2:25" x14ac:dyDescent="0.3">
      <c r="B4136" s="16"/>
      <c r="C4136" s="8" t="str">
        <f>_xlfn.CONCAT(S4136,_xlfn.TEXTBEFORE(Q4136,","))</f>
        <v>3Hon Steel Folding Chair</v>
      </c>
      <c r="D4136" s="13" t="s">
        <v>10242</v>
      </c>
      <c r="E4136" s="25">
        <v>42878</v>
      </c>
      <c r="F4136" s="25">
        <v>42878</v>
      </c>
      <c r="G4136" s="13" t="s">
        <v>126</v>
      </c>
      <c r="H4136" s="13" t="s">
        <v>487</v>
      </c>
      <c r="I4136" s="13" t="s">
        <v>24</v>
      </c>
      <c r="J4136" s="13" t="s">
        <v>488</v>
      </c>
      <c r="K4136" s="13" t="s">
        <v>489</v>
      </c>
      <c r="L4136" s="13" t="s">
        <v>114</v>
      </c>
      <c r="M4136" s="13" t="s">
        <v>55</v>
      </c>
      <c r="N4136" s="13" t="s">
        <v>2420</v>
      </c>
      <c r="O4136" s="13" t="s">
        <v>40</v>
      </c>
      <c r="P4136" s="13" t="s">
        <v>41</v>
      </c>
      <c r="Q4136" s="13" t="s">
        <v>2421</v>
      </c>
      <c r="R4136" s="17">
        <v>244.26</v>
      </c>
      <c r="S4136" s="26">
        <v>3</v>
      </c>
      <c r="T4136" s="17">
        <v>0</v>
      </c>
      <c r="U4136" s="17">
        <v>44.63</v>
      </c>
      <c r="V4136" s="27">
        <v>92.789999999999992</v>
      </c>
      <c r="W4136" s="13" t="s">
        <v>60</v>
      </c>
      <c r="X4136" s="8">
        <f>$T4136*$R4136</f>
        <v>0</v>
      </c>
      <c r="Y4136" s="29">
        <f>R4136-V4136-U4136-X4136</f>
        <v>106.84</v>
      </c>
    </row>
    <row r="4137" spans="2:25" x14ac:dyDescent="0.3">
      <c r="B4137" s="16"/>
      <c r="C4137" s="8" t="str">
        <f>_xlfn.CONCAT(S4137,_xlfn.TEXTBEFORE(Q4137,","))</f>
        <v>2Belkin Mouse</v>
      </c>
      <c r="D4137" s="13" t="s">
        <v>10243</v>
      </c>
      <c r="E4137" s="25">
        <v>42878</v>
      </c>
      <c r="F4137" s="25">
        <v>42878</v>
      </c>
      <c r="G4137" s="13" t="s">
        <v>126</v>
      </c>
      <c r="H4137" s="13" t="s">
        <v>487</v>
      </c>
      <c r="I4137" s="13" t="s">
        <v>24</v>
      </c>
      <c r="J4137" s="13" t="s">
        <v>488</v>
      </c>
      <c r="K4137" s="13" t="s">
        <v>489</v>
      </c>
      <c r="L4137" s="13" t="s">
        <v>114</v>
      </c>
      <c r="M4137" s="13" t="s">
        <v>55</v>
      </c>
      <c r="N4137" s="13" t="s">
        <v>1742</v>
      </c>
      <c r="O4137" s="13" t="s">
        <v>57</v>
      </c>
      <c r="P4137" s="13" t="s">
        <v>121</v>
      </c>
      <c r="Q4137" s="13" t="s">
        <v>1743</v>
      </c>
      <c r="R4137" s="17">
        <v>84.42</v>
      </c>
      <c r="S4137" s="26">
        <v>2</v>
      </c>
      <c r="T4137" s="17">
        <v>0</v>
      </c>
      <c r="U4137" s="17">
        <v>27.65</v>
      </c>
      <c r="V4137" s="27">
        <v>11.76</v>
      </c>
      <c r="W4137" s="13" t="s">
        <v>60</v>
      </c>
      <c r="X4137" s="8">
        <f>$T4137*$R4137</f>
        <v>0</v>
      </c>
      <c r="Y4137" s="29">
        <f>R4137-V4137-U4137-X4137</f>
        <v>45.01</v>
      </c>
    </row>
    <row r="4138" spans="2:25" x14ac:dyDescent="0.3">
      <c r="B4138" s="16"/>
      <c r="C4138" s="8" t="str">
        <f>_xlfn.CONCAT(S4138,_xlfn.TEXTBEFORE(Q4138,","))</f>
        <v>2Sanford Sketch Pad</v>
      </c>
      <c r="D4138" s="13" t="s">
        <v>10244</v>
      </c>
      <c r="E4138" s="25">
        <v>43957</v>
      </c>
      <c r="F4138" s="25">
        <v>43962</v>
      </c>
      <c r="G4138" s="13" t="s">
        <v>50</v>
      </c>
      <c r="H4138" s="13" t="s">
        <v>1005</v>
      </c>
      <c r="I4138" s="13" t="s">
        <v>24</v>
      </c>
      <c r="J4138" s="13" t="s">
        <v>425</v>
      </c>
      <c r="K4138" s="13" t="s">
        <v>339</v>
      </c>
      <c r="L4138" s="13" t="s">
        <v>27</v>
      </c>
      <c r="M4138" s="13" t="s">
        <v>28</v>
      </c>
      <c r="N4138" s="13" t="s">
        <v>4911</v>
      </c>
      <c r="O4138" s="13" t="s">
        <v>30</v>
      </c>
      <c r="P4138" s="13" t="s">
        <v>1789</v>
      </c>
      <c r="Q4138" s="13" t="s">
        <v>4912</v>
      </c>
      <c r="R4138" s="17">
        <v>93.48</v>
      </c>
      <c r="S4138" s="26">
        <v>2</v>
      </c>
      <c r="T4138" s="17">
        <v>0</v>
      </c>
      <c r="U4138" s="17">
        <v>6.26</v>
      </c>
      <c r="V4138" s="27">
        <v>28.02</v>
      </c>
      <c r="W4138" s="13" t="s">
        <v>60</v>
      </c>
      <c r="X4138" s="8">
        <f>$T4138*$R4138</f>
        <v>0</v>
      </c>
      <c r="Y4138" s="29">
        <f>R4138-V4138-U4138-X4138</f>
        <v>59.20000000000001</v>
      </c>
    </row>
    <row r="4139" spans="2:25" x14ac:dyDescent="0.3">
      <c r="B4139" s="16"/>
      <c r="C4139" s="8" t="str">
        <f>_xlfn.CONCAT(S4139,_xlfn.TEXTBEFORE(Q4139,","))</f>
        <v>7HP Fax Machine</v>
      </c>
      <c r="D4139" s="13" t="s">
        <v>10245</v>
      </c>
      <c r="E4139" s="25">
        <v>44092</v>
      </c>
      <c r="F4139" s="25">
        <v>44096</v>
      </c>
      <c r="G4139" s="13" t="s">
        <v>50</v>
      </c>
      <c r="H4139" s="13" t="s">
        <v>1005</v>
      </c>
      <c r="I4139" s="13" t="s">
        <v>24</v>
      </c>
      <c r="J4139" s="13" t="s">
        <v>1006</v>
      </c>
      <c r="K4139" s="13" t="s">
        <v>226</v>
      </c>
      <c r="L4139" s="13" t="s">
        <v>27</v>
      </c>
      <c r="M4139" s="13" t="s">
        <v>28</v>
      </c>
      <c r="N4139" s="13" t="s">
        <v>828</v>
      </c>
      <c r="O4139" s="13" t="s">
        <v>57</v>
      </c>
      <c r="P4139" s="13" t="s">
        <v>86</v>
      </c>
      <c r="Q4139" s="13" t="s">
        <v>829</v>
      </c>
      <c r="R4139" s="17">
        <v>2086.98</v>
      </c>
      <c r="S4139" s="26">
        <v>7</v>
      </c>
      <c r="T4139" s="17">
        <v>0</v>
      </c>
      <c r="U4139" s="17">
        <v>135.99</v>
      </c>
      <c r="V4139" s="27">
        <v>145.95000000000002</v>
      </c>
      <c r="W4139" s="13" t="s">
        <v>88</v>
      </c>
      <c r="X4139" s="8">
        <f>$T4139*$R4139</f>
        <v>0</v>
      </c>
      <c r="Y4139" s="29">
        <f>R4139-V4139-U4139-X4139</f>
        <v>1805.04</v>
      </c>
    </row>
    <row r="4140" spans="2:25" x14ac:dyDescent="0.3">
      <c r="B4140" s="16"/>
      <c r="C4140" s="8" t="str">
        <f>_xlfn.CONCAT(S4140,_xlfn.TEXTBEFORE(Q4140,","))</f>
        <v>2Stanley Pencil Sharpener</v>
      </c>
      <c r="D4140" s="13" t="s">
        <v>10246</v>
      </c>
      <c r="E4140" s="25">
        <v>44092</v>
      </c>
      <c r="F4140" s="25">
        <v>44096</v>
      </c>
      <c r="G4140" s="13" t="s">
        <v>50</v>
      </c>
      <c r="H4140" s="13" t="s">
        <v>1005</v>
      </c>
      <c r="I4140" s="13" t="s">
        <v>24</v>
      </c>
      <c r="J4140" s="13" t="s">
        <v>1006</v>
      </c>
      <c r="K4140" s="13" t="s">
        <v>226</v>
      </c>
      <c r="L4140" s="13" t="s">
        <v>27</v>
      </c>
      <c r="M4140" s="13" t="s">
        <v>28</v>
      </c>
      <c r="N4140" s="13" t="s">
        <v>3879</v>
      </c>
      <c r="O4140" s="13" t="s">
        <v>30</v>
      </c>
      <c r="P4140" s="13" t="s">
        <v>1789</v>
      </c>
      <c r="Q4140" s="13" t="s">
        <v>3880</v>
      </c>
      <c r="R4140" s="17">
        <v>55.92</v>
      </c>
      <c r="S4140" s="26">
        <v>2</v>
      </c>
      <c r="T4140" s="17">
        <v>0</v>
      </c>
      <c r="U4140" s="17">
        <v>4.01</v>
      </c>
      <c r="V4140" s="27">
        <v>11.7</v>
      </c>
      <c r="W4140" s="13" t="s">
        <v>88</v>
      </c>
      <c r="X4140" s="8">
        <f>$T4140*$R4140</f>
        <v>0</v>
      </c>
      <c r="Y4140" s="29">
        <f>R4140-V4140-U4140-X4140</f>
        <v>40.21</v>
      </c>
    </row>
    <row r="4141" spans="2:25" x14ac:dyDescent="0.3">
      <c r="B4141" s="16"/>
      <c r="C4141" s="8" t="str">
        <f>_xlfn.CONCAT(S4141,_xlfn.TEXTBEFORE(Q4141,","))</f>
        <v>9Cisco Office Telephone</v>
      </c>
      <c r="D4141" s="13" t="s">
        <v>10247</v>
      </c>
      <c r="E4141" s="25">
        <v>43776</v>
      </c>
      <c r="F4141" s="25">
        <v>43780</v>
      </c>
      <c r="G4141" s="13" t="s">
        <v>50</v>
      </c>
      <c r="H4141" s="13" t="s">
        <v>2961</v>
      </c>
      <c r="I4141" s="13" t="s">
        <v>24</v>
      </c>
      <c r="J4141" s="13" t="s">
        <v>52</v>
      </c>
      <c r="K4141" s="13" t="s">
        <v>53</v>
      </c>
      <c r="L4141" s="13" t="s">
        <v>54</v>
      </c>
      <c r="M4141" s="13" t="s">
        <v>55</v>
      </c>
      <c r="N4141" s="13" t="s">
        <v>2962</v>
      </c>
      <c r="O4141" s="13" t="s">
        <v>57</v>
      </c>
      <c r="P4141" s="13" t="s">
        <v>58</v>
      </c>
      <c r="Q4141" s="13" t="s">
        <v>2963</v>
      </c>
      <c r="R4141" s="17">
        <v>610.6724999999999</v>
      </c>
      <c r="S4141" s="26">
        <v>9</v>
      </c>
      <c r="T4141" s="17">
        <v>0.17</v>
      </c>
      <c r="U4141" s="17">
        <v>30.22</v>
      </c>
      <c r="V4141" s="27">
        <v>110.36250000000001</v>
      </c>
      <c r="W4141" s="13" t="s">
        <v>88</v>
      </c>
      <c r="X4141" s="8">
        <f>$T4141*$R4141</f>
        <v>103.814325</v>
      </c>
      <c r="Y4141" s="29">
        <f>R4141-V4141-U4141-X4141</f>
        <v>366.27567499999992</v>
      </c>
    </row>
    <row r="4142" spans="2:25" x14ac:dyDescent="0.3">
      <c r="B4142" s="16"/>
      <c r="C4142" s="8" t="str">
        <f>_xlfn.CONCAT(S4142,_xlfn.TEXTBEFORE(Q4142,","))</f>
        <v>7Stiletto Trimmer</v>
      </c>
      <c r="D4142" s="13" t="s">
        <v>10248</v>
      </c>
      <c r="E4142" s="25">
        <v>43776</v>
      </c>
      <c r="F4142" s="25">
        <v>43780</v>
      </c>
      <c r="G4142" s="13" t="s">
        <v>50</v>
      </c>
      <c r="H4142" s="13" t="s">
        <v>2961</v>
      </c>
      <c r="I4142" s="13" t="s">
        <v>24</v>
      </c>
      <c r="J4142" s="13" t="s">
        <v>52</v>
      </c>
      <c r="K4142" s="13" t="s">
        <v>53</v>
      </c>
      <c r="L4142" s="13" t="s">
        <v>54</v>
      </c>
      <c r="M4142" s="13" t="s">
        <v>55</v>
      </c>
      <c r="N4142" s="13" t="s">
        <v>3824</v>
      </c>
      <c r="O4142" s="13" t="s">
        <v>30</v>
      </c>
      <c r="P4142" s="13" t="s">
        <v>1228</v>
      </c>
      <c r="Q4142" s="13" t="s">
        <v>3825</v>
      </c>
      <c r="R4142" s="17">
        <v>158.60250000000005</v>
      </c>
      <c r="S4142" s="26">
        <v>7</v>
      </c>
      <c r="T4142" s="17">
        <v>0.47000000000000003</v>
      </c>
      <c r="U4142" s="17">
        <v>17.36</v>
      </c>
      <c r="V4142" s="27">
        <v>-83.947500000000019</v>
      </c>
      <c r="W4142" s="13" t="s">
        <v>88</v>
      </c>
      <c r="X4142" s="8">
        <f>$T4142*$R4142</f>
        <v>74.543175000000033</v>
      </c>
      <c r="Y4142" s="29">
        <f>R4142-V4142-U4142-X4142</f>
        <v>150.64682500000004</v>
      </c>
    </row>
    <row r="4143" spans="2:25" x14ac:dyDescent="0.3">
      <c r="B4143" s="16"/>
      <c r="C4143" s="8" t="str">
        <f>_xlfn.CONCAT(S4143,_xlfn.TEXTBEFORE(Q4143,","))</f>
        <v>5Eldon Folders</v>
      </c>
      <c r="D4143" s="13" t="s">
        <v>10249</v>
      </c>
      <c r="E4143" s="25">
        <v>43776</v>
      </c>
      <c r="F4143" s="25">
        <v>43780</v>
      </c>
      <c r="G4143" s="13" t="s">
        <v>50</v>
      </c>
      <c r="H4143" s="13" t="s">
        <v>2961</v>
      </c>
      <c r="I4143" s="13" t="s">
        <v>24</v>
      </c>
      <c r="J4143" s="13" t="s">
        <v>52</v>
      </c>
      <c r="K4143" s="13" t="s">
        <v>53</v>
      </c>
      <c r="L4143" s="13" t="s">
        <v>54</v>
      </c>
      <c r="M4143" s="13" t="s">
        <v>55</v>
      </c>
      <c r="N4143" s="13" t="s">
        <v>4594</v>
      </c>
      <c r="O4143" s="13" t="s">
        <v>30</v>
      </c>
      <c r="P4143" s="13" t="s">
        <v>289</v>
      </c>
      <c r="Q4143" s="13" t="s">
        <v>4595</v>
      </c>
      <c r="R4143" s="17">
        <v>72.459000000000003</v>
      </c>
      <c r="S4143" s="26">
        <v>5</v>
      </c>
      <c r="T4143" s="17">
        <v>0.17</v>
      </c>
      <c r="U4143" s="17">
        <v>4.28</v>
      </c>
      <c r="V4143" s="27">
        <v>-12.291</v>
      </c>
      <c r="W4143" s="13" t="s">
        <v>88</v>
      </c>
      <c r="X4143" s="8">
        <f>$T4143*$R4143</f>
        <v>12.318030000000002</v>
      </c>
      <c r="Y4143" s="29">
        <f>R4143-V4143-U4143-X4143</f>
        <v>68.151969999999992</v>
      </c>
    </row>
    <row r="4144" spans="2:25" x14ac:dyDescent="0.3">
      <c r="B4144" s="16"/>
      <c r="C4144" s="8" t="str">
        <f>_xlfn.CONCAT(S4144,_xlfn.TEXTBEFORE(Q4144,","))</f>
        <v>3Smead Folders</v>
      </c>
      <c r="D4144" s="13" t="s">
        <v>10250</v>
      </c>
      <c r="E4144" s="25">
        <v>43776</v>
      </c>
      <c r="F4144" s="25">
        <v>43780</v>
      </c>
      <c r="G4144" s="13" t="s">
        <v>50</v>
      </c>
      <c r="H4144" s="13" t="s">
        <v>2961</v>
      </c>
      <c r="I4144" s="13" t="s">
        <v>24</v>
      </c>
      <c r="J4144" s="13" t="s">
        <v>52</v>
      </c>
      <c r="K4144" s="13" t="s">
        <v>53</v>
      </c>
      <c r="L4144" s="13" t="s">
        <v>54</v>
      </c>
      <c r="M4144" s="13" t="s">
        <v>55</v>
      </c>
      <c r="N4144" s="13" t="s">
        <v>3970</v>
      </c>
      <c r="O4144" s="13" t="s">
        <v>30</v>
      </c>
      <c r="P4144" s="13" t="s">
        <v>289</v>
      </c>
      <c r="Q4144" s="13" t="s">
        <v>3971</v>
      </c>
      <c r="R4144" s="17">
        <v>41.234399999999994</v>
      </c>
      <c r="S4144" s="26">
        <v>3</v>
      </c>
      <c r="T4144" s="17">
        <v>0.17</v>
      </c>
      <c r="U4144" s="17">
        <v>3.37</v>
      </c>
      <c r="V4144" s="27">
        <v>-1.5155999999999992</v>
      </c>
      <c r="W4144" s="13" t="s">
        <v>88</v>
      </c>
      <c r="X4144" s="8">
        <f>$T4144*$R4144</f>
        <v>7.0098479999999999</v>
      </c>
      <c r="Y4144" s="29">
        <f>R4144-V4144-U4144-X4144</f>
        <v>32.370151999999997</v>
      </c>
    </row>
    <row r="4145" spans="2:25" x14ac:dyDescent="0.3">
      <c r="B4145" s="16"/>
      <c r="C4145" s="8" t="str">
        <f>_xlfn.CONCAT(S4145,_xlfn.TEXTBEFORE(Q4145,","))</f>
        <v>7Advantus Stacking Tray</v>
      </c>
      <c r="D4145" s="13" t="s">
        <v>10251</v>
      </c>
      <c r="E4145" s="25">
        <v>43720</v>
      </c>
      <c r="F4145" s="25">
        <v>43726</v>
      </c>
      <c r="G4145" s="13" t="s">
        <v>50</v>
      </c>
      <c r="H4145" s="13" t="s">
        <v>4790</v>
      </c>
      <c r="I4145" s="13" t="s">
        <v>24</v>
      </c>
      <c r="J4145" s="13" t="s">
        <v>4791</v>
      </c>
      <c r="K4145" s="13" t="s">
        <v>4264</v>
      </c>
      <c r="L4145" s="13" t="s">
        <v>201</v>
      </c>
      <c r="M4145" s="13" t="s">
        <v>28</v>
      </c>
      <c r="N4145" s="13" t="s">
        <v>2237</v>
      </c>
      <c r="O4145" s="13" t="s">
        <v>40</v>
      </c>
      <c r="P4145" s="13" t="s">
        <v>906</v>
      </c>
      <c r="Q4145" s="13" t="s">
        <v>2238</v>
      </c>
      <c r="R4145" s="17">
        <v>163.79999999999998</v>
      </c>
      <c r="S4145" s="26">
        <v>7</v>
      </c>
      <c r="T4145" s="17">
        <v>0</v>
      </c>
      <c r="U4145" s="17">
        <v>8.17</v>
      </c>
      <c r="V4145" s="27">
        <v>24.57</v>
      </c>
      <c r="W4145" s="13" t="s">
        <v>88</v>
      </c>
      <c r="X4145" s="8">
        <f>$T4145*$R4145</f>
        <v>0</v>
      </c>
      <c r="Y4145" s="29">
        <f>R4145-V4145-U4145-X4145</f>
        <v>131.06</v>
      </c>
    </row>
    <row r="4146" spans="2:25" x14ac:dyDescent="0.3">
      <c r="B4146" s="16"/>
      <c r="C4146" s="8" t="str">
        <f>_xlfn.CONCAT(S4146,_xlfn.TEXTBEFORE(Q4146,","))</f>
        <v>3Deflect-O Photo Frame</v>
      </c>
      <c r="D4146" s="13" t="s">
        <v>10252</v>
      </c>
      <c r="E4146" s="25">
        <v>43720</v>
      </c>
      <c r="F4146" s="25">
        <v>43726</v>
      </c>
      <c r="G4146" s="13" t="s">
        <v>50</v>
      </c>
      <c r="H4146" s="13" t="s">
        <v>4790</v>
      </c>
      <c r="I4146" s="13" t="s">
        <v>24</v>
      </c>
      <c r="J4146" s="13" t="s">
        <v>4791</v>
      </c>
      <c r="K4146" s="13" t="s">
        <v>4264</v>
      </c>
      <c r="L4146" s="13" t="s">
        <v>201</v>
      </c>
      <c r="M4146" s="13" t="s">
        <v>28</v>
      </c>
      <c r="N4146" s="13" t="s">
        <v>3247</v>
      </c>
      <c r="O4146" s="13" t="s">
        <v>40</v>
      </c>
      <c r="P4146" s="13" t="s">
        <v>906</v>
      </c>
      <c r="Q4146" s="13" t="s">
        <v>3248</v>
      </c>
      <c r="R4146" s="17">
        <v>155.70000000000002</v>
      </c>
      <c r="S4146" s="26">
        <v>3</v>
      </c>
      <c r="T4146" s="17">
        <v>0</v>
      </c>
      <c r="U4146" s="17">
        <v>5.39</v>
      </c>
      <c r="V4146" s="27">
        <v>13.950000000000001</v>
      </c>
      <c r="W4146" s="13" t="s">
        <v>88</v>
      </c>
      <c r="X4146" s="8">
        <f>$T4146*$R4146</f>
        <v>0</v>
      </c>
      <c r="Y4146" s="29">
        <f>R4146-V4146-U4146-X4146</f>
        <v>136.36000000000004</v>
      </c>
    </row>
    <row r="4147" spans="2:25" x14ac:dyDescent="0.3">
      <c r="B4147" s="16"/>
      <c r="C4147" s="8" t="str">
        <f>_xlfn.CONCAT(S4147,_xlfn.TEXTBEFORE(Q4147,","))</f>
        <v>6Ames Clasp Envelope</v>
      </c>
      <c r="D4147" s="13" t="s">
        <v>10253</v>
      </c>
      <c r="E4147" s="25">
        <v>43720</v>
      </c>
      <c r="F4147" s="25">
        <v>43726</v>
      </c>
      <c r="G4147" s="13" t="s">
        <v>50</v>
      </c>
      <c r="H4147" s="13" t="s">
        <v>4790</v>
      </c>
      <c r="I4147" s="13" t="s">
        <v>24</v>
      </c>
      <c r="J4147" s="13" t="s">
        <v>4791</v>
      </c>
      <c r="K4147" s="13" t="s">
        <v>4264</v>
      </c>
      <c r="L4147" s="13" t="s">
        <v>201</v>
      </c>
      <c r="M4147" s="13" t="s">
        <v>28</v>
      </c>
      <c r="N4147" s="13" t="s">
        <v>5824</v>
      </c>
      <c r="O4147" s="13" t="s">
        <v>30</v>
      </c>
      <c r="P4147" s="13" t="s">
        <v>1607</v>
      </c>
      <c r="Q4147" s="13" t="s">
        <v>5825</v>
      </c>
      <c r="R4147" s="17">
        <v>36</v>
      </c>
      <c r="S4147" s="26">
        <v>6</v>
      </c>
      <c r="T4147" s="17">
        <v>0</v>
      </c>
      <c r="U4147" s="17">
        <v>2.35</v>
      </c>
      <c r="V4147" s="27">
        <v>7.5600000000000005</v>
      </c>
      <c r="W4147" s="13" t="s">
        <v>88</v>
      </c>
      <c r="X4147" s="8">
        <f>$T4147*$R4147</f>
        <v>0</v>
      </c>
      <c r="Y4147" s="29">
        <f>R4147-V4147-U4147-X4147</f>
        <v>26.089999999999996</v>
      </c>
    </row>
    <row r="4148" spans="2:25" x14ac:dyDescent="0.3">
      <c r="B4148" s="16"/>
      <c r="C4148" s="8" t="str">
        <f>_xlfn.CONCAT(S4148,_xlfn.TEXTBEFORE(Q4148,","))</f>
        <v>3Wilson Jones Hole Reinforcements</v>
      </c>
      <c r="D4148" s="13" t="s">
        <v>10254</v>
      </c>
      <c r="E4148" s="25">
        <v>43720</v>
      </c>
      <c r="F4148" s="25">
        <v>43726</v>
      </c>
      <c r="G4148" s="13" t="s">
        <v>50</v>
      </c>
      <c r="H4148" s="13" t="s">
        <v>4790</v>
      </c>
      <c r="I4148" s="13" t="s">
        <v>24</v>
      </c>
      <c r="J4148" s="13" t="s">
        <v>4791</v>
      </c>
      <c r="K4148" s="13" t="s">
        <v>4264</v>
      </c>
      <c r="L4148" s="13" t="s">
        <v>201</v>
      </c>
      <c r="M4148" s="13" t="s">
        <v>28</v>
      </c>
      <c r="N4148" s="13" t="s">
        <v>5947</v>
      </c>
      <c r="O4148" s="13" t="s">
        <v>30</v>
      </c>
      <c r="P4148" s="13" t="s">
        <v>1121</v>
      </c>
      <c r="Q4148" s="13" t="s">
        <v>5948</v>
      </c>
      <c r="R4148" s="17">
        <v>13.590000000000003</v>
      </c>
      <c r="S4148" s="26">
        <v>3</v>
      </c>
      <c r="T4148" s="17">
        <v>0</v>
      </c>
      <c r="U4148" s="17">
        <v>1.07</v>
      </c>
      <c r="V4148" s="27">
        <v>5.76</v>
      </c>
      <c r="W4148" s="13" t="s">
        <v>88</v>
      </c>
      <c r="X4148" s="8">
        <f>$T4148*$R4148</f>
        <v>0</v>
      </c>
      <c r="Y4148" s="29">
        <f>R4148-V4148-U4148-X4148</f>
        <v>6.7600000000000033</v>
      </c>
    </row>
    <row r="4149" spans="2:25" x14ac:dyDescent="0.3">
      <c r="B4149" s="16"/>
      <c r="C4149" s="8" t="str">
        <f>_xlfn.CONCAT(S4149,_xlfn.TEXTBEFORE(Q4149,","))</f>
        <v>2Enermax Computer Printout Paper</v>
      </c>
      <c r="D4149" s="13" t="s">
        <v>10255</v>
      </c>
      <c r="E4149" s="25">
        <v>43764</v>
      </c>
      <c r="F4149" s="25">
        <v>43768</v>
      </c>
      <c r="G4149" s="13" t="s">
        <v>50</v>
      </c>
      <c r="H4149" s="13" t="s">
        <v>5031</v>
      </c>
      <c r="I4149" s="13" t="s">
        <v>24</v>
      </c>
      <c r="J4149" s="13" t="s">
        <v>408</v>
      </c>
      <c r="K4149" s="13" t="s">
        <v>408</v>
      </c>
      <c r="L4149" s="13" t="s">
        <v>409</v>
      </c>
      <c r="M4149" s="13" t="s">
        <v>55</v>
      </c>
      <c r="N4149" s="13" t="s">
        <v>5032</v>
      </c>
      <c r="O4149" s="13" t="s">
        <v>30</v>
      </c>
      <c r="P4149" s="13" t="s">
        <v>1567</v>
      </c>
      <c r="Q4149" s="13" t="s">
        <v>5033</v>
      </c>
      <c r="R4149" s="17">
        <v>54.132599999999996</v>
      </c>
      <c r="S4149" s="26">
        <v>2</v>
      </c>
      <c r="T4149" s="17">
        <v>0.17</v>
      </c>
      <c r="U4149" s="17">
        <v>6.61</v>
      </c>
      <c r="V4149" s="27">
        <v>3.9125999999999994</v>
      </c>
      <c r="W4149" s="13" t="s">
        <v>60</v>
      </c>
      <c r="X4149" s="8">
        <f>$T4149*$R4149</f>
        <v>9.2025419999999993</v>
      </c>
      <c r="Y4149" s="29">
        <f>R4149-V4149-U4149-X4149</f>
        <v>34.407457999999998</v>
      </c>
    </row>
    <row r="4150" spans="2:25" x14ac:dyDescent="0.3">
      <c r="B4150" s="16"/>
      <c r="C4150" s="8" t="str">
        <f>_xlfn.CONCAT(S4150,_xlfn.TEXTBEFORE(Q4150,","))</f>
        <v>5Cisco Audio Dock</v>
      </c>
      <c r="D4150" s="13" t="s">
        <v>10256</v>
      </c>
      <c r="E4150" s="25">
        <v>43760</v>
      </c>
      <c r="F4150" s="25">
        <v>43763</v>
      </c>
      <c r="G4150" s="13" t="s">
        <v>22</v>
      </c>
      <c r="H4150" s="13" t="s">
        <v>420</v>
      </c>
      <c r="I4150" s="13" t="s">
        <v>24</v>
      </c>
      <c r="J4150" s="13" t="s">
        <v>421</v>
      </c>
      <c r="K4150" s="13" t="s">
        <v>421</v>
      </c>
      <c r="L4150" s="13" t="s">
        <v>27</v>
      </c>
      <c r="M4150" s="13" t="s">
        <v>28</v>
      </c>
      <c r="N4150" s="13" t="s">
        <v>422</v>
      </c>
      <c r="O4150" s="13" t="s">
        <v>57</v>
      </c>
      <c r="P4150" s="13" t="s">
        <v>58</v>
      </c>
      <c r="Q4150" s="13" t="s">
        <v>423</v>
      </c>
      <c r="R4150" s="17">
        <v>910.34999999999991</v>
      </c>
      <c r="S4150" s="26">
        <v>5</v>
      </c>
      <c r="T4150" s="17">
        <v>0</v>
      </c>
      <c r="U4150" s="17">
        <v>259.57</v>
      </c>
      <c r="V4150" s="27">
        <v>391.34999999999997</v>
      </c>
      <c r="W4150" s="13" t="s">
        <v>33</v>
      </c>
      <c r="X4150" s="8">
        <f>$T4150*$R4150</f>
        <v>0</v>
      </c>
      <c r="Y4150" s="29">
        <f>R4150-V4150-U4150-X4150</f>
        <v>259.43</v>
      </c>
    </row>
    <row r="4151" spans="2:25" x14ac:dyDescent="0.3">
      <c r="B4151" s="16"/>
      <c r="C4151" s="8" t="str">
        <f>_xlfn.CONCAT(S4151,_xlfn.TEXTBEFORE(Q4151,","))</f>
        <v>4Fiskars Box Cutter</v>
      </c>
      <c r="D4151" s="13" t="s">
        <v>10257</v>
      </c>
      <c r="E4151" s="25">
        <v>43760</v>
      </c>
      <c r="F4151" s="25">
        <v>43763</v>
      </c>
      <c r="G4151" s="13" t="s">
        <v>22</v>
      </c>
      <c r="H4151" s="13" t="s">
        <v>420</v>
      </c>
      <c r="I4151" s="13" t="s">
        <v>24</v>
      </c>
      <c r="J4151" s="13" t="s">
        <v>421</v>
      </c>
      <c r="K4151" s="13" t="s">
        <v>421</v>
      </c>
      <c r="L4151" s="13" t="s">
        <v>27</v>
      </c>
      <c r="M4151" s="13" t="s">
        <v>28</v>
      </c>
      <c r="N4151" s="13" t="s">
        <v>3166</v>
      </c>
      <c r="O4151" s="13" t="s">
        <v>30</v>
      </c>
      <c r="P4151" s="13" t="s">
        <v>1228</v>
      </c>
      <c r="Q4151" s="13" t="s">
        <v>3167</v>
      </c>
      <c r="R4151" s="17">
        <v>148.56</v>
      </c>
      <c r="S4151" s="26">
        <v>4</v>
      </c>
      <c r="T4151" s="17">
        <v>0</v>
      </c>
      <c r="U4151" s="17">
        <v>26.29</v>
      </c>
      <c r="V4151" s="27">
        <v>32.64</v>
      </c>
      <c r="W4151" s="13" t="s">
        <v>33</v>
      </c>
      <c r="X4151" s="8">
        <f>$T4151*$R4151</f>
        <v>0</v>
      </c>
      <c r="Y4151" s="29">
        <f>R4151-V4151-U4151-X4151</f>
        <v>89.63</v>
      </c>
    </row>
    <row r="4152" spans="2:25" x14ac:dyDescent="0.3">
      <c r="B4152" s="16"/>
      <c r="C4152" s="8" t="str">
        <f>_xlfn.CONCAT(S4152,_xlfn.TEXTBEFORE(Q4152,","))</f>
        <v>2Acco 3-Hole Punch</v>
      </c>
      <c r="D4152" s="13" t="s">
        <v>10258</v>
      </c>
      <c r="E4152" s="25">
        <v>44089</v>
      </c>
      <c r="F4152" s="25">
        <v>44096</v>
      </c>
      <c r="G4152" s="13" t="s">
        <v>50</v>
      </c>
      <c r="H4152" s="13" t="s">
        <v>420</v>
      </c>
      <c r="I4152" s="13" t="s">
        <v>24</v>
      </c>
      <c r="J4152" s="13" t="s">
        <v>263</v>
      </c>
      <c r="K4152" s="13" t="s">
        <v>263</v>
      </c>
      <c r="L4152" s="13" t="s">
        <v>27</v>
      </c>
      <c r="M4152" s="13" t="s">
        <v>28</v>
      </c>
      <c r="N4152" s="13" t="s">
        <v>3644</v>
      </c>
      <c r="O4152" s="13" t="s">
        <v>30</v>
      </c>
      <c r="P4152" s="13" t="s">
        <v>1121</v>
      </c>
      <c r="Q4152" s="13" t="s">
        <v>3645</v>
      </c>
      <c r="R4152" s="17">
        <v>63.240000000000009</v>
      </c>
      <c r="S4152" s="26">
        <v>2</v>
      </c>
      <c r="T4152" s="17">
        <v>0</v>
      </c>
      <c r="U4152" s="17">
        <v>1.53</v>
      </c>
      <c r="V4152" s="27">
        <v>0.60000000000000009</v>
      </c>
      <c r="W4152" s="13" t="s">
        <v>88</v>
      </c>
      <c r="X4152" s="8">
        <f>$T4152*$R4152</f>
        <v>0</v>
      </c>
      <c r="Y4152" s="29">
        <f>R4152-V4152-U4152-X4152</f>
        <v>61.110000000000007</v>
      </c>
    </row>
    <row r="4153" spans="2:25" x14ac:dyDescent="0.3">
      <c r="B4153" s="16"/>
      <c r="C4153" s="8" t="str">
        <f>_xlfn.CONCAT(S4153,_xlfn.TEXTBEFORE(Q4153,","))</f>
        <v>5Hon Swivel Stool</v>
      </c>
      <c r="D4153" s="13" t="s">
        <v>10259</v>
      </c>
      <c r="E4153" s="25">
        <v>44118</v>
      </c>
      <c r="F4153" s="25">
        <v>44120</v>
      </c>
      <c r="G4153" s="13" t="s">
        <v>34</v>
      </c>
      <c r="H4153" s="13" t="s">
        <v>420</v>
      </c>
      <c r="I4153" s="13" t="s">
        <v>24</v>
      </c>
      <c r="J4153" s="13" t="s">
        <v>1791</v>
      </c>
      <c r="K4153" s="13" t="s">
        <v>310</v>
      </c>
      <c r="L4153" s="13" t="s">
        <v>27</v>
      </c>
      <c r="M4153" s="13" t="s">
        <v>28</v>
      </c>
      <c r="N4153" s="13" t="s">
        <v>1792</v>
      </c>
      <c r="O4153" s="13" t="s">
        <v>40</v>
      </c>
      <c r="P4153" s="13" t="s">
        <v>41</v>
      </c>
      <c r="Q4153" s="13" t="s">
        <v>1793</v>
      </c>
      <c r="R4153" s="17">
        <v>818.25</v>
      </c>
      <c r="S4153" s="26">
        <v>5</v>
      </c>
      <c r="T4153" s="17">
        <v>0</v>
      </c>
      <c r="U4153" s="17">
        <v>70.53</v>
      </c>
      <c r="V4153" s="27">
        <v>376.34999999999997</v>
      </c>
      <c r="W4153" s="13" t="s">
        <v>60</v>
      </c>
      <c r="X4153" s="8">
        <f>$T4153*$R4153</f>
        <v>0</v>
      </c>
      <c r="Y4153" s="29">
        <f>R4153-V4153-U4153-X4153</f>
        <v>371.37</v>
      </c>
    </row>
    <row r="4154" spans="2:25" x14ac:dyDescent="0.3">
      <c r="B4154" s="16"/>
      <c r="C4154" s="8" t="str">
        <f>_xlfn.CONCAT(S4154,_xlfn.TEXTBEFORE(Q4154,","))</f>
        <v>2Cardinal Binding Machine</v>
      </c>
      <c r="D4154" s="13" t="s">
        <v>10260</v>
      </c>
      <c r="E4154" s="25">
        <v>44118</v>
      </c>
      <c r="F4154" s="25">
        <v>44120</v>
      </c>
      <c r="G4154" s="13" t="s">
        <v>34</v>
      </c>
      <c r="H4154" s="13" t="s">
        <v>420</v>
      </c>
      <c r="I4154" s="13" t="s">
        <v>24</v>
      </c>
      <c r="J4154" s="13" t="s">
        <v>1791</v>
      </c>
      <c r="K4154" s="13" t="s">
        <v>310</v>
      </c>
      <c r="L4154" s="13" t="s">
        <v>27</v>
      </c>
      <c r="M4154" s="13" t="s">
        <v>28</v>
      </c>
      <c r="N4154" s="13" t="s">
        <v>4158</v>
      </c>
      <c r="O4154" s="13" t="s">
        <v>30</v>
      </c>
      <c r="P4154" s="13" t="s">
        <v>1121</v>
      </c>
      <c r="Q4154" s="13" t="s">
        <v>4159</v>
      </c>
      <c r="R4154" s="17">
        <v>99.54000000000002</v>
      </c>
      <c r="S4154" s="26">
        <v>2</v>
      </c>
      <c r="T4154" s="17">
        <v>0</v>
      </c>
      <c r="U4154" s="17">
        <v>13.48</v>
      </c>
      <c r="V4154" s="27">
        <v>33.839999999999996</v>
      </c>
      <c r="W4154" s="13" t="s">
        <v>60</v>
      </c>
      <c r="X4154" s="8">
        <f>$T4154*$R4154</f>
        <v>0</v>
      </c>
      <c r="Y4154" s="29">
        <f>R4154-V4154-U4154-X4154</f>
        <v>52.220000000000013</v>
      </c>
    </row>
    <row r="4155" spans="2:25" x14ac:dyDescent="0.3">
      <c r="B4155" s="16"/>
      <c r="C4155" s="8" t="str">
        <f>_xlfn.CONCAT(S4155,_xlfn.TEXTBEFORE(Q4155,","))</f>
        <v>6Novimex Executive Leather Armchair</v>
      </c>
      <c r="D4155" s="13" t="s">
        <v>10261</v>
      </c>
      <c r="E4155" s="25">
        <v>44008</v>
      </c>
      <c r="F4155" s="25">
        <v>44013</v>
      </c>
      <c r="G4155" s="13" t="s">
        <v>50</v>
      </c>
      <c r="H4155" s="13" t="s">
        <v>521</v>
      </c>
      <c r="I4155" s="13" t="s">
        <v>24</v>
      </c>
      <c r="J4155" s="13" t="s">
        <v>205</v>
      </c>
      <c r="K4155" s="13" t="s">
        <v>205</v>
      </c>
      <c r="L4155" s="13" t="s">
        <v>114</v>
      </c>
      <c r="M4155" s="13" t="s">
        <v>55</v>
      </c>
      <c r="N4155" s="13" t="s">
        <v>522</v>
      </c>
      <c r="O4155" s="13" t="s">
        <v>40</v>
      </c>
      <c r="P4155" s="13" t="s">
        <v>41</v>
      </c>
      <c r="Q4155" s="13" t="s">
        <v>523</v>
      </c>
      <c r="R4155" s="17">
        <v>2747.7</v>
      </c>
      <c r="S4155" s="26">
        <v>6</v>
      </c>
      <c r="T4155" s="17">
        <v>0</v>
      </c>
      <c r="U4155" s="17">
        <v>222.78</v>
      </c>
      <c r="V4155" s="27">
        <v>82.26</v>
      </c>
      <c r="W4155" s="13" t="s">
        <v>88</v>
      </c>
      <c r="X4155" s="8">
        <f>$T4155*$R4155</f>
        <v>0</v>
      </c>
      <c r="Y4155" s="29">
        <f>R4155-V4155-U4155-X4155</f>
        <v>2442.6599999999994</v>
      </c>
    </row>
    <row r="4156" spans="2:25" x14ac:dyDescent="0.3">
      <c r="B4156" s="16"/>
      <c r="C4156" s="8" t="str">
        <f>_xlfn.CONCAT(S4156,_xlfn.TEXTBEFORE(Q4156,","))</f>
        <v>7Novimex Bag Chairs</v>
      </c>
      <c r="D4156" s="13" t="s">
        <v>10262</v>
      </c>
      <c r="E4156" s="25">
        <v>44008</v>
      </c>
      <c r="F4156" s="25">
        <v>44013</v>
      </c>
      <c r="G4156" s="13" t="s">
        <v>50</v>
      </c>
      <c r="H4156" s="13" t="s">
        <v>521</v>
      </c>
      <c r="I4156" s="13" t="s">
        <v>24</v>
      </c>
      <c r="J4156" s="13" t="s">
        <v>205</v>
      </c>
      <c r="K4156" s="13" t="s">
        <v>205</v>
      </c>
      <c r="L4156" s="13" t="s">
        <v>114</v>
      </c>
      <c r="M4156" s="13" t="s">
        <v>55</v>
      </c>
      <c r="N4156" s="13" t="s">
        <v>1905</v>
      </c>
      <c r="O4156" s="13" t="s">
        <v>40</v>
      </c>
      <c r="P4156" s="13" t="s">
        <v>41</v>
      </c>
      <c r="Q4156" s="13" t="s">
        <v>1906</v>
      </c>
      <c r="R4156" s="17">
        <v>339.15000000000003</v>
      </c>
      <c r="S4156" s="26">
        <v>7</v>
      </c>
      <c r="T4156" s="17">
        <v>0</v>
      </c>
      <c r="U4156" s="17">
        <v>31.63</v>
      </c>
      <c r="V4156" s="27">
        <v>145.74</v>
      </c>
      <c r="W4156" s="13" t="s">
        <v>88</v>
      </c>
      <c r="X4156" s="8">
        <f>$T4156*$R4156</f>
        <v>0</v>
      </c>
      <c r="Y4156" s="29">
        <f>R4156-V4156-U4156-X4156</f>
        <v>161.78000000000003</v>
      </c>
    </row>
    <row r="4157" spans="2:25" x14ac:dyDescent="0.3">
      <c r="B4157" s="16"/>
      <c r="C4157" s="8" t="str">
        <f>_xlfn.CONCAT(S4157,_xlfn.TEXTBEFORE(Q4157,","))</f>
        <v>3Belkin Keyboard</v>
      </c>
      <c r="D4157" s="13" t="s">
        <v>10263</v>
      </c>
      <c r="E4157" s="25">
        <v>44008</v>
      </c>
      <c r="F4157" s="25">
        <v>44013</v>
      </c>
      <c r="G4157" s="13" t="s">
        <v>50</v>
      </c>
      <c r="H4157" s="13" t="s">
        <v>521</v>
      </c>
      <c r="I4157" s="13" t="s">
        <v>24</v>
      </c>
      <c r="J4157" s="13" t="s">
        <v>205</v>
      </c>
      <c r="K4157" s="13" t="s">
        <v>205</v>
      </c>
      <c r="L4157" s="13" t="s">
        <v>114</v>
      </c>
      <c r="M4157" s="13" t="s">
        <v>55</v>
      </c>
      <c r="N4157" s="13" t="s">
        <v>2672</v>
      </c>
      <c r="O4157" s="13" t="s">
        <v>57</v>
      </c>
      <c r="P4157" s="13" t="s">
        <v>121</v>
      </c>
      <c r="Q4157" s="13" t="s">
        <v>2673</v>
      </c>
      <c r="R4157" s="17">
        <v>252.27</v>
      </c>
      <c r="S4157" s="26">
        <v>3</v>
      </c>
      <c r="T4157" s="17">
        <v>0</v>
      </c>
      <c r="U4157" s="17">
        <v>12.1</v>
      </c>
      <c r="V4157" s="27">
        <v>93.33</v>
      </c>
      <c r="W4157" s="13" t="s">
        <v>88</v>
      </c>
      <c r="X4157" s="8">
        <f>$T4157*$R4157</f>
        <v>0</v>
      </c>
      <c r="Y4157" s="29">
        <f>R4157-V4157-U4157-X4157</f>
        <v>146.84</v>
      </c>
    </row>
    <row r="4158" spans="2:25" x14ac:dyDescent="0.3">
      <c r="B4158" s="16"/>
      <c r="C4158" s="8" t="str">
        <f>_xlfn.CONCAT(S4158,_xlfn.TEXTBEFORE(Q4158,","))</f>
        <v>4Accos Clamps</v>
      </c>
      <c r="D4158" s="13" t="s">
        <v>10264</v>
      </c>
      <c r="E4158" s="25">
        <v>44008</v>
      </c>
      <c r="F4158" s="25">
        <v>44013</v>
      </c>
      <c r="G4158" s="13" t="s">
        <v>50</v>
      </c>
      <c r="H4158" s="13" t="s">
        <v>521</v>
      </c>
      <c r="I4158" s="13" t="s">
        <v>24</v>
      </c>
      <c r="J4158" s="13" t="s">
        <v>205</v>
      </c>
      <c r="K4158" s="13" t="s">
        <v>205</v>
      </c>
      <c r="L4158" s="13" t="s">
        <v>114</v>
      </c>
      <c r="M4158" s="13" t="s">
        <v>55</v>
      </c>
      <c r="N4158" s="13" t="s">
        <v>5142</v>
      </c>
      <c r="O4158" s="13" t="s">
        <v>30</v>
      </c>
      <c r="P4158" s="13" t="s">
        <v>2177</v>
      </c>
      <c r="Q4158" s="13" t="s">
        <v>5143</v>
      </c>
      <c r="R4158" s="17">
        <v>78.000000000000014</v>
      </c>
      <c r="S4158" s="26">
        <v>4</v>
      </c>
      <c r="T4158" s="17">
        <v>0</v>
      </c>
      <c r="U4158" s="17">
        <v>5.89</v>
      </c>
      <c r="V4158" s="27">
        <v>24.119999999999997</v>
      </c>
      <c r="W4158" s="13" t="s">
        <v>88</v>
      </c>
      <c r="X4158" s="8">
        <f>$T4158*$R4158</f>
        <v>0</v>
      </c>
      <c r="Y4158" s="29">
        <f>R4158-V4158-U4158-X4158</f>
        <v>47.990000000000016</v>
      </c>
    </row>
    <row r="4159" spans="2:25" x14ac:dyDescent="0.3">
      <c r="B4159" s="16"/>
      <c r="C4159" s="8" t="str">
        <f>_xlfn.CONCAT(S4159,_xlfn.TEXTBEFORE(Q4159,","))</f>
        <v>3Stiletto Shears</v>
      </c>
      <c r="D4159" s="13" t="s">
        <v>10265</v>
      </c>
      <c r="E4159" s="25">
        <v>44008</v>
      </c>
      <c r="F4159" s="25">
        <v>44013</v>
      </c>
      <c r="G4159" s="13" t="s">
        <v>50</v>
      </c>
      <c r="H4159" s="13" t="s">
        <v>521</v>
      </c>
      <c r="I4159" s="13" t="s">
        <v>24</v>
      </c>
      <c r="J4159" s="13" t="s">
        <v>205</v>
      </c>
      <c r="K4159" s="13" t="s">
        <v>205</v>
      </c>
      <c r="L4159" s="13" t="s">
        <v>114</v>
      </c>
      <c r="M4159" s="13" t="s">
        <v>55</v>
      </c>
      <c r="N4159" s="13" t="s">
        <v>4587</v>
      </c>
      <c r="O4159" s="13" t="s">
        <v>30</v>
      </c>
      <c r="P4159" s="13" t="s">
        <v>1228</v>
      </c>
      <c r="Q4159" s="13" t="s">
        <v>4588</v>
      </c>
      <c r="R4159" s="17">
        <v>144.27000000000001</v>
      </c>
      <c r="S4159" s="26">
        <v>3</v>
      </c>
      <c r="T4159" s="17">
        <v>0</v>
      </c>
      <c r="U4159" s="17">
        <v>4.54</v>
      </c>
      <c r="V4159" s="27">
        <v>54.81</v>
      </c>
      <c r="W4159" s="13" t="s">
        <v>88</v>
      </c>
      <c r="X4159" s="8">
        <f>$T4159*$R4159</f>
        <v>0</v>
      </c>
      <c r="Y4159" s="29">
        <f>R4159-V4159-U4159-X4159</f>
        <v>84.92</v>
      </c>
    </row>
    <row r="4160" spans="2:25" x14ac:dyDescent="0.3">
      <c r="B4160" s="16"/>
      <c r="C4160" s="8" t="str">
        <f>_xlfn.CONCAT(S4160,_xlfn.TEXTBEFORE(Q4160,","))</f>
        <v>9Belkin Router</v>
      </c>
      <c r="D4160" s="13" t="s">
        <v>10266</v>
      </c>
      <c r="E4160" s="25">
        <v>43777</v>
      </c>
      <c r="F4160" s="25">
        <v>43780</v>
      </c>
      <c r="G4160" s="13" t="s">
        <v>34</v>
      </c>
      <c r="H4160" s="13" t="s">
        <v>117</v>
      </c>
      <c r="I4160" s="13" t="s">
        <v>24</v>
      </c>
      <c r="J4160" s="13" t="s">
        <v>118</v>
      </c>
      <c r="K4160" s="13" t="s">
        <v>119</v>
      </c>
      <c r="L4160" s="13" t="s">
        <v>27</v>
      </c>
      <c r="M4160" s="13" t="s">
        <v>28</v>
      </c>
      <c r="N4160" s="13" t="s">
        <v>120</v>
      </c>
      <c r="O4160" s="13" t="s">
        <v>57</v>
      </c>
      <c r="P4160" s="13" t="s">
        <v>121</v>
      </c>
      <c r="Q4160" s="13" t="s">
        <v>122</v>
      </c>
      <c r="R4160" s="17">
        <v>2330.6400000000003</v>
      </c>
      <c r="S4160" s="26">
        <v>9</v>
      </c>
      <c r="T4160" s="17">
        <v>0</v>
      </c>
      <c r="U4160" s="17">
        <v>492.79</v>
      </c>
      <c r="V4160" s="27">
        <v>1025.46</v>
      </c>
      <c r="W4160" s="13" t="s">
        <v>33</v>
      </c>
      <c r="X4160" s="8">
        <f>$T4160*$R4160</f>
        <v>0</v>
      </c>
      <c r="Y4160" s="29">
        <f>R4160-V4160-U4160-X4160</f>
        <v>812.39000000000033</v>
      </c>
    </row>
    <row r="4161" spans="2:25" x14ac:dyDescent="0.3">
      <c r="B4161" s="16"/>
      <c r="C4161" s="8" t="str">
        <f>_xlfn.CONCAT(S4161,_xlfn.TEXTBEFORE(Q4161,","))</f>
        <v>4Smead Color Coded Labels</v>
      </c>
      <c r="D4161" s="13" t="s">
        <v>10267</v>
      </c>
      <c r="E4161" s="25">
        <v>43777</v>
      </c>
      <c r="F4161" s="25">
        <v>43780</v>
      </c>
      <c r="G4161" s="13" t="s">
        <v>34</v>
      </c>
      <c r="H4161" s="13" t="s">
        <v>117</v>
      </c>
      <c r="I4161" s="13" t="s">
        <v>24</v>
      </c>
      <c r="J4161" s="13" t="s">
        <v>118</v>
      </c>
      <c r="K4161" s="13" t="s">
        <v>119</v>
      </c>
      <c r="L4161" s="13" t="s">
        <v>27</v>
      </c>
      <c r="M4161" s="13" t="s">
        <v>28</v>
      </c>
      <c r="N4161" s="13" t="s">
        <v>4709</v>
      </c>
      <c r="O4161" s="13" t="s">
        <v>30</v>
      </c>
      <c r="P4161" s="13" t="s">
        <v>2751</v>
      </c>
      <c r="Q4161" s="13" t="s">
        <v>4710</v>
      </c>
      <c r="R4161" s="17">
        <v>43.8</v>
      </c>
      <c r="S4161" s="26">
        <v>4</v>
      </c>
      <c r="T4161" s="17">
        <v>0</v>
      </c>
      <c r="U4161" s="17">
        <v>8.68</v>
      </c>
      <c r="V4161" s="27">
        <v>11.28</v>
      </c>
      <c r="W4161" s="13" t="s">
        <v>33</v>
      </c>
      <c r="X4161" s="8">
        <f>$T4161*$R4161</f>
        <v>0</v>
      </c>
      <c r="Y4161" s="29">
        <f>R4161-V4161-U4161-X4161</f>
        <v>23.839999999999996</v>
      </c>
    </row>
    <row r="4162" spans="2:25" x14ac:dyDescent="0.3">
      <c r="B4162" s="16"/>
      <c r="C4162" s="8" t="str">
        <f>_xlfn.CONCAT(S4162,_xlfn.TEXTBEFORE(Q4162,","))</f>
        <v>3HP Wireless Fax</v>
      </c>
      <c r="D4162" s="13" t="s">
        <v>10268</v>
      </c>
      <c r="E4162" s="25">
        <v>43016</v>
      </c>
      <c r="F4162" s="25">
        <v>43022</v>
      </c>
      <c r="G4162" s="13" t="s">
        <v>50</v>
      </c>
      <c r="H4162" s="13" t="s">
        <v>185</v>
      </c>
      <c r="I4162" s="13" t="s">
        <v>82</v>
      </c>
      <c r="J4162" s="13" t="s">
        <v>1679</v>
      </c>
      <c r="K4162" s="13" t="s">
        <v>1078</v>
      </c>
      <c r="L4162" s="13" t="s">
        <v>27</v>
      </c>
      <c r="M4162" s="13" t="s">
        <v>28</v>
      </c>
      <c r="N4162" s="13" t="s">
        <v>1711</v>
      </c>
      <c r="O4162" s="13" t="s">
        <v>57</v>
      </c>
      <c r="P4162" s="13" t="s">
        <v>86</v>
      </c>
      <c r="Q4162" s="13" t="s">
        <v>1712</v>
      </c>
      <c r="R4162" s="17">
        <v>1080.6300000000001</v>
      </c>
      <c r="S4162" s="26">
        <v>3</v>
      </c>
      <c r="T4162" s="17">
        <v>0</v>
      </c>
      <c r="U4162" s="17">
        <v>75.06</v>
      </c>
      <c r="V4162" s="27">
        <v>302.49</v>
      </c>
      <c r="W4162" s="13" t="s">
        <v>88</v>
      </c>
      <c r="X4162" s="8">
        <f>$T4162*$R4162</f>
        <v>0</v>
      </c>
      <c r="Y4162" s="29">
        <f>R4162-V4162-U4162-X4162</f>
        <v>703.08000000000015</v>
      </c>
    </row>
    <row r="4163" spans="2:25" x14ac:dyDescent="0.3">
      <c r="B4163" s="16"/>
      <c r="C4163" s="8" t="str">
        <f>_xlfn.CONCAT(S4163,_xlfn.TEXTBEFORE(Q4163,","))</f>
        <v>5Dania Floating Shelf Set</v>
      </c>
      <c r="D4163" s="13" t="s">
        <v>10269</v>
      </c>
      <c r="E4163" s="25">
        <v>43016</v>
      </c>
      <c r="F4163" s="25">
        <v>43022</v>
      </c>
      <c r="G4163" s="13" t="s">
        <v>50</v>
      </c>
      <c r="H4163" s="13" t="s">
        <v>185</v>
      </c>
      <c r="I4163" s="13" t="s">
        <v>82</v>
      </c>
      <c r="J4163" s="13" t="s">
        <v>1679</v>
      </c>
      <c r="K4163" s="13" t="s">
        <v>1078</v>
      </c>
      <c r="L4163" s="13" t="s">
        <v>27</v>
      </c>
      <c r="M4163" s="13" t="s">
        <v>28</v>
      </c>
      <c r="N4163" s="13" t="s">
        <v>2074</v>
      </c>
      <c r="O4163" s="13" t="s">
        <v>40</v>
      </c>
      <c r="P4163" s="13" t="s">
        <v>67</v>
      </c>
      <c r="Q4163" s="13" t="s">
        <v>2075</v>
      </c>
      <c r="R4163" s="17">
        <v>853.5</v>
      </c>
      <c r="S4163" s="26">
        <v>5</v>
      </c>
      <c r="T4163" s="17">
        <v>0</v>
      </c>
      <c r="U4163" s="17">
        <v>57.9</v>
      </c>
      <c r="V4163" s="27">
        <v>102.30000000000001</v>
      </c>
      <c r="W4163" s="13" t="s">
        <v>88</v>
      </c>
      <c r="X4163" s="8">
        <f>$T4163*$R4163</f>
        <v>0</v>
      </c>
      <c r="Y4163" s="29">
        <f>R4163-V4163-U4163-X4163</f>
        <v>693.30000000000007</v>
      </c>
    </row>
    <row r="4164" spans="2:25" x14ac:dyDescent="0.3">
      <c r="B4164" s="16"/>
      <c r="C4164" s="8" t="str">
        <f>_xlfn.CONCAT(S4164,_xlfn.TEXTBEFORE(Q4164,","))</f>
        <v>4Sharp Copy Machine</v>
      </c>
      <c r="D4164" s="13" t="s">
        <v>10270</v>
      </c>
      <c r="E4164" s="25">
        <v>43627</v>
      </c>
      <c r="F4164" s="25">
        <v>43627</v>
      </c>
      <c r="G4164" s="13" t="s">
        <v>126</v>
      </c>
      <c r="H4164" s="13" t="s">
        <v>185</v>
      </c>
      <c r="I4164" s="13" t="s">
        <v>82</v>
      </c>
      <c r="J4164" s="13" t="s">
        <v>186</v>
      </c>
      <c r="K4164" s="13" t="s">
        <v>187</v>
      </c>
      <c r="L4164" s="13" t="s">
        <v>27</v>
      </c>
      <c r="M4164" s="13" t="s">
        <v>28</v>
      </c>
      <c r="N4164" s="13" t="s">
        <v>188</v>
      </c>
      <c r="O4164" s="13" t="s">
        <v>57</v>
      </c>
      <c r="P4164" s="13" t="s">
        <v>86</v>
      </c>
      <c r="Q4164" s="13" t="s">
        <v>189</v>
      </c>
      <c r="R4164" s="17">
        <v>957.59999999999991</v>
      </c>
      <c r="S4164" s="26">
        <v>4</v>
      </c>
      <c r="T4164" s="17">
        <v>0</v>
      </c>
      <c r="U4164" s="17">
        <v>427.1</v>
      </c>
      <c r="V4164" s="27">
        <v>0</v>
      </c>
      <c r="W4164" s="13" t="s">
        <v>33</v>
      </c>
      <c r="X4164" s="8">
        <f>$T4164*$R4164</f>
        <v>0</v>
      </c>
      <c r="Y4164" s="29">
        <f>R4164-V4164-U4164-X4164</f>
        <v>530.49999999999989</v>
      </c>
    </row>
    <row r="4165" spans="2:25" x14ac:dyDescent="0.3">
      <c r="B4165" s="16"/>
      <c r="C4165" s="8" t="str">
        <f>_xlfn.CONCAT(S4165,_xlfn.TEXTBEFORE(Q4165,","))</f>
        <v>3Novimex Executive Leather Armchair</v>
      </c>
      <c r="D4165" s="13" t="s">
        <v>10271</v>
      </c>
      <c r="E4165" s="25">
        <v>43627</v>
      </c>
      <c r="F4165" s="25">
        <v>43627</v>
      </c>
      <c r="G4165" s="13" t="s">
        <v>126</v>
      </c>
      <c r="H4165" s="13" t="s">
        <v>185</v>
      </c>
      <c r="I4165" s="13" t="s">
        <v>82</v>
      </c>
      <c r="J4165" s="13" t="s">
        <v>186</v>
      </c>
      <c r="K4165" s="13" t="s">
        <v>187</v>
      </c>
      <c r="L4165" s="13" t="s">
        <v>27</v>
      </c>
      <c r="M4165" s="13" t="s">
        <v>28</v>
      </c>
      <c r="N4165" s="13" t="s">
        <v>219</v>
      </c>
      <c r="O4165" s="13" t="s">
        <v>40</v>
      </c>
      <c r="P4165" s="13" t="s">
        <v>41</v>
      </c>
      <c r="Q4165" s="13" t="s">
        <v>220</v>
      </c>
      <c r="R4165" s="17">
        <v>1381.3199999999997</v>
      </c>
      <c r="S4165" s="26">
        <v>3</v>
      </c>
      <c r="T4165" s="17">
        <v>0</v>
      </c>
      <c r="U4165" s="17">
        <v>403.15</v>
      </c>
      <c r="V4165" s="27">
        <v>593.90999999999985</v>
      </c>
      <c r="W4165" s="13" t="s">
        <v>33</v>
      </c>
      <c r="X4165" s="8">
        <f>$T4165*$R4165</f>
        <v>0</v>
      </c>
      <c r="Y4165" s="29">
        <f>R4165-V4165-U4165-X4165</f>
        <v>384.25999999999988</v>
      </c>
    </row>
    <row r="4166" spans="2:25" x14ac:dyDescent="0.3">
      <c r="B4166" s="16"/>
      <c r="C4166" s="8" t="str">
        <f>_xlfn.CONCAT(S4166,_xlfn.TEXTBEFORE(Q4166,","))</f>
        <v>1Jiffy Mailers</v>
      </c>
      <c r="D4166" s="13" t="s">
        <v>10272</v>
      </c>
      <c r="E4166" s="25">
        <v>43627</v>
      </c>
      <c r="F4166" s="25">
        <v>43627</v>
      </c>
      <c r="G4166" s="13" t="s">
        <v>126</v>
      </c>
      <c r="H4166" s="13" t="s">
        <v>185</v>
      </c>
      <c r="I4166" s="13" t="s">
        <v>82</v>
      </c>
      <c r="J4166" s="13" t="s">
        <v>186</v>
      </c>
      <c r="K4166" s="13" t="s">
        <v>187</v>
      </c>
      <c r="L4166" s="13" t="s">
        <v>27</v>
      </c>
      <c r="M4166" s="13" t="s">
        <v>28</v>
      </c>
      <c r="N4166" s="13" t="s">
        <v>4617</v>
      </c>
      <c r="O4166" s="13" t="s">
        <v>30</v>
      </c>
      <c r="P4166" s="13" t="s">
        <v>1607</v>
      </c>
      <c r="Q4166" s="13" t="s">
        <v>4618</v>
      </c>
      <c r="R4166" s="17">
        <v>35.97</v>
      </c>
      <c r="S4166" s="26">
        <v>1</v>
      </c>
      <c r="T4166" s="17">
        <v>0</v>
      </c>
      <c r="U4166" s="17">
        <v>1.79</v>
      </c>
      <c r="V4166" s="27">
        <v>5.37</v>
      </c>
      <c r="W4166" s="13" t="s">
        <v>33</v>
      </c>
      <c r="X4166" s="8">
        <f>$T4166*$R4166</f>
        <v>0</v>
      </c>
      <c r="Y4166" s="29">
        <f>R4166-V4166-U4166-X4166</f>
        <v>28.81</v>
      </c>
    </row>
    <row r="4167" spans="2:25" x14ac:dyDescent="0.3">
      <c r="B4167" s="16"/>
      <c r="C4167" s="8" t="str">
        <f>_xlfn.CONCAT(S4167,_xlfn.TEXTBEFORE(Q4167,","))</f>
        <v>1Boston Pens</v>
      </c>
      <c r="D4167" s="13" t="s">
        <v>10273</v>
      </c>
      <c r="E4167" s="25">
        <v>43702</v>
      </c>
      <c r="F4167" s="25">
        <v>43704</v>
      </c>
      <c r="G4167" s="13" t="s">
        <v>22</v>
      </c>
      <c r="H4167" s="13" t="s">
        <v>5233</v>
      </c>
      <c r="I4167" s="13" t="s">
        <v>82</v>
      </c>
      <c r="J4167" s="13" t="s">
        <v>4263</v>
      </c>
      <c r="K4167" s="13" t="s">
        <v>4264</v>
      </c>
      <c r="L4167" s="13" t="s">
        <v>201</v>
      </c>
      <c r="M4167" s="13" t="s">
        <v>28</v>
      </c>
      <c r="N4167" s="13" t="s">
        <v>5234</v>
      </c>
      <c r="O4167" s="13" t="s">
        <v>30</v>
      </c>
      <c r="P4167" s="13" t="s">
        <v>1789</v>
      </c>
      <c r="Q4167" s="13" t="s">
        <v>5235</v>
      </c>
      <c r="R4167" s="17">
        <v>17.400000000000002</v>
      </c>
      <c r="S4167" s="26">
        <v>1</v>
      </c>
      <c r="T4167" s="17">
        <v>0</v>
      </c>
      <c r="U4167" s="17">
        <v>5.2</v>
      </c>
      <c r="V4167" s="27">
        <v>8.16</v>
      </c>
      <c r="W4167" s="13" t="s">
        <v>33</v>
      </c>
      <c r="X4167" s="8">
        <f>$T4167*$R4167</f>
        <v>0</v>
      </c>
      <c r="Y4167" s="29">
        <f>R4167-V4167-U4167-X4167</f>
        <v>4.0400000000000018</v>
      </c>
    </row>
    <row r="4168" spans="2:25" x14ac:dyDescent="0.3">
      <c r="B4168" s="16"/>
      <c r="C4168" s="8" t="str">
        <f>_xlfn.CONCAT(S4168,_xlfn.TEXTBEFORE(Q4168,","))</f>
        <v>3Dania Library with Doors</v>
      </c>
      <c r="D4168" s="13" t="s">
        <v>10274</v>
      </c>
      <c r="E4168" s="25">
        <v>43509</v>
      </c>
      <c r="F4168" s="25">
        <v>43514</v>
      </c>
      <c r="G4168" s="13" t="s">
        <v>50</v>
      </c>
      <c r="H4168" s="13" t="s">
        <v>1657</v>
      </c>
      <c r="I4168" s="13" t="s">
        <v>24</v>
      </c>
      <c r="J4168" s="13" t="s">
        <v>1658</v>
      </c>
      <c r="K4168" s="13" t="s">
        <v>1659</v>
      </c>
      <c r="L4168" s="13" t="s">
        <v>1659</v>
      </c>
      <c r="M4168" s="13" t="s">
        <v>28</v>
      </c>
      <c r="N4168" s="13" t="s">
        <v>1444</v>
      </c>
      <c r="O4168" s="13" t="s">
        <v>40</v>
      </c>
      <c r="P4168" s="13" t="s">
        <v>67</v>
      </c>
      <c r="Q4168" s="13" t="s">
        <v>1445</v>
      </c>
      <c r="R4168" s="17">
        <v>1091.25</v>
      </c>
      <c r="S4168" s="26">
        <v>3</v>
      </c>
      <c r="T4168" s="17">
        <v>0</v>
      </c>
      <c r="U4168" s="17">
        <v>78.16</v>
      </c>
      <c r="V4168" s="27">
        <v>196.38000000000002</v>
      </c>
      <c r="W4168" s="13" t="s">
        <v>88</v>
      </c>
      <c r="X4168" s="8">
        <f>$T4168*$R4168</f>
        <v>0</v>
      </c>
      <c r="Y4168" s="29">
        <f>R4168-V4168-U4168-X4168</f>
        <v>816.71</v>
      </c>
    </row>
    <row r="4169" spans="2:25" x14ac:dyDescent="0.3">
      <c r="B4169" s="16"/>
      <c r="C4169" s="8" t="str">
        <f>_xlfn.CONCAT(S4169,_xlfn.TEXTBEFORE(Q4169,","))</f>
        <v>8Ibico Binding Machine</v>
      </c>
      <c r="D4169" s="13" t="s">
        <v>10275</v>
      </c>
      <c r="E4169" s="25">
        <v>43509</v>
      </c>
      <c r="F4169" s="25">
        <v>43514</v>
      </c>
      <c r="G4169" s="13" t="s">
        <v>50</v>
      </c>
      <c r="H4169" s="13" t="s">
        <v>1657</v>
      </c>
      <c r="I4169" s="13" t="s">
        <v>24</v>
      </c>
      <c r="J4169" s="13" t="s">
        <v>1658</v>
      </c>
      <c r="K4169" s="13" t="s">
        <v>1659</v>
      </c>
      <c r="L4169" s="13" t="s">
        <v>1659</v>
      </c>
      <c r="M4169" s="13" t="s">
        <v>28</v>
      </c>
      <c r="N4169" s="13" t="s">
        <v>1120</v>
      </c>
      <c r="O4169" s="13" t="s">
        <v>30</v>
      </c>
      <c r="P4169" s="13" t="s">
        <v>1121</v>
      </c>
      <c r="Q4169" s="13" t="s">
        <v>1122</v>
      </c>
      <c r="R4169" s="17">
        <v>407.04</v>
      </c>
      <c r="S4169" s="26">
        <v>8</v>
      </c>
      <c r="T4169" s="17">
        <v>0</v>
      </c>
      <c r="U4169" s="17">
        <v>17.16</v>
      </c>
      <c r="V4169" s="27">
        <v>0</v>
      </c>
      <c r="W4169" s="13" t="s">
        <v>88</v>
      </c>
      <c r="X4169" s="8">
        <f>$T4169*$R4169</f>
        <v>0</v>
      </c>
      <c r="Y4169" s="29">
        <f>R4169-V4169-U4169-X4169</f>
        <v>389.88</v>
      </c>
    </row>
    <row r="4170" spans="2:25" x14ac:dyDescent="0.3">
      <c r="B4170" s="16"/>
      <c r="C4170" s="8" t="str">
        <f>_xlfn.CONCAT(S4170,_xlfn.TEXTBEFORE(Q4170,","))</f>
        <v>2Wilson Jones Binding Machine</v>
      </c>
      <c r="D4170" s="13" t="s">
        <v>10276</v>
      </c>
      <c r="E4170" s="25">
        <v>43509</v>
      </c>
      <c r="F4170" s="25">
        <v>43514</v>
      </c>
      <c r="G4170" s="13" t="s">
        <v>50</v>
      </c>
      <c r="H4170" s="13" t="s">
        <v>1657</v>
      </c>
      <c r="I4170" s="13" t="s">
        <v>24</v>
      </c>
      <c r="J4170" s="13" t="s">
        <v>1658</v>
      </c>
      <c r="K4170" s="13" t="s">
        <v>1659</v>
      </c>
      <c r="L4170" s="13" t="s">
        <v>1659</v>
      </c>
      <c r="M4170" s="13" t="s">
        <v>28</v>
      </c>
      <c r="N4170" s="13" t="s">
        <v>3011</v>
      </c>
      <c r="O4170" s="13" t="s">
        <v>30</v>
      </c>
      <c r="P4170" s="13" t="s">
        <v>1121</v>
      </c>
      <c r="Q4170" s="13" t="s">
        <v>3012</v>
      </c>
      <c r="R4170" s="17">
        <v>100.92</v>
      </c>
      <c r="S4170" s="26">
        <v>2</v>
      </c>
      <c r="T4170" s="17">
        <v>0</v>
      </c>
      <c r="U4170" s="17">
        <v>7.88</v>
      </c>
      <c r="V4170" s="27">
        <v>45.36</v>
      </c>
      <c r="W4170" s="13" t="s">
        <v>88</v>
      </c>
      <c r="X4170" s="8">
        <f>$T4170*$R4170</f>
        <v>0</v>
      </c>
      <c r="Y4170" s="29">
        <f>R4170-V4170-U4170-X4170</f>
        <v>47.68</v>
      </c>
    </row>
    <row r="4171" spans="2:25" x14ac:dyDescent="0.3">
      <c r="B4171" s="16"/>
      <c r="C4171" s="8" t="str">
        <f>_xlfn.CONCAT(S4171,_xlfn.TEXTBEFORE(Q4171,","))</f>
        <v>3Tenex Light Bulb</v>
      </c>
      <c r="D4171" s="13" t="s">
        <v>10277</v>
      </c>
      <c r="E4171" s="25">
        <v>43509</v>
      </c>
      <c r="F4171" s="25">
        <v>43514</v>
      </c>
      <c r="G4171" s="13" t="s">
        <v>50</v>
      </c>
      <c r="H4171" s="13" t="s">
        <v>1657</v>
      </c>
      <c r="I4171" s="13" t="s">
        <v>24</v>
      </c>
      <c r="J4171" s="13" t="s">
        <v>1658</v>
      </c>
      <c r="K4171" s="13" t="s">
        <v>1659</v>
      </c>
      <c r="L4171" s="13" t="s">
        <v>1659</v>
      </c>
      <c r="M4171" s="13" t="s">
        <v>28</v>
      </c>
      <c r="N4171" s="13" t="s">
        <v>3848</v>
      </c>
      <c r="O4171" s="13" t="s">
        <v>40</v>
      </c>
      <c r="P4171" s="13" t="s">
        <v>906</v>
      </c>
      <c r="Q4171" s="13" t="s">
        <v>3849</v>
      </c>
      <c r="R4171" s="17">
        <v>56.970000000000006</v>
      </c>
      <c r="S4171" s="26">
        <v>3</v>
      </c>
      <c r="T4171" s="17">
        <v>0</v>
      </c>
      <c r="U4171" s="17">
        <v>5.16</v>
      </c>
      <c r="V4171" s="27">
        <v>5.0400000000000009</v>
      </c>
      <c r="W4171" s="13" t="s">
        <v>88</v>
      </c>
      <c r="X4171" s="8">
        <f>$T4171*$R4171</f>
        <v>0</v>
      </c>
      <c r="Y4171" s="29">
        <f>R4171-V4171-U4171-X4171</f>
        <v>46.77000000000001</v>
      </c>
    </row>
    <row r="4172" spans="2:25" x14ac:dyDescent="0.3">
      <c r="B4172" s="16"/>
      <c r="C4172" s="8" t="str">
        <f>_xlfn.CONCAT(S4172,_xlfn.TEXTBEFORE(Q4172,","))</f>
        <v>2Canon Fax Machine</v>
      </c>
      <c r="D4172" s="13" t="s">
        <v>10278</v>
      </c>
      <c r="E4172" s="25">
        <v>42993</v>
      </c>
      <c r="F4172" s="25">
        <v>42996</v>
      </c>
      <c r="G4172" s="13" t="s">
        <v>22</v>
      </c>
      <c r="H4172" s="13" t="s">
        <v>2550</v>
      </c>
      <c r="I4172" s="13" t="s">
        <v>24</v>
      </c>
      <c r="J4172" s="13" t="s">
        <v>2551</v>
      </c>
      <c r="K4172" s="13" t="s">
        <v>151</v>
      </c>
      <c r="L4172" s="13" t="s">
        <v>27</v>
      </c>
      <c r="M4172" s="13" t="s">
        <v>28</v>
      </c>
      <c r="N4172" s="13" t="s">
        <v>1686</v>
      </c>
      <c r="O4172" s="13" t="s">
        <v>57</v>
      </c>
      <c r="P4172" s="13" t="s">
        <v>86</v>
      </c>
      <c r="Q4172" s="13" t="s">
        <v>1687</v>
      </c>
      <c r="R4172" s="17">
        <v>639.66</v>
      </c>
      <c r="S4172" s="26">
        <v>2</v>
      </c>
      <c r="T4172" s="17">
        <v>0</v>
      </c>
      <c r="U4172" s="17">
        <v>40.61</v>
      </c>
      <c r="V4172" s="27">
        <v>121.5</v>
      </c>
      <c r="W4172" s="13" t="s">
        <v>88</v>
      </c>
      <c r="X4172" s="8">
        <f>$T4172*$R4172</f>
        <v>0</v>
      </c>
      <c r="Y4172" s="29">
        <f>R4172-V4172-U4172-X4172</f>
        <v>477.54999999999995</v>
      </c>
    </row>
    <row r="4173" spans="2:25" x14ac:dyDescent="0.3">
      <c r="B4173" s="16"/>
      <c r="C4173" s="8" t="str">
        <f>_xlfn.CONCAT(S4173,_xlfn.TEXTBEFORE(Q4173,","))</f>
        <v>10Safco Library with Doors</v>
      </c>
      <c r="D4173" s="13" t="s">
        <v>10279</v>
      </c>
      <c r="E4173" s="25">
        <v>43111</v>
      </c>
      <c r="F4173" s="25">
        <v>43115</v>
      </c>
      <c r="G4173" s="13" t="s">
        <v>50</v>
      </c>
      <c r="H4173" s="13" t="s">
        <v>130</v>
      </c>
      <c r="I4173" s="13" t="s">
        <v>24</v>
      </c>
      <c r="J4173" s="13" t="s">
        <v>131</v>
      </c>
      <c r="K4173" s="13" t="s">
        <v>91</v>
      </c>
      <c r="L4173" s="13" t="s">
        <v>54</v>
      </c>
      <c r="M4173" s="13" t="s">
        <v>55</v>
      </c>
      <c r="N4173" s="13" t="s">
        <v>132</v>
      </c>
      <c r="O4173" s="13" t="s">
        <v>40</v>
      </c>
      <c r="P4173" s="13" t="s">
        <v>67</v>
      </c>
      <c r="Q4173" s="13" t="s">
        <v>133</v>
      </c>
      <c r="R4173" s="17">
        <v>3637.6019999999994</v>
      </c>
      <c r="S4173" s="26">
        <v>10</v>
      </c>
      <c r="T4173" s="17">
        <v>7.0000000000000007E-2</v>
      </c>
      <c r="U4173" s="17">
        <v>487.86</v>
      </c>
      <c r="V4173" s="27">
        <v>156.40199999999993</v>
      </c>
      <c r="W4173" s="13" t="s">
        <v>60</v>
      </c>
      <c r="X4173" s="8">
        <f>$T4173*$R4173</f>
        <v>254.63213999999999</v>
      </c>
      <c r="Y4173" s="29">
        <f>R4173-V4173-U4173-X4173</f>
        <v>2738.7078599999991</v>
      </c>
    </row>
    <row r="4174" spans="2:25" x14ac:dyDescent="0.3">
      <c r="B4174" s="16"/>
      <c r="C4174" s="8" t="str">
        <f>_xlfn.CONCAT(S4174,_xlfn.TEXTBEFORE(Q4174,","))</f>
        <v>2SAFCO Rocking Chair</v>
      </c>
      <c r="D4174" s="13" t="s">
        <v>10280</v>
      </c>
      <c r="E4174" s="25">
        <v>43623</v>
      </c>
      <c r="F4174" s="25">
        <v>43624</v>
      </c>
      <c r="G4174" s="13" t="s">
        <v>34</v>
      </c>
      <c r="H4174" s="13" t="s">
        <v>2179</v>
      </c>
      <c r="I4174" s="13" t="s">
        <v>82</v>
      </c>
      <c r="J4174" s="13" t="s">
        <v>417</v>
      </c>
      <c r="K4174" s="13" t="s">
        <v>146</v>
      </c>
      <c r="L4174" s="13" t="s">
        <v>27</v>
      </c>
      <c r="M4174" s="13" t="s">
        <v>28</v>
      </c>
      <c r="N4174" s="13" t="s">
        <v>1464</v>
      </c>
      <c r="O4174" s="13" t="s">
        <v>40</v>
      </c>
      <c r="P4174" s="13" t="s">
        <v>41</v>
      </c>
      <c r="Q4174" s="13" t="s">
        <v>1465</v>
      </c>
      <c r="R4174" s="17">
        <v>264.96000000000004</v>
      </c>
      <c r="S4174" s="26">
        <v>2</v>
      </c>
      <c r="T4174" s="17">
        <v>0</v>
      </c>
      <c r="U4174" s="17">
        <v>52.62</v>
      </c>
      <c r="V4174" s="27">
        <v>10.56</v>
      </c>
      <c r="W4174" s="13" t="s">
        <v>60</v>
      </c>
      <c r="X4174" s="8">
        <f>$T4174*$R4174</f>
        <v>0</v>
      </c>
      <c r="Y4174" s="29">
        <f>R4174-V4174-U4174-X4174</f>
        <v>201.78000000000003</v>
      </c>
    </row>
    <row r="4175" spans="2:25" x14ac:dyDescent="0.3">
      <c r="B4175" s="16"/>
      <c r="C4175" s="8" t="str">
        <f>_xlfn.CONCAT(S4175,_xlfn.TEXTBEFORE(Q4175,","))</f>
        <v>2Barricks Round Table</v>
      </c>
      <c r="D4175" s="13" t="s">
        <v>10281</v>
      </c>
      <c r="E4175" s="25">
        <v>42916</v>
      </c>
      <c r="F4175" s="25">
        <v>42918</v>
      </c>
      <c r="G4175" s="13" t="s">
        <v>34</v>
      </c>
      <c r="H4175" s="13" t="s">
        <v>1364</v>
      </c>
      <c r="I4175" s="13" t="s">
        <v>82</v>
      </c>
      <c r="J4175" s="13" t="s">
        <v>280</v>
      </c>
      <c r="K4175" s="13" t="s">
        <v>281</v>
      </c>
      <c r="L4175" s="13" t="s">
        <v>54</v>
      </c>
      <c r="M4175" s="13" t="s">
        <v>55</v>
      </c>
      <c r="N4175" s="13" t="s">
        <v>519</v>
      </c>
      <c r="O4175" s="13" t="s">
        <v>40</v>
      </c>
      <c r="P4175" s="13" t="s">
        <v>48</v>
      </c>
      <c r="Q4175" s="13" t="s">
        <v>520</v>
      </c>
      <c r="R4175" s="17">
        <v>533.15880000000016</v>
      </c>
      <c r="S4175" s="26">
        <v>2</v>
      </c>
      <c r="T4175" s="17">
        <v>0.47000000000000003</v>
      </c>
      <c r="U4175" s="17">
        <v>97.72</v>
      </c>
      <c r="V4175" s="27">
        <v>-301.80120000000011</v>
      </c>
      <c r="W4175" s="13" t="s">
        <v>33</v>
      </c>
      <c r="X4175" s="8">
        <f>$T4175*$R4175</f>
        <v>250.5846360000001</v>
      </c>
      <c r="Y4175" s="29">
        <f>R4175-V4175-U4175-X4175</f>
        <v>486.65536400000013</v>
      </c>
    </row>
    <row r="4176" spans="2:25" x14ac:dyDescent="0.3">
      <c r="B4176" s="16"/>
      <c r="C4176" s="8" t="str">
        <f>_xlfn.CONCAT(S4176,_xlfn.TEXTBEFORE(Q4176,","))</f>
        <v>3Tenex Shelving</v>
      </c>
      <c r="D4176" s="13" t="s">
        <v>10282</v>
      </c>
      <c r="E4176" s="25">
        <v>42916</v>
      </c>
      <c r="F4176" s="25">
        <v>42918</v>
      </c>
      <c r="G4176" s="13" t="s">
        <v>34</v>
      </c>
      <c r="H4176" s="13" t="s">
        <v>1364</v>
      </c>
      <c r="I4176" s="13" t="s">
        <v>82</v>
      </c>
      <c r="J4176" s="13" t="s">
        <v>280</v>
      </c>
      <c r="K4176" s="13" t="s">
        <v>281</v>
      </c>
      <c r="L4176" s="13" t="s">
        <v>54</v>
      </c>
      <c r="M4176" s="13" t="s">
        <v>55</v>
      </c>
      <c r="N4176" s="13" t="s">
        <v>2765</v>
      </c>
      <c r="O4176" s="13" t="s">
        <v>30</v>
      </c>
      <c r="P4176" s="13" t="s">
        <v>289</v>
      </c>
      <c r="Q4176" s="13" t="s">
        <v>2766</v>
      </c>
      <c r="R4176" s="17">
        <v>137.29859999999999</v>
      </c>
      <c r="S4176" s="26">
        <v>3</v>
      </c>
      <c r="T4176" s="17">
        <v>0.17</v>
      </c>
      <c r="U4176" s="17">
        <v>34.53</v>
      </c>
      <c r="V4176" s="27">
        <v>23.0886</v>
      </c>
      <c r="W4176" s="13" t="s">
        <v>33</v>
      </c>
      <c r="X4176" s="8">
        <f>$T4176*$R4176</f>
        <v>23.340762000000002</v>
      </c>
      <c r="Y4176" s="29">
        <f>R4176-V4176-U4176-X4176</f>
        <v>56.339237999999995</v>
      </c>
    </row>
    <row r="4177" spans="2:25" x14ac:dyDescent="0.3">
      <c r="B4177" s="16"/>
      <c r="C4177" s="8" t="str">
        <f>_xlfn.CONCAT(S4177,_xlfn.TEXTBEFORE(Q4177,","))</f>
        <v>4Sanford Markers</v>
      </c>
      <c r="D4177" s="13" t="s">
        <v>10283</v>
      </c>
      <c r="E4177" s="25">
        <v>42916</v>
      </c>
      <c r="F4177" s="25">
        <v>42918</v>
      </c>
      <c r="G4177" s="13" t="s">
        <v>34</v>
      </c>
      <c r="H4177" s="13" t="s">
        <v>1364</v>
      </c>
      <c r="I4177" s="13" t="s">
        <v>82</v>
      </c>
      <c r="J4177" s="13" t="s">
        <v>280</v>
      </c>
      <c r="K4177" s="13" t="s">
        <v>281</v>
      </c>
      <c r="L4177" s="13" t="s">
        <v>54</v>
      </c>
      <c r="M4177" s="13" t="s">
        <v>55</v>
      </c>
      <c r="N4177" s="13" t="s">
        <v>3626</v>
      </c>
      <c r="O4177" s="13" t="s">
        <v>30</v>
      </c>
      <c r="P4177" s="13" t="s">
        <v>1789</v>
      </c>
      <c r="Q4177" s="13" t="s">
        <v>3627</v>
      </c>
      <c r="R4177" s="17">
        <v>67.889999999999986</v>
      </c>
      <c r="S4177" s="26">
        <v>4</v>
      </c>
      <c r="T4177" s="17">
        <v>0.27</v>
      </c>
      <c r="U4177" s="17">
        <v>19.88</v>
      </c>
      <c r="V4177" s="27">
        <v>-8.43</v>
      </c>
      <c r="W4177" s="13" t="s">
        <v>33</v>
      </c>
      <c r="X4177" s="8">
        <f>$T4177*$R4177</f>
        <v>18.330299999999998</v>
      </c>
      <c r="Y4177" s="29">
        <f>R4177-V4177-U4177-X4177</f>
        <v>38.109700000000004</v>
      </c>
    </row>
    <row r="4178" spans="2:25" x14ac:dyDescent="0.3">
      <c r="B4178" s="16"/>
      <c r="C4178" s="8" t="str">
        <f>_xlfn.CONCAT(S4178,_xlfn.TEXTBEFORE(Q4178,","))</f>
        <v>2Samsung Audio Dock</v>
      </c>
      <c r="D4178" s="13" t="s">
        <v>10284</v>
      </c>
      <c r="E4178" s="25">
        <v>42825</v>
      </c>
      <c r="F4178" s="25">
        <v>42831</v>
      </c>
      <c r="G4178" s="13" t="s">
        <v>50</v>
      </c>
      <c r="H4178" s="13" t="s">
        <v>2512</v>
      </c>
      <c r="I4178" s="13" t="s">
        <v>24</v>
      </c>
      <c r="J4178" s="13" t="s">
        <v>1354</v>
      </c>
      <c r="K4178" s="13" t="s">
        <v>84</v>
      </c>
      <c r="L4178" s="13" t="s">
        <v>27</v>
      </c>
      <c r="M4178" s="13" t="s">
        <v>28</v>
      </c>
      <c r="N4178" s="13" t="s">
        <v>909</v>
      </c>
      <c r="O4178" s="13" t="s">
        <v>57</v>
      </c>
      <c r="P4178" s="13" t="s">
        <v>58</v>
      </c>
      <c r="Q4178" s="13" t="s">
        <v>910</v>
      </c>
      <c r="R4178" s="17">
        <v>336.24</v>
      </c>
      <c r="S4178" s="26">
        <v>2</v>
      </c>
      <c r="T4178" s="17">
        <v>0</v>
      </c>
      <c r="U4178" s="17">
        <v>41.92</v>
      </c>
      <c r="V4178" s="27">
        <v>127.74</v>
      </c>
      <c r="W4178" s="13" t="s">
        <v>266</v>
      </c>
      <c r="X4178" s="8">
        <f>$T4178*$R4178</f>
        <v>0</v>
      </c>
      <c r="Y4178" s="29">
        <f>R4178-V4178-U4178-X4178</f>
        <v>166.57999999999998</v>
      </c>
    </row>
    <row r="4179" spans="2:25" x14ac:dyDescent="0.3">
      <c r="B4179" s="16"/>
      <c r="C4179" s="8" t="str">
        <f>_xlfn.CONCAT(S4179,_xlfn.TEXTBEFORE(Q4179,","))</f>
        <v>8Panasonic Card Printer</v>
      </c>
      <c r="D4179" s="13" t="s">
        <v>10285</v>
      </c>
      <c r="E4179" s="25">
        <v>43589</v>
      </c>
      <c r="F4179" s="25">
        <v>43595</v>
      </c>
      <c r="G4179" s="13" t="s">
        <v>50</v>
      </c>
      <c r="H4179" s="13" t="s">
        <v>2022</v>
      </c>
      <c r="I4179" s="13" t="s">
        <v>24</v>
      </c>
      <c r="J4179" s="13" t="s">
        <v>160</v>
      </c>
      <c r="K4179" s="13" t="s">
        <v>160</v>
      </c>
      <c r="L4179" s="13" t="s">
        <v>54</v>
      </c>
      <c r="M4179" s="13" t="s">
        <v>55</v>
      </c>
      <c r="N4179" s="13" t="s">
        <v>1769</v>
      </c>
      <c r="O4179" s="13" t="s">
        <v>57</v>
      </c>
      <c r="P4179" s="13" t="s">
        <v>138</v>
      </c>
      <c r="Q4179" s="13" t="s">
        <v>1770</v>
      </c>
      <c r="R4179" s="17">
        <v>1154.9615999999999</v>
      </c>
      <c r="S4179" s="26">
        <v>8</v>
      </c>
      <c r="T4179" s="17">
        <v>0.17</v>
      </c>
      <c r="U4179" s="17">
        <v>59.64</v>
      </c>
      <c r="V4179" s="27">
        <v>417.44159999999999</v>
      </c>
      <c r="W4179" s="13" t="s">
        <v>88</v>
      </c>
      <c r="X4179" s="8">
        <f>$T4179*$R4179</f>
        <v>196.34347199999999</v>
      </c>
      <c r="Y4179" s="29">
        <f>R4179-V4179-U4179-X4179</f>
        <v>481.53652799999986</v>
      </c>
    </row>
    <row r="4180" spans="2:25" x14ac:dyDescent="0.3">
      <c r="B4180" s="16"/>
      <c r="C4180" s="8" t="str">
        <f>_xlfn.CONCAT(S4180,_xlfn.TEXTBEFORE(Q4180,","))</f>
        <v>3Motorola Office Telephone</v>
      </c>
      <c r="D4180" s="13" t="s">
        <v>10286</v>
      </c>
      <c r="E4180" s="25">
        <v>43589</v>
      </c>
      <c r="F4180" s="25">
        <v>43595</v>
      </c>
      <c r="G4180" s="13" t="s">
        <v>50</v>
      </c>
      <c r="H4180" s="13" t="s">
        <v>2022</v>
      </c>
      <c r="I4180" s="13" t="s">
        <v>24</v>
      </c>
      <c r="J4180" s="13" t="s">
        <v>160</v>
      </c>
      <c r="K4180" s="13" t="s">
        <v>160</v>
      </c>
      <c r="L4180" s="13" t="s">
        <v>54</v>
      </c>
      <c r="M4180" s="13" t="s">
        <v>55</v>
      </c>
      <c r="N4180" s="13" t="s">
        <v>1269</v>
      </c>
      <c r="O4180" s="13" t="s">
        <v>57</v>
      </c>
      <c r="P4180" s="13" t="s">
        <v>58</v>
      </c>
      <c r="Q4180" s="13" t="s">
        <v>1270</v>
      </c>
      <c r="R4180" s="17">
        <v>181.89449999999999</v>
      </c>
      <c r="S4180" s="26">
        <v>3</v>
      </c>
      <c r="T4180" s="17">
        <v>0.17</v>
      </c>
      <c r="U4180" s="17">
        <v>7.52</v>
      </c>
      <c r="V4180" s="27">
        <v>52.56450000000001</v>
      </c>
      <c r="W4180" s="13" t="s">
        <v>88</v>
      </c>
      <c r="X4180" s="8">
        <f>$T4180*$R4180</f>
        <v>30.922065</v>
      </c>
      <c r="Y4180" s="29">
        <f>R4180-V4180-U4180-X4180</f>
        <v>90.887934999999985</v>
      </c>
    </row>
    <row r="4181" spans="2:25" x14ac:dyDescent="0.3">
      <c r="B4181" s="16"/>
      <c r="C4181" s="8" t="str">
        <f>_xlfn.CONCAT(S4181,_xlfn.TEXTBEFORE(Q4181,","))</f>
        <v>6Cardinal Index Tab</v>
      </c>
      <c r="D4181" s="13" t="s">
        <v>10287</v>
      </c>
      <c r="E4181" s="25">
        <v>43589</v>
      </c>
      <c r="F4181" s="25">
        <v>43595</v>
      </c>
      <c r="G4181" s="13" t="s">
        <v>50</v>
      </c>
      <c r="H4181" s="13" t="s">
        <v>2022</v>
      </c>
      <c r="I4181" s="13" t="s">
        <v>24</v>
      </c>
      <c r="J4181" s="13" t="s">
        <v>160</v>
      </c>
      <c r="K4181" s="13" t="s">
        <v>160</v>
      </c>
      <c r="L4181" s="13" t="s">
        <v>54</v>
      </c>
      <c r="M4181" s="13" t="s">
        <v>55</v>
      </c>
      <c r="N4181" s="13" t="s">
        <v>4342</v>
      </c>
      <c r="O4181" s="13" t="s">
        <v>30</v>
      </c>
      <c r="P4181" s="13" t="s">
        <v>1121</v>
      </c>
      <c r="Q4181" s="13" t="s">
        <v>4343</v>
      </c>
      <c r="R4181" s="17">
        <v>33.465599999999995</v>
      </c>
      <c r="S4181" s="26">
        <v>6</v>
      </c>
      <c r="T4181" s="17">
        <v>0.17</v>
      </c>
      <c r="U4181" s="17">
        <v>1.99</v>
      </c>
      <c r="V4181" s="27">
        <v>11.145600000000002</v>
      </c>
      <c r="W4181" s="13" t="s">
        <v>88</v>
      </c>
      <c r="X4181" s="8">
        <f>$T4181*$R4181</f>
        <v>5.689152</v>
      </c>
      <c r="Y4181" s="29">
        <f>R4181-V4181-U4181-X4181</f>
        <v>14.640847999999995</v>
      </c>
    </row>
    <row r="4182" spans="2:25" x14ac:dyDescent="0.3">
      <c r="B4182" s="16"/>
      <c r="C4182" s="8" t="str">
        <f>_xlfn.CONCAT(S4182,_xlfn.TEXTBEFORE(Q4182,","))</f>
        <v>2Ikea Classic Bookcase</v>
      </c>
      <c r="D4182" s="13" t="s">
        <v>10288</v>
      </c>
      <c r="E4182" s="25">
        <v>44123</v>
      </c>
      <c r="F4182" s="25">
        <v>44130</v>
      </c>
      <c r="G4182" s="13" t="s">
        <v>50</v>
      </c>
      <c r="H4182" s="13" t="s">
        <v>1357</v>
      </c>
      <c r="I4182" s="13" t="s">
        <v>82</v>
      </c>
      <c r="J4182" s="13" t="s">
        <v>160</v>
      </c>
      <c r="K4182" s="13" t="s">
        <v>160</v>
      </c>
      <c r="L4182" s="13" t="s">
        <v>54</v>
      </c>
      <c r="M4182" s="13" t="s">
        <v>55</v>
      </c>
      <c r="N4182" s="13" t="s">
        <v>1358</v>
      </c>
      <c r="O4182" s="13" t="s">
        <v>40</v>
      </c>
      <c r="P4182" s="13" t="s">
        <v>67</v>
      </c>
      <c r="Q4182" s="13" t="s">
        <v>1359</v>
      </c>
      <c r="R4182" s="17">
        <v>768.36599999999987</v>
      </c>
      <c r="S4182" s="26">
        <v>2</v>
      </c>
      <c r="T4182" s="17">
        <v>7.0000000000000007E-2</v>
      </c>
      <c r="U4182" s="17">
        <v>98.06</v>
      </c>
      <c r="V4182" s="27">
        <v>-41.334000000000003</v>
      </c>
      <c r="W4182" s="13" t="s">
        <v>266</v>
      </c>
      <c r="X4182" s="8">
        <f>$T4182*$R4182</f>
        <v>53.785619999999994</v>
      </c>
      <c r="Y4182" s="29">
        <f>R4182-V4182-U4182-X4182</f>
        <v>657.85437999999988</v>
      </c>
    </row>
    <row r="4183" spans="2:25" x14ac:dyDescent="0.3">
      <c r="B4183" s="16"/>
      <c r="C4183" s="8" t="str">
        <f>_xlfn.CONCAT(S4183,_xlfn.TEXTBEFORE(Q4183,","))</f>
        <v>2Hon Legal Exhibit Labels</v>
      </c>
      <c r="D4183" s="13" t="s">
        <v>10289</v>
      </c>
      <c r="E4183" s="25">
        <v>44123</v>
      </c>
      <c r="F4183" s="25">
        <v>44130</v>
      </c>
      <c r="G4183" s="13" t="s">
        <v>50</v>
      </c>
      <c r="H4183" s="13" t="s">
        <v>1357</v>
      </c>
      <c r="I4183" s="13" t="s">
        <v>82</v>
      </c>
      <c r="J4183" s="13" t="s">
        <v>160</v>
      </c>
      <c r="K4183" s="13" t="s">
        <v>160</v>
      </c>
      <c r="L4183" s="13" t="s">
        <v>54</v>
      </c>
      <c r="M4183" s="13" t="s">
        <v>55</v>
      </c>
      <c r="N4183" s="13" t="s">
        <v>5499</v>
      </c>
      <c r="O4183" s="13" t="s">
        <v>30</v>
      </c>
      <c r="P4183" s="13" t="s">
        <v>2751</v>
      </c>
      <c r="Q4183" s="13" t="s">
        <v>5500</v>
      </c>
      <c r="R4183" s="17">
        <v>9.2856000000000005</v>
      </c>
      <c r="S4183" s="26">
        <v>2</v>
      </c>
      <c r="T4183" s="17">
        <v>0.47000000000000003</v>
      </c>
      <c r="U4183" s="17">
        <v>1.62</v>
      </c>
      <c r="V4183" s="27">
        <v>-0.73440000000000083</v>
      </c>
      <c r="W4183" s="13" t="s">
        <v>266</v>
      </c>
      <c r="X4183" s="8">
        <f>$T4183*$R4183</f>
        <v>4.3642320000000003</v>
      </c>
      <c r="Y4183" s="29">
        <f>R4183-V4183-U4183-X4183</f>
        <v>4.0357680000000018</v>
      </c>
    </row>
    <row r="4184" spans="2:25" x14ac:dyDescent="0.3">
      <c r="B4184" s="16"/>
      <c r="C4184" s="8" t="str">
        <f>_xlfn.CONCAT(S4184,_xlfn.TEXTBEFORE(Q4184,","))</f>
        <v>2Hon Shipping Labels</v>
      </c>
      <c r="D4184" s="13" t="s">
        <v>10290</v>
      </c>
      <c r="E4184" s="25">
        <v>43365</v>
      </c>
      <c r="F4184" s="25">
        <v>43370</v>
      </c>
      <c r="G4184" s="13" t="s">
        <v>50</v>
      </c>
      <c r="H4184" s="13" t="s">
        <v>5732</v>
      </c>
      <c r="I4184" s="13" t="s">
        <v>24</v>
      </c>
      <c r="J4184" s="13" t="s">
        <v>531</v>
      </c>
      <c r="K4184" s="13" t="s">
        <v>187</v>
      </c>
      <c r="L4184" s="13" t="s">
        <v>27</v>
      </c>
      <c r="M4184" s="13" t="s">
        <v>28</v>
      </c>
      <c r="N4184" s="13" t="s">
        <v>4600</v>
      </c>
      <c r="O4184" s="13" t="s">
        <v>30</v>
      </c>
      <c r="P4184" s="13" t="s">
        <v>2751</v>
      </c>
      <c r="Q4184" s="13" t="s">
        <v>4601</v>
      </c>
      <c r="R4184" s="17">
        <v>23.52</v>
      </c>
      <c r="S4184" s="26">
        <v>2</v>
      </c>
      <c r="T4184" s="17">
        <v>0</v>
      </c>
      <c r="U4184" s="17">
        <v>2.79</v>
      </c>
      <c r="V4184" s="27">
        <v>4.68</v>
      </c>
      <c r="W4184" s="13" t="s">
        <v>60</v>
      </c>
      <c r="X4184" s="8">
        <f>$T4184*$R4184</f>
        <v>0</v>
      </c>
      <c r="Y4184" s="29">
        <f>R4184-V4184-U4184-X4184</f>
        <v>16.05</v>
      </c>
    </row>
    <row r="4185" spans="2:25" x14ac:dyDescent="0.3">
      <c r="B4185" s="16"/>
      <c r="C4185" s="8" t="str">
        <f>_xlfn.CONCAT(S4185,_xlfn.TEXTBEFORE(Q4185,","))</f>
        <v>7Green Bar Message Books</v>
      </c>
      <c r="D4185" s="13" t="s">
        <v>10291</v>
      </c>
      <c r="E4185" s="25">
        <v>43610</v>
      </c>
      <c r="F4185" s="25">
        <v>43615</v>
      </c>
      <c r="G4185" s="13" t="s">
        <v>50</v>
      </c>
      <c r="H4185" s="13" t="s">
        <v>2302</v>
      </c>
      <c r="I4185" s="13" t="s">
        <v>36</v>
      </c>
      <c r="J4185" s="13" t="s">
        <v>936</v>
      </c>
      <c r="K4185" s="13" t="s">
        <v>738</v>
      </c>
      <c r="L4185" s="13" t="s">
        <v>27</v>
      </c>
      <c r="M4185" s="13" t="s">
        <v>28</v>
      </c>
      <c r="N4185" s="13" t="s">
        <v>4808</v>
      </c>
      <c r="O4185" s="13" t="s">
        <v>30</v>
      </c>
      <c r="P4185" s="13" t="s">
        <v>1567</v>
      </c>
      <c r="Q4185" s="13" t="s">
        <v>4809</v>
      </c>
      <c r="R4185" s="17">
        <v>165.9</v>
      </c>
      <c r="S4185" s="26">
        <v>7</v>
      </c>
      <c r="T4185" s="17">
        <v>0</v>
      </c>
      <c r="U4185" s="17">
        <v>8.06</v>
      </c>
      <c r="V4185" s="27">
        <v>38.01</v>
      </c>
      <c r="W4185" s="13" t="s">
        <v>88</v>
      </c>
      <c r="X4185" s="8">
        <f>$T4185*$R4185</f>
        <v>0</v>
      </c>
      <c r="Y4185" s="29">
        <f>R4185-V4185-U4185-X4185</f>
        <v>119.83000000000001</v>
      </c>
    </row>
    <row r="4186" spans="2:25" x14ac:dyDescent="0.3">
      <c r="B4186" s="16"/>
      <c r="C4186" s="8" t="str">
        <f>_xlfn.CONCAT(S4186,_xlfn.TEXTBEFORE(Q4186,","))</f>
        <v>2Ibico 3-Hole Punch</v>
      </c>
      <c r="D4186" s="13" t="s">
        <v>10292</v>
      </c>
      <c r="E4186" s="25">
        <v>43610</v>
      </c>
      <c r="F4186" s="25">
        <v>43615</v>
      </c>
      <c r="G4186" s="13" t="s">
        <v>50</v>
      </c>
      <c r="H4186" s="13" t="s">
        <v>2302</v>
      </c>
      <c r="I4186" s="13" t="s">
        <v>36</v>
      </c>
      <c r="J4186" s="13" t="s">
        <v>936</v>
      </c>
      <c r="K4186" s="13" t="s">
        <v>738</v>
      </c>
      <c r="L4186" s="13" t="s">
        <v>27</v>
      </c>
      <c r="M4186" s="13" t="s">
        <v>28</v>
      </c>
      <c r="N4186" s="13" t="s">
        <v>3283</v>
      </c>
      <c r="O4186" s="13" t="s">
        <v>30</v>
      </c>
      <c r="P4186" s="13" t="s">
        <v>1121</v>
      </c>
      <c r="Q4186" s="13" t="s">
        <v>3284</v>
      </c>
      <c r="R4186" s="17">
        <v>63.900000000000006</v>
      </c>
      <c r="S4186" s="26">
        <v>2</v>
      </c>
      <c r="T4186" s="17">
        <v>0</v>
      </c>
      <c r="U4186" s="17">
        <v>1.83</v>
      </c>
      <c r="V4186" s="27">
        <v>15.299999999999999</v>
      </c>
      <c r="W4186" s="13" t="s">
        <v>88</v>
      </c>
      <c r="X4186" s="8">
        <f>$T4186*$R4186</f>
        <v>0</v>
      </c>
      <c r="Y4186" s="29">
        <f>R4186-V4186-U4186-X4186</f>
        <v>46.77000000000001</v>
      </c>
    </row>
    <row r="4187" spans="2:25" x14ac:dyDescent="0.3">
      <c r="B4187" s="16"/>
      <c r="C4187" s="8" t="str">
        <f>_xlfn.CONCAT(S4187,_xlfn.TEXTBEFORE(Q4187,","))</f>
        <v>7Konica Receipt Printer</v>
      </c>
      <c r="D4187" s="13" t="s">
        <v>10293</v>
      </c>
      <c r="E4187" s="25">
        <v>43755</v>
      </c>
      <c r="F4187" s="25">
        <v>43760</v>
      </c>
      <c r="G4187" s="13" t="s">
        <v>50</v>
      </c>
      <c r="H4187" s="13" t="s">
        <v>2302</v>
      </c>
      <c r="I4187" s="13" t="s">
        <v>36</v>
      </c>
      <c r="J4187" s="13" t="s">
        <v>225</v>
      </c>
      <c r="K4187" s="13" t="s">
        <v>187</v>
      </c>
      <c r="L4187" s="13" t="s">
        <v>27</v>
      </c>
      <c r="M4187" s="13" t="s">
        <v>28</v>
      </c>
      <c r="N4187" s="13" t="s">
        <v>1275</v>
      </c>
      <c r="O4187" s="13" t="s">
        <v>57</v>
      </c>
      <c r="P4187" s="13" t="s">
        <v>138</v>
      </c>
      <c r="Q4187" s="13" t="s">
        <v>1276</v>
      </c>
      <c r="R4187" s="17">
        <v>855.75</v>
      </c>
      <c r="S4187" s="26">
        <v>7</v>
      </c>
      <c r="T4187" s="17">
        <v>0</v>
      </c>
      <c r="U4187" s="17">
        <v>49.05</v>
      </c>
      <c r="V4187" s="27">
        <v>68.459999999999994</v>
      </c>
      <c r="W4187" s="13" t="s">
        <v>88</v>
      </c>
      <c r="X4187" s="8">
        <f>$T4187*$R4187</f>
        <v>0</v>
      </c>
      <c r="Y4187" s="29">
        <f>R4187-V4187-U4187-X4187</f>
        <v>738.24</v>
      </c>
    </row>
    <row r="4188" spans="2:25" x14ac:dyDescent="0.3">
      <c r="B4188" s="16"/>
      <c r="C4188" s="8" t="str">
        <f>_xlfn.CONCAT(S4188,_xlfn.TEXTBEFORE(Q4188,","))</f>
        <v>2Novimex Color Coded Labels</v>
      </c>
      <c r="D4188" s="13" t="s">
        <v>10294</v>
      </c>
      <c r="E4188" s="25">
        <v>43755</v>
      </c>
      <c r="F4188" s="25">
        <v>43760</v>
      </c>
      <c r="G4188" s="13" t="s">
        <v>50</v>
      </c>
      <c r="H4188" s="13" t="s">
        <v>2302</v>
      </c>
      <c r="I4188" s="13" t="s">
        <v>36</v>
      </c>
      <c r="J4188" s="13" t="s">
        <v>225</v>
      </c>
      <c r="K4188" s="13" t="s">
        <v>187</v>
      </c>
      <c r="L4188" s="13" t="s">
        <v>27</v>
      </c>
      <c r="M4188" s="13" t="s">
        <v>28</v>
      </c>
      <c r="N4188" s="13" t="s">
        <v>5023</v>
      </c>
      <c r="O4188" s="13" t="s">
        <v>30</v>
      </c>
      <c r="P4188" s="13" t="s">
        <v>2751</v>
      </c>
      <c r="Q4188" s="13" t="s">
        <v>5024</v>
      </c>
      <c r="R4188" s="17">
        <v>24.839999999999996</v>
      </c>
      <c r="S4188" s="26">
        <v>2</v>
      </c>
      <c r="T4188" s="17">
        <v>0</v>
      </c>
      <c r="U4188" s="17">
        <v>2.58</v>
      </c>
      <c r="V4188" s="27">
        <v>5.9399999999999995</v>
      </c>
      <c r="W4188" s="13" t="s">
        <v>88</v>
      </c>
      <c r="X4188" s="8">
        <f>$T4188*$R4188</f>
        <v>0</v>
      </c>
      <c r="Y4188" s="29">
        <f>R4188-V4188-U4188-X4188</f>
        <v>16.32</v>
      </c>
    </row>
    <row r="4189" spans="2:25" x14ac:dyDescent="0.3">
      <c r="B4189" s="16"/>
      <c r="C4189" s="8" t="str">
        <f>_xlfn.CONCAT(S4189,_xlfn.TEXTBEFORE(Q4189,","))</f>
        <v>3Smead Trays</v>
      </c>
      <c r="D4189" s="13" t="s">
        <v>10295</v>
      </c>
      <c r="E4189" s="25">
        <v>43965</v>
      </c>
      <c r="F4189" s="25">
        <v>43969</v>
      </c>
      <c r="G4189" s="13" t="s">
        <v>50</v>
      </c>
      <c r="H4189" s="13" t="s">
        <v>5365</v>
      </c>
      <c r="I4189" s="13" t="s">
        <v>36</v>
      </c>
      <c r="J4189" s="13" t="s">
        <v>596</v>
      </c>
      <c r="K4189" s="13" t="s">
        <v>168</v>
      </c>
      <c r="L4189" s="13" t="s">
        <v>54</v>
      </c>
      <c r="M4189" s="13" t="s">
        <v>55</v>
      </c>
      <c r="N4189" s="13" t="s">
        <v>2526</v>
      </c>
      <c r="O4189" s="13" t="s">
        <v>30</v>
      </c>
      <c r="P4189" s="13" t="s">
        <v>289</v>
      </c>
      <c r="Q4189" s="13" t="s">
        <v>2527</v>
      </c>
      <c r="R4189" s="17">
        <v>120.78989999999999</v>
      </c>
      <c r="S4189" s="26">
        <v>3</v>
      </c>
      <c r="T4189" s="17">
        <v>0.17</v>
      </c>
      <c r="U4189" s="17">
        <v>4.58</v>
      </c>
      <c r="V4189" s="27">
        <v>1.4499000000000031</v>
      </c>
      <c r="W4189" s="13" t="s">
        <v>88</v>
      </c>
      <c r="X4189" s="8">
        <f>$T4189*$R4189</f>
        <v>20.534282999999999</v>
      </c>
      <c r="Y4189" s="29">
        <f>R4189-V4189-U4189-X4189</f>
        <v>94.225716999999989</v>
      </c>
    </row>
    <row r="4190" spans="2:25" x14ac:dyDescent="0.3">
      <c r="B4190" s="16"/>
      <c r="C4190" s="8" t="str">
        <f>_xlfn.CONCAT(S4190,_xlfn.TEXTBEFORE(Q4190,","))</f>
        <v>4Fellowes Shelving</v>
      </c>
      <c r="D4190" s="13" t="s">
        <v>10296</v>
      </c>
      <c r="E4190" s="25">
        <v>43977</v>
      </c>
      <c r="F4190" s="25">
        <v>43983</v>
      </c>
      <c r="G4190" s="13" t="s">
        <v>50</v>
      </c>
      <c r="H4190" s="13" t="s">
        <v>4006</v>
      </c>
      <c r="I4190" s="13" t="s">
        <v>24</v>
      </c>
      <c r="J4190" s="13" t="s">
        <v>157</v>
      </c>
      <c r="K4190" s="13" t="s">
        <v>158</v>
      </c>
      <c r="L4190" s="13" t="s">
        <v>54</v>
      </c>
      <c r="M4190" s="13" t="s">
        <v>55</v>
      </c>
      <c r="N4190" s="13" t="s">
        <v>4007</v>
      </c>
      <c r="O4190" s="13" t="s">
        <v>30</v>
      </c>
      <c r="P4190" s="13" t="s">
        <v>289</v>
      </c>
      <c r="Q4190" s="13" t="s">
        <v>4008</v>
      </c>
      <c r="R4190" s="17">
        <v>192.02879999999996</v>
      </c>
      <c r="S4190" s="26">
        <v>4</v>
      </c>
      <c r="T4190" s="17">
        <v>0.17</v>
      </c>
      <c r="U4190" s="17">
        <v>15.03</v>
      </c>
      <c r="V4190" s="27">
        <v>25.348799999999997</v>
      </c>
      <c r="W4190" s="13" t="s">
        <v>88</v>
      </c>
      <c r="X4190" s="8">
        <f>$T4190*$R4190</f>
        <v>32.644895999999996</v>
      </c>
      <c r="Y4190" s="29">
        <f>R4190-V4190-U4190-X4190</f>
        <v>119.00510399999996</v>
      </c>
    </row>
    <row r="4191" spans="2:25" x14ac:dyDescent="0.3">
      <c r="B4191" s="16"/>
      <c r="C4191" s="8" t="str">
        <f>_xlfn.CONCAT(S4191,_xlfn.TEXTBEFORE(Q4191,","))</f>
        <v>6OIC Push Pins</v>
      </c>
      <c r="D4191" s="13" t="s">
        <v>10297</v>
      </c>
      <c r="E4191" s="25">
        <v>43977</v>
      </c>
      <c r="F4191" s="25">
        <v>43983</v>
      </c>
      <c r="G4191" s="13" t="s">
        <v>50</v>
      </c>
      <c r="H4191" s="13" t="s">
        <v>4006</v>
      </c>
      <c r="I4191" s="13" t="s">
        <v>24</v>
      </c>
      <c r="J4191" s="13" t="s">
        <v>157</v>
      </c>
      <c r="K4191" s="13" t="s">
        <v>158</v>
      </c>
      <c r="L4191" s="13" t="s">
        <v>54</v>
      </c>
      <c r="M4191" s="13" t="s">
        <v>55</v>
      </c>
      <c r="N4191" s="13" t="s">
        <v>5067</v>
      </c>
      <c r="O4191" s="13" t="s">
        <v>30</v>
      </c>
      <c r="P4191" s="13" t="s">
        <v>2177</v>
      </c>
      <c r="Q4191" s="13" t="s">
        <v>5068</v>
      </c>
      <c r="R4191" s="17">
        <v>47.413800000000002</v>
      </c>
      <c r="S4191" s="26">
        <v>6</v>
      </c>
      <c r="T4191" s="17">
        <v>0.47000000000000003</v>
      </c>
      <c r="U4191" s="17">
        <v>4.24</v>
      </c>
      <c r="V4191" s="27">
        <v>-25.126200000000008</v>
      </c>
      <c r="W4191" s="13" t="s">
        <v>88</v>
      </c>
      <c r="X4191" s="8">
        <f>$T4191*$R4191</f>
        <v>22.284486000000001</v>
      </c>
      <c r="Y4191" s="29">
        <f>R4191-V4191-U4191-X4191</f>
        <v>46.01551400000001</v>
      </c>
    </row>
    <row r="4192" spans="2:25" x14ac:dyDescent="0.3">
      <c r="B4192" s="16"/>
      <c r="C4192" s="8" t="str">
        <f>_xlfn.CONCAT(S4192,_xlfn.TEXTBEFORE(Q4192,","))</f>
        <v>3Tenex Shelving</v>
      </c>
      <c r="D4192" s="13" t="s">
        <v>10298</v>
      </c>
      <c r="E4192" s="25">
        <v>44057</v>
      </c>
      <c r="F4192" s="25">
        <v>44061</v>
      </c>
      <c r="G4192" s="13" t="s">
        <v>50</v>
      </c>
      <c r="H4192" s="13" t="s">
        <v>3875</v>
      </c>
      <c r="I4192" s="13" t="s">
        <v>24</v>
      </c>
      <c r="J4192" s="13" t="s">
        <v>1320</v>
      </c>
      <c r="K4192" s="13" t="s">
        <v>1321</v>
      </c>
      <c r="L4192" s="13" t="s">
        <v>201</v>
      </c>
      <c r="M4192" s="13" t="s">
        <v>28</v>
      </c>
      <c r="N4192" s="13" t="s">
        <v>3876</v>
      </c>
      <c r="O4192" s="13" t="s">
        <v>30</v>
      </c>
      <c r="P4192" s="13" t="s">
        <v>289</v>
      </c>
      <c r="Q4192" s="13" t="s">
        <v>3877</v>
      </c>
      <c r="R4192" s="17">
        <v>163.98</v>
      </c>
      <c r="S4192" s="26">
        <v>3</v>
      </c>
      <c r="T4192" s="17">
        <v>0</v>
      </c>
      <c r="U4192" s="17">
        <v>16.600000000000001</v>
      </c>
      <c r="V4192" s="27">
        <v>0</v>
      </c>
      <c r="W4192" s="13" t="s">
        <v>60</v>
      </c>
      <c r="X4192" s="8">
        <f>$T4192*$R4192</f>
        <v>0</v>
      </c>
      <c r="Y4192" s="29">
        <f>R4192-V4192-U4192-X4192</f>
        <v>147.38</v>
      </c>
    </row>
    <row r="4193" spans="2:25" x14ac:dyDescent="0.3">
      <c r="B4193" s="16"/>
      <c r="C4193" s="8" t="str">
        <f>_xlfn.CONCAT(S4193,_xlfn.TEXTBEFORE(Q4193,","))</f>
        <v>1Tenex Folders</v>
      </c>
      <c r="D4193" s="13" t="s">
        <v>10299</v>
      </c>
      <c r="E4193" s="25">
        <v>44057</v>
      </c>
      <c r="F4193" s="25">
        <v>44061</v>
      </c>
      <c r="G4193" s="13" t="s">
        <v>50</v>
      </c>
      <c r="H4193" s="13" t="s">
        <v>3875</v>
      </c>
      <c r="I4193" s="13" t="s">
        <v>24</v>
      </c>
      <c r="J4193" s="13" t="s">
        <v>1320</v>
      </c>
      <c r="K4193" s="13" t="s">
        <v>1321</v>
      </c>
      <c r="L4193" s="13" t="s">
        <v>201</v>
      </c>
      <c r="M4193" s="13" t="s">
        <v>28</v>
      </c>
      <c r="N4193" s="13" t="s">
        <v>5227</v>
      </c>
      <c r="O4193" s="13" t="s">
        <v>30</v>
      </c>
      <c r="P4193" s="13" t="s">
        <v>289</v>
      </c>
      <c r="Q4193" s="13" t="s">
        <v>5228</v>
      </c>
      <c r="R4193" s="17">
        <v>22.29</v>
      </c>
      <c r="S4193" s="26">
        <v>1</v>
      </c>
      <c r="T4193" s="17">
        <v>0</v>
      </c>
      <c r="U4193" s="17">
        <v>3</v>
      </c>
      <c r="V4193" s="27">
        <v>3.99</v>
      </c>
      <c r="W4193" s="13" t="s">
        <v>60</v>
      </c>
      <c r="X4193" s="8">
        <f>$T4193*$R4193</f>
        <v>0</v>
      </c>
      <c r="Y4193" s="29">
        <f>R4193-V4193-U4193-X4193</f>
        <v>15.299999999999997</v>
      </c>
    </row>
    <row r="4194" spans="2:25" x14ac:dyDescent="0.3">
      <c r="B4194" s="16"/>
      <c r="C4194" s="8" t="str">
        <f>_xlfn.CONCAT(S4194,_xlfn.TEXTBEFORE(Q4194,","))</f>
        <v>3Kraft Manila Envelope</v>
      </c>
      <c r="D4194" s="13" t="s">
        <v>10300</v>
      </c>
      <c r="E4194" s="25">
        <v>44057</v>
      </c>
      <c r="F4194" s="25">
        <v>44061</v>
      </c>
      <c r="G4194" s="13" t="s">
        <v>50</v>
      </c>
      <c r="H4194" s="13" t="s">
        <v>3875</v>
      </c>
      <c r="I4194" s="13" t="s">
        <v>24</v>
      </c>
      <c r="J4194" s="13" t="s">
        <v>1320</v>
      </c>
      <c r="K4194" s="13" t="s">
        <v>1321</v>
      </c>
      <c r="L4194" s="13" t="s">
        <v>201</v>
      </c>
      <c r="M4194" s="13" t="s">
        <v>28</v>
      </c>
      <c r="N4194" s="13" t="s">
        <v>5006</v>
      </c>
      <c r="O4194" s="13" t="s">
        <v>30</v>
      </c>
      <c r="P4194" s="13" t="s">
        <v>1607</v>
      </c>
      <c r="Q4194" s="13" t="s">
        <v>5007</v>
      </c>
      <c r="R4194" s="17">
        <v>75.87</v>
      </c>
      <c r="S4194" s="26">
        <v>3</v>
      </c>
      <c r="T4194" s="17">
        <v>0</v>
      </c>
      <c r="U4194" s="17">
        <v>2.46</v>
      </c>
      <c r="V4194" s="27">
        <v>23.490000000000002</v>
      </c>
      <c r="W4194" s="13" t="s">
        <v>60</v>
      </c>
      <c r="X4194" s="8">
        <f>$T4194*$R4194</f>
        <v>0</v>
      </c>
      <c r="Y4194" s="29">
        <f>R4194-V4194-U4194-X4194</f>
        <v>49.92</v>
      </c>
    </row>
    <row r="4195" spans="2:25" x14ac:dyDescent="0.3">
      <c r="B4195" s="16"/>
      <c r="C4195" s="8" t="str">
        <f>_xlfn.CONCAT(S4195,_xlfn.TEXTBEFORE(Q4195,","))</f>
        <v>3Okidata Card Printer</v>
      </c>
      <c r="D4195" s="13" t="s">
        <v>10301</v>
      </c>
      <c r="E4195" s="25">
        <v>42827</v>
      </c>
      <c r="F4195" s="25">
        <v>42831</v>
      </c>
      <c r="G4195" s="13" t="s">
        <v>50</v>
      </c>
      <c r="H4195" s="13" t="s">
        <v>3229</v>
      </c>
      <c r="I4195" s="13" t="s">
        <v>24</v>
      </c>
      <c r="J4195" s="13" t="s">
        <v>1766</v>
      </c>
      <c r="K4195" s="13" t="s">
        <v>136</v>
      </c>
      <c r="L4195" s="13" t="s">
        <v>27</v>
      </c>
      <c r="M4195" s="13" t="s">
        <v>28</v>
      </c>
      <c r="N4195" s="13" t="s">
        <v>3230</v>
      </c>
      <c r="O4195" s="13" t="s">
        <v>57</v>
      </c>
      <c r="P4195" s="13" t="s">
        <v>138</v>
      </c>
      <c r="Q4195" s="13" t="s">
        <v>3231</v>
      </c>
      <c r="R4195" s="17">
        <v>522.72</v>
      </c>
      <c r="S4195" s="26">
        <v>3</v>
      </c>
      <c r="T4195" s="17">
        <v>0</v>
      </c>
      <c r="U4195" s="17">
        <v>25.19</v>
      </c>
      <c r="V4195" s="27">
        <v>214.28999999999996</v>
      </c>
      <c r="W4195" s="13" t="s">
        <v>88</v>
      </c>
      <c r="X4195" s="8">
        <f>$T4195*$R4195</f>
        <v>0</v>
      </c>
      <c r="Y4195" s="29">
        <f>R4195-V4195-U4195-X4195</f>
        <v>283.24000000000007</v>
      </c>
    </row>
    <row r="4196" spans="2:25" x14ac:dyDescent="0.3">
      <c r="B4196" s="16"/>
      <c r="C4196" s="8" t="str">
        <f>_xlfn.CONCAT(S4196,_xlfn.TEXTBEFORE(Q4196,","))</f>
        <v>5Eldon Folders</v>
      </c>
      <c r="D4196" s="13" t="s">
        <v>10302</v>
      </c>
      <c r="E4196" s="25">
        <v>43076</v>
      </c>
      <c r="F4196" s="25">
        <v>43080</v>
      </c>
      <c r="G4196" s="13" t="s">
        <v>50</v>
      </c>
      <c r="H4196" s="13" t="s">
        <v>3229</v>
      </c>
      <c r="I4196" s="13" t="s">
        <v>24</v>
      </c>
      <c r="J4196" s="13" t="s">
        <v>3873</v>
      </c>
      <c r="K4196" s="13" t="s">
        <v>215</v>
      </c>
      <c r="L4196" s="13" t="s">
        <v>27</v>
      </c>
      <c r="M4196" s="13" t="s">
        <v>28</v>
      </c>
      <c r="N4196" s="13" t="s">
        <v>4594</v>
      </c>
      <c r="O4196" s="13" t="s">
        <v>30</v>
      </c>
      <c r="P4196" s="13" t="s">
        <v>289</v>
      </c>
      <c r="Q4196" s="13" t="s">
        <v>4595</v>
      </c>
      <c r="R4196" s="17">
        <v>87.300000000000011</v>
      </c>
      <c r="S4196" s="26">
        <v>5</v>
      </c>
      <c r="T4196" s="17">
        <v>0</v>
      </c>
      <c r="U4196" s="17">
        <v>6.98</v>
      </c>
      <c r="V4196" s="27">
        <v>2.5499999999999998</v>
      </c>
      <c r="W4196" s="13" t="s">
        <v>88</v>
      </c>
      <c r="X4196" s="8">
        <f>$T4196*$R4196</f>
        <v>0</v>
      </c>
      <c r="Y4196" s="29">
        <f>R4196-V4196-U4196-X4196</f>
        <v>77.77000000000001</v>
      </c>
    </row>
    <row r="4197" spans="2:25" x14ac:dyDescent="0.3">
      <c r="B4197" s="16"/>
      <c r="C4197" s="8" t="str">
        <f>_xlfn.CONCAT(S4197,_xlfn.TEXTBEFORE(Q4197,","))</f>
        <v>4Rogers File Cart</v>
      </c>
      <c r="D4197" s="13" t="s">
        <v>10303</v>
      </c>
      <c r="E4197" s="25">
        <v>43057</v>
      </c>
      <c r="F4197" s="25">
        <v>43058</v>
      </c>
      <c r="G4197" s="13" t="s">
        <v>34</v>
      </c>
      <c r="H4197" s="13" t="s">
        <v>609</v>
      </c>
      <c r="I4197" s="13" t="s">
        <v>24</v>
      </c>
      <c r="J4197" s="13" t="s">
        <v>233</v>
      </c>
      <c r="K4197" s="13" t="s">
        <v>234</v>
      </c>
      <c r="L4197" s="13" t="s">
        <v>54</v>
      </c>
      <c r="M4197" s="13" t="s">
        <v>55</v>
      </c>
      <c r="N4197" s="13" t="s">
        <v>610</v>
      </c>
      <c r="O4197" s="13" t="s">
        <v>30</v>
      </c>
      <c r="P4197" s="13" t="s">
        <v>289</v>
      </c>
      <c r="Q4197" s="13" t="s">
        <v>611</v>
      </c>
      <c r="R4197" s="17">
        <v>470.11200000000008</v>
      </c>
      <c r="S4197" s="26">
        <v>4</v>
      </c>
      <c r="T4197" s="17">
        <v>0.17</v>
      </c>
      <c r="U4197" s="17">
        <v>199.05</v>
      </c>
      <c r="V4197" s="27">
        <v>39.551999999999978</v>
      </c>
      <c r="W4197" s="13" t="s">
        <v>33</v>
      </c>
      <c r="X4197" s="8">
        <f>$T4197*$R4197</f>
        <v>79.919040000000024</v>
      </c>
      <c r="Y4197" s="29">
        <f>R4197-V4197-U4197-X4197</f>
        <v>151.59096000000008</v>
      </c>
    </row>
    <row r="4198" spans="2:25" x14ac:dyDescent="0.3">
      <c r="B4198" s="16"/>
      <c r="C4198" s="8" t="str">
        <f>_xlfn.CONCAT(S4198,_xlfn.TEXTBEFORE(Q4198,","))</f>
        <v>7Novimex Swivel Stool</v>
      </c>
      <c r="D4198" s="13" t="s">
        <v>10304</v>
      </c>
      <c r="E4198" s="25">
        <v>43057</v>
      </c>
      <c r="F4198" s="25">
        <v>43058</v>
      </c>
      <c r="G4198" s="13" t="s">
        <v>34</v>
      </c>
      <c r="H4198" s="13" t="s">
        <v>609</v>
      </c>
      <c r="I4198" s="13" t="s">
        <v>24</v>
      </c>
      <c r="J4198" s="13" t="s">
        <v>233</v>
      </c>
      <c r="K4198" s="13" t="s">
        <v>234</v>
      </c>
      <c r="L4198" s="13" t="s">
        <v>54</v>
      </c>
      <c r="M4198" s="13" t="s">
        <v>55</v>
      </c>
      <c r="N4198" s="13" t="s">
        <v>253</v>
      </c>
      <c r="O4198" s="13" t="s">
        <v>40</v>
      </c>
      <c r="P4198" s="13" t="s">
        <v>41</v>
      </c>
      <c r="Q4198" s="13" t="s">
        <v>254</v>
      </c>
      <c r="R4198" s="17">
        <v>827.97330000000011</v>
      </c>
      <c r="S4198" s="26">
        <v>7</v>
      </c>
      <c r="T4198" s="17">
        <v>0.27</v>
      </c>
      <c r="U4198" s="17">
        <v>137.51</v>
      </c>
      <c r="V4198" s="27">
        <v>-56.756700000000023</v>
      </c>
      <c r="W4198" s="13" t="s">
        <v>33</v>
      </c>
      <c r="X4198" s="8">
        <f>$T4198*$R4198</f>
        <v>223.55279100000004</v>
      </c>
      <c r="Y4198" s="29">
        <f>R4198-V4198-U4198-X4198</f>
        <v>523.66720900000007</v>
      </c>
    </row>
    <row r="4199" spans="2:25" x14ac:dyDescent="0.3">
      <c r="B4199" s="16"/>
      <c r="C4199" s="8" t="str">
        <f>_xlfn.CONCAT(S4199,_xlfn.TEXTBEFORE(Q4199,","))</f>
        <v>2Canon Personal Copier</v>
      </c>
      <c r="D4199" s="13" t="s">
        <v>10305</v>
      </c>
      <c r="E4199" s="25">
        <v>43057</v>
      </c>
      <c r="F4199" s="25">
        <v>43058</v>
      </c>
      <c r="G4199" s="13" t="s">
        <v>34</v>
      </c>
      <c r="H4199" s="13" t="s">
        <v>609</v>
      </c>
      <c r="I4199" s="13" t="s">
        <v>24</v>
      </c>
      <c r="J4199" s="13" t="s">
        <v>233</v>
      </c>
      <c r="K4199" s="13" t="s">
        <v>234</v>
      </c>
      <c r="L4199" s="13" t="s">
        <v>54</v>
      </c>
      <c r="M4199" s="13" t="s">
        <v>55</v>
      </c>
      <c r="N4199" s="13" t="s">
        <v>2207</v>
      </c>
      <c r="O4199" s="13" t="s">
        <v>57</v>
      </c>
      <c r="P4199" s="13" t="s">
        <v>86</v>
      </c>
      <c r="Q4199" s="13" t="s">
        <v>2208</v>
      </c>
      <c r="R4199" s="17">
        <v>264.82679999999999</v>
      </c>
      <c r="S4199" s="26">
        <v>2</v>
      </c>
      <c r="T4199" s="17">
        <v>7.0000000000000007E-2</v>
      </c>
      <c r="U4199" s="17">
        <v>51.95</v>
      </c>
      <c r="V4199" s="27">
        <v>105.3468</v>
      </c>
      <c r="W4199" s="13" t="s">
        <v>33</v>
      </c>
      <c r="X4199" s="8">
        <f>$T4199*$R4199</f>
        <v>18.537876000000001</v>
      </c>
      <c r="Y4199" s="29">
        <f>R4199-V4199-U4199-X4199</f>
        <v>88.99212399999999</v>
      </c>
    </row>
    <row r="4200" spans="2:25" x14ac:dyDescent="0.3">
      <c r="B4200" s="16"/>
      <c r="C4200" s="8" t="str">
        <f>_xlfn.CONCAT(S4200,_xlfn.TEXTBEFORE(Q4200,","))</f>
        <v>3StarTech Calculator</v>
      </c>
      <c r="D4200" s="13" t="s">
        <v>10306</v>
      </c>
      <c r="E4200" s="25">
        <v>43057</v>
      </c>
      <c r="F4200" s="25">
        <v>43058</v>
      </c>
      <c r="G4200" s="13" t="s">
        <v>34</v>
      </c>
      <c r="H4200" s="13" t="s">
        <v>609</v>
      </c>
      <c r="I4200" s="13" t="s">
        <v>24</v>
      </c>
      <c r="J4200" s="13" t="s">
        <v>233</v>
      </c>
      <c r="K4200" s="13" t="s">
        <v>234</v>
      </c>
      <c r="L4200" s="13" t="s">
        <v>54</v>
      </c>
      <c r="M4200" s="13" t="s">
        <v>55</v>
      </c>
      <c r="N4200" s="13" t="s">
        <v>2988</v>
      </c>
      <c r="O4200" s="13" t="s">
        <v>57</v>
      </c>
      <c r="P4200" s="13" t="s">
        <v>138</v>
      </c>
      <c r="Q4200" s="13" t="s">
        <v>2989</v>
      </c>
      <c r="R4200" s="17">
        <v>95.541299999999993</v>
      </c>
      <c r="S4200" s="26">
        <v>3</v>
      </c>
      <c r="T4200" s="17">
        <v>0.17</v>
      </c>
      <c r="U4200" s="17">
        <v>29.53</v>
      </c>
      <c r="V4200" s="27">
        <v>35.601300000000002</v>
      </c>
      <c r="W4200" s="13" t="s">
        <v>33</v>
      </c>
      <c r="X4200" s="8">
        <f>$T4200*$R4200</f>
        <v>16.242021000000001</v>
      </c>
      <c r="Y4200" s="29">
        <f>R4200-V4200-U4200-X4200</f>
        <v>14.167978999999988</v>
      </c>
    </row>
    <row r="4201" spans="2:25" x14ac:dyDescent="0.3">
      <c r="B4201" s="16"/>
      <c r="C4201" s="8" t="str">
        <f>_xlfn.CONCAT(S4201,_xlfn.TEXTBEFORE(Q4201,","))</f>
        <v>3Safco 3-Shelf Cabinet</v>
      </c>
      <c r="D4201" s="13" t="s">
        <v>10307</v>
      </c>
      <c r="E4201" s="25">
        <v>43176</v>
      </c>
      <c r="F4201" s="25">
        <v>43176</v>
      </c>
      <c r="G4201" s="13" t="s">
        <v>126</v>
      </c>
      <c r="H4201" s="13" t="s">
        <v>609</v>
      </c>
      <c r="I4201" s="13" t="s">
        <v>24</v>
      </c>
      <c r="J4201" s="13" t="s">
        <v>233</v>
      </c>
      <c r="K4201" s="13" t="s">
        <v>234</v>
      </c>
      <c r="L4201" s="13" t="s">
        <v>54</v>
      </c>
      <c r="M4201" s="13" t="s">
        <v>55</v>
      </c>
      <c r="N4201" s="13" t="s">
        <v>1487</v>
      </c>
      <c r="O4201" s="13" t="s">
        <v>40</v>
      </c>
      <c r="P4201" s="13" t="s">
        <v>67</v>
      </c>
      <c r="Q4201" s="13" t="s">
        <v>1488</v>
      </c>
      <c r="R4201" s="17">
        <v>474.8300999999999</v>
      </c>
      <c r="S4201" s="26">
        <v>3</v>
      </c>
      <c r="T4201" s="17">
        <v>7.0000000000000007E-2</v>
      </c>
      <c r="U4201" s="17">
        <v>79.19</v>
      </c>
      <c r="V4201" s="27">
        <v>20.420099999999991</v>
      </c>
      <c r="W4201" s="13" t="s">
        <v>60</v>
      </c>
      <c r="X4201" s="8">
        <f>$T4201*$R4201</f>
        <v>33.238106999999999</v>
      </c>
      <c r="Y4201" s="29">
        <f>R4201-V4201-U4201-X4201</f>
        <v>341.9818929999999</v>
      </c>
    </row>
    <row r="4202" spans="2:25" x14ac:dyDescent="0.3">
      <c r="B4202" s="16"/>
      <c r="C4202" s="8" t="str">
        <f>_xlfn.CONCAT(S4202,_xlfn.TEXTBEFORE(Q4202,","))</f>
        <v>5Wilson Jones Index Tab</v>
      </c>
      <c r="D4202" s="13" t="s">
        <v>10308</v>
      </c>
      <c r="E4202" s="25">
        <v>43390</v>
      </c>
      <c r="F4202" s="25">
        <v>43394</v>
      </c>
      <c r="G4202" s="13" t="s">
        <v>50</v>
      </c>
      <c r="H4202" s="13" t="s">
        <v>609</v>
      </c>
      <c r="I4202" s="13" t="s">
        <v>24</v>
      </c>
      <c r="J4202" s="13" t="s">
        <v>160</v>
      </c>
      <c r="K4202" s="13" t="s">
        <v>160</v>
      </c>
      <c r="L4202" s="13" t="s">
        <v>54</v>
      </c>
      <c r="M4202" s="13" t="s">
        <v>55</v>
      </c>
      <c r="N4202" s="13" t="s">
        <v>5428</v>
      </c>
      <c r="O4202" s="13" t="s">
        <v>30</v>
      </c>
      <c r="P4202" s="13" t="s">
        <v>1121</v>
      </c>
      <c r="Q4202" s="13" t="s">
        <v>5429</v>
      </c>
      <c r="R4202" s="17">
        <v>26.767499999999998</v>
      </c>
      <c r="S4202" s="26">
        <v>5</v>
      </c>
      <c r="T4202" s="17">
        <v>0.17</v>
      </c>
      <c r="U4202" s="17">
        <v>3.32</v>
      </c>
      <c r="V4202" s="27">
        <v>6.3675000000000015</v>
      </c>
      <c r="W4202" s="13" t="s">
        <v>60</v>
      </c>
      <c r="X4202" s="8">
        <f>$T4202*$R4202</f>
        <v>4.5504749999999996</v>
      </c>
      <c r="Y4202" s="29">
        <f>R4202-V4202-U4202-X4202</f>
        <v>12.529525</v>
      </c>
    </row>
    <row r="4203" spans="2:25" x14ac:dyDescent="0.3">
      <c r="B4203" s="16"/>
      <c r="C4203" s="8" t="str">
        <f>_xlfn.CONCAT(S4203,_xlfn.TEXTBEFORE(Q4203,","))</f>
        <v>3Safco Library with Doors</v>
      </c>
      <c r="D4203" s="13" t="s">
        <v>10309</v>
      </c>
      <c r="E4203" s="25">
        <v>43613</v>
      </c>
      <c r="F4203" s="25">
        <v>43618</v>
      </c>
      <c r="G4203" s="13" t="s">
        <v>50</v>
      </c>
      <c r="H4203" s="13" t="s">
        <v>609</v>
      </c>
      <c r="I4203" s="13" t="s">
        <v>24</v>
      </c>
      <c r="J4203" s="13" t="s">
        <v>501</v>
      </c>
      <c r="K4203" s="13" t="s">
        <v>91</v>
      </c>
      <c r="L4203" s="13" t="s">
        <v>54</v>
      </c>
      <c r="M4203" s="13" t="s">
        <v>55</v>
      </c>
      <c r="N4203" s="13" t="s">
        <v>306</v>
      </c>
      <c r="O4203" s="13" t="s">
        <v>40</v>
      </c>
      <c r="P4203" s="13" t="s">
        <v>67</v>
      </c>
      <c r="Q4203" s="13" t="s">
        <v>307</v>
      </c>
      <c r="R4203" s="17">
        <v>1094.5448999999999</v>
      </c>
      <c r="S4203" s="26">
        <v>3</v>
      </c>
      <c r="T4203" s="17">
        <v>7.0000000000000007E-2</v>
      </c>
      <c r="U4203" s="17">
        <v>60.16</v>
      </c>
      <c r="V4203" s="27">
        <v>270.68489999999997</v>
      </c>
      <c r="W4203" s="13" t="s">
        <v>88</v>
      </c>
      <c r="X4203" s="8">
        <f>$T4203*$R4203</f>
        <v>76.618143000000003</v>
      </c>
      <c r="Y4203" s="29">
        <f>R4203-V4203-U4203-X4203</f>
        <v>687.0818569999999</v>
      </c>
    </row>
    <row r="4204" spans="2:25" x14ac:dyDescent="0.3">
      <c r="B4204" s="16"/>
      <c r="C4204" s="8" t="str">
        <f>_xlfn.CONCAT(S4204,_xlfn.TEXTBEFORE(Q4204,","))</f>
        <v>3Konica Printer</v>
      </c>
      <c r="D4204" s="13" t="s">
        <v>10310</v>
      </c>
      <c r="E4204" s="25">
        <v>43739</v>
      </c>
      <c r="F4204" s="25">
        <v>43739</v>
      </c>
      <c r="G4204" s="13" t="s">
        <v>126</v>
      </c>
      <c r="H4204" s="13" t="s">
        <v>715</v>
      </c>
      <c r="I4204" s="13" t="s">
        <v>82</v>
      </c>
      <c r="J4204" s="13" t="s">
        <v>716</v>
      </c>
      <c r="K4204" s="13" t="s">
        <v>38</v>
      </c>
      <c r="L4204" s="13" t="s">
        <v>27</v>
      </c>
      <c r="M4204" s="13" t="s">
        <v>28</v>
      </c>
      <c r="N4204" s="13" t="s">
        <v>717</v>
      </c>
      <c r="O4204" s="13" t="s">
        <v>57</v>
      </c>
      <c r="P4204" s="13" t="s">
        <v>138</v>
      </c>
      <c r="Q4204" s="13" t="s">
        <v>718</v>
      </c>
      <c r="R4204" s="17">
        <v>803.5200000000001</v>
      </c>
      <c r="S4204" s="26">
        <v>3</v>
      </c>
      <c r="T4204" s="17">
        <v>0</v>
      </c>
      <c r="U4204" s="17">
        <v>175.48</v>
      </c>
      <c r="V4204" s="27">
        <v>369.54</v>
      </c>
      <c r="W4204" s="13" t="s">
        <v>60</v>
      </c>
      <c r="X4204" s="8">
        <f>$T4204*$R4204</f>
        <v>0</v>
      </c>
      <c r="Y4204" s="29">
        <f>R4204-V4204-U4204-X4204</f>
        <v>258.50000000000011</v>
      </c>
    </row>
    <row r="4205" spans="2:25" x14ac:dyDescent="0.3">
      <c r="B4205" s="16"/>
      <c r="C4205" s="8" t="str">
        <f>_xlfn.CONCAT(S4205,_xlfn.TEXTBEFORE(Q4205,","))</f>
        <v>3Stockwell Clamps</v>
      </c>
      <c r="D4205" s="13" t="s">
        <v>10311</v>
      </c>
      <c r="E4205" s="25">
        <v>43965</v>
      </c>
      <c r="F4205" s="25">
        <v>43969</v>
      </c>
      <c r="G4205" s="13" t="s">
        <v>22</v>
      </c>
      <c r="H4205" s="13" t="s">
        <v>715</v>
      </c>
      <c r="I4205" s="13" t="s">
        <v>82</v>
      </c>
      <c r="J4205" s="13" t="s">
        <v>1783</v>
      </c>
      <c r="K4205" s="13" t="s">
        <v>187</v>
      </c>
      <c r="L4205" s="13" t="s">
        <v>27</v>
      </c>
      <c r="M4205" s="13" t="s">
        <v>28</v>
      </c>
      <c r="N4205" s="13" t="s">
        <v>4670</v>
      </c>
      <c r="O4205" s="13" t="s">
        <v>30</v>
      </c>
      <c r="P4205" s="13" t="s">
        <v>2177</v>
      </c>
      <c r="Q4205" s="13" t="s">
        <v>4671</v>
      </c>
      <c r="R4205" s="17">
        <v>50.04</v>
      </c>
      <c r="S4205" s="26">
        <v>3</v>
      </c>
      <c r="T4205" s="17">
        <v>0</v>
      </c>
      <c r="U4205" s="17">
        <v>5.9</v>
      </c>
      <c r="V4205" s="27">
        <v>22.5</v>
      </c>
      <c r="W4205" s="13" t="s">
        <v>88</v>
      </c>
      <c r="X4205" s="8">
        <f>$T4205*$R4205</f>
        <v>0</v>
      </c>
      <c r="Y4205" s="29">
        <f>R4205-V4205-U4205-X4205</f>
        <v>21.64</v>
      </c>
    </row>
    <row r="4206" spans="2:25" x14ac:dyDescent="0.3">
      <c r="B4206" s="16"/>
      <c r="C4206" s="8" t="str">
        <f>_xlfn.CONCAT(S4206,_xlfn.TEXTBEFORE(Q4206,","))</f>
        <v>2Belkin Numeric Keypad</v>
      </c>
      <c r="D4206" s="13" t="s">
        <v>10312</v>
      </c>
      <c r="E4206" s="25">
        <v>42945</v>
      </c>
      <c r="F4206" s="25">
        <v>42948</v>
      </c>
      <c r="G4206" s="13" t="s">
        <v>34</v>
      </c>
      <c r="H4206" s="13" t="s">
        <v>4013</v>
      </c>
      <c r="I4206" s="13" t="s">
        <v>82</v>
      </c>
      <c r="J4206" s="13" t="s">
        <v>2165</v>
      </c>
      <c r="K4206" s="13" t="s">
        <v>158</v>
      </c>
      <c r="L4206" s="13" t="s">
        <v>54</v>
      </c>
      <c r="M4206" s="13" t="s">
        <v>55</v>
      </c>
      <c r="N4206" s="13" t="s">
        <v>4014</v>
      </c>
      <c r="O4206" s="13" t="s">
        <v>57</v>
      </c>
      <c r="P4206" s="13" t="s">
        <v>121</v>
      </c>
      <c r="Q4206" s="13" t="s">
        <v>4015</v>
      </c>
      <c r="R4206" s="17">
        <v>62.805</v>
      </c>
      <c r="S4206" s="26">
        <v>2</v>
      </c>
      <c r="T4206" s="17">
        <v>0.47000000000000003</v>
      </c>
      <c r="U4206" s="17">
        <v>14.92</v>
      </c>
      <c r="V4206" s="27">
        <v>-35.594999999999999</v>
      </c>
      <c r="W4206" s="13" t="s">
        <v>60</v>
      </c>
      <c r="X4206" s="8">
        <f>$T4206*$R4206</f>
        <v>29.518350000000002</v>
      </c>
      <c r="Y4206" s="29">
        <f>R4206-V4206-U4206-X4206</f>
        <v>53.961650000000006</v>
      </c>
    </row>
    <row r="4207" spans="2:25" x14ac:dyDescent="0.3">
      <c r="B4207" s="16"/>
      <c r="C4207" s="8" t="str">
        <f>_xlfn.CONCAT(S4207,_xlfn.TEXTBEFORE(Q4207,","))</f>
        <v>1Smead Shelving</v>
      </c>
      <c r="D4207" s="13" t="s">
        <v>10313</v>
      </c>
      <c r="E4207" s="25">
        <v>44000</v>
      </c>
      <c r="F4207" s="25">
        <v>44004</v>
      </c>
      <c r="G4207" s="13" t="s">
        <v>50</v>
      </c>
      <c r="H4207" s="13" t="s">
        <v>5743</v>
      </c>
      <c r="I4207" s="13" t="s">
        <v>36</v>
      </c>
      <c r="J4207" s="13" t="s">
        <v>1197</v>
      </c>
      <c r="K4207" s="13" t="s">
        <v>1198</v>
      </c>
      <c r="L4207" s="13" t="s">
        <v>1199</v>
      </c>
      <c r="M4207" s="13" t="s">
        <v>28</v>
      </c>
      <c r="N4207" s="13" t="s">
        <v>1549</v>
      </c>
      <c r="O4207" s="13" t="s">
        <v>30</v>
      </c>
      <c r="P4207" s="13" t="s">
        <v>289</v>
      </c>
      <c r="Q4207" s="13" t="s">
        <v>1550</v>
      </c>
      <c r="R4207" s="17">
        <v>49.41</v>
      </c>
      <c r="S4207" s="26">
        <v>1</v>
      </c>
      <c r="T4207" s="17">
        <v>0</v>
      </c>
      <c r="U4207" s="17">
        <v>2.77</v>
      </c>
      <c r="V4207" s="27">
        <v>11.850000000000001</v>
      </c>
      <c r="W4207" s="13" t="s">
        <v>88</v>
      </c>
      <c r="X4207" s="8">
        <f>$T4207*$R4207</f>
        <v>0</v>
      </c>
      <c r="Y4207" s="29">
        <f>R4207-V4207-U4207-X4207</f>
        <v>34.789999999999992</v>
      </c>
    </row>
    <row r="4208" spans="2:25" x14ac:dyDescent="0.3">
      <c r="B4208" s="16"/>
      <c r="C4208" s="8" t="str">
        <f>_xlfn.CONCAT(S4208,_xlfn.TEXTBEFORE(Q4208,","))</f>
        <v>1Eldon File Cart</v>
      </c>
      <c r="D4208" s="13" t="s">
        <v>10314</v>
      </c>
      <c r="E4208" s="25">
        <v>43497</v>
      </c>
      <c r="F4208" s="25">
        <v>43501</v>
      </c>
      <c r="G4208" s="13" t="s">
        <v>50</v>
      </c>
      <c r="H4208" s="13" t="s">
        <v>359</v>
      </c>
      <c r="I4208" s="13" t="s">
        <v>36</v>
      </c>
      <c r="J4208" s="13" t="s">
        <v>531</v>
      </c>
      <c r="K4208" s="13" t="s">
        <v>187</v>
      </c>
      <c r="L4208" s="13" t="s">
        <v>27</v>
      </c>
      <c r="M4208" s="13" t="s">
        <v>28</v>
      </c>
      <c r="N4208" s="13" t="s">
        <v>613</v>
      </c>
      <c r="O4208" s="13" t="s">
        <v>30</v>
      </c>
      <c r="P4208" s="13" t="s">
        <v>289</v>
      </c>
      <c r="Q4208" s="13" t="s">
        <v>614</v>
      </c>
      <c r="R4208" s="17">
        <v>126.96000000000002</v>
      </c>
      <c r="S4208" s="26">
        <v>1</v>
      </c>
      <c r="T4208" s="17">
        <v>0</v>
      </c>
      <c r="U4208" s="17">
        <v>4.08</v>
      </c>
      <c r="V4208" s="27">
        <v>34.26</v>
      </c>
      <c r="W4208" s="13" t="s">
        <v>88</v>
      </c>
      <c r="X4208" s="8">
        <f>$T4208*$R4208</f>
        <v>0</v>
      </c>
      <c r="Y4208" s="29">
        <f>R4208-V4208-U4208-X4208</f>
        <v>88.620000000000019</v>
      </c>
    </row>
    <row r="4209" spans="2:25" x14ac:dyDescent="0.3">
      <c r="B4209" s="16"/>
      <c r="C4209" s="8" t="str">
        <f>_xlfn.CONCAT(S4209,_xlfn.TEXTBEFORE(Q4209,","))</f>
        <v>5HP Fax Machine</v>
      </c>
      <c r="D4209" s="13" t="s">
        <v>10315</v>
      </c>
      <c r="E4209" s="25">
        <v>43723</v>
      </c>
      <c r="F4209" s="25">
        <v>43730</v>
      </c>
      <c r="G4209" s="13" t="s">
        <v>50</v>
      </c>
      <c r="H4209" s="13" t="s">
        <v>359</v>
      </c>
      <c r="I4209" s="13" t="s">
        <v>36</v>
      </c>
      <c r="J4209" s="13" t="s">
        <v>421</v>
      </c>
      <c r="K4209" s="13" t="s">
        <v>421</v>
      </c>
      <c r="L4209" s="13" t="s">
        <v>27</v>
      </c>
      <c r="M4209" s="13" t="s">
        <v>28</v>
      </c>
      <c r="N4209" s="13" t="s">
        <v>828</v>
      </c>
      <c r="O4209" s="13" t="s">
        <v>57</v>
      </c>
      <c r="P4209" s="13" t="s">
        <v>86</v>
      </c>
      <c r="Q4209" s="13" t="s">
        <v>829</v>
      </c>
      <c r="R4209" s="17">
        <v>1490.6999999999998</v>
      </c>
      <c r="S4209" s="26">
        <v>5</v>
      </c>
      <c r="T4209" s="17">
        <v>0</v>
      </c>
      <c r="U4209" s="17">
        <v>159.5</v>
      </c>
      <c r="V4209" s="27">
        <v>104.25</v>
      </c>
      <c r="W4209" s="13" t="s">
        <v>88</v>
      </c>
      <c r="X4209" s="8">
        <f>$T4209*$R4209</f>
        <v>0</v>
      </c>
      <c r="Y4209" s="29">
        <f>R4209-V4209-U4209-X4209</f>
        <v>1226.9499999999998</v>
      </c>
    </row>
    <row r="4210" spans="2:25" x14ac:dyDescent="0.3">
      <c r="B4210" s="16"/>
      <c r="C4210" s="8" t="str">
        <f>_xlfn.CONCAT(S4210,_xlfn.TEXTBEFORE(Q4210,","))</f>
        <v>4Harbour Creations Swivel Stool</v>
      </c>
      <c r="D4210" s="13" t="s">
        <v>10316</v>
      </c>
      <c r="E4210" s="25">
        <v>43723</v>
      </c>
      <c r="F4210" s="25">
        <v>43730</v>
      </c>
      <c r="G4210" s="13" t="s">
        <v>50</v>
      </c>
      <c r="H4210" s="13" t="s">
        <v>359</v>
      </c>
      <c r="I4210" s="13" t="s">
        <v>36</v>
      </c>
      <c r="J4210" s="13" t="s">
        <v>421</v>
      </c>
      <c r="K4210" s="13" t="s">
        <v>421</v>
      </c>
      <c r="L4210" s="13" t="s">
        <v>27</v>
      </c>
      <c r="M4210" s="13" t="s">
        <v>28</v>
      </c>
      <c r="N4210" s="13" t="s">
        <v>1911</v>
      </c>
      <c r="O4210" s="13" t="s">
        <v>40</v>
      </c>
      <c r="P4210" s="13" t="s">
        <v>41</v>
      </c>
      <c r="Q4210" s="13" t="s">
        <v>1912</v>
      </c>
      <c r="R4210" s="17">
        <v>729.48</v>
      </c>
      <c r="S4210" s="26">
        <v>4</v>
      </c>
      <c r="T4210" s="17">
        <v>0</v>
      </c>
      <c r="U4210" s="17">
        <v>41.95</v>
      </c>
      <c r="V4210" s="27">
        <v>247.92000000000002</v>
      </c>
      <c r="W4210" s="13" t="s">
        <v>88</v>
      </c>
      <c r="X4210" s="8">
        <f>$T4210*$R4210</f>
        <v>0</v>
      </c>
      <c r="Y4210" s="29">
        <f>R4210-V4210-U4210-X4210</f>
        <v>439.61</v>
      </c>
    </row>
    <row r="4211" spans="2:25" x14ac:dyDescent="0.3">
      <c r="B4211" s="16"/>
      <c r="C4211" s="8" t="str">
        <f>_xlfn.CONCAT(S4211,_xlfn.TEXTBEFORE(Q4211,","))</f>
        <v>6KitchenAid Stove</v>
      </c>
      <c r="D4211" s="13" t="s">
        <v>10317</v>
      </c>
      <c r="E4211" s="25">
        <v>44016</v>
      </c>
      <c r="F4211" s="25">
        <v>44020</v>
      </c>
      <c r="G4211" s="13" t="s">
        <v>50</v>
      </c>
      <c r="H4211" s="13" t="s">
        <v>359</v>
      </c>
      <c r="I4211" s="13" t="s">
        <v>36</v>
      </c>
      <c r="J4211" s="13" t="s">
        <v>360</v>
      </c>
      <c r="K4211" s="13" t="s">
        <v>146</v>
      </c>
      <c r="L4211" s="13" t="s">
        <v>27</v>
      </c>
      <c r="M4211" s="13" t="s">
        <v>28</v>
      </c>
      <c r="N4211" s="13" t="s">
        <v>235</v>
      </c>
      <c r="O4211" s="13" t="s">
        <v>30</v>
      </c>
      <c r="P4211" s="13" t="s">
        <v>31</v>
      </c>
      <c r="Q4211" s="13" t="s">
        <v>236</v>
      </c>
      <c r="R4211" s="17">
        <v>3417.4800000000005</v>
      </c>
      <c r="S4211" s="26">
        <v>6</v>
      </c>
      <c r="T4211" s="17">
        <v>0</v>
      </c>
      <c r="U4211" s="17">
        <v>297.2</v>
      </c>
      <c r="V4211" s="27">
        <v>854.28</v>
      </c>
      <c r="W4211" s="13" t="s">
        <v>88</v>
      </c>
      <c r="X4211" s="8">
        <f>$T4211*$R4211</f>
        <v>0</v>
      </c>
      <c r="Y4211" s="29">
        <f>R4211-V4211-U4211-X4211</f>
        <v>2266.0000000000009</v>
      </c>
    </row>
    <row r="4212" spans="2:25" x14ac:dyDescent="0.3">
      <c r="B4212" s="16"/>
      <c r="C4212" s="8" t="str">
        <f>_xlfn.CONCAT(S4212,_xlfn.TEXTBEFORE(Q4212,","))</f>
        <v>4Panasonic Printer</v>
      </c>
      <c r="D4212" s="13" t="s">
        <v>10318</v>
      </c>
      <c r="E4212" s="25">
        <v>44016</v>
      </c>
      <c r="F4212" s="25">
        <v>44020</v>
      </c>
      <c r="G4212" s="13" t="s">
        <v>50</v>
      </c>
      <c r="H4212" s="13" t="s">
        <v>359</v>
      </c>
      <c r="I4212" s="13" t="s">
        <v>36</v>
      </c>
      <c r="J4212" s="13" t="s">
        <v>360</v>
      </c>
      <c r="K4212" s="13" t="s">
        <v>146</v>
      </c>
      <c r="L4212" s="13" t="s">
        <v>27</v>
      </c>
      <c r="M4212" s="13" t="s">
        <v>28</v>
      </c>
      <c r="N4212" s="13" t="s">
        <v>1328</v>
      </c>
      <c r="O4212" s="13" t="s">
        <v>57</v>
      </c>
      <c r="P4212" s="13" t="s">
        <v>138</v>
      </c>
      <c r="Q4212" s="13" t="s">
        <v>1329</v>
      </c>
      <c r="R4212" s="17">
        <v>1065.96</v>
      </c>
      <c r="S4212" s="26">
        <v>4</v>
      </c>
      <c r="T4212" s="17">
        <v>0</v>
      </c>
      <c r="U4212" s="17">
        <v>100.46</v>
      </c>
      <c r="V4212" s="27">
        <v>468.96</v>
      </c>
      <c r="W4212" s="13" t="s">
        <v>88</v>
      </c>
      <c r="X4212" s="8">
        <f>$T4212*$R4212</f>
        <v>0</v>
      </c>
      <c r="Y4212" s="29">
        <f>R4212-V4212-U4212-X4212</f>
        <v>496.54</v>
      </c>
    </row>
    <row r="4213" spans="2:25" x14ac:dyDescent="0.3">
      <c r="B4213" s="16"/>
      <c r="C4213" s="8" t="str">
        <f>_xlfn.CONCAT(S4213,_xlfn.TEXTBEFORE(Q4213,","))</f>
        <v>2Deflect-O Frame</v>
      </c>
      <c r="D4213" s="13" t="s">
        <v>10319</v>
      </c>
      <c r="E4213" s="25">
        <v>44016</v>
      </c>
      <c r="F4213" s="25">
        <v>44020</v>
      </c>
      <c r="G4213" s="13" t="s">
        <v>50</v>
      </c>
      <c r="H4213" s="13" t="s">
        <v>359</v>
      </c>
      <c r="I4213" s="13" t="s">
        <v>36</v>
      </c>
      <c r="J4213" s="13" t="s">
        <v>360</v>
      </c>
      <c r="K4213" s="13" t="s">
        <v>146</v>
      </c>
      <c r="L4213" s="13" t="s">
        <v>27</v>
      </c>
      <c r="M4213" s="13" t="s">
        <v>28</v>
      </c>
      <c r="N4213" s="13" t="s">
        <v>1618</v>
      </c>
      <c r="O4213" s="13" t="s">
        <v>40</v>
      </c>
      <c r="P4213" s="13" t="s">
        <v>906</v>
      </c>
      <c r="Q4213" s="13" t="s">
        <v>1619</v>
      </c>
      <c r="R4213" s="17">
        <v>217.32</v>
      </c>
      <c r="S4213" s="26">
        <v>2</v>
      </c>
      <c r="T4213" s="17">
        <v>0</v>
      </c>
      <c r="U4213" s="17">
        <v>22.35</v>
      </c>
      <c r="V4213" s="27">
        <v>36.900000000000006</v>
      </c>
      <c r="W4213" s="13" t="s">
        <v>88</v>
      </c>
      <c r="X4213" s="8">
        <f>$T4213*$R4213</f>
        <v>0</v>
      </c>
      <c r="Y4213" s="29">
        <f>R4213-V4213-U4213-X4213</f>
        <v>158.07</v>
      </c>
    </row>
    <row r="4214" spans="2:25" x14ac:dyDescent="0.3">
      <c r="B4214" s="16"/>
      <c r="C4214" s="8" t="str">
        <f>_xlfn.CONCAT(S4214,_xlfn.TEXTBEFORE(Q4214,","))</f>
        <v>2OIC Thumb Tacks</v>
      </c>
      <c r="D4214" s="13" t="s">
        <v>10320</v>
      </c>
      <c r="E4214" s="25">
        <v>44016</v>
      </c>
      <c r="F4214" s="25">
        <v>44020</v>
      </c>
      <c r="G4214" s="13" t="s">
        <v>50</v>
      </c>
      <c r="H4214" s="13" t="s">
        <v>359</v>
      </c>
      <c r="I4214" s="13" t="s">
        <v>36</v>
      </c>
      <c r="J4214" s="13" t="s">
        <v>360</v>
      </c>
      <c r="K4214" s="13" t="s">
        <v>146</v>
      </c>
      <c r="L4214" s="13" t="s">
        <v>27</v>
      </c>
      <c r="M4214" s="13" t="s">
        <v>28</v>
      </c>
      <c r="N4214" s="13" t="s">
        <v>5242</v>
      </c>
      <c r="O4214" s="13" t="s">
        <v>30</v>
      </c>
      <c r="P4214" s="13" t="s">
        <v>2177</v>
      </c>
      <c r="Q4214" s="13" t="s">
        <v>5243</v>
      </c>
      <c r="R4214" s="17">
        <v>27</v>
      </c>
      <c r="S4214" s="26">
        <v>2</v>
      </c>
      <c r="T4214" s="17">
        <v>0</v>
      </c>
      <c r="U4214" s="17">
        <v>1.28</v>
      </c>
      <c r="V4214" s="27">
        <v>2.7</v>
      </c>
      <c r="W4214" s="13" t="s">
        <v>88</v>
      </c>
      <c r="X4214" s="8">
        <f>$T4214*$R4214</f>
        <v>0</v>
      </c>
      <c r="Y4214" s="29">
        <f>R4214-V4214-U4214-X4214</f>
        <v>23.02</v>
      </c>
    </row>
    <row r="4215" spans="2:25" x14ac:dyDescent="0.3">
      <c r="B4215" s="16"/>
      <c r="C4215" s="8" t="str">
        <f>_xlfn.CONCAT(S4215,_xlfn.TEXTBEFORE(Q4215,","))</f>
        <v>3Enermax Router</v>
      </c>
      <c r="D4215" s="13" t="s">
        <v>10321</v>
      </c>
      <c r="E4215" s="25">
        <v>43707</v>
      </c>
      <c r="F4215" s="25">
        <v>43709</v>
      </c>
      <c r="G4215" s="13" t="s">
        <v>34</v>
      </c>
      <c r="H4215" s="13" t="s">
        <v>3072</v>
      </c>
      <c r="I4215" s="13" t="s">
        <v>36</v>
      </c>
      <c r="J4215" s="13" t="s">
        <v>858</v>
      </c>
      <c r="K4215" s="13" t="s">
        <v>859</v>
      </c>
      <c r="L4215" s="13" t="s">
        <v>54</v>
      </c>
      <c r="M4215" s="13" t="s">
        <v>55</v>
      </c>
      <c r="N4215" s="13" t="s">
        <v>3073</v>
      </c>
      <c r="O4215" s="13" t="s">
        <v>57</v>
      </c>
      <c r="P4215" s="13" t="s">
        <v>121</v>
      </c>
      <c r="Q4215" s="13" t="s">
        <v>3074</v>
      </c>
      <c r="R4215" s="17">
        <v>413.12970000000001</v>
      </c>
      <c r="S4215" s="26">
        <v>3</v>
      </c>
      <c r="T4215" s="17">
        <v>0.47000000000000003</v>
      </c>
      <c r="U4215" s="17">
        <v>28.08</v>
      </c>
      <c r="V4215" s="27">
        <v>-140.37029999999999</v>
      </c>
      <c r="W4215" s="13" t="s">
        <v>60</v>
      </c>
      <c r="X4215" s="8">
        <f>$T4215*$R4215</f>
        <v>194.17095900000001</v>
      </c>
      <c r="Y4215" s="29">
        <f>R4215-V4215-U4215-X4215</f>
        <v>331.24904099999992</v>
      </c>
    </row>
    <row r="4216" spans="2:25" x14ac:dyDescent="0.3">
      <c r="B4216" s="16"/>
      <c r="C4216" s="8" t="str">
        <f>_xlfn.CONCAT(S4216,_xlfn.TEXTBEFORE(Q4216,","))</f>
        <v>5Eldon File Cart</v>
      </c>
      <c r="D4216" s="13" t="s">
        <v>10322</v>
      </c>
      <c r="E4216" s="25">
        <v>43069</v>
      </c>
      <c r="F4216" s="25">
        <v>43072</v>
      </c>
      <c r="G4216" s="13" t="s">
        <v>34</v>
      </c>
      <c r="H4216" s="13" t="s">
        <v>612</v>
      </c>
      <c r="I4216" s="13" t="s">
        <v>36</v>
      </c>
      <c r="J4216" s="13" t="s">
        <v>205</v>
      </c>
      <c r="K4216" s="13" t="s">
        <v>205</v>
      </c>
      <c r="L4216" s="13" t="s">
        <v>114</v>
      </c>
      <c r="M4216" s="13" t="s">
        <v>55</v>
      </c>
      <c r="N4216" s="13" t="s">
        <v>613</v>
      </c>
      <c r="O4216" s="13" t="s">
        <v>30</v>
      </c>
      <c r="P4216" s="13" t="s">
        <v>289</v>
      </c>
      <c r="Q4216" s="13" t="s">
        <v>614</v>
      </c>
      <c r="R4216" s="17">
        <v>634.80000000000007</v>
      </c>
      <c r="S4216" s="26">
        <v>5</v>
      </c>
      <c r="T4216" s="17">
        <v>0</v>
      </c>
      <c r="U4216" s="17">
        <v>197.68</v>
      </c>
      <c r="V4216" s="27">
        <v>171.29999999999998</v>
      </c>
      <c r="W4216" s="13" t="s">
        <v>60</v>
      </c>
      <c r="X4216" s="8">
        <f>$T4216*$R4216</f>
        <v>0</v>
      </c>
      <c r="Y4216" s="29">
        <f>R4216-V4216-U4216-X4216</f>
        <v>265.82000000000011</v>
      </c>
    </row>
    <row r="4217" spans="2:25" x14ac:dyDescent="0.3">
      <c r="B4217" s="16"/>
      <c r="C4217" s="8" t="str">
        <f>_xlfn.CONCAT(S4217,_xlfn.TEXTBEFORE(Q4217,","))</f>
        <v>3Belkin Keyboard</v>
      </c>
      <c r="D4217" s="13" t="s">
        <v>10323</v>
      </c>
      <c r="E4217" s="25">
        <v>43069</v>
      </c>
      <c r="F4217" s="25">
        <v>43072</v>
      </c>
      <c r="G4217" s="13" t="s">
        <v>34</v>
      </c>
      <c r="H4217" s="13" t="s">
        <v>612</v>
      </c>
      <c r="I4217" s="13" t="s">
        <v>36</v>
      </c>
      <c r="J4217" s="13" t="s">
        <v>205</v>
      </c>
      <c r="K4217" s="13" t="s">
        <v>205</v>
      </c>
      <c r="L4217" s="13" t="s">
        <v>114</v>
      </c>
      <c r="M4217" s="13" t="s">
        <v>55</v>
      </c>
      <c r="N4217" s="13" t="s">
        <v>2672</v>
      </c>
      <c r="O4217" s="13" t="s">
        <v>57</v>
      </c>
      <c r="P4217" s="13" t="s">
        <v>121</v>
      </c>
      <c r="Q4217" s="13" t="s">
        <v>2673</v>
      </c>
      <c r="R4217" s="17">
        <v>252.27</v>
      </c>
      <c r="S4217" s="26">
        <v>3</v>
      </c>
      <c r="T4217" s="17">
        <v>0</v>
      </c>
      <c r="U4217" s="17">
        <v>37.01</v>
      </c>
      <c r="V4217" s="27">
        <v>93.33</v>
      </c>
      <c r="W4217" s="13" t="s">
        <v>60</v>
      </c>
      <c r="X4217" s="8">
        <f>$T4217*$R4217</f>
        <v>0</v>
      </c>
      <c r="Y4217" s="29">
        <f>R4217-V4217-U4217-X4217</f>
        <v>121.93</v>
      </c>
    </row>
    <row r="4218" spans="2:25" x14ac:dyDescent="0.3">
      <c r="B4218" s="16"/>
      <c r="C4218" s="8" t="str">
        <f>_xlfn.CONCAT(S4218,_xlfn.TEXTBEFORE(Q4218,","))</f>
        <v>2Elite Shears</v>
      </c>
      <c r="D4218" s="13" t="s">
        <v>10324</v>
      </c>
      <c r="E4218" s="25">
        <v>43405</v>
      </c>
      <c r="F4218" s="25">
        <v>43409</v>
      </c>
      <c r="G4218" s="13" t="s">
        <v>50</v>
      </c>
      <c r="H4218" s="13" t="s">
        <v>4124</v>
      </c>
      <c r="I4218" s="13" t="s">
        <v>24</v>
      </c>
      <c r="J4218" s="13" t="s">
        <v>1661</v>
      </c>
      <c r="K4218" s="13" t="s">
        <v>63</v>
      </c>
      <c r="L4218" s="13" t="s">
        <v>27</v>
      </c>
      <c r="M4218" s="13" t="s">
        <v>28</v>
      </c>
      <c r="N4218" s="13" t="s">
        <v>4125</v>
      </c>
      <c r="O4218" s="13" t="s">
        <v>30</v>
      </c>
      <c r="P4218" s="13" t="s">
        <v>1228</v>
      </c>
      <c r="Q4218" s="13" t="s">
        <v>4126</v>
      </c>
      <c r="R4218" s="17">
        <v>87.42</v>
      </c>
      <c r="S4218" s="26">
        <v>2</v>
      </c>
      <c r="T4218" s="17">
        <v>0</v>
      </c>
      <c r="U4218" s="17">
        <v>13.84</v>
      </c>
      <c r="V4218" s="27">
        <v>32.339999999999996</v>
      </c>
      <c r="W4218" s="13" t="s">
        <v>60</v>
      </c>
      <c r="X4218" s="8">
        <f>$T4218*$R4218</f>
        <v>0</v>
      </c>
      <c r="Y4218" s="29">
        <f>R4218-V4218-U4218-X4218</f>
        <v>41.240000000000009</v>
      </c>
    </row>
    <row r="4219" spans="2:25" x14ac:dyDescent="0.3">
      <c r="B4219" s="16"/>
      <c r="C4219" s="8" t="str">
        <f>_xlfn.CONCAT(S4219,_xlfn.TEXTBEFORE(Q4219,","))</f>
        <v>3Brother Personal Copier</v>
      </c>
      <c r="D4219" s="13" t="s">
        <v>10325</v>
      </c>
      <c r="E4219" s="25">
        <v>43405</v>
      </c>
      <c r="F4219" s="25">
        <v>43409</v>
      </c>
      <c r="G4219" s="13" t="s">
        <v>50</v>
      </c>
      <c r="H4219" s="13" t="s">
        <v>4124</v>
      </c>
      <c r="I4219" s="13" t="s">
        <v>24</v>
      </c>
      <c r="J4219" s="13" t="s">
        <v>1661</v>
      </c>
      <c r="K4219" s="13" t="s">
        <v>63</v>
      </c>
      <c r="L4219" s="13" t="s">
        <v>27</v>
      </c>
      <c r="M4219" s="13" t="s">
        <v>28</v>
      </c>
      <c r="N4219" s="13" t="s">
        <v>4199</v>
      </c>
      <c r="O4219" s="13" t="s">
        <v>57</v>
      </c>
      <c r="P4219" s="13" t="s">
        <v>86</v>
      </c>
      <c r="Q4219" s="13" t="s">
        <v>4200</v>
      </c>
      <c r="R4219" s="17">
        <v>427.59000000000009</v>
      </c>
      <c r="S4219" s="26">
        <v>3</v>
      </c>
      <c r="T4219" s="17">
        <v>0</v>
      </c>
      <c r="U4219" s="17">
        <v>7.72</v>
      </c>
      <c r="V4219" s="27">
        <v>128.25</v>
      </c>
      <c r="W4219" s="13" t="s">
        <v>60</v>
      </c>
      <c r="X4219" s="8">
        <f>$T4219*$R4219</f>
        <v>0</v>
      </c>
      <c r="Y4219" s="29">
        <f>R4219-V4219-U4219-X4219</f>
        <v>291.62000000000006</v>
      </c>
    </row>
    <row r="4220" spans="2:25" x14ac:dyDescent="0.3">
      <c r="B4220" s="16"/>
      <c r="C4220" s="8" t="str">
        <f>_xlfn.CONCAT(S4220,_xlfn.TEXTBEFORE(Q4220,","))</f>
        <v>2Kraft Manila Envelope</v>
      </c>
      <c r="D4220" s="13" t="s">
        <v>10326</v>
      </c>
      <c r="E4220" s="25">
        <v>43488</v>
      </c>
      <c r="F4220" s="25">
        <v>43493</v>
      </c>
      <c r="G4220" s="13" t="s">
        <v>50</v>
      </c>
      <c r="H4220" s="13" t="s">
        <v>4124</v>
      </c>
      <c r="I4220" s="13" t="s">
        <v>24</v>
      </c>
      <c r="J4220" s="13" t="s">
        <v>70</v>
      </c>
      <c r="K4220" s="13" t="s">
        <v>210</v>
      </c>
      <c r="L4220" s="13" t="s">
        <v>27</v>
      </c>
      <c r="M4220" s="13" t="s">
        <v>28</v>
      </c>
      <c r="N4220" s="13" t="s">
        <v>4084</v>
      </c>
      <c r="O4220" s="13" t="s">
        <v>30</v>
      </c>
      <c r="P4220" s="13" t="s">
        <v>1607</v>
      </c>
      <c r="Q4220" s="13" t="s">
        <v>4085</v>
      </c>
      <c r="R4220" s="17">
        <v>60.06</v>
      </c>
      <c r="S4220" s="26">
        <v>2</v>
      </c>
      <c r="T4220" s="17">
        <v>0</v>
      </c>
      <c r="U4220" s="17">
        <v>4.75</v>
      </c>
      <c r="V4220" s="27">
        <v>21</v>
      </c>
      <c r="W4220" s="13" t="s">
        <v>88</v>
      </c>
      <c r="X4220" s="8">
        <f>$T4220*$R4220</f>
        <v>0</v>
      </c>
      <c r="Y4220" s="29">
        <f>R4220-V4220-U4220-X4220</f>
        <v>34.31</v>
      </c>
    </row>
    <row r="4221" spans="2:25" x14ac:dyDescent="0.3">
      <c r="B4221" s="16"/>
      <c r="C4221" s="8" t="str">
        <f>_xlfn.CONCAT(S4221,_xlfn.TEXTBEFORE(Q4221,","))</f>
        <v>3Elite Ruler</v>
      </c>
      <c r="D4221" s="13" t="s">
        <v>10327</v>
      </c>
      <c r="E4221" s="25">
        <v>43488</v>
      </c>
      <c r="F4221" s="25">
        <v>43493</v>
      </c>
      <c r="G4221" s="13" t="s">
        <v>50</v>
      </c>
      <c r="H4221" s="13" t="s">
        <v>4124</v>
      </c>
      <c r="I4221" s="13" t="s">
        <v>24</v>
      </c>
      <c r="J4221" s="13" t="s">
        <v>70</v>
      </c>
      <c r="K4221" s="13" t="s">
        <v>210</v>
      </c>
      <c r="L4221" s="13" t="s">
        <v>27</v>
      </c>
      <c r="M4221" s="13" t="s">
        <v>28</v>
      </c>
      <c r="N4221" s="13" t="s">
        <v>4765</v>
      </c>
      <c r="O4221" s="13" t="s">
        <v>30</v>
      </c>
      <c r="P4221" s="13" t="s">
        <v>1228</v>
      </c>
      <c r="Q4221" s="13" t="s">
        <v>4766</v>
      </c>
      <c r="R4221" s="17">
        <v>46.259999999999991</v>
      </c>
      <c r="S4221" s="26">
        <v>3</v>
      </c>
      <c r="T4221" s="17">
        <v>0</v>
      </c>
      <c r="U4221" s="17">
        <v>2.12</v>
      </c>
      <c r="V4221" s="27">
        <v>11.07</v>
      </c>
      <c r="W4221" s="13" t="s">
        <v>88</v>
      </c>
      <c r="X4221" s="8">
        <f>$T4221*$R4221</f>
        <v>0</v>
      </c>
      <c r="Y4221" s="29">
        <f>R4221-V4221-U4221-X4221</f>
        <v>33.069999999999993</v>
      </c>
    </row>
    <row r="4222" spans="2:25" x14ac:dyDescent="0.3">
      <c r="B4222" s="16"/>
      <c r="C4222" s="8" t="str">
        <f>_xlfn.CONCAT(S4222,_xlfn.TEXTBEFORE(Q4222,","))</f>
        <v>2Avery Index Tab</v>
      </c>
      <c r="D4222" s="13" t="s">
        <v>10328</v>
      </c>
      <c r="E4222" s="25">
        <v>43488</v>
      </c>
      <c r="F4222" s="25">
        <v>43493</v>
      </c>
      <c r="G4222" s="13" t="s">
        <v>50</v>
      </c>
      <c r="H4222" s="13" t="s">
        <v>4124</v>
      </c>
      <c r="I4222" s="13" t="s">
        <v>24</v>
      </c>
      <c r="J4222" s="13" t="s">
        <v>70</v>
      </c>
      <c r="K4222" s="13" t="s">
        <v>210</v>
      </c>
      <c r="L4222" s="13" t="s">
        <v>27</v>
      </c>
      <c r="M4222" s="13" t="s">
        <v>28</v>
      </c>
      <c r="N4222" s="13" t="s">
        <v>5782</v>
      </c>
      <c r="O4222" s="13" t="s">
        <v>30</v>
      </c>
      <c r="P4222" s="13" t="s">
        <v>1121</v>
      </c>
      <c r="Q4222" s="13" t="s">
        <v>5783</v>
      </c>
      <c r="R4222" s="17">
        <v>15.66</v>
      </c>
      <c r="S4222" s="26">
        <v>2</v>
      </c>
      <c r="T4222" s="17">
        <v>0</v>
      </c>
      <c r="U4222" s="17">
        <v>1.29</v>
      </c>
      <c r="V4222" s="27">
        <v>3.42</v>
      </c>
      <c r="W4222" s="13" t="s">
        <v>88</v>
      </c>
      <c r="X4222" s="8">
        <f>$T4222*$R4222</f>
        <v>0</v>
      </c>
      <c r="Y4222" s="29">
        <f>R4222-V4222-U4222-X4222</f>
        <v>10.95</v>
      </c>
    </row>
    <row r="4223" spans="2:25" x14ac:dyDescent="0.3">
      <c r="B4223" s="16"/>
      <c r="C4223" s="8" t="str">
        <f>_xlfn.CONCAT(S4223,_xlfn.TEXTBEFORE(Q4223,","))</f>
        <v>3Sauder Floating Shelf Set</v>
      </c>
      <c r="D4223" s="13" t="s">
        <v>10329</v>
      </c>
      <c r="E4223" s="25">
        <v>44069</v>
      </c>
      <c r="F4223" s="25">
        <v>44073</v>
      </c>
      <c r="G4223" s="13" t="s">
        <v>50</v>
      </c>
      <c r="H4223" s="13" t="s">
        <v>1828</v>
      </c>
      <c r="I4223" s="13" t="s">
        <v>24</v>
      </c>
      <c r="J4223" s="13" t="s">
        <v>668</v>
      </c>
      <c r="K4223" s="13" t="s">
        <v>252</v>
      </c>
      <c r="L4223" s="13" t="s">
        <v>27</v>
      </c>
      <c r="M4223" s="13" t="s">
        <v>28</v>
      </c>
      <c r="N4223" s="13" t="s">
        <v>1829</v>
      </c>
      <c r="O4223" s="13" t="s">
        <v>40</v>
      </c>
      <c r="P4223" s="13" t="s">
        <v>67</v>
      </c>
      <c r="Q4223" s="13" t="s">
        <v>1830</v>
      </c>
      <c r="R4223" s="17">
        <v>591.30000000000007</v>
      </c>
      <c r="S4223" s="26">
        <v>3</v>
      </c>
      <c r="T4223" s="17">
        <v>0</v>
      </c>
      <c r="U4223" s="17">
        <v>68.709999999999994</v>
      </c>
      <c r="V4223" s="27">
        <v>218.70000000000002</v>
      </c>
      <c r="W4223" s="13" t="s">
        <v>60</v>
      </c>
      <c r="X4223" s="8">
        <f>$T4223*$R4223</f>
        <v>0</v>
      </c>
      <c r="Y4223" s="29">
        <f>R4223-V4223-U4223-X4223</f>
        <v>303.89000000000004</v>
      </c>
    </row>
    <row r="4224" spans="2:25" x14ac:dyDescent="0.3">
      <c r="B4224" s="16"/>
      <c r="C4224" s="8" t="str">
        <f>_xlfn.CONCAT(S4224,_xlfn.TEXTBEFORE(Q4224,","))</f>
        <v>3Panasonic Phone</v>
      </c>
      <c r="D4224" s="13" t="s">
        <v>10330</v>
      </c>
      <c r="E4224" s="25">
        <v>44069</v>
      </c>
      <c r="F4224" s="25">
        <v>44073</v>
      </c>
      <c r="G4224" s="13" t="s">
        <v>50</v>
      </c>
      <c r="H4224" s="13" t="s">
        <v>1828</v>
      </c>
      <c r="I4224" s="13" t="s">
        <v>24</v>
      </c>
      <c r="J4224" s="13" t="s">
        <v>668</v>
      </c>
      <c r="K4224" s="13" t="s">
        <v>252</v>
      </c>
      <c r="L4224" s="13" t="s">
        <v>27</v>
      </c>
      <c r="M4224" s="13" t="s">
        <v>28</v>
      </c>
      <c r="N4224" s="13" t="s">
        <v>3280</v>
      </c>
      <c r="O4224" s="13" t="s">
        <v>57</v>
      </c>
      <c r="P4224" s="13" t="s">
        <v>138</v>
      </c>
      <c r="Q4224" s="13" t="s">
        <v>3281</v>
      </c>
      <c r="R4224" s="17">
        <v>254.88000000000002</v>
      </c>
      <c r="S4224" s="26">
        <v>3</v>
      </c>
      <c r="T4224" s="17">
        <v>0</v>
      </c>
      <c r="U4224" s="17">
        <v>11.98</v>
      </c>
      <c r="V4224" s="27">
        <v>40.769999999999996</v>
      </c>
      <c r="W4224" s="13" t="s">
        <v>60</v>
      </c>
      <c r="X4224" s="8">
        <f>$T4224*$R4224</f>
        <v>0</v>
      </c>
      <c r="Y4224" s="29">
        <f>R4224-V4224-U4224-X4224</f>
        <v>202.13000000000002</v>
      </c>
    </row>
    <row r="4225" spans="2:25" x14ac:dyDescent="0.3">
      <c r="B4225" s="16"/>
      <c r="C4225" s="8" t="str">
        <f>_xlfn.CONCAT(S4225,_xlfn.TEXTBEFORE(Q4225,","))</f>
        <v>6Hoover Coffee Grinder</v>
      </c>
      <c r="D4225" s="13" t="s">
        <v>10331</v>
      </c>
      <c r="E4225" s="25">
        <v>44177</v>
      </c>
      <c r="F4225" s="25">
        <v>44182</v>
      </c>
      <c r="G4225" s="13" t="s">
        <v>50</v>
      </c>
      <c r="H4225" s="13" t="s">
        <v>1828</v>
      </c>
      <c r="I4225" s="13" t="s">
        <v>24</v>
      </c>
      <c r="J4225" s="13" t="s">
        <v>108</v>
      </c>
      <c r="K4225" s="13" t="s">
        <v>84</v>
      </c>
      <c r="L4225" s="13" t="s">
        <v>27</v>
      </c>
      <c r="M4225" s="13" t="s">
        <v>28</v>
      </c>
      <c r="N4225" s="13" t="s">
        <v>3914</v>
      </c>
      <c r="O4225" s="13" t="s">
        <v>30</v>
      </c>
      <c r="P4225" s="13" t="s">
        <v>31</v>
      </c>
      <c r="Q4225" s="13" t="s">
        <v>3915</v>
      </c>
      <c r="R4225" s="17">
        <v>409.32</v>
      </c>
      <c r="S4225" s="26">
        <v>6</v>
      </c>
      <c r="T4225" s="17">
        <v>0</v>
      </c>
      <c r="U4225" s="17">
        <v>5.36</v>
      </c>
      <c r="V4225" s="27">
        <v>175.85999999999999</v>
      </c>
      <c r="W4225" s="13" t="s">
        <v>88</v>
      </c>
      <c r="X4225" s="8">
        <f>$T4225*$R4225</f>
        <v>0</v>
      </c>
      <c r="Y4225" s="29">
        <f>R4225-V4225-U4225-X4225</f>
        <v>228.1</v>
      </c>
    </row>
    <row r="4226" spans="2:25" x14ac:dyDescent="0.3">
      <c r="B4226" s="16"/>
      <c r="C4226" s="8" t="str">
        <f>_xlfn.CONCAT(S4226,_xlfn.TEXTBEFORE(Q4226,","))</f>
        <v>8Stanley Sketch Pad</v>
      </c>
      <c r="D4226" s="13" t="s">
        <v>10332</v>
      </c>
      <c r="E4226" s="25">
        <v>44124</v>
      </c>
      <c r="F4226" s="25">
        <v>44128</v>
      </c>
      <c r="G4226" s="13" t="s">
        <v>50</v>
      </c>
      <c r="H4226" s="13" t="s">
        <v>3788</v>
      </c>
      <c r="I4226" s="13" t="s">
        <v>24</v>
      </c>
      <c r="J4226" s="13" t="s">
        <v>1630</v>
      </c>
      <c r="K4226" s="13" t="s">
        <v>234</v>
      </c>
      <c r="L4226" s="13" t="s">
        <v>54</v>
      </c>
      <c r="M4226" s="13" t="s">
        <v>55</v>
      </c>
      <c r="N4226" s="13" t="s">
        <v>3789</v>
      </c>
      <c r="O4226" s="13" t="s">
        <v>30</v>
      </c>
      <c r="P4226" s="13" t="s">
        <v>1789</v>
      </c>
      <c r="Q4226" s="13" t="s">
        <v>3790</v>
      </c>
      <c r="R4226" s="17">
        <v>259.47120000000001</v>
      </c>
      <c r="S4226" s="26">
        <v>8</v>
      </c>
      <c r="T4226" s="17">
        <v>0.27</v>
      </c>
      <c r="U4226" s="17">
        <v>17.89</v>
      </c>
      <c r="V4226" s="27">
        <v>49.711200000000005</v>
      </c>
      <c r="W4226" s="13" t="s">
        <v>88</v>
      </c>
      <c r="X4226" s="8">
        <f>$T4226*$R4226</f>
        <v>70.057224000000005</v>
      </c>
      <c r="Y4226" s="29">
        <f>R4226-V4226-U4226-X4226</f>
        <v>121.812776</v>
      </c>
    </row>
    <row r="4227" spans="2:25" x14ac:dyDescent="0.3">
      <c r="B4227" s="16"/>
      <c r="C4227" s="8" t="str">
        <f>_xlfn.CONCAT(S4227,_xlfn.TEXTBEFORE(Q4227,","))</f>
        <v>2SanDisk Message Books</v>
      </c>
      <c r="D4227" s="13" t="s">
        <v>10333</v>
      </c>
      <c r="E4227" s="25">
        <v>44124</v>
      </c>
      <c r="F4227" s="25">
        <v>44128</v>
      </c>
      <c r="G4227" s="13" t="s">
        <v>50</v>
      </c>
      <c r="H4227" s="13" t="s">
        <v>3788</v>
      </c>
      <c r="I4227" s="13" t="s">
        <v>24</v>
      </c>
      <c r="J4227" s="13" t="s">
        <v>1630</v>
      </c>
      <c r="K4227" s="13" t="s">
        <v>234</v>
      </c>
      <c r="L4227" s="13" t="s">
        <v>54</v>
      </c>
      <c r="M4227" s="13" t="s">
        <v>55</v>
      </c>
      <c r="N4227" s="13" t="s">
        <v>4982</v>
      </c>
      <c r="O4227" s="13" t="s">
        <v>30</v>
      </c>
      <c r="P4227" s="13" t="s">
        <v>1567</v>
      </c>
      <c r="Q4227" s="13" t="s">
        <v>4983</v>
      </c>
      <c r="R4227" s="17">
        <v>26.7438</v>
      </c>
      <c r="S4227" s="26">
        <v>2</v>
      </c>
      <c r="T4227" s="17">
        <v>0.47000000000000003</v>
      </c>
      <c r="U4227" s="17">
        <v>2.02</v>
      </c>
      <c r="V4227" s="27">
        <v>-22.216200000000001</v>
      </c>
      <c r="W4227" s="13" t="s">
        <v>88</v>
      </c>
      <c r="X4227" s="8">
        <f>$T4227*$R4227</f>
        <v>12.569586000000001</v>
      </c>
      <c r="Y4227" s="29">
        <f>R4227-V4227-U4227-X4227</f>
        <v>34.370413999999997</v>
      </c>
    </row>
    <row r="4228" spans="2:25" x14ac:dyDescent="0.3">
      <c r="B4228" s="16"/>
      <c r="C4228" s="8" t="str">
        <f>_xlfn.CONCAT(S4228,_xlfn.TEXTBEFORE(Q4228,","))</f>
        <v>3Cameo Clasp Envelope</v>
      </c>
      <c r="D4228" s="13" t="s">
        <v>10334</v>
      </c>
      <c r="E4228" s="25">
        <v>44182</v>
      </c>
      <c r="F4228" s="25">
        <v>44186</v>
      </c>
      <c r="G4228" s="13" t="s">
        <v>50</v>
      </c>
      <c r="H4228" s="13" t="s">
        <v>5977</v>
      </c>
      <c r="I4228" s="13" t="s">
        <v>24</v>
      </c>
      <c r="J4228" s="13" t="s">
        <v>4148</v>
      </c>
      <c r="K4228" s="13" t="s">
        <v>4149</v>
      </c>
      <c r="L4228" s="13" t="s">
        <v>54</v>
      </c>
      <c r="M4228" s="13" t="s">
        <v>55</v>
      </c>
      <c r="N4228" s="13" t="s">
        <v>4988</v>
      </c>
      <c r="O4228" s="13" t="s">
        <v>30</v>
      </c>
      <c r="P4228" s="13" t="s">
        <v>1607</v>
      </c>
      <c r="Q4228" s="13" t="s">
        <v>4989</v>
      </c>
      <c r="R4228" s="17">
        <v>13.212899999999998</v>
      </c>
      <c r="S4228" s="26">
        <v>3</v>
      </c>
      <c r="T4228" s="17">
        <v>0.47000000000000003</v>
      </c>
      <c r="U4228" s="17">
        <v>1.71</v>
      </c>
      <c r="V4228" s="27">
        <v>-6.7670999999999983</v>
      </c>
      <c r="W4228" s="13" t="s">
        <v>88</v>
      </c>
      <c r="X4228" s="8">
        <f>$T4228*$R4228</f>
        <v>6.210062999999999</v>
      </c>
      <c r="Y4228" s="29">
        <f>R4228-V4228-U4228-X4228</f>
        <v>12.059936999999998</v>
      </c>
    </row>
    <row r="4229" spans="2:25" x14ac:dyDescent="0.3">
      <c r="B4229" s="16"/>
      <c r="C4229" s="8" t="str">
        <f>_xlfn.CONCAT(S4229,_xlfn.TEXTBEFORE(Q4229,","))</f>
        <v>2Acco Binding Machine</v>
      </c>
      <c r="D4229" s="13" t="s">
        <v>10335</v>
      </c>
      <c r="E4229" s="25">
        <v>44182</v>
      </c>
      <c r="F4229" s="25">
        <v>44186</v>
      </c>
      <c r="G4229" s="13" t="s">
        <v>50</v>
      </c>
      <c r="H4229" s="13" t="s">
        <v>5977</v>
      </c>
      <c r="I4229" s="13" t="s">
        <v>24</v>
      </c>
      <c r="J4229" s="13" t="s">
        <v>4148</v>
      </c>
      <c r="K4229" s="13" t="s">
        <v>4149</v>
      </c>
      <c r="L4229" s="13" t="s">
        <v>54</v>
      </c>
      <c r="M4229" s="13" t="s">
        <v>55</v>
      </c>
      <c r="N4229" s="13" t="s">
        <v>1696</v>
      </c>
      <c r="O4229" s="13" t="s">
        <v>30</v>
      </c>
      <c r="P4229" s="13" t="s">
        <v>1121</v>
      </c>
      <c r="Q4229" s="13" t="s">
        <v>1697</v>
      </c>
      <c r="R4229" s="17">
        <v>83.912999999999997</v>
      </c>
      <c r="S4229" s="26">
        <v>2</v>
      </c>
      <c r="T4229" s="17">
        <v>0.17</v>
      </c>
      <c r="U4229" s="17">
        <v>1.37</v>
      </c>
      <c r="V4229" s="27">
        <v>18.152999999999995</v>
      </c>
      <c r="W4229" s="13" t="s">
        <v>88</v>
      </c>
      <c r="X4229" s="8">
        <f>$T4229*$R4229</f>
        <v>14.26521</v>
      </c>
      <c r="Y4229" s="29">
        <f>R4229-V4229-U4229-X4229</f>
        <v>50.124790000000004</v>
      </c>
    </row>
    <row r="4230" spans="2:25" x14ac:dyDescent="0.3">
      <c r="B4230" s="16"/>
      <c r="C4230" s="8" t="str">
        <f>_xlfn.CONCAT(S4230,_xlfn.TEXTBEFORE(Q4230,","))</f>
        <v>3Canon Fax Machine</v>
      </c>
      <c r="D4230" s="13" t="s">
        <v>10336</v>
      </c>
      <c r="E4230" s="25">
        <v>43034</v>
      </c>
      <c r="F4230" s="25">
        <v>43040</v>
      </c>
      <c r="G4230" s="13" t="s">
        <v>50</v>
      </c>
      <c r="H4230" s="13" t="s">
        <v>1814</v>
      </c>
      <c r="I4230" s="13" t="s">
        <v>36</v>
      </c>
      <c r="J4230" s="13" t="s">
        <v>596</v>
      </c>
      <c r="K4230" s="13" t="s">
        <v>168</v>
      </c>
      <c r="L4230" s="13" t="s">
        <v>54</v>
      </c>
      <c r="M4230" s="13" t="s">
        <v>55</v>
      </c>
      <c r="N4230" s="13" t="s">
        <v>311</v>
      </c>
      <c r="O4230" s="13" t="s">
        <v>57</v>
      </c>
      <c r="P4230" s="13" t="s">
        <v>86</v>
      </c>
      <c r="Q4230" s="13" t="s">
        <v>312</v>
      </c>
      <c r="R4230" s="17">
        <v>883.28610000000003</v>
      </c>
      <c r="S4230" s="26">
        <v>3</v>
      </c>
      <c r="T4230" s="17">
        <v>7.0000000000000007E-2</v>
      </c>
      <c r="U4230" s="17">
        <v>69.77</v>
      </c>
      <c r="V4230" s="27">
        <v>132.95609999999999</v>
      </c>
      <c r="W4230" s="13" t="s">
        <v>88</v>
      </c>
      <c r="X4230" s="8">
        <f>$T4230*$R4230</f>
        <v>61.830027000000008</v>
      </c>
      <c r="Y4230" s="29">
        <f>R4230-V4230-U4230-X4230</f>
        <v>618.72997300000009</v>
      </c>
    </row>
    <row r="4231" spans="2:25" x14ac:dyDescent="0.3">
      <c r="B4231" s="16"/>
      <c r="C4231" s="8" t="str">
        <f>_xlfn.CONCAT(S4231,_xlfn.TEXTBEFORE(Q4231,","))</f>
        <v>5Elite Trimmer</v>
      </c>
      <c r="D4231" s="13" t="s">
        <v>10337</v>
      </c>
      <c r="E4231" s="25">
        <v>43034</v>
      </c>
      <c r="F4231" s="25">
        <v>43040</v>
      </c>
      <c r="G4231" s="13" t="s">
        <v>50</v>
      </c>
      <c r="H4231" s="13" t="s">
        <v>1814</v>
      </c>
      <c r="I4231" s="13" t="s">
        <v>36</v>
      </c>
      <c r="J4231" s="13" t="s">
        <v>596</v>
      </c>
      <c r="K4231" s="13" t="s">
        <v>168</v>
      </c>
      <c r="L4231" s="13" t="s">
        <v>54</v>
      </c>
      <c r="M4231" s="13" t="s">
        <v>55</v>
      </c>
      <c r="N4231" s="13" t="s">
        <v>3149</v>
      </c>
      <c r="O4231" s="13" t="s">
        <v>30</v>
      </c>
      <c r="P4231" s="13" t="s">
        <v>1228</v>
      </c>
      <c r="Q4231" s="13" t="s">
        <v>3150</v>
      </c>
      <c r="R4231" s="17">
        <v>108.83550000000002</v>
      </c>
      <c r="S4231" s="26">
        <v>5</v>
      </c>
      <c r="T4231" s="17">
        <v>0.47000000000000003</v>
      </c>
      <c r="U4231" s="17">
        <v>7.65</v>
      </c>
      <c r="V4231" s="27">
        <v>-14.464500000000029</v>
      </c>
      <c r="W4231" s="13" t="s">
        <v>88</v>
      </c>
      <c r="X4231" s="8">
        <f>$T4231*$R4231</f>
        <v>51.152685000000012</v>
      </c>
      <c r="Y4231" s="29">
        <f>R4231-V4231-U4231-X4231</f>
        <v>64.497315000000043</v>
      </c>
    </row>
    <row r="4232" spans="2:25" x14ac:dyDescent="0.3">
      <c r="B4232" s="16"/>
      <c r="C4232" s="8" t="str">
        <f>_xlfn.CONCAT(S4232,_xlfn.TEXTBEFORE(Q4232,","))</f>
        <v>7Okidata Calculator</v>
      </c>
      <c r="D4232" s="13" t="s">
        <v>10338</v>
      </c>
      <c r="E4232" s="25">
        <v>42762</v>
      </c>
      <c r="F4232" s="25">
        <v>42767</v>
      </c>
      <c r="G4232" s="13" t="s">
        <v>50</v>
      </c>
      <c r="H4232" s="13" t="s">
        <v>2339</v>
      </c>
      <c r="I4232" s="13" t="s">
        <v>36</v>
      </c>
      <c r="J4232" s="13" t="s">
        <v>73</v>
      </c>
      <c r="K4232" s="13" t="s">
        <v>63</v>
      </c>
      <c r="L4232" s="13" t="s">
        <v>27</v>
      </c>
      <c r="M4232" s="13" t="s">
        <v>28</v>
      </c>
      <c r="N4232" s="13" t="s">
        <v>3811</v>
      </c>
      <c r="O4232" s="13" t="s">
        <v>57</v>
      </c>
      <c r="P4232" s="13" t="s">
        <v>138</v>
      </c>
      <c r="Q4232" s="13" t="s">
        <v>3812</v>
      </c>
      <c r="R4232" s="17">
        <v>366.87</v>
      </c>
      <c r="S4232" s="26">
        <v>7</v>
      </c>
      <c r="T4232" s="17">
        <v>0</v>
      </c>
      <c r="U4232" s="17">
        <v>17.61</v>
      </c>
      <c r="V4232" s="27">
        <v>106.25999999999999</v>
      </c>
      <c r="W4232" s="13" t="s">
        <v>88</v>
      </c>
      <c r="X4232" s="8">
        <f>$T4232*$R4232</f>
        <v>0</v>
      </c>
      <c r="Y4232" s="29">
        <f>R4232-V4232-U4232-X4232</f>
        <v>243</v>
      </c>
    </row>
    <row r="4233" spans="2:25" x14ac:dyDescent="0.3">
      <c r="B4233" s="16"/>
      <c r="C4233" s="8" t="str">
        <f>_xlfn.CONCAT(S4233,_xlfn.TEXTBEFORE(Q4233,","))</f>
        <v>2Brother Ink</v>
      </c>
      <c r="D4233" s="13" t="s">
        <v>10339</v>
      </c>
      <c r="E4233" s="25">
        <v>43557</v>
      </c>
      <c r="F4233" s="25">
        <v>43562</v>
      </c>
      <c r="G4233" s="13" t="s">
        <v>50</v>
      </c>
      <c r="H4233" s="13" t="s">
        <v>2339</v>
      </c>
      <c r="I4233" s="13" t="s">
        <v>36</v>
      </c>
      <c r="J4233" s="13" t="s">
        <v>150</v>
      </c>
      <c r="K4233" s="13" t="s">
        <v>151</v>
      </c>
      <c r="L4233" s="13" t="s">
        <v>27</v>
      </c>
      <c r="M4233" s="13" t="s">
        <v>28</v>
      </c>
      <c r="N4233" s="13" t="s">
        <v>3062</v>
      </c>
      <c r="O4233" s="13" t="s">
        <v>57</v>
      </c>
      <c r="P4233" s="13" t="s">
        <v>86</v>
      </c>
      <c r="Q4233" s="13" t="s">
        <v>3063</v>
      </c>
      <c r="R4233" s="17">
        <v>293.88</v>
      </c>
      <c r="S4233" s="26">
        <v>2</v>
      </c>
      <c r="T4233" s="17">
        <v>0</v>
      </c>
      <c r="U4233" s="17">
        <v>28.3</v>
      </c>
      <c r="V4233" s="27">
        <v>144</v>
      </c>
      <c r="W4233" s="13" t="s">
        <v>88</v>
      </c>
      <c r="X4233" s="8">
        <f>$T4233*$R4233</f>
        <v>0</v>
      </c>
      <c r="Y4233" s="29">
        <f>R4233-V4233-U4233-X4233</f>
        <v>121.58</v>
      </c>
    </row>
    <row r="4234" spans="2:25" x14ac:dyDescent="0.3">
      <c r="B4234" s="16"/>
      <c r="C4234" s="8" t="str">
        <f>_xlfn.CONCAT(S4234,_xlfn.TEXTBEFORE(Q4234,","))</f>
        <v>6Canon Ink</v>
      </c>
      <c r="D4234" s="13" t="s">
        <v>10340</v>
      </c>
      <c r="E4234" s="25">
        <v>43823</v>
      </c>
      <c r="F4234" s="25">
        <v>43828</v>
      </c>
      <c r="G4234" s="13" t="s">
        <v>50</v>
      </c>
      <c r="H4234" s="13" t="s">
        <v>2339</v>
      </c>
      <c r="I4234" s="13" t="s">
        <v>36</v>
      </c>
      <c r="J4234" s="13" t="s">
        <v>404</v>
      </c>
      <c r="K4234" s="13" t="s">
        <v>26</v>
      </c>
      <c r="L4234" s="13" t="s">
        <v>27</v>
      </c>
      <c r="M4234" s="13" t="s">
        <v>28</v>
      </c>
      <c r="N4234" s="13" t="s">
        <v>2205</v>
      </c>
      <c r="O4234" s="13" t="s">
        <v>57</v>
      </c>
      <c r="P4234" s="13" t="s">
        <v>86</v>
      </c>
      <c r="Q4234" s="13" t="s">
        <v>2206</v>
      </c>
      <c r="R4234" s="17">
        <v>891.54</v>
      </c>
      <c r="S4234" s="26">
        <v>6</v>
      </c>
      <c r="T4234" s="17">
        <v>0</v>
      </c>
      <c r="U4234" s="17">
        <v>47.88</v>
      </c>
      <c r="V4234" s="27">
        <v>169.38</v>
      </c>
      <c r="W4234" s="13" t="s">
        <v>88</v>
      </c>
      <c r="X4234" s="8">
        <f>$T4234*$R4234</f>
        <v>0</v>
      </c>
      <c r="Y4234" s="29">
        <f>R4234-V4234-U4234-X4234</f>
        <v>674.28</v>
      </c>
    </row>
    <row r="4235" spans="2:25" x14ac:dyDescent="0.3">
      <c r="B4235" s="16"/>
      <c r="C4235" s="8" t="str">
        <f>_xlfn.CONCAT(S4235,_xlfn.TEXTBEFORE(Q4235,","))</f>
        <v>2Kraft Clasp Envelope</v>
      </c>
      <c r="D4235" s="13" t="s">
        <v>10341</v>
      </c>
      <c r="E4235" s="25">
        <v>43823</v>
      </c>
      <c r="F4235" s="25">
        <v>43828</v>
      </c>
      <c r="G4235" s="13" t="s">
        <v>50</v>
      </c>
      <c r="H4235" s="13" t="s">
        <v>2339</v>
      </c>
      <c r="I4235" s="13" t="s">
        <v>36</v>
      </c>
      <c r="J4235" s="13" t="s">
        <v>404</v>
      </c>
      <c r="K4235" s="13" t="s">
        <v>26</v>
      </c>
      <c r="L4235" s="13" t="s">
        <v>27</v>
      </c>
      <c r="M4235" s="13" t="s">
        <v>28</v>
      </c>
      <c r="N4235" s="13" t="s">
        <v>5799</v>
      </c>
      <c r="O4235" s="13" t="s">
        <v>30</v>
      </c>
      <c r="P4235" s="13" t="s">
        <v>1607</v>
      </c>
      <c r="Q4235" s="13" t="s">
        <v>5800</v>
      </c>
      <c r="R4235" s="17">
        <v>25.08</v>
      </c>
      <c r="S4235" s="26">
        <v>2</v>
      </c>
      <c r="T4235" s="17">
        <v>0</v>
      </c>
      <c r="U4235" s="17">
        <v>2.25</v>
      </c>
      <c r="V4235" s="27">
        <v>3.96</v>
      </c>
      <c r="W4235" s="13" t="s">
        <v>88</v>
      </c>
      <c r="X4235" s="8">
        <f>$T4235*$R4235</f>
        <v>0</v>
      </c>
      <c r="Y4235" s="29">
        <f>R4235-V4235-U4235-X4235</f>
        <v>18.869999999999997</v>
      </c>
    </row>
    <row r="4236" spans="2:25" x14ac:dyDescent="0.3">
      <c r="B4236" s="16"/>
      <c r="C4236" s="8" t="str">
        <f>_xlfn.CONCAT(S4236,_xlfn.TEXTBEFORE(Q4236,","))</f>
        <v>2Hon File Folder Labels</v>
      </c>
      <c r="D4236" s="13" t="s">
        <v>10342</v>
      </c>
      <c r="E4236" s="25">
        <v>43823</v>
      </c>
      <c r="F4236" s="25">
        <v>43828</v>
      </c>
      <c r="G4236" s="13" t="s">
        <v>50</v>
      </c>
      <c r="H4236" s="13" t="s">
        <v>2339</v>
      </c>
      <c r="I4236" s="13" t="s">
        <v>36</v>
      </c>
      <c r="J4236" s="13" t="s">
        <v>404</v>
      </c>
      <c r="K4236" s="13" t="s">
        <v>26</v>
      </c>
      <c r="L4236" s="13" t="s">
        <v>27</v>
      </c>
      <c r="M4236" s="13" t="s">
        <v>28</v>
      </c>
      <c r="N4236" s="13" t="s">
        <v>5332</v>
      </c>
      <c r="O4236" s="13" t="s">
        <v>30</v>
      </c>
      <c r="P4236" s="13" t="s">
        <v>2751</v>
      </c>
      <c r="Q4236" s="13" t="s">
        <v>5333</v>
      </c>
      <c r="R4236" s="17">
        <v>17.28</v>
      </c>
      <c r="S4236" s="26">
        <v>2</v>
      </c>
      <c r="T4236" s="17">
        <v>0</v>
      </c>
      <c r="U4236" s="17">
        <v>1.39</v>
      </c>
      <c r="V4236" s="27">
        <v>3.5999999999999996</v>
      </c>
      <c r="W4236" s="13" t="s">
        <v>88</v>
      </c>
      <c r="X4236" s="8">
        <f>$T4236*$R4236</f>
        <v>0</v>
      </c>
      <c r="Y4236" s="29">
        <f>R4236-V4236-U4236-X4236</f>
        <v>12.290000000000001</v>
      </c>
    </row>
    <row r="4237" spans="2:25" x14ac:dyDescent="0.3">
      <c r="B4237" s="16"/>
      <c r="C4237" s="8" t="str">
        <f>_xlfn.CONCAT(S4237,_xlfn.TEXTBEFORE(Q4237,","))</f>
        <v>3Sharp Copy Machine</v>
      </c>
      <c r="D4237" s="13" t="s">
        <v>10343</v>
      </c>
      <c r="E4237" s="25">
        <v>42950</v>
      </c>
      <c r="F4237" s="25">
        <v>42954</v>
      </c>
      <c r="G4237" s="13" t="s">
        <v>50</v>
      </c>
      <c r="H4237" s="13" t="s">
        <v>1740</v>
      </c>
      <c r="I4237" s="13" t="s">
        <v>82</v>
      </c>
      <c r="J4237" s="13" t="s">
        <v>1393</v>
      </c>
      <c r="K4237" s="13" t="s">
        <v>71</v>
      </c>
      <c r="L4237" s="13" t="s">
        <v>27</v>
      </c>
      <c r="M4237" s="13" t="s">
        <v>28</v>
      </c>
      <c r="N4237" s="13" t="s">
        <v>607</v>
      </c>
      <c r="O4237" s="13" t="s">
        <v>57</v>
      </c>
      <c r="P4237" s="13" t="s">
        <v>86</v>
      </c>
      <c r="Q4237" s="13" t="s">
        <v>608</v>
      </c>
      <c r="R4237" s="17">
        <v>712.8</v>
      </c>
      <c r="S4237" s="26">
        <v>3</v>
      </c>
      <c r="T4237" s="17">
        <v>0</v>
      </c>
      <c r="U4237" s="17">
        <v>73.510000000000005</v>
      </c>
      <c r="V4237" s="27">
        <v>128.25</v>
      </c>
      <c r="W4237" s="13" t="s">
        <v>88</v>
      </c>
      <c r="X4237" s="8">
        <f>$T4237*$R4237</f>
        <v>0</v>
      </c>
      <c r="Y4237" s="29">
        <f>R4237-V4237-U4237-X4237</f>
        <v>511.03999999999996</v>
      </c>
    </row>
    <row r="4238" spans="2:25" x14ac:dyDescent="0.3">
      <c r="B4238" s="16"/>
      <c r="C4238" s="8" t="str">
        <f>_xlfn.CONCAT(S4238,_xlfn.TEXTBEFORE(Q4238,","))</f>
        <v>3Ikea Floating Shelf Set</v>
      </c>
      <c r="D4238" s="13" t="s">
        <v>10344</v>
      </c>
      <c r="E4238" s="25">
        <v>42950</v>
      </c>
      <c r="F4238" s="25">
        <v>42954</v>
      </c>
      <c r="G4238" s="13" t="s">
        <v>50</v>
      </c>
      <c r="H4238" s="13" t="s">
        <v>1740</v>
      </c>
      <c r="I4238" s="13" t="s">
        <v>82</v>
      </c>
      <c r="J4238" s="13" t="s">
        <v>1393</v>
      </c>
      <c r="K4238" s="13" t="s">
        <v>71</v>
      </c>
      <c r="L4238" s="13" t="s">
        <v>27</v>
      </c>
      <c r="M4238" s="13" t="s">
        <v>28</v>
      </c>
      <c r="N4238" s="13" t="s">
        <v>1725</v>
      </c>
      <c r="O4238" s="13" t="s">
        <v>40</v>
      </c>
      <c r="P4238" s="13" t="s">
        <v>67</v>
      </c>
      <c r="Q4238" s="13" t="s">
        <v>1726</v>
      </c>
      <c r="R4238" s="17">
        <v>509.40000000000003</v>
      </c>
      <c r="S4238" s="26">
        <v>3</v>
      </c>
      <c r="T4238" s="17">
        <v>0</v>
      </c>
      <c r="U4238" s="17">
        <v>36.729999999999997</v>
      </c>
      <c r="V4238" s="27">
        <v>5.0400000000000009</v>
      </c>
      <c r="W4238" s="13" t="s">
        <v>88</v>
      </c>
      <c r="X4238" s="8">
        <f>$T4238*$R4238</f>
        <v>0</v>
      </c>
      <c r="Y4238" s="29">
        <f>R4238-V4238-U4238-X4238</f>
        <v>467.63</v>
      </c>
    </row>
    <row r="4239" spans="2:25" x14ac:dyDescent="0.3">
      <c r="B4239" s="16"/>
      <c r="C4239" s="8" t="str">
        <f>_xlfn.CONCAT(S4239,_xlfn.TEXTBEFORE(Q4239,","))</f>
        <v>3Dania 3-Shelf Cabinet</v>
      </c>
      <c r="D4239" s="13" t="s">
        <v>10345</v>
      </c>
      <c r="E4239" s="25">
        <v>43810</v>
      </c>
      <c r="F4239" s="25">
        <v>43816</v>
      </c>
      <c r="G4239" s="13" t="s">
        <v>50</v>
      </c>
      <c r="H4239" s="13" t="s">
        <v>1740</v>
      </c>
      <c r="I4239" s="13" t="s">
        <v>82</v>
      </c>
      <c r="J4239" s="13" t="s">
        <v>1111</v>
      </c>
      <c r="K4239" s="13" t="s">
        <v>26</v>
      </c>
      <c r="L4239" s="13" t="s">
        <v>27</v>
      </c>
      <c r="M4239" s="13" t="s">
        <v>28</v>
      </c>
      <c r="N4239" s="13" t="s">
        <v>2465</v>
      </c>
      <c r="O4239" s="13" t="s">
        <v>40</v>
      </c>
      <c r="P4239" s="13" t="s">
        <v>67</v>
      </c>
      <c r="Q4239" s="13" t="s">
        <v>2466</v>
      </c>
      <c r="R4239" s="17">
        <v>422.73</v>
      </c>
      <c r="S4239" s="26">
        <v>3</v>
      </c>
      <c r="T4239" s="17">
        <v>0</v>
      </c>
      <c r="U4239" s="17">
        <v>38.950000000000003</v>
      </c>
      <c r="V4239" s="27">
        <v>147.87</v>
      </c>
      <c r="W4239" s="13" t="s">
        <v>88</v>
      </c>
      <c r="X4239" s="8">
        <f>$T4239*$R4239</f>
        <v>0</v>
      </c>
      <c r="Y4239" s="29">
        <f>R4239-V4239-U4239-X4239</f>
        <v>235.91000000000003</v>
      </c>
    </row>
    <row r="4240" spans="2:25" x14ac:dyDescent="0.3">
      <c r="B4240" s="16"/>
      <c r="C4240" s="8" t="str">
        <f>_xlfn.CONCAT(S4240,_xlfn.TEXTBEFORE(Q4240,","))</f>
        <v>7Tenex Lockers</v>
      </c>
      <c r="D4240" s="13" t="s">
        <v>10346</v>
      </c>
      <c r="E4240" s="25">
        <v>42979</v>
      </c>
      <c r="F4240" s="25">
        <v>42984</v>
      </c>
      <c r="G4240" s="13" t="s">
        <v>50</v>
      </c>
      <c r="H4240" s="13" t="s">
        <v>626</v>
      </c>
      <c r="I4240" s="13" t="s">
        <v>24</v>
      </c>
      <c r="J4240" s="13" t="s">
        <v>627</v>
      </c>
      <c r="K4240" s="13" t="s">
        <v>38</v>
      </c>
      <c r="L4240" s="13" t="s">
        <v>27</v>
      </c>
      <c r="M4240" s="13" t="s">
        <v>28</v>
      </c>
      <c r="N4240" s="13" t="s">
        <v>628</v>
      </c>
      <c r="O4240" s="13" t="s">
        <v>30</v>
      </c>
      <c r="P4240" s="13" t="s">
        <v>289</v>
      </c>
      <c r="Q4240" s="13" t="s">
        <v>629</v>
      </c>
      <c r="R4240" s="17">
        <v>1429.0499999999997</v>
      </c>
      <c r="S4240" s="26">
        <v>7</v>
      </c>
      <c r="T4240" s="17">
        <v>0</v>
      </c>
      <c r="U4240" s="17">
        <v>194.36</v>
      </c>
      <c r="V4240" s="27">
        <v>371.49000000000007</v>
      </c>
      <c r="W4240" s="13" t="s">
        <v>60</v>
      </c>
      <c r="X4240" s="8">
        <f>$T4240*$R4240</f>
        <v>0</v>
      </c>
      <c r="Y4240" s="29">
        <f>R4240-V4240-U4240-X4240</f>
        <v>863.1999999999997</v>
      </c>
    </row>
    <row r="4241" spans="2:25" x14ac:dyDescent="0.3">
      <c r="B4241" s="16"/>
      <c r="C4241" s="8" t="str">
        <f>_xlfn.CONCAT(S4241,_xlfn.TEXTBEFORE(Q4241,","))</f>
        <v>6Eldon File Cart</v>
      </c>
      <c r="D4241" s="13" t="s">
        <v>10347</v>
      </c>
      <c r="E4241" s="25">
        <v>42979</v>
      </c>
      <c r="F4241" s="25">
        <v>42984</v>
      </c>
      <c r="G4241" s="13" t="s">
        <v>50</v>
      </c>
      <c r="H4241" s="13" t="s">
        <v>626</v>
      </c>
      <c r="I4241" s="13" t="s">
        <v>24</v>
      </c>
      <c r="J4241" s="13" t="s">
        <v>627</v>
      </c>
      <c r="K4241" s="13" t="s">
        <v>38</v>
      </c>
      <c r="L4241" s="13" t="s">
        <v>27</v>
      </c>
      <c r="M4241" s="13" t="s">
        <v>28</v>
      </c>
      <c r="N4241" s="13" t="s">
        <v>1289</v>
      </c>
      <c r="O4241" s="13" t="s">
        <v>30</v>
      </c>
      <c r="P4241" s="13" t="s">
        <v>289</v>
      </c>
      <c r="Q4241" s="13" t="s">
        <v>1290</v>
      </c>
      <c r="R4241" s="17">
        <v>767.52</v>
      </c>
      <c r="S4241" s="26">
        <v>6</v>
      </c>
      <c r="T4241" s="17">
        <v>0</v>
      </c>
      <c r="U4241" s="17">
        <v>102.29</v>
      </c>
      <c r="V4241" s="27">
        <v>45.9</v>
      </c>
      <c r="W4241" s="13" t="s">
        <v>60</v>
      </c>
      <c r="X4241" s="8">
        <f>$T4241*$R4241</f>
        <v>0</v>
      </c>
      <c r="Y4241" s="29">
        <f>R4241-V4241-U4241-X4241</f>
        <v>619.33000000000004</v>
      </c>
    </row>
    <row r="4242" spans="2:25" x14ac:dyDescent="0.3">
      <c r="B4242" s="16"/>
      <c r="C4242" s="8" t="str">
        <f>_xlfn.CONCAT(S4242,_xlfn.TEXTBEFORE(Q4242,","))</f>
        <v>6Cisco Audio Dock</v>
      </c>
      <c r="D4242" s="13" t="s">
        <v>10348</v>
      </c>
      <c r="E4242" s="25">
        <v>42979</v>
      </c>
      <c r="F4242" s="25">
        <v>42984</v>
      </c>
      <c r="G4242" s="13" t="s">
        <v>50</v>
      </c>
      <c r="H4242" s="13" t="s">
        <v>626</v>
      </c>
      <c r="I4242" s="13" t="s">
        <v>24</v>
      </c>
      <c r="J4242" s="13" t="s">
        <v>627</v>
      </c>
      <c r="K4242" s="13" t="s">
        <v>38</v>
      </c>
      <c r="L4242" s="13" t="s">
        <v>27</v>
      </c>
      <c r="M4242" s="13" t="s">
        <v>28</v>
      </c>
      <c r="N4242" s="13" t="s">
        <v>1425</v>
      </c>
      <c r="O4242" s="13" t="s">
        <v>57</v>
      </c>
      <c r="P4242" s="13" t="s">
        <v>58</v>
      </c>
      <c r="Q4242" s="13" t="s">
        <v>1426</v>
      </c>
      <c r="R4242" s="17">
        <v>1100.1599999999999</v>
      </c>
      <c r="S4242" s="26">
        <v>6</v>
      </c>
      <c r="T4242" s="17">
        <v>0</v>
      </c>
      <c r="U4242" s="17">
        <v>92.07</v>
      </c>
      <c r="V4242" s="27">
        <v>175.85999999999999</v>
      </c>
      <c r="W4242" s="13" t="s">
        <v>60</v>
      </c>
      <c r="X4242" s="8">
        <f>$T4242*$R4242</f>
        <v>0</v>
      </c>
      <c r="Y4242" s="29">
        <f>R4242-V4242-U4242-X4242</f>
        <v>832.22999999999979</v>
      </c>
    </row>
    <row r="4243" spans="2:25" x14ac:dyDescent="0.3">
      <c r="B4243" s="16"/>
      <c r="C4243" s="8" t="str">
        <f>_xlfn.CONCAT(S4243,_xlfn.TEXTBEFORE(Q4243,","))</f>
        <v>1Harbour Creations Executive Leather Armchair</v>
      </c>
      <c r="D4243" s="13" t="s">
        <v>10349</v>
      </c>
      <c r="E4243" s="25">
        <v>42979</v>
      </c>
      <c r="F4243" s="25">
        <v>42984</v>
      </c>
      <c r="G4243" s="13" t="s">
        <v>50</v>
      </c>
      <c r="H4243" s="13" t="s">
        <v>626</v>
      </c>
      <c r="I4243" s="13" t="s">
        <v>24</v>
      </c>
      <c r="J4243" s="13" t="s">
        <v>627</v>
      </c>
      <c r="K4243" s="13" t="s">
        <v>38</v>
      </c>
      <c r="L4243" s="13" t="s">
        <v>27</v>
      </c>
      <c r="M4243" s="13" t="s">
        <v>28</v>
      </c>
      <c r="N4243" s="13" t="s">
        <v>470</v>
      </c>
      <c r="O4243" s="13" t="s">
        <v>40</v>
      </c>
      <c r="P4243" s="13" t="s">
        <v>41</v>
      </c>
      <c r="Q4243" s="13" t="s">
        <v>471</v>
      </c>
      <c r="R4243" s="17">
        <v>473.6099999999999</v>
      </c>
      <c r="S4243" s="26">
        <v>1</v>
      </c>
      <c r="T4243" s="17">
        <v>0</v>
      </c>
      <c r="U4243" s="17">
        <v>42.96</v>
      </c>
      <c r="V4243" s="27">
        <v>142.07999999999998</v>
      </c>
      <c r="W4243" s="13" t="s">
        <v>60</v>
      </c>
      <c r="X4243" s="8">
        <f>$T4243*$R4243</f>
        <v>0</v>
      </c>
      <c r="Y4243" s="29">
        <f>R4243-V4243-U4243-X4243</f>
        <v>288.56999999999994</v>
      </c>
    </row>
    <row r="4244" spans="2:25" x14ac:dyDescent="0.3">
      <c r="B4244" s="16"/>
      <c r="C4244" s="8" t="str">
        <f>_xlfn.CONCAT(S4244,_xlfn.TEXTBEFORE(Q4244,","))</f>
        <v>5Ames Mailers</v>
      </c>
      <c r="D4244" s="13" t="s">
        <v>10350</v>
      </c>
      <c r="E4244" s="25">
        <v>44087</v>
      </c>
      <c r="F4244" s="25">
        <v>44093</v>
      </c>
      <c r="G4244" s="13" t="s">
        <v>50</v>
      </c>
      <c r="H4244" s="13" t="s">
        <v>5501</v>
      </c>
      <c r="I4244" s="13" t="s">
        <v>24</v>
      </c>
      <c r="J4244" s="13" t="s">
        <v>233</v>
      </c>
      <c r="K4244" s="13" t="s">
        <v>234</v>
      </c>
      <c r="L4244" s="13" t="s">
        <v>54</v>
      </c>
      <c r="M4244" s="13" t="s">
        <v>55</v>
      </c>
      <c r="N4244" s="13" t="s">
        <v>5039</v>
      </c>
      <c r="O4244" s="13" t="s">
        <v>30</v>
      </c>
      <c r="P4244" s="13" t="s">
        <v>1607</v>
      </c>
      <c r="Q4244" s="13" t="s">
        <v>5040</v>
      </c>
      <c r="R4244" s="17">
        <v>101.36250000000001</v>
      </c>
      <c r="S4244" s="26">
        <v>5</v>
      </c>
      <c r="T4244" s="17">
        <v>0.47000000000000003</v>
      </c>
      <c r="U4244" s="17">
        <v>3.92</v>
      </c>
      <c r="V4244" s="27">
        <v>1.9124999999999801</v>
      </c>
      <c r="W4244" s="13" t="s">
        <v>88</v>
      </c>
      <c r="X4244" s="8">
        <f>$T4244*$R4244</f>
        <v>47.640375000000006</v>
      </c>
      <c r="Y4244" s="29">
        <f>R4244-V4244-U4244-X4244</f>
        <v>47.889625000000024</v>
      </c>
    </row>
    <row r="4245" spans="2:25" x14ac:dyDescent="0.3">
      <c r="B4245" s="16"/>
      <c r="C4245" s="8" t="str">
        <f>_xlfn.CONCAT(S4245,_xlfn.TEXTBEFORE(Q4245,","))</f>
        <v>2Apple Audio Dock</v>
      </c>
      <c r="D4245" s="13" t="s">
        <v>10351</v>
      </c>
      <c r="E4245" s="25">
        <v>44008</v>
      </c>
      <c r="F4245" s="25">
        <v>44010</v>
      </c>
      <c r="G4245" s="13" t="s">
        <v>22</v>
      </c>
      <c r="H4245" s="13" t="s">
        <v>2183</v>
      </c>
      <c r="I4245" s="13" t="s">
        <v>36</v>
      </c>
      <c r="J4245" s="13" t="s">
        <v>2184</v>
      </c>
      <c r="K4245" s="13" t="s">
        <v>474</v>
      </c>
      <c r="L4245" s="13" t="s">
        <v>27</v>
      </c>
      <c r="M4245" s="13" t="s">
        <v>28</v>
      </c>
      <c r="N4245" s="13" t="s">
        <v>2185</v>
      </c>
      <c r="O4245" s="13" t="s">
        <v>57</v>
      </c>
      <c r="P4245" s="13" t="s">
        <v>58</v>
      </c>
      <c r="Q4245" s="13" t="s">
        <v>2186</v>
      </c>
      <c r="R4245" s="17">
        <v>339.48</v>
      </c>
      <c r="S4245" s="26">
        <v>2</v>
      </c>
      <c r="T4245" s="17">
        <v>0</v>
      </c>
      <c r="U4245" s="17">
        <v>52.44</v>
      </c>
      <c r="V4245" s="27">
        <v>27.119999999999997</v>
      </c>
      <c r="W4245" s="13" t="s">
        <v>60</v>
      </c>
      <c r="X4245" s="8">
        <f>$T4245*$R4245</f>
        <v>0</v>
      </c>
      <c r="Y4245" s="29">
        <f>R4245-V4245-U4245-X4245</f>
        <v>259.92</v>
      </c>
    </row>
    <row r="4246" spans="2:25" x14ac:dyDescent="0.3">
      <c r="B4246" s="16"/>
      <c r="C4246" s="8" t="str">
        <f>_xlfn.CONCAT(S4246,_xlfn.TEXTBEFORE(Q4246,","))</f>
        <v>5Advantus Clamps</v>
      </c>
      <c r="D4246" s="13" t="s">
        <v>10352</v>
      </c>
      <c r="E4246" s="25">
        <v>44008</v>
      </c>
      <c r="F4246" s="25">
        <v>44010</v>
      </c>
      <c r="G4246" s="13" t="s">
        <v>22</v>
      </c>
      <c r="H4246" s="13" t="s">
        <v>2183</v>
      </c>
      <c r="I4246" s="13" t="s">
        <v>36</v>
      </c>
      <c r="J4246" s="13" t="s">
        <v>2184</v>
      </c>
      <c r="K4246" s="13" t="s">
        <v>474</v>
      </c>
      <c r="L4246" s="13" t="s">
        <v>27</v>
      </c>
      <c r="M4246" s="13" t="s">
        <v>28</v>
      </c>
      <c r="N4246" s="13" t="s">
        <v>3314</v>
      </c>
      <c r="O4246" s="13" t="s">
        <v>30</v>
      </c>
      <c r="P4246" s="13" t="s">
        <v>2177</v>
      </c>
      <c r="Q4246" s="13" t="s">
        <v>3315</v>
      </c>
      <c r="R4246" s="17">
        <v>97.050000000000011</v>
      </c>
      <c r="S4246" s="26">
        <v>5</v>
      </c>
      <c r="T4246" s="17">
        <v>0</v>
      </c>
      <c r="U4246" s="17">
        <v>23.92</v>
      </c>
      <c r="V4246" s="27">
        <v>25.2</v>
      </c>
      <c r="W4246" s="13" t="s">
        <v>60</v>
      </c>
      <c r="X4246" s="8">
        <f>$T4246*$R4246</f>
        <v>0</v>
      </c>
      <c r="Y4246" s="29">
        <f>R4246-V4246-U4246-X4246</f>
        <v>47.930000000000007</v>
      </c>
    </row>
    <row r="4247" spans="2:25" x14ac:dyDescent="0.3">
      <c r="B4247" s="16"/>
      <c r="C4247" s="8" t="str">
        <f>_xlfn.CONCAT(S4247,_xlfn.TEXTBEFORE(Q4247,","))</f>
        <v>3SAFCO Steel Folding Chair</v>
      </c>
      <c r="D4247" s="13" t="s">
        <v>10353</v>
      </c>
      <c r="E4247" s="25">
        <v>43615</v>
      </c>
      <c r="F4247" s="25">
        <v>43621</v>
      </c>
      <c r="G4247" s="13" t="s">
        <v>50</v>
      </c>
      <c r="H4247" s="13" t="s">
        <v>3717</v>
      </c>
      <c r="I4247" s="13" t="s">
        <v>36</v>
      </c>
      <c r="J4247" s="13" t="s">
        <v>157</v>
      </c>
      <c r="K4247" s="13" t="s">
        <v>158</v>
      </c>
      <c r="L4247" s="13" t="s">
        <v>54</v>
      </c>
      <c r="M4247" s="13" t="s">
        <v>55</v>
      </c>
      <c r="N4247" s="13" t="s">
        <v>2035</v>
      </c>
      <c r="O4247" s="13" t="s">
        <v>40</v>
      </c>
      <c r="P4247" s="13" t="s">
        <v>41</v>
      </c>
      <c r="Q4247" s="13" t="s">
        <v>2036</v>
      </c>
      <c r="R4247" s="17">
        <v>193.15799999999999</v>
      </c>
      <c r="S4247" s="26">
        <v>3</v>
      </c>
      <c r="T4247" s="17">
        <v>0.27</v>
      </c>
      <c r="U4247" s="17">
        <v>18.739999999999998</v>
      </c>
      <c r="V4247" s="27">
        <v>52.847999999999985</v>
      </c>
      <c r="W4247" s="13" t="s">
        <v>88</v>
      </c>
      <c r="X4247" s="8">
        <f>$T4247*$R4247</f>
        <v>52.152659999999997</v>
      </c>
      <c r="Y4247" s="29">
        <f>R4247-V4247-U4247-X4247</f>
        <v>69.41734000000001</v>
      </c>
    </row>
    <row r="4248" spans="2:25" x14ac:dyDescent="0.3">
      <c r="B4248" s="16"/>
      <c r="C4248" s="8" t="str">
        <f>_xlfn.CONCAT(S4248,_xlfn.TEXTBEFORE(Q4248,","))</f>
        <v>6Accos Thumb Tacks</v>
      </c>
      <c r="D4248" s="13" t="s">
        <v>10354</v>
      </c>
      <c r="E4248" s="25">
        <v>43615</v>
      </c>
      <c r="F4248" s="25">
        <v>43621</v>
      </c>
      <c r="G4248" s="13" t="s">
        <v>50</v>
      </c>
      <c r="H4248" s="13" t="s">
        <v>3717</v>
      </c>
      <c r="I4248" s="13" t="s">
        <v>36</v>
      </c>
      <c r="J4248" s="13" t="s">
        <v>157</v>
      </c>
      <c r="K4248" s="13" t="s">
        <v>158</v>
      </c>
      <c r="L4248" s="13" t="s">
        <v>54</v>
      </c>
      <c r="M4248" s="13" t="s">
        <v>55</v>
      </c>
      <c r="N4248" s="13" t="s">
        <v>4575</v>
      </c>
      <c r="O4248" s="13" t="s">
        <v>30</v>
      </c>
      <c r="P4248" s="13" t="s">
        <v>2177</v>
      </c>
      <c r="Q4248" s="13" t="s">
        <v>4576</v>
      </c>
      <c r="R4248" s="17">
        <v>43.502400000000002</v>
      </c>
      <c r="S4248" s="26">
        <v>6</v>
      </c>
      <c r="T4248" s="17">
        <v>0.47000000000000003</v>
      </c>
      <c r="U4248" s="17">
        <v>3.57</v>
      </c>
      <c r="V4248" s="27">
        <v>-29.577600000000004</v>
      </c>
      <c r="W4248" s="13" t="s">
        <v>88</v>
      </c>
      <c r="X4248" s="8">
        <f>$T4248*$R4248</f>
        <v>20.446128000000002</v>
      </c>
      <c r="Y4248" s="29">
        <f>R4248-V4248-U4248-X4248</f>
        <v>49.063872000000018</v>
      </c>
    </row>
    <row r="4249" spans="2:25" x14ac:dyDescent="0.3">
      <c r="B4249" s="16"/>
      <c r="C4249" s="8" t="str">
        <f>_xlfn.CONCAT(S4249,_xlfn.TEXTBEFORE(Q4249,","))</f>
        <v>2Avery Shipping Labels</v>
      </c>
      <c r="D4249" s="13" t="s">
        <v>10355</v>
      </c>
      <c r="E4249" s="25">
        <v>42956</v>
      </c>
      <c r="F4249" s="25">
        <v>42959</v>
      </c>
      <c r="G4249" s="13" t="s">
        <v>34</v>
      </c>
      <c r="H4249" s="13" t="s">
        <v>556</v>
      </c>
      <c r="I4249" s="13" t="s">
        <v>82</v>
      </c>
      <c r="J4249" s="13" t="s">
        <v>4418</v>
      </c>
      <c r="K4249" s="13" t="s">
        <v>229</v>
      </c>
      <c r="L4249" s="13" t="s">
        <v>27</v>
      </c>
      <c r="M4249" s="13" t="s">
        <v>28</v>
      </c>
      <c r="N4249" s="13" t="s">
        <v>4975</v>
      </c>
      <c r="O4249" s="13" t="s">
        <v>30</v>
      </c>
      <c r="P4249" s="13" t="s">
        <v>2751</v>
      </c>
      <c r="Q4249" s="13" t="s">
        <v>4976</v>
      </c>
      <c r="R4249" s="17">
        <v>23.339999999999996</v>
      </c>
      <c r="S4249" s="26">
        <v>2</v>
      </c>
      <c r="T4249" s="17">
        <v>0</v>
      </c>
      <c r="U4249" s="17">
        <v>1.1100000000000001</v>
      </c>
      <c r="V4249" s="27">
        <v>9.3000000000000007</v>
      </c>
      <c r="W4249" s="13" t="s">
        <v>88</v>
      </c>
      <c r="X4249" s="8">
        <f>$T4249*$R4249</f>
        <v>0</v>
      </c>
      <c r="Y4249" s="29">
        <f>R4249-V4249-U4249-X4249</f>
        <v>12.929999999999996</v>
      </c>
    </row>
    <row r="4250" spans="2:25" x14ac:dyDescent="0.3">
      <c r="B4250" s="16"/>
      <c r="C4250" s="8" t="str">
        <f>_xlfn.CONCAT(S4250,_xlfn.TEXTBEFORE(Q4250,","))</f>
        <v>4Office Star Executive Leather Armchair</v>
      </c>
      <c r="D4250" s="13" t="s">
        <v>10356</v>
      </c>
      <c r="E4250" s="25">
        <v>43354</v>
      </c>
      <c r="F4250" s="25">
        <v>43356</v>
      </c>
      <c r="G4250" s="13" t="s">
        <v>22</v>
      </c>
      <c r="H4250" s="13" t="s">
        <v>556</v>
      </c>
      <c r="I4250" s="13" t="s">
        <v>82</v>
      </c>
      <c r="J4250" s="13" t="s">
        <v>421</v>
      </c>
      <c r="K4250" s="13" t="s">
        <v>421</v>
      </c>
      <c r="L4250" s="13" t="s">
        <v>27</v>
      </c>
      <c r="M4250" s="13" t="s">
        <v>28</v>
      </c>
      <c r="N4250" s="13" t="s">
        <v>367</v>
      </c>
      <c r="O4250" s="13" t="s">
        <v>40</v>
      </c>
      <c r="P4250" s="13" t="s">
        <v>41</v>
      </c>
      <c r="Q4250" s="13" t="s">
        <v>368</v>
      </c>
      <c r="R4250" s="17">
        <v>1859.9999999999995</v>
      </c>
      <c r="S4250" s="26">
        <v>4</v>
      </c>
      <c r="T4250" s="17">
        <v>0</v>
      </c>
      <c r="U4250" s="17">
        <v>209.07</v>
      </c>
      <c r="V4250" s="27">
        <v>316.20000000000005</v>
      </c>
      <c r="W4250" s="13" t="s">
        <v>60</v>
      </c>
      <c r="X4250" s="8">
        <f>$T4250*$R4250</f>
        <v>0</v>
      </c>
      <c r="Y4250" s="29">
        <f>R4250-V4250-U4250-X4250</f>
        <v>1334.7299999999996</v>
      </c>
    </row>
    <row r="4251" spans="2:25" x14ac:dyDescent="0.3">
      <c r="B4251" s="16"/>
      <c r="C4251" s="8" t="str">
        <f>_xlfn.CONCAT(S4251,_xlfn.TEXTBEFORE(Q4251,","))</f>
        <v>4Belkin Flash Drive</v>
      </c>
      <c r="D4251" s="13" t="s">
        <v>10357</v>
      </c>
      <c r="E4251" s="25">
        <v>43354</v>
      </c>
      <c r="F4251" s="25">
        <v>43356</v>
      </c>
      <c r="G4251" s="13" t="s">
        <v>22</v>
      </c>
      <c r="H4251" s="13" t="s">
        <v>556</v>
      </c>
      <c r="I4251" s="13" t="s">
        <v>82</v>
      </c>
      <c r="J4251" s="13" t="s">
        <v>421</v>
      </c>
      <c r="K4251" s="13" t="s">
        <v>421</v>
      </c>
      <c r="L4251" s="13" t="s">
        <v>27</v>
      </c>
      <c r="M4251" s="13" t="s">
        <v>28</v>
      </c>
      <c r="N4251" s="13" t="s">
        <v>3089</v>
      </c>
      <c r="O4251" s="13" t="s">
        <v>57</v>
      </c>
      <c r="P4251" s="13" t="s">
        <v>121</v>
      </c>
      <c r="Q4251" s="13" t="s">
        <v>3090</v>
      </c>
      <c r="R4251" s="17">
        <v>168.6</v>
      </c>
      <c r="S4251" s="26">
        <v>4</v>
      </c>
      <c r="T4251" s="17">
        <v>0</v>
      </c>
      <c r="U4251" s="17">
        <v>27.71</v>
      </c>
      <c r="V4251" s="27">
        <v>74.16</v>
      </c>
      <c r="W4251" s="13" t="s">
        <v>60</v>
      </c>
      <c r="X4251" s="8">
        <f>$T4251*$R4251</f>
        <v>0</v>
      </c>
      <c r="Y4251" s="29">
        <f>R4251-V4251-U4251-X4251</f>
        <v>66.72999999999999</v>
      </c>
    </row>
    <row r="4252" spans="2:25" x14ac:dyDescent="0.3">
      <c r="B4252" s="16"/>
      <c r="C4252" s="8" t="str">
        <f>_xlfn.CONCAT(S4252,_xlfn.TEXTBEFORE(Q4252,","))</f>
        <v>3Eaton Computer Printout Paper</v>
      </c>
      <c r="D4252" s="13" t="s">
        <v>10358</v>
      </c>
      <c r="E4252" s="25">
        <v>43354</v>
      </c>
      <c r="F4252" s="25">
        <v>43356</v>
      </c>
      <c r="G4252" s="13" t="s">
        <v>22</v>
      </c>
      <c r="H4252" s="13" t="s">
        <v>556</v>
      </c>
      <c r="I4252" s="13" t="s">
        <v>82</v>
      </c>
      <c r="J4252" s="13" t="s">
        <v>421</v>
      </c>
      <c r="K4252" s="13" t="s">
        <v>421</v>
      </c>
      <c r="L4252" s="13" t="s">
        <v>27</v>
      </c>
      <c r="M4252" s="13" t="s">
        <v>28</v>
      </c>
      <c r="N4252" s="13" t="s">
        <v>4446</v>
      </c>
      <c r="O4252" s="13" t="s">
        <v>30</v>
      </c>
      <c r="P4252" s="13" t="s">
        <v>1567</v>
      </c>
      <c r="Q4252" s="13" t="s">
        <v>4447</v>
      </c>
      <c r="R4252" s="17">
        <v>83.88</v>
      </c>
      <c r="S4252" s="26">
        <v>3</v>
      </c>
      <c r="T4252" s="17">
        <v>0</v>
      </c>
      <c r="U4252" s="17">
        <v>10.95</v>
      </c>
      <c r="V4252" s="27">
        <v>30.96</v>
      </c>
      <c r="W4252" s="13" t="s">
        <v>60</v>
      </c>
      <c r="X4252" s="8">
        <f>$T4252*$R4252</f>
        <v>0</v>
      </c>
      <c r="Y4252" s="29">
        <f>R4252-V4252-U4252-X4252</f>
        <v>41.97</v>
      </c>
    </row>
    <row r="4253" spans="2:25" x14ac:dyDescent="0.3">
      <c r="B4253" s="16"/>
      <c r="C4253" s="8" t="str">
        <f>_xlfn.CONCAT(S4253,_xlfn.TEXTBEFORE(Q4253,","))</f>
        <v>2Logitech Numeric Keypad</v>
      </c>
      <c r="D4253" s="13" t="s">
        <v>10359</v>
      </c>
      <c r="E4253" s="25">
        <v>43816</v>
      </c>
      <c r="F4253" s="25">
        <v>43816</v>
      </c>
      <c r="G4253" s="13" t="s">
        <v>126</v>
      </c>
      <c r="H4253" s="13" t="s">
        <v>556</v>
      </c>
      <c r="I4253" s="13" t="s">
        <v>82</v>
      </c>
      <c r="J4253" s="13" t="s">
        <v>451</v>
      </c>
      <c r="K4253" s="13" t="s">
        <v>63</v>
      </c>
      <c r="L4253" s="13" t="s">
        <v>27</v>
      </c>
      <c r="M4253" s="13" t="s">
        <v>28</v>
      </c>
      <c r="N4253" s="13" t="s">
        <v>3124</v>
      </c>
      <c r="O4253" s="13" t="s">
        <v>57</v>
      </c>
      <c r="P4253" s="13" t="s">
        <v>121</v>
      </c>
      <c r="Q4253" s="13" t="s">
        <v>3125</v>
      </c>
      <c r="R4253" s="17">
        <v>92.640000000000015</v>
      </c>
      <c r="S4253" s="26">
        <v>2</v>
      </c>
      <c r="T4253" s="17">
        <v>0</v>
      </c>
      <c r="U4253" s="17">
        <v>27.07</v>
      </c>
      <c r="V4253" s="27">
        <v>32.400000000000006</v>
      </c>
      <c r="W4253" s="13" t="s">
        <v>60</v>
      </c>
      <c r="X4253" s="8">
        <f>$T4253*$R4253</f>
        <v>0</v>
      </c>
      <c r="Y4253" s="29">
        <f>R4253-V4253-U4253-X4253</f>
        <v>33.170000000000009</v>
      </c>
    </row>
    <row r="4254" spans="2:25" x14ac:dyDescent="0.3">
      <c r="B4254" s="16"/>
      <c r="C4254" s="8" t="str">
        <f>_xlfn.CONCAT(S4254,_xlfn.TEXTBEFORE(Q4254,","))</f>
        <v>5SAFCO Chairmat</v>
      </c>
      <c r="D4254" s="13" t="s">
        <v>10360</v>
      </c>
      <c r="E4254" s="25">
        <v>43119</v>
      </c>
      <c r="F4254" s="25">
        <v>43123</v>
      </c>
      <c r="G4254" s="13" t="s">
        <v>50</v>
      </c>
      <c r="H4254" s="13" t="s">
        <v>3755</v>
      </c>
      <c r="I4254" s="13" t="s">
        <v>82</v>
      </c>
      <c r="J4254" s="13" t="s">
        <v>408</v>
      </c>
      <c r="K4254" s="13" t="s">
        <v>408</v>
      </c>
      <c r="L4254" s="13" t="s">
        <v>409</v>
      </c>
      <c r="M4254" s="13" t="s">
        <v>55</v>
      </c>
      <c r="N4254" s="13" t="s">
        <v>3756</v>
      </c>
      <c r="O4254" s="13" t="s">
        <v>40</v>
      </c>
      <c r="P4254" s="13" t="s">
        <v>41</v>
      </c>
      <c r="Q4254" s="13" t="s">
        <v>3757</v>
      </c>
      <c r="R4254" s="17">
        <v>227.4315</v>
      </c>
      <c r="S4254" s="26">
        <v>5</v>
      </c>
      <c r="T4254" s="17">
        <v>0.27</v>
      </c>
      <c r="U4254" s="17">
        <v>18.22</v>
      </c>
      <c r="V4254" s="27">
        <v>-34.318500000000014</v>
      </c>
      <c r="W4254" s="13" t="s">
        <v>88</v>
      </c>
      <c r="X4254" s="8">
        <f>$T4254*$R4254</f>
        <v>61.406505000000003</v>
      </c>
      <c r="Y4254" s="29">
        <f>R4254-V4254-U4254-X4254</f>
        <v>182.12349499999999</v>
      </c>
    </row>
    <row r="4255" spans="2:25" x14ac:dyDescent="0.3">
      <c r="B4255" s="16"/>
      <c r="C4255" s="8" t="str">
        <f>_xlfn.CONCAT(S4255,_xlfn.TEXTBEFORE(Q4255,","))</f>
        <v>4Cameo Clasp Envelope</v>
      </c>
      <c r="D4255" s="13" t="s">
        <v>10361</v>
      </c>
      <c r="E4255" s="25">
        <v>42970</v>
      </c>
      <c r="F4255" s="25">
        <v>42974</v>
      </c>
      <c r="G4255" s="13" t="s">
        <v>50</v>
      </c>
      <c r="H4255" s="13" t="s">
        <v>1370</v>
      </c>
      <c r="I4255" s="13" t="s">
        <v>82</v>
      </c>
      <c r="J4255" s="13" t="s">
        <v>170</v>
      </c>
      <c r="K4255" s="13" t="s">
        <v>170</v>
      </c>
      <c r="L4255" s="13" t="s">
        <v>27</v>
      </c>
      <c r="M4255" s="13" t="s">
        <v>28</v>
      </c>
      <c r="N4255" s="13" t="s">
        <v>5173</v>
      </c>
      <c r="O4255" s="13" t="s">
        <v>30</v>
      </c>
      <c r="P4255" s="13" t="s">
        <v>1607</v>
      </c>
      <c r="Q4255" s="13" t="s">
        <v>5174</v>
      </c>
      <c r="R4255" s="17">
        <v>47.64</v>
      </c>
      <c r="S4255" s="26">
        <v>4</v>
      </c>
      <c r="T4255" s="17">
        <v>0</v>
      </c>
      <c r="U4255" s="17">
        <v>2.44</v>
      </c>
      <c r="V4255" s="27">
        <v>17.04</v>
      </c>
      <c r="W4255" s="13" t="s">
        <v>88</v>
      </c>
      <c r="X4255" s="8">
        <f>$T4255*$R4255</f>
        <v>0</v>
      </c>
      <c r="Y4255" s="29">
        <f>R4255-V4255-U4255-X4255</f>
        <v>28.16</v>
      </c>
    </row>
    <row r="4256" spans="2:25" x14ac:dyDescent="0.3">
      <c r="B4256" s="16"/>
      <c r="C4256" s="8" t="str">
        <f>_xlfn.CONCAT(S4256,_xlfn.TEXTBEFORE(Q4256,","))</f>
        <v>3Konica Card Printer</v>
      </c>
      <c r="D4256" s="13" t="s">
        <v>10362</v>
      </c>
      <c r="E4256" s="25">
        <v>43347</v>
      </c>
      <c r="F4256" s="25">
        <v>43347</v>
      </c>
      <c r="G4256" s="13" t="s">
        <v>126</v>
      </c>
      <c r="H4256" s="13" t="s">
        <v>1370</v>
      </c>
      <c r="I4256" s="13" t="s">
        <v>82</v>
      </c>
      <c r="J4256" s="13" t="s">
        <v>1371</v>
      </c>
      <c r="K4256" s="13" t="s">
        <v>151</v>
      </c>
      <c r="L4256" s="13" t="s">
        <v>27</v>
      </c>
      <c r="M4256" s="13" t="s">
        <v>28</v>
      </c>
      <c r="N4256" s="13" t="s">
        <v>285</v>
      </c>
      <c r="O4256" s="13" t="s">
        <v>57</v>
      </c>
      <c r="P4256" s="13" t="s">
        <v>138</v>
      </c>
      <c r="Q4256" s="13" t="s">
        <v>286</v>
      </c>
      <c r="R4256" s="17">
        <v>525.51</v>
      </c>
      <c r="S4256" s="26">
        <v>3</v>
      </c>
      <c r="T4256" s="17">
        <v>0</v>
      </c>
      <c r="U4256" s="17">
        <v>97.31</v>
      </c>
      <c r="V4256" s="27">
        <v>262.71000000000004</v>
      </c>
      <c r="W4256" s="13" t="s">
        <v>88</v>
      </c>
      <c r="X4256" s="8">
        <f>$T4256*$R4256</f>
        <v>0</v>
      </c>
      <c r="Y4256" s="29">
        <f>R4256-V4256-U4256-X4256</f>
        <v>165.48999999999995</v>
      </c>
    </row>
    <row r="4257" spans="2:25" x14ac:dyDescent="0.3">
      <c r="B4257" s="16"/>
      <c r="C4257" s="8" t="str">
        <f>_xlfn.CONCAT(S4257,_xlfn.TEXTBEFORE(Q4257,","))</f>
        <v>7Kraft Mailers</v>
      </c>
      <c r="D4257" s="13" t="s">
        <v>10363</v>
      </c>
      <c r="E4257" s="25">
        <v>43347</v>
      </c>
      <c r="F4257" s="25">
        <v>43347</v>
      </c>
      <c r="G4257" s="13" t="s">
        <v>126</v>
      </c>
      <c r="H4257" s="13" t="s">
        <v>1370</v>
      </c>
      <c r="I4257" s="13" t="s">
        <v>82</v>
      </c>
      <c r="J4257" s="13" t="s">
        <v>1371</v>
      </c>
      <c r="K4257" s="13" t="s">
        <v>151</v>
      </c>
      <c r="L4257" s="13" t="s">
        <v>27</v>
      </c>
      <c r="M4257" s="13" t="s">
        <v>28</v>
      </c>
      <c r="N4257" s="13" t="s">
        <v>2141</v>
      </c>
      <c r="O4257" s="13" t="s">
        <v>30</v>
      </c>
      <c r="P4257" s="13" t="s">
        <v>1607</v>
      </c>
      <c r="Q4257" s="13" t="s">
        <v>2142</v>
      </c>
      <c r="R4257" s="17">
        <v>263.55000000000007</v>
      </c>
      <c r="S4257" s="26">
        <v>7</v>
      </c>
      <c r="T4257" s="17">
        <v>0</v>
      </c>
      <c r="U4257" s="17">
        <v>54.18</v>
      </c>
      <c r="V4257" s="27">
        <v>42</v>
      </c>
      <c r="W4257" s="13" t="s">
        <v>88</v>
      </c>
      <c r="X4257" s="8">
        <f>$T4257*$R4257</f>
        <v>0</v>
      </c>
      <c r="Y4257" s="29">
        <f>R4257-V4257-U4257-X4257</f>
        <v>167.37000000000006</v>
      </c>
    </row>
    <row r="4258" spans="2:25" x14ac:dyDescent="0.3">
      <c r="B4258" s="16"/>
      <c r="C4258" s="8" t="str">
        <f>_xlfn.CONCAT(S4258,_xlfn.TEXTBEFORE(Q4258,","))</f>
        <v>2Cuisinart Toaster</v>
      </c>
      <c r="D4258" s="13" t="s">
        <v>10364</v>
      </c>
      <c r="E4258" s="25">
        <v>43244</v>
      </c>
      <c r="F4258" s="25">
        <v>43246</v>
      </c>
      <c r="G4258" s="13" t="s">
        <v>34</v>
      </c>
      <c r="H4258" s="13" t="s">
        <v>2904</v>
      </c>
      <c r="I4258" s="13" t="s">
        <v>82</v>
      </c>
      <c r="J4258" s="13" t="s">
        <v>703</v>
      </c>
      <c r="K4258" s="13" t="s">
        <v>210</v>
      </c>
      <c r="L4258" s="13" t="s">
        <v>27</v>
      </c>
      <c r="M4258" s="13" t="s">
        <v>28</v>
      </c>
      <c r="N4258" s="13" t="s">
        <v>2905</v>
      </c>
      <c r="O4258" s="13" t="s">
        <v>30</v>
      </c>
      <c r="P4258" s="13" t="s">
        <v>31</v>
      </c>
      <c r="Q4258" s="13" t="s">
        <v>2906</v>
      </c>
      <c r="R4258" s="17">
        <v>103.20000000000002</v>
      </c>
      <c r="S4258" s="26">
        <v>2</v>
      </c>
      <c r="T4258" s="17">
        <v>0</v>
      </c>
      <c r="U4258" s="17">
        <v>31.32</v>
      </c>
      <c r="V4258" s="27">
        <v>11.34</v>
      </c>
      <c r="W4258" s="13" t="s">
        <v>60</v>
      </c>
      <c r="X4258" s="8">
        <f>$T4258*$R4258</f>
        <v>0</v>
      </c>
      <c r="Y4258" s="29">
        <f>R4258-V4258-U4258-X4258</f>
        <v>60.540000000000013</v>
      </c>
    </row>
    <row r="4259" spans="2:25" x14ac:dyDescent="0.3">
      <c r="B4259" s="16"/>
      <c r="C4259" s="8" t="str">
        <f>_xlfn.CONCAT(S4259,_xlfn.TEXTBEFORE(Q4259,","))</f>
        <v>3Fiskars Letter Opener</v>
      </c>
      <c r="D4259" s="13" t="s">
        <v>10365</v>
      </c>
      <c r="E4259" s="25">
        <v>43244</v>
      </c>
      <c r="F4259" s="25">
        <v>43246</v>
      </c>
      <c r="G4259" s="13" t="s">
        <v>34</v>
      </c>
      <c r="H4259" s="13" t="s">
        <v>2904</v>
      </c>
      <c r="I4259" s="13" t="s">
        <v>82</v>
      </c>
      <c r="J4259" s="13" t="s">
        <v>703</v>
      </c>
      <c r="K4259" s="13" t="s">
        <v>210</v>
      </c>
      <c r="L4259" s="13" t="s">
        <v>27</v>
      </c>
      <c r="M4259" s="13" t="s">
        <v>28</v>
      </c>
      <c r="N4259" s="13" t="s">
        <v>4385</v>
      </c>
      <c r="O4259" s="13" t="s">
        <v>30</v>
      </c>
      <c r="P4259" s="13" t="s">
        <v>1228</v>
      </c>
      <c r="Q4259" s="13" t="s">
        <v>4386</v>
      </c>
      <c r="R4259" s="17">
        <v>81.99</v>
      </c>
      <c r="S4259" s="26">
        <v>3</v>
      </c>
      <c r="T4259" s="17">
        <v>0</v>
      </c>
      <c r="U4259" s="17">
        <v>7.27</v>
      </c>
      <c r="V4259" s="27">
        <v>31.949999999999996</v>
      </c>
      <c r="W4259" s="13" t="s">
        <v>60</v>
      </c>
      <c r="X4259" s="8">
        <f>$T4259*$R4259</f>
        <v>0</v>
      </c>
      <c r="Y4259" s="29">
        <f>R4259-V4259-U4259-X4259</f>
        <v>42.769999999999996</v>
      </c>
    </row>
    <row r="4260" spans="2:25" x14ac:dyDescent="0.3">
      <c r="B4260" s="16"/>
      <c r="C4260" s="8" t="str">
        <f>_xlfn.CONCAT(S4260,_xlfn.TEXTBEFORE(Q4260,","))</f>
        <v>2Binney &amp; Smith Sketch Pad</v>
      </c>
      <c r="D4260" s="13" t="s">
        <v>10366</v>
      </c>
      <c r="E4260" s="25">
        <v>43963</v>
      </c>
      <c r="F4260" s="25">
        <v>43966</v>
      </c>
      <c r="G4260" s="13" t="s">
        <v>34</v>
      </c>
      <c r="H4260" s="13" t="s">
        <v>4651</v>
      </c>
      <c r="I4260" s="13" t="s">
        <v>82</v>
      </c>
      <c r="J4260" s="13" t="s">
        <v>4652</v>
      </c>
      <c r="K4260" s="13" t="s">
        <v>226</v>
      </c>
      <c r="L4260" s="13" t="s">
        <v>27</v>
      </c>
      <c r="M4260" s="13" t="s">
        <v>28</v>
      </c>
      <c r="N4260" s="13" t="s">
        <v>4653</v>
      </c>
      <c r="O4260" s="13" t="s">
        <v>30</v>
      </c>
      <c r="P4260" s="13" t="s">
        <v>1789</v>
      </c>
      <c r="Q4260" s="13" t="s">
        <v>4654</v>
      </c>
      <c r="R4260" s="17">
        <v>99</v>
      </c>
      <c r="S4260" s="26">
        <v>2</v>
      </c>
      <c r="T4260" s="17">
        <v>0</v>
      </c>
      <c r="U4260" s="17">
        <v>9.15</v>
      </c>
      <c r="V4260" s="27">
        <v>13.86</v>
      </c>
      <c r="W4260" s="13" t="s">
        <v>60</v>
      </c>
      <c r="X4260" s="8">
        <f>$T4260*$R4260</f>
        <v>0</v>
      </c>
      <c r="Y4260" s="29">
        <f>R4260-V4260-U4260-X4260</f>
        <v>75.989999999999995</v>
      </c>
    </row>
    <row r="4261" spans="2:25" x14ac:dyDescent="0.3">
      <c r="B4261" s="16"/>
      <c r="C4261" s="8" t="str">
        <f>_xlfn.CONCAT(S4261,_xlfn.TEXTBEFORE(Q4261,","))</f>
        <v>3Bevis Computer Table</v>
      </c>
      <c r="D4261" s="13" t="s">
        <v>10367</v>
      </c>
      <c r="E4261" s="25">
        <v>43383</v>
      </c>
      <c r="F4261" s="25">
        <v>43387</v>
      </c>
      <c r="G4261" s="13" t="s">
        <v>50</v>
      </c>
      <c r="H4261" s="13" t="s">
        <v>2001</v>
      </c>
      <c r="I4261" s="13" t="s">
        <v>36</v>
      </c>
      <c r="J4261" s="13" t="s">
        <v>1129</v>
      </c>
      <c r="K4261" s="13" t="s">
        <v>1130</v>
      </c>
      <c r="L4261" s="13" t="s">
        <v>54</v>
      </c>
      <c r="M4261" s="13" t="s">
        <v>55</v>
      </c>
      <c r="N4261" s="13" t="s">
        <v>868</v>
      </c>
      <c r="O4261" s="13" t="s">
        <v>40</v>
      </c>
      <c r="P4261" s="13" t="s">
        <v>48</v>
      </c>
      <c r="Q4261" s="13" t="s">
        <v>869</v>
      </c>
      <c r="R4261" s="17">
        <v>786.28679999999997</v>
      </c>
      <c r="S4261" s="26">
        <v>3</v>
      </c>
      <c r="T4261" s="17">
        <v>0.47000000000000003</v>
      </c>
      <c r="U4261" s="17">
        <v>60.46</v>
      </c>
      <c r="V4261" s="27">
        <v>-563.80320000000006</v>
      </c>
      <c r="W4261" s="13" t="s">
        <v>88</v>
      </c>
      <c r="X4261" s="8">
        <f>$T4261*$R4261</f>
        <v>369.55479600000001</v>
      </c>
      <c r="Y4261" s="29">
        <f>R4261-V4261-U4261-X4261</f>
        <v>920.0752040000001</v>
      </c>
    </row>
    <row r="4262" spans="2:25" x14ac:dyDescent="0.3">
      <c r="B4262" s="16"/>
      <c r="C4262" s="8" t="str">
        <f>_xlfn.CONCAT(S4262,_xlfn.TEXTBEFORE(Q4262,","))</f>
        <v>2Sanford Canvas</v>
      </c>
      <c r="D4262" s="13" t="s">
        <v>10368</v>
      </c>
      <c r="E4262" s="25">
        <v>43383</v>
      </c>
      <c r="F4262" s="25">
        <v>43387</v>
      </c>
      <c r="G4262" s="13" t="s">
        <v>50</v>
      </c>
      <c r="H4262" s="13" t="s">
        <v>2001</v>
      </c>
      <c r="I4262" s="13" t="s">
        <v>36</v>
      </c>
      <c r="J4262" s="13" t="s">
        <v>1129</v>
      </c>
      <c r="K4262" s="13" t="s">
        <v>1130</v>
      </c>
      <c r="L4262" s="13" t="s">
        <v>54</v>
      </c>
      <c r="M4262" s="13" t="s">
        <v>55</v>
      </c>
      <c r="N4262" s="13" t="s">
        <v>2655</v>
      </c>
      <c r="O4262" s="13" t="s">
        <v>30</v>
      </c>
      <c r="P4262" s="13" t="s">
        <v>1789</v>
      </c>
      <c r="Q4262" s="13" t="s">
        <v>2656</v>
      </c>
      <c r="R4262" s="17">
        <v>75.598799999999997</v>
      </c>
      <c r="S4262" s="26">
        <v>2</v>
      </c>
      <c r="T4262" s="17">
        <v>0.27</v>
      </c>
      <c r="U4262" s="17">
        <v>4.0599999999999996</v>
      </c>
      <c r="V4262" s="27">
        <v>4.1387999999999927</v>
      </c>
      <c r="W4262" s="13" t="s">
        <v>88</v>
      </c>
      <c r="X4262" s="8">
        <f>$T4262*$R4262</f>
        <v>20.411676</v>
      </c>
      <c r="Y4262" s="29">
        <f>R4262-V4262-U4262-X4262</f>
        <v>46.988324000000006</v>
      </c>
    </row>
    <row r="4263" spans="2:25" x14ac:dyDescent="0.3">
      <c r="B4263" s="16"/>
      <c r="C4263" s="8" t="str">
        <f>_xlfn.CONCAT(S4263,_xlfn.TEXTBEFORE(Q4263,","))</f>
        <v>5Kraft Business Envelopes</v>
      </c>
      <c r="D4263" s="13" t="s">
        <v>10369</v>
      </c>
      <c r="E4263" s="25">
        <v>43809</v>
      </c>
      <c r="F4263" s="25">
        <v>43812</v>
      </c>
      <c r="G4263" s="13" t="s">
        <v>34</v>
      </c>
      <c r="H4263" s="13" t="s">
        <v>2001</v>
      </c>
      <c r="I4263" s="13" t="s">
        <v>36</v>
      </c>
      <c r="J4263" s="13" t="s">
        <v>493</v>
      </c>
      <c r="K4263" s="13" t="s">
        <v>494</v>
      </c>
      <c r="L4263" s="13" t="s">
        <v>54</v>
      </c>
      <c r="M4263" s="13" t="s">
        <v>55</v>
      </c>
      <c r="N4263" s="13" t="s">
        <v>4865</v>
      </c>
      <c r="O4263" s="13" t="s">
        <v>30</v>
      </c>
      <c r="P4263" s="13" t="s">
        <v>1607</v>
      </c>
      <c r="Q4263" s="13" t="s">
        <v>4866</v>
      </c>
      <c r="R4263" s="17">
        <v>49.926000000000002</v>
      </c>
      <c r="S4263" s="26">
        <v>5</v>
      </c>
      <c r="T4263" s="17">
        <v>0.47000000000000003</v>
      </c>
      <c r="U4263" s="17">
        <v>7.61</v>
      </c>
      <c r="V4263" s="27">
        <v>-34.974000000000004</v>
      </c>
      <c r="W4263" s="13" t="s">
        <v>88</v>
      </c>
      <c r="X4263" s="8">
        <f>$T4263*$R4263</f>
        <v>23.465220000000002</v>
      </c>
      <c r="Y4263" s="29">
        <f>R4263-V4263-U4263-X4263</f>
        <v>53.824780000000004</v>
      </c>
    </row>
    <row r="4264" spans="2:25" x14ac:dyDescent="0.3">
      <c r="B4264" s="16"/>
      <c r="C4264" s="8" t="str">
        <f>_xlfn.CONCAT(S4264,_xlfn.TEXTBEFORE(Q4264,","))</f>
        <v>14OIC Clamps</v>
      </c>
      <c r="D4264" s="13" t="s">
        <v>10370</v>
      </c>
      <c r="E4264" s="25">
        <v>43270</v>
      </c>
      <c r="F4264" s="25">
        <v>43275</v>
      </c>
      <c r="G4264" s="13" t="s">
        <v>50</v>
      </c>
      <c r="H4264" s="13" t="s">
        <v>3983</v>
      </c>
      <c r="I4264" s="13" t="s">
        <v>36</v>
      </c>
      <c r="J4264" s="13" t="s">
        <v>596</v>
      </c>
      <c r="K4264" s="13" t="s">
        <v>168</v>
      </c>
      <c r="L4264" s="13" t="s">
        <v>54</v>
      </c>
      <c r="M4264" s="13" t="s">
        <v>55</v>
      </c>
      <c r="N4264" s="13" t="s">
        <v>3984</v>
      </c>
      <c r="O4264" s="13" t="s">
        <v>30</v>
      </c>
      <c r="P4264" s="13" t="s">
        <v>2177</v>
      </c>
      <c r="Q4264" s="13" t="s">
        <v>3985</v>
      </c>
      <c r="R4264" s="17">
        <v>142.46400000000003</v>
      </c>
      <c r="S4264" s="26">
        <v>14</v>
      </c>
      <c r="T4264" s="17">
        <v>0.47000000000000003</v>
      </c>
      <c r="U4264" s="17">
        <v>15.33</v>
      </c>
      <c r="V4264" s="27">
        <v>-121.29600000000003</v>
      </c>
      <c r="W4264" s="13" t="s">
        <v>88</v>
      </c>
      <c r="X4264" s="8">
        <f>$T4264*$R4264</f>
        <v>66.958080000000024</v>
      </c>
      <c r="Y4264" s="29">
        <f>R4264-V4264-U4264-X4264</f>
        <v>181.47192000000001</v>
      </c>
    </row>
    <row r="4265" spans="2:25" x14ac:dyDescent="0.3">
      <c r="B4265" s="16"/>
      <c r="C4265" s="8" t="str">
        <f>_xlfn.CONCAT(S4265,_xlfn.TEXTBEFORE(Q4265,","))</f>
        <v>1Nokia Audio Dock</v>
      </c>
      <c r="D4265" s="13" t="s">
        <v>10371</v>
      </c>
      <c r="E4265" s="25">
        <v>43270</v>
      </c>
      <c r="F4265" s="25">
        <v>43275</v>
      </c>
      <c r="G4265" s="13" t="s">
        <v>50</v>
      </c>
      <c r="H4265" s="13" t="s">
        <v>3983</v>
      </c>
      <c r="I4265" s="13" t="s">
        <v>36</v>
      </c>
      <c r="J4265" s="13" t="s">
        <v>596</v>
      </c>
      <c r="K4265" s="13" t="s">
        <v>168</v>
      </c>
      <c r="L4265" s="13" t="s">
        <v>54</v>
      </c>
      <c r="M4265" s="13" t="s">
        <v>55</v>
      </c>
      <c r="N4265" s="13" t="s">
        <v>1019</v>
      </c>
      <c r="O4265" s="13" t="s">
        <v>57</v>
      </c>
      <c r="P4265" s="13" t="s">
        <v>58</v>
      </c>
      <c r="Q4265" s="13" t="s">
        <v>1020</v>
      </c>
      <c r="R4265" s="17">
        <v>140.75970000000001</v>
      </c>
      <c r="S4265" s="26">
        <v>1</v>
      </c>
      <c r="T4265" s="17">
        <v>0.17</v>
      </c>
      <c r="U4265" s="17">
        <v>9.3800000000000008</v>
      </c>
      <c r="V4265" s="27">
        <v>25.409699999999994</v>
      </c>
      <c r="W4265" s="13" t="s">
        <v>88</v>
      </c>
      <c r="X4265" s="8">
        <f>$T4265*$R4265</f>
        <v>23.929149000000002</v>
      </c>
      <c r="Y4265" s="29">
        <f>R4265-V4265-U4265-X4265</f>
        <v>82.040851000000032</v>
      </c>
    </row>
    <row r="4266" spans="2:25" x14ac:dyDescent="0.3">
      <c r="B4266" s="16"/>
      <c r="C4266" s="8" t="str">
        <f>_xlfn.CONCAT(S4266,_xlfn.TEXTBEFORE(Q4266,","))</f>
        <v>3Novimex Chairmat</v>
      </c>
      <c r="D4266" s="13" t="s">
        <v>10372</v>
      </c>
      <c r="E4266" s="25">
        <v>43679</v>
      </c>
      <c r="F4266" s="25">
        <v>43684</v>
      </c>
      <c r="G4266" s="13" t="s">
        <v>50</v>
      </c>
      <c r="H4266" s="13" t="s">
        <v>4053</v>
      </c>
      <c r="I4266" s="13" t="s">
        <v>36</v>
      </c>
      <c r="J4266" s="13" t="s">
        <v>1990</v>
      </c>
      <c r="K4266" s="13" t="s">
        <v>1991</v>
      </c>
      <c r="L4266" s="13" t="s">
        <v>114</v>
      </c>
      <c r="M4266" s="13" t="s">
        <v>55</v>
      </c>
      <c r="N4266" s="13" t="s">
        <v>2793</v>
      </c>
      <c r="O4266" s="13" t="s">
        <v>40</v>
      </c>
      <c r="P4266" s="13" t="s">
        <v>41</v>
      </c>
      <c r="Q4266" s="13" t="s">
        <v>2794</v>
      </c>
      <c r="R4266" s="17">
        <v>175.77</v>
      </c>
      <c r="S4266" s="26">
        <v>3</v>
      </c>
      <c r="T4266" s="17">
        <v>0</v>
      </c>
      <c r="U4266" s="17">
        <v>14.39</v>
      </c>
      <c r="V4266" s="27">
        <v>64.98</v>
      </c>
      <c r="W4266" s="13" t="s">
        <v>88</v>
      </c>
      <c r="X4266" s="8">
        <f>$T4266*$R4266</f>
        <v>0</v>
      </c>
      <c r="Y4266" s="29">
        <f>R4266-V4266-U4266-X4266</f>
        <v>96.4</v>
      </c>
    </row>
    <row r="4267" spans="2:25" x14ac:dyDescent="0.3">
      <c r="B4267" s="16"/>
      <c r="C4267" s="8" t="str">
        <f>_xlfn.CONCAT(S4267,_xlfn.TEXTBEFORE(Q4267,","))</f>
        <v>2Ikea Corner Shelving</v>
      </c>
      <c r="D4267" s="13" t="s">
        <v>10373</v>
      </c>
      <c r="E4267" s="25">
        <v>43467</v>
      </c>
      <c r="F4267" s="25">
        <v>43469</v>
      </c>
      <c r="G4267" s="13" t="s">
        <v>34</v>
      </c>
      <c r="H4267" s="13" t="s">
        <v>2487</v>
      </c>
      <c r="I4267" s="13" t="s">
        <v>24</v>
      </c>
      <c r="J4267" s="13" t="s">
        <v>37</v>
      </c>
      <c r="K4267" s="13" t="s">
        <v>339</v>
      </c>
      <c r="L4267" s="13" t="s">
        <v>27</v>
      </c>
      <c r="M4267" s="13" t="s">
        <v>28</v>
      </c>
      <c r="N4267" s="13" t="s">
        <v>2488</v>
      </c>
      <c r="O4267" s="13" t="s">
        <v>40</v>
      </c>
      <c r="P4267" s="13" t="s">
        <v>67</v>
      </c>
      <c r="Q4267" s="13" t="s">
        <v>2489</v>
      </c>
      <c r="R4267" s="17">
        <v>246.12</v>
      </c>
      <c r="S4267" s="26">
        <v>2</v>
      </c>
      <c r="T4267" s="17">
        <v>0</v>
      </c>
      <c r="U4267" s="17">
        <v>42.61</v>
      </c>
      <c r="V4267" s="27">
        <v>66.42</v>
      </c>
      <c r="W4267" s="13" t="s">
        <v>60</v>
      </c>
      <c r="X4267" s="8">
        <f>$T4267*$R4267</f>
        <v>0</v>
      </c>
      <c r="Y4267" s="29">
        <f>R4267-V4267-U4267-X4267</f>
        <v>137.08999999999997</v>
      </c>
    </row>
    <row r="4268" spans="2:25" x14ac:dyDescent="0.3">
      <c r="B4268" s="16"/>
      <c r="C4268" s="8" t="str">
        <f>_xlfn.CONCAT(S4268,_xlfn.TEXTBEFORE(Q4268,","))</f>
        <v>8Xerox Cards &amp; Envelopes</v>
      </c>
      <c r="D4268" s="13" t="s">
        <v>10374</v>
      </c>
      <c r="E4268" s="25">
        <v>44169</v>
      </c>
      <c r="F4268" s="25">
        <v>44172</v>
      </c>
      <c r="G4268" s="13" t="s">
        <v>34</v>
      </c>
      <c r="H4268" s="13" t="s">
        <v>2487</v>
      </c>
      <c r="I4268" s="13" t="s">
        <v>24</v>
      </c>
      <c r="J4268" s="13" t="s">
        <v>2881</v>
      </c>
      <c r="K4268" s="13" t="s">
        <v>151</v>
      </c>
      <c r="L4268" s="13" t="s">
        <v>27</v>
      </c>
      <c r="M4268" s="13" t="s">
        <v>28</v>
      </c>
      <c r="N4268" s="13" t="s">
        <v>2882</v>
      </c>
      <c r="O4268" s="13" t="s">
        <v>30</v>
      </c>
      <c r="P4268" s="13" t="s">
        <v>1567</v>
      </c>
      <c r="Q4268" s="13" t="s">
        <v>2883</v>
      </c>
      <c r="R4268" s="17">
        <v>359.04</v>
      </c>
      <c r="S4268" s="26">
        <v>8</v>
      </c>
      <c r="T4268" s="17">
        <v>0</v>
      </c>
      <c r="U4268" s="17">
        <v>31.65</v>
      </c>
      <c r="V4268" s="27">
        <v>107.52000000000001</v>
      </c>
      <c r="W4268" s="13" t="s">
        <v>60</v>
      </c>
      <c r="X4268" s="8">
        <f>$T4268*$R4268</f>
        <v>0</v>
      </c>
      <c r="Y4268" s="29">
        <f>R4268-V4268-U4268-X4268</f>
        <v>219.87</v>
      </c>
    </row>
    <row r="4269" spans="2:25" x14ac:dyDescent="0.3">
      <c r="B4269" s="16"/>
      <c r="C4269" s="8" t="str">
        <f>_xlfn.CONCAT(S4269,_xlfn.TEXTBEFORE(Q4269,","))</f>
        <v>2Sauder Corner Shelving</v>
      </c>
      <c r="D4269" s="13" t="s">
        <v>10375</v>
      </c>
      <c r="E4269" s="25">
        <v>43335</v>
      </c>
      <c r="F4269" s="25">
        <v>43342</v>
      </c>
      <c r="G4269" s="13" t="s">
        <v>50</v>
      </c>
      <c r="H4269" s="13" t="s">
        <v>1698</v>
      </c>
      <c r="I4269" s="13" t="s">
        <v>24</v>
      </c>
      <c r="J4269" s="13" t="s">
        <v>1004</v>
      </c>
      <c r="K4269" s="13" t="s">
        <v>136</v>
      </c>
      <c r="L4269" s="13" t="s">
        <v>27</v>
      </c>
      <c r="M4269" s="13" t="s">
        <v>28</v>
      </c>
      <c r="N4269" s="13" t="s">
        <v>1992</v>
      </c>
      <c r="O4269" s="13" t="s">
        <v>40</v>
      </c>
      <c r="P4269" s="13" t="s">
        <v>67</v>
      </c>
      <c r="Q4269" s="13" t="s">
        <v>1993</v>
      </c>
      <c r="R4269" s="17">
        <v>294.60000000000002</v>
      </c>
      <c r="S4269" s="26">
        <v>2</v>
      </c>
      <c r="T4269" s="17">
        <v>0</v>
      </c>
      <c r="U4269" s="17">
        <v>36.82</v>
      </c>
      <c r="V4269" s="27">
        <v>106.02000000000001</v>
      </c>
      <c r="W4269" s="13" t="s">
        <v>266</v>
      </c>
      <c r="X4269" s="8">
        <f>$T4269*$R4269</f>
        <v>0</v>
      </c>
      <c r="Y4269" s="29">
        <f>R4269-V4269-U4269-X4269</f>
        <v>151.76000000000002</v>
      </c>
    </row>
    <row r="4270" spans="2:25" x14ac:dyDescent="0.3">
      <c r="B4270" s="16"/>
      <c r="C4270" s="8" t="str">
        <f>_xlfn.CONCAT(S4270,_xlfn.TEXTBEFORE(Q4270,","))</f>
        <v>4Office Star Swivel Stool</v>
      </c>
      <c r="D4270" s="13" t="s">
        <v>10376</v>
      </c>
      <c r="E4270" s="25">
        <v>44107</v>
      </c>
      <c r="F4270" s="25">
        <v>44113</v>
      </c>
      <c r="G4270" s="13" t="s">
        <v>50</v>
      </c>
      <c r="H4270" s="13" t="s">
        <v>1698</v>
      </c>
      <c r="I4270" s="13" t="s">
        <v>24</v>
      </c>
      <c r="J4270" s="13" t="s">
        <v>2239</v>
      </c>
      <c r="K4270" s="13" t="s">
        <v>210</v>
      </c>
      <c r="L4270" s="13" t="s">
        <v>27</v>
      </c>
      <c r="M4270" s="13" t="s">
        <v>28</v>
      </c>
      <c r="N4270" s="13" t="s">
        <v>577</v>
      </c>
      <c r="O4270" s="13" t="s">
        <v>40</v>
      </c>
      <c r="P4270" s="13" t="s">
        <v>41</v>
      </c>
      <c r="Q4270" s="13" t="s">
        <v>578</v>
      </c>
      <c r="R4270" s="17">
        <v>705.72000000000014</v>
      </c>
      <c r="S4270" s="26">
        <v>4</v>
      </c>
      <c r="T4270" s="17">
        <v>0</v>
      </c>
      <c r="U4270" s="17">
        <v>50.87</v>
      </c>
      <c r="V4270" s="27">
        <v>91.679999999999993</v>
      </c>
      <c r="W4270" s="13" t="s">
        <v>88</v>
      </c>
      <c r="X4270" s="8">
        <f>$T4270*$R4270</f>
        <v>0</v>
      </c>
      <c r="Y4270" s="29">
        <f>R4270-V4270-U4270-X4270</f>
        <v>563.17000000000019</v>
      </c>
    </row>
    <row r="4271" spans="2:25" x14ac:dyDescent="0.3">
      <c r="B4271" s="16"/>
      <c r="C4271" s="8" t="str">
        <f>_xlfn.CONCAT(S4271,_xlfn.TEXTBEFORE(Q4271,","))</f>
        <v>7Novimex Bag Chairs</v>
      </c>
      <c r="D4271" s="13" t="s">
        <v>10377</v>
      </c>
      <c r="E4271" s="25">
        <v>44161</v>
      </c>
      <c r="F4271" s="25">
        <v>44162</v>
      </c>
      <c r="G4271" s="13" t="s">
        <v>34</v>
      </c>
      <c r="H4271" s="13" t="s">
        <v>1698</v>
      </c>
      <c r="I4271" s="13" t="s">
        <v>24</v>
      </c>
      <c r="J4271" s="13" t="s">
        <v>1679</v>
      </c>
      <c r="K4271" s="13" t="s">
        <v>1078</v>
      </c>
      <c r="L4271" s="13" t="s">
        <v>27</v>
      </c>
      <c r="M4271" s="13" t="s">
        <v>28</v>
      </c>
      <c r="N4271" s="13" t="s">
        <v>1699</v>
      </c>
      <c r="O4271" s="13" t="s">
        <v>40</v>
      </c>
      <c r="P4271" s="13" t="s">
        <v>41</v>
      </c>
      <c r="Q4271" s="13" t="s">
        <v>1700</v>
      </c>
      <c r="R4271" s="17">
        <v>304.71000000000004</v>
      </c>
      <c r="S4271" s="26">
        <v>7</v>
      </c>
      <c r="T4271" s="17">
        <v>0</v>
      </c>
      <c r="U4271" s="17">
        <v>76.05</v>
      </c>
      <c r="V4271" s="27">
        <v>2.9400000000000004</v>
      </c>
      <c r="W4271" s="13" t="s">
        <v>33</v>
      </c>
      <c r="X4271" s="8">
        <f>$T4271*$R4271</f>
        <v>0</v>
      </c>
      <c r="Y4271" s="29">
        <f>R4271-V4271-U4271-X4271</f>
        <v>225.72000000000003</v>
      </c>
    </row>
    <row r="4272" spans="2:25" x14ac:dyDescent="0.3">
      <c r="B4272" s="16"/>
      <c r="C4272" s="8" t="str">
        <f>_xlfn.CONCAT(S4272,_xlfn.TEXTBEFORE(Q4272,","))</f>
        <v>3Hon Steel Folding Chair</v>
      </c>
      <c r="D4272" s="13" t="s">
        <v>10378</v>
      </c>
      <c r="E4272" s="25">
        <v>43008</v>
      </c>
      <c r="F4272" s="25">
        <v>43014</v>
      </c>
      <c r="G4272" s="13" t="s">
        <v>50</v>
      </c>
      <c r="H4272" s="13" t="s">
        <v>1195</v>
      </c>
      <c r="I4272" s="13" t="s">
        <v>24</v>
      </c>
      <c r="J4272" s="13" t="s">
        <v>810</v>
      </c>
      <c r="K4272" s="13" t="s">
        <v>810</v>
      </c>
      <c r="L4272" s="13" t="s">
        <v>201</v>
      </c>
      <c r="M4272" s="13" t="s">
        <v>28</v>
      </c>
      <c r="N4272" s="13" t="s">
        <v>2084</v>
      </c>
      <c r="O4272" s="13" t="s">
        <v>40</v>
      </c>
      <c r="P4272" s="13" t="s">
        <v>41</v>
      </c>
      <c r="Q4272" s="13" t="s">
        <v>2085</v>
      </c>
      <c r="R4272" s="17">
        <v>251.73</v>
      </c>
      <c r="S4272" s="26">
        <v>3</v>
      </c>
      <c r="T4272" s="17">
        <v>0</v>
      </c>
      <c r="U4272" s="17">
        <v>12.61</v>
      </c>
      <c r="V4272" s="27">
        <v>123.29999999999998</v>
      </c>
      <c r="W4272" s="13" t="s">
        <v>88</v>
      </c>
      <c r="X4272" s="8">
        <f>$T4272*$R4272</f>
        <v>0</v>
      </c>
      <c r="Y4272" s="29">
        <f>R4272-V4272-U4272-X4272</f>
        <v>115.82000000000001</v>
      </c>
    </row>
    <row r="4273" spans="2:25" x14ac:dyDescent="0.3">
      <c r="B4273" s="16"/>
      <c r="C4273" s="8" t="str">
        <f>_xlfn.CONCAT(S4273,_xlfn.TEXTBEFORE(Q4273,","))</f>
        <v>3Stiletto Shears</v>
      </c>
      <c r="D4273" s="13" t="s">
        <v>10379</v>
      </c>
      <c r="E4273" s="25">
        <v>43008</v>
      </c>
      <c r="F4273" s="25">
        <v>43014</v>
      </c>
      <c r="G4273" s="13" t="s">
        <v>50</v>
      </c>
      <c r="H4273" s="13" t="s">
        <v>1195</v>
      </c>
      <c r="I4273" s="13" t="s">
        <v>24</v>
      </c>
      <c r="J4273" s="13" t="s">
        <v>810</v>
      </c>
      <c r="K4273" s="13" t="s">
        <v>810</v>
      </c>
      <c r="L4273" s="13" t="s">
        <v>201</v>
      </c>
      <c r="M4273" s="13" t="s">
        <v>28</v>
      </c>
      <c r="N4273" s="13" t="s">
        <v>4587</v>
      </c>
      <c r="O4273" s="13" t="s">
        <v>30</v>
      </c>
      <c r="P4273" s="13" t="s">
        <v>1228</v>
      </c>
      <c r="Q4273" s="13" t="s">
        <v>4588</v>
      </c>
      <c r="R4273" s="17">
        <v>144.27000000000001</v>
      </c>
      <c r="S4273" s="26">
        <v>3</v>
      </c>
      <c r="T4273" s="17">
        <v>0</v>
      </c>
      <c r="U4273" s="17">
        <v>9.59</v>
      </c>
      <c r="V4273" s="27">
        <v>54.81</v>
      </c>
      <c r="W4273" s="13" t="s">
        <v>88</v>
      </c>
      <c r="X4273" s="8">
        <f>$T4273*$R4273</f>
        <v>0</v>
      </c>
      <c r="Y4273" s="29">
        <f>R4273-V4273-U4273-X4273</f>
        <v>79.87</v>
      </c>
    </row>
    <row r="4274" spans="2:25" x14ac:dyDescent="0.3">
      <c r="B4274" s="16"/>
      <c r="C4274" s="8" t="str">
        <f>_xlfn.CONCAT(S4274,_xlfn.TEXTBEFORE(Q4274,","))</f>
        <v>5Ikea Stackable Bookrack</v>
      </c>
      <c r="D4274" s="13" t="s">
        <v>10380</v>
      </c>
      <c r="E4274" s="25">
        <v>43660</v>
      </c>
      <c r="F4274" s="25">
        <v>43662</v>
      </c>
      <c r="G4274" s="13" t="s">
        <v>34</v>
      </c>
      <c r="H4274" s="13" t="s">
        <v>1195</v>
      </c>
      <c r="I4274" s="13" t="s">
        <v>24</v>
      </c>
      <c r="J4274" s="13" t="s">
        <v>957</v>
      </c>
      <c r="K4274" s="13" t="s">
        <v>957</v>
      </c>
      <c r="L4274" s="13" t="s">
        <v>201</v>
      </c>
      <c r="M4274" s="13" t="s">
        <v>28</v>
      </c>
      <c r="N4274" s="13" t="s">
        <v>743</v>
      </c>
      <c r="O4274" s="13" t="s">
        <v>40</v>
      </c>
      <c r="P4274" s="13" t="s">
        <v>67</v>
      </c>
      <c r="Q4274" s="13" t="s">
        <v>744</v>
      </c>
      <c r="R4274" s="17">
        <v>612.9</v>
      </c>
      <c r="S4274" s="26">
        <v>5</v>
      </c>
      <c r="T4274" s="17">
        <v>0</v>
      </c>
      <c r="U4274" s="17">
        <v>110.14</v>
      </c>
      <c r="V4274" s="27">
        <v>177.59999999999997</v>
      </c>
      <c r="W4274" s="13" t="s">
        <v>60</v>
      </c>
      <c r="X4274" s="8">
        <f>$T4274*$R4274</f>
        <v>0</v>
      </c>
      <c r="Y4274" s="29">
        <f>R4274-V4274-U4274-X4274</f>
        <v>325.16000000000003</v>
      </c>
    </row>
    <row r="4275" spans="2:25" x14ac:dyDescent="0.3">
      <c r="B4275" s="16"/>
      <c r="C4275" s="8" t="str">
        <f>_xlfn.CONCAT(S4275,_xlfn.TEXTBEFORE(Q4275,","))</f>
        <v>1Novimex Executive Leather Armchair</v>
      </c>
      <c r="D4275" s="13" t="s">
        <v>10381</v>
      </c>
      <c r="E4275" s="25">
        <v>43660</v>
      </c>
      <c r="F4275" s="25">
        <v>43662</v>
      </c>
      <c r="G4275" s="13" t="s">
        <v>34</v>
      </c>
      <c r="H4275" s="13" t="s">
        <v>1195</v>
      </c>
      <c r="I4275" s="13" t="s">
        <v>24</v>
      </c>
      <c r="J4275" s="13" t="s">
        <v>957</v>
      </c>
      <c r="K4275" s="13" t="s">
        <v>957</v>
      </c>
      <c r="L4275" s="13" t="s">
        <v>201</v>
      </c>
      <c r="M4275" s="13" t="s">
        <v>28</v>
      </c>
      <c r="N4275" s="13" t="s">
        <v>522</v>
      </c>
      <c r="O4275" s="13" t="s">
        <v>40</v>
      </c>
      <c r="P4275" s="13" t="s">
        <v>41</v>
      </c>
      <c r="Q4275" s="13" t="s">
        <v>523</v>
      </c>
      <c r="R4275" s="17">
        <v>457.94999999999993</v>
      </c>
      <c r="S4275" s="26">
        <v>1</v>
      </c>
      <c r="T4275" s="17">
        <v>0</v>
      </c>
      <c r="U4275" s="17">
        <v>81.400000000000006</v>
      </c>
      <c r="V4275" s="27">
        <v>13.71</v>
      </c>
      <c r="W4275" s="13" t="s">
        <v>60</v>
      </c>
      <c r="X4275" s="8">
        <f>$T4275*$R4275</f>
        <v>0</v>
      </c>
      <c r="Y4275" s="29">
        <f>R4275-V4275-U4275-X4275</f>
        <v>362.83999999999992</v>
      </c>
    </row>
    <row r="4276" spans="2:25" x14ac:dyDescent="0.3">
      <c r="B4276" s="16"/>
      <c r="C4276" s="8" t="str">
        <f>_xlfn.CONCAT(S4276,_xlfn.TEXTBEFORE(Q4276,","))</f>
        <v>1Advantus Clamps</v>
      </c>
      <c r="D4276" s="13" t="s">
        <v>10382</v>
      </c>
      <c r="E4276" s="25">
        <v>43660</v>
      </c>
      <c r="F4276" s="25">
        <v>43662</v>
      </c>
      <c r="G4276" s="13" t="s">
        <v>34</v>
      </c>
      <c r="H4276" s="13" t="s">
        <v>1195</v>
      </c>
      <c r="I4276" s="13" t="s">
        <v>24</v>
      </c>
      <c r="J4276" s="13" t="s">
        <v>957</v>
      </c>
      <c r="K4276" s="13" t="s">
        <v>957</v>
      </c>
      <c r="L4276" s="13" t="s">
        <v>201</v>
      </c>
      <c r="M4276" s="13" t="s">
        <v>28</v>
      </c>
      <c r="N4276" s="13" t="s">
        <v>4728</v>
      </c>
      <c r="O4276" s="13" t="s">
        <v>30</v>
      </c>
      <c r="P4276" s="13" t="s">
        <v>2177</v>
      </c>
      <c r="Q4276" s="13" t="s">
        <v>4729</v>
      </c>
      <c r="R4276" s="17">
        <v>16.740000000000002</v>
      </c>
      <c r="S4276" s="26">
        <v>1</v>
      </c>
      <c r="T4276" s="17">
        <v>0</v>
      </c>
      <c r="U4276" s="17">
        <v>3.43</v>
      </c>
      <c r="V4276" s="27">
        <v>1.98</v>
      </c>
      <c r="W4276" s="13" t="s">
        <v>60</v>
      </c>
      <c r="X4276" s="8">
        <f>$T4276*$R4276</f>
        <v>0</v>
      </c>
      <c r="Y4276" s="29">
        <f>R4276-V4276-U4276-X4276</f>
        <v>11.330000000000002</v>
      </c>
    </row>
    <row r="4277" spans="2:25" x14ac:dyDescent="0.3">
      <c r="B4277" s="16"/>
      <c r="C4277" s="8" t="str">
        <f>_xlfn.CONCAT(S4277,_xlfn.TEXTBEFORE(Q4277,","))</f>
        <v>1Wilson Jones Binder</v>
      </c>
      <c r="D4277" s="13" t="s">
        <v>10383</v>
      </c>
      <c r="E4277" s="25">
        <v>43660</v>
      </c>
      <c r="F4277" s="25">
        <v>43662</v>
      </c>
      <c r="G4277" s="13" t="s">
        <v>34</v>
      </c>
      <c r="H4277" s="13" t="s">
        <v>1195</v>
      </c>
      <c r="I4277" s="13" t="s">
        <v>24</v>
      </c>
      <c r="J4277" s="13" t="s">
        <v>957</v>
      </c>
      <c r="K4277" s="13" t="s">
        <v>957</v>
      </c>
      <c r="L4277" s="13" t="s">
        <v>201</v>
      </c>
      <c r="M4277" s="13" t="s">
        <v>28</v>
      </c>
      <c r="N4277" s="13" t="s">
        <v>5373</v>
      </c>
      <c r="O4277" s="13" t="s">
        <v>30</v>
      </c>
      <c r="P4277" s="13" t="s">
        <v>1121</v>
      </c>
      <c r="Q4277" s="13" t="s">
        <v>5374</v>
      </c>
      <c r="R4277" s="17">
        <v>13.379999999999999</v>
      </c>
      <c r="S4277" s="26">
        <v>1</v>
      </c>
      <c r="T4277" s="17">
        <v>0</v>
      </c>
      <c r="U4277" s="17">
        <v>1.1200000000000001</v>
      </c>
      <c r="V4277" s="27">
        <v>5.88</v>
      </c>
      <c r="W4277" s="13" t="s">
        <v>60</v>
      </c>
      <c r="X4277" s="8">
        <f>$T4277*$R4277</f>
        <v>0</v>
      </c>
      <c r="Y4277" s="29">
        <f>R4277-V4277-U4277-X4277</f>
        <v>6.379999999999999</v>
      </c>
    </row>
    <row r="4278" spans="2:25" x14ac:dyDescent="0.3">
      <c r="B4278" s="16"/>
      <c r="C4278" s="8" t="str">
        <f>_xlfn.CONCAT(S4278,_xlfn.TEXTBEFORE(Q4278,","))</f>
        <v>5Epson Receipt Printer</v>
      </c>
      <c r="D4278" s="13" t="s">
        <v>10384</v>
      </c>
      <c r="E4278" s="25">
        <v>44192</v>
      </c>
      <c r="F4278" s="25">
        <v>44196</v>
      </c>
      <c r="G4278" s="13" t="s">
        <v>50</v>
      </c>
      <c r="H4278" s="13" t="s">
        <v>3201</v>
      </c>
      <c r="I4278" s="13" t="s">
        <v>24</v>
      </c>
      <c r="J4278" s="13" t="s">
        <v>408</v>
      </c>
      <c r="K4278" s="13" t="s">
        <v>408</v>
      </c>
      <c r="L4278" s="13" t="s">
        <v>409</v>
      </c>
      <c r="M4278" s="13" t="s">
        <v>55</v>
      </c>
      <c r="N4278" s="13" t="s">
        <v>505</v>
      </c>
      <c r="O4278" s="13" t="s">
        <v>57</v>
      </c>
      <c r="P4278" s="13" t="s">
        <v>138</v>
      </c>
      <c r="Q4278" s="13" t="s">
        <v>506</v>
      </c>
      <c r="R4278" s="17">
        <v>473.84700000000004</v>
      </c>
      <c r="S4278" s="26">
        <v>5</v>
      </c>
      <c r="T4278" s="17">
        <v>0.17</v>
      </c>
      <c r="U4278" s="17">
        <v>25.55</v>
      </c>
      <c r="V4278" s="27">
        <v>-5.8529999999999944</v>
      </c>
      <c r="W4278" s="13" t="s">
        <v>88</v>
      </c>
      <c r="X4278" s="8">
        <f>$T4278*$R4278</f>
        <v>80.553990000000013</v>
      </c>
      <c r="Y4278" s="29">
        <f>R4278-V4278-U4278-X4278</f>
        <v>373.59601000000004</v>
      </c>
    </row>
    <row r="4279" spans="2:25" x14ac:dyDescent="0.3">
      <c r="B4279" s="16"/>
      <c r="C4279" s="8" t="str">
        <f>_xlfn.CONCAT(S4279,_xlfn.TEXTBEFORE(Q4279,","))</f>
        <v>4Harbour Creations Swivel Stool</v>
      </c>
      <c r="D4279" s="13" t="s">
        <v>10385</v>
      </c>
      <c r="E4279" s="25">
        <v>44192</v>
      </c>
      <c r="F4279" s="25">
        <v>44196</v>
      </c>
      <c r="G4279" s="13" t="s">
        <v>50</v>
      </c>
      <c r="H4279" s="13" t="s">
        <v>3201</v>
      </c>
      <c r="I4279" s="13" t="s">
        <v>24</v>
      </c>
      <c r="J4279" s="13" t="s">
        <v>408</v>
      </c>
      <c r="K4279" s="13" t="s">
        <v>408</v>
      </c>
      <c r="L4279" s="13" t="s">
        <v>409</v>
      </c>
      <c r="M4279" s="13" t="s">
        <v>55</v>
      </c>
      <c r="N4279" s="13" t="s">
        <v>1346</v>
      </c>
      <c r="O4279" s="13" t="s">
        <v>40</v>
      </c>
      <c r="P4279" s="13" t="s">
        <v>41</v>
      </c>
      <c r="Q4279" s="13" t="s">
        <v>1347</v>
      </c>
      <c r="R4279" s="17">
        <v>533.22120000000007</v>
      </c>
      <c r="S4279" s="26">
        <v>4</v>
      </c>
      <c r="T4279" s="17">
        <v>0.27</v>
      </c>
      <c r="U4279" s="17">
        <v>24.51</v>
      </c>
      <c r="V4279" s="27">
        <v>-153.41880000000003</v>
      </c>
      <c r="W4279" s="13" t="s">
        <v>88</v>
      </c>
      <c r="X4279" s="8">
        <f>$T4279*$R4279</f>
        <v>143.96972400000001</v>
      </c>
      <c r="Y4279" s="29">
        <f>R4279-V4279-U4279-X4279</f>
        <v>518.16027600000007</v>
      </c>
    </row>
    <row r="4280" spans="2:25" x14ac:dyDescent="0.3">
      <c r="B4280" s="16"/>
      <c r="C4280" s="8" t="str">
        <f>_xlfn.CONCAT(S4280,_xlfn.TEXTBEFORE(Q4280,","))</f>
        <v>2Brother Personal Copier</v>
      </c>
      <c r="D4280" s="13" t="s">
        <v>10386</v>
      </c>
      <c r="E4280" s="25">
        <v>44192</v>
      </c>
      <c r="F4280" s="25">
        <v>44196</v>
      </c>
      <c r="G4280" s="13" t="s">
        <v>50</v>
      </c>
      <c r="H4280" s="13" t="s">
        <v>3201</v>
      </c>
      <c r="I4280" s="13" t="s">
        <v>24</v>
      </c>
      <c r="J4280" s="13" t="s">
        <v>408</v>
      </c>
      <c r="K4280" s="13" t="s">
        <v>408</v>
      </c>
      <c r="L4280" s="13" t="s">
        <v>409</v>
      </c>
      <c r="M4280" s="13" t="s">
        <v>55</v>
      </c>
      <c r="N4280" s="13" t="s">
        <v>4199</v>
      </c>
      <c r="O4280" s="13" t="s">
        <v>57</v>
      </c>
      <c r="P4280" s="13" t="s">
        <v>86</v>
      </c>
      <c r="Q4280" s="13" t="s">
        <v>4200</v>
      </c>
      <c r="R4280" s="17">
        <v>179.58780000000004</v>
      </c>
      <c r="S4280" s="26">
        <v>2</v>
      </c>
      <c r="T4280" s="17">
        <v>0.37</v>
      </c>
      <c r="U4280" s="17">
        <v>13.16</v>
      </c>
      <c r="V4280" s="27">
        <v>-19.972200000000015</v>
      </c>
      <c r="W4280" s="13" t="s">
        <v>88</v>
      </c>
      <c r="X4280" s="8">
        <f>$T4280*$R4280</f>
        <v>66.447486000000012</v>
      </c>
      <c r="Y4280" s="29">
        <f>R4280-V4280-U4280-X4280</f>
        <v>119.95251400000005</v>
      </c>
    </row>
    <row r="4281" spans="2:25" x14ac:dyDescent="0.3">
      <c r="B4281" s="16"/>
      <c r="C4281" s="8" t="str">
        <f>_xlfn.CONCAT(S4281,_xlfn.TEXTBEFORE(Q4281,","))</f>
        <v>2Hewlett Ink</v>
      </c>
      <c r="D4281" s="13" t="s">
        <v>10387</v>
      </c>
      <c r="E4281" s="25">
        <v>44192</v>
      </c>
      <c r="F4281" s="25">
        <v>44196</v>
      </c>
      <c r="G4281" s="13" t="s">
        <v>50</v>
      </c>
      <c r="H4281" s="13" t="s">
        <v>3201</v>
      </c>
      <c r="I4281" s="13" t="s">
        <v>24</v>
      </c>
      <c r="J4281" s="13" t="s">
        <v>408</v>
      </c>
      <c r="K4281" s="13" t="s">
        <v>408</v>
      </c>
      <c r="L4281" s="13" t="s">
        <v>409</v>
      </c>
      <c r="M4281" s="13" t="s">
        <v>55</v>
      </c>
      <c r="N4281" s="13" t="s">
        <v>1675</v>
      </c>
      <c r="O4281" s="13" t="s">
        <v>57</v>
      </c>
      <c r="P4281" s="13" t="s">
        <v>86</v>
      </c>
      <c r="Q4281" s="13" t="s">
        <v>1676</v>
      </c>
      <c r="R4281" s="17">
        <v>185.06879999999998</v>
      </c>
      <c r="S4281" s="26">
        <v>2</v>
      </c>
      <c r="T4281" s="17">
        <v>0.37</v>
      </c>
      <c r="U4281" s="17">
        <v>11.27</v>
      </c>
      <c r="V4281" s="27">
        <v>-102.87119999999999</v>
      </c>
      <c r="W4281" s="13" t="s">
        <v>88</v>
      </c>
      <c r="X4281" s="8">
        <f>$T4281*$R4281</f>
        <v>68.475455999999994</v>
      </c>
      <c r="Y4281" s="29">
        <f>R4281-V4281-U4281-X4281</f>
        <v>208.19454399999995</v>
      </c>
    </row>
    <row r="4282" spans="2:25" x14ac:dyDescent="0.3">
      <c r="B4282" s="16"/>
      <c r="C4282" s="8" t="str">
        <f>_xlfn.CONCAT(S4282,_xlfn.TEXTBEFORE(Q4282,","))</f>
        <v>4BIC Pencil Sharpener</v>
      </c>
      <c r="D4282" s="13" t="s">
        <v>10388</v>
      </c>
      <c r="E4282" s="25">
        <v>44192</v>
      </c>
      <c r="F4282" s="25">
        <v>44196</v>
      </c>
      <c r="G4282" s="13" t="s">
        <v>50</v>
      </c>
      <c r="H4282" s="13" t="s">
        <v>3201</v>
      </c>
      <c r="I4282" s="13" t="s">
        <v>24</v>
      </c>
      <c r="J4282" s="13" t="s">
        <v>408</v>
      </c>
      <c r="K4282" s="13" t="s">
        <v>408</v>
      </c>
      <c r="L4282" s="13" t="s">
        <v>409</v>
      </c>
      <c r="M4282" s="13" t="s">
        <v>55</v>
      </c>
      <c r="N4282" s="13" t="s">
        <v>3360</v>
      </c>
      <c r="O4282" s="13" t="s">
        <v>30</v>
      </c>
      <c r="P4282" s="13" t="s">
        <v>1789</v>
      </c>
      <c r="Q4282" s="13" t="s">
        <v>3361</v>
      </c>
      <c r="R4282" s="17">
        <v>100.49639999999999</v>
      </c>
      <c r="S4282" s="26">
        <v>4</v>
      </c>
      <c r="T4282" s="17">
        <v>0.17</v>
      </c>
      <c r="U4282" s="17">
        <v>5.14</v>
      </c>
      <c r="V4282" s="27">
        <v>-12.183600000000002</v>
      </c>
      <c r="W4282" s="13" t="s">
        <v>88</v>
      </c>
      <c r="X4282" s="8">
        <f>$T4282*$R4282</f>
        <v>17.084388000000001</v>
      </c>
      <c r="Y4282" s="29">
        <f>R4282-V4282-U4282-X4282</f>
        <v>90.455611999999988</v>
      </c>
    </row>
    <row r="4283" spans="2:25" x14ac:dyDescent="0.3">
      <c r="B4283" s="16"/>
      <c r="C4283" s="8" t="str">
        <f>_xlfn.CONCAT(S4283,_xlfn.TEXTBEFORE(Q4283,","))</f>
        <v>4Stockwell Rubber Bands</v>
      </c>
      <c r="D4283" s="13" t="s">
        <v>10389</v>
      </c>
      <c r="E4283" s="25">
        <v>44192</v>
      </c>
      <c r="F4283" s="25">
        <v>44196</v>
      </c>
      <c r="G4283" s="13" t="s">
        <v>50</v>
      </c>
      <c r="H4283" s="13" t="s">
        <v>3201</v>
      </c>
      <c r="I4283" s="13" t="s">
        <v>24</v>
      </c>
      <c r="J4283" s="13" t="s">
        <v>408</v>
      </c>
      <c r="K4283" s="13" t="s">
        <v>408</v>
      </c>
      <c r="L4283" s="13" t="s">
        <v>409</v>
      </c>
      <c r="M4283" s="13" t="s">
        <v>55</v>
      </c>
      <c r="N4283" s="13" t="s">
        <v>5099</v>
      </c>
      <c r="O4283" s="13" t="s">
        <v>30</v>
      </c>
      <c r="P4283" s="13" t="s">
        <v>2177</v>
      </c>
      <c r="Q4283" s="13" t="s">
        <v>5100</v>
      </c>
      <c r="R4283" s="17">
        <v>52.987199999999987</v>
      </c>
      <c r="S4283" s="26">
        <v>4</v>
      </c>
      <c r="T4283" s="17">
        <v>0.17</v>
      </c>
      <c r="U4283" s="17">
        <v>3.93</v>
      </c>
      <c r="V4283" s="27">
        <v>9.5472000000000001</v>
      </c>
      <c r="W4283" s="13" t="s">
        <v>88</v>
      </c>
      <c r="X4283" s="8">
        <f>$T4283*$R4283</f>
        <v>9.0078239999999976</v>
      </c>
      <c r="Y4283" s="29">
        <f>R4283-V4283-U4283-X4283</f>
        <v>30.502175999999984</v>
      </c>
    </row>
    <row r="4284" spans="2:25" x14ac:dyDescent="0.3">
      <c r="B4284" s="16"/>
      <c r="C4284" s="8" t="str">
        <f>_xlfn.CONCAT(S4284,_xlfn.TEXTBEFORE(Q4284,","))</f>
        <v>1Eldon Clock</v>
      </c>
      <c r="D4284" s="13" t="s">
        <v>10390</v>
      </c>
      <c r="E4284" s="25">
        <v>44192</v>
      </c>
      <c r="F4284" s="25">
        <v>44196</v>
      </c>
      <c r="G4284" s="13" t="s">
        <v>50</v>
      </c>
      <c r="H4284" s="13" t="s">
        <v>3201</v>
      </c>
      <c r="I4284" s="13" t="s">
        <v>24</v>
      </c>
      <c r="J4284" s="13" t="s">
        <v>408</v>
      </c>
      <c r="K4284" s="13" t="s">
        <v>408</v>
      </c>
      <c r="L4284" s="13" t="s">
        <v>409</v>
      </c>
      <c r="M4284" s="13" t="s">
        <v>55</v>
      </c>
      <c r="N4284" s="13" t="s">
        <v>2917</v>
      </c>
      <c r="O4284" s="13" t="s">
        <v>40</v>
      </c>
      <c r="P4284" s="13" t="s">
        <v>906</v>
      </c>
      <c r="Q4284" s="13" t="s">
        <v>2918</v>
      </c>
      <c r="R4284" s="17">
        <v>41.303399999999996</v>
      </c>
      <c r="S4284" s="26">
        <v>1</v>
      </c>
      <c r="T4284" s="17">
        <v>0.27</v>
      </c>
      <c r="U4284" s="17">
        <v>3.21</v>
      </c>
      <c r="V4284" s="27">
        <v>11.303399999999998</v>
      </c>
      <c r="W4284" s="13" t="s">
        <v>88</v>
      </c>
      <c r="X4284" s="8">
        <f>$T4284*$R4284</f>
        <v>11.151918</v>
      </c>
      <c r="Y4284" s="29">
        <f>R4284-V4284-U4284-X4284</f>
        <v>15.638081999999999</v>
      </c>
    </row>
    <row r="4285" spans="2:25" x14ac:dyDescent="0.3">
      <c r="B4285" s="16"/>
      <c r="C4285" s="8" t="str">
        <f>_xlfn.CONCAT(S4285,_xlfn.TEXTBEFORE(Q4285,","))</f>
        <v>4Harbour Creations Legal Exhibit Labels</v>
      </c>
      <c r="D4285" s="13" t="s">
        <v>10391</v>
      </c>
      <c r="E4285" s="25">
        <v>44192</v>
      </c>
      <c r="F4285" s="25">
        <v>44196</v>
      </c>
      <c r="G4285" s="13" t="s">
        <v>50</v>
      </c>
      <c r="H4285" s="13" t="s">
        <v>3201</v>
      </c>
      <c r="I4285" s="13" t="s">
        <v>24</v>
      </c>
      <c r="J4285" s="13" t="s">
        <v>408</v>
      </c>
      <c r="K4285" s="13" t="s">
        <v>408</v>
      </c>
      <c r="L4285" s="13" t="s">
        <v>409</v>
      </c>
      <c r="M4285" s="13" t="s">
        <v>55</v>
      </c>
      <c r="N4285" s="13" t="s">
        <v>5026</v>
      </c>
      <c r="O4285" s="13" t="s">
        <v>30</v>
      </c>
      <c r="P4285" s="13" t="s">
        <v>2751</v>
      </c>
      <c r="Q4285" s="13" t="s">
        <v>5027</v>
      </c>
      <c r="R4285" s="17">
        <v>29.382000000000005</v>
      </c>
      <c r="S4285" s="26">
        <v>4</v>
      </c>
      <c r="T4285" s="17">
        <v>0.17</v>
      </c>
      <c r="U4285" s="17">
        <v>2.78</v>
      </c>
      <c r="V4285" s="27">
        <v>-1.8180000000000023</v>
      </c>
      <c r="W4285" s="13" t="s">
        <v>88</v>
      </c>
      <c r="X4285" s="8">
        <f>$T4285*$R4285</f>
        <v>4.9949400000000015</v>
      </c>
      <c r="Y4285" s="29">
        <f>R4285-V4285-U4285-X4285</f>
        <v>23.425060000000002</v>
      </c>
    </row>
    <row r="4286" spans="2:25" x14ac:dyDescent="0.3">
      <c r="B4286" s="16"/>
      <c r="C4286" s="8" t="str">
        <f>_xlfn.CONCAT(S4286,_xlfn.TEXTBEFORE(Q4286,","))</f>
        <v>4Eldon Door Stop</v>
      </c>
      <c r="D4286" s="13" t="s">
        <v>10392</v>
      </c>
      <c r="E4286" s="25">
        <v>44035</v>
      </c>
      <c r="F4286" s="25">
        <v>44038</v>
      </c>
      <c r="G4286" s="13" t="s">
        <v>34</v>
      </c>
      <c r="H4286" s="13" t="s">
        <v>1959</v>
      </c>
      <c r="I4286" s="13" t="s">
        <v>24</v>
      </c>
      <c r="J4286" s="13" t="s">
        <v>1960</v>
      </c>
      <c r="K4286" s="13" t="s">
        <v>136</v>
      </c>
      <c r="L4286" s="13" t="s">
        <v>27</v>
      </c>
      <c r="M4286" s="13" t="s">
        <v>28</v>
      </c>
      <c r="N4286" s="13" t="s">
        <v>1961</v>
      </c>
      <c r="O4286" s="13" t="s">
        <v>40</v>
      </c>
      <c r="P4286" s="13" t="s">
        <v>906</v>
      </c>
      <c r="Q4286" s="13" t="s">
        <v>1962</v>
      </c>
      <c r="R4286" s="17">
        <v>195.12</v>
      </c>
      <c r="S4286" s="26">
        <v>4</v>
      </c>
      <c r="T4286" s="17">
        <v>0</v>
      </c>
      <c r="U4286" s="17">
        <v>62.54</v>
      </c>
      <c r="V4286" s="27">
        <v>46.8</v>
      </c>
      <c r="W4286" s="13" t="s">
        <v>60</v>
      </c>
      <c r="X4286" s="8">
        <f>$T4286*$R4286</f>
        <v>0</v>
      </c>
      <c r="Y4286" s="29">
        <f>R4286-V4286-U4286-X4286</f>
        <v>85.78</v>
      </c>
    </row>
    <row r="4287" spans="2:25" x14ac:dyDescent="0.3">
      <c r="B4287" s="16"/>
      <c r="C4287" s="8" t="str">
        <f>_xlfn.CONCAT(S4287,_xlfn.TEXTBEFORE(Q4287,","))</f>
        <v>3Wilson Jones Hole Reinforcements</v>
      </c>
      <c r="D4287" s="13" t="s">
        <v>10393</v>
      </c>
      <c r="E4287" s="25">
        <v>44035</v>
      </c>
      <c r="F4287" s="25">
        <v>44038</v>
      </c>
      <c r="G4287" s="13" t="s">
        <v>34</v>
      </c>
      <c r="H4287" s="13" t="s">
        <v>1959</v>
      </c>
      <c r="I4287" s="13" t="s">
        <v>24</v>
      </c>
      <c r="J4287" s="13" t="s">
        <v>1960</v>
      </c>
      <c r="K4287" s="13" t="s">
        <v>136</v>
      </c>
      <c r="L4287" s="13" t="s">
        <v>27</v>
      </c>
      <c r="M4287" s="13" t="s">
        <v>28</v>
      </c>
      <c r="N4287" s="13" t="s">
        <v>5741</v>
      </c>
      <c r="O4287" s="13" t="s">
        <v>30</v>
      </c>
      <c r="P4287" s="13" t="s">
        <v>1121</v>
      </c>
      <c r="Q4287" s="13" t="s">
        <v>5742</v>
      </c>
      <c r="R4287" s="17">
        <v>11.97</v>
      </c>
      <c r="S4287" s="26">
        <v>3</v>
      </c>
      <c r="T4287" s="17">
        <v>0</v>
      </c>
      <c r="U4287" s="17">
        <v>2.77</v>
      </c>
      <c r="V4287" s="27">
        <v>3.3299999999999996</v>
      </c>
      <c r="W4287" s="13" t="s">
        <v>60</v>
      </c>
      <c r="X4287" s="8">
        <f>$T4287*$R4287</f>
        <v>0</v>
      </c>
      <c r="Y4287" s="29">
        <f>R4287-V4287-U4287-X4287</f>
        <v>5.870000000000001</v>
      </c>
    </row>
    <row r="4288" spans="2:25" x14ac:dyDescent="0.3">
      <c r="B4288" s="16"/>
      <c r="C4288" s="8" t="str">
        <f>_xlfn.CONCAT(S4288,_xlfn.TEXTBEFORE(Q4288,","))</f>
        <v>2Novimex Round Labels</v>
      </c>
      <c r="D4288" s="13" t="s">
        <v>10394</v>
      </c>
      <c r="E4288" s="25">
        <v>44035</v>
      </c>
      <c r="F4288" s="25">
        <v>44038</v>
      </c>
      <c r="G4288" s="13" t="s">
        <v>34</v>
      </c>
      <c r="H4288" s="13" t="s">
        <v>1959</v>
      </c>
      <c r="I4288" s="13" t="s">
        <v>24</v>
      </c>
      <c r="J4288" s="13" t="s">
        <v>1960</v>
      </c>
      <c r="K4288" s="13" t="s">
        <v>136</v>
      </c>
      <c r="L4288" s="13" t="s">
        <v>27</v>
      </c>
      <c r="M4288" s="13" t="s">
        <v>28</v>
      </c>
      <c r="N4288" s="13" t="s">
        <v>5953</v>
      </c>
      <c r="O4288" s="13" t="s">
        <v>30</v>
      </c>
      <c r="P4288" s="13" t="s">
        <v>2751</v>
      </c>
      <c r="Q4288" s="13" t="s">
        <v>5954</v>
      </c>
      <c r="R4288" s="17">
        <v>12.18</v>
      </c>
      <c r="S4288" s="26">
        <v>2</v>
      </c>
      <c r="T4288" s="17">
        <v>0</v>
      </c>
      <c r="U4288" s="17">
        <v>1.78</v>
      </c>
      <c r="V4288" s="27">
        <v>1.7999999999999998</v>
      </c>
      <c r="W4288" s="13" t="s">
        <v>60</v>
      </c>
      <c r="X4288" s="8">
        <f>$T4288*$R4288</f>
        <v>0</v>
      </c>
      <c r="Y4288" s="29">
        <f>R4288-V4288-U4288-X4288</f>
        <v>8.6</v>
      </c>
    </row>
    <row r="4289" spans="2:25" x14ac:dyDescent="0.3">
      <c r="B4289" s="16"/>
      <c r="C4289" s="8" t="str">
        <f>_xlfn.CONCAT(S4289,_xlfn.TEXTBEFORE(Q4289,","))</f>
        <v>3SAFCO Chairmat</v>
      </c>
      <c r="D4289" s="13" t="s">
        <v>10395</v>
      </c>
      <c r="E4289" s="25">
        <v>43606</v>
      </c>
      <c r="F4289" s="25">
        <v>43609</v>
      </c>
      <c r="G4289" s="13" t="s">
        <v>34</v>
      </c>
      <c r="H4289" s="13" t="s">
        <v>6062</v>
      </c>
      <c r="I4289" s="13" t="s">
        <v>24</v>
      </c>
      <c r="J4289" s="13" t="s">
        <v>77</v>
      </c>
      <c r="K4289" s="13" t="s">
        <v>78</v>
      </c>
      <c r="L4289" s="13" t="s">
        <v>54</v>
      </c>
      <c r="M4289" s="13" t="s">
        <v>55</v>
      </c>
      <c r="N4289" s="13" t="s">
        <v>1632</v>
      </c>
      <c r="O4289" s="13" t="s">
        <v>40</v>
      </c>
      <c r="P4289" s="13" t="s">
        <v>41</v>
      </c>
      <c r="Q4289" s="13" t="s">
        <v>1633</v>
      </c>
      <c r="R4289" s="17">
        <v>125.6841</v>
      </c>
      <c r="S4289" s="26">
        <v>3</v>
      </c>
      <c r="T4289" s="17">
        <v>0.27</v>
      </c>
      <c r="U4289" s="17">
        <v>1.39</v>
      </c>
      <c r="V4289" s="27">
        <v>-17.235900000000001</v>
      </c>
      <c r="W4289" s="13" t="s">
        <v>60</v>
      </c>
      <c r="X4289" s="8">
        <f>$T4289*$R4289</f>
        <v>33.934707000000003</v>
      </c>
      <c r="Y4289" s="29">
        <f>R4289-V4289-U4289-X4289</f>
        <v>107.59529300000003</v>
      </c>
    </row>
    <row r="4290" spans="2:25" x14ac:dyDescent="0.3">
      <c r="B4290" s="16"/>
      <c r="C4290" s="8" t="str">
        <f>_xlfn.CONCAT(S4290,_xlfn.TEXTBEFORE(Q4290,","))</f>
        <v>4Konica Receipt Printer</v>
      </c>
      <c r="D4290" s="13" t="s">
        <v>10396</v>
      </c>
      <c r="E4290" s="25">
        <v>43369</v>
      </c>
      <c r="F4290" s="25">
        <v>43371</v>
      </c>
      <c r="G4290" s="13" t="s">
        <v>22</v>
      </c>
      <c r="H4290" s="13" t="s">
        <v>1530</v>
      </c>
      <c r="I4290" s="13" t="s">
        <v>24</v>
      </c>
      <c r="J4290" s="13" t="s">
        <v>1354</v>
      </c>
      <c r="K4290" s="13" t="s">
        <v>84</v>
      </c>
      <c r="L4290" s="13" t="s">
        <v>27</v>
      </c>
      <c r="M4290" s="13" t="s">
        <v>28</v>
      </c>
      <c r="N4290" s="13" t="s">
        <v>1531</v>
      </c>
      <c r="O4290" s="13" t="s">
        <v>57</v>
      </c>
      <c r="P4290" s="13" t="s">
        <v>138</v>
      </c>
      <c r="Q4290" s="13" t="s">
        <v>1532</v>
      </c>
      <c r="R4290" s="17">
        <v>477.6</v>
      </c>
      <c r="S4290" s="26">
        <v>4</v>
      </c>
      <c r="T4290" s="17">
        <v>0</v>
      </c>
      <c r="U4290" s="17">
        <v>84.01</v>
      </c>
      <c r="V4290" s="27">
        <v>62.04</v>
      </c>
      <c r="W4290" s="13" t="s">
        <v>60</v>
      </c>
      <c r="X4290" s="8">
        <f>$T4290*$R4290</f>
        <v>0</v>
      </c>
      <c r="Y4290" s="29">
        <f>R4290-V4290-U4290-X4290</f>
        <v>331.55</v>
      </c>
    </row>
    <row r="4291" spans="2:25" x14ac:dyDescent="0.3">
      <c r="B4291" s="16"/>
      <c r="C4291" s="8" t="str">
        <f>_xlfn.CONCAT(S4291,_xlfn.TEXTBEFORE(Q4291,","))</f>
        <v>4Xerox Note Cards</v>
      </c>
      <c r="D4291" s="13" t="s">
        <v>10397</v>
      </c>
      <c r="E4291" s="25">
        <v>43369</v>
      </c>
      <c r="F4291" s="25">
        <v>43371</v>
      </c>
      <c r="G4291" s="13" t="s">
        <v>22</v>
      </c>
      <c r="H4291" s="13" t="s">
        <v>1530</v>
      </c>
      <c r="I4291" s="13" t="s">
        <v>24</v>
      </c>
      <c r="J4291" s="13" t="s">
        <v>1354</v>
      </c>
      <c r="K4291" s="13" t="s">
        <v>84</v>
      </c>
      <c r="L4291" s="13" t="s">
        <v>27</v>
      </c>
      <c r="M4291" s="13" t="s">
        <v>28</v>
      </c>
      <c r="N4291" s="13" t="s">
        <v>3542</v>
      </c>
      <c r="O4291" s="13" t="s">
        <v>30</v>
      </c>
      <c r="P4291" s="13" t="s">
        <v>1567</v>
      </c>
      <c r="Q4291" s="13" t="s">
        <v>3543</v>
      </c>
      <c r="R4291" s="17">
        <v>105.47999999999999</v>
      </c>
      <c r="S4291" s="26">
        <v>4</v>
      </c>
      <c r="T4291" s="17">
        <v>0</v>
      </c>
      <c r="U4291" s="17">
        <v>20.95</v>
      </c>
      <c r="V4291" s="27">
        <v>31.56</v>
      </c>
      <c r="W4291" s="13" t="s">
        <v>60</v>
      </c>
      <c r="X4291" s="8">
        <f>$T4291*$R4291</f>
        <v>0</v>
      </c>
      <c r="Y4291" s="29">
        <f>R4291-V4291-U4291-X4291</f>
        <v>52.969999999999985</v>
      </c>
    </row>
    <row r="4292" spans="2:25" x14ac:dyDescent="0.3">
      <c r="B4292" s="16"/>
      <c r="C4292" s="8" t="str">
        <f>_xlfn.CONCAT(S4292,_xlfn.TEXTBEFORE(Q4292,","))</f>
        <v>1GlobeWeis Clasp Envelope</v>
      </c>
      <c r="D4292" s="13" t="s">
        <v>10398</v>
      </c>
      <c r="E4292" s="25">
        <v>43369</v>
      </c>
      <c r="F4292" s="25">
        <v>43371</v>
      </c>
      <c r="G4292" s="13" t="s">
        <v>22</v>
      </c>
      <c r="H4292" s="13" t="s">
        <v>1530</v>
      </c>
      <c r="I4292" s="13" t="s">
        <v>24</v>
      </c>
      <c r="J4292" s="13" t="s">
        <v>1354</v>
      </c>
      <c r="K4292" s="13" t="s">
        <v>84</v>
      </c>
      <c r="L4292" s="13" t="s">
        <v>27</v>
      </c>
      <c r="M4292" s="13" t="s">
        <v>28</v>
      </c>
      <c r="N4292" s="13" t="s">
        <v>5339</v>
      </c>
      <c r="O4292" s="13" t="s">
        <v>30</v>
      </c>
      <c r="P4292" s="13" t="s">
        <v>1607</v>
      </c>
      <c r="Q4292" s="13" t="s">
        <v>5340</v>
      </c>
      <c r="R4292" s="17">
        <v>9.8999999999999986</v>
      </c>
      <c r="S4292" s="26">
        <v>1</v>
      </c>
      <c r="T4292" s="17">
        <v>0</v>
      </c>
      <c r="U4292" s="17">
        <v>1.63</v>
      </c>
      <c r="V4292" s="27">
        <v>0</v>
      </c>
      <c r="W4292" s="13" t="s">
        <v>60</v>
      </c>
      <c r="X4292" s="8">
        <f>$T4292*$R4292</f>
        <v>0</v>
      </c>
      <c r="Y4292" s="29">
        <f>R4292-V4292-U4292-X4292</f>
        <v>8.27</v>
      </c>
    </row>
    <row r="4293" spans="2:25" x14ac:dyDescent="0.3">
      <c r="B4293" s="16"/>
      <c r="C4293" s="8" t="str">
        <f>_xlfn.CONCAT(S4293,_xlfn.TEXTBEFORE(Q4293,","))</f>
        <v>3Acme Box Cutter</v>
      </c>
      <c r="D4293" s="13" t="s">
        <v>10399</v>
      </c>
      <c r="E4293" s="25">
        <v>43421</v>
      </c>
      <c r="F4293" s="25">
        <v>43425</v>
      </c>
      <c r="G4293" s="13" t="s">
        <v>50</v>
      </c>
      <c r="H4293" s="13" t="s">
        <v>5056</v>
      </c>
      <c r="I4293" s="13" t="s">
        <v>24</v>
      </c>
      <c r="J4293" s="13" t="s">
        <v>4148</v>
      </c>
      <c r="K4293" s="13" t="s">
        <v>4149</v>
      </c>
      <c r="L4293" s="13" t="s">
        <v>54</v>
      </c>
      <c r="M4293" s="13" t="s">
        <v>55</v>
      </c>
      <c r="N4293" s="13" t="s">
        <v>4110</v>
      </c>
      <c r="O4293" s="13" t="s">
        <v>30</v>
      </c>
      <c r="P4293" s="13" t="s">
        <v>1228</v>
      </c>
      <c r="Q4293" s="13" t="s">
        <v>4111</v>
      </c>
      <c r="R4293" s="17">
        <v>60.101999999999997</v>
      </c>
      <c r="S4293" s="26">
        <v>3</v>
      </c>
      <c r="T4293" s="17">
        <v>0.47000000000000003</v>
      </c>
      <c r="U4293" s="17">
        <v>6.45</v>
      </c>
      <c r="V4293" s="27">
        <v>-18.198</v>
      </c>
      <c r="W4293" s="13" t="s">
        <v>60</v>
      </c>
      <c r="X4293" s="8">
        <f>$T4293*$R4293</f>
        <v>28.24794</v>
      </c>
      <c r="Y4293" s="29">
        <f>R4293-V4293-U4293-X4293</f>
        <v>43.602059999999994</v>
      </c>
    </row>
    <row r="4294" spans="2:25" x14ac:dyDescent="0.3">
      <c r="B4294" s="16"/>
      <c r="C4294" s="8" t="str">
        <f>_xlfn.CONCAT(S4294,_xlfn.TEXTBEFORE(Q4294,","))</f>
        <v>2Cardinal 3-Hole Punch</v>
      </c>
      <c r="D4294" s="13" t="s">
        <v>10400</v>
      </c>
      <c r="E4294" s="25">
        <v>43421</v>
      </c>
      <c r="F4294" s="25">
        <v>43425</v>
      </c>
      <c r="G4294" s="13" t="s">
        <v>50</v>
      </c>
      <c r="H4294" s="13" t="s">
        <v>5056</v>
      </c>
      <c r="I4294" s="13" t="s">
        <v>24</v>
      </c>
      <c r="J4294" s="13" t="s">
        <v>4148</v>
      </c>
      <c r="K4294" s="13" t="s">
        <v>4149</v>
      </c>
      <c r="L4294" s="13" t="s">
        <v>54</v>
      </c>
      <c r="M4294" s="13" t="s">
        <v>55</v>
      </c>
      <c r="N4294" s="13" t="s">
        <v>3859</v>
      </c>
      <c r="O4294" s="13" t="s">
        <v>30</v>
      </c>
      <c r="P4294" s="13" t="s">
        <v>1121</v>
      </c>
      <c r="Q4294" s="13" t="s">
        <v>3860</v>
      </c>
      <c r="R4294" s="17">
        <v>50.297999999999995</v>
      </c>
      <c r="S4294" s="26">
        <v>2</v>
      </c>
      <c r="T4294" s="17">
        <v>0.17</v>
      </c>
      <c r="U4294" s="17">
        <v>5.25</v>
      </c>
      <c r="V4294" s="27">
        <v>13.938000000000002</v>
      </c>
      <c r="W4294" s="13" t="s">
        <v>60</v>
      </c>
      <c r="X4294" s="8">
        <f>$T4294*$R4294</f>
        <v>8.5506600000000006</v>
      </c>
      <c r="Y4294" s="29">
        <f>R4294-V4294-U4294-X4294</f>
        <v>22.559339999999992</v>
      </c>
    </row>
    <row r="4295" spans="2:25" x14ac:dyDescent="0.3">
      <c r="B4295" s="16"/>
      <c r="C4295" s="8" t="str">
        <f>_xlfn.CONCAT(S4295,_xlfn.TEXTBEFORE(Q4295,","))</f>
        <v>3Canon Fax Machine</v>
      </c>
      <c r="D4295" s="13" t="s">
        <v>10401</v>
      </c>
      <c r="E4295" s="25">
        <v>42879</v>
      </c>
      <c r="F4295" s="25">
        <v>42883</v>
      </c>
      <c r="G4295" s="13" t="s">
        <v>50</v>
      </c>
      <c r="H4295" s="13" t="s">
        <v>1894</v>
      </c>
      <c r="I4295" s="13" t="s">
        <v>24</v>
      </c>
      <c r="J4295" s="13" t="s">
        <v>1404</v>
      </c>
      <c r="K4295" s="13" t="s">
        <v>1895</v>
      </c>
      <c r="L4295" s="13" t="s">
        <v>201</v>
      </c>
      <c r="M4295" s="13" t="s">
        <v>28</v>
      </c>
      <c r="N4295" s="13" t="s">
        <v>547</v>
      </c>
      <c r="O4295" s="13" t="s">
        <v>57</v>
      </c>
      <c r="P4295" s="13" t="s">
        <v>86</v>
      </c>
      <c r="Q4295" s="13" t="s">
        <v>548</v>
      </c>
      <c r="R4295" s="17">
        <v>955.17000000000007</v>
      </c>
      <c r="S4295" s="26">
        <v>3</v>
      </c>
      <c r="T4295" s="17">
        <v>0</v>
      </c>
      <c r="U4295" s="17">
        <v>65.91</v>
      </c>
      <c r="V4295" s="27">
        <v>429.75</v>
      </c>
      <c r="W4295" s="13" t="s">
        <v>88</v>
      </c>
      <c r="X4295" s="8">
        <f>$T4295*$R4295</f>
        <v>0</v>
      </c>
      <c r="Y4295" s="29">
        <f>R4295-V4295-U4295-X4295</f>
        <v>459.5100000000001</v>
      </c>
    </row>
    <row r="4296" spans="2:25" x14ac:dyDescent="0.3">
      <c r="B4296" s="16"/>
      <c r="C4296" s="8" t="str">
        <f>_xlfn.CONCAT(S4296,_xlfn.TEXTBEFORE(Q4296,","))</f>
        <v>7Cisco Speaker Phone</v>
      </c>
      <c r="D4296" s="13" t="s">
        <v>10402</v>
      </c>
      <c r="E4296" s="25">
        <v>42879</v>
      </c>
      <c r="F4296" s="25">
        <v>42883</v>
      </c>
      <c r="G4296" s="13" t="s">
        <v>50</v>
      </c>
      <c r="H4296" s="13" t="s">
        <v>1894</v>
      </c>
      <c r="I4296" s="13" t="s">
        <v>24</v>
      </c>
      <c r="J4296" s="13" t="s">
        <v>1404</v>
      </c>
      <c r="K4296" s="13" t="s">
        <v>1895</v>
      </c>
      <c r="L4296" s="13" t="s">
        <v>201</v>
      </c>
      <c r="M4296" s="13" t="s">
        <v>28</v>
      </c>
      <c r="N4296" s="13" t="s">
        <v>2567</v>
      </c>
      <c r="O4296" s="13" t="s">
        <v>57</v>
      </c>
      <c r="P4296" s="13" t="s">
        <v>58</v>
      </c>
      <c r="Q4296" s="13" t="s">
        <v>2568</v>
      </c>
      <c r="R4296" s="17">
        <v>978.38999999999987</v>
      </c>
      <c r="S4296" s="26">
        <v>7</v>
      </c>
      <c r="T4296" s="17">
        <v>0</v>
      </c>
      <c r="U4296" s="17">
        <v>40.25</v>
      </c>
      <c r="V4296" s="27">
        <v>205.37999999999997</v>
      </c>
      <c r="W4296" s="13" t="s">
        <v>88</v>
      </c>
      <c r="X4296" s="8">
        <f>$T4296*$R4296</f>
        <v>0</v>
      </c>
      <c r="Y4296" s="29">
        <f>R4296-V4296-U4296-X4296</f>
        <v>732.75999999999988</v>
      </c>
    </row>
    <row r="4297" spans="2:25" x14ac:dyDescent="0.3">
      <c r="B4297" s="16"/>
      <c r="C4297" s="8" t="str">
        <f>_xlfn.CONCAT(S4297,_xlfn.TEXTBEFORE(Q4297,","))</f>
        <v>2SAFCO Steel Folding Chair</v>
      </c>
      <c r="D4297" s="13" t="s">
        <v>10403</v>
      </c>
      <c r="E4297" s="25">
        <v>43650</v>
      </c>
      <c r="F4297" s="25">
        <v>43652</v>
      </c>
      <c r="G4297" s="13" t="s">
        <v>22</v>
      </c>
      <c r="H4297" s="13" t="s">
        <v>1264</v>
      </c>
      <c r="I4297" s="13" t="s">
        <v>24</v>
      </c>
      <c r="J4297" s="13" t="s">
        <v>256</v>
      </c>
      <c r="K4297" s="13" t="s">
        <v>256</v>
      </c>
      <c r="L4297" s="13" t="s">
        <v>27</v>
      </c>
      <c r="M4297" s="13" t="s">
        <v>28</v>
      </c>
      <c r="N4297" s="13" t="s">
        <v>1639</v>
      </c>
      <c r="O4297" s="13" t="s">
        <v>40</v>
      </c>
      <c r="P4297" s="13" t="s">
        <v>41</v>
      </c>
      <c r="Q4297" s="13" t="s">
        <v>1640</v>
      </c>
      <c r="R4297" s="17">
        <v>166.56</v>
      </c>
      <c r="S4297" s="26">
        <v>2</v>
      </c>
      <c r="T4297" s="17">
        <v>0</v>
      </c>
      <c r="U4297" s="17">
        <v>25.55</v>
      </c>
      <c r="V4297" s="27">
        <v>76.56</v>
      </c>
      <c r="W4297" s="13" t="s">
        <v>60</v>
      </c>
      <c r="X4297" s="8">
        <f>$T4297*$R4297</f>
        <v>0</v>
      </c>
      <c r="Y4297" s="29">
        <f>R4297-V4297-U4297-X4297</f>
        <v>64.45</v>
      </c>
    </row>
    <row r="4298" spans="2:25" x14ac:dyDescent="0.3">
      <c r="B4298" s="16"/>
      <c r="C4298" s="8" t="str">
        <f>_xlfn.CONCAT(S4298,_xlfn.TEXTBEFORE(Q4298,","))</f>
        <v>3SanDisk Cards &amp; Envelopes</v>
      </c>
      <c r="D4298" s="13" t="s">
        <v>10404</v>
      </c>
      <c r="E4298" s="25">
        <v>43650</v>
      </c>
      <c r="F4298" s="25">
        <v>43652</v>
      </c>
      <c r="G4298" s="13" t="s">
        <v>22</v>
      </c>
      <c r="H4298" s="13" t="s">
        <v>1264</v>
      </c>
      <c r="I4298" s="13" t="s">
        <v>24</v>
      </c>
      <c r="J4298" s="13" t="s">
        <v>256</v>
      </c>
      <c r="K4298" s="13" t="s">
        <v>256</v>
      </c>
      <c r="L4298" s="13" t="s">
        <v>27</v>
      </c>
      <c r="M4298" s="13" t="s">
        <v>28</v>
      </c>
      <c r="N4298" s="13" t="s">
        <v>3348</v>
      </c>
      <c r="O4298" s="13" t="s">
        <v>30</v>
      </c>
      <c r="P4298" s="13" t="s">
        <v>1567</v>
      </c>
      <c r="Q4298" s="13" t="s">
        <v>3349</v>
      </c>
      <c r="R4298" s="17">
        <v>144.99</v>
      </c>
      <c r="S4298" s="26">
        <v>3</v>
      </c>
      <c r="T4298" s="17">
        <v>0</v>
      </c>
      <c r="U4298" s="17">
        <v>23.58</v>
      </c>
      <c r="V4298" s="27">
        <v>12.96</v>
      </c>
      <c r="W4298" s="13" t="s">
        <v>60</v>
      </c>
      <c r="X4298" s="8">
        <f>$T4298*$R4298</f>
        <v>0</v>
      </c>
      <c r="Y4298" s="29">
        <f>R4298-V4298-U4298-X4298</f>
        <v>108.45</v>
      </c>
    </row>
    <row r="4299" spans="2:25" x14ac:dyDescent="0.3">
      <c r="B4299" s="16"/>
      <c r="C4299" s="8" t="str">
        <f>_xlfn.CONCAT(S4299,_xlfn.TEXTBEFORE(Q4299,","))</f>
        <v>2Hon Rocking Chair</v>
      </c>
      <c r="D4299" s="13" t="s">
        <v>10405</v>
      </c>
      <c r="E4299" s="25">
        <v>43650</v>
      </c>
      <c r="F4299" s="25">
        <v>43652</v>
      </c>
      <c r="G4299" s="13" t="s">
        <v>22</v>
      </c>
      <c r="H4299" s="13" t="s">
        <v>1264</v>
      </c>
      <c r="I4299" s="13" t="s">
        <v>24</v>
      </c>
      <c r="J4299" s="13" t="s">
        <v>256</v>
      </c>
      <c r="K4299" s="13" t="s">
        <v>256</v>
      </c>
      <c r="L4299" s="13" t="s">
        <v>27</v>
      </c>
      <c r="M4299" s="13" t="s">
        <v>28</v>
      </c>
      <c r="N4299" s="13" t="s">
        <v>1421</v>
      </c>
      <c r="O4299" s="13" t="s">
        <v>40</v>
      </c>
      <c r="P4299" s="13" t="s">
        <v>41</v>
      </c>
      <c r="Q4299" s="13" t="s">
        <v>1422</v>
      </c>
      <c r="R4299" s="17">
        <v>265.74</v>
      </c>
      <c r="S4299" s="26">
        <v>2</v>
      </c>
      <c r="T4299" s="17">
        <v>0</v>
      </c>
      <c r="U4299" s="17">
        <v>20.39</v>
      </c>
      <c r="V4299" s="27">
        <v>10.620000000000001</v>
      </c>
      <c r="W4299" s="13" t="s">
        <v>60</v>
      </c>
      <c r="X4299" s="8">
        <f>$T4299*$R4299</f>
        <v>0</v>
      </c>
      <c r="Y4299" s="29">
        <f>R4299-V4299-U4299-X4299</f>
        <v>234.73000000000002</v>
      </c>
    </row>
    <row r="4300" spans="2:25" x14ac:dyDescent="0.3">
      <c r="B4300" s="16"/>
      <c r="C4300" s="8" t="str">
        <f>_xlfn.CONCAT(S4300,_xlfn.TEXTBEFORE(Q4300,","))</f>
        <v>4Fellowes Folders</v>
      </c>
      <c r="D4300" s="13" t="s">
        <v>10406</v>
      </c>
      <c r="E4300" s="25">
        <v>43650</v>
      </c>
      <c r="F4300" s="25">
        <v>43652</v>
      </c>
      <c r="G4300" s="13" t="s">
        <v>22</v>
      </c>
      <c r="H4300" s="13" t="s">
        <v>1264</v>
      </c>
      <c r="I4300" s="13" t="s">
        <v>24</v>
      </c>
      <c r="J4300" s="13" t="s">
        <v>256</v>
      </c>
      <c r="K4300" s="13" t="s">
        <v>256</v>
      </c>
      <c r="L4300" s="13" t="s">
        <v>27</v>
      </c>
      <c r="M4300" s="13" t="s">
        <v>28</v>
      </c>
      <c r="N4300" s="13" t="s">
        <v>3709</v>
      </c>
      <c r="O4300" s="13" t="s">
        <v>30</v>
      </c>
      <c r="P4300" s="13" t="s">
        <v>289</v>
      </c>
      <c r="Q4300" s="13" t="s">
        <v>3710</v>
      </c>
      <c r="R4300" s="17">
        <v>105.6</v>
      </c>
      <c r="S4300" s="26">
        <v>4</v>
      </c>
      <c r="T4300" s="17">
        <v>0</v>
      </c>
      <c r="U4300" s="17">
        <v>18.809999999999999</v>
      </c>
      <c r="V4300" s="27">
        <v>39</v>
      </c>
      <c r="W4300" s="13" t="s">
        <v>60</v>
      </c>
      <c r="X4300" s="8">
        <f>$T4300*$R4300</f>
        <v>0</v>
      </c>
      <c r="Y4300" s="29">
        <f>R4300-V4300-U4300-X4300</f>
        <v>47.789999999999992</v>
      </c>
    </row>
    <row r="4301" spans="2:25" x14ac:dyDescent="0.3">
      <c r="B4301" s="16"/>
      <c r="C4301" s="8" t="str">
        <f>_xlfn.CONCAT(S4301,_xlfn.TEXTBEFORE(Q4301,","))</f>
        <v>7Office Star Rocking Chair</v>
      </c>
      <c r="D4301" s="13" t="s">
        <v>10407</v>
      </c>
      <c r="E4301" s="25">
        <v>43903</v>
      </c>
      <c r="F4301" s="25">
        <v>43905</v>
      </c>
      <c r="G4301" s="13" t="s">
        <v>34</v>
      </c>
      <c r="H4301" s="13" t="s">
        <v>1264</v>
      </c>
      <c r="I4301" s="13" t="s">
        <v>24</v>
      </c>
      <c r="J4301" s="13" t="s">
        <v>37</v>
      </c>
      <c r="K4301" s="13" t="s">
        <v>339</v>
      </c>
      <c r="L4301" s="13" t="s">
        <v>27</v>
      </c>
      <c r="M4301" s="13" t="s">
        <v>28</v>
      </c>
      <c r="N4301" s="13" t="s">
        <v>1265</v>
      </c>
      <c r="O4301" s="13" t="s">
        <v>40</v>
      </c>
      <c r="P4301" s="13" t="s">
        <v>41</v>
      </c>
      <c r="Q4301" s="13" t="s">
        <v>1266</v>
      </c>
      <c r="R4301" s="17">
        <v>969.36000000000013</v>
      </c>
      <c r="S4301" s="26">
        <v>7</v>
      </c>
      <c r="T4301" s="17">
        <v>0</v>
      </c>
      <c r="U4301" s="17">
        <v>104</v>
      </c>
      <c r="V4301" s="27">
        <v>348.81</v>
      </c>
      <c r="W4301" s="13" t="s">
        <v>60</v>
      </c>
      <c r="X4301" s="8">
        <f>$T4301*$R4301</f>
        <v>0</v>
      </c>
      <c r="Y4301" s="29">
        <f>R4301-V4301-U4301-X4301</f>
        <v>516.55000000000018</v>
      </c>
    </row>
    <row r="4302" spans="2:25" x14ac:dyDescent="0.3">
      <c r="B4302" s="16"/>
      <c r="C4302" s="8" t="str">
        <f>_xlfn.CONCAT(S4302,_xlfn.TEXTBEFORE(Q4302,","))</f>
        <v>2Eldon Clock</v>
      </c>
      <c r="D4302" s="13" t="s">
        <v>10408</v>
      </c>
      <c r="E4302" s="25">
        <v>43903</v>
      </c>
      <c r="F4302" s="25">
        <v>43905</v>
      </c>
      <c r="G4302" s="13" t="s">
        <v>34</v>
      </c>
      <c r="H4302" s="13" t="s">
        <v>1264</v>
      </c>
      <c r="I4302" s="13" t="s">
        <v>24</v>
      </c>
      <c r="J4302" s="13" t="s">
        <v>37</v>
      </c>
      <c r="K4302" s="13" t="s">
        <v>339</v>
      </c>
      <c r="L4302" s="13" t="s">
        <v>27</v>
      </c>
      <c r="M4302" s="13" t="s">
        <v>28</v>
      </c>
      <c r="N4302" s="13" t="s">
        <v>2917</v>
      </c>
      <c r="O4302" s="13" t="s">
        <v>40</v>
      </c>
      <c r="P4302" s="13" t="s">
        <v>906</v>
      </c>
      <c r="Q4302" s="13" t="s">
        <v>2918</v>
      </c>
      <c r="R4302" s="17">
        <v>113.16</v>
      </c>
      <c r="S4302" s="26">
        <v>2</v>
      </c>
      <c r="T4302" s="17">
        <v>0</v>
      </c>
      <c r="U4302" s="17">
        <v>25.81</v>
      </c>
      <c r="V4302" s="27">
        <v>53.16</v>
      </c>
      <c r="W4302" s="13" t="s">
        <v>60</v>
      </c>
      <c r="X4302" s="8">
        <f>$T4302*$R4302</f>
        <v>0</v>
      </c>
      <c r="Y4302" s="29">
        <f>R4302-V4302-U4302-X4302</f>
        <v>34.19</v>
      </c>
    </row>
    <row r="4303" spans="2:25" x14ac:dyDescent="0.3">
      <c r="B4303" s="16"/>
      <c r="C4303" s="8" t="str">
        <f>_xlfn.CONCAT(S4303,_xlfn.TEXTBEFORE(Q4303,","))</f>
        <v>2SanDisk Computer Printout Paper</v>
      </c>
      <c r="D4303" s="13" t="s">
        <v>10409</v>
      </c>
      <c r="E4303" s="25">
        <v>43903</v>
      </c>
      <c r="F4303" s="25">
        <v>43905</v>
      </c>
      <c r="G4303" s="13" t="s">
        <v>34</v>
      </c>
      <c r="H4303" s="13" t="s">
        <v>1264</v>
      </c>
      <c r="I4303" s="13" t="s">
        <v>24</v>
      </c>
      <c r="J4303" s="13" t="s">
        <v>37</v>
      </c>
      <c r="K4303" s="13" t="s">
        <v>339</v>
      </c>
      <c r="L4303" s="13" t="s">
        <v>27</v>
      </c>
      <c r="M4303" s="13" t="s">
        <v>28</v>
      </c>
      <c r="N4303" s="13" t="s">
        <v>3435</v>
      </c>
      <c r="O4303" s="13" t="s">
        <v>30</v>
      </c>
      <c r="P4303" s="13" t="s">
        <v>1567</v>
      </c>
      <c r="Q4303" s="13" t="s">
        <v>3436</v>
      </c>
      <c r="R4303" s="17">
        <v>62.400000000000006</v>
      </c>
      <c r="S4303" s="26">
        <v>2</v>
      </c>
      <c r="T4303" s="17">
        <v>0</v>
      </c>
      <c r="U4303" s="17">
        <v>16.649999999999999</v>
      </c>
      <c r="V4303" s="27">
        <v>25.56</v>
      </c>
      <c r="W4303" s="13" t="s">
        <v>60</v>
      </c>
      <c r="X4303" s="8">
        <f>$T4303*$R4303</f>
        <v>0</v>
      </c>
      <c r="Y4303" s="29">
        <f>R4303-V4303-U4303-X4303</f>
        <v>20.190000000000005</v>
      </c>
    </row>
    <row r="4304" spans="2:25" x14ac:dyDescent="0.3">
      <c r="B4304" s="16"/>
      <c r="C4304" s="8" t="str">
        <f>_xlfn.CONCAT(S4304,_xlfn.TEXTBEFORE(Q4304,","))</f>
        <v>2Sanford Markers</v>
      </c>
      <c r="D4304" s="13" t="s">
        <v>10410</v>
      </c>
      <c r="E4304" s="25">
        <v>43903</v>
      </c>
      <c r="F4304" s="25">
        <v>43905</v>
      </c>
      <c r="G4304" s="13" t="s">
        <v>34</v>
      </c>
      <c r="H4304" s="13" t="s">
        <v>1264</v>
      </c>
      <c r="I4304" s="13" t="s">
        <v>24</v>
      </c>
      <c r="J4304" s="13" t="s">
        <v>37</v>
      </c>
      <c r="K4304" s="13" t="s">
        <v>339</v>
      </c>
      <c r="L4304" s="13" t="s">
        <v>27</v>
      </c>
      <c r="M4304" s="13" t="s">
        <v>28</v>
      </c>
      <c r="N4304" s="13" t="s">
        <v>2714</v>
      </c>
      <c r="O4304" s="13" t="s">
        <v>30</v>
      </c>
      <c r="P4304" s="13" t="s">
        <v>1789</v>
      </c>
      <c r="Q4304" s="13" t="s">
        <v>2715</v>
      </c>
      <c r="R4304" s="17">
        <v>52.859999999999992</v>
      </c>
      <c r="S4304" s="26">
        <v>2</v>
      </c>
      <c r="T4304" s="17">
        <v>0</v>
      </c>
      <c r="U4304" s="17">
        <v>13.72</v>
      </c>
      <c r="V4304" s="27">
        <v>11.58</v>
      </c>
      <c r="W4304" s="13" t="s">
        <v>60</v>
      </c>
      <c r="X4304" s="8">
        <f>$T4304*$R4304</f>
        <v>0</v>
      </c>
      <c r="Y4304" s="29">
        <f>R4304-V4304-U4304-X4304</f>
        <v>27.559999999999995</v>
      </c>
    </row>
    <row r="4305" spans="2:25" x14ac:dyDescent="0.3">
      <c r="B4305" s="16"/>
      <c r="C4305" s="8" t="str">
        <f>_xlfn.CONCAT(S4305,_xlfn.TEXTBEFORE(Q4305,","))</f>
        <v>3Eaton Computer Printout Paper</v>
      </c>
      <c r="D4305" s="13" t="s">
        <v>10411</v>
      </c>
      <c r="E4305" s="25">
        <v>43903</v>
      </c>
      <c r="F4305" s="25">
        <v>43905</v>
      </c>
      <c r="G4305" s="13" t="s">
        <v>34</v>
      </c>
      <c r="H4305" s="13" t="s">
        <v>1264</v>
      </c>
      <c r="I4305" s="13" t="s">
        <v>24</v>
      </c>
      <c r="J4305" s="13" t="s">
        <v>37</v>
      </c>
      <c r="K4305" s="13" t="s">
        <v>339</v>
      </c>
      <c r="L4305" s="13" t="s">
        <v>27</v>
      </c>
      <c r="M4305" s="13" t="s">
        <v>28</v>
      </c>
      <c r="N4305" s="13" t="s">
        <v>4446</v>
      </c>
      <c r="O4305" s="13" t="s">
        <v>30</v>
      </c>
      <c r="P4305" s="13" t="s">
        <v>1567</v>
      </c>
      <c r="Q4305" s="13" t="s">
        <v>4447</v>
      </c>
      <c r="R4305" s="17">
        <v>83.88</v>
      </c>
      <c r="S4305" s="26">
        <v>3</v>
      </c>
      <c r="T4305" s="17">
        <v>0</v>
      </c>
      <c r="U4305" s="17">
        <v>9.6</v>
      </c>
      <c r="V4305" s="27">
        <v>30.96</v>
      </c>
      <c r="W4305" s="13" t="s">
        <v>60</v>
      </c>
      <c r="X4305" s="8">
        <f>$T4305*$R4305</f>
        <v>0</v>
      </c>
      <c r="Y4305" s="29">
        <f>R4305-V4305-U4305-X4305</f>
        <v>43.319999999999993</v>
      </c>
    </row>
    <row r="4306" spans="2:25" x14ac:dyDescent="0.3">
      <c r="B4306" s="16"/>
      <c r="C4306" s="8" t="str">
        <f>_xlfn.CONCAT(S4306,_xlfn.TEXTBEFORE(Q4306,","))</f>
        <v>4Stockwell Paper Clips</v>
      </c>
      <c r="D4306" s="13" t="s">
        <v>10412</v>
      </c>
      <c r="E4306" s="25">
        <v>43903</v>
      </c>
      <c r="F4306" s="25">
        <v>43905</v>
      </c>
      <c r="G4306" s="13" t="s">
        <v>34</v>
      </c>
      <c r="H4306" s="13" t="s">
        <v>1264</v>
      </c>
      <c r="I4306" s="13" t="s">
        <v>24</v>
      </c>
      <c r="J4306" s="13" t="s">
        <v>37</v>
      </c>
      <c r="K4306" s="13" t="s">
        <v>339</v>
      </c>
      <c r="L4306" s="13" t="s">
        <v>27</v>
      </c>
      <c r="M4306" s="13" t="s">
        <v>28</v>
      </c>
      <c r="N4306" s="13" t="s">
        <v>4476</v>
      </c>
      <c r="O4306" s="13" t="s">
        <v>30</v>
      </c>
      <c r="P4306" s="13" t="s">
        <v>2177</v>
      </c>
      <c r="Q4306" s="13" t="s">
        <v>4477</v>
      </c>
      <c r="R4306" s="17">
        <v>45.36</v>
      </c>
      <c r="S4306" s="26">
        <v>4</v>
      </c>
      <c r="T4306" s="17">
        <v>0</v>
      </c>
      <c r="U4306" s="17">
        <v>8.4600000000000009</v>
      </c>
      <c r="V4306" s="27">
        <v>6.24</v>
      </c>
      <c r="W4306" s="13" t="s">
        <v>60</v>
      </c>
      <c r="X4306" s="8">
        <f>$T4306*$R4306</f>
        <v>0</v>
      </c>
      <c r="Y4306" s="29">
        <f>R4306-V4306-U4306-X4306</f>
        <v>30.659999999999997</v>
      </c>
    </row>
    <row r="4307" spans="2:25" x14ac:dyDescent="0.3">
      <c r="B4307" s="16"/>
      <c r="C4307" s="8" t="str">
        <f>_xlfn.CONCAT(S4307,_xlfn.TEXTBEFORE(Q4307,","))</f>
        <v>5GlobeWeis Clasp Envelope</v>
      </c>
      <c r="D4307" s="13" t="s">
        <v>10413</v>
      </c>
      <c r="E4307" s="25">
        <v>43903</v>
      </c>
      <c r="F4307" s="25">
        <v>43905</v>
      </c>
      <c r="G4307" s="13" t="s">
        <v>34</v>
      </c>
      <c r="H4307" s="13" t="s">
        <v>1264</v>
      </c>
      <c r="I4307" s="13" t="s">
        <v>24</v>
      </c>
      <c r="J4307" s="13" t="s">
        <v>37</v>
      </c>
      <c r="K4307" s="13" t="s">
        <v>339</v>
      </c>
      <c r="L4307" s="13" t="s">
        <v>27</v>
      </c>
      <c r="M4307" s="13" t="s">
        <v>28</v>
      </c>
      <c r="N4307" s="13" t="s">
        <v>5339</v>
      </c>
      <c r="O4307" s="13" t="s">
        <v>30</v>
      </c>
      <c r="P4307" s="13" t="s">
        <v>1607</v>
      </c>
      <c r="Q4307" s="13" t="s">
        <v>5340</v>
      </c>
      <c r="R4307" s="17">
        <v>49.499999999999993</v>
      </c>
      <c r="S4307" s="26">
        <v>5</v>
      </c>
      <c r="T4307" s="17">
        <v>0</v>
      </c>
      <c r="U4307" s="17">
        <v>1.46</v>
      </c>
      <c r="V4307" s="27">
        <v>0</v>
      </c>
      <c r="W4307" s="13" t="s">
        <v>60</v>
      </c>
      <c r="X4307" s="8">
        <f>$T4307*$R4307</f>
        <v>0</v>
      </c>
      <c r="Y4307" s="29">
        <f>R4307-V4307-U4307-X4307</f>
        <v>48.039999999999992</v>
      </c>
    </row>
    <row r="4308" spans="2:25" x14ac:dyDescent="0.3">
      <c r="B4308" s="16"/>
      <c r="C4308" s="8" t="str">
        <f>_xlfn.CONCAT(S4308,_xlfn.TEXTBEFORE(Q4308,","))</f>
        <v>1Harbour Creations Executive Leather Armchair</v>
      </c>
      <c r="D4308" s="13" t="s">
        <v>10414</v>
      </c>
      <c r="E4308" s="25">
        <v>44118</v>
      </c>
      <c r="F4308" s="25">
        <v>44118</v>
      </c>
      <c r="G4308" s="13" t="s">
        <v>126</v>
      </c>
      <c r="H4308" s="13" t="s">
        <v>1264</v>
      </c>
      <c r="I4308" s="13" t="s">
        <v>24</v>
      </c>
      <c r="J4308" s="13" t="s">
        <v>4009</v>
      </c>
      <c r="K4308" s="13" t="s">
        <v>136</v>
      </c>
      <c r="L4308" s="13" t="s">
        <v>27</v>
      </c>
      <c r="M4308" s="13" t="s">
        <v>28</v>
      </c>
      <c r="N4308" s="13" t="s">
        <v>161</v>
      </c>
      <c r="O4308" s="13" t="s">
        <v>40</v>
      </c>
      <c r="P4308" s="13" t="s">
        <v>41</v>
      </c>
      <c r="Q4308" s="13" t="s">
        <v>162</v>
      </c>
      <c r="R4308" s="17">
        <v>475.8599999999999</v>
      </c>
      <c r="S4308" s="26">
        <v>1</v>
      </c>
      <c r="T4308" s="17">
        <v>0</v>
      </c>
      <c r="U4308" s="17">
        <v>15.02</v>
      </c>
      <c r="V4308" s="27">
        <v>114.18</v>
      </c>
      <c r="W4308" s="13" t="s">
        <v>60</v>
      </c>
      <c r="X4308" s="8">
        <f>$T4308*$R4308</f>
        <v>0</v>
      </c>
      <c r="Y4308" s="29">
        <f>R4308-V4308-U4308-X4308</f>
        <v>346.65999999999991</v>
      </c>
    </row>
    <row r="4309" spans="2:25" x14ac:dyDescent="0.3">
      <c r="B4309" s="16"/>
      <c r="C4309" s="8" t="str">
        <f>_xlfn.CONCAT(S4309,_xlfn.TEXTBEFORE(Q4309,","))</f>
        <v>5Tenex File Cart</v>
      </c>
      <c r="D4309" s="13" t="s">
        <v>10415</v>
      </c>
      <c r="E4309" s="25">
        <v>43215</v>
      </c>
      <c r="F4309" s="25">
        <v>43218</v>
      </c>
      <c r="G4309" s="13" t="s">
        <v>34</v>
      </c>
      <c r="H4309" s="13" t="s">
        <v>1873</v>
      </c>
      <c r="I4309" s="13" t="s">
        <v>24</v>
      </c>
      <c r="J4309" s="13" t="s">
        <v>160</v>
      </c>
      <c r="K4309" s="13" t="s">
        <v>160</v>
      </c>
      <c r="L4309" s="13" t="s">
        <v>54</v>
      </c>
      <c r="M4309" s="13" t="s">
        <v>55</v>
      </c>
      <c r="N4309" s="13" t="s">
        <v>900</v>
      </c>
      <c r="O4309" s="13" t="s">
        <v>30</v>
      </c>
      <c r="P4309" s="13" t="s">
        <v>289</v>
      </c>
      <c r="Q4309" s="13" t="s">
        <v>901</v>
      </c>
      <c r="R4309" s="17">
        <v>558.63150000000007</v>
      </c>
      <c r="S4309" s="26">
        <v>5</v>
      </c>
      <c r="T4309" s="17">
        <v>0.17</v>
      </c>
      <c r="U4309" s="17">
        <v>66.650000000000006</v>
      </c>
      <c r="V4309" s="27">
        <v>80.731499999999983</v>
      </c>
      <c r="W4309" s="13" t="s">
        <v>60</v>
      </c>
      <c r="X4309" s="8">
        <f>$T4309*$R4309</f>
        <v>94.967355000000026</v>
      </c>
      <c r="Y4309" s="29">
        <f>R4309-V4309-U4309-X4309</f>
        <v>316.28264500000012</v>
      </c>
    </row>
    <row r="4310" spans="2:25" x14ac:dyDescent="0.3">
      <c r="B4310" s="16"/>
      <c r="C4310" s="8" t="str">
        <f>_xlfn.CONCAT(S4310,_xlfn.TEXTBEFORE(Q4310,","))</f>
        <v>10Deflect-O Stacking Tray</v>
      </c>
      <c r="D4310" s="13" t="s">
        <v>10416</v>
      </c>
      <c r="E4310" s="25">
        <v>43215</v>
      </c>
      <c r="F4310" s="25">
        <v>43218</v>
      </c>
      <c r="G4310" s="13" t="s">
        <v>34</v>
      </c>
      <c r="H4310" s="13" t="s">
        <v>1873</v>
      </c>
      <c r="I4310" s="13" t="s">
        <v>24</v>
      </c>
      <c r="J4310" s="13" t="s">
        <v>160</v>
      </c>
      <c r="K4310" s="13" t="s">
        <v>160</v>
      </c>
      <c r="L4310" s="13" t="s">
        <v>54</v>
      </c>
      <c r="M4310" s="13" t="s">
        <v>55</v>
      </c>
      <c r="N4310" s="13" t="s">
        <v>2736</v>
      </c>
      <c r="O4310" s="13" t="s">
        <v>40</v>
      </c>
      <c r="P4310" s="13" t="s">
        <v>906</v>
      </c>
      <c r="Q4310" s="13" t="s">
        <v>2737</v>
      </c>
      <c r="R4310" s="17">
        <v>185.05499999999998</v>
      </c>
      <c r="S4310" s="26">
        <v>10</v>
      </c>
      <c r="T4310" s="17">
        <v>0.27</v>
      </c>
      <c r="U4310" s="17">
        <v>35.26</v>
      </c>
      <c r="V4310" s="27">
        <v>-30.644999999999989</v>
      </c>
      <c r="W4310" s="13" t="s">
        <v>60</v>
      </c>
      <c r="X4310" s="8">
        <f>$T4310*$R4310</f>
        <v>49.964849999999998</v>
      </c>
      <c r="Y4310" s="29">
        <f>R4310-V4310-U4310-X4310</f>
        <v>130.47514999999999</v>
      </c>
    </row>
    <row r="4311" spans="2:25" x14ac:dyDescent="0.3">
      <c r="B4311" s="16"/>
      <c r="C4311" s="8" t="str">
        <f>_xlfn.CONCAT(S4311,_xlfn.TEXTBEFORE(Q4311,","))</f>
        <v>7Novimex Bag Chairs</v>
      </c>
      <c r="D4311" s="13" t="s">
        <v>10417</v>
      </c>
      <c r="E4311" s="25">
        <v>42776</v>
      </c>
      <c r="F4311" s="25">
        <v>42779</v>
      </c>
      <c r="G4311" s="13" t="s">
        <v>34</v>
      </c>
      <c r="H4311" s="13" t="s">
        <v>2028</v>
      </c>
      <c r="I4311" s="13" t="s">
        <v>24</v>
      </c>
      <c r="J4311" s="13" t="s">
        <v>112</v>
      </c>
      <c r="K4311" s="13" t="s">
        <v>113</v>
      </c>
      <c r="L4311" s="13" t="s">
        <v>114</v>
      </c>
      <c r="M4311" s="13" t="s">
        <v>55</v>
      </c>
      <c r="N4311" s="13" t="s">
        <v>1699</v>
      </c>
      <c r="O4311" s="13" t="s">
        <v>40</v>
      </c>
      <c r="P4311" s="13" t="s">
        <v>41</v>
      </c>
      <c r="Q4311" s="13" t="s">
        <v>1700</v>
      </c>
      <c r="R4311" s="17">
        <v>304.71000000000004</v>
      </c>
      <c r="S4311" s="26">
        <v>7</v>
      </c>
      <c r="T4311" s="17">
        <v>0</v>
      </c>
      <c r="U4311" s="17">
        <v>59.42</v>
      </c>
      <c r="V4311" s="27">
        <v>2.9400000000000004</v>
      </c>
      <c r="W4311" s="13" t="s">
        <v>33</v>
      </c>
      <c r="X4311" s="8">
        <f>$T4311*$R4311</f>
        <v>0</v>
      </c>
      <c r="Y4311" s="29">
        <f>R4311-V4311-U4311-X4311</f>
        <v>242.35000000000002</v>
      </c>
    </row>
    <row r="4312" spans="2:25" x14ac:dyDescent="0.3">
      <c r="B4312" s="16"/>
      <c r="C4312" s="8" t="str">
        <f>_xlfn.CONCAT(S4312,_xlfn.TEXTBEFORE(Q4312,","))</f>
        <v>7Novimex Swivel Stool</v>
      </c>
      <c r="D4312" s="13" t="s">
        <v>10418</v>
      </c>
      <c r="E4312" s="25">
        <v>43999</v>
      </c>
      <c r="F4312" s="25">
        <v>44004</v>
      </c>
      <c r="G4312" s="13" t="s">
        <v>50</v>
      </c>
      <c r="H4312" s="13" t="s">
        <v>1153</v>
      </c>
      <c r="I4312" s="13" t="s">
        <v>36</v>
      </c>
      <c r="J4312" s="13" t="s">
        <v>1154</v>
      </c>
      <c r="K4312" s="13" t="s">
        <v>239</v>
      </c>
      <c r="L4312" s="13" t="s">
        <v>201</v>
      </c>
      <c r="M4312" s="13" t="s">
        <v>28</v>
      </c>
      <c r="N4312" s="13" t="s">
        <v>253</v>
      </c>
      <c r="O4312" s="13" t="s">
        <v>40</v>
      </c>
      <c r="P4312" s="13" t="s">
        <v>41</v>
      </c>
      <c r="Q4312" s="13" t="s">
        <v>254</v>
      </c>
      <c r="R4312" s="17">
        <v>1134.2100000000003</v>
      </c>
      <c r="S4312" s="26">
        <v>7</v>
      </c>
      <c r="T4312" s="17">
        <v>0</v>
      </c>
      <c r="U4312" s="17">
        <v>118.39</v>
      </c>
      <c r="V4312" s="27">
        <v>249.48000000000002</v>
      </c>
      <c r="W4312" s="13" t="s">
        <v>88</v>
      </c>
      <c r="X4312" s="8">
        <f>$T4312*$R4312</f>
        <v>0</v>
      </c>
      <c r="Y4312" s="29">
        <f>R4312-V4312-U4312-X4312</f>
        <v>766.34000000000026</v>
      </c>
    </row>
    <row r="4313" spans="2:25" x14ac:dyDescent="0.3">
      <c r="B4313" s="16"/>
      <c r="C4313" s="8" t="str">
        <f>_xlfn.CONCAT(S4313,_xlfn.TEXTBEFORE(Q4313,","))</f>
        <v>3Enermax Message Books</v>
      </c>
      <c r="D4313" s="13" t="s">
        <v>10419</v>
      </c>
      <c r="E4313" s="25">
        <v>43999</v>
      </c>
      <c r="F4313" s="25">
        <v>44004</v>
      </c>
      <c r="G4313" s="13" t="s">
        <v>50</v>
      </c>
      <c r="H4313" s="13" t="s">
        <v>1153</v>
      </c>
      <c r="I4313" s="13" t="s">
        <v>36</v>
      </c>
      <c r="J4313" s="13" t="s">
        <v>1154</v>
      </c>
      <c r="K4313" s="13" t="s">
        <v>239</v>
      </c>
      <c r="L4313" s="13" t="s">
        <v>201</v>
      </c>
      <c r="M4313" s="13" t="s">
        <v>28</v>
      </c>
      <c r="N4313" s="13" t="s">
        <v>3856</v>
      </c>
      <c r="O4313" s="13" t="s">
        <v>30</v>
      </c>
      <c r="P4313" s="13" t="s">
        <v>1567</v>
      </c>
      <c r="Q4313" s="13" t="s">
        <v>3857</v>
      </c>
      <c r="R4313" s="17">
        <v>71.73</v>
      </c>
      <c r="S4313" s="26">
        <v>3</v>
      </c>
      <c r="T4313" s="17">
        <v>0</v>
      </c>
      <c r="U4313" s="17">
        <v>3.61</v>
      </c>
      <c r="V4313" s="27">
        <v>35.099999999999994</v>
      </c>
      <c r="W4313" s="13" t="s">
        <v>88</v>
      </c>
      <c r="X4313" s="8">
        <f>$T4313*$R4313</f>
        <v>0</v>
      </c>
      <c r="Y4313" s="29">
        <f>R4313-V4313-U4313-X4313</f>
        <v>33.02000000000001</v>
      </c>
    </row>
    <row r="4314" spans="2:25" x14ac:dyDescent="0.3">
      <c r="B4314" s="16"/>
      <c r="C4314" s="8" t="str">
        <f>_xlfn.CONCAT(S4314,_xlfn.TEXTBEFORE(Q4314,","))</f>
        <v>2Binney &amp; Smith Sketch Pad</v>
      </c>
      <c r="D4314" s="13" t="s">
        <v>10420</v>
      </c>
      <c r="E4314" s="25">
        <v>43027</v>
      </c>
      <c r="F4314" s="25">
        <v>43034</v>
      </c>
      <c r="G4314" s="13" t="s">
        <v>50</v>
      </c>
      <c r="H4314" s="13" t="s">
        <v>3671</v>
      </c>
      <c r="I4314" s="13" t="s">
        <v>24</v>
      </c>
      <c r="J4314" s="13" t="s">
        <v>1780</v>
      </c>
      <c r="K4314" s="13" t="s">
        <v>1825</v>
      </c>
      <c r="L4314" s="13" t="s">
        <v>27</v>
      </c>
      <c r="M4314" s="13" t="s">
        <v>28</v>
      </c>
      <c r="N4314" s="13" t="s">
        <v>4653</v>
      </c>
      <c r="O4314" s="13" t="s">
        <v>30</v>
      </c>
      <c r="P4314" s="13" t="s">
        <v>1789</v>
      </c>
      <c r="Q4314" s="13" t="s">
        <v>4654</v>
      </c>
      <c r="R4314" s="17">
        <v>99</v>
      </c>
      <c r="S4314" s="26">
        <v>2</v>
      </c>
      <c r="T4314" s="17">
        <v>0</v>
      </c>
      <c r="U4314" s="17">
        <v>6.75</v>
      </c>
      <c r="V4314" s="27">
        <v>13.86</v>
      </c>
      <c r="W4314" s="13" t="s">
        <v>88</v>
      </c>
      <c r="X4314" s="8">
        <f>$T4314*$R4314</f>
        <v>0</v>
      </c>
      <c r="Y4314" s="29">
        <f>R4314-V4314-U4314-X4314</f>
        <v>78.39</v>
      </c>
    </row>
    <row r="4315" spans="2:25" x14ac:dyDescent="0.3">
      <c r="B4315" s="16"/>
      <c r="C4315" s="8" t="str">
        <f>_xlfn.CONCAT(S4315,_xlfn.TEXTBEFORE(Q4315,","))</f>
        <v>8Ibico Binder Covers</v>
      </c>
      <c r="D4315" s="13" t="s">
        <v>10421</v>
      </c>
      <c r="E4315" s="25">
        <v>43091</v>
      </c>
      <c r="F4315" s="25">
        <v>43091</v>
      </c>
      <c r="G4315" s="13" t="s">
        <v>126</v>
      </c>
      <c r="H4315" s="13" t="s">
        <v>3671</v>
      </c>
      <c r="I4315" s="13" t="s">
        <v>24</v>
      </c>
      <c r="J4315" s="13" t="s">
        <v>3672</v>
      </c>
      <c r="K4315" s="13" t="s">
        <v>151</v>
      </c>
      <c r="L4315" s="13" t="s">
        <v>27</v>
      </c>
      <c r="M4315" s="13" t="s">
        <v>28</v>
      </c>
      <c r="N4315" s="13" t="s">
        <v>3673</v>
      </c>
      <c r="O4315" s="13" t="s">
        <v>30</v>
      </c>
      <c r="P4315" s="13" t="s">
        <v>1121</v>
      </c>
      <c r="Q4315" s="13" t="s">
        <v>3674</v>
      </c>
      <c r="R4315" s="17">
        <v>121.19999999999999</v>
      </c>
      <c r="S4315" s="26">
        <v>8</v>
      </c>
      <c r="T4315" s="17">
        <v>0</v>
      </c>
      <c r="U4315" s="17">
        <v>19.14</v>
      </c>
      <c r="V4315" s="27">
        <v>42.24</v>
      </c>
      <c r="W4315" s="13" t="s">
        <v>60</v>
      </c>
      <c r="X4315" s="8">
        <f>$T4315*$R4315</f>
        <v>0</v>
      </c>
      <c r="Y4315" s="29">
        <f>R4315-V4315-U4315-X4315</f>
        <v>59.819999999999979</v>
      </c>
    </row>
    <row r="4316" spans="2:25" x14ac:dyDescent="0.3">
      <c r="B4316" s="16"/>
      <c r="C4316" s="8" t="str">
        <f>_xlfn.CONCAT(S4316,_xlfn.TEXTBEFORE(Q4316,","))</f>
        <v>3Tenex Box</v>
      </c>
      <c r="D4316" s="13" t="s">
        <v>10422</v>
      </c>
      <c r="E4316" s="25">
        <v>43588</v>
      </c>
      <c r="F4316" s="25">
        <v>43588</v>
      </c>
      <c r="G4316" s="13" t="s">
        <v>126</v>
      </c>
      <c r="H4316" s="13" t="s">
        <v>3671</v>
      </c>
      <c r="I4316" s="13" t="s">
        <v>24</v>
      </c>
      <c r="J4316" s="13" t="s">
        <v>360</v>
      </c>
      <c r="K4316" s="13" t="s">
        <v>146</v>
      </c>
      <c r="L4316" s="13" t="s">
        <v>27</v>
      </c>
      <c r="M4316" s="13" t="s">
        <v>28</v>
      </c>
      <c r="N4316" s="13" t="s">
        <v>4641</v>
      </c>
      <c r="O4316" s="13" t="s">
        <v>30</v>
      </c>
      <c r="P4316" s="13" t="s">
        <v>289</v>
      </c>
      <c r="Q4316" s="13" t="s">
        <v>4642</v>
      </c>
      <c r="R4316" s="17">
        <v>49.59</v>
      </c>
      <c r="S4316" s="26">
        <v>3</v>
      </c>
      <c r="T4316" s="17">
        <v>0</v>
      </c>
      <c r="U4316" s="17">
        <v>9.2200000000000006</v>
      </c>
      <c r="V4316" s="27">
        <v>17.28</v>
      </c>
      <c r="W4316" s="13" t="s">
        <v>33</v>
      </c>
      <c r="X4316" s="8">
        <f>$T4316*$R4316</f>
        <v>0</v>
      </c>
      <c r="Y4316" s="29">
        <f>R4316-V4316-U4316-X4316</f>
        <v>23.090000000000003</v>
      </c>
    </row>
    <row r="4317" spans="2:25" x14ac:dyDescent="0.3">
      <c r="B4317" s="16"/>
      <c r="C4317" s="8" t="str">
        <f>_xlfn.CONCAT(S4317,_xlfn.TEXTBEFORE(Q4317,","))</f>
        <v>7Kraft Mailers</v>
      </c>
      <c r="D4317" s="13" t="s">
        <v>10423</v>
      </c>
      <c r="E4317" s="25">
        <v>44182</v>
      </c>
      <c r="F4317" s="25">
        <v>44182</v>
      </c>
      <c r="G4317" s="13" t="s">
        <v>126</v>
      </c>
      <c r="H4317" s="13" t="s">
        <v>2862</v>
      </c>
      <c r="I4317" s="13" t="s">
        <v>24</v>
      </c>
      <c r="J4317" s="13" t="s">
        <v>585</v>
      </c>
      <c r="K4317" s="13" t="s">
        <v>586</v>
      </c>
      <c r="L4317" s="13" t="s">
        <v>54</v>
      </c>
      <c r="M4317" s="13" t="s">
        <v>55</v>
      </c>
      <c r="N4317" s="13" t="s">
        <v>2141</v>
      </c>
      <c r="O4317" s="13" t="s">
        <v>30</v>
      </c>
      <c r="P4317" s="13" t="s">
        <v>1607</v>
      </c>
      <c r="Q4317" s="13" t="s">
        <v>2142</v>
      </c>
      <c r="R4317" s="17">
        <v>139.68150000000003</v>
      </c>
      <c r="S4317" s="26">
        <v>7</v>
      </c>
      <c r="T4317" s="17">
        <v>0.47000000000000003</v>
      </c>
      <c r="U4317" s="17">
        <v>32.229999999999997</v>
      </c>
      <c r="V4317" s="27">
        <v>-81.868500000000012</v>
      </c>
      <c r="W4317" s="13" t="s">
        <v>60</v>
      </c>
      <c r="X4317" s="8">
        <f>$T4317*$R4317</f>
        <v>65.650305000000017</v>
      </c>
      <c r="Y4317" s="29">
        <f>R4317-V4317-U4317-X4317</f>
        <v>123.66969500000003</v>
      </c>
    </row>
    <row r="4318" spans="2:25" x14ac:dyDescent="0.3">
      <c r="B4318" s="16"/>
      <c r="C4318" s="8" t="str">
        <f>_xlfn.CONCAT(S4318,_xlfn.TEXTBEFORE(Q4318,","))</f>
        <v>5Acco Binding Machine</v>
      </c>
      <c r="D4318" s="13" t="s">
        <v>10424</v>
      </c>
      <c r="E4318" s="25">
        <v>43398</v>
      </c>
      <c r="F4318" s="25">
        <v>43403</v>
      </c>
      <c r="G4318" s="13" t="s">
        <v>50</v>
      </c>
      <c r="H4318" s="13" t="s">
        <v>3890</v>
      </c>
      <c r="I4318" s="13" t="s">
        <v>82</v>
      </c>
      <c r="J4318" s="13" t="s">
        <v>256</v>
      </c>
      <c r="K4318" s="13" t="s">
        <v>256</v>
      </c>
      <c r="L4318" s="13" t="s">
        <v>27</v>
      </c>
      <c r="M4318" s="13" t="s">
        <v>28</v>
      </c>
      <c r="N4318" s="13" t="s">
        <v>2784</v>
      </c>
      <c r="O4318" s="13" t="s">
        <v>30</v>
      </c>
      <c r="P4318" s="13" t="s">
        <v>1121</v>
      </c>
      <c r="Q4318" s="13" t="s">
        <v>2785</v>
      </c>
      <c r="R4318" s="17">
        <v>257.25</v>
      </c>
      <c r="S4318" s="26">
        <v>5</v>
      </c>
      <c r="T4318" s="17">
        <v>0</v>
      </c>
      <c r="U4318" s="17">
        <v>16.41</v>
      </c>
      <c r="V4318" s="27">
        <v>69.45</v>
      </c>
      <c r="W4318" s="13" t="s">
        <v>88</v>
      </c>
      <c r="X4318" s="8">
        <f>$T4318*$R4318</f>
        <v>0</v>
      </c>
      <c r="Y4318" s="29">
        <f>R4318-V4318-U4318-X4318</f>
        <v>171.39000000000001</v>
      </c>
    </row>
    <row r="4319" spans="2:25" x14ac:dyDescent="0.3">
      <c r="B4319" s="16"/>
      <c r="C4319" s="8" t="str">
        <f>_xlfn.CONCAT(S4319,_xlfn.TEXTBEFORE(Q4319,","))</f>
        <v>5Hoover Toaster</v>
      </c>
      <c r="D4319" s="13" t="s">
        <v>10425</v>
      </c>
      <c r="E4319" s="25">
        <v>43398</v>
      </c>
      <c r="F4319" s="25">
        <v>43403</v>
      </c>
      <c r="G4319" s="13" t="s">
        <v>50</v>
      </c>
      <c r="H4319" s="13" t="s">
        <v>3890</v>
      </c>
      <c r="I4319" s="13" t="s">
        <v>82</v>
      </c>
      <c r="J4319" s="13" t="s">
        <v>256</v>
      </c>
      <c r="K4319" s="13" t="s">
        <v>256</v>
      </c>
      <c r="L4319" s="13" t="s">
        <v>27</v>
      </c>
      <c r="M4319" s="13" t="s">
        <v>28</v>
      </c>
      <c r="N4319" s="13" t="s">
        <v>4093</v>
      </c>
      <c r="O4319" s="13" t="s">
        <v>30</v>
      </c>
      <c r="P4319" s="13" t="s">
        <v>31</v>
      </c>
      <c r="Q4319" s="13" t="s">
        <v>4094</v>
      </c>
      <c r="R4319" s="17">
        <v>418.20000000000005</v>
      </c>
      <c r="S4319" s="26">
        <v>5</v>
      </c>
      <c r="T4319" s="17">
        <v>0</v>
      </c>
      <c r="U4319" s="17">
        <v>14.1</v>
      </c>
      <c r="V4319" s="27">
        <v>175.49999999999997</v>
      </c>
      <c r="W4319" s="13" t="s">
        <v>88</v>
      </c>
      <c r="X4319" s="8">
        <f>$T4319*$R4319</f>
        <v>0</v>
      </c>
      <c r="Y4319" s="29">
        <f>R4319-V4319-U4319-X4319</f>
        <v>228.60000000000008</v>
      </c>
    </row>
    <row r="4320" spans="2:25" x14ac:dyDescent="0.3">
      <c r="B4320" s="16"/>
      <c r="C4320" s="8" t="str">
        <f>_xlfn.CONCAT(S4320,_xlfn.TEXTBEFORE(Q4320,","))</f>
        <v>3Green Bar Parchment Paper</v>
      </c>
      <c r="D4320" s="13" t="s">
        <v>10426</v>
      </c>
      <c r="E4320" s="25">
        <v>43398</v>
      </c>
      <c r="F4320" s="25">
        <v>43403</v>
      </c>
      <c r="G4320" s="13" t="s">
        <v>50</v>
      </c>
      <c r="H4320" s="13" t="s">
        <v>3890</v>
      </c>
      <c r="I4320" s="13" t="s">
        <v>82</v>
      </c>
      <c r="J4320" s="13" t="s">
        <v>256</v>
      </c>
      <c r="K4320" s="13" t="s">
        <v>256</v>
      </c>
      <c r="L4320" s="13" t="s">
        <v>27</v>
      </c>
      <c r="M4320" s="13" t="s">
        <v>28</v>
      </c>
      <c r="N4320" s="13" t="s">
        <v>5311</v>
      </c>
      <c r="O4320" s="13" t="s">
        <v>30</v>
      </c>
      <c r="P4320" s="13" t="s">
        <v>1567</v>
      </c>
      <c r="Q4320" s="13" t="s">
        <v>5312</v>
      </c>
      <c r="R4320" s="17">
        <v>54.269999999999989</v>
      </c>
      <c r="S4320" s="26">
        <v>3</v>
      </c>
      <c r="T4320" s="17">
        <v>0</v>
      </c>
      <c r="U4320" s="17">
        <v>4.8</v>
      </c>
      <c r="V4320" s="27">
        <v>17.28</v>
      </c>
      <c r="W4320" s="13" t="s">
        <v>88</v>
      </c>
      <c r="X4320" s="8">
        <f>$T4320*$R4320</f>
        <v>0</v>
      </c>
      <c r="Y4320" s="29">
        <f>R4320-V4320-U4320-X4320</f>
        <v>32.189999999999991</v>
      </c>
    </row>
    <row r="4321" spans="2:25" x14ac:dyDescent="0.3">
      <c r="B4321" s="16"/>
      <c r="C4321" s="8" t="str">
        <f>_xlfn.CONCAT(S4321,_xlfn.TEXTBEFORE(Q4321,","))</f>
        <v>5Accos Paper Clips</v>
      </c>
      <c r="D4321" s="13" t="s">
        <v>10427</v>
      </c>
      <c r="E4321" s="25">
        <v>43398</v>
      </c>
      <c r="F4321" s="25">
        <v>43403</v>
      </c>
      <c r="G4321" s="13" t="s">
        <v>50</v>
      </c>
      <c r="H4321" s="13" t="s">
        <v>3890</v>
      </c>
      <c r="I4321" s="13" t="s">
        <v>82</v>
      </c>
      <c r="J4321" s="13" t="s">
        <v>256</v>
      </c>
      <c r="K4321" s="13" t="s">
        <v>256</v>
      </c>
      <c r="L4321" s="13" t="s">
        <v>27</v>
      </c>
      <c r="M4321" s="13" t="s">
        <v>28</v>
      </c>
      <c r="N4321" s="13" t="s">
        <v>5316</v>
      </c>
      <c r="O4321" s="13" t="s">
        <v>30</v>
      </c>
      <c r="P4321" s="13" t="s">
        <v>2177</v>
      </c>
      <c r="Q4321" s="13" t="s">
        <v>5317</v>
      </c>
      <c r="R4321" s="17">
        <v>67.350000000000009</v>
      </c>
      <c r="S4321" s="26">
        <v>5</v>
      </c>
      <c r="T4321" s="17">
        <v>0</v>
      </c>
      <c r="U4321" s="17">
        <v>4.78</v>
      </c>
      <c r="V4321" s="27">
        <v>6.0000000000000009</v>
      </c>
      <c r="W4321" s="13" t="s">
        <v>88</v>
      </c>
      <c r="X4321" s="8">
        <f>$T4321*$R4321</f>
        <v>0</v>
      </c>
      <c r="Y4321" s="29">
        <f>R4321-V4321-U4321-X4321</f>
        <v>56.570000000000007</v>
      </c>
    </row>
    <row r="4322" spans="2:25" x14ac:dyDescent="0.3">
      <c r="B4322" s="16"/>
      <c r="C4322" s="8" t="str">
        <f>_xlfn.CONCAT(S4322,_xlfn.TEXTBEFORE(Q4322,","))</f>
        <v>7Wilson Jones Binder</v>
      </c>
      <c r="D4322" s="13" t="s">
        <v>10428</v>
      </c>
      <c r="E4322" s="25">
        <v>44125</v>
      </c>
      <c r="F4322" s="25">
        <v>44131</v>
      </c>
      <c r="G4322" s="13" t="s">
        <v>50</v>
      </c>
      <c r="H4322" s="13" t="s">
        <v>3890</v>
      </c>
      <c r="I4322" s="13" t="s">
        <v>82</v>
      </c>
      <c r="J4322" s="13" t="s">
        <v>4927</v>
      </c>
      <c r="K4322" s="13" t="s">
        <v>71</v>
      </c>
      <c r="L4322" s="13" t="s">
        <v>27</v>
      </c>
      <c r="M4322" s="13" t="s">
        <v>28</v>
      </c>
      <c r="N4322" s="13" t="s">
        <v>4928</v>
      </c>
      <c r="O4322" s="13" t="s">
        <v>30</v>
      </c>
      <c r="P4322" s="13" t="s">
        <v>1121</v>
      </c>
      <c r="Q4322" s="13" t="s">
        <v>4929</v>
      </c>
      <c r="R4322" s="17">
        <v>91.14</v>
      </c>
      <c r="S4322" s="26">
        <v>7</v>
      </c>
      <c r="T4322" s="17">
        <v>0</v>
      </c>
      <c r="U4322" s="17">
        <v>7.12</v>
      </c>
      <c r="V4322" s="27">
        <v>17.22</v>
      </c>
      <c r="W4322" s="13" t="s">
        <v>88</v>
      </c>
      <c r="X4322" s="8">
        <f>$T4322*$R4322</f>
        <v>0</v>
      </c>
      <c r="Y4322" s="29">
        <f>R4322-V4322-U4322-X4322</f>
        <v>66.8</v>
      </c>
    </row>
    <row r="4323" spans="2:25" x14ac:dyDescent="0.3">
      <c r="B4323" s="16"/>
      <c r="C4323" s="8" t="str">
        <f>_xlfn.CONCAT(S4323,_xlfn.TEXTBEFORE(Q4323,","))</f>
        <v>3Xerox Note Cards</v>
      </c>
      <c r="D4323" s="13" t="s">
        <v>10429</v>
      </c>
      <c r="E4323" s="25">
        <v>44125</v>
      </c>
      <c r="F4323" s="25">
        <v>44131</v>
      </c>
      <c r="G4323" s="13" t="s">
        <v>50</v>
      </c>
      <c r="H4323" s="13" t="s">
        <v>3890</v>
      </c>
      <c r="I4323" s="13" t="s">
        <v>82</v>
      </c>
      <c r="J4323" s="13" t="s">
        <v>4927</v>
      </c>
      <c r="K4323" s="13" t="s">
        <v>71</v>
      </c>
      <c r="L4323" s="13" t="s">
        <v>27</v>
      </c>
      <c r="M4323" s="13" t="s">
        <v>28</v>
      </c>
      <c r="N4323" s="13" t="s">
        <v>5091</v>
      </c>
      <c r="O4323" s="13" t="s">
        <v>30</v>
      </c>
      <c r="P4323" s="13" t="s">
        <v>1567</v>
      </c>
      <c r="Q4323" s="13" t="s">
        <v>5092</v>
      </c>
      <c r="R4323" s="17">
        <v>78.84</v>
      </c>
      <c r="S4323" s="26">
        <v>3</v>
      </c>
      <c r="T4323" s="17">
        <v>0</v>
      </c>
      <c r="U4323" s="17">
        <v>5.79</v>
      </c>
      <c r="V4323" s="27">
        <v>33.03</v>
      </c>
      <c r="W4323" s="13" t="s">
        <v>88</v>
      </c>
      <c r="X4323" s="8">
        <f>$T4323*$R4323</f>
        <v>0</v>
      </c>
      <c r="Y4323" s="29">
        <f>R4323-V4323-U4323-X4323</f>
        <v>40.020000000000003</v>
      </c>
    </row>
    <row r="4324" spans="2:25" x14ac:dyDescent="0.3">
      <c r="B4324" s="16"/>
      <c r="C4324" s="8" t="str">
        <f>_xlfn.CONCAT(S4324,_xlfn.TEXTBEFORE(Q4324,","))</f>
        <v>2Stockwell Paper Clips</v>
      </c>
      <c r="D4324" s="13" t="s">
        <v>10430</v>
      </c>
      <c r="E4324" s="25">
        <v>43364</v>
      </c>
      <c r="F4324" s="25">
        <v>43368</v>
      </c>
      <c r="G4324" s="13" t="s">
        <v>50</v>
      </c>
      <c r="H4324" s="13" t="s">
        <v>6047</v>
      </c>
      <c r="I4324" s="13" t="s">
        <v>82</v>
      </c>
      <c r="J4324" s="13" t="s">
        <v>1761</v>
      </c>
      <c r="K4324" s="13" t="s">
        <v>436</v>
      </c>
      <c r="L4324" s="13" t="s">
        <v>201</v>
      </c>
      <c r="M4324" s="13" t="s">
        <v>28</v>
      </c>
      <c r="N4324" s="13" t="s">
        <v>4476</v>
      </c>
      <c r="O4324" s="13" t="s">
        <v>30</v>
      </c>
      <c r="P4324" s="13" t="s">
        <v>2177</v>
      </c>
      <c r="Q4324" s="13" t="s">
        <v>4477</v>
      </c>
      <c r="R4324" s="17">
        <v>22.68</v>
      </c>
      <c r="S4324" s="26">
        <v>2</v>
      </c>
      <c r="T4324" s="17">
        <v>0</v>
      </c>
      <c r="U4324" s="17">
        <v>1.46</v>
      </c>
      <c r="V4324" s="27">
        <v>3.12</v>
      </c>
      <c r="W4324" s="13" t="s">
        <v>88</v>
      </c>
      <c r="X4324" s="8">
        <f>$T4324*$R4324</f>
        <v>0</v>
      </c>
      <c r="Y4324" s="29">
        <f>R4324-V4324-U4324-X4324</f>
        <v>18.099999999999998</v>
      </c>
    </row>
    <row r="4325" spans="2:25" x14ac:dyDescent="0.3">
      <c r="B4325" s="16"/>
      <c r="C4325" s="8" t="str">
        <f>_xlfn.CONCAT(S4325,_xlfn.TEXTBEFORE(Q4325,","))</f>
        <v>3Bush 3-Shelf Cabinet</v>
      </c>
      <c r="D4325" s="13" t="s">
        <v>10431</v>
      </c>
      <c r="E4325" s="25">
        <v>42981</v>
      </c>
      <c r="F4325" s="25">
        <v>42985</v>
      </c>
      <c r="G4325" s="13" t="s">
        <v>50</v>
      </c>
      <c r="H4325" s="13" t="s">
        <v>3959</v>
      </c>
      <c r="I4325" s="13" t="s">
        <v>36</v>
      </c>
      <c r="J4325" s="13" t="s">
        <v>225</v>
      </c>
      <c r="K4325" s="13" t="s">
        <v>310</v>
      </c>
      <c r="L4325" s="13" t="s">
        <v>27</v>
      </c>
      <c r="M4325" s="13" t="s">
        <v>28</v>
      </c>
      <c r="N4325" s="13" t="s">
        <v>2367</v>
      </c>
      <c r="O4325" s="13" t="s">
        <v>40</v>
      </c>
      <c r="P4325" s="13" t="s">
        <v>67</v>
      </c>
      <c r="Q4325" s="13" t="s">
        <v>2368</v>
      </c>
      <c r="R4325" s="17">
        <v>437.67000000000007</v>
      </c>
      <c r="S4325" s="26">
        <v>3</v>
      </c>
      <c r="T4325" s="17">
        <v>0</v>
      </c>
      <c r="U4325" s="17">
        <v>15.72</v>
      </c>
      <c r="V4325" s="27">
        <v>56.88</v>
      </c>
      <c r="W4325" s="13" t="s">
        <v>88</v>
      </c>
      <c r="X4325" s="8">
        <f>$T4325*$R4325</f>
        <v>0</v>
      </c>
      <c r="Y4325" s="29">
        <f>R4325-V4325-U4325-X4325</f>
        <v>365.07000000000005</v>
      </c>
    </row>
    <row r="4326" spans="2:25" x14ac:dyDescent="0.3">
      <c r="B4326" s="16"/>
      <c r="C4326" s="8" t="str">
        <f>_xlfn.CONCAT(S4326,_xlfn.TEXTBEFORE(Q4326,","))</f>
        <v>3Tenex Box</v>
      </c>
      <c r="D4326" s="13" t="s">
        <v>10432</v>
      </c>
      <c r="E4326" s="25">
        <v>43119</v>
      </c>
      <c r="F4326" s="25">
        <v>43119</v>
      </c>
      <c r="G4326" s="13" t="s">
        <v>126</v>
      </c>
      <c r="H4326" s="13" t="s">
        <v>2053</v>
      </c>
      <c r="I4326" s="13" t="s">
        <v>36</v>
      </c>
      <c r="J4326" s="13" t="s">
        <v>280</v>
      </c>
      <c r="K4326" s="13" t="s">
        <v>281</v>
      </c>
      <c r="L4326" s="13" t="s">
        <v>54</v>
      </c>
      <c r="M4326" s="13" t="s">
        <v>55</v>
      </c>
      <c r="N4326" s="13" t="s">
        <v>3546</v>
      </c>
      <c r="O4326" s="13" t="s">
        <v>30</v>
      </c>
      <c r="P4326" s="13" t="s">
        <v>289</v>
      </c>
      <c r="Q4326" s="13" t="s">
        <v>3547</v>
      </c>
      <c r="R4326" s="17">
        <v>42.280199999999994</v>
      </c>
      <c r="S4326" s="26">
        <v>3</v>
      </c>
      <c r="T4326" s="17">
        <v>0.17</v>
      </c>
      <c r="U4326" s="17">
        <v>5.94</v>
      </c>
      <c r="V4326" s="27">
        <v>-1.0998000000000001</v>
      </c>
      <c r="W4326" s="13" t="s">
        <v>60</v>
      </c>
      <c r="X4326" s="8">
        <f>$T4326*$R4326</f>
        <v>7.1876339999999992</v>
      </c>
      <c r="Y4326" s="29">
        <f>R4326-V4326-U4326-X4326</f>
        <v>30.252365999999999</v>
      </c>
    </row>
    <row r="4327" spans="2:25" x14ac:dyDescent="0.3">
      <c r="B4327" s="16"/>
      <c r="C4327" s="8" t="str">
        <f>_xlfn.CONCAT(S4327,_xlfn.TEXTBEFORE(Q4327,","))</f>
        <v>1Novimex Chairmat</v>
      </c>
      <c r="D4327" s="13" t="s">
        <v>10433</v>
      </c>
      <c r="E4327" s="25">
        <v>43119</v>
      </c>
      <c r="F4327" s="25">
        <v>43119</v>
      </c>
      <c r="G4327" s="13" t="s">
        <v>126</v>
      </c>
      <c r="H4327" s="13" t="s">
        <v>2053</v>
      </c>
      <c r="I4327" s="13" t="s">
        <v>36</v>
      </c>
      <c r="J4327" s="13" t="s">
        <v>280</v>
      </c>
      <c r="K4327" s="13" t="s">
        <v>281</v>
      </c>
      <c r="L4327" s="13" t="s">
        <v>54</v>
      </c>
      <c r="M4327" s="13" t="s">
        <v>55</v>
      </c>
      <c r="N4327" s="13" t="s">
        <v>2793</v>
      </c>
      <c r="O4327" s="13" t="s">
        <v>40</v>
      </c>
      <c r="P4327" s="13" t="s">
        <v>41</v>
      </c>
      <c r="Q4327" s="13" t="s">
        <v>2794</v>
      </c>
      <c r="R4327" s="17">
        <v>42.770699999999998</v>
      </c>
      <c r="S4327" s="26">
        <v>1</v>
      </c>
      <c r="T4327" s="17">
        <v>0.27</v>
      </c>
      <c r="U4327" s="17">
        <v>5.68</v>
      </c>
      <c r="V4327" s="27">
        <v>5.8406999999999982</v>
      </c>
      <c r="W4327" s="13" t="s">
        <v>60</v>
      </c>
      <c r="X4327" s="8">
        <f>$T4327*$R4327</f>
        <v>11.548089000000001</v>
      </c>
      <c r="Y4327" s="29">
        <f>R4327-V4327-U4327-X4327</f>
        <v>19.701910999999999</v>
      </c>
    </row>
    <row r="4328" spans="2:25" x14ac:dyDescent="0.3">
      <c r="B4328" s="16"/>
      <c r="C4328" s="8" t="str">
        <f>_xlfn.CONCAT(S4328,_xlfn.TEXTBEFORE(Q4328,","))</f>
        <v>3Enermax Parchment Paper</v>
      </c>
      <c r="D4328" s="13" t="s">
        <v>10434</v>
      </c>
      <c r="E4328" s="25">
        <v>43119</v>
      </c>
      <c r="F4328" s="25">
        <v>43119</v>
      </c>
      <c r="G4328" s="13" t="s">
        <v>126</v>
      </c>
      <c r="H4328" s="13" t="s">
        <v>2053</v>
      </c>
      <c r="I4328" s="13" t="s">
        <v>36</v>
      </c>
      <c r="J4328" s="13" t="s">
        <v>280</v>
      </c>
      <c r="K4328" s="13" t="s">
        <v>281</v>
      </c>
      <c r="L4328" s="13" t="s">
        <v>54</v>
      </c>
      <c r="M4328" s="13" t="s">
        <v>55</v>
      </c>
      <c r="N4328" s="13" t="s">
        <v>5189</v>
      </c>
      <c r="O4328" s="13" t="s">
        <v>30</v>
      </c>
      <c r="P4328" s="13" t="s">
        <v>1567</v>
      </c>
      <c r="Q4328" s="13" t="s">
        <v>5190</v>
      </c>
      <c r="R4328" s="17">
        <v>26.711999999999996</v>
      </c>
      <c r="S4328" s="26">
        <v>3</v>
      </c>
      <c r="T4328" s="17">
        <v>0.47000000000000003</v>
      </c>
      <c r="U4328" s="17">
        <v>5.51</v>
      </c>
      <c r="V4328" s="27">
        <v>-17.657999999999994</v>
      </c>
      <c r="W4328" s="13" t="s">
        <v>60</v>
      </c>
      <c r="X4328" s="8">
        <f>$T4328*$R4328</f>
        <v>12.554639999999999</v>
      </c>
      <c r="Y4328" s="29">
        <f>R4328-V4328-U4328-X4328</f>
        <v>26.305359999999993</v>
      </c>
    </row>
    <row r="4329" spans="2:25" x14ac:dyDescent="0.3">
      <c r="B4329" s="16"/>
      <c r="C4329" s="8" t="str">
        <f>_xlfn.CONCAT(S4329,_xlfn.TEXTBEFORE(Q4329,","))</f>
        <v>6Panasonic Receipt Printer</v>
      </c>
      <c r="D4329" s="13" t="s">
        <v>10435</v>
      </c>
      <c r="E4329" s="25">
        <v>43261</v>
      </c>
      <c r="F4329" s="25">
        <v>43265</v>
      </c>
      <c r="G4329" s="13" t="s">
        <v>50</v>
      </c>
      <c r="H4329" s="13" t="s">
        <v>2053</v>
      </c>
      <c r="I4329" s="13" t="s">
        <v>36</v>
      </c>
      <c r="J4329" s="13" t="s">
        <v>160</v>
      </c>
      <c r="K4329" s="13" t="s">
        <v>160</v>
      </c>
      <c r="L4329" s="13" t="s">
        <v>54</v>
      </c>
      <c r="M4329" s="13" t="s">
        <v>55</v>
      </c>
      <c r="N4329" s="13" t="s">
        <v>2054</v>
      </c>
      <c r="O4329" s="13" t="s">
        <v>57</v>
      </c>
      <c r="P4329" s="13" t="s">
        <v>138</v>
      </c>
      <c r="Q4329" s="13" t="s">
        <v>2055</v>
      </c>
      <c r="R4329" s="17">
        <v>594.16380000000004</v>
      </c>
      <c r="S4329" s="26">
        <v>6</v>
      </c>
      <c r="T4329" s="17">
        <v>0.17</v>
      </c>
      <c r="U4329" s="17">
        <v>58.49</v>
      </c>
      <c r="V4329" s="27">
        <v>-28.636200000000002</v>
      </c>
      <c r="W4329" s="13" t="s">
        <v>60</v>
      </c>
      <c r="X4329" s="8">
        <f>$T4329*$R4329</f>
        <v>101.00784600000001</v>
      </c>
      <c r="Y4329" s="29">
        <f>R4329-V4329-U4329-X4329</f>
        <v>463.30215400000003</v>
      </c>
    </row>
    <row r="4330" spans="2:25" x14ac:dyDescent="0.3">
      <c r="B4330" s="16"/>
      <c r="C4330" s="8" t="str">
        <f>_xlfn.CONCAT(S4330,_xlfn.TEXTBEFORE(Q4330,","))</f>
        <v>2Brother Fax Machine</v>
      </c>
      <c r="D4330" s="13" t="s">
        <v>10436</v>
      </c>
      <c r="E4330" s="25">
        <v>43791</v>
      </c>
      <c r="F4330" s="25">
        <v>43797</v>
      </c>
      <c r="G4330" s="13" t="s">
        <v>50</v>
      </c>
      <c r="H4330" s="13" t="s">
        <v>2216</v>
      </c>
      <c r="I4330" s="13" t="s">
        <v>24</v>
      </c>
      <c r="J4330" s="13" t="s">
        <v>616</v>
      </c>
      <c r="K4330" s="13" t="s">
        <v>543</v>
      </c>
      <c r="L4330" s="13" t="s">
        <v>201</v>
      </c>
      <c r="M4330" s="13" t="s">
        <v>28</v>
      </c>
      <c r="N4330" s="13" t="s">
        <v>2217</v>
      </c>
      <c r="O4330" s="13" t="s">
        <v>57</v>
      </c>
      <c r="P4330" s="13" t="s">
        <v>86</v>
      </c>
      <c r="Q4330" s="13" t="s">
        <v>2218</v>
      </c>
      <c r="R4330" s="17">
        <v>636.36</v>
      </c>
      <c r="S4330" s="26">
        <v>2</v>
      </c>
      <c r="T4330" s="17">
        <v>0</v>
      </c>
      <c r="U4330" s="17">
        <v>51.67</v>
      </c>
      <c r="V4330" s="27">
        <v>267.24</v>
      </c>
      <c r="W4330" s="13" t="s">
        <v>266</v>
      </c>
      <c r="X4330" s="8">
        <f>$T4330*$R4330</f>
        <v>0</v>
      </c>
      <c r="Y4330" s="29">
        <f>R4330-V4330-U4330-X4330</f>
        <v>317.45</v>
      </c>
    </row>
    <row r="4331" spans="2:25" x14ac:dyDescent="0.3">
      <c r="B4331" s="16"/>
      <c r="C4331" s="8" t="str">
        <f>_xlfn.CONCAT(S4331,_xlfn.TEXTBEFORE(Q4331,","))</f>
        <v>3SAFCO Rocking Chair</v>
      </c>
      <c r="D4331" s="13" t="s">
        <v>10437</v>
      </c>
      <c r="E4331" s="25">
        <v>43883</v>
      </c>
      <c r="F4331" s="25">
        <v>43888</v>
      </c>
      <c r="G4331" s="13" t="s">
        <v>22</v>
      </c>
      <c r="H4331" s="13" t="s">
        <v>1189</v>
      </c>
      <c r="I4331" s="13" t="s">
        <v>82</v>
      </c>
      <c r="J4331" s="13" t="s">
        <v>3500</v>
      </c>
      <c r="K4331" s="13" t="s">
        <v>738</v>
      </c>
      <c r="L4331" s="13" t="s">
        <v>27</v>
      </c>
      <c r="M4331" s="13" t="s">
        <v>28</v>
      </c>
      <c r="N4331" s="13" t="s">
        <v>3490</v>
      </c>
      <c r="O4331" s="13" t="s">
        <v>40</v>
      </c>
      <c r="P4331" s="13" t="s">
        <v>41</v>
      </c>
      <c r="Q4331" s="13" t="s">
        <v>3491</v>
      </c>
      <c r="R4331" s="17">
        <v>412.20000000000005</v>
      </c>
      <c r="S4331" s="26">
        <v>3</v>
      </c>
      <c r="T4331" s="17">
        <v>0</v>
      </c>
      <c r="U4331" s="17">
        <v>21.34</v>
      </c>
      <c r="V4331" s="27">
        <v>70.02</v>
      </c>
      <c r="W4331" s="13" t="s">
        <v>88</v>
      </c>
      <c r="X4331" s="8">
        <f>$T4331*$R4331</f>
        <v>0</v>
      </c>
      <c r="Y4331" s="29">
        <f>R4331-V4331-U4331-X4331</f>
        <v>320.84000000000009</v>
      </c>
    </row>
    <row r="4332" spans="2:25" x14ac:dyDescent="0.3">
      <c r="B4332" s="16"/>
      <c r="C4332" s="8" t="str">
        <f>_xlfn.CONCAT(S4332,_xlfn.TEXTBEFORE(Q4332,","))</f>
        <v>3Novimex Executive Leather Armchair</v>
      </c>
      <c r="D4332" s="13" t="s">
        <v>10438</v>
      </c>
      <c r="E4332" s="25">
        <v>44138</v>
      </c>
      <c r="F4332" s="25">
        <v>44141</v>
      </c>
      <c r="G4332" s="13" t="s">
        <v>34</v>
      </c>
      <c r="H4332" s="13" t="s">
        <v>1189</v>
      </c>
      <c r="I4332" s="13" t="s">
        <v>82</v>
      </c>
      <c r="J4332" s="13" t="s">
        <v>1190</v>
      </c>
      <c r="K4332" s="13" t="s">
        <v>84</v>
      </c>
      <c r="L4332" s="13" t="s">
        <v>27</v>
      </c>
      <c r="M4332" s="13" t="s">
        <v>28</v>
      </c>
      <c r="N4332" s="13" t="s">
        <v>64</v>
      </c>
      <c r="O4332" s="13" t="s">
        <v>40</v>
      </c>
      <c r="P4332" s="13" t="s">
        <v>41</v>
      </c>
      <c r="Q4332" s="13" t="s">
        <v>65</v>
      </c>
      <c r="R4332" s="17">
        <v>1380.6</v>
      </c>
      <c r="S4332" s="26">
        <v>3</v>
      </c>
      <c r="T4332" s="17">
        <v>0</v>
      </c>
      <c r="U4332" s="17">
        <v>111.78</v>
      </c>
      <c r="V4332" s="27">
        <v>55.17</v>
      </c>
      <c r="W4332" s="13" t="s">
        <v>88</v>
      </c>
      <c r="X4332" s="8">
        <f>$T4332*$R4332</f>
        <v>0</v>
      </c>
      <c r="Y4332" s="29">
        <f>R4332-V4332-U4332-X4332</f>
        <v>1213.6499999999999</v>
      </c>
    </row>
    <row r="4333" spans="2:25" x14ac:dyDescent="0.3">
      <c r="B4333" s="16"/>
      <c r="C4333" s="8" t="str">
        <f>_xlfn.CONCAT(S4333,_xlfn.TEXTBEFORE(Q4333,","))</f>
        <v>3Rubbermaid Clock</v>
      </c>
      <c r="D4333" s="13" t="s">
        <v>10439</v>
      </c>
      <c r="E4333" s="25">
        <v>44138</v>
      </c>
      <c r="F4333" s="25">
        <v>44141</v>
      </c>
      <c r="G4333" s="13" t="s">
        <v>34</v>
      </c>
      <c r="H4333" s="13" t="s">
        <v>1189</v>
      </c>
      <c r="I4333" s="13" t="s">
        <v>82</v>
      </c>
      <c r="J4333" s="13" t="s">
        <v>1190</v>
      </c>
      <c r="K4333" s="13" t="s">
        <v>84</v>
      </c>
      <c r="L4333" s="13" t="s">
        <v>27</v>
      </c>
      <c r="M4333" s="13" t="s">
        <v>28</v>
      </c>
      <c r="N4333" s="13" t="s">
        <v>3351</v>
      </c>
      <c r="O4333" s="13" t="s">
        <v>40</v>
      </c>
      <c r="P4333" s="13" t="s">
        <v>906</v>
      </c>
      <c r="Q4333" s="13" t="s">
        <v>3352</v>
      </c>
      <c r="R4333" s="17">
        <v>150.66000000000003</v>
      </c>
      <c r="S4333" s="26">
        <v>3</v>
      </c>
      <c r="T4333" s="17">
        <v>0</v>
      </c>
      <c r="U4333" s="17">
        <v>23.53</v>
      </c>
      <c r="V4333" s="27">
        <v>9</v>
      </c>
      <c r="W4333" s="13" t="s">
        <v>88</v>
      </c>
      <c r="X4333" s="8">
        <f>$T4333*$R4333</f>
        <v>0</v>
      </c>
      <c r="Y4333" s="29">
        <f>R4333-V4333-U4333-X4333</f>
        <v>118.13000000000002</v>
      </c>
    </row>
    <row r="4334" spans="2:25" x14ac:dyDescent="0.3">
      <c r="B4334" s="16"/>
      <c r="C4334" s="8" t="str">
        <f>_xlfn.CONCAT(S4334,_xlfn.TEXTBEFORE(Q4334,","))</f>
        <v>3Enermax Note Cards</v>
      </c>
      <c r="D4334" s="13" t="s">
        <v>10440</v>
      </c>
      <c r="E4334" s="25">
        <v>44138</v>
      </c>
      <c r="F4334" s="25">
        <v>44141</v>
      </c>
      <c r="G4334" s="13" t="s">
        <v>34</v>
      </c>
      <c r="H4334" s="13" t="s">
        <v>1189</v>
      </c>
      <c r="I4334" s="13" t="s">
        <v>82</v>
      </c>
      <c r="J4334" s="13" t="s">
        <v>1190</v>
      </c>
      <c r="K4334" s="13" t="s">
        <v>84</v>
      </c>
      <c r="L4334" s="13" t="s">
        <v>27</v>
      </c>
      <c r="M4334" s="13" t="s">
        <v>28</v>
      </c>
      <c r="N4334" s="13" t="s">
        <v>4850</v>
      </c>
      <c r="O4334" s="13" t="s">
        <v>30</v>
      </c>
      <c r="P4334" s="13" t="s">
        <v>1567</v>
      </c>
      <c r="Q4334" s="13" t="s">
        <v>4851</v>
      </c>
      <c r="R4334" s="17">
        <v>97.92</v>
      </c>
      <c r="S4334" s="26">
        <v>3</v>
      </c>
      <c r="T4334" s="17">
        <v>0</v>
      </c>
      <c r="U4334" s="17">
        <v>6.02</v>
      </c>
      <c r="V4334" s="27">
        <v>5.8500000000000005</v>
      </c>
      <c r="W4334" s="13" t="s">
        <v>88</v>
      </c>
      <c r="X4334" s="8">
        <f>$T4334*$R4334</f>
        <v>0</v>
      </c>
      <c r="Y4334" s="29">
        <f>R4334-V4334-U4334-X4334</f>
        <v>86.050000000000011</v>
      </c>
    </row>
    <row r="4335" spans="2:25" x14ac:dyDescent="0.3">
      <c r="B4335" s="16"/>
      <c r="C4335" s="8" t="str">
        <f>_xlfn.CONCAT(S4335,_xlfn.TEXTBEFORE(Q4335,","))</f>
        <v>8Cuisinart Stove</v>
      </c>
      <c r="D4335" s="13" t="s">
        <v>10441</v>
      </c>
      <c r="E4335" s="25">
        <v>44135</v>
      </c>
      <c r="F4335" s="25">
        <v>44139</v>
      </c>
      <c r="G4335" s="13" t="s">
        <v>50</v>
      </c>
      <c r="H4335" s="13" t="s">
        <v>317</v>
      </c>
      <c r="I4335" s="13" t="s">
        <v>82</v>
      </c>
      <c r="J4335" s="13" t="s">
        <v>318</v>
      </c>
      <c r="K4335" s="13" t="s">
        <v>200</v>
      </c>
      <c r="L4335" s="13" t="s">
        <v>201</v>
      </c>
      <c r="M4335" s="13" t="s">
        <v>28</v>
      </c>
      <c r="N4335" s="13" t="s">
        <v>319</v>
      </c>
      <c r="O4335" s="13" t="s">
        <v>30</v>
      </c>
      <c r="P4335" s="13" t="s">
        <v>31</v>
      </c>
      <c r="Q4335" s="13" t="s">
        <v>320</v>
      </c>
      <c r="R4335" s="17">
        <v>4306.32</v>
      </c>
      <c r="S4335" s="26">
        <v>8</v>
      </c>
      <c r="T4335" s="17">
        <v>0</v>
      </c>
      <c r="U4335" s="17">
        <v>314.14999999999998</v>
      </c>
      <c r="V4335" s="27">
        <v>1722.48</v>
      </c>
      <c r="W4335" s="13" t="s">
        <v>88</v>
      </c>
      <c r="X4335" s="8">
        <f>$T4335*$R4335</f>
        <v>0</v>
      </c>
      <c r="Y4335" s="29">
        <f>R4335-V4335-U4335-X4335</f>
        <v>2269.6899999999996</v>
      </c>
    </row>
    <row r="4336" spans="2:25" x14ac:dyDescent="0.3">
      <c r="B4336" s="16"/>
      <c r="C4336" s="8" t="str">
        <f>_xlfn.CONCAT(S4336,_xlfn.TEXTBEFORE(Q4336,","))</f>
        <v>3Hewlett Personal Copier</v>
      </c>
      <c r="D4336" s="13" t="s">
        <v>10442</v>
      </c>
      <c r="E4336" s="25">
        <v>44135</v>
      </c>
      <c r="F4336" s="25">
        <v>44139</v>
      </c>
      <c r="G4336" s="13" t="s">
        <v>50</v>
      </c>
      <c r="H4336" s="13" t="s">
        <v>317</v>
      </c>
      <c r="I4336" s="13" t="s">
        <v>82</v>
      </c>
      <c r="J4336" s="13" t="s">
        <v>318</v>
      </c>
      <c r="K4336" s="13" t="s">
        <v>200</v>
      </c>
      <c r="L4336" s="13" t="s">
        <v>201</v>
      </c>
      <c r="M4336" s="13" t="s">
        <v>28</v>
      </c>
      <c r="N4336" s="13" t="s">
        <v>272</v>
      </c>
      <c r="O4336" s="13" t="s">
        <v>57</v>
      </c>
      <c r="P4336" s="13" t="s">
        <v>86</v>
      </c>
      <c r="Q4336" s="13" t="s">
        <v>273</v>
      </c>
      <c r="R4336" s="17">
        <v>427.40999999999991</v>
      </c>
      <c r="S4336" s="26">
        <v>3</v>
      </c>
      <c r="T4336" s="17">
        <v>0</v>
      </c>
      <c r="U4336" s="17">
        <v>27.77</v>
      </c>
      <c r="V4336" s="27">
        <v>4.2299999999999995</v>
      </c>
      <c r="W4336" s="13" t="s">
        <v>88</v>
      </c>
      <c r="X4336" s="8">
        <f>$T4336*$R4336</f>
        <v>0</v>
      </c>
      <c r="Y4336" s="29">
        <f>R4336-V4336-U4336-X4336</f>
        <v>395.40999999999991</v>
      </c>
    </row>
    <row r="4337" spans="2:25" x14ac:dyDescent="0.3">
      <c r="B4337" s="16"/>
      <c r="C4337" s="8" t="str">
        <f>_xlfn.CONCAT(S4337,_xlfn.TEXTBEFORE(Q4337,","))</f>
        <v>3Tenex Folders</v>
      </c>
      <c r="D4337" s="13" t="s">
        <v>10443</v>
      </c>
      <c r="E4337" s="25">
        <v>44135</v>
      </c>
      <c r="F4337" s="25">
        <v>44139</v>
      </c>
      <c r="G4337" s="13" t="s">
        <v>50</v>
      </c>
      <c r="H4337" s="13" t="s">
        <v>317</v>
      </c>
      <c r="I4337" s="13" t="s">
        <v>82</v>
      </c>
      <c r="J4337" s="13" t="s">
        <v>318</v>
      </c>
      <c r="K4337" s="13" t="s">
        <v>200</v>
      </c>
      <c r="L4337" s="13" t="s">
        <v>201</v>
      </c>
      <c r="M4337" s="13" t="s">
        <v>28</v>
      </c>
      <c r="N4337" s="13" t="s">
        <v>5227</v>
      </c>
      <c r="O4337" s="13" t="s">
        <v>30</v>
      </c>
      <c r="P4337" s="13" t="s">
        <v>289</v>
      </c>
      <c r="Q4337" s="13" t="s">
        <v>5228</v>
      </c>
      <c r="R4337" s="17">
        <v>66.87</v>
      </c>
      <c r="S4337" s="26">
        <v>3</v>
      </c>
      <c r="T4337" s="17">
        <v>0</v>
      </c>
      <c r="U4337" s="17">
        <v>5.24</v>
      </c>
      <c r="V4337" s="27">
        <v>11.97</v>
      </c>
      <c r="W4337" s="13" t="s">
        <v>88</v>
      </c>
      <c r="X4337" s="8">
        <f>$T4337*$R4337</f>
        <v>0</v>
      </c>
      <c r="Y4337" s="29">
        <f>R4337-V4337-U4337-X4337</f>
        <v>49.660000000000004</v>
      </c>
    </row>
    <row r="4338" spans="2:25" x14ac:dyDescent="0.3">
      <c r="B4338" s="16"/>
      <c r="C4338" s="8" t="str">
        <f>_xlfn.CONCAT(S4338,_xlfn.TEXTBEFORE(Q4338,","))</f>
        <v>2Kleencut Ruler</v>
      </c>
      <c r="D4338" s="13" t="s">
        <v>10444</v>
      </c>
      <c r="E4338" s="25">
        <v>42745</v>
      </c>
      <c r="F4338" s="25">
        <v>42746</v>
      </c>
      <c r="G4338" s="13" t="s">
        <v>34</v>
      </c>
      <c r="H4338" s="13" t="s">
        <v>5148</v>
      </c>
      <c r="I4338" s="13" t="s">
        <v>24</v>
      </c>
      <c r="J4338" s="13" t="s">
        <v>942</v>
      </c>
      <c r="K4338" s="13" t="s">
        <v>474</v>
      </c>
      <c r="L4338" s="13" t="s">
        <v>27</v>
      </c>
      <c r="M4338" s="13" t="s">
        <v>28</v>
      </c>
      <c r="N4338" s="13" t="s">
        <v>5149</v>
      </c>
      <c r="O4338" s="13" t="s">
        <v>30</v>
      </c>
      <c r="P4338" s="13" t="s">
        <v>1228</v>
      </c>
      <c r="Q4338" s="13" t="s">
        <v>5150</v>
      </c>
      <c r="R4338" s="17">
        <v>25.92</v>
      </c>
      <c r="S4338" s="26">
        <v>2</v>
      </c>
      <c r="T4338" s="17">
        <v>0</v>
      </c>
      <c r="U4338" s="17">
        <v>5.86</v>
      </c>
      <c r="V4338" s="27">
        <v>5.4</v>
      </c>
      <c r="W4338" s="13" t="s">
        <v>60</v>
      </c>
      <c r="X4338" s="8">
        <f>$T4338*$R4338</f>
        <v>0</v>
      </c>
      <c r="Y4338" s="29">
        <f>R4338-V4338-U4338-X4338</f>
        <v>14.660000000000004</v>
      </c>
    </row>
    <row r="4339" spans="2:25" x14ac:dyDescent="0.3">
      <c r="B4339" s="16"/>
      <c r="C4339" s="8" t="str">
        <f>_xlfn.CONCAT(S4339,_xlfn.TEXTBEFORE(Q4339,","))</f>
        <v>3Avery Binder Covers</v>
      </c>
      <c r="D4339" s="13" t="s">
        <v>10445</v>
      </c>
      <c r="E4339" s="25">
        <v>42745</v>
      </c>
      <c r="F4339" s="25">
        <v>42746</v>
      </c>
      <c r="G4339" s="13" t="s">
        <v>34</v>
      </c>
      <c r="H4339" s="13" t="s">
        <v>5148</v>
      </c>
      <c r="I4339" s="13" t="s">
        <v>24</v>
      </c>
      <c r="J4339" s="13" t="s">
        <v>942</v>
      </c>
      <c r="K4339" s="13" t="s">
        <v>474</v>
      </c>
      <c r="L4339" s="13" t="s">
        <v>27</v>
      </c>
      <c r="M4339" s="13" t="s">
        <v>28</v>
      </c>
      <c r="N4339" s="13" t="s">
        <v>4775</v>
      </c>
      <c r="O4339" s="13" t="s">
        <v>30</v>
      </c>
      <c r="P4339" s="13" t="s">
        <v>1121</v>
      </c>
      <c r="Q4339" s="13" t="s">
        <v>4776</v>
      </c>
      <c r="R4339" s="17">
        <v>34.29</v>
      </c>
      <c r="S4339" s="26">
        <v>3</v>
      </c>
      <c r="T4339" s="17">
        <v>0</v>
      </c>
      <c r="U4339" s="17">
        <v>5.26</v>
      </c>
      <c r="V4339" s="27">
        <v>16.11</v>
      </c>
      <c r="W4339" s="13" t="s">
        <v>60</v>
      </c>
      <c r="X4339" s="8">
        <f>$T4339*$R4339</f>
        <v>0</v>
      </c>
      <c r="Y4339" s="29">
        <f>R4339-V4339-U4339-X4339</f>
        <v>12.92</v>
      </c>
    </row>
    <row r="4340" spans="2:25" x14ac:dyDescent="0.3">
      <c r="B4340" s="16"/>
      <c r="C4340" s="8" t="str">
        <f>_xlfn.CONCAT(S4340,_xlfn.TEXTBEFORE(Q4340,","))</f>
        <v>2Kraft Business Envelopes</v>
      </c>
      <c r="D4340" s="13" t="s">
        <v>10446</v>
      </c>
      <c r="E4340" s="25">
        <v>42762</v>
      </c>
      <c r="F4340" s="25">
        <v>42767</v>
      </c>
      <c r="G4340" s="13" t="s">
        <v>50</v>
      </c>
      <c r="H4340" s="13" t="s">
        <v>5148</v>
      </c>
      <c r="I4340" s="13" t="s">
        <v>24</v>
      </c>
      <c r="J4340" s="13" t="s">
        <v>186</v>
      </c>
      <c r="K4340" s="13" t="s">
        <v>187</v>
      </c>
      <c r="L4340" s="13" t="s">
        <v>27</v>
      </c>
      <c r="M4340" s="13" t="s">
        <v>28</v>
      </c>
      <c r="N4340" s="13" t="s">
        <v>4747</v>
      </c>
      <c r="O4340" s="13" t="s">
        <v>30</v>
      </c>
      <c r="P4340" s="13" t="s">
        <v>1607</v>
      </c>
      <c r="Q4340" s="13" t="s">
        <v>4748</v>
      </c>
      <c r="R4340" s="17">
        <v>39.96</v>
      </c>
      <c r="S4340" s="26">
        <v>2</v>
      </c>
      <c r="T4340" s="17">
        <v>0</v>
      </c>
      <c r="U4340" s="17">
        <v>2.6</v>
      </c>
      <c r="V4340" s="27">
        <v>15.18</v>
      </c>
      <c r="W4340" s="13" t="s">
        <v>88</v>
      </c>
      <c r="X4340" s="8">
        <f>$T4340*$R4340</f>
        <v>0</v>
      </c>
      <c r="Y4340" s="29">
        <f>R4340-V4340-U4340-X4340</f>
        <v>22.18</v>
      </c>
    </row>
    <row r="4341" spans="2:25" x14ac:dyDescent="0.3">
      <c r="B4341" s="16"/>
      <c r="C4341" s="8" t="str">
        <f>_xlfn.CONCAT(S4341,_xlfn.TEXTBEFORE(Q4341,","))</f>
        <v>3Enermax Cards &amp; Envelopes</v>
      </c>
      <c r="D4341" s="13" t="s">
        <v>10447</v>
      </c>
      <c r="E4341" s="25">
        <v>44021</v>
      </c>
      <c r="F4341" s="25">
        <v>44026</v>
      </c>
      <c r="G4341" s="13" t="s">
        <v>50</v>
      </c>
      <c r="H4341" s="13" t="s">
        <v>5148</v>
      </c>
      <c r="I4341" s="13" t="s">
        <v>24</v>
      </c>
      <c r="J4341" s="13" t="s">
        <v>1679</v>
      </c>
      <c r="K4341" s="13" t="s">
        <v>1078</v>
      </c>
      <c r="L4341" s="13" t="s">
        <v>27</v>
      </c>
      <c r="M4341" s="13" t="s">
        <v>28</v>
      </c>
      <c r="N4341" s="13" t="s">
        <v>2821</v>
      </c>
      <c r="O4341" s="13" t="s">
        <v>30</v>
      </c>
      <c r="P4341" s="13" t="s">
        <v>1567</v>
      </c>
      <c r="Q4341" s="13" t="s">
        <v>2822</v>
      </c>
      <c r="R4341" s="17">
        <v>153.72000000000003</v>
      </c>
      <c r="S4341" s="26">
        <v>3</v>
      </c>
      <c r="T4341" s="17">
        <v>0</v>
      </c>
      <c r="U4341" s="17">
        <v>5.1100000000000003</v>
      </c>
      <c r="V4341" s="27">
        <v>73.710000000000008</v>
      </c>
      <c r="W4341" s="13" t="s">
        <v>88</v>
      </c>
      <c r="X4341" s="8">
        <f>$T4341*$R4341</f>
        <v>0</v>
      </c>
      <c r="Y4341" s="29">
        <f>R4341-V4341-U4341-X4341</f>
        <v>74.90000000000002</v>
      </c>
    </row>
    <row r="4342" spans="2:25" x14ac:dyDescent="0.3">
      <c r="B4342" s="16"/>
      <c r="C4342" s="8" t="str">
        <f>_xlfn.CONCAT(S4342,_xlfn.TEXTBEFORE(Q4342,","))</f>
        <v>2Elite Shears</v>
      </c>
      <c r="D4342" s="13" t="s">
        <v>10448</v>
      </c>
      <c r="E4342" s="25">
        <v>44021</v>
      </c>
      <c r="F4342" s="25">
        <v>44026</v>
      </c>
      <c r="G4342" s="13" t="s">
        <v>50</v>
      </c>
      <c r="H4342" s="13" t="s">
        <v>5148</v>
      </c>
      <c r="I4342" s="13" t="s">
        <v>24</v>
      </c>
      <c r="J4342" s="13" t="s">
        <v>1679</v>
      </c>
      <c r="K4342" s="13" t="s">
        <v>1078</v>
      </c>
      <c r="L4342" s="13" t="s">
        <v>27</v>
      </c>
      <c r="M4342" s="13" t="s">
        <v>28</v>
      </c>
      <c r="N4342" s="13" t="s">
        <v>4125</v>
      </c>
      <c r="O4342" s="13" t="s">
        <v>30</v>
      </c>
      <c r="P4342" s="13" t="s">
        <v>1228</v>
      </c>
      <c r="Q4342" s="13" t="s">
        <v>4126</v>
      </c>
      <c r="R4342" s="17">
        <v>87.42</v>
      </c>
      <c r="S4342" s="26">
        <v>2</v>
      </c>
      <c r="T4342" s="17">
        <v>0</v>
      </c>
      <c r="U4342" s="17">
        <v>3.35</v>
      </c>
      <c r="V4342" s="27">
        <v>32.339999999999996</v>
      </c>
      <c r="W4342" s="13" t="s">
        <v>88</v>
      </c>
      <c r="X4342" s="8">
        <f>$T4342*$R4342</f>
        <v>0</v>
      </c>
      <c r="Y4342" s="29">
        <f>R4342-V4342-U4342-X4342</f>
        <v>51.730000000000004</v>
      </c>
    </row>
    <row r="4343" spans="2:25" x14ac:dyDescent="0.3">
      <c r="B4343" s="16"/>
      <c r="C4343" s="8" t="str">
        <f>_xlfn.CONCAT(S4343,_xlfn.TEXTBEFORE(Q4343,","))</f>
        <v>2Xerox Cards &amp; Envelopes</v>
      </c>
      <c r="D4343" s="13" t="s">
        <v>10449</v>
      </c>
      <c r="E4343" s="25">
        <v>43393</v>
      </c>
      <c r="F4343" s="25">
        <v>43397</v>
      </c>
      <c r="G4343" s="13" t="s">
        <v>50</v>
      </c>
      <c r="H4343" s="13" t="s">
        <v>1092</v>
      </c>
      <c r="I4343" s="13" t="s">
        <v>82</v>
      </c>
      <c r="J4343" s="13" t="s">
        <v>2389</v>
      </c>
      <c r="K4343" s="13" t="s">
        <v>26</v>
      </c>
      <c r="L4343" s="13" t="s">
        <v>27</v>
      </c>
      <c r="M4343" s="13" t="s">
        <v>28</v>
      </c>
      <c r="N4343" s="13" t="s">
        <v>4441</v>
      </c>
      <c r="O4343" s="13" t="s">
        <v>30</v>
      </c>
      <c r="P4343" s="13" t="s">
        <v>1567</v>
      </c>
      <c r="Q4343" s="13" t="s">
        <v>4442</v>
      </c>
      <c r="R4343" s="17">
        <v>98.22</v>
      </c>
      <c r="S4343" s="26">
        <v>2</v>
      </c>
      <c r="T4343" s="17">
        <v>0</v>
      </c>
      <c r="U4343" s="17">
        <v>8.66</v>
      </c>
      <c r="V4343" s="27">
        <v>34.32</v>
      </c>
      <c r="W4343" s="13" t="s">
        <v>60</v>
      </c>
      <c r="X4343" s="8">
        <f>$T4343*$R4343</f>
        <v>0</v>
      </c>
      <c r="Y4343" s="29">
        <f>R4343-V4343-U4343-X4343</f>
        <v>55.239999999999995</v>
      </c>
    </row>
    <row r="4344" spans="2:25" x14ac:dyDescent="0.3">
      <c r="B4344" s="16"/>
      <c r="C4344" s="8" t="str">
        <f>_xlfn.CONCAT(S4344,_xlfn.TEXTBEFORE(Q4344,","))</f>
        <v>2Green Bar Note Cards</v>
      </c>
      <c r="D4344" s="13" t="s">
        <v>10450</v>
      </c>
      <c r="E4344" s="25">
        <v>43393</v>
      </c>
      <c r="F4344" s="25">
        <v>43397</v>
      </c>
      <c r="G4344" s="13" t="s">
        <v>50</v>
      </c>
      <c r="H4344" s="13" t="s">
        <v>1092</v>
      </c>
      <c r="I4344" s="13" t="s">
        <v>82</v>
      </c>
      <c r="J4344" s="13" t="s">
        <v>2389</v>
      </c>
      <c r="K4344" s="13" t="s">
        <v>26</v>
      </c>
      <c r="L4344" s="13" t="s">
        <v>27</v>
      </c>
      <c r="M4344" s="13" t="s">
        <v>28</v>
      </c>
      <c r="N4344" s="13" t="s">
        <v>3715</v>
      </c>
      <c r="O4344" s="13" t="s">
        <v>30</v>
      </c>
      <c r="P4344" s="13" t="s">
        <v>1567</v>
      </c>
      <c r="Q4344" s="13" t="s">
        <v>3716</v>
      </c>
      <c r="R4344" s="17">
        <v>59.58</v>
      </c>
      <c r="S4344" s="26">
        <v>2</v>
      </c>
      <c r="T4344" s="17">
        <v>0</v>
      </c>
      <c r="U4344" s="17">
        <v>7.27</v>
      </c>
      <c r="V4344" s="27">
        <v>6.5400000000000009</v>
      </c>
      <c r="W4344" s="13" t="s">
        <v>60</v>
      </c>
      <c r="X4344" s="8">
        <f>$T4344*$R4344</f>
        <v>0</v>
      </c>
      <c r="Y4344" s="29">
        <f>R4344-V4344-U4344-X4344</f>
        <v>45.769999999999996</v>
      </c>
    </row>
    <row r="4345" spans="2:25" x14ac:dyDescent="0.3">
      <c r="B4345" s="16"/>
      <c r="C4345" s="8" t="str">
        <f>_xlfn.CONCAT(S4345,_xlfn.TEXTBEFORE(Q4345,","))</f>
        <v>6Advantus Staples</v>
      </c>
      <c r="D4345" s="13" t="s">
        <v>10451</v>
      </c>
      <c r="E4345" s="25">
        <v>43393</v>
      </c>
      <c r="F4345" s="25">
        <v>43397</v>
      </c>
      <c r="G4345" s="13" t="s">
        <v>50</v>
      </c>
      <c r="H4345" s="13" t="s">
        <v>1092</v>
      </c>
      <c r="I4345" s="13" t="s">
        <v>82</v>
      </c>
      <c r="J4345" s="13" t="s">
        <v>2389</v>
      </c>
      <c r="K4345" s="13" t="s">
        <v>26</v>
      </c>
      <c r="L4345" s="13" t="s">
        <v>27</v>
      </c>
      <c r="M4345" s="13" t="s">
        <v>28</v>
      </c>
      <c r="N4345" s="13" t="s">
        <v>4474</v>
      </c>
      <c r="O4345" s="13" t="s">
        <v>30</v>
      </c>
      <c r="P4345" s="13" t="s">
        <v>2177</v>
      </c>
      <c r="Q4345" s="13" t="s">
        <v>4475</v>
      </c>
      <c r="R4345" s="17">
        <v>61.739999999999995</v>
      </c>
      <c r="S4345" s="26">
        <v>6</v>
      </c>
      <c r="T4345" s="17">
        <v>0</v>
      </c>
      <c r="U4345" s="17">
        <v>5.88</v>
      </c>
      <c r="V4345" s="27">
        <v>15.299999999999999</v>
      </c>
      <c r="W4345" s="13" t="s">
        <v>60</v>
      </c>
      <c r="X4345" s="8">
        <f>$T4345*$R4345</f>
        <v>0</v>
      </c>
      <c r="Y4345" s="29">
        <f>R4345-V4345-U4345-X4345</f>
        <v>40.559999999999995</v>
      </c>
    </row>
    <row r="4346" spans="2:25" x14ac:dyDescent="0.3">
      <c r="B4346" s="16"/>
      <c r="C4346" s="8" t="str">
        <f>_xlfn.CONCAT(S4346,_xlfn.TEXTBEFORE(Q4346,","))</f>
        <v>4HP Fax Machine</v>
      </c>
      <c r="D4346" s="13" t="s">
        <v>10452</v>
      </c>
      <c r="E4346" s="25">
        <v>43538</v>
      </c>
      <c r="F4346" s="25">
        <v>43542</v>
      </c>
      <c r="G4346" s="13" t="s">
        <v>22</v>
      </c>
      <c r="H4346" s="13" t="s">
        <v>1092</v>
      </c>
      <c r="I4346" s="13" t="s">
        <v>82</v>
      </c>
      <c r="J4346" s="13" t="s">
        <v>1093</v>
      </c>
      <c r="K4346" s="13" t="s">
        <v>310</v>
      </c>
      <c r="L4346" s="13" t="s">
        <v>27</v>
      </c>
      <c r="M4346" s="13" t="s">
        <v>28</v>
      </c>
      <c r="N4346" s="13" t="s">
        <v>1094</v>
      </c>
      <c r="O4346" s="13" t="s">
        <v>57</v>
      </c>
      <c r="P4346" s="13" t="s">
        <v>86</v>
      </c>
      <c r="Q4346" s="13" t="s">
        <v>1095</v>
      </c>
      <c r="R4346" s="17">
        <v>1198.32</v>
      </c>
      <c r="S4346" s="26">
        <v>4</v>
      </c>
      <c r="T4346" s="17">
        <v>0</v>
      </c>
      <c r="U4346" s="17">
        <v>125.46</v>
      </c>
      <c r="V4346" s="27">
        <v>179.64000000000001</v>
      </c>
      <c r="W4346" s="13" t="s">
        <v>88</v>
      </c>
      <c r="X4346" s="8">
        <f>$T4346*$R4346</f>
        <v>0</v>
      </c>
      <c r="Y4346" s="29">
        <f>R4346-V4346-U4346-X4346</f>
        <v>893.21999999999991</v>
      </c>
    </row>
    <row r="4347" spans="2:25" x14ac:dyDescent="0.3">
      <c r="B4347" s="16"/>
      <c r="C4347" s="8" t="str">
        <f>_xlfn.CONCAT(S4347,_xlfn.TEXTBEFORE(Q4347,","))</f>
        <v>4HP Copy Machine</v>
      </c>
      <c r="D4347" s="13" t="s">
        <v>10453</v>
      </c>
      <c r="E4347" s="25">
        <v>43538</v>
      </c>
      <c r="F4347" s="25">
        <v>43542</v>
      </c>
      <c r="G4347" s="13" t="s">
        <v>22</v>
      </c>
      <c r="H4347" s="13" t="s">
        <v>1092</v>
      </c>
      <c r="I4347" s="13" t="s">
        <v>82</v>
      </c>
      <c r="J4347" s="13" t="s">
        <v>1093</v>
      </c>
      <c r="K4347" s="13" t="s">
        <v>310</v>
      </c>
      <c r="L4347" s="13" t="s">
        <v>27</v>
      </c>
      <c r="M4347" s="13" t="s">
        <v>28</v>
      </c>
      <c r="N4347" s="13" t="s">
        <v>413</v>
      </c>
      <c r="O4347" s="13" t="s">
        <v>57</v>
      </c>
      <c r="P4347" s="13" t="s">
        <v>86</v>
      </c>
      <c r="Q4347" s="13" t="s">
        <v>414</v>
      </c>
      <c r="R4347" s="17">
        <v>967.56</v>
      </c>
      <c r="S4347" s="26">
        <v>4</v>
      </c>
      <c r="T4347" s="17">
        <v>0</v>
      </c>
      <c r="U4347" s="17">
        <v>33.64</v>
      </c>
      <c r="V4347" s="27">
        <v>474</v>
      </c>
      <c r="W4347" s="13" t="s">
        <v>88</v>
      </c>
      <c r="X4347" s="8">
        <f>$T4347*$R4347</f>
        <v>0</v>
      </c>
      <c r="Y4347" s="29">
        <f>R4347-V4347-U4347-X4347</f>
        <v>459.91999999999996</v>
      </c>
    </row>
    <row r="4348" spans="2:25" x14ac:dyDescent="0.3">
      <c r="B4348" s="16"/>
      <c r="C4348" s="8" t="str">
        <f>_xlfn.CONCAT(S4348,_xlfn.TEXTBEFORE(Q4348,","))</f>
        <v>5Ibico Binding Machine</v>
      </c>
      <c r="D4348" s="13" t="s">
        <v>10454</v>
      </c>
      <c r="E4348" s="25">
        <v>43538</v>
      </c>
      <c r="F4348" s="25">
        <v>43542</v>
      </c>
      <c r="G4348" s="13" t="s">
        <v>22</v>
      </c>
      <c r="H4348" s="13" t="s">
        <v>1092</v>
      </c>
      <c r="I4348" s="13" t="s">
        <v>82</v>
      </c>
      <c r="J4348" s="13" t="s">
        <v>1093</v>
      </c>
      <c r="K4348" s="13" t="s">
        <v>310</v>
      </c>
      <c r="L4348" s="13" t="s">
        <v>27</v>
      </c>
      <c r="M4348" s="13" t="s">
        <v>28</v>
      </c>
      <c r="N4348" s="13" t="s">
        <v>2874</v>
      </c>
      <c r="O4348" s="13" t="s">
        <v>30</v>
      </c>
      <c r="P4348" s="13" t="s">
        <v>1121</v>
      </c>
      <c r="Q4348" s="13" t="s">
        <v>2875</v>
      </c>
      <c r="R4348" s="17">
        <v>258.89999999999998</v>
      </c>
      <c r="S4348" s="26">
        <v>5</v>
      </c>
      <c r="T4348" s="17">
        <v>0</v>
      </c>
      <c r="U4348" s="17">
        <v>7.62</v>
      </c>
      <c r="V4348" s="27">
        <v>25.8</v>
      </c>
      <c r="W4348" s="13" t="s">
        <v>88</v>
      </c>
      <c r="X4348" s="8">
        <f>$T4348*$R4348</f>
        <v>0</v>
      </c>
      <c r="Y4348" s="29">
        <f>R4348-V4348-U4348-X4348</f>
        <v>225.47999999999996</v>
      </c>
    </row>
    <row r="4349" spans="2:25" x14ac:dyDescent="0.3">
      <c r="B4349" s="16"/>
      <c r="C4349" s="8" t="str">
        <f>_xlfn.CONCAT(S4349,_xlfn.TEXTBEFORE(Q4349,","))</f>
        <v>1Xerox Note Cards</v>
      </c>
      <c r="D4349" s="13" t="s">
        <v>10455</v>
      </c>
      <c r="E4349" s="25">
        <v>43538</v>
      </c>
      <c r="F4349" s="25">
        <v>43542</v>
      </c>
      <c r="G4349" s="13" t="s">
        <v>22</v>
      </c>
      <c r="H4349" s="13" t="s">
        <v>1092</v>
      </c>
      <c r="I4349" s="13" t="s">
        <v>82</v>
      </c>
      <c r="J4349" s="13" t="s">
        <v>1093</v>
      </c>
      <c r="K4349" s="13" t="s">
        <v>310</v>
      </c>
      <c r="L4349" s="13" t="s">
        <v>27</v>
      </c>
      <c r="M4349" s="13" t="s">
        <v>28</v>
      </c>
      <c r="N4349" s="13" t="s">
        <v>3964</v>
      </c>
      <c r="O4349" s="13" t="s">
        <v>30</v>
      </c>
      <c r="P4349" s="13" t="s">
        <v>1567</v>
      </c>
      <c r="Q4349" s="13" t="s">
        <v>3965</v>
      </c>
      <c r="R4349" s="17">
        <v>30.509999999999998</v>
      </c>
      <c r="S4349" s="26">
        <v>1</v>
      </c>
      <c r="T4349" s="17">
        <v>0</v>
      </c>
      <c r="U4349" s="17">
        <v>3.52</v>
      </c>
      <c r="V4349" s="27">
        <v>0</v>
      </c>
      <c r="W4349" s="13" t="s">
        <v>88</v>
      </c>
      <c r="X4349" s="8">
        <f>$T4349*$R4349</f>
        <v>0</v>
      </c>
      <c r="Y4349" s="29">
        <f>R4349-V4349-U4349-X4349</f>
        <v>26.99</v>
      </c>
    </row>
    <row r="4350" spans="2:25" x14ac:dyDescent="0.3">
      <c r="B4350" s="16"/>
      <c r="C4350" s="8" t="str">
        <f>_xlfn.CONCAT(S4350,_xlfn.TEXTBEFORE(Q4350,","))</f>
        <v>1Smead Color Coded Labels</v>
      </c>
      <c r="D4350" s="13" t="s">
        <v>10456</v>
      </c>
      <c r="E4350" s="25">
        <v>43538</v>
      </c>
      <c r="F4350" s="25">
        <v>43542</v>
      </c>
      <c r="G4350" s="13" t="s">
        <v>22</v>
      </c>
      <c r="H4350" s="13" t="s">
        <v>1092</v>
      </c>
      <c r="I4350" s="13" t="s">
        <v>82</v>
      </c>
      <c r="J4350" s="13" t="s">
        <v>1093</v>
      </c>
      <c r="K4350" s="13" t="s">
        <v>310</v>
      </c>
      <c r="L4350" s="13" t="s">
        <v>27</v>
      </c>
      <c r="M4350" s="13" t="s">
        <v>28</v>
      </c>
      <c r="N4350" s="13" t="s">
        <v>5266</v>
      </c>
      <c r="O4350" s="13" t="s">
        <v>30</v>
      </c>
      <c r="P4350" s="13" t="s">
        <v>2751</v>
      </c>
      <c r="Q4350" s="13" t="s">
        <v>5267</v>
      </c>
      <c r="R4350" s="17">
        <v>12.870000000000001</v>
      </c>
      <c r="S4350" s="26">
        <v>1</v>
      </c>
      <c r="T4350" s="17">
        <v>0</v>
      </c>
      <c r="U4350" s="17">
        <v>1.52</v>
      </c>
      <c r="V4350" s="27">
        <v>3.5999999999999996</v>
      </c>
      <c r="W4350" s="13" t="s">
        <v>88</v>
      </c>
      <c r="X4350" s="8">
        <f>$T4350*$R4350</f>
        <v>0</v>
      </c>
      <c r="Y4350" s="29">
        <f>R4350-V4350-U4350-X4350</f>
        <v>7.7500000000000018</v>
      </c>
    </row>
    <row r="4351" spans="2:25" x14ac:dyDescent="0.3">
      <c r="B4351" s="16"/>
      <c r="C4351" s="8" t="str">
        <f>_xlfn.CONCAT(S4351,_xlfn.TEXTBEFORE(Q4351,","))</f>
        <v>2Sanford Sketch Pad</v>
      </c>
      <c r="D4351" s="13" t="s">
        <v>10457</v>
      </c>
      <c r="E4351" s="25">
        <v>43743</v>
      </c>
      <c r="F4351" s="25">
        <v>43747</v>
      </c>
      <c r="G4351" s="13" t="s">
        <v>50</v>
      </c>
      <c r="H4351" s="13" t="s">
        <v>1092</v>
      </c>
      <c r="I4351" s="13" t="s">
        <v>82</v>
      </c>
      <c r="J4351" s="13" t="s">
        <v>170</v>
      </c>
      <c r="K4351" s="13" t="s">
        <v>170</v>
      </c>
      <c r="L4351" s="13" t="s">
        <v>27</v>
      </c>
      <c r="M4351" s="13" t="s">
        <v>28</v>
      </c>
      <c r="N4351" s="13" t="s">
        <v>3732</v>
      </c>
      <c r="O4351" s="13" t="s">
        <v>30</v>
      </c>
      <c r="P4351" s="13" t="s">
        <v>1789</v>
      </c>
      <c r="Q4351" s="13" t="s">
        <v>3733</v>
      </c>
      <c r="R4351" s="17">
        <v>90.960000000000008</v>
      </c>
      <c r="S4351" s="26">
        <v>2</v>
      </c>
      <c r="T4351" s="17">
        <v>0</v>
      </c>
      <c r="U4351" s="17">
        <v>18.579999999999998</v>
      </c>
      <c r="V4351" s="27">
        <v>19.98</v>
      </c>
      <c r="W4351" s="13" t="s">
        <v>60</v>
      </c>
      <c r="X4351" s="8">
        <f>$T4351*$R4351</f>
        <v>0</v>
      </c>
      <c r="Y4351" s="29">
        <f>R4351-V4351-U4351-X4351</f>
        <v>52.400000000000006</v>
      </c>
    </row>
    <row r="4352" spans="2:25" x14ac:dyDescent="0.3">
      <c r="B4352" s="16"/>
      <c r="C4352" s="8" t="str">
        <f>_xlfn.CONCAT(S4352,_xlfn.TEXTBEFORE(Q4352,","))</f>
        <v>3Samsung Audio Dock</v>
      </c>
      <c r="D4352" s="13" t="s">
        <v>10458</v>
      </c>
      <c r="E4352" s="25">
        <v>43813</v>
      </c>
      <c r="F4352" s="25">
        <v>43817</v>
      </c>
      <c r="G4352" s="13" t="s">
        <v>50</v>
      </c>
      <c r="H4352" s="13" t="s">
        <v>1092</v>
      </c>
      <c r="I4352" s="13" t="s">
        <v>82</v>
      </c>
      <c r="J4352" s="13" t="s">
        <v>73</v>
      </c>
      <c r="K4352" s="13" t="s">
        <v>63</v>
      </c>
      <c r="L4352" s="13" t="s">
        <v>27</v>
      </c>
      <c r="M4352" s="13" t="s">
        <v>28</v>
      </c>
      <c r="N4352" s="13" t="s">
        <v>1377</v>
      </c>
      <c r="O4352" s="13" t="s">
        <v>57</v>
      </c>
      <c r="P4352" s="13" t="s">
        <v>58</v>
      </c>
      <c r="Q4352" s="13" t="s">
        <v>1378</v>
      </c>
      <c r="R4352" s="17">
        <v>500.48999999999995</v>
      </c>
      <c r="S4352" s="26">
        <v>3</v>
      </c>
      <c r="T4352" s="17">
        <v>0</v>
      </c>
      <c r="U4352" s="17">
        <v>96.51</v>
      </c>
      <c r="V4352" s="27">
        <v>35.01</v>
      </c>
      <c r="W4352" s="13" t="s">
        <v>60</v>
      </c>
      <c r="X4352" s="8">
        <f>$T4352*$R4352</f>
        <v>0</v>
      </c>
      <c r="Y4352" s="29">
        <f>R4352-V4352-U4352-X4352</f>
        <v>368.96999999999997</v>
      </c>
    </row>
    <row r="4353" spans="2:25" x14ac:dyDescent="0.3">
      <c r="B4353" s="16"/>
      <c r="C4353" s="8" t="str">
        <f>_xlfn.CONCAT(S4353,_xlfn.TEXTBEFORE(Q4353,","))</f>
        <v>3GlobeWeis Mailers</v>
      </c>
      <c r="D4353" s="13" t="s">
        <v>10459</v>
      </c>
      <c r="E4353" s="25">
        <v>43813</v>
      </c>
      <c r="F4353" s="25">
        <v>43817</v>
      </c>
      <c r="G4353" s="13" t="s">
        <v>50</v>
      </c>
      <c r="H4353" s="13" t="s">
        <v>1092</v>
      </c>
      <c r="I4353" s="13" t="s">
        <v>82</v>
      </c>
      <c r="J4353" s="13" t="s">
        <v>73</v>
      </c>
      <c r="K4353" s="13" t="s">
        <v>63</v>
      </c>
      <c r="L4353" s="13" t="s">
        <v>27</v>
      </c>
      <c r="M4353" s="13" t="s">
        <v>28</v>
      </c>
      <c r="N4353" s="13" t="s">
        <v>3477</v>
      </c>
      <c r="O4353" s="13" t="s">
        <v>30</v>
      </c>
      <c r="P4353" s="13" t="s">
        <v>1607</v>
      </c>
      <c r="Q4353" s="13" t="s">
        <v>3478</v>
      </c>
      <c r="R4353" s="17">
        <v>126.26999999999998</v>
      </c>
      <c r="S4353" s="26">
        <v>3</v>
      </c>
      <c r="T4353" s="17">
        <v>0</v>
      </c>
      <c r="U4353" s="17">
        <v>21.65</v>
      </c>
      <c r="V4353" s="27">
        <v>25.199999999999996</v>
      </c>
      <c r="W4353" s="13" t="s">
        <v>60</v>
      </c>
      <c r="X4353" s="8">
        <f>$T4353*$R4353</f>
        <v>0</v>
      </c>
      <c r="Y4353" s="29">
        <f>R4353-V4353-U4353-X4353</f>
        <v>79.419999999999987</v>
      </c>
    </row>
    <row r="4354" spans="2:25" x14ac:dyDescent="0.3">
      <c r="B4354" s="16"/>
      <c r="C4354" s="8" t="str">
        <f>_xlfn.CONCAT(S4354,_xlfn.TEXTBEFORE(Q4354,","))</f>
        <v>2Eldon Trays</v>
      </c>
      <c r="D4354" s="13" t="s">
        <v>10460</v>
      </c>
      <c r="E4354" s="25">
        <v>43813</v>
      </c>
      <c r="F4354" s="25">
        <v>43817</v>
      </c>
      <c r="G4354" s="13" t="s">
        <v>50</v>
      </c>
      <c r="H4354" s="13" t="s">
        <v>1092</v>
      </c>
      <c r="I4354" s="13" t="s">
        <v>82</v>
      </c>
      <c r="J4354" s="13" t="s">
        <v>73</v>
      </c>
      <c r="K4354" s="13" t="s">
        <v>63</v>
      </c>
      <c r="L4354" s="13" t="s">
        <v>27</v>
      </c>
      <c r="M4354" s="13" t="s">
        <v>28</v>
      </c>
      <c r="N4354" s="13" t="s">
        <v>2492</v>
      </c>
      <c r="O4354" s="13" t="s">
        <v>30</v>
      </c>
      <c r="P4354" s="13" t="s">
        <v>289</v>
      </c>
      <c r="Q4354" s="13" t="s">
        <v>2493</v>
      </c>
      <c r="R4354" s="17">
        <v>94.08</v>
      </c>
      <c r="S4354" s="26">
        <v>2</v>
      </c>
      <c r="T4354" s="17">
        <v>0</v>
      </c>
      <c r="U4354" s="17">
        <v>7.14</v>
      </c>
      <c r="V4354" s="27">
        <v>14.100000000000001</v>
      </c>
      <c r="W4354" s="13" t="s">
        <v>60</v>
      </c>
      <c r="X4354" s="8">
        <f>$T4354*$R4354</f>
        <v>0</v>
      </c>
      <c r="Y4354" s="29">
        <f>R4354-V4354-U4354-X4354</f>
        <v>72.839999999999989</v>
      </c>
    </row>
    <row r="4355" spans="2:25" x14ac:dyDescent="0.3">
      <c r="B4355" s="16"/>
      <c r="C4355" s="8" t="str">
        <f>_xlfn.CONCAT(S4355,_xlfn.TEXTBEFORE(Q4355,","))</f>
        <v>4Canon Ink</v>
      </c>
      <c r="D4355" s="13" t="s">
        <v>10461</v>
      </c>
      <c r="E4355" s="25">
        <v>43986</v>
      </c>
      <c r="F4355" s="25">
        <v>43989</v>
      </c>
      <c r="G4355" s="13" t="s">
        <v>34</v>
      </c>
      <c r="H4355" s="13" t="s">
        <v>1092</v>
      </c>
      <c r="I4355" s="13" t="s">
        <v>82</v>
      </c>
      <c r="J4355" s="13" t="s">
        <v>443</v>
      </c>
      <c r="K4355" s="13" t="s">
        <v>146</v>
      </c>
      <c r="L4355" s="13" t="s">
        <v>27</v>
      </c>
      <c r="M4355" s="13" t="s">
        <v>28</v>
      </c>
      <c r="N4355" s="13" t="s">
        <v>2205</v>
      </c>
      <c r="O4355" s="13" t="s">
        <v>57</v>
      </c>
      <c r="P4355" s="13" t="s">
        <v>86</v>
      </c>
      <c r="Q4355" s="13" t="s">
        <v>2206</v>
      </c>
      <c r="R4355" s="17">
        <v>594.36</v>
      </c>
      <c r="S4355" s="26">
        <v>4</v>
      </c>
      <c r="T4355" s="17">
        <v>0</v>
      </c>
      <c r="U4355" s="17">
        <v>3.75</v>
      </c>
      <c r="V4355" s="27">
        <v>112.92</v>
      </c>
      <c r="W4355" s="13" t="s">
        <v>88</v>
      </c>
      <c r="X4355" s="8">
        <f>$T4355*$R4355</f>
        <v>0</v>
      </c>
      <c r="Y4355" s="29">
        <f>R4355-V4355-U4355-X4355</f>
        <v>477.69</v>
      </c>
    </row>
    <row r="4356" spans="2:25" x14ac:dyDescent="0.3">
      <c r="B4356" s="16"/>
      <c r="C4356" s="8" t="str">
        <f>_xlfn.CONCAT(S4356,_xlfn.TEXTBEFORE(Q4356,","))</f>
        <v>9Bevis Coffee Table</v>
      </c>
      <c r="D4356" s="13" t="s">
        <v>10462</v>
      </c>
      <c r="E4356" s="25">
        <v>43027</v>
      </c>
      <c r="F4356" s="25">
        <v>43032</v>
      </c>
      <c r="G4356" s="13" t="s">
        <v>50</v>
      </c>
      <c r="H4356" s="13" t="s">
        <v>450</v>
      </c>
      <c r="I4356" s="13" t="s">
        <v>82</v>
      </c>
      <c r="J4356" s="13" t="s">
        <v>451</v>
      </c>
      <c r="K4356" s="13" t="s">
        <v>63</v>
      </c>
      <c r="L4356" s="13" t="s">
        <v>27</v>
      </c>
      <c r="M4356" s="13" t="s">
        <v>28</v>
      </c>
      <c r="N4356" s="13" t="s">
        <v>452</v>
      </c>
      <c r="O4356" s="13" t="s">
        <v>40</v>
      </c>
      <c r="P4356" s="13" t="s">
        <v>48</v>
      </c>
      <c r="Q4356" s="13" t="s">
        <v>453</v>
      </c>
      <c r="R4356" s="17">
        <v>2018.3309999999999</v>
      </c>
      <c r="S4356" s="26">
        <v>9</v>
      </c>
      <c r="T4356" s="17">
        <v>0.3</v>
      </c>
      <c r="U4356" s="17">
        <v>248.91</v>
      </c>
      <c r="V4356" s="27">
        <v>-576.90900000000011</v>
      </c>
      <c r="W4356" s="13" t="s">
        <v>60</v>
      </c>
      <c r="X4356" s="8">
        <f>$T4356*$R4356</f>
        <v>605.49929999999995</v>
      </c>
      <c r="Y4356" s="29">
        <f>R4356-V4356-U4356-X4356</f>
        <v>1740.8307</v>
      </c>
    </row>
    <row r="4357" spans="2:25" x14ac:dyDescent="0.3">
      <c r="B4357" s="16"/>
      <c r="C4357" s="8" t="str">
        <f>_xlfn.CONCAT(S4357,_xlfn.TEXTBEFORE(Q4357,","))</f>
        <v>8Epson Calculator</v>
      </c>
      <c r="D4357" s="13" t="s">
        <v>10463</v>
      </c>
      <c r="E4357" s="25">
        <v>43027</v>
      </c>
      <c r="F4357" s="25">
        <v>43032</v>
      </c>
      <c r="G4357" s="13" t="s">
        <v>50</v>
      </c>
      <c r="H4357" s="13" t="s">
        <v>450</v>
      </c>
      <c r="I4357" s="13" t="s">
        <v>82</v>
      </c>
      <c r="J4357" s="13" t="s">
        <v>451</v>
      </c>
      <c r="K4357" s="13" t="s">
        <v>63</v>
      </c>
      <c r="L4357" s="13" t="s">
        <v>27</v>
      </c>
      <c r="M4357" s="13" t="s">
        <v>28</v>
      </c>
      <c r="N4357" s="13" t="s">
        <v>2614</v>
      </c>
      <c r="O4357" s="13" t="s">
        <v>57</v>
      </c>
      <c r="P4357" s="13" t="s">
        <v>138</v>
      </c>
      <c r="Q4357" s="13" t="s">
        <v>2615</v>
      </c>
      <c r="R4357" s="17">
        <v>371.28000000000003</v>
      </c>
      <c r="S4357" s="26">
        <v>8</v>
      </c>
      <c r="T4357" s="17">
        <v>0</v>
      </c>
      <c r="U4357" s="17">
        <v>38.72</v>
      </c>
      <c r="V4357" s="27">
        <v>181.92000000000002</v>
      </c>
      <c r="W4357" s="13" t="s">
        <v>60</v>
      </c>
      <c r="X4357" s="8">
        <f>$T4357*$R4357</f>
        <v>0</v>
      </c>
      <c r="Y4357" s="29">
        <f>R4357-V4357-U4357-X4357</f>
        <v>150.64000000000001</v>
      </c>
    </row>
    <row r="4358" spans="2:25" x14ac:dyDescent="0.3">
      <c r="B4358" s="16"/>
      <c r="C4358" s="8" t="str">
        <f>_xlfn.CONCAT(S4358,_xlfn.TEXTBEFORE(Q4358,","))</f>
        <v>7Stiletto Scissors</v>
      </c>
      <c r="D4358" s="13" t="s">
        <v>10464</v>
      </c>
      <c r="E4358" s="25">
        <v>43027</v>
      </c>
      <c r="F4358" s="25">
        <v>43032</v>
      </c>
      <c r="G4358" s="13" t="s">
        <v>50</v>
      </c>
      <c r="H4358" s="13" t="s">
        <v>450</v>
      </c>
      <c r="I4358" s="13" t="s">
        <v>82</v>
      </c>
      <c r="J4358" s="13" t="s">
        <v>451</v>
      </c>
      <c r="K4358" s="13" t="s">
        <v>63</v>
      </c>
      <c r="L4358" s="13" t="s">
        <v>27</v>
      </c>
      <c r="M4358" s="13" t="s">
        <v>28</v>
      </c>
      <c r="N4358" s="13" t="s">
        <v>3498</v>
      </c>
      <c r="O4358" s="13" t="s">
        <v>30</v>
      </c>
      <c r="P4358" s="13" t="s">
        <v>1228</v>
      </c>
      <c r="Q4358" s="13" t="s">
        <v>3499</v>
      </c>
      <c r="R4358" s="17">
        <v>176.61</v>
      </c>
      <c r="S4358" s="26">
        <v>7</v>
      </c>
      <c r="T4358" s="17">
        <v>0</v>
      </c>
      <c r="U4358" s="17">
        <v>21.35</v>
      </c>
      <c r="V4358" s="27">
        <v>10.5</v>
      </c>
      <c r="W4358" s="13" t="s">
        <v>60</v>
      </c>
      <c r="X4358" s="8">
        <f>$T4358*$R4358</f>
        <v>0</v>
      </c>
      <c r="Y4358" s="29">
        <f>R4358-V4358-U4358-X4358</f>
        <v>144.76000000000002</v>
      </c>
    </row>
    <row r="4359" spans="2:25" x14ac:dyDescent="0.3">
      <c r="B4359" s="16"/>
      <c r="C4359" s="8" t="str">
        <f>_xlfn.CONCAT(S4359,_xlfn.TEXTBEFORE(Q4359,","))</f>
        <v>3Novimex Rocking Chair</v>
      </c>
      <c r="D4359" s="13" t="s">
        <v>10465</v>
      </c>
      <c r="E4359" s="25">
        <v>43480</v>
      </c>
      <c r="F4359" s="25">
        <v>43484</v>
      </c>
      <c r="G4359" s="13" t="s">
        <v>50</v>
      </c>
      <c r="H4359" s="13" t="s">
        <v>450</v>
      </c>
      <c r="I4359" s="13" t="s">
        <v>82</v>
      </c>
      <c r="J4359" s="13" t="s">
        <v>256</v>
      </c>
      <c r="K4359" s="13" t="s">
        <v>256</v>
      </c>
      <c r="L4359" s="13" t="s">
        <v>27</v>
      </c>
      <c r="M4359" s="13" t="s">
        <v>28</v>
      </c>
      <c r="N4359" s="13" t="s">
        <v>4605</v>
      </c>
      <c r="O4359" s="13" t="s">
        <v>40</v>
      </c>
      <c r="P4359" s="13" t="s">
        <v>41</v>
      </c>
      <c r="Q4359" s="13" t="s">
        <v>4606</v>
      </c>
      <c r="R4359" s="17">
        <v>387</v>
      </c>
      <c r="S4359" s="26">
        <v>3</v>
      </c>
      <c r="T4359" s="17">
        <v>0</v>
      </c>
      <c r="U4359" s="17">
        <v>9.48</v>
      </c>
      <c r="V4359" s="27">
        <v>61.92</v>
      </c>
      <c r="W4359" s="13" t="s">
        <v>88</v>
      </c>
      <c r="X4359" s="8">
        <f>$T4359*$R4359</f>
        <v>0</v>
      </c>
      <c r="Y4359" s="29">
        <f>R4359-V4359-U4359-X4359</f>
        <v>315.59999999999997</v>
      </c>
    </row>
    <row r="4360" spans="2:25" x14ac:dyDescent="0.3">
      <c r="B4360" s="16"/>
      <c r="C4360" s="8" t="str">
        <f>_xlfn.CONCAT(S4360,_xlfn.TEXTBEFORE(Q4360,","))</f>
        <v>2Acme Ruler</v>
      </c>
      <c r="D4360" s="13" t="s">
        <v>10466</v>
      </c>
      <c r="E4360" s="25">
        <v>43480</v>
      </c>
      <c r="F4360" s="25">
        <v>43484</v>
      </c>
      <c r="G4360" s="13" t="s">
        <v>50</v>
      </c>
      <c r="H4360" s="13" t="s">
        <v>450</v>
      </c>
      <c r="I4360" s="13" t="s">
        <v>82</v>
      </c>
      <c r="J4360" s="13" t="s">
        <v>256</v>
      </c>
      <c r="K4360" s="13" t="s">
        <v>256</v>
      </c>
      <c r="L4360" s="13" t="s">
        <v>27</v>
      </c>
      <c r="M4360" s="13" t="s">
        <v>28</v>
      </c>
      <c r="N4360" s="13" t="s">
        <v>3475</v>
      </c>
      <c r="O4360" s="13" t="s">
        <v>30</v>
      </c>
      <c r="P4360" s="13" t="s">
        <v>1228</v>
      </c>
      <c r="Q4360" s="13" t="s">
        <v>3476</v>
      </c>
      <c r="R4360" s="17">
        <v>33.42</v>
      </c>
      <c r="S4360" s="26">
        <v>2</v>
      </c>
      <c r="T4360" s="17">
        <v>0</v>
      </c>
      <c r="U4360" s="17">
        <v>3.8</v>
      </c>
      <c r="V4360" s="27">
        <v>1.32</v>
      </c>
      <c r="W4360" s="13" t="s">
        <v>88</v>
      </c>
      <c r="X4360" s="8">
        <f>$T4360*$R4360</f>
        <v>0</v>
      </c>
      <c r="Y4360" s="29">
        <f>R4360-V4360-U4360-X4360</f>
        <v>28.3</v>
      </c>
    </row>
    <row r="4361" spans="2:25" x14ac:dyDescent="0.3">
      <c r="B4361" s="16"/>
      <c r="C4361" s="8" t="str">
        <f>_xlfn.CONCAT(S4361,_xlfn.TEXTBEFORE(Q4361,","))</f>
        <v>4Rogers Folders</v>
      </c>
      <c r="D4361" s="13" t="s">
        <v>10467</v>
      </c>
      <c r="E4361" s="25">
        <v>43358</v>
      </c>
      <c r="F4361" s="25">
        <v>43363</v>
      </c>
      <c r="G4361" s="13" t="s">
        <v>50</v>
      </c>
      <c r="H4361" s="13" t="s">
        <v>4887</v>
      </c>
      <c r="I4361" s="13" t="s">
        <v>82</v>
      </c>
      <c r="J4361" s="13" t="s">
        <v>4888</v>
      </c>
      <c r="K4361" s="13" t="s">
        <v>276</v>
      </c>
      <c r="L4361" s="13" t="s">
        <v>201</v>
      </c>
      <c r="M4361" s="13" t="s">
        <v>28</v>
      </c>
      <c r="N4361" s="13" t="s">
        <v>3769</v>
      </c>
      <c r="O4361" s="13" t="s">
        <v>30</v>
      </c>
      <c r="P4361" s="13" t="s">
        <v>289</v>
      </c>
      <c r="Q4361" s="13" t="s">
        <v>3770</v>
      </c>
      <c r="R4361" s="17">
        <v>119.03999999999998</v>
      </c>
      <c r="S4361" s="26">
        <v>4</v>
      </c>
      <c r="T4361" s="17">
        <v>0</v>
      </c>
      <c r="U4361" s="17">
        <v>7.53</v>
      </c>
      <c r="V4361" s="27">
        <v>7.08</v>
      </c>
      <c r="W4361" s="13" t="s">
        <v>88</v>
      </c>
      <c r="X4361" s="8">
        <f>$T4361*$R4361</f>
        <v>0</v>
      </c>
      <c r="Y4361" s="29">
        <f>R4361-V4361-U4361-X4361</f>
        <v>104.42999999999998</v>
      </c>
    </row>
    <row r="4362" spans="2:25" x14ac:dyDescent="0.3">
      <c r="B4362" s="16"/>
      <c r="C4362" s="8" t="str">
        <f>_xlfn.CONCAT(S4362,_xlfn.TEXTBEFORE(Q4362,","))</f>
        <v>7Hoover Refrigerator</v>
      </c>
      <c r="D4362" s="13" t="s">
        <v>10468</v>
      </c>
      <c r="E4362" s="25">
        <v>42879</v>
      </c>
      <c r="F4362" s="25">
        <v>42881</v>
      </c>
      <c r="G4362" s="13" t="s">
        <v>22</v>
      </c>
      <c r="H4362" s="13" t="s">
        <v>103</v>
      </c>
      <c r="I4362" s="13" t="s">
        <v>24</v>
      </c>
      <c r="J4362" s="13" t="s">
        <v>104</v>
      </c>
      <c r="K4362" s="13" t="s">
        <v>71</v>
      </c>
      <c r="L4362" s="13" t="s">
        <v>27</v>
      </c>
      <c r="M4362" s="13" t="s">
        <v>28</v>
      </c>
      <c r="N4362" s="13" t="s">
        <v>105</v>
      </c>
      <c r="O4362" s="13" t="s">
        <v>30</v>
      </c>
      <c r="P4362" s="13" t="s">
        <v>31</v>
      </c>
      <c r="Q4362" s="13" t="s">
        <v>106</v>
      </c>
      <c r="R4362" s="17">
        <v>3670.7999999999997</v>
      </c>
      <c r="S4362" s="26">
        <v>7</v>
      </c>
      <c r="T4362" s="17">
        <v>0</v>
      </c>
      <c r="U4362" s="17">
        <v>510.72</v>
      </c>
      <c r="V4362" s="27">
        <v>367.08</v>
      </c>
      <c r="W4362" s="13" t="s">
        <v>60</v>
      </c>
      <c r="X4362" s="8">
        <f>$T4362*$R4362</f>
        <v>0</v>
      </c>
      <c r="Y4362" s="29">
        <f>R4362-V4362-U4362-X4362</f>
        <v>2793</v>
      </c>
    </row>
    <row r="4363" spans="2:25" x14ac:dyDescent="0.3">
      <c r="B4363" s="16"/>
      <c r="C4363" s="8" t="str">
        <f>_xlfn.CONCAT(S4363,_xlfn.TEXTBEFORE(Q4363,","))</f>
        <v>4Bevis Round Table</v>
      </c>
      <c r="D4363" s="13" t="s">
        <v>10469</v>
      </c>
      <c r="E4363" s="25">
        <v>42879</v>
      </c>
      <c r="F4363" s="25">
        <v>42881</v>
      </c>
      <c r="G4363" s="13" t="s">
        <v>22</v>
      </c>
      <c r="H4363" s="13" t="s">
        <v>103</v>
      </c>
      <c r="I4363" s="13" t="s">
        <v>24</v>
      </c>
      <c r="J4363" s="13" t="s">
        <v>104</v>
      </c>
      <c r="K4363" s="13" t="s">
        <v>71</v>
      </c>
      <c r="L4363" s="13" t="s">
        <v>27</v>
      </c>
      <c r="M4363" s="13" t="s">
        <v>28</v>
      </c>
      <c r="N4363" s="13" t="s">
        <v>922</v>
      </c>
      <c r="O4363" s="13" t="s">
        <v>40</v>
      </c>
      <c r="P4363" s="13" t="s">
        <v>48</v>
      </c>
      <c r="Q4363" s="13" t="s">
        <v>923</v>
      </c>
      <c r="R4363" s="17">
        <v>1444.1279999999999</v>
      </c>
      <c r="S4363" s="26">
        <v>4</v>
      </c>
      <c r="T4363" s="17">
        <v>0.3</v>
      </c>
      <c r="U4363" s="17">
        <v>94.45</v>
      </c>
      <c r="V4363" s="27">
        <v>330.04800000000012</v>
      </c>
      <c r="W4363" s="13" t="s">
        <v>60</v>
      </c>
      <c r="X4363" s="8">
        <f>$T4363*$R4363</f>
        <v>433.23839999999996</v>
      </c>
      <c r="Y4363" s="29">
        <f>R4363-V4363-U4363-X4363</f>
        <v>586.39159999999993</v>
      </c>
    </row>
    <row r="4364" spans="2:25" x14ac:dyDescent="0.3">
      <c r="B4364" s="16"/>
      <c r="C4364" s="8" t="str">
        <f>_xlfn.CONCAT(S4364,_xlfn.TEXTBEFORE(Q4364,","))</f>
        <v>6Eaton Memo Slips</v>
      </c>
      <c r="D4364" s="13" t="s">
        <v>10470</v>
      </c>
      <c r="E4364" s="25">
        <v>42879</v>
      </c>
      <c r="F4364" s="25">
        <v>42881</v>
      </c>
      <c r="G4364" s="13" t="s">
        <v>22</v>
      </c>
      <c r="H4364" s="13" t="s">
        <v>103</v>
      </c>
      <c r="I4364" s="13" t="s">
        <v>24</v>
      </c>
      <c r="J4364" s="13" t="s">
        <v>104</v>
      </c>
      <c r="K4364" s="13" t="s">
        <v>71</v>
      </c>
      <c r="L4364" s="13" t="s">
        <v>27</v>
      </c>
      <c r="M4364" s="13" t="s">
        <v>28</v>
      </c>
      <c r="N4364" s="13" t="s">
        <v>3521</v>
      </c>
      <c r="O4364" s="13" t="s">
        <v>30</v>
      </c>
      <c r="P4364" s="13" t="s">
        <v>1567</v>
      </c>
      <c r="Q4364" s="13" t="s">
        <v>3522</v>
      </c>
      <c r="R4364" s="17">
        <v>82.44</v>
      </c>
      <c r="S4364" s="26">
        <v>6</v>
      </c>
      <c r="T4364" s="17">
        <v>0</v>
      </c>
      <c r="U4364" s="17">
        <v>21.16</v>
      </c>
      <c r="V4364" s="27">
        <v>37.08</v>
      </c>
      <c r="W4364" s="13" t="s">
        <v>60</v>
      </c>
      <c r="X4364" s="8">
        <f>$T4364*$R4364</f>
        <v>0</v>
      </c>
      <c r="Y4364" s="29">
        <f>R4364-V4364-U4364-X4364</f>
        <v>24.2</v>
      </c>
    </row>
    <row r="4365" spans="2:25" x14ac:dyDescent="0.3">
      <c r="B4365" s="16"/>
      <c r="C4365" s="8" t="str">
        <f>_xlfn.CONCAT(S4365,_xlfn.TEXTBEFORE(Q4365,","))</f>
        <v>1Sharp Fax and Copier</v>
      </c>
      <c r="D4365" s="13" t="s">
        <v>10471</v>
      </c>
      <c r="E4365" s="25">
        <v>42879</v>
      </c>
      <c r="F4365" s="25">
        <v>42881</v>
      </c>
      <c r="G4365" s="13" t="s">
        <v>22</v>
      </c>
      <c r="H4365" s="13" t="s">
        <v>103</v>
      </c>
      <c r="I4365" s="13" t="s">
        <v>24</v>
      </c>
      <c r="J4365" s="13" t="s">
        <v>104</v>
      </c>
      <c r="K4365" s="13" t="s">
        <v>71</v>
      </c>
      <c r="L4365" s="13" t="s">
        <v>27</v>
      </c>
      <c r="M4365" s="13" t="s">
        <v>28</v>
      </c>
      <c r="N4365" s="13" t="s">
        <v>1810</v>
      </c>
      <c r="O4365" s="13" t="s">
        <v>57</v>
      </c>
      <c r="P4365" s="13" t="s">
        <v>86</v>
      </c>
      <c r="Q4365" s="13" t="s">
        <v>1811</v>
      </c>
      <c r="R4365" s="17">
        <v>170.04</v>
      </c>
      <c r="S4365" s="26">
        <v>1</v>
      </c>
      <c r="T4365" s="17">
        <v>0</v>
      </c>
      <c r="U4365" s="17">
        <v>20.72</v>
      </c>
      <c r="V4365" s="27">
        <v>16.98</v>
      </c>
      <c r="W4365" s="13" t="s">
        <v>60</v>
      </c>
      <c r="X4365" s="8">
        <f>$T4365*$R4365</f>
        <v>0</v>
      </c>
      <c r="Y4365" s="29">
        <f>R4365-V4365-U4365-X4365</f>
        <v>132.34</v>
      </c>
    </row>
    <row r="4366" spans="2:25" x14ac:dyDescent="0.3">
      <c r="B4366" s="16"/>
      <c r="C4366" s="8" t="str">
        <f>_xlfn.CONCAT(S4366,_xlfn.TEXTBEFORE(Q4366,","))</f>
        <v>9Novimex Rocking Chair</v>
      </c>
      <c r="D4366" s="13" t="s">
        <v>10472</v>
      </c>
      <c r="E4366" s="25">
        <v>43063</v>
      </c>
      <c r="F4366" s="25">
        <v>43068</v>
      </c>
      <c r="G4366" s="13" t="s">
        <v>50</v>
      </c>
      <c r="H4366" s="13" t="s">
        <v>1869</v>
      </c>
      <c r="I4366" s="13" t="s">
        <v>24</v>
      </c>
      <c r="J4366" s="13" t="s">
        <v>1486</v>
      </c>
      <c r="K4366" s="13" t="s">
        <v>1130</v>
      </c>
      <c r="L4366" s="13" t="s">
        <v>54</v>
      </c>
      <c r="M4366" s="13" t="s">
        <v>55</v>
      </c>
      <c r="N4366" s="13" t="s">
        <v>1870</v>
      </c>
      <c r="O4366" s="13" t="s">
        <v>40</v>
      </c>
      <c r="P4366" s="13" t="s">
        <v>41</v>
      </c>
      <c r="Q4366" s="13" t="s">
        <v>1871</v>
      </c>
      <c r="R4366" s="17">
        <v>863.49509999999987</v>
      </c>
      <c r="S4366" s="26">
        <v>9</v>
      </c>
      <c r="T4366" s="17">
        <v>0.27</v>
      </c>
      <c r="U4366" s="17">
        <v>66.84</v>
      </c>
      <c r="V4366" s="27">
        <v>-224.87489999999991</v>
      </c>
      <c r="W4366" s="13" t="s">
        <v>88</v>
      </c>
      <c r="X4366" s="8">
        <f>$T4366*$R4366</f>
        <v>233.14367699999997</v>
      </c>
      <c r="Y4366" s="29">
        <f>R4366-V4366-U4366-X4366</f>
        <v>788.38632299999995</v>
      </c>
    </row>
    <row r="4367" spans="2:25" x14ac:dyDescent="0.3">
      <c r="B4367" s="16"/>
      <c r="C4367" s="8" t="str">
        <f>_xlfn.CONCAT(S4367,_xlfn.TEXTBEFORE(Q4367,","))</f>
        <v>2Ibico Binder Covers</v>
      </c>
      <c r="D4367" s="13" t="s">
        <v>10473</v>
      </c>
      <c r="E4367" s="25">
        <v>43063</v>
      </c>
      <c r="F4367" s="25">
        <v>43068</v>
      </c>
      <c r="G4367" s="13" t="s">
        <v>50</v>
      </c>
      <c r="H4367" s="13" t="s">
        <v>1869</v>
      </c>
      <c r="I4367" s="13" t="s">
        <v>24</v>
      </c>
      <c r="J4367" s="13" t="s">
        <v>1486</v>
      </c>
      <c r="K4367" s="13" t="s">
        <v>1130</v>
      </c>
      <c r="L4367" s="13" t="s">
        <v>54</v>
      </c>
      <c r="M4367" s="13" t="s">
        <v>55</v>
      </c>
      <c r="N4367" s="13" t="s">
        <v>3673</v>
      </c>
      <c r="O4367" s="13" t="s">
        <v>30</v>
      </c>
      <c r="P4367" s="13" t="s">
        <v>1121</v>
      </c>
      <c r="Q4367" s="13" t="s">
        <v>3674</v>
      </c>
      <c r="R4367" s="17">
        <v>25.148999999999997</v>
      </c>
      <c r="S4367" s="26">
        <v>2</v>
      </c>
      <c r="T4367" s="17">
        <v>0.17</v>
      </c>
      <c r="U4367" s="17">
        <v>1.6600000000000001</v>
      </c>
      <c r="V4367" s="27">
        <v>5.4090000000000007</v>
      </c>
      <c r="W4367" s="13" t="s">
        <v>88</v>
      </c>
      <c r="X4367" s="8">
        <f>$T4367*$R4367</f>
        <v>4.2753300000000003</v>
      </c>
      <c r="Y4367" s="29">
        <f>R4367-V4367-U4367-X4367</f>
        <v>13.804669999999994</v>
      </c>
    </row>
    <row r="4368" spans="2:25" x14ac:dyDescent="0.3">
      <c r="B4368" s="16"/>
      <c r="C4368" s="8" t="str">
        <f>_xlfn.CONCAT(S4368,_xlfn.TEXTBEFORE(Q4368,","))</f>
        <v>2Tenex Frame</v>
      </c>
      <c r="D4368" s="13" t="s">
        <v>10474</v>
      </c>
      <c r="E4368" s="25">
        <v>43554</v>
      </c>
      <c r="F4368" s="25">
        <v>43558</v>
      </c>
      <c r="G4368" s="13" t="s">
        <v>50</v>
      </c>
      <c r="H4368" s="13" t="s">
        <v>1869</v>
      </c>
      <c r="I4368" s="13" t="s">
        <v>24</v>
      </c>
      <c r="J4368" s="13" t="s">
        <v>1803</v>
      </c>
      <c r="K4368" s="13" t="s">
        <v>234</v>
      </c>
      <c r="L4368" s="13" t="s">
        <v>54</v>
      </c>
      <c r="M4368" s="13" t="s">
        <v>55</v>
      </c>
      <c r="N4368" s="13" t="s">
        <v>3273</v>
      </c>
      <c r="O4368" s="13" t="s">
        <v>40</v>
      </c>
      <c r="P4368" s="13" t="s">
        <v>906</v>
      </c>
      <c r="Q4368" s="13" t="s">
        <v>3274</v>
      </c>
      <c r="R4368" s="17">
        <v>158.55599999999998</v>
      </c>
      <c r="S4368" s="26">
        <v>2</v>
      </c>
      <c r="T4368" s="17">
        <v>0.27</v>
      </c>
      <c r="U4368" s="17">
        <v>2.9</v>
      </c>
      <c r="V4368" s="27">
        <v>-26.064</v>
      </c>
      <c r="W4368" s="13" t="s">
        <v>88</v>
      </c>
      <c r="X4368" s="8">
        <f>$T4368*$R4368</f>
        <v>42.810119999999998</v>
      </c>
      <c r="Y4368" s="29">
        <f>R4368-V4368-U4368-X4368</f>
        <v>138.90987999999999</v>
      </c>
    </row>
    <row r="4369" spans="2:25" x14ac:dyDescent="0.3">
      <c r="B4369" s="16"/>
      <c r="C4369" s="8" t="str">
        <f>_xlfn.CONCAT(S4369,_xlfn.TEXTBEFORE(Q4369,","))</f>
        <v>4Belkin Memory Card</v>
      </c>
      <c r="D4369" s="13" t="s">
        <v>10475</v>
      </c>
      <c r="E4369" s="25">
        <v>44057</v>
      </c>
      <c r="F4369" s="25">
        <v>44062</v>
      </c>
      <c r="G4369" s="13" t="s">
        <v>50</v>
      </c>
      <c r="H4369" s="13" t="s">
        <v>1869</v>
      </c>
      <c r="I4369" s="13" t="s">
        <v>24</v>
      </c>
      <c r="J4369" s="13" t="s">
        <v>596</v>
      </c>
      <c r="K4369" s="13" t="s">
        <v>168</v>
      </c>
      <c r="L4369" s="13" t="s">
        <v>54</v>
      </c>
      <c r="M4369" s="13" t="s">
        <v>55</v>
      </c>
      <c r="N4369" s="13" t="s">
        <v>3035</v>
      </c>
      <c r="O4369" s="13" t="s">
        <v>57</v>
      </c>
      <c r="P4369" s="13" t="s">
        <v>121</v>
      </c>
      <c r="Q4369" s="13" t="s">
        <v>3036</v>
      </c>
      <c r="R4369" s="17">
        <v>243.84239999999997</v>
      </c>
      <c r="S4369" s="26">
        <v>4</v>
      </c>
      <c r="T4369" s="17">
        <v>0.47000000000000003</v>
      </c>
      <c r="U4369" s="17">
        <v>18.97</v>
      </c>
      <c r="V4369" s="27">
        <v>-202.43759999999997</v>
      </c>
      <c r="W4369" s="13" t="s">
        <v>88</v>
      </c>
      <c r="X4369" s="8">
        <f>$T4369*$R4369</f>
        <v>114.60592799999999</v>
      </c>
      <c r="Y4369" s="29">
        <f>R4369-V4369-U4369-X4369</f>
        <v>312.70407199999994</v>
      </c>
    </row>
    <row r="4370" spans="2:25" x14ac:dyDescent="0.3">
      <c r="B4370" s="16"/>
      <c r="C4370" s="8" t="str">
        <f>_xlfn.CONCAT(S4370,_xlfn.TEXTBEFORE(Q4370,","))</f>
        <v>3Brother Copy Machine</v>
      </c>
      <c r="D4370" s="13" t="s">
        <v>10476</v>
      </c>
      <c r="E4370" s="25">
        <v>43594</v>
      </c>
      <c r="F4370" s="25">
        <v>43600</v>
      </c>
      <c r="G4370" s="13" t="s">
        <v>50</v>
      </c>
      <c r="H4370" s="13" t="s">
        <v>1850</v>
      </c>
      <c r="I4370" s="13" t="s">
        <v>24</v>
      </c>
      <c r="J4370" s="13" t="s">
        <v>1308</v>
      </c>
      <c r="K4370" s="13" t="s">
        <v>1309</v>
      </c>
      <c r="L4370" s="13" t="s">
        <v>114</v>
      </c>
      <c r="M4370" s="13" t="s">
        <v>55</v>
      </c>
      <c r="N4370" s="13" t="s">
        <v>1032</v>
      </c>
      <c r="O4370" s="13" t="s">
        <v>57</v>
      </c>
      <c r="P4370" s="13" t="s">
        <v>86</v>
      </c>
      <c r="Q4370" s="13" t="s">
        <v>1033</v>
      </c>
      <c r="R4370" s="17">
        <v>785.79</v>
      </c>
      <c r="S4370" s="26">
        <v>3</v>
      </c>
      <c r="T4370" s="17">
        <v>0</v>
      </c>
      <c r="U4370" s="17">
        <v>67.98</v>
      </c>
      <c r="V4370" s="27">
        <v>369.27</v>
      </c>
      <c r="W4370" s="13" t="s">
        <v>88</v>
      </c>
      <c r="X4370" s="8">
        <f>$T4370*$R4370</f>
        <v>0</v>
      </c>
      <c r="Y4370" s="29">
        <f>R4370-V4370-U4370-X4370</f>
        <v>348.53999999999996</v>
      </c>
    </row>
    <row r="4371" spans="2:25" x14ac:dyDescent="0.3">
      <c r="B4371" s="16"/>
      <c r="C4371" s="8" t="str">
        <f>_xlfn.CONCAT(S4371,_xlfn.TEXTBEFORE(Q4371,","))</f>
        <v>6Jiffy Interoffice Envelope</v>
      </c>
      <c r="D4371" s="13" t="s">
        <v>10477</v>
      </c>
      <c r="E4371" s="25">
        <v>43594</v>
      </c>
      <c r="F4371" s="25">
        <v>43600</v>
      </c>
      <c r="G4371" s="13" t="s">
        <v>50</v>
      </c>
      <c r="H4371" s="13" t="s">
        <v>1850</v>
      </c>
      <c r="I4371" s="13" t="s">
        <v>24</v>
      </c>
      <c r="J4371" s="13" t="s">
        <v>1308</v>
      </c>
      <c r="K4371" s="13" t="s">
        <v>1309</v>
      </c>
      <c r="L4371" s="13" t="s">
        <v>114</v>
      </c>
      <c r="M4371" s="13" t="s">
        <v>55</v>
      </c>
      <c r="N4371" s="13" t="s">
        <v>3105</v>
      </c>
      <c r="O4371" s="13" t="s">
        <v>30</v>
      </c>
      <c r="P4371" s="13" t="s">
        <v>1607</v>
      </c>
      <c r="Q4371" s="13" t="s">
        <v>3106</v>
      </c>
      <c r="R4371" s="17">
        <v>271.44</v>
      </c>
      <c r="S4371" s="26">
        <v>6</v>
      </c>
      <c r="T4371" s="17">
        <v>0</v>
      </c>
      <c r="U4371" s="17">
        <v>11.53</v>
      </c>
      <c r="V4371" s="27">
        <v>130.14000000000001</v>
      </c>
      <c r="W4371" s="13" t="s">
        <v>88</v>
      </c>
      <c r="X4371" s="8">
        <f>$T4371*$R4371</f>
        <v>0</v>
      </c>
      <c r="Y4371" s="29">
        <f>R4371-V4371-U4371-X4371</f>
        <v>129.76999999999998</v>
      </c>
    </row>
    <row r="4372" spans="2:25" x14ac:dyDescent="0.3">
      <c r="B4372" s="16"/>
      <c r="C4372" s="8" t="str">
        <f>_xlfn.CONCAT(S4372,_xlfn.TEXTBEFORE(Q4372,","))</f>
        <v>2SAFCO Bag Chairs</v>
      </c>
      <c r="D4372" s="13" t="s">
        <v>10478</v>
      </c>
      <c r="E4372" s="25">
        <v>43594</v>
      </c>
      <c r="F4372" s="25">
        <v>43600</v>
      </c>
      <c r="G4372" s="13" t="s">
        <v>50</v>
      </c>
      <c r="H4372" s="13" t="s">
        <v>1850</v>
      </c>
      <c r="I4372" s="13" t="s">
        <v>24</v>
      </c>
      <c r="J4372" s="13" t="s">
        <v>1308</v>
      </c>
      <c r="K4372" s="13" t="s">
        <v>1309</v>
      </c>
      <c r="L4372" s="13" t="s">
        <v>114</v>
      </c>
      <c r="M4372" s="13" t="s">
        <v>55</v>
      </c>
      <c r="N4372" s="13" t="s">
        <v>3409</v>
      </c>
      <c r="O4372" s="13" t="s">
        <v>40</v>
      </c>
      <c r="P4372" s="13" t="s">
        <v>41</v>
      </c>
      <c r="Q4372" s="13" t="s">
        <v>3410</v>
      </c>
      <c r="R4372" s="17">
        <v>94.019999999999982</v>
      </c>
      <c r="S4372" s="26">
        <v>2</v>
      </c>
      <c r="T4372" s="17">
        <v>0</v>
      </c>
      <c r="U4372" s="17">
        <v>5.29</v>
      </c>
      <c r="V4372" s="27">
        <v>32.880000000000003</v>
      </c>
      <c r="W4372" s="13" t="s">
        <v>88</v>
      </c>
      <c r="X4372" s="8">
        <f>$T4372*$R4372</f>
        <v>0</v>
      </c>
      <c r="Y4372" s="29">
        <f>R4372-V4372-U4372-X4372</f>
        <v>55.84999999999998</v>
      </c>
    </row>
    <row r="4373" spans="2:25" x14ac:dyDescent="0.3">
      <c r="B4373" s="16"/>
      <c r="C4373" s="8" t="str">
        <f>_xlfn.CONCAT(S4373,_xlfn.TEXTBEFORE(Q4373,","))</f>
        <v>3Acco Binder</v>
      </c>
      <c r="D4373" s="13" t="s">
        <v>10479</v>
      </c>
      <c r="E4373" s="25">
        <v>43594</v>
      </c>
      <c r="F4373" s="25">
        <v>43600</v>
      </c>
      <c r="G4373" s="13" t="s">
        <v>50</v>
      </c>
      <c r="H4373" s="13" t="s">
        <v>1850</v>
      </c>
      <c r="I4373" s="13" t="s">
        <v>24</v>
      </c>
      <c r="J4373" s="13" t="s">
        <v>1308</v>
      </c>
      <c r="K4373" s="13" t="s">
        <v>1309</v>
      </c>
      <c r="L4373" s="13" t="s">
        <v>114</v>
      </c>
      <c r="M4373" s="13" t="s">
        <v>55</v>
      </c>
      <c r="N4373" s="13" t="s">
        <v>3801</v>
      </c>
      <c r="O4373" s="13" t="s">
        <v>30</v>
      </c>
      <c r="P4373" s="13" t="s">
        <v>1121</v>
      </c>
      <c r="Q4373" s="13" t="s">
        <v>3802</v>
      </c>
      <c r="R4373" s="17">
        <v>45.449999999999996</v>
      </c>
      <c r="S4373" s="26">
        <v>3</v>
      </c>
      <c r="T4373" s="17">
        <v>0</v>
      </c>
      <c r="U4373" s="17">
        <v>2.0099999999999998</v>
      </c>
      <c r="V4373" s="27">
        <v>14.04</v>
      </c>
      <c r="W4373" s="13" t="s">
        <v>88</v>
      </c>
      <c r="X4373" s="8">
        <f>$T4373*$R4373</f>
        <v>0</v>
      </c>
      <c r="Y4373" s="29">
        <f>R4373-V4373-U4373-X4373</f>
        <v>29.4</v>
      </c>
    </row>
    <row r="4374" spans="2:25" x14ac:dyDescent="0.3">
      <c r="B4374" s="16"/>
      <c r="C4374" s="8" t="str">
        <f>_xlfn.CONCAT(S4374,_xlfn.TEXTBEFORE(Q4374,","))</f>
        <v>6Hamilton Beach Refrigerator</v>
      </c>
      <c r="D4374" s="13" t="s">
        <v>10480</v>
      </c>
      <c r="E4374" s="25">
        <v>43741</v>
      </c>
      <c r="F4374" s="25">
        <v>43743</v>
      </c>
      <c r="G4374" s="13" t="s">
        <v>34</v>
      </c>
      <c r="H4374" s="13" t="s">
        <v>149</v>
      </c>
      <c r="I4374" s="13" t="s">
        <v>24</v>
      </c>
      <c r="J4374" s="13" t="s">
        <v>150</v>
      </c>
      <c r="K4374" s="13" t="s">
        <v>151</v>
      </c>
      <c r="L4374" s="13" t="s">
        <v>27</v>
      </c>
      <c r="M4374" s="13" t="s">
        <v>28</v>
      </c>
      <c r="N4374" s="13" t="s">
        <v>152</v>
      </c>
      <c r="O4374" s="13" t="s">
        <v>30</v>
      </c>
      <c r="P4374" s="13" t="s">
        <v>31</v>
      </c>
      <c r="Q4374" s="13" t="s">
        <v>153</v>
      </c>
      <c r="R4374" s="17">
        <v>3000.7799999999997</v>
      </c>
      <c r="S4374" s="26">
        <v>6</v>
      </c>
      <c r="T4374" s="17">
        <v>0</v>
      </c>
      <c r="U4374" s="17">
        <v>465.63</v>
      </c>
      <c r="V4374" s="27">
        <v>1080.18</v>
      </c>
      <c r="W4374" s="13" t="s">
        <v>60</v>
      </c>
      <c r="X4374" s="8">
        <f>$T4374*$R4374</f>
        <v>0</v>
      </c>
      <c r="Y4374" s="29">
        <f>R4374-V4374-U4374-X4374</f>
        <v>1454.9699999999998</v>
      </c>
    </row>
    <row r="4375" spans="2:25" x14ac:dyDescent="0.3">
      <c r="B4375" s="16"/>
      <c r="C4375" s="8" t="str">
        <f>_xlfn.CONCAT(S4375,_xlfn.TEXTBEFORE(Q4375,","))</f>
        <v>2Fellowes Lockers</v>
      </c>
      <c r="D4375" s="13" t="s">
        <v>10481</v>
      </c>
      <c r="E4375" s="25">
        <v>43741</v>
      </c>
      <c r="F4375" s="25">
        <v>43743</v>
      </c>
      <c r="G4375" s="13" t="s">
        <v>34</v>
      </c>
      <c r="H4375" s="13" t="s">
        <v>149</v>
      </c>
      <c r="I4375" s="13" t="s">
        <v>24</v>
      </c>
      <c r="J4375" s="13" t="s">
        <v>150</v>
      </c>
      <c r="K4375" s="13" t="s">
        <v>151</v>
      </c>
      <c r="L4375" s="13" t="s">
        <v>27</v>
      </c>
      <c r="M4375" s="13" t="s">
        <v>28</v>
      </c>
      <c r="N4375" s="13" t="s">
        <v>1116</v>
      </c>
      <c r="O4375" s="13" t="s">
        <v>30</v>
      </c>
      <c r="P4375" s="13" t="s">
        <v>289</v>
      </c>
      <c r="Q4375" s="13" t="s">
        <v>1117</v>
      </c>
      <c r="R4375" s="17">
        <v>412.79999999999995</v>
      </c>
      <c r="S4375" s="26">
        <v>2</v>
      </c>
      <c r="T4375" s="17">
        <v>0</v>
      </c>
      <c r="U4375" s="17">
        <v>122.47</v>
      </c>
      <c r="V4375" s="27">
        <v>132.06</v>
      </c>
      <c r="W4375" s="13" t="s">
        <v>60</v>
      </c>
      <c r="X4375" s="8">
        <f>$T4375*$R4375</f>
        <v>0</v>
      </c>
      <c r="Y4375" s="29">
        <f>R4375-V4375-U4375-X4375</f>
        <v>158.26999999999995</v>
      </c>
    </row>
    <row r="4376" spans="2:25" x14ac:dyDescent="0.3">
      <c r="B4376" s="16"/>
      <c r="C4376" s="8" t="str">
        <f>_xlfn.CONCAT(S4376,_xlfn.TEXTBEFORE(Q4376,","))</f>
        <v>1Novimex Shipping Labels</v>
      </c>
      <c r="D4376" s="13" t="s">
        <v>10482</v>
      </c>
      <c r="E4376" s="25">
        <v>43222</v>
      </c>
      <c r="F4376" s="25">
        <v>43226</v>
      </c>
      <c r="G4376" s="13" t="s">
        <v>50</v>
      </c>
      <c r="H4376" s="13" t="s">
        <v>6023</v>
      </c>
      <c r="I4376" s="13" t="s">
        <v>24</v>
      </c>
      <c r="J4376" s="13" t="s">
        <v>585</v>
      </c>
      <c r="K4376" s="13" t="s">
        <v>586</v>
      </c>
      <c r="L4376" s="13" t="s">
        <v>54</v>
      </c>
      <c r="M4376" s="13" t="s">
        <v>55</v>
      </c>
      <c r="N4376" s="13" t="s">
        <v>4892</v>
      </c>
      <c r="O4376" s="13" t="s">
        <v>30</v>
      </c>
      <c r="P4376" s="13" t="s">
        <v>2751</v>
      </c>
      <c r="Q4376" s="13" t="s">
        <v>4893</v>
      </c>
      <c r="R4376" s="17">
        <v>5.8193999999999999</v>
      </c>
      <c r="S4376" s="26">
        <v>1</v>
      </c>
      <c r="T4376" s="17">
        <v>0.47000000000000003</v>
      </c>
      <c r="U4376" s="17">
        <v>1.55</v>
      </c>
      <c r="V4376" s="27">
        <v>-3.4205999999999999</v>
      </c>
      <c r="W4376" s="13" t="s">
        <v>60</v>
      </c>
      <c r="X4376" s="8">
        <f>$T4376*$R4376</f>
        <v>2.7351179999999999</v>
      </c>
      <c r="Y4376" s="29">
        <f>R4376-V4376-U4376-X4376</f>
        <v>4.9548820000000005</v>
      </c>
    </row>
    <row r="4377" spans="2:25" x14ac:dyDescent="0.3">
      <c r="B4377" s="16"/>
      <c r="C4377" s="8" t="str">
        <f>_xlfn.CONCAT(S4377,_xlfn.TEXTBEFORE(Q4377,","))</f>
        <v>3SAFCO Executive Leather Armchair</v>
      </c>
      <c r="D4377" s="13" t="s">
        <v>10483</v>
      </c>
      <c r="E4377" s="25">
        <v>43726</v>
      </c>
      <c r="F4377" s="25">
        <v>43732</v>
      </c>
      <c r="G4377" s="13" t="s">
        <v>50</v>
      </c>
      <c r="H4377" s="13" t="s">
        <v>1985</v>
      </c>
      <c r="I4377" s="13" t="s">
        <v>82</v>
      </c>
      <c r="J4377" s="13" t="s">
        <v>256</v>
      </c>
      <c r="K4377" s="13" t="s">
        <v>256</v>
      </c>
      <c r="L4377" s="13" t="s">
        <v>27</v>
      </c>
      <c r="M4377" s="13" t="s">
        <v>28</v>
      </c>
      <c r="N4377" s="13" t="s">
        <v>1986</v>
      </c>
      <c r="O4377" s="13" t="s">
        <v>40</v>
      </c>
      <c r="P4377" s="13" t="s">
        <v>41</v>
      </c>
      <c r="Q4377" s="13" t="s">
        <v>1987</v>
      </c>
      <c r="R4377" s="17">
        <v>1391.04</v>
      </c>
      <c r="S4377" s="26">
        <v>3</v>
      </c>
      <c r="T4377" s="17">
        <v>0</v>
      </c>
      <c r="U4377" s="17">
        <v>61.1</v>
      </c>
      <c r="V4377" s="27">
        <v>556.38</v>
      </c>
      <c r="W4377" s="13" t="s">
        <v>88</v>
      </c>
      <c r="X4377" s="8">
        <f>$T4377*$R4377</f>
        <v>0</v>
      </c>
      <c r="Y4377" s="29">
        <f>R4377-V4377-U4377-X4377</f>
        <v>773.56</v>
      </c>
    </row>
    <row r="4378" spans="2:25" x14ac:dyDescent="0.3">
      <c r="B4378" s="16"/>
      <c r="C4378" s="8" t="str">
        <f>_xlfn.CONCAT(S4378,_xlfn.TEXTBEFORE(Q4378,","))</f>
        <v>3Hon Swivel Stool</v>
      </c>
      <c r="D4378" s="13" t="s">
        <v>10484</v>
      </c>
      <c r="E4378" s="25">
        <v>43726</v>
      </c>
      <c r="F4378" s="25">
        <v>43732</v>
      </c>
      <c r="G4378" s="13" t="s">
        <v>50</v>
      </c>
      <c r="H4378" s="13" t="s">
        <v>1985</v>
      </c>
      <c r="I4378" s="13" t="s">
        <v>82</v>
      </c>
      <c r="J4378" s="13" t="s">
        <v>256</v>
      </c>
      <c r="K4378" s="13" t="s">
        <v>256</v>
      </c>
      <c r="L4378" s="13" t="s">
        <v>27</v>
      </c>
      <c r="M4378" s="13" t="s">
        <v>28</v>
      </c>
      <c r="N4378" s="13" t="s">
        <v>1439</v>
      </c>
      <c r="O4378" s="13" t="s">
        <v>40</v>
      </c>
      <c r="P4378" s="13" t="s">
        <v>41</v>
      </c>
      <c r="Q4378" s="13" t="s">
        <v>1440</v>
      </c>
      <c r="R4378" s="17">
        <v>497.70000000000005</v>
      </c>
      <c r="S4378" s="26">
        <v>3</v>
      </c>
      <c r="T4378" s="17">
        <v>0</v>
      </c>
      <c r="U4378" s="17">
        <v>26.2</v>
      </c>
      <c r="V4378" s="27">
        <v>104.49</v>
      </c>
      <c r="W4378" s="13" t="s">
        <v>88</v>
      </c>
      <c r="X4378" s="8">
        <f>$T4378*$R4378</f>
        <v>0</v>
      </c>
      <c r="Y4378" s="29">
        <f>R4378-V4378-U4378-X4378</f>
        <v>367.01000000000005</v>
      </c>
    </row>
    <row r="4379" spans="2:25" x14ac:dyDescent="0.3">
      <c r="B4379" s="16"/>
      <c r="C4379" s="8" t="str">
        <f>_xlfn.CONCAT(S4379,_xlfn.TEXTBEFORE(Q4379,","))</f>
        <v>8Cameo Mailers</v>
      </c>
      <c r="D4379" s="13" t="s">
        <v>10485</v>
      </c>
      <c r="E4379" s="25">
        <v>43726</v>
      </c>
      <c r="F4379" s="25">
        <v>43732</v>
      </c>
      <c r="G4379" s="13" t="s">
        <v>50</v>
      </c>
      <c r="H4379" s="13" t="s">
        <v>1985</v>
      </c>
      <c r="I4379" s="13" t="s">
        <v>82</v>
      </c>
      <c r="J4379" s="13" t="s">
        <v>256</v>
      </c>
      <c r="K4379" s="13" t="s">
        <v>256</v>
      </c>
      <c r="L4379" s="13" t="s">
        <v>27</v>
      </c>
      <c r="M4379" s="13" t="s">
        <v>28</v>
      </c>
      <c r="N4379" s="13" t="s">
        <v>2763</v>
      </c>
      <c r="O4379" s="13" t="s">
        <v>30</v>
      </c>
      <c r="P4379" s="13" t="s">
        <v>1607</v>
      </c>
      <c r="Q4379" s="13" t="s">
        <v>2764</v>
      </c>
      <c r="R4379" s="17">
        <v>324.48</v>
      </c>
      <c r="S4379" s="26">
        <v>8</v>
      </c>
      <c r="T4379" s="17">
        <v>0</v>
      </c>
      <c r="U4379" s="17">
        <v>10.8</v>
      </c>
      <c r="V4379" s="27">
        <v>107.03999999999999</v>
      </c>
      <c r="W4379" s="13" t="s">
        <v>88</v>
      </c>
      <c r="X4379" s="8">
        <f>$T4379*$R4379</f>
        <v>0</v>
      </c>
      <c r="Y4379" s="29">
        <f>R4379-V4379-U4379-X4379</f>
        <v>206.64000000000001</v>
      </c>
    </row>
    <row r="4380" spans="2:25" x14ac:dyDescent="0.3">
      <c r="B4380" s="16"/>
      <c r="C4380" s="8" t="str">
        <f>_xlfn.CONCAT(S4380,_xlfn.TEXTBEFORE(Q4380,","))</f>
        <v>4Enermax Message Books</v>
      </c>
      <c r="D4380" s="13" t="s">
        <v>10486</v>
      </c>
      <c r="E4380" s="25">
        <v>43726</v>
      </c>
      <c r="F4380" s="25">
        <v>43732</v>
      </c>
      <c r="G4380" s="13" t="s">
        <v>50</v>
      </c>
      <c r="H4380" s="13" t="s">
        <v>1985</v>
      </c>
      <c r="I4380" s="13" t="s">
        <v>82</v>
      </c>
      <c r="J4380" s="13" t="s">
        <v>256</v>
      </c>
      <c r="K4380" s="13" t="s">
        <v>256</v>
      </c>
      <c r="L4380" s="13" t="s">
        <v>27</v>
      </c>
      <c r="M4380" s="13" t="s">
        <v>28</v>
      </c>
      <c r="N4380" s="13" t="s">
        <v>3856</v>
      </c>
      <c r="O4380" s="13" t="s">
        <v>30</v>
      </c>
      <c r="P4380" s="13" t="s">
        <v>1567</v>
      </c>
      <c r="Q4380" s="13" t="s">
        <v>3857</v>
      </c>
      <c r="R4380" s="17">
        <v>95.64</v>
      </c>
      <c r="S4380" s="26">
        <v>4</v>
      </c>
      <c r="T4380" s="17">
        <v>0</v>
      </c>
      <c r="U4380" s="17">
        <v>8.7100000000000009</v>
      </c>
      <c r="V4380" s="27">
        <v>46.8</v>
      </c>
      <c r="W4380" s="13" t="s">
        <v>88</v>
      </c>
      <c r="X4380" s="8">
        <f>$T4380*$R4380</f>
        <v>0</v>
      </c>
      <c r="Y4380" s="29">
        <f>R4380-V4380-U4380-X4380</f>
        <v>40.130000000000003</v>
      </c>
    </row>
    <row r="4381" spans="2:25" x14ac:dyDescent="0.3">
      <c r="B4381" s="16"/>
      <c r="C4381" s="8" t="str">
        <f>_xlfn.CONCAT(S4381,_xlfn.TEXTBEFORE(Q4381,","))</f>
        <v>7Accos Push Pins</v>
      </c>
      <c r="D4381" s="13" t="s">
        <v>10487</v>
      </c>
      <c r="E4381" s="25">
        <v>43726</v>
      </c>
      <c r="F4381" s="25">
        <v>43732</v>
      </c>
      <c r="G4381" s="13" t="s">
        <v>50</v>
      </c>
      <c r="H4381" s="13" t="s">
        <v>1985</v>
      </c>
      <c r="I4381" s="13" t="s">
        <v>82</v>
      </c>
      <c r="J4381" s="13" t="s">
        <v>256</v>
      </c>
      <c r="K4381" s="13" t="s">
        <v>256</v>
      </c>
      <c r="L4381" s="13" t="s">
        <v>27</v>
      </c>
      <c r="M4381" s="13" t="s">
        <v>28</v>
      </c>
      <c r="N4381" s="13" t="s">
        <v>4917</v>
      </c>
      <c r="O4381" s="13" t="s">
        <v>30</v>
      </c>
      <c r="P4381" s="13" t="s">
        <v>2177</v>
      </c>
      <c r="Q4381" s="13" t="s">
        <v>4918</v>
      </c>
      <c r="R4381" s="17">
        <v>101.64</v>
      </c>
      <c r="S4381" s="26">
        <v>7</v>
      </c>
      <c r="T4381" s="17">
        <v>0</v>
      </c>
      <c r="U4381" s="17">
        <v>7.26</v>
      </c>
      <c r="V4381" s="27">
        <v>33.39</v>
      </c>
      <c r="W4381" s="13" t="s">
        <v>88</v>
      </c>
      <c r="X4381" s="8">
        <f>$T4381*$R4381</f>
        <v>0</v>
      </c>
      <c r="Y4381" s="29">
        <f>R4381-V4381-U4381-X4381</f>
        <v>60.99</v>
      </c>
    </row>
    <row r="4382" spans="2:25" x14ac:dyDescent="0.3">
      <c r="B4382" s="16"/>
      <c r="C4382" s="8" t="str">
        <f>_xlfn.CONCAT(S4382,_xlfn.TEXTBEFORE(Q4382,","))</f>
        <v>3Enermax Router</v>
      </c>
      <c r="D4382" s="13" t="s">
        <v>10488</v>
      </c>
      <c r="E4382" s="25">
        <v>44152</v>
      </c>
      <c r="F4382" s="25">
        <v>44159</v>
      </c>
      <c r="G4382" s="13" t="s">
        <v>50</v>
      </c>
      <c r="H4382" s="13" t="s">
        <v>2328</v>
      </c>
      <c r="I4382" s="13" t="s">
        <v>82</v>
      </c>
      <c r="J4382" s="13" t="s">
        <v>160</v>
      </c>
      <c r="K4382" s="13" t="s">
        <v>160</v>
      </c>
      <c r="L4382" s="13" t="s">
        <v>54</v>
      </c>
      <c r="M4382" s="13" t="s">
        <v>55</v>
      </c>
      <c r="N4382" s="13" t="s">
        <v>974</v>
      </c>
      <c r="O4382" s="13" t="s">
        <v>57</v>
      </c>
      <c r="P4382" s="13" t="s">
        <v>121</v>
      </c>
      <c r="Q4382" s="13" t="s">
        <v>975</v>
      </c>
      <c r="R4382" s="17">
        <v>407.26260000000008</v>
      </c>
      <c r="S4382" s="26">
        <v>3</v>
      </c>
      <c r="T4382" s="17">
        <v>0.47000000000000003</v>
      </c>
      <c r="U4382" s="17">
        <v>48.4</v>
      </c>
      <c r="V4382" s="27">
        <v>-192.1374000000001</v>
      </c>
      <c r="W4382" s="13" t="s">
        <v>266</v>
      </c>
      <c r="X4382" s="8">
        <f>$T4382*$R4382</f>
        <v>191.41342200000005</v>
      </c>
      <c r="Y4382" s="29">
        <f>R4382-V4382-U4382-X4382</f>
        <v>359.58657800000015</v>
      </c>
    </row>
    <row r="4383" spans="2:25" x14ac:dyDescent="0.3">
      <c r="B4383" s="16"/>
      <c r="C4383" s="8" t="str">
        <f>_xlfn.CONCAT(S4383,_xlfn.TEXTBEFORE(Q4383,","))</f>
        <v>14Advantus Stacking Tray</v>
      </c>
      <c r="D4383" s="13" t="s">
        <v>10489</v>
      </c>
      <c r="E4383" s="25">
        <v>44152</v>
      </c>
      <c r="F4383" s="25">
        <v>44159</v>
      </c>
      <c r="G4383" s="13" t="s">
        <v>50</v>
      </c>
      <c r="H4383" s="13" t="s">
        <v>2328</v>
      </c>
      <c r="I4383" s="13" t="s">
        <v>82</v>
      </c>
      <c r="J4383" s="13" t="s">
        <v>160</v>
      </c>
      <c r="K4383" s="13" t="s">
        <v>160</v>
      </c>
      <c r="L4383" s="13" t="s">
        <v>54</v>
      </c>
      <c r="M4383" s="13" t="s">
        <v>55</v>
      </c>
      <c r="N4383" s="13" t="s">
        <v>2237</v>
      </c>
      <c r="O4383" s="13" t="s">
        <v>40</v>
      </c>
      <c r="P4383" s="13" t="s">
        <v>906</v>
      </c>
      <c r="Q4383" s="13" t="s">
        <v>2238</v>
      </c>
      <c r="R4383" s="17">
        <v>239.14799999999997</v>
      </c>
      <c r="S4383" s="26">
        <v>14</v>
      </c>
      <c r="T4383" s="17">
        <v>0.27</v>
      </c>
      <c r="U4383" s="17">
        <v>35.049999999999997</v>
      </c>
      <c r="V4383" s="27">
        <v>-39.311999999999998</v>
      </c>
      <c r="W4383" s="13" t="s">
        <v>266</v>
      </c>
      <c r="X4383" s="8">
        <f>$T4383*$R4383</f>
        <v>64.569959999999995</v>
      </c>
      <c r="Y4383" s="29">
        <f>R4383-V4383-U4383-X4383</f>
        <v>178.84003999999999</v>
      </c>
    </row>
    <row r="4384" spans="2:25" x14ac:dyDescent="0.3">
      <c r="B4384" s="16"/>
      <c r="C4384" s="8" t="str">
        <f>_xlfn.CONCAT(S4384,_xlfn.TEXTBEFORE(Q4384,","))</f>
        <v>2Kleencut Trimmer</v>
      </c>
      <c r="D4384" s="13" t="s">
        <v>10490</v>
      </c>
      <c r="E4384" s="25">
        <v>44152</v>
      </c>
      <c r="F4384" s="25">
        <v>44159</v>
      </c>
      <c r="G4384" s="13" t="s">
        <v>50</v>
      </c>
      <c r="H4384" s="13" t="s">
        <v>2328</v>
      </c>
      <c r="I4384" s="13" t="s">
        <v>82</v>
      </c>
      <c r="J4384" s="13" t="s">
        <v>160</v>
      </c>
      <c r="K4384" s="13" t="s">
        <v>160</v>
      </c>
      <c r="L4384" s="13" t="s">
        <v>54</v>
      </c>
      <c r="M4384" s="13" t="s">
        <v>55</v>
      </c>
      <c r="N4384" s="13" t="s">
        <v>5283</v>
      </c>
      <c r="O4384" s="13" t="s">
        <v>30</v>
      </c>
      <c r="P4384" s="13" t="s">
        <v>1228</v>
      </c>
      <c r="Q4384" s="13" t="s">
        <v>5284</v>
      </c>
      <c r="R4384" s="17">
        <v>45.633000000000003</v>
      </c>
      <c r="S4384" s="26">
        <v>2</v>
      </c>
      <c r="T4384" s="17">
        <v>0.47000000000000003</v>
      </c>
      <c r="U4384" s="17">
        <v>5</v>
      </c>
      <c r="V4384" s="27">
        <v>-24.986999999999998</v>
      </c>
      <c r="W4384" s="13" t="s">
        <v>266</v>
      </c>
      <c r="X4384" s="8">
        <f>$T4384*$R4384</f>
        <v>21.447510000000001</v>
      </c>
      <c r="Y4384" s="29">
        <f>R4384-V4384-U4384-X4384</f>
        <v>44.172490000000003</v>
      </c>
    </row>
    <row r="4385" spans="2:25" x14ac:dyDescent="0.3">
      <c r="B4385" s="16"/>
      <c r="C4385" s="8" t="str">
        <f>_xlfn.CONCAT(S4385,_xlfn.TEXTBEFORE(Q4385,","))</f>
        <v>5Hon Rocking Chair</v>
      </c>
      <c r="D4385" s="13" t="s">
        <v>10491</v>
      </c>
      <c r="E4385" s="25">
        <v>43336</v>
      </c>
      <c r="F4385" s="25">
        <v>43338</v>
      </c>
      <c r="G4385" s="13" t="s">
        <v>34</v>
      </c>
      <c r="H4385" s="13" t="s">
        <v>61</v>
      </c>
      <c r="I4385" s="13" t="s">
        <v>24</v>
      </c>
      <c r="J4385" s="13" t="s">
        <v>292</v>
      </c>
      <c r="K4385" s="13" t="s">
        <v>26</v>
      </c>
      <c r="L4385" s="13" t="s">
        <v>27</v>
      </c>
      <c r="M4385" s="13" t="s">
        <v>28</v>
      </c>
      <c r="N4385" s="13" t="s">
        <v>1421</v>
      </c>
      <c r="O4385" s="13" t="s">
        <v>40</v>
      </c>
      <c r="P4385" s="13" t="s">
        <v>41</v>
      </c>
      <c r="Q4385" s="13" t="s">
        <v>1422</v>
      </c>
      <c r="R4385" s="17">
        <v>664.35</v>
      </c>
      <c r="S4385" s="26">
        <v>5</v>
      </c>
      <c r="T4385" s="17">
        <v>0</v>
      </c>
      <c r="U4385" s="17">
        <v>92.26</v>
      </c>
      <c r="V4385" s="27">
        <v>26.550000000000004</v>
      </c>
      <c r="W4385" s="13" t="s">
        <v>60</v>
      </c>
      <c r="X4385" s="8">
        <f>$T4385*$R4385</f>
        <v>0</v>
      </c>
      <c r="Y4385" s="29">
        <f>R4385-V4385-U4385-X4385</f>
        <v>545.54000000000008</v>
      </c>
    </row>
    <row r="4386" spans="2:25" x14ac:dyDescent="0.3">
      <c r="B4386" s="16"/>
      <c r="C4386" s="8" t="str">
        <f>_xlfn.CONCAT(S4386,_xlfn.TEXTBEFORE(Q4386,","))</f>
        <v>5Harbour Creations Shipping Labels</v>
      </c>
      <c r="D4386" s="13" t="s">
        <v>10492</v>
      </c>
      <c r="E4386" s="25">
        <v>43336</v>
      </c>
      <c r="F4386" s="25">
        <v>43338</v>
      </c>
      <c r="G4386" s="13" t="s">
        <v>34</v>
      </c>
      <c r="H4386" s="13" t="s">
        <v>61</v>
      </c>
      <c r="I4386" s="13" t="s">
        <v>24</v>
      </c>
      <c r="J4386" s="13" t="s">
        <v>292</v>
      </c>
      <c r="K4386" s="13" t="s">
        <v>26</v>
      </c>
      <c r="L4386" s="13" t="s">
        <v>27</v>
      </c>
      <c r="M4386" s="13" t="s">
        <v>28</v>
      </c>
      <c r="N4386" s="13" t="s">
        <v>4344</v>
      </c>
      <c r="O4386" s="13" t="s">
        <v>30</v>
      </c>
      <c r="P4386" s="13" t="s">
        <v>2751</v>
      </c>
      <c r="Q4386" s="13" t="s">
        <v>4345</v>
      </c>
      <c r="R4386" s="17">
        <v>56.4</v>
      </c>
      <c r="S4386" s="26">
        <v>5</v>
      </c>
      <c r="T4386" s="17">
        <v>0</v>
      </c>
      <c r="U4386" s="17">
        <v>11.74</v>
      </c>
      <c r="V4386" s="27">
        <v>26.400000000000002</v>
      </c>
      <c r="W4386" s="13" t="s">
        <v>60</v>
      </c>
      <c r="X4386" s="8">
        <f>$T4386*$R4386</f>
        <v>0</v>
      </c>
      <c r="Y4386" s="29">
        <f>R4386-V4386-U4386-X4386</f>
        <v>18.259999999999998</v>
      </c>
    </row>
    <row r="4387" spans="2:25" x14ac:dyDescent="0.3">
      <c r="B4387" s="16"/>
      <c r="C4387" s="8" t="str">
        <f>_xlfn.CONCAT(S4387,_xlfn.TEXTBEFORE(Q4387,","))</f>
        <v>5Accos Thumb Tacks</v>
      </c>
      <c r="D4387" s="13" t="s">
        <v>10493</v>
      </c>
      <c r="E4387" s="25">
        <v>43336</v>
      </c>
      <c r="F4387" s="25">
        <v>43338</v>
      </c>
      <c r="G4387" s="13" t="s">
        <v>34</v>
      </c>
      <c r="H4387" s="13" t="s">
        <v>61</v>
      </c>
      <c r="I4387" s="13" t="s">
        <v>24</v>
      </c>
      <c r="J4387" s="13" t="s">
        <v>292</v>
      </c>
      <c r="K4387" s="13" t="s">
        <v>26</v>
      </c>
      <c r="L4387" s="13" t="s">
        <v>27</v>
      </c>
      <c r="M4387" s="13" t="s">
        <v>28</v>
      </c>
      <c r="N4387" s="13" t="s">
        <v>4830</v>
      </c>
      <c r="O4387" s="13" t="s">
        <v>30</v>
      </c>
      <c r="P4387" s="13" t="s">
        <v>2177</v>
      </c>
      <c r="Q4387" s="13" t="s">
        <v>4831</v>
      </c>
      <c r="R4387" s="17">
        <v>65.55</v>
      </c>
      <c r="S4387" s="26">
        <v>5</v>
      </c>
      <c r="T4387" s="17">
        <v>0</v>
      </c>
      <c r="U4387" s="17">
        <v>7.87</v>
      </c>
      <c r="V4387" s="27">
        <v>7.8000000000000007</v>
      </c>
      <c r="W4387" s="13" t="s">
        <v>60</v>
      </c>
      <c r="X4387" s="8">
        <f>$T4387*$R4387</f>
        <v>0</v>
      </c>
      <c r="Y4387" s="29">
        <f>R4387-V4387-U4387-X4387</f>
        <v>49.88</v>
      </c>
    </row>
    <row r="4388" spans="2:25" x14ac:dyDescent="0.3">
      <c r="B4388" s="16"/>
      <c r="C4388" s="8" t="str">
        <f>_xlfn.CONCAT(S4388,_xlfn.TEXTBEFORE(Q4388,","))</f>
        <v>10Boston Highlighters</v>
      </c>
      <c r="D4388" s="13" t="s">
        <v>10494</v>
      </c>
      <c r="E4388" s="25">
        <v>43632</v>
      </c>
      <c r="F4388" s="25">
        <v>43638</v>
      </c>
      <c r="G4388" s="13" t="s">
        <v>50</v>
      </c>
      <c r="H4388" s="13" t="s">
        <v>61</v>
      </c>
      <c r="I4388" s="13" t="s">
        <v>24</v>
      </c>
      <c r="J4388" s="13" t="s">
        <v>83</v>
      </c>
      <c r="K4388" s="13" t="s">
        <v>84</v>
      </c>
      <c r="L4388" s="13" t="s">
        <v>27</v>
      </c>
      <c r="M4388" s="13" t="s">
        <v>28</v>
      </c>
      <c r="N4388" s="13" t="s">
        <v>3893</v>
      </c>
      <c r="O4388" s="13" t="s">
        <v>30</v>
      </c>
      <c r="P4388" s="13" t="s">
        <v>1789</v>
      </c>
      <c r="Q4388" s="13" t="s">
        <v>3894</v>
      </c>
      <c r="R4388" s="17">
        <v>188.7</v>
      </c>
      <c r="S4388" s="26">
        <v>10</v>
      </c>
      <c r="T4388" s="17">
        <v>0</v>
      </c>
      <c r="U4388" s="17">
        <v>16.399999999999999</v>
      </c>
      <c r="V4388" s="27">
        <v>88.500000000000014</v>
      </c>
      <c r="W4388" s="13" t="s">
        <v>88</v>
      </c>
      <c r="X4388" s="8">
        <f>$T4388*$R4388</f>
        <v>0</v>
      </c>
      <c r="Y4388" s="29">
        <f>R4388-V4388-U4388-X4388</f>
        <v>83.799999999999983</v>
      </c>
    </row>
    <row r="4389" spans="2:25" x14ac:dyDescent="0.3">
      <c r="B4389" s="16"/>
      <c r="C4389" s="8" t="str">
        <f>_xlfn.CONCAT(S4389,_xlfn.TEXTBEFORE(Q4389,","))</f>
        <v>7Eldon Trays</v>
      </c>
      <c r="D4389" s="13" t="s">
        <v>10495</v>
      </c>
      <c r="E4389" s="25">
        <v>43632</v>
      </c>
      <c r="F4389" s="25">
        <v>43638</v>
      </c>
      <c r="G4389" s="13" t="s">
        <v>50</v>
      </c>
      <c r="H4389" s="13" t="s">
        <v>61</v>
      </c>
      <c r="I4389" s="13" t="s">
        <v>24</v>
      </c>
      <c r="J4389" s="13" t="s">
        <v>83</v>
      </c>
      <c r="K4389" s="13" t="s">
        <v>84</v>
      </c>
      <c r="L4389" s="13" t="s">
        <v>27</v>
      </c>
      <c r="M4389" s="13" t="s">
        <v>28</v>
      </c>
      <c r="N4389" s="13" t="s">
        <v>2492</v>
      </c>
      <c r="O4389" s="13" t="s">
        <v>30</v>
      </c>
      <c r="P4389" s="13" t="s">
        <v>289</v>
      </c>
      <c r="Q4389" s="13" t="s">
        <v>2493</v>
      </c>
      <c r="R4389" s="17">
        <v>329.28</v>
      </c>
      <c r="S4389" s="26">
        <v>7</v>
      </c>
      <c r="T4389" s="17">
        <v>0</v>
      </c>
      <c r="U4389" s="17">
        <v>15.46</v>
      </c>
      <c r="V4389" s="27">
        <v>49.350000000000009</v>
      </c>
      <c r="W4389" s="13" t="s">
        <v>88</v>
      </c>
      <c r="X4389" s="8">
        <f>$T4389*$R4389</f>
        <v>0</v>
      </c>
      <c r="Y4389" s="29">
        <f>R4389-V4389-U4389-X4389</f>
        <v>264.46999999999997</v>
      </c>
    </row>
    <row r="4390" spans="2:25" x14ac:dyDescent="0.3">
      <c r="B4390" s="16"/>
      <c r="C4390" s="8" t="str">
        <f>_xlfn.CONCAT(S4390,_xlfn.TEXTBEFORE(Q4390,","))</f>
        <v>5SanDisk Numeric Keypad</v>
      </c>
      <c r="D4390" s="13" t="s">
        <v>10496</v>
      </c>
      <c r="E4390" s="25">
        <v>43632</v>
      </c>
      <c r="F4390" s="25">
        <v>43638</v>
      </c>
      <c r="G4390" s="13" t="s">
        <v>50</v>
      </c>
      <c r="H4390" s="13" t="s">
        <v>61</v>
      </c>
      <c r="I4390" s="13" t="s">
        <v>24</v>
      </c>
      <c r="J4390" s="13" t="s">
        <v>83</v>
      </c>
      <c r="K4390" s="13" t="s">
        <v>84</v>
      </c>
      <c r="L4390" s="13" t="s">
        <v>27</v>
      </c>
      <c r="M4390" s="13" t="s">
        <v>28</v>
      </c>
      <c r="N4390" s="13" t="s">
        <v>3385</v>
      </c>
      <c r="O4390" s="13" t="s">
        <v>57</v>
      </c>
      <c r="P4390" s="13" t="s">
        <v>121</v>
      </c>
      <c r="Q4390" s="13" t="s">
        <v>3386</v>
      </c>
      <c r="R4390" s="17">
        <v>284.25000000000006</v>
      </c>
      <c r="S4390" s="26">
        <v>5</v>
      </c>
      <c r="T4390" s="17">
        <v>0</v>
      </c>
      <c r="U4390" s="17">
        <v>12.42</v>
      </c>
      <c r="V4390" s="27">
        <v>28.35</v>
      </c>
      <c r="W4390" s="13" t="s">
        <v>88</v>
      </c>
      <c r="X4390" s="8">
        <f>$T4390*$R4390</f>
        <v>0</v>
      </c>
      <c r="Y4390" s="29">
        <f>R4390-V4390-U4390-X4390</f>
        <v>243.48000000000008</v>
      </c>
    </row>
    <row r="4391" spans="2:25" x14ac:dyDescent="0.3">
      <c r="B4391" s="16"/>
      <c r="C4391" s="8" t="str">
        <f>_xlfn.CONCAT(S4391,_xlfn.TEXTBEFORE(Q4391,","))</f>
        <v>5Smead Legal Exhibit Labels</v>
      </c>
      <c r="D4391" s="13" t="s">
        <v>10497</v>
      </c>
      <c r="E4391" s="25">
        <v>43632</v>
      </c>
      <c r="F4391" s="25">
        <v>43638</v>
      </c>
      <c r="G4391" s="13" t="s">
        <v>50</v>
      </c>
      <c r="H4391" s="13" t="s">
        <v>61</v>
      </c>
      <c r="I4391" s="13" t="s">
        <v>24</v>
      </c>
      <c r="J4391" s="13" t="s">
        <v>83</v>
      </c>
      <c r="K4391" s="13" t="s">
        <v>84</v>
      </c>
      <c r="L4391" s="13" t="s">
        <v>27</v>
      </c>
      <c r="M4391" s="13" t="s">
        <v>28</v>
      </c>
      <c r="N4391" s="13" t="s">
        <v>5596</v>
      </c>
      <c r="O4391" s="13" t="s">
        <v>30</v>
      </c>
      <c r="P4391" s="13" t="s">
        <v>2751</v>
      </c>
      <c r="Q4391" s="13" t="s">
        <v>5597</v>
      </c>
      <c r="R4391" s="17">
        <v>57.45</v>
      </c>
      <c r="S4391" s="26">
        <v>5</v>
      </c>
      <c r="T4391" s="17">
        <v>0</v>
      </c>
      <c r="U4391" s="17">
        <v>3.41</v>
      </c>
      <c r="V4391" s="27">
        <v>2.25</v>
      </c>
      <c r="W4391" s="13" t="s">
        <v>88</v>
      </c>
      <c r="X4391" s="8">
        <f>$T4391*$R4391</f>
        <v>0</v>
      </c>
      <c r="Y4391" s="29">
        <f>R4391-V4391-U4391-X4391</f>
        <v>51.790000000000006</v>
      </c>
    </row>
    <row r="4392" spans="2:25" x14ac:dyDescent="0.3">
      <c r="B4392" s="16"/>
      <c r="C4392" s="8" t="str">
        <f>_xlfn.CONCAT(S4392,_xlfn.TEXTBEFORE(Q4392,","))</f>
        <v>6Novimex Executive Leather Armchair</v>
      </c>
      <c r="D4392" s="13" t="s">
        <v>10498</v>
      </c>
      <c r="E4392" s="25">
        <v>44071</v>
      </c>
      <c r="F4392" s="25">
        <v>44072</v>
      </c>
      <c r="G4392" s="13" t="s">
        <v>34</v>
      </c>
      <c r="H4392" s="13" t="s">
        <v>61</v>
      </c>
      <c r="I4392" s="13" t="s">
        <v>24</v>
      </c>
      <c r="J4392" s="13" t="s">
        <v>62</v>
      </c>
      <c r="K4392" s="13" t="s">
        <v>63</v>
      </c>
      <c r="L4392" s="13" t="s">
        <v>27</v>
      </c>
      <c r="M4392" s="13" t="s">
        <v>28</v>
      </c>
      <c r="N4392" s="13" t="s">
        <v>64</v>
      </c>
      <c r="O4392" s="13" t="s">
        <v>40</v>
      </c>
      <c r="P4392" s="13" t="s">
        <v>41</v>
      </c>
      <c r="Q4392" s="13" t="s">
        <v>65</v>
      </c>
      <c r="R4392" s="17">
        <v>2761.2</v>
      </c>
      <c r="S4392" s="26">
        <v>6</v>
      </c>
      <c r="T4392" s="17">
        <v>0</v>
      </c>
      <c r="U4392" s="17">
        <v>644.75</v>
      </c>
      <c r="V4392" s="27">
        <v>110.34</v>
      </c>
      <c r="W4392" s="13" t="s">
        <v>60</v>
      </c>
      <c r="X4392" s="8">
        <f>$T4392*$R4392</f>
        <v>0</v>
      </c>
      <c r="Y4392" s="29">
        <f>R4392-V4392-U4392-X4392</f>
        <v>2006.1099999999997</v>
      </c>
    </row>
    <row r="4393" spans="2:25" x14ac:dyDescent="0.3">
      <c r="B4393" s="16"/>
      <c r="C4393" s="8" t="str">
        <f>_xlfn.CONCAT(S4393,_xlfn.TEXTBEFORE(Q4393,","))</f>
        <v>2Hewlett Wireless Fax</v>
      </c>
      <c r="D4393" s="13" t="s">
        <v>10499</v>
      </c>
      <c r="E4393" s="25">
        <v>44071</v>
      </c>
      <c r="F4393" s="25">
        <v>44072</v>
      </c>
      <c r="G4393" s="13" t="s">
        <v>34</v>
      </c>
      <c r="H4393" s="13" t="s">
        <v>61</v>
      </c>
      <c r="I4393" s="13" t="s">
        <v>24</v>
      </c>
      <c r="J4393" s="13" t="s">
        <v>62</v>
      </c>
      <c r="K4393" s="13" t="s">
        <v>63</v>
      </c>
      <c r="L4393" s="13" t="s">
        <v>27</v>
      </c>
      <c r="M4393" s="13" t="s">
        <v>28</v>
      </c>
      <c r="N4393" s="13" t="s">
        <v>240</v>
      </c>
      <c r="O4393" s="13" t="s">
        <v>57</v>
      </c>
      <c r="P4393" s="13" t="s">
        <v>86</v>
      </c>
      <c r="Q4393" s="13" t="s">
        <v>241</v>
      </c>
      <c r="R4393" s="17">
        <v>759.66</v>
      </c>
      <c r="S4393" s="26">
        <v>2</v>
      </c>
      <c r="T4393" s="17">
        <v>0</v>
      </c>
      <c r="U4393" s="17">
        <v>207.21</v>
      </c>
      <c r="V4393" s="27">
        <v>311.45999999999998</v>
      </c>
      <c r="W4393" s="13" t="s">
        <v>60</v>
      </c>
      <c r="X4393" s="8">
        <f>$T4393*$R4393</f>
        <v>0</v>
      </c>
      <c r="Y4393" s="29">
        <f>R4393-V4393-U4393-X4393</f>
        <v>240.98999999999998</v>
      </c>
    </row>
    <row r="4394" spans="2:25" x14ac:dyDescent="0.3">
      <c r="B4394" s="16"/>
      <c r="C4394" s="8" t="str">
        <f>_xlfn.CONCAT(S4394,_xlfn.TEXTBEFORE(Q4394,","))</f>
        <v>2Avery Shipping Labels</v>
      </c>
      <c r="D4394" s="13" t="s">
        <v>10500</v>
      </c>
      <c r="E4394" s="25">
        <v>44071</v>
      </c>
      <c r="F4394" s="25">
        <v>44072</v>
      </c>
      <c r="G4394" s="13" t="s">
        <v>34</v>
      </c>
      <c r="H4394" s="13" t="s">
        <v>61</v>
      </c>
      <c r="I4394" s="13" t="s">
        <v>24</v>
      </c>
      <c r="J4394" s="13" t="s">
        <v>62</v>
      </c>
      <c r="K4394" s="13" t="s">
        <v>63</v>
      </c>
      <c r="L4394" s="13" t="s">
        <v>27</v>
      </c>
      <c r="M4394" s="13" t="s">
        <v>28</v>
      </c>
      <c r="N4394" s="13" t="s">
        <v>4873</v>
      </c>
      <c r="O4394" s="13" t="s">
        <v>30</v>
      </c>
      <c r="P4394" s="13" t="s">
        <v>2751</v>
      </c>
      <c r="Q4394" s="13" t="s">
        <v>4874</v>
      </c>
      <c r="R4394" s="17">
        <v>24.48</v>
      </c>
      <c r="S4394" s="26">
        <v>2</v>
      </c>
      <c r="T4394" s="17">
        <v>0</v>
      </c>
      <c r="U4394" s="17">
        <v>3.27</v>
      </c>
      <c r="V4394" s="27">
        <v>8.76</v>
      </c>
      <c r="W4394" s="13" t="s">
        <v>60</v>
      </c>
      <c r="X4394" s="8">
        <f>$T4394*$R4394</f>
        <v>0</v>
      </c>
      <c r="Y4394" s="29">
        <f>R4394-V4394-U4394-X4394</f>
        <v>12.450000000000001</v>
      </c>
    </row>
    <row r="4395" spans="2:25" x14ac:dyDescent="0.3">
      <c r="B4395" s="16"/>
      <c r="C4395" s="8" t="str">
        <f>_xlfn.CONCAT(S4395,_xlfn.TEXTBEFORE(Q4395,","))</f>
        <v>3KitchenAid Stove</v>
      </c>
      <c r="D4395" s="13" t="s">
        <v>10501</v>
      </c>
      <c r="E4395" s="25">
        <v>43916</v>
      </c>
      <c r="F4395" s="25">
        <v>43919</v>
      </c>
      <c r="G4395" s="13" t="s">
        <v>34</v>
      </c>
      <c r="H4395" s="13" t="s">
        <v>246</v>
      </c>
      <c r="I4395" s="13" t="s">
        <v>24</v>
      </c>
      <c r="J4395" s="13" t="s">
        <v>160</v>
      </c>
      <c r="K4395" s="13" t="s">
        <v>160</v>
      </c>
      <c r="L4395" s="13" t="s">
        <v>54</v>
      </c>
      <c r="M4395" s="13" t="s">
        <v>55</v>
      </c>
      <c r="N4395" s="13" t="s">
        <v>247</v>
      </c>
      <c r="O4395" s="13" t="s">
        <v>30</v>
      </c>
      <c r="P4395" s="13" t="s">
        <v>31</v>
      </c>
      <c r="Q4395" s="13" t="s">
        <v>248</v>
      </c>
      <c r="R4395" s="17">
        <v>1421.5410000000002</v>
      </c>
      <c r="S4395" s="26">
        <v>3</v>
      </c>
      <c r="T4395" s="17">
        <v>0.17</v>
      </c>
      <c r="U4395" s="17">
        <v>367.57</v>
      </c>
      <c r="V4395" s="27">
        <v>428.12099999999987</v>
      </c>
      <c r="W4395" s="13" t="s">
        <v>33</v>
      </c>
      <c r="X4395" s="8">
        <f>$T4395*$R4395</f>
        <v>241.66197000000005</v>
      </c>
      <c r="Y4395" s="29">
        <f>R4395-V4395-U4395-X4395</f>
        <v>384.18803000000031</v>
      </c>
    </row>
    <row r="4396" spans="2:25" x14ac:dyDescent="0.3">
      <c r="B4396" s="16"/>
      <c r="C4396" s="8" t="str">
        <f>_xlfn.CONCAT(S4396,_xlfn.TEXTBEFORE(Q4396,","))</f>
        <v>3Rogers File Cart</v>
      </c>
      <c r="D4396" s="13" t="s">
        <v>10502</v>
      </c>
      <c r="E4396" s="25">
        <v>43916</v>
      </c>
      <c r="F4396" s="25">
        <v>43919</v>
      </c>
      <c r="G4396" s="13" t="s">
        <v>34</v>
      </c>
      <c r="H4396" s="13" t="s">
        <v>246</v>
      </c>
      <c r="I4396" s="13" t="s">
        <v>24</v>
      </c>
      <c r="J4396" s="13" t="s">
        <v>160</v>
      </c>
      <c r="K4396" s="13" t="s">
        <v>160</v>
      </c>
      <c r="L4396" s="13" t="s">
        <v>54</v>
      </c>
      <c r="M4396" s="13" t="s">
        <v>55</v>
      </c>
      <c r="N4396" s="13" t="s">
        <v>1235</v>
      </c>
      <c r="O4396" s="13" t="s">
        <v>30</v>
      </c>
      <c r="P4396" s="13" t="s">
        <v>289</v>
      </c>
      <c r="Q4396" s="13" t="s">
        <v>1236</v>
      </c>
      <c r="R4396" s="17">
        <v>352.65869999999995</v>
      </c>
      <c r="S4396" s="26">
        <v>3</v>
      </c>
      <c r="T4396" s="17">
        <v>0.17</v>
      </c>
      <c r="U4396" s="17">
        <v>65.819999999999993</v>
      </c>
      <c r="V4396" s="27">
        <v>4.1786999999999921</v>
      </c>
      <c r="W4396" s="13" t="s">
        <v>33</v>
      </c>
      <c r="X4396" s="8">
        <f>$T4396*$R4396</f>
        <v>59.951978999999994</v>
      </c>
      <c r="Y4396" s="29">
        <f>R4396-V4396-U4396-X4396</f>
        <v>222.70802099999997</v>
      </c>
    </row>
    <row r="4397" spans="2:25" x14ac:dyDescent="0.3">
      <c r="B4397" s="16"/>
      <c r="C4397" s="8" t="str">
        <f>_xlfn.CONCAT(S4397,_xlfn.TEXTBEFORE(Q4397,","))</f>
        <v>3Stanley Sketch Pad</v>
      </c>
      <c r="D4397" s="13" t="s">
        <v>10503</v>
      </c>
      <c r="E4397" s="25">
        <v>43916</v>
      </c>
      <c r="F4397" s="25">
        <v>43919</v>
      </c>
      <c r="G4397" s="13" t="s">
        <v>34</v>
      </c>
      <c r="H4397" s="13" t="s">
        <v>246</v>
      </c>
      <c r="I4397" s="13" t="s">
        <v>24</v>
      </c>
      <c r="J4397" s="13" t="s">
        <v>160</v>
      </c>
      <c r="K4397" s="13" t="s">
        <v>160</v>
      </c>
      <c r="L4397" s="13" t="s">
        <v>54</v>
      </c>
      <c r="M4397" s="13" t="s">
        <v>55</v>
      </c>
      <c r="N4397" s="13" t="s">
        <v>2308</v>
      </c>
      <c r="O4397" s="13" t="s">
        <v>30</v>
      </c>
      <c r="P4397" s="13" t="s">
        <v>1789</v>
      </c>
      <c r="Q4397" s="13" t="s">
        <v>2309</v>
      </c>
      <c r="R4397" s="17">
        <v>100.06109999999998</v>
      </c>
      <c r="S4397" s="26">
        <v>3</v>
      </c>
      <c r="T4397" s="17">
        <v>0.27</v>
      </c>
      <c r="U4397" s="17">
        <v>19.68</v>
      </c>
      <c r="V4397" s="27">
        <v>19.1511</v>
      </c>
      <c r="W4397" s="13" t="s">
        <v>33</v>
      </c>
      <c r="X4397" s="8">
        <f>$T4397*$R4397</f>
        <v>27.016496999999998</v>
      </c>
      <c r="Y4397" s="29">
        <f>R4397-V4397-U4397-X4397</f>
        <v>34.213502999999989</v>
      </c>
    </row>
    <row r="4398" spans="2:25" x14ac:dyDescent="0.3">
      <c r="B4398" s="16"/>
      <c r="C4398" s="8" t="str">
        <f>_xlfn.CONCAT(S4398,_xlfn.TEXTBEFORE(Q4398,","))</f>
        <v>1Samsung Speaker Phone</v>
      </c>
      <c r="D4398" s="13" t="s">
        <v>10504</v>
      </c>
      <c r="E4398" s="25">
        <v>43196</v>
      </c>
      <c r="F4398" s="25">
        <v>43203</v>
      </c>
      <c r="G4398" s="13" t="s">
        <v>50</v>
      </c>
      <c r="H4398" s="13" t="s">
        <v>5059</v>
      </c>
      <c r="I4398" s="13" t="s">
        <v>36</v>
      </c>
      <c r="J4398" s="13" t="s">
        <v>2007</v>
      </c>
      <c r="K4398" s="13" t="s">
        <v>226</v>
      </c>
      <c r="L4398" s="13" t="s">
        <v>27</v>
      </c>
      <c r="M4398" s="13" t="s">
        <v>28</v>
      </c>
      <c r="N4398" s="13" t="s">
        <v>3469</v>
      </c>
      <c r="O4398" s="13" t="s">
        <v>57</v>
      </c>
      <c r="P4398" s="13" t="s">
        <v>58</v>
      </c>
      <c r="Q4398" s="13" t="s">
        <v>3470</v>
      </c>
      <c r="R4398" s="17">
        <v>123.33</v>
      </c>
      <c r="S4398" s="26">
        <v>1</v>
      </c>
      <c r="T4398" s="17">
        <v>0</v>
      </c>
      <c r="U4398" s="17">
        <v>6.4</v>
      </c>
      <c r="V4398" s="27">
        <v>43.14</v>
      </c>
      <c r="W4398" s="13" t="s">
        <v>88</v>
      </c>
      <c r="X4398" s="8">
        <f>$T4398*$R4398</f>
        <v>0</v>
      </c>
      <c r="Y4398" s="29">
        <f>R4398-V4398-U4398-X4398</f>
        <v>73.789999999999992</v>
      </c>
    </row>
    <row r="4399" spans="2:25" x14ac:dyDescent="0.3">
      <c r="B4399" s="16"/>
      <c r="C4399" s="8" t="str">
        <f>_xlfn.CONCAT(S4399,_xlfn.TEXTBEFORE(Q4399,","))</f>
        <v>1Eldon Photo Frame</v>
      </c>
      <c r="D4399" s="13" t="s">
        <v>10505</v>
      </c>
      <c r="E4399" s="25">
        <v>42774</v>
      </c>
      <c r="F4399" s="25">
        <v>42779</v>
      </c>
      <c r="G4399" s="13" t="s">
        <v>50</v>
      </c>
      <c r="H4399" s="13" t="s">
        <v>6031</v>
      </c>
      <c r="I4399" s="13" t="s">
        <v>36</v>
      </c>
      <c r="J4399" s="13" t="s">
        <v>465</v>
      </c>
      <c r="K4399" s="13" t="s">
        <v>187</v>
      </c>
      <c r="L4399" s="13" t="s">
        <v>27</v>
      </c>
      <c r="M4399" s="13" t="s">
        <v>28</v>
      </c>
      <c r="N4399" s="13" t="s">
        <v>1859</v>
      </c>
      <c r="O4399" s="13" t="s">
        <v>40</v>
      </c>
      <c r="P4399" s="13" t="s">
        <v>906</v>
      </c>
      <c r="Q4399" s="13" t="s">
        <v>1860</v>
      </c>
      <c r="R4399" s="17">
        <v>58.17</v>
      </c>
      <c r="S4399" s="26">
        <v>1</v>
      </c>
      <c r="T4399" s="17">
        <v>0</v>
      </c>
      <c r="U4399" s="17">
        <v>1.52</v>
      </c>
      <c r="V4399" s="27">
        <v>15.690000000000001</v>
      </c>
      <c r="W4399" s="13" t="s">
        <v>88</v>
      </c>
      <c r="X4399" s="8">
        <f>$T4399*$R4399</f>
        <v>0</v>
      </c>
      <c r="Y4399" s="29">
        <f>R4399-V4399-U4399-X4399</f>
        <v>40.96</v>
      </c>
    </row>
    <row r="4400" spans="2:25" x14ac:dyDescent="0.3">
      <c r="B4400" s="16"/>
      <c r="C4400" s="8" t="str">
        <f>_xlfn.CONCAT(S4400,_xlfn.TEXTBEFORE(Q4400,","))</f>
        <v>3Kleencut Ruler</v>
      </c>
      <c r="D4400" s="13" t="s">
        <v>10506</v>
      </c>
      <c r="E4400" s="25">
        <v>42774</v>
      </c>
      <c r="F4400" s="25">
        <v>42779</v>
      </c>
      <c r="G4400" s="13" t="s">
        <v>50</v>
      </c>
      <c r="H4400" s="13" t="s">
        <v>6031</v>
      </c>
      <c r="I4400" s="13" t="s">
        <v>36</v>
      </c>
      <c r="J4400" s="13" t="s">
        <v>465</v>
      </c>
      <c r="K4400" s="13" t="s">
        <v>187</v>
      </c>
      <c r="L4400" s="13" t="s">
        <v>27</v>
      </c>
      <c r="M4400" s="13" t="s">
        <v>28</v>
      </c>
      <c r="N4400" s="13" t="s">
        <v>5149</v>
      </c>
      <c r="O4400" s="13" t="s">
        <v>30</v>
      </c>
      <c r="P4400" s="13" t="s">
        <v>1228</v>
      </c>
      <c r="Q4400" s="13" t="s">
        <v>5150</v>
      </c>
      <c r="R4400" s="17">
        <v>38.880000000000003</v>
      </c>
      <c r="S4400" s="26">
        <v>3</v>
      </c>
      <c r="T4400" s="17">
        <v>0</v>
      </c>
      <c r="U4400" s="17">
        <v>1.27</v>
      </c>
      <c r="V4400" s="27">
        <v>8.1000000000000014</v>
      </c>
      <c r="W4400" s="13" t="s">
        <v>88</v>
      </c>
      <c r="X4400" s="8">
        <f>$T4400*$R4400</f>
        <v>0</v>
      </c>
      <c r="Y4400" s="29">
        <f>R4400-V4400-U4400-X4400</f>
        <v>29.51</v>
      </c>
    </row>
    <row r="4401" spans="2:25" x14ac:dyDescent="0.3">
      <c r="B4401" s="16"/>
      <c r="C4401" s="8" t="str">
        <f>_xlfn.CONCAT(S4401,_xlfn.TEXTBEFORE(Q4401,","))</f>
        <v>7Fiskars Shears</v>
      </c>
      <c r="D4401" s="13" t="s">
        <v>10507</v>
      </c>
      <c r="E4401" s="25">
        <v>43858</v>
      </c>
      <c r="F4401" s="25">
        <v>43863</v>
      </c>
      <c r="G4401" s="13" t="s">
        <v>50</v>
      </c>
      <c r="H4401" s="13" t="s">
        <v>3720</v>
      </c>
      <c r="I4401" s="13" t="s">
        <v>24</v>
      </c>
      <c r="J4401" s="13" t="s">
        <v>1646</v>
      </c>
      <c r="K4401" s="13" t="s">
        <v>63</v>
      </c>
      <c r="L4401" s="13" t="s">
        <v>27</v>
      </c>
      <c r="M4401" s="13" t="s">
        <v>28</v>
      </c>
      <c r="N4401" s="13" t="s">
        <v>3721</v>
      </c>
      <c r="O4401" s="13" t="s">
        <v>30</v>
      </c>
      <c r="P4401" s="13" t="s">
        <v>1228</v>
      </c>
      <c r="Q4401" s="13" t="s">
        <v>3722</v>
      </c>
      <c r="R4401" s="17">
        <v>333.48</v>
      </c>
      <c r="S4401" s="26">
        <v>7</v>
      </c>
      <c r="T4401" s="17">
        <v>0</v>
      </c>
      <c r="U4401" s="17">
        <v>18.670000000000002</v>
      </c>
      <c r="V4401" s="27">
        <v>110.04</v>
      </c>
      <c r="W4401" s="13" t="s">
        <v>88</v>
      </c>
      <c r="X4401" s="8">
        <f>$T4401*$R4401</f>
        <v>0</v>
      </c>
      <c r="Y4401" s="29">
        <f>R4401-V4401-U4401-X4401</f>
        <v>204.76999999999998</v>
      </c>
    </row>
    <row r="4402" spans="2:25" x14ac:dyDescent="0.3">
      <c r="B4402" s="16"/>
      <c r="C4402" s="8" t="str">
        <f>_xlfn.CONCAT(S4402,_xlfn.TEXTBEFORE(Q4402,","))</f>
        <v>3StarTech Calculator</v>
      </c>
      <c r="D4402" s="13" t="s">
        <v>10508</v>
      </c>
      <c r="E4402" s="25">
        <v>42994</v>
      </c>
      <c r="F4402" s="25">
        <v>42994</v>
      </c>
      <c r="G4402" s="13" t="s">
        <v>126</v>
      </c>
      <c r="H4402" s="13" t="s">
        <v>4012</v>
      </c>
      <c r="I4402" s="13" t="s">
        <v>24</v>
      </c>
      <c r="J4402" s="13" t="s">
        <v>233</v>
      </c>
      <c r="K4402" s="13" t="s">
        <v>234</v>
      </c>
      <c r="L4402" s="13" t="s">
        <v>54</v>
      </c>
      <c r="M4402" s="13" t="s">
        <v>55</v>
      </c>
      <c r="N4402" s="13" t="s">
        <v>3223</v>
      </c>
      <c r="O4402" s="13" t="s">
        <v>57</v>
      </c>
      <c r="P4402" s="13" t="s">
        <v>138</v>
      </c>
      <c r="Q4402" s="13" t="s">
        <v>3224</v>
      </c>
      <c r="R4402" s="17">
        <v>99.500400000000013</v>
      </c>
      <c r="S4402" s="26">
        <v>3</v>
      </c>
      <c r="T4402" s="17">
        <v>0.17</v>
      </c>
      <c r="U4402" s="17">
        <v>14.96</v>
      </c>
      <c r="V4402" s="27">
        <v>-3.6396000000000015</v>
      </c>
      <c r="W4402" s="13" t="s">
        <v>60</v>
      </c>
      <c r="X4402" s="8">
        <f>$T4402*$R4402</f>
        <v>16.915068000000005</v>
      </c>
      <c r="Y4402" s="29">
        <f>R4402-V4402-U4402-X4402</f>
        <v>71.264932000000002</v>
      </c>
    </row>
    <row r="4403" spans="2:25" x14ac:dyDescent="0.3">
      <c r="B4403" s="16"/>
      <c r="C4403" s="8" t="str">
        <f>_xlfn.CONCAT(S4403,_xlfn.TEXTBEFORE(Q4403,","))</f>
        <v>5Enermax Cards &amp; Envelopes</v>
      </c>
      <c r="D4403" s="13" t="s">
        <v>10509</v>
      </c>
      <c r="E4403" s="25">
        <v>43676</v>
      </c>
      <c r="F4403" s="25">
        <v>43681</v>
      </c>
      <c r="G4403" s="13" t="s">
        <v>50</v>
      </c>
      <c r="H4403" s="13" t="s">
        <v>4012</v>
      </c>
      <c r="I4403" s="13" t="s">
        <v>24</v>
      </c>
      <c r="J4403" s="13" t="s">
        <v>160</v>
      </c>
      <c r="K4403" s="13" t="s">
        <v>160</v>
      </c>
      <c r="L4403" s="13" t="s">
        <v>54</v>
      </c>
      <c r="M4403" s="13" t="s">
        <v>55</v>
      </c>
      <c r="N4403" s="13" t="s">
        <v>4399</v>
      </c>
      <c r="O4403" s="13" t="s">
        <v>30</v>
      </c>
      <c r="P4403" s="13" t="s">
        <v>1567</v>
      </c>
      <c r="Q4403" s="13" t="s">
        <v>4400</v>
      </c>
      <c r="R4403" s="17">
        <v>128.55150000000003</v>
      </c>
      <c r="S4403" s="26">
        <v>5</v>
      </c>
      <c r="T4403" s="17">
        <v>0.47000000000000003</v>
      </c>
      <c r="U4403" s="17">
        <v>11.26</v>
      </c>
      <c r="V4403" s="27">
        <v>-53.398500000000013</v>
      </c>
      <c r="W4403" s="13" t="s">
        <v>88</v>
      </c>
      <c r="X4403" s="8">
        <f>$T4403*$R4403</f>
        <v>60.419205000000019</v>
      </c>
      <c r="Y4403" s="29">
        <f>R4403-V4403-U4403-X4403</f>
        <v>110.27079500000004</v>
      </c>
    </row>
    <row r="4404" spans="2:25" x14ac:dyDescent="0.3">
      <c r="B4404" s="16"/>
      <c r="C4404" s="8" t="str">
        <f>_xlfn.CONCAT(S4404,_xlfn.TEXTBEFORE(Q4404,","))</f>
        <v>2Sanford Markers</v>
      </c>
      <c r="D4404" s="13" t="s">
        <v>10510</v>
      </c>
      <c r="E4404" s="25">
        <v>43676</v>
      </c>
      <c r="F4404" s="25">
        <v>43681</v>
      </c>
      <c r="G4404" s="13" t="s">
        <v>50</v>
      </c>
      <c r="H4404" s="13" t="s">
        <v>4012</v>
      </c>
      <c r="I4404" s="13" t="s">
        <v>24</v>
      </c>
      <c r="J4404" s="13" t="s">
        <v>160</v>
      </c>
      <c r="K4404" s="13" t="s">
        <v>160</v>
      </c>
      <c r="L4404" s="13" t="s">
        <v>54</v>
      </c>
      <c r="M4404" s="13" t="s">
        <v>55</v>
      </c>
      <c r="N4404" s="13" t="s">
        <v>5621</v>
      </c>
      <c r="O4404" s="13" t="s">
        <v>30</v>
      </c>
      <c r="P4404" s="13" t="s">
        <v>1789</v>
      </c>
      <c r="Q4404" s="13" t="s">
        <v>5622</v>
      </c>
      <c r="R4404" s="17">
        <v>35.784599999999998</v>
      </c>
      <c r="S4404" s="26">
        <v>2</v>
      </c>
      <c r="T4404" s="17">
        <v>0.27</v>
      </c>
      <c r="U4404" s="17">
        <v>3.31</v>
      </c>
      <c r="V4404" s="27">
        <v>-12.275400000000001</v>
      </c>
      <c r="W4404" s="13" t="s">
        <v>88</v>
      </c>
      <c r="X4404" s="8">
        <f>$T4404*$R4404</f>
        <v>9.661842</v>
      </c>
      <c r="Y4404" s="29">
        <f>R4404-V4404-U4404-X4404</f>
        <v>35.088158</v>
      </c>
    </row>
    <row r="4405" spans="2:25" x14ac:dyDescent="0.3">
      <c r="B4405" s="16"/>
      <c r="C4405" s="8" t="str">
        <f>_xlfn.CONCAT(S4405,_xlfn.TEXTBEFORE(Q4405,","))</f>
        <v>6Accos Staples</v>
      </c>
      <c r="D4405" s="13" t="s">
        <v>10511</v>
      </c>
      <c r="E4405" s="25">
        <v>43676</v>
      </c>
      <c r="F4405" s="25">
        <v>43681</v>
      </c>
      <c r="G4405" s="13" t="s">
        <v>50</v>
      </c>
      <c r="H4405" s="13" t="s">
        <v>4012</v>
      </c>
      <c r="I4405" s="13" t="s">
        <v>24</v>
      </c>
      <c r="J4405" s="13" t="s">
        <v>160</v>
      </c>
      <c r="K4405" s="13" t="s">
        <v>160</v>
      </c>
      <c r="L4405" s="13" t="s">
        <v>54</v>
      </c>
      <c r="M4405" s="13" t="s">
        <v>55</v>
      </c>
      <c r="N4405" s="13" t="s">
        <v>5602</v>
      </c>
      <c r="O4405" s="13" t="s">
        <v>30</v>
      </c>
      <c r="P4405" s="13" t="s">
        <v>2177</v>
      </c>
      <c r="Q4405" s="13" t="s">
        <v>5603</v>
      </c>
      <c r="R4405" s="17">
        <v>26.712000000000003</v>
      </c>
      <c r="S4405" s="26">
        <v>6</v>
      </c>
      <c r="T4405" s="17">
        <v>0.47000000000000003</v>
      </c>
      <c r="U4405" s="17">
        <v>1.06</v>
      </c>
      <c r="V4405" s="27">
        <v>-12.708000000000002</v>
      </c>
      <c r="W4405" s="13" t="s">
        <v>88</v>
      </c>
      <c r="X4405" s="8">
        <f>$T4405*$R4405</f>
        <v>12.554640000000003</v>
      </c>
      <c r="Y4405" s="29">
        <f>R4405-V4405-U4405-X4405</f>
        <v>25.805359999999997</v>
      </c>
    </row>
    <row r="4406" spans="2:25" x14ac:dyDescent="0.3">
      <c r="B4406" s="16"/>
      <c r="C4406" s="8" t="str">
        <f>_xlfn.CONCAT(S4406,_xlfn.TEXTBEFORE(Q4406,","))</f>
        <v>5Acco Binder Covers</v>
      </c>
      <c r="D4406" s="13" t="s">
        <v>10512</v>
      </c>
      <c r="E4406" s="25">
        <v>43995</v>
      </c>
      <c r="F4406" s="25">
        <v>44000</v>
      </c>
      <c r="G4406" s="13" t="s">
        <v>50</v>
      </c>
      <c r="H4406" s="13" t="s">
        <v>4012</v>
      </c>
      <c r="I4406" s="13" t="s">
        <v>24</v>
      </c>
      <c r="J4406" s="13" t="s">
        <v>160</v>
      </c>
      <c r="K4406" s="13" t="s">
        <v>160</v>
      </c>
      <c r="L4406" s="13" t="s">
        <v>54</v>
      </c>
      <c r="M4406" s="13" t="s">
        <v>55</v>
      </c>
      <c r="N4406" s="13" t="s">
        <v>3023</v>
      </c>
      <c r="O4406" s="13" t="s">
        <v>30</v>
      </c>
      <c r="P4406" s="13" t="s">
        <v>1121</v>
      </c>
      <c r="Q4406" s="13" t="s">
        <v>3024</v>
      </c>
      <c r="R4406" s="17">
        <v>61.502999999999986</v>
      </c>
      <c r="S4406" s="26">
        <v>5</v>
      </c>
      <c r="T4406" s="17">
        <v>0.17</v>
      </c>
      <c r="U4406" s="17">
        <v>5.13</v>
      </c>
      <c r="V4406" s="27">
        <v>5.102999999999998</v>
      </c>
      <c r="W4406" s="13" t="s">
        <v>88</v>
      </c>
      <c r="X4406" s="8">
        <f>$T4406*$R4406</f>
        <v>10.455509999999999</v>
      </c>
      <c r="Y4406" s="29">
        <f>R4406-V4406-U4406-X4406</f>
        <v>40.814489999999992</v>
      </c>
    </row>
    <row r="4407" spans="2:25" x14ac:dyDescent="0.3">
      <c r="B4407" s="16"/>
      <c r="C4407" s="8" t="str">
        <f>_xlfn.CONCAT(S4407,_xlfn.TEXTBEFORE(Q4407,","))</f>
        <v>2GlobeWeis Mailers</v>
      </c>
      <c r="D4407" s="13" t="s">
        <v>10513</v>
      </c>
      <c r="E4407" s="25">
        <v>43475</v>
      </c>
      <c r="F4407" s="25">
        <v>43480</v>
      </c>
      <c r="G4407" s="13" t="s">
        <v>50</v>
      </c>
      <c r="H4407" s="13" t="s">
        <v>1909</v>
      </c>
      <c r="I4407" s="13" t="s">
        <v>36</v>
      </c>
      <c r="J4407" s="13" t="s">
        <v>451</v>
      </c>
      <c r="K4407" s="13" t="s">
        <v>63</v>
      </c>
      <c r="L4407" s="13" t="s">
        <v>27</v>
      </c>
      <c r="M4407" s="13" t="s">
        <v>28</v>
      </c>
      <c r="N4407" s="13" t="s">
        <v>2171</v>
      </c>
      <c r="O4407" s="13" t="s">
        <v>30</v>
      </c>
      <c r="P4407" s="13" t="s">
        <v>1607</v>
      </c>
      <c r="Q4407" s="13" t="s">
        <v>2172</v>
      </c>
      <c r="R4407" s="17">
        <v>74.699999999999989</v>
      </c>
      <c r="S4407" s="26">
        <v>2</v>
      </c>
      <c r="T4407" s="17">
        <v>0</v>
      </c>
      <c r="U4407" s="17">
        <v>9.59</v>
      </c>
      <c r="V4407" s="27">
        <v>33.599999999999994</v>
      </c>
      <c r="W4407" s="13" t="s">
        <v>60</v>
      </c>
      <c r="X4407" s="8">
        <f>$T4407*$R4407</f>
        <v>0</v>
      </c>
      <c r="Y4407" s="29">
        <f>R4407-V4407-U4407-X4407</f>
        <v>31.509999999999994</v>
      </c>
    </row>
    <row r="4408" spans="2:25" x14ac:dyDescent="0.3">
      <c r="B4408" s="16"/>
      <c r="C4408" s="8" t="str">
        <f>_xlfn.CONCAT(S4408,_xlfn.TEXTBEFORE(Q4408,","))</f>
        <v>6SAFCO Swivel Stool</v>
      </c>
      <c r="D4408" s="13" t="s">
        <v>10514</v>
      </c>
      <c r="E4408" s="25">
        <v>43543</v>
      </c>
      <c r="F4408" s="25">
        <v>43547</v>
      </c>
      <c r="G4408" s="13" t="s">
        <v>50</v>
      </c>
      <c r="H4408" s="13" t="s">
        <v>1909</v>
      </c>
      <c r="I4408" s="13" t="s">
        <v>36</v>
      </c>
      <c r="J4408" s="13" t="s">
        <v>70</v>
      </c>
      <c r="K4408" s="13" t="s">
        <v>71</v>
      </c>
      <c r="L4408" s="13" t="s">
        <v>27</v>
      </c>
      <c r="M4408" s="13" t="s">
        <v>28</v>
      </c>
      <c r="N4408" s="13" t="s">
        <v>1086</v>
      </c>
      <c r="O4408" s="13" t="s">
        <v>40</v>
      </c>
      <c r="P4408" s="13" t="s">
        <v>41</v>
      </c>
      <c r="Q4408" s="13" t="s">
        <v>1087</v>
      </c>
      <c r="R4408" s="17">
        <v>1021.14</v>
      </c>
      <c r="S4408" s="26">
        <v>6</v>
      </c>
      <c r="T4408" s="17">
        <v>0</v>
      </c>
      <c r="U4408" s="17">
        <v>65.28</v>
      </c>
      <c r="V4408" s="27">
        <v>112.32</v>
      </c>
      <c r="W4408" s="13" t="s">
        <v>88</v>
      </c>
      <c r="X4408" s="8">
        <f>$T4408*$R4408</f>
        <v>0</v>
      </c>
      <c r="Y4408" s="29">
        <f>R4408-V4408-U4408-X4408</f>
        <v>843.54</v>
      </c>
    </row>
    <row r="4409" spans="2:25" x14ac:dyDescent="0.3">
      <c r="B4409" s="16"/>
      <c r="C4409" s="8" t="str">
        <f>_xlfn.CONCAT(S4409,_xlfn.TEXTBEFORE(Q4409,","))</f>
        <v>4Hon Color Coded Labels</v>
      </c>
      <c r="D4409" s="13" t="s">
        <v>10515</v>
      </c>
      <c r="E4409" s="25">
        <v>44160</v>
      </c>
      <c r="F4409" s="25">
        <v>44164</v>
      </c>
      <c r="G4409" s="13" t="s">
        <v>50</v>
      </c>
      <c r="H4409" s="13" t="s">
        <v>5811</v>
      </c>
      <c r="I4409" s="13" t="s">
        <v>36</v>
      </c>
      <c r="J4409" s="13" t="s">
        <v>77</v>
      </c>
      <c r="K4409" s="13" t="s">
        <v>78</v>
      </c>
      <c r="L4409" s="13" t="s">
        <v>54</v>
      </c>
      <c r="M4409" s="13" t="s">
        <v>55</v>
      </c>
      <c r="N4409" s="13" t="s">
        <v>5751</v>
      </c>
      <c r="O4409" s="13" t="s">
        <v>30</v>
      </c>
      <c r="P4409" s="13" t="s">
        <v>2751</v>
      </c>
      <c r="Q4409" s="13" t="s">
        <v>5752</v>
      </c>
      <c r="R4409" s="17">
        <v>27.1572</v>
      </c>
      <c r="S4409" s="26">
        <v>4</v>
      </c>
      <c r="T4409" s="17">
        <v>0.47000000000000003</v>
      </c>
      <c r="U4409" s="17">
        <v>2.4700000000000002</v>
      </c>
      <c r="V4409" s="27">
        <v>-7.2828000000000017</v>
      </c>
      <c r="W4409" s="13" t="s">
        <v>60</v>
      </c>
      <c r="X4409" s="8">
        <f>$T4409*$R4409</f>
        <v>12.763884000000001</v>
      </c>
      <c r="Y4409" s="29">
        <f>R4409-V4409-U4409-X4409</f>
        <v>19.206115999999998</v>
      </c>
    </row>
    <row r="4410" spans="2:25" x14ac:dyDescent="0.3">
      <c r="B4410" s="16"/>
      <c r="C4410" s="8" t="str">
        <f>_xlfn.CONCAT(S4410,_xlfn.TEXTBEFORE(Q4410,","))</f>
        <v>2Kleencut Ruler</v>
      </c>
      <c r="D4410" s="13" t="s">
        <v>10516</v>
      </c>
      <c r="E4410" s="25">
        <v>44160</v>
      </c>
      <c r="F4410" s="25">
        <v>44164</v>
      </c>
      <c r="G4410" s="13" t="s">
        <v>50</v>
      </c>
      <c r="H4410" s="13" t="s">
        <v>5811</v>
      </c>
      <c r="I4410" s="13" t="s">
        <v>36</v>
      </c>
      <c r="J4410" s="13" t="s">
        <v>77</v>
      </c>
      <c r="K4410" s="13" t="s">
        <v>78</v>
      </c>
      <c r="L4410" s="13" t="s">
        <v>54</v>
      </c>
      <c r="M4410" s="13" t="s">
        <v>55</v>
      </c>
      <c r="N4410" s="13" t="s">
        <v>5149</v>
      </c>
      <c r="O4410" s="13" t="s">
        <v>30</v>
      </c>
      <c r="P4410" s="13" t="s">
        <v>1228</v>
      </c>
      <c r="Q4410" s="13" t="s">
        <v>5150</v>
      </c>
      <c r="R4410" s="17">
        <v>13.737600000000002</v>
      </c>
      <c r="S4410" s="26">
        <v>2</v>
      </c>
      <c r="T4410" s="17">
        <v>0.47000000000000003</v>
      </c>
      <c r="U4410" s="17">
        <v>1.21</v>
      </c>
      <c r="V4410" s="27">
        <v>-6.7824000000000009</v>
      </c>
      <c r="W4410" s="13" t="s">
        <v>60</v>
      </c>
      <c r="X4410" s="8">
        <f>$T4410*$R4410</f>
        <v>6.4566720000000011</v>
      </c>
      <c r="Y4410" s="29">
        <f>R4410-V4410-U4410-X4410</f>
        <v>12.853328000000001</v>
      </c>
    </row>
    <row r="4411" spans="2:25" x14ac:dyDescent="0.3">
      <c r="B4411" s="16"/>
      <c r="C4411" s="8" t="str">
        <f>_xlfn.CONCAT(S4411,_xlfn.TEXTBEFORE(Q4411,","))</f>
        <v>3Kleencut Scissors</v>
      </c>
      <c r="D4411" s="13" t="s">
        <v>10517</v>
      </c>
      <c r="E4411" s="25">
        <v>44090</v>
      </c>
      <c r="F4411" s="25">
        <v>44092</v>
      </c>
      <c r="G4411" s="13" t="s">
        <v>22</v>
      </c>
      <c r="H4411" s="13" t="s">
        <v>4880</v>
      </c>
      <c r="I4411" s="13" t="s">
        <v>24</v>
      </c>
      <c r="J4411" s="13" t="s">
        <v>4881</v>
      </c>
      <c r="K4411" s="13" t="s">
        <v>38</v>
      </c>
      <c r="L4411" s="13" t="s">
        <v>27</v>
      </c>
      <c r="M4411" s="13" t="s">
        <v>28</v>
      </c>
      <c r="N4411" s="13" t="s">
        <v>4882</v>
      </c>
      <c r="O4411" s="13" t="s">
        <v>30</v>
      </c>
      <c r="P4411" s="13" t="s">
        <v>1228</v>
      </c>
      <c r="Q4411" s="13" t="s">
        <v>4883</v>
      </c>
      <c r="R4411" s="17">
        <v>66.87</v>
      </c>
      <c r="S4411" s="26">
        <v>3</v>
      </c>
      <c r="T4411" s="17">
        <v>0</v>
      </c>
      <c r="U4411" s="17">
        <v>7.56</v>
      </c>
      <c r="V4411" s="27">
        <v>28.71</v>
      </c>
      <c r="W4411" s="13" t="s">
        <v>60</v>
      </c>
      <c r="X4411" s="8">
        <f>$T4411*$R4411</f>
        <v>0</v>
      </c>
      <c r="Y4411" s="29">
        <f>R4411-V4411-U4411-X4411</f>
        <v>30.600000000000005</v>
      </c>
    </row>
    <row r="4412" spans="2:25" x14ac:dyDescent="0.3">
      <c r="B4412" s="16"/>
      <c r="C4412" s="8" t="str">
        <f>_xlfn.CONCAT(S4412,_xlfn.TEXTBEFORE(Q4412,","))</f>
        <v>2Cardinal Hole Reinforcements</v>
      </c>
      <c r="D4412" s="13" t="s">
        <v>10518</v>
      </c>
      <c r="E4412" s="25">
        <v>44090</v>
      </c>
      <c r="F4412" s="25">
        <v>44092</v>
      </c>
      <c r="G4412" s="13" t="s">
        <v>22</v>
      </c>
      <c r="H4412" s="13" t="s">
        <v>4880</v>
      </c>
      <c r="I4412" s="13" t="s">
        <v>24</v>
      </c>
      <c r="J4412" s="13" t="s">
        <v>4881</v>
      </c>
      <c r="K4412" s="13" t="s">
        <v>38</v>
      </c>
      <c r="L4412" s="13" t="s">
        <v>27</v>
      </c>
      <c r="M4412" s="13" t="s">
        <v>28</v>
      </c>
      <c r="N4412" s="13" t="s">
        <v>5747</v>
      </c>
      <c r="O4412" s="13" t="s">
        <v>30</v>
      </c>
      <c r="P4412" s="13" t="s">
        <v>1121</v>
      </c>
      <c r="Q4412" s="13" t="s">
        <v>5748</v>
      </c>
      <c r="R4412" s="17">
        <v>11.4</v>
      </c>
      <c r="S4412" s="26">
        <v>2</v>
      </c>
      <c r="T4412" s="17">
        <v>0</v>
      </c>
      <c r="U4412" s="17">
        <v>1.1399999999999999</v>
      </c>
      <c r="V4412" s="27">
        <v>2.82</v>
      </c>
      <c r="W4412" s="13" t="s">
        <v>60</v>
      </c>
      <c r="X4412" s="8">
        <f>$T4412*$R4412</f>
        <v>0</v>
      </c>
      <c r="Y4412" s="29">
        <f>R4412-V4412-U4412-X4412</f>
        <v>7.44</v>
      </c>
    </row>
    <row r="4413" spans="2:25" x14ac:dyDescent="0.3">
      <c r="B4413" s="16"/>
      <c r="C4413" s="8" t="str">
        <f>_xlfn.CONCAT(S4413,_xlfn.TEXTBEFORE(Q4413,","))</f>
        <v>5StarTech Inkjet</v>
      </c>
      <c r="D4413" s="13" t="s">
        <v>10519</v>
      </c>
      <c r="E4413" s="25">
        <v>44041</v>
      </c>
      <c r="F4413" s="25">
        <v>44045</v>
      </c>
      <c r="G4413" s="13" t="s">
        <v>22</v>
      </c>
      <c r="H4413" s="13" t="s">
        <v>3342</v>
      </c>
      <c r="I4413" s="13" t="s">
        <v>24</v>
      </c>
      <c r="J4413" s="13" t="s">
        <v>501</v>
      </c>
      <c r="K4413" s="13" t="s">
        <v>91</v>
      </c>
      <c r="L4413" s="13" t="s">
        <v>54</v>
      </c>
      <c r="M4413" s="13" t="s">
        <v>55</v>
      </c>
      <c r="N4413" s="13" t="s">
        <v>3343</v>
      </c>
      <c r="O4413" s="13" t="s">
        <v>57</v>
      </c>
      <c r="P4413" s="13" t="s">
        <v>138</v>
      </c>
      <c r="Q4413" s="13" t="s">
        <v>3344</v>
      </c>
      <c r="R4413" s="17">
        <v>1252.3455000000001</v>
      </c>
      <c r="S4413" s="26">
        <v>5</v>
      </c>
      <c r="T4413" s="17">
        <v>0.17</v>
      </c>
      <c r="U4413" s="17">
        <v>23.67</v>
      </c>
      <c r="V4413" s="27">
        <v>437.54549999999989</v>
      </c>
      <c r="W4413" s="13" t="s">
        <v>88</v>
      </c>
      <c r="X4413" s="8">
        <f>$T4413*$R4413</f>
        <v>212.89873500000004</v>
      </c>
      <c r="Y4413" s="29">
        <f>R4413-V4413-U4413-X4413</f>
        <v>578.23126500000012</v>
      </c>
    </row>
    <row r="4414" spans="2:25" x14ac:dyDescent="0.3">
      <c r="B4414" s="16"/>
      <c r="C4414" s="8" t="str">
        <f>_xlfn.CONCAT(S4414,_xlfn.TEXTBEFORE(Q4414,","))</f>
        <v>2Kleencut Trimmer</v>
      </c>
      <c r="D4414" s="13" t="s">
        <v>10520</v>
      </c>
      <c r="E4414" s="25">
        <v>44041</v>
      </c>
      <c r="F4414" s="25">
        <v>44045</v>
      </c>
      <c r="G4414" s="13" t="s">
        <v>22</v>
      </c>
      <c r="H4414" s="13" t="s">
        <v>3342</v>
      </c>
      <c r="I4414" s="13" t="s">
        <v>24</v>
      </c>
      <c r="J4414" s="13" t="s">
        <v>501</v>
      </c>
      <c r="K4414" s="13" t="s">
        <v>91</v>
      </c>
      <c r="L4414" s="13" t="s">
        <v>54</v>
      </c>
      <c r="M4414" s="13" t="s">
        <v>55</v>
      </c>
      <c r="N4414" s="13" t="s">
        <v>5464</v>
      </c>
      <c r="O4414" s="13" t="s">
        <v>30</v>
      </c>
      <c r="P4414" s="13" t="s">
        <v>1228</v>
      </c>
      <c r="Q4414" s="13" t="s">
        <v>5465</v>
      </c>
      <c r="R4414" s="17">
        <v>40.417800000000007</v>
      </c>
      <c r="S4414" s="26">
        <v>2</v>
      </c>
      <c r="T4414" s="17">
        <v>0.47000000000000003</v>
      </c>
      <c r="U4414" s="17">
        <v>4.12</v>
      </c>
      <c r="V4414" s="27">
        <v>-25.942200000000007</v>
      </c>
      <c r="W4414" s="13" t="s">
        <v>88</v>
      </c>
      <c r="X4414" s="8">
        <f>$T4414*$R4414</f>
        <v>18.996366000000005</v>
      </c>
      <c r="Y4414" s="29">
        <f>R4414-V4414-U4414-X4414</f>
        <v>43.243634000000014</v>
      </c>
    </row>
    <row r="4415" spans="2:25" x14ac:dyDescent="0.3">
      <c r="B4415" s="16"/>
      <c r="C4415" s="8" t="str">
        <f>_xlfn.CONCAT(S4415,_xlfn.TEXTBEFORE(Q4415,","))</f>
        <v>8Sharp Copy Machine</v>
      </c>
      <c r="D4415" s="13" t="s">
        <v>10521</v>
      </c>
      <c r="E4415" s="25">
        <v>43470</v>
      </c>
      <c r="F4415" s="25">
        <v>43474</v>
      </c>
      <c r="G4415" s="13" t="s">
        <v>50</v>
      </c>
      <c r="H4415" s="13" t="s">
        <v>605</v>
      </c>
      <c r="I4415" s="13" t="s">
        <v>36</v>
      </c>
      <c r="J4415" s="13" t="s">
        <v>606</v>
      </c>
      <c r="K4415" s="13" t="s">
        <v>210</v>
      </c>
      <c r="L4415" s="13" t="s">
        <v>27</v>
      </c>
      <c r="M4415" s="13" t="s">
        <v>28</v>
      </c>
      <c r="N4415" s="13" t="s">
        <v>607</v>
      </c>
      <c r="O4415" s="13" t="s">
        <v>57</v>
      </c>
      <c r="P4415" s="13" t="s">
        <v>86</v>
      </c>
      <c r="Q4415" s="13" t="s">
        <v>608</v>
      </c>
      <c r="R4415" s="17">
        <v>1926.7199999999998</v>
      </c>
      <c r="S4415" s="26">
        <v>8</v>
      </c>
      <c r="T4415" s="17">
        <v>0</v>
      </c>
      <c r="U4415" s="17">
        <v>199.53</v>
      </c>
      <c r="V4415" s="27">
        <v>308.15999999999997</v>
      </c>
      <c r="W4415" s="13" t="s">
        <v>88</v>
      </c>
      <c r="X4415" s="8">
        <f>$T4415*$R4415</f>
        <v>0</v>
      </c>
      <c r="Y4415" s="29">
        <f>R4415-V4415-U4415-X4415</f>
        <v>1419.03</v>
      </c>
    </row>
    <row r="4416" spans="2:25" x14ac:dyDescent="0.3">
      <c r="B4416" s="16"/>
      <c r="C4416" s="8" t="str">
        <f>_xlfn.CONCAT(S4416,_xlfn.TEXTBEFORE(Q4416,","))</f>
        <v>5Motorola Signal Booster</v>
      </c>
      <c r="D4416" s="13" t="s">
        <v>10522</v>
      </c>
      <c r="E4416" s="25">
        <v>43132</v>
      </c>
      <c r="F4416" s="25">
        <v>43138</v>
      </c>
      <c r="G4416" s="13" t="s">
        <v>50</v>
      </c>
      <c r="H4416" s="13" t="s">
        <v>2194</v>
      </c>
      <c r="I4416" s="13" t="s">
        <v>36</v>
      </c>
      <c r="J4416" s="13" t="s">
        <v>160</v>
      </c>
      <c r="K4416" s="13" t="s">
        <v>160</v>
      </c>
      <c r="L4416" s="13" t="s">
        <v>54</v>
      </c>
      <c r="M4416" s="13" t="s">
        <v>55</v>
      </c>
      <c r="N4416" s="13" t="s">
        <v>2195</v>
      </c>
      <c r="O4416" s="13" t="s">
        <v>57</v>
      </c>
      <c r="P4416" s="13" t="s">
        <v>58</v>
      </c>
      <c r="Q4416" s="13" t="s">
        <v>2196</v>
      </c>
      <c r="R4416" s="17">
        <v>593.98949999999991</v>
      </c>
      <c r="S4416" s="26">
        <v>5</v>
      </c>
      <c r="T4416" s="17">
        <v>0.17</v>
      </c>
      <c r="U4416" s="17">
        <v>52.22</v>
      </c>
      <c r="V4416" s="27">
        <v>-71.710499999999996</v>
      </c>
      <c r="W4416" s="13" t="s">
        <v>88</v>
      </c>
      <c r="X4416" s="8">
        <f>$T4416*$R4416</f>
        <v>100.97821499999999</v>
      </c>
      <c r="Y4416" s="29">
        <f>R4416-V4416-U4416-X4416</f>
        <v>512.50178499999993</v>
      </c>
    </row>
    <row r="4417" spans="2:25" x14ac:dyDescent="0.3">
      <c r="B4417" s="16"/>
      <c r="C4417" s="8" t="str">
        <f>_xlfn.CONCAT(S4417,_xlfn.TEXTBEFORE(Q4417,","))</f>
        <v>2Hon Bag Chairs</v>
      </c>
      <c r="D4417" s="13" t="s">
        <v>10523</v>
      </c>
      <c r="E4417" s="25">
        <v>43132</v>
      </c>
      <c r="F4417" s="25">
        <v>43138</v>
      </c>
      <c r="G4417" s="13" t="s">
        <v>50</v>
      </c>
      <c r="H4417" s="13" t="s">
        <v>2194</v>
      </c>
      <c r="I4417" s="13" t="s">
        <v>36</v>
      </c>
      <c r="J4417" s="13" t="s">
        <v>160</v>
      </c>
      <c r="K4417" s="13" t="s">
        <v>160</v>
      </c>
      <c r="L4417" s="13" t="s">
        <v>54</v>
      </c>
      <c r="M4417" s="13" t="s">
        <v>55</v>
      </c>
      <c r="N4417" s="13" t="s">
        <v>5155</v>
      </c>
      <c r="O4417" s="13" t="s">
        <v>40</v>
      </c>
      <c r="P4417" s="13" t="s">
        <v>41</v>
      </c>
      <c r="Q4417" s="13" t="s">
        <v>5156</v>
      </c>
      <c r="R4417" s="17">
        <v>69.554400000000001</v>
      </c>
      <c r="S4417" s="26">
        <v>2</v>
      </c>
      <c r="T4417" s="17">
        <v>0.27</v>
      </c>
      <c r="U4417" s="17">
        <v>5.83</v>
      </c>
      <c r="V4417" s="27">
        <v>-2.8656000000000041</v>
      </c>
      <c r="W4417" s="13" t="s">
        <v>88</v>
      </c>
      <c r="X4417" s="8">
        <f>$T4417*$R4417</f>
        <v>18.779688</v>
      </c>
      <c r="Y4417" s="29">
        <f>R4417-V4417-U4417-X4417</f>
        <v>47.810312000000003</v>
      </c>
    </row>
    <row r="4418" spans="2:25" x14ac:dyDescent="0.3">
      <c r="B4418" s="16"/>
      <c r="C4418" s="8" t="str">
        <f>_xlfn.CONCAT(S4418,_xlfn.TEXTBEFORE(Q4418,","))</f>
        <v>8GlobeWeis Manila Envelope</v>
      </c>
      <c r="D4418" s="13" t="s">
        <v>10524</v>
      </c>
      <c r="E4418" s="25">
        <v>43970</v>
      </c>
      <c r="F4418" s="25">
        <v>43974</v>
      </c>
      <c r="G4418" s="13" t="s">
        <v>50</v>
      </c>
      <c r="H4418" s="13" t="s">
        <v>3704</v>
      </c>
      <c r="I4418" s="13" t="s">
        <v>36</v>
      </c>
      <c r="J4418" s="13" t="s">
        <v>37</v>
      </c>
      <c r="K4418" s="13" t="s">
        <v>71</v>
      </c>
      <c r="L4418" s="13" t="s">
        <v>27</v>
      </c>
      <c r="M4418" s="13" t="s">
        <v>28</v>
      </c>
      <c r="N4418" s="13" t="s">
        <v>3705</v>
      </c>
      <c r="O4418" s="13" t="s">
        <v>30</v>
      </c>
      <c r="P4418" s="13" t="s">
        <v>1607</v>
      </c>
      <c r="Q4418" s="13" t="s">
        <v>3706</v>
      </c>
      <c r="R4418" s="17">
        <v>238.32</v>
      </c>
      <c r="S4418" s="26">
        <v>8</v>
      </c>
      <c r="T4418" s="17">
        <v>0</v>
      </c>
      <c r="U4418" s="17">
        <v>18.88</v>
      </c>
      <c r="V4418" s="27">
        <v>0</v>
      </c>
      <c r="W4418" s="13" t="s">
        <v>88</v>
      </c>
      <c r="X4418" s="8">
        <f>$T4418*$R4418</f>
        <v>0</v>
      </c>
      <c r="Y4418" s="29">
        <f>R4418-V4418-U4418-X4418</f>
        <v>219.44</v>
      </c>
    </row>
    <row r="4419" spans="2:25" x14ac:dyDescent="0.3">
      <c r="B4419" s="16"/>
      <c r="C4419" s="8" t="str">
        <f>_xlfn.CONCAT(S4419,_xlfn.TEXTBEFORE(Q4419,","))</f>
        <v>2Stockwell Push Pins</v>
      </c>
      <c r="D4419" s="13" t="s">
        <v>10525</v>
      </c>
      <c r="E4419" s="25">
        <v>43970</v>
      </c>
      <c r="F4419" s="25">
        <v>43974</v>
      </c>
      <c r="G4419" s="13" t="s">
        <v>50</v>
      </c>
      <c r="H4419" s="13" t="s">
        <v>3704</v>
      </c>
      <c r="I4419" s="13" t="s">
        <v>36</v>
      </c>
      <c r="J4419" s="13" t="s">
        <v>37</v>
      </c>
      <c r="K4419" s="13" t="s">
        <v>71</v>
      </c>
      <c r="L4419" s="13" t="s">
        <v>27</v>
      </c>
      <c r="M4419" s="13" t="s">
        <v>28</v>
      </c>
      <c r="N4419" s="13" t="s">
        <v>4161</v>
      </c>
      <c r="O4419" s="13" t="s">
        <v>30</v>
      </c>
      <c r="P4419" s="13" t="s">
        <v>2177</v>
      </c>
      <c r="Q4419" s="13" t="s">
        <v>4162</v>
      </c>
      <c r="R4419" s="17">
        <v>22.86</v>
      </c>
      <c r="S4419" s="26">
        <v>2</v>
      </c>
      <c r="T4419" s="17">
        <v>0</v>
      </c>
      <c r="U4419" s="17">
        <v>1.68</v>
      </c>
      <c r="V4419" s="27">
        <v>5.46</v>
      </c>
      <c r="W4419" s="13" t="s">
        <v>88</v>
      </c>
      <c r="X4419" s="8">
        <f>$T4419*$R4419</f>
        <v>0</v>
      </c>
      <c r="Y4419" s="29">
        <f>R4419-V4419-U4419-X4419</f>
        <v>15.719999999999999</v>
      </c>
    </row>
    <row r="4420" spans="2:25" x14ac:dyDescent="0.3">
      <c r="B4420" s="16"/>
      <c r="C4420" s="8" t="str">
        <f>_xlfn.CONCAT(S4420,_xlfn.TEXTBEFORE(Q4420,","))</f>
        <v>4Wilson Jones Index Tab</v>
      </c>
      <c r="D4420" s="13" t="s">
        <v>10526</v>
      </c>
      <c r="E4420" s="25">
        <v>43970</v>
      </c>
      <c r="F4420" s="25">
        <v>43974</v>
      </c>
      <c r="G4420" s="13" t="s">
        <v>50</v>
      </c>
      <c r="H4420" s="13" t="s">
        <v>3704</v>
      </c>
      <c r="I4420" s="13" t="s">
        <v>36</v>
      </c>
      <c r="J4420" s="13" t="s">
        <v>37</v>
      </c>
      <c r="K4420" s="13" t="s">
        <v>71</v>
      </c>
      <c r="L4420" s="13" t="s">
        <v>27</v>
      </c>
      <c r="M4420" s="13" t="s">
        <v>28</v>
      </c>
      <c r="N4420" s="13" t="s">
        <v>5881</v>
      </c>
      <c r="O4420" s="13" t="s">
        <v>30</v>
      </c>
      <c r="P4420" s="13" t="s">
        <v>1121</v>
      </c>
      <c r="Q4420" s="13" t="s">
        <v>5882</v>
      </c>
      <c r="R4420" s="17">
        <v>31.799999999999997</v>
      </c>
      <c r="S4420" s="26">
        <v>4</v>
      </c>
      <c r="T4420" s="17">
        <v>0</v>
      </c>
      <c r="U4420" s="17">
        <v>1.25</v>
      </c>
      <c r="V4420" s="27">
        <v>5.64</v>
      </c>
      <c r="W4420" s="13" t="s">
        <v>88</v>
      </c>
      <c r="X4420" s="8">
        <f>$T4420*$R4420</f>
        <v>0</v>
      </c>
      <c r="Y4420" s="29">
        <f>R4420-V4420-U4420-X4420</f>
        <v>24.909999999999997</v>
      </c>
    </row>
    <row r="4421" spans="2:25" x14ac:dyDescent="0.3">
      <c r="B4421" s="16"/>
      <c r="C4421" s="8" t="str">
        <f>_xlfn.CONCAT(S4421,_xlfn.TEXTBEFORE(Q4421,","))</f>
        <v>1Kleencut Shears</v>
      </c>
      <c r="D4421" s="13" t="s">
        <v>10527</v>
      </c>
      <c r="E4421" s="25">
        <v>43804</v>
      </c>
      <c r="F4421" s="25">
        <v>43809</v>
      </c>
      <c r="G4421" s="13" t="s">
        <v>50</v>
      </c>
      <c r="H4421" s="13" t="s">
        <v>5772</v>
      </c>
      <c r="I4421" s="13" t="s">
        <v>36</v>
      </c>
      <c r="J4421" s="13" t="s">
        <v>396</v>
      </c>
      <c r="K4421" s="13" t="s">
        <v>353</v>
      </c>
      <c r="L4421" s="13" t="s">
        <v>201</v>
      </c>
      <c r="M4421" s="13" t="s">
        <v>28</v>
      </c>
      <c r="N4421" s="13" t="s">
        <v>3519</v>
      </c>
      <c r="O4421" s="13" t="s">
        <v>30</v>
      </c>
      <c r="P4421" s="13" t="s">
        <v>1228</v>
      </c>
      <c r="Q4421" s="13" t="s">
        <v>3520</v>
      </c>
      <c r="R4421" s="17">
        <v>43.47</v>
      </c>
      <c r="S4421" s="26">
        <v>1</v>
      </c>
      <c r="T4421" s="17">
        <v>0</v>
      </c>
      <c r="U4421" s="17">
        <v>2.61</v>
      </c>
      <c r="V4421" s="27">
        <v>2.58</v>
      </c>
      <c r="W4421" s="13" t="s">
        <v>88</v>
      </c>
      <c r="X4421" s="8">
        <f>$T4421*$R4421</f>
        <v>0</v>
      </c>
      <c r="Y4421" s="29">
        <f>R4421-V4421-U4421-X4421</f>
        <v>38.28</v>
      </c>
    </row>
    <row r="4422" spans="2:25" x14ac:dyDescent="0.3">
      <c r="B4422" s="16"/>
      <c r="C4422" s="8" t="str">
        <f>_xlfn.CONCAT(S4422,_xlfn.TEXTBEFORE(Q4422,","))</f>
        <v>2Ames Manila Envelope</v>
      </c>
      <c r="D4422" s="13" t="s">
        <v>10528</v>
      </c>
      <c r="E4422" s="25">
        <v>44009</v>
      </c>
      <c r="F4422" s="25">
        <v>44015</v>
      </c>
      <c r="G4422" s="13" t="s">
        <v>50</v>
      </c>
      <c r="H4422" s="13" t="s">
        <v>5837</v>
      </c>
      <c r="I4422" s="13" t="s">
        <v>24</v>
      </c>
      <c r="J4422" s="13" t="s">
        <v>160</v>
      </c>
      <c r="K4422" s="13" t="s">
        <v>160</v>
      </c>
      <c r="L4422" s="13" t="s">
        <v>54</v>
      </c>
      <c r="M4422" s="13" t="s">
        <v>55</v>
      </c>
      <c r="N4422" s="13" t="s">
        <v>5486</v>
      </c>
      <c r="O4422" s="13" t="s">
        <v>30</v>
      </c>
      <c r="P4422" s="13" t="s">
        <v>1607</v>
      </c>
      <c r="Q4422" s="13" t="s">
        <v>5487</v>
      </c>
      <c r="R4422" s="17">
        <v>29.923800000000004</v>
      </c>
      <c r="S4422" s="26">
        <v>2</v>
      </c>
      <c r="T4422" s="17">
        <v>0.47000000000000003</v>
      </c>
      <c r="U4422" s="17">
        <v>2.25</v>
      </c>
      <c r="V4422" s="27">
        <v>-3.4361999999999995</v>
      </c>
      <c r="W4422" s="13" t="s">
        <v>88</v>
      </c>
      <c r="X4422" s="8">
        <f>$T4422*$R4422</f>
        <v>14.064186000000003</v>
      </c>
      <c r="Y4422" s="29">
        <f>R4422-V4422-U4422-X4422</f>
        <v>17.045813999999996</v>
      </c>
    </row>
    <row r="4423" spans="2:25" x14ac:dyDescent="0.3">
      <c r="B4423" s="16"/>
      <c r="C4423" s="8" t="str">
        <f>_xlfn.CONCAT(S4423,_xlfn.TEXTBEFORE(Q4423,","))</f>
        <v>8HP Fax and Copier</v>
      </c>
      <c r="D4423" s="13" t="s">
        <v>10529</v>
      </c>
      <c r="E4423" s="25">
        <v>43050</v>
      </c>
      <c r="F4423" s="25">
        <v>43054</v>
      </c>
      <c r="G4423" s="13" t="s">
        <v>50</v>
      </c>
      <c r="H4423" s="13" t="s">
        <v>1007</v>
      </c>
      <c r="I4423" s="13" t="s">
        <v>24</v>
      </c>
      <c r="J4423" s="13" t="s">
        <v>205</v>
      </c>
      <c r="K4423" s="13" t="s">
        <v>205</v>
      </c>
      <c r="L4423" s="13" t="s">
        <v>114</v>
      </c>
      <c r="M4423" s="13" t="s">
        <v>55</v>
      </c>
      <c r="N4423" s="13" t="s">
        <v>1008</v>
      </c>
      <c r="O4423" s="13" t="s">
        <v>57</v>
      </c>
      <c r="P4423" s="13" t="s">
        <v>86</v>
      </c>
      <c r="Q4423" s="13" t="s">
        <v>1009</v>
      </c>
      <c r="R4423" s="17">
        <v>1383.12</v>
      </c>
      <c r="S4423" s="26">
        <v>8</v>
      </c>
      <c r="T4423" s="17">
        <v>0</v>
      </c>
      <c r="U4423" s="17">
        <v>135.88999999999999</v>
      </c>
      <c r="V4423" s="27">
        <v>331.92</v>
      </c>
      <c r="W4423" s="13" t="s">
        <v>60</v>
      </c>
      <c r="X4423" s="8">
        <f>$T4423*$R4423</f>
        <v>0</v>
      </c>
      <c r="Y4423" s="29">
        <f>R4423-V4423-U4423-X4423</f>
        <v>915.30999999999983</v>
      </c>
    </row>
    <row r="4424" spans="2:25" x14ac:dyDescent="0.3">
      <c r="B4424" s="16"/>
      <c r="C4424" s="8" t="str">
        <f>_xlfn.CONCAT(S4424,_xlfn.TEXTBEFORE(Q4424,","))</f>
        <v>3Eldon Trays</v>
      </c>
      <c r="D4424" s="13" t="s">
        <v>10530</v>
      </c>
      <c r="E4424" s="25">
        <v>43230</v>
      </c>
      <c r="F4424" s="25">
        <v>43235</v>
      </c>
      <c r="G4424" s="13" t="s">
        <v>22</v>
      </c>
      <c r="H4424" s="13" t="s">
        <v>4338</v>
      </c>
      <c r="I4424" s="13" t="s">
        <v>24</v>
      </c>
      <c r="J4424" s="13" t="s">
        <v>408</v>
      </c>
      <c r="K4424" s="13" t="s">
        <v>408</v>
      </c>
      <c r="L4424" s="13" t="s">
        <v>409</v>
      </c>
      <c r="M4424" s="13" t="s">
        <v>55</v>
      </c>
      <c r="N4424" s="13" t="s">
        <v>2423</v>
      </c>
      <c r="O4424" s="13" t="s">
        <v>30</v>
      </c>
      <c r="P4424" s="13" t="s">
        <v>289</v>
      </c>
      <c r="Q4424" s="13" t="s">
        <v>2424</v>
      </c>
      <c r="R4424" s="17">
        <v>119.51999999999998</v>
      </c>
      <c r="S4424" s="26">
        <v>3</v>
      </c>
      <c r="T4424" s="17">
        <v>0.17</v>
      </c>
      <c r="U4424" s="17">
        <v>11.82</v>
      </c>
      <c r="V4424" s="27">
        <v>-14.399999999999999</v>
      </c>
      <c r="W4424" s="13" t="s">
        <v>88</v>
      </c>
      <c r="X4424" s="8">
        <f>$T4424*$R4424</f>
        <v>20.318399999999997</v>
      </c>
      <c r="Y4424" s="29">
        <f>R4424-V4424-U4424-X4424</f>
        <v>101.7816</v>
      </c>
    </row>
    <row r="4425" spans="2:25" x14ac:dyDescent="0.3">
      <c r="B4425" s="16"/>
      <c r="C4425" s="8" t="str">
        <f>_xlfn.CONCAT(S4425,_xlfn.TEXTBEFORE(Q4425,","))</f>
        <v>1Sauder 3-Shelf Cabinet</v>
      </c>
      <c r="D4425" s="13" t="s">
        <v>10531</v>
      </c>
      <c r="E4425" s="25">
        <v>43402</v>
      </c>
      <c r="F4425" s="25">
        <v>43404</v>
      </c>
      <c r="G4425" s="13" t="s">
        <v>22</v>
      </c>
      <c r="H4425" s="13" t="s">
        <v>3536</v>
      </c>
      <c r="I4425" s="13" t="s">
        <v>24</v>
      </c>
      <c r="J4425" s="13" t="s">
        <v>256</v>
      </c>
      <c r="K4425" s="13" t="s">
        <v>256</v>
      </c>
      <c r="L4425" s="13" t="s">
        <v>27</v>
      </c>
      <c r="M4425" s="13" t="s">
        <v>28</v>
      </c>
      <c r="N4425" s="13" t="s">
        <v>1951</v>
      </c>
      <c r="O4425" s="13" t="s">
        <v>40</v>
      </c>
      <c r="P4425" s="13" t="s">
        <v>67</v>
      </c>
      <c r="Q4425" s="13" t="s">
        <v>1952</v>
      </c>
      <c r="R4425" s="17">
        <v>168.03000000000003</v>
      </c>
      <c r="S4425" s="26">
        <v>1</v>
      </c>
      <c r="T4425" s="17">
        <v>0</v>
      </c>
      <c r="U4425" s="17">
        <v>21.05</v>
      </c>
      <c r="V4425" s="27">
        <v>20.16</v>
      </c>
      <c r="W4425" s="13" t="s">
        <v>88</v>
      </c>
      <c r="X4425" s="8">
        <f>$T4425*$R4425</f>
        <v>0</v>
      </c>
      <c r="Y4425" s="29">
        <f>R4425-V4425-U4425-X4425</f>
        <v>126.82000000000004</v>
      </c>
    </row>
    <row r="4426" spans="2:25" x14ac:dyDescent="0.3">
      <c r="B4426" s="16"/>
      <c r="C4426" s="8" t="str">
        <f>_xlfn.CONCAT(S4426,_xlfn.TEXTBEFORE(Q4426,","))</f>
        <v>3Hoover Microwave</v>
      </c>
      <c r="D4426" s="13" t="s">
        <v>10532</v>
      </c>
      <c r="E4426" s="25">
        <v>43428</v>
      </c>
      <c r="F4426" s="25">
        <v>43434</v>
      </c>
      <c r="G4426" s="13" t="s">
        <v>50</v>
      </c>
      <c r="H4426" s="13" t="s">
        <v>1338</v>
      </c>
      <c r="I4426" s="13" t="s">
        <v>24</v>
      </c>
      <c r="J4426" s="13" t="s">
        <v>596</v>
      </c>
      <c r="K4426" s="13" t="s">
        <v>168</v>
      </c>
      <c r="L4426" s="13" t="s">
        <v>54</v>
      </c>
      <c r="M4426" s="13" t="s">
        <v>55</v>
      </c>
      <c r="N4426" s="13" t="s">
        <v>1317</v>
      </c>
      <c r="O4426" s="13" t="s">
        <v>30</v>
      </c>
      <c r="P4426" s="13" t="s">
        <v>31</v>
      </c>
      <c r="Q4426" s="13" t="s">
        <v>1318</v>
      </c>
      <c r="R4426" s="17">
        <v>770.38110000000006</v>
      </c>
      <c r="S4426" s="26">
        <v>3</v>
      </c>
      <c r="T4426" s="17">
        <v>0.17</v>
      </c>
      <c r="U4426" s="17">
        <v>99.97</v>
      </c>
      <c r="V4426" s="27">
        <v>232.00110000000001</v>
      </c>
      <c r="W4426" s="13" t="s">
        <v>266</v>
      </c>
      <c r="X4426" s="8">
        <f>$T4426*$R4426</f>
        <v>130.96478700000003</v>
      </c>
      <c r="Y4426" s="29">
        <f>R4426-V4426-U4426-X4426</f>
        <v>307.44521300000008</v>
      </c>
    </row>
    <row r="4427" spans="2:25" x14ac:dyDescent="0.3">
      <c r="B4427" s="16"/>
      <c r="C4427" s="8" t="str">
        <f>_xlfn.CONCAT(S4427,_xlfn.TEXTBEFORE(Q4427,","))</f>
        <v>13Hon Removable Labels</v>
      </c>
      <c r="D4427" s="13" t="s">
        <v>10533</v>
      </c>
      <c r="E4427" s="25">
        <v>43428</v>
      </c>
      <c r="F4427" s="25">
        <v>43434</v>
      </c>
      <c r="G4427" s="13" t="s">
        <v>50</v>
      </c>
      <c r="H4427" s="13" t="s">
        <v>1338</v>
      </c>
      <c r="I4427" s="13" t="s">
        <v>24</v>
      </c>
      <c r="J4427" s="13" t="s">
        <v>596</v>
      </c>
      <c r="K4427" s="13" t="s">
        <v>168</v>
      </c>
      <c r="L4427" s="13" t="s">
        <v>54</v>
      </c>
      <c r="M4427" s="13" t="s">
        <v>55</v>
      </c>
      <c r="N4427" s="13" t="s">
        <v>4571</v>
      </c>
      <c r="O4427" s="13" t="s">
        <v>30</v>
      </c>
      <c r="P4427" s="13" t="s">
        <v>2751</v>
      </c>
      <c r="Q4427" s="13" t="s">
        <v>4572</v>
      </c>
      <c r="R4427" s="17">
        <v>73.378500000000003</v>
      </c>
      <c r="S4427" s="26">
        <v>13</v>
      </c>
      <c r="T4427" s="17">
        <v>0.47000000000000003</v>
      </c>
      <c r="U4427" s="17">
        <v>9.81</v>
      </c>
      <c r="V4427" s="27">
        <v>-31.921500000000002</v>
      </c>
      <c r="W4427" s="13" t="s">
        <v>266</v>
      </c>
      <c r="X4427" s="8">
        <f>$T4427*$R4427</f>
        <v>34.487895000000002</v>
      </c>
      <c r="Y4427" s="29">
        <f>R4427-V4427-U4427-X4427</f>
        <v>61.002105000000007</v>
      </c>
    </row>
    <row r="4428" spans="2:25" x14ac:dyDescent="0.3">
      <c r="B4428" s="16"/>
      <c r="C4428" s="8" t="str">
        <f>_xlfn.CONCAT(S4428,_xlfn.TEXTBEFORE(Q4428,","))</f>
        <v>9Nokia Smart Phone</v>
      </c>
      <c r="D4428" s="13" t="s">
        <v>10534</v>
      </c>
      <c r="E4428" s="25">
        <v>43050</v>
      </c>
      <c r="F4428" s="25">
        <v>43054</v>
      </c>
      <c r="G4428" s="13" t="s">
        <v>50</v>
      </c>
      <c r="H4428" s="13" t="s">
        <v>338</v>
      </c>
      <c r="I4428" s="13" t="s">
        <v>82</v>
      </c>
      <c r="J4428" s="13" t="s">
        <v>37</v>
      </c>
      <c r="K4428" s="13" t="s">
        <v>339</v>
      </c>
      <c r="L4428" s="13" t="s">
        <v>27</v>
      </c>
      <c r="M4428" s="13" t="s">
        <v>28</v>
      </c>
      <c r="N4428" s="13" t="s">
        <v>340</v>
      </c>
      <c r="O4428" s="13" t="s">
        <v>57</v>
      </c>
      <c r="P4428" s="13" t="s">
        <v>58</v>
      </c>
      <c r="Q4428" s="13" t="s">
        <v>341</v>
      </c>
      <c r="R4428" s="17">
        <v>5725.35</v>
      </c>
      <c r="S4428" s="26">
        <v>9</v>
      </c>
      <c r="T4428" s="17">
        <v>0</v>
      </c>
      <c r="U4428" s="17">
        <v>302.61</v>
      </c>
      <c r="V4428" s="27">
        <v>1602.9899999999998</v>
      </c>
      <c r="W4428" s="13" t="s">
        <v>88</v>
      </c>
      <c r="X4428" s="8">
        <f>$T4428*$R4428</f>
        <v>0</v>
      </c>
      <c r="Y4428" s="29">
        <f>R4428-V4428-U4428-X4428</f>
        <v>3819.7500000000005</v>
      </c>
    </row>
    <row r="4429" spans="2:25" x14ac:dyDescent="0.3">
      <c r="B4429" s="16"/>
      <c r="C4429" s="8" t="str">
        <f>_xlfn.CONCAT(S4429,_xlfn.TEXTBEFORE(Q4429,","))</f>
        <v>2Canon Fax and Copier</v>
      </c>
      <c r="D4429" s="13" t="s">
        <v>10535</v>
      </c>
      <c r="E4429" s="25">
        <v>43050</v>
      </c>
      <c r="F4429" s="25">
        <v>43054</v>
      </c>
      <c r="G4429" s="13" t="s">
        <v>50</v>
      </c>
      <c r="H4429" s="13" t="s">
        <v>338</v>
      </c>
      <c r="I4429" s="13" t="s">
        <v>82</v>
      </c>
      <c r="J4429" s="13" t="s">
        <v>37</v>
      </c>
      <c r="K4429" s="13" t="s">
        <v>339</v>
      </c>
      <c r="L4429" s="13" t="s">
        <v>27</v>
      </c>
      <c r="M4429" s="13" t="s">
        <v>28</v>
      </c>
      <c r="N4429" s="13" t="s">
        <v>933</v>
      </c>
      <c r="O4429" s="13" t="s">
        <v>57</v>
      </c>
      <c r="P4429" s="13" t="s">
        <v>86</v>
      </c>
      <c r="Q4429" s="13" t="s">
        <v>934</v>
      </c>
      <c r="R4429" s="17">
        <v>382.67999999999995</v>
      </c>
      <c r="S4429" s="26">
        <v>2</v>
      </c>
      <c r="T4429" s="17">
        <v>0</v>
      </c>
      <c r="U4429" s="17">
        <v>30.87</v>
      </c>
      <c r="V4429" s="27">
        <v>57.36</v>
      </c>
      <c r="W4429" s="13" t="s">
        <v>88</v>
      </c>
      <c r="X4429" s="8">
        <f>$T4429*$R4429</f>
        <v>0</v>
      </c>
      <c r="Y4429" s="29">
        <f>R4429-V4429-U4429-X4429</f>
        <v>294.44999999999993</v>
      </c>
    </row>
    <row r="4430" spans="2:25" x14ac:dyDescent="0.3">
      <c r="B4430" s="16"/>
      <c r="C4430" s="8" t="str">
        <f>_xlfn.CONCAT(S4430,_xlfn.TEXTBEFORE(Q4430,","))</f>
        <v>4Jiffy Manila Envelope</v>
      </c>
      <c r="D4430" s="13" t="s">
        <v>10536</v>
      </c>
      <c r="E4430" s="25">
        <v>43050</v>
      </c>
      <c r="F4430" s="25">
        <v>43054</v>
      </c>
      <c r="G4430" s="13" t="s">
        <v>50</v>
      </c>
      <c r="H4430" s="13" t="s">
        <v>338</v>
      </c>
      <c r="I4430" s="13" t="s">
        <v>82</v>
      </c>
      <c r="J4430" s="13" t="s">
        <v>37</v>
      </c>
      <c r="K4430" s="13" t="s">
        <v>339</v>
      </c>
      <c r="L4430" s="13" t="s">
        <v>27</v>
      </c>
      <c r="M4430" s="13" t="s">
        <v>28</v>
      </c>
      <c r="N4430" s="13" t="s">
        <v>4838</v>
      </c>
      <c r="O4430" s="13" t="s">
        <v>30</v>
      </c>
      <c r="P4430" s="13" t="s">
        <v>1607</v>
      </c>
      <c r="Q4430" s="13" t="s">
        <v>4839</v>
      </c>
      <c r="R4430" s="17">
        <v>113.63999999999999</v>
      </c>
      <c r="S4430" s="26">
        <v>4</v>
      </c>
      <c r="T4430" s="17">
        <v>0</v>
      </c>
      <c r="U4430" s="17">
        <v>7.8</v>
      </c>
      <c r="V4430" s="27">
        <v>22.68</v>
      </c>
      <c r="W4430" s="13" t="s">
        <v>88</v>
      </c>
      <c r="X4430" s="8">
        <f>$T4430*$R4430</f>
        <v>0</v>
      </c>
      <c r="Y4430" s="29">
        <f>R4430-V4430-U4430-X4430</f>
        <v>83.159999999999982</v>
      </c>
    </row>
    <row r="4431" spans="2:25" x14ac:dyDescent="0.3">
      <c r="B4431" s="16"/>
      <c r="C4431" s="8" t="str">
        <f>_xlfn.CONCAT(S4431,_xlfn.TEXTBEFORE(Q4431,","))</f>
        <v>3Ames Mailers</v>
      </c>
      <c r="D4431" s="13" t="s">
        <v>10537</v>
      </c>
      <c r="E4431" s="25">
        <v>43050</v>
      </c>
      <c r="F4431" s="25">
        <v>43054</v>
      </c>
      <c r="G4431" s="13" t="s">
        <v>50</v>
      </c>
      <c r="H4431" s="13" t="s">
        <v>338</v>
      </c>
      <c r="I4431" s="13" t="s">
        <v>82</v>
      </c>
      <c r="J4431" s="13" t="s">
        <v>37</v>
      </c>
      <c r="K4431" s="13" t="s">
        <v>339</v>
      </c>
      <c r="L4431" s="13" t="s">
        <v>27</v>
      </c>
      <c r="M4431" s="13" t="s">
        <v>28</v>
      </c>
      <c r="N4431" s="13" t="s">
        <v>1606</v>
      </c>
      <c r="O4431" s="13" t="s">
        <v>30</v>
      </c>
      <c r="P4431" s="13" t="s">
        <v>1607</v>
      </c>
      <c r="Q4431" s="13" t="s">
        <v>1608</v>
      </c>
      <c r="R4431" s="17">
        <v>107.54999999999998</v>
      </c>
      <c r="S4431" s="26">
        <v>3</v>
      </c>
      <c r="T4431" s="17">
        <v>0</v>
      </c>
      <c r="U4431" s="17">
        <v>6.8</v>
      </c>
      <c r="V4431" s="27">
        <v>51.570000000000007</v>
      </c>
      <c r="W4431" s="13" t="s">
        <v>88</v>
      </c>
      <c r="X4431" s="8">
        <f>$T4431*$R4431</f>
        <v>0</v>
      </c>
      <c r="Y4431" s="29">
        <f>R4431-V4431-U4431-X4431</f>
        <v>49.179999999999978</v>
      </c>
    </row>
    <row r="4432" spans="2:25" x14ac:dyDescent="0.3">
      <c r="B4432" s="16"/>
      <c r="C4432" s="8" t="str">
        <f>_xlfn.CONCAT(S4432,_xlfn.TEXTBEFORE(Q4432,","))</f>
        <v>3Nokia Headset</v>
      </c>
      <c r="D4432" s="13" t="s">
        <v>10538</v>
      </c>
      <c r="E4432" s="25">
        <v>43201</v>
      </c>
      <c r="F4432" s="25">
        <v>43205</v>
      </c>
      <c r="G4432" s="13" t="s">
        <v>50</v>
      </c>
      <c r="H4432" s="13" t="s">
        <v>338</v>
      </c>
      <c r="I4432" s="13" t="s">
        <v>82</v>
      </c>
      <c r="J4432" s="13" t="s">
        <v>1354</v>
      </c>
      <c r="K4432" s="13" t="s">
        <v>84</v>
      </c>
      <c r="L4432" s="13" t="s">
        <v>27</v>
      </c>
      <c r="M4432" s="13" t="s">
        <v>28</v>
      </c>
      <c r="N4432" s="13" t="s">
        <v>3923</v>
      </c>
      <c r="O4432" s="13" t="s">
        <v>57</v>
      </c>
      <c r="P4432" s="13" t="s">
        <v>58</v>
      </c>
      <c r="Q4432" s="13" t="s">
        <v>3924</v>
      </c>
      <c r="R4432" s="17">
        <v>223.2</v>
      </c>
      <c r="S4432" s="26">
        <v>3</v>
      </c>
      <c r="T4432" s="17">
        <v>0</v>
      </c>
      <c r="U4432" s="17">
        <v>16.12</v>
      </c>
      <c r="V4432" s="27">
        <v>69.12</v>
      </c>
      <c r="W4432" s="13" t="s">
        <v>88</v>
      </c>
      <c r="X4432" s="8">
        <f>$T4432*$R4432</f>
        <v>0</v>
      </c>
      <c r="Y4432" s="29">
        <f>R4432-V4432-U4432-X4432</f>
        <v>137.95999999999998</v>
      </c>
    </row>
    <row r="4433" spans="2:25" x14ac:dyDescent="0.3">
      <c r="B4433" s="16"/>
      <c r="C4433" s="8" t="str">
        <f>_xlfn.CONCAT(S4433,_xlfn.TEXTBEFORE(Q4433,","))</f>
        <v>1Hon Executive Leather Armchair</v>
      </c>
      <c r="D4433" s="13" t="s">
        <v>10539</v>
      </c>
      <c r="E4433" s="25">
        <v>43734</v>
      </c>
      <c r="F4433" s="25">
        <v>43741</v>
      </c>
      <c r="G4433" s="13" t="s">
        <v>50</v>
      </c>
      <c r="H4433" s="13" t="s">
        <v>338</v>
      </c>
      <c r="I4433" s="13" t="s">
        <v>82</v>
      </c>
      <c r="J4433" s="13" t="s">
        <v>170</v>
      </c>
      <c r="K4433" s="13" t="s">
        <v>170</v>
      </c>
      <c r="L4433" s="13" t="s">
        <v>27</v>
      </c>
      <c r="M4433" s="13" t="s">
        <v>28</v>
      </c>
      <c r="N4433" s="13" t="s">
        <v>994</v>
      </c>
      <c r="O4433" s="13" t="s">
        <v>40</v>
      </c>
      <c r="P4433" s="13" t="s">
        <v>41</v>
      </c>
      <c r="Q4433" s="13" t="s">
        <v>995</v>
      </c>
      <c r="R4433" s="17">
        <v>457.13999999999987</v>
      </c>
      <c r="S4433" s="26">
        <v>1</v>
      </c>
      <c r="T4433" s="17">
        <v>0</v>
      </c>
      <c r="U4433" s="17">
        <v>54.36</v>
      </c>
      <c r="V4433" s="27">
        <v>45.69</v>
      </c>
      <c r="W4433" s="13" t="s">
        <v>266</v>
      </c>
      <c r="X4433" s="8">
        <f>$T4433*$R4433</f>
        <v>0</v>
      </c>
      <c r="Y4433" s="29">
        <f>R4433-V4433-U4433-X4433</f>
        <v>357.08999999999986</v>
      </c>
    </row>
    <row r="4434" spans="2:25" x14ac:dyDescent="0.3">
      <c r="B4434" s="16"/>
      <c r="C4434" s="8" t="str">
        <f>_xlfn.CONCAT(S4434,_xlfn.TEXTBEFORE(Q4434,","))</f>
        <v>2Canon Personal Copier</v>
      </c>
      <c r="D4434" s="13" t="s">
        <v>10540</v>
      </c>
      <c r="E4434" s="25">
        <v>43734</v>
      </c>
      <c r="F4434" s="25">
        <v>43741</v>
      </c>
      <c r="G4434" s="13" t="s">
        <v>50</v>
      </c>
      <c r="H4434" s="13" t="s">
        <v>338</v>
      </c>
      <c r="I4434" s="13" t="s">
        <v>82</v>
      </c>
      <c r="J4434" s="13" t="s">
        <v>170</v>
      </c>
      <c r="K4434" s="13" t="s">
        <v>170</v>
      </c>
      <c r="L4434" s="13" t="s">
        <v>27</v>
      </c>
      <c r="M4434" s="13" t="s">
        <v>28</v>
      </c>
      <c r="N4434" s="13" t="s">
        <v>2139</v>
      </c>
      <c r="O4434" s="13" t="s">
        <v>57</v>
      </c>
      <c r="P4434" s="13" t="s">
        <v>86</v>
      </c>
      <c r="Q4434" s="13" t="s">
        <v>2140</v>
      </c>
      <c r="R4434" s="17">
        <v>281.88</v>
      </c>
      <c r="S4434" s="26">
        <v>2</v>
      </c>
      <c r="T4434" s="17">
        <v>0</v>
      </c>
      <c r="U4434" s="17">
        <v>37.53</v>
      </c>
      <c r="V4434" s="27">
        <v>8.3999999999999986</v>
      </c>
      <c r="W4434" s="13" t="s">
        <v>266</v>
      </c>
      <c r="X4434" s="8">
        <f>$T4434*$R4434</f>
        <v>0</v>
      </c>
      <c r="Y4434" s="29">
        <f>R4434-V4434-U4434-X4434</f>
        <v>235.95000000000002</v>
      </c>
    </row>
    <row r="4435" spans="2:25" x14ac:dyDescent="0.3">
      <c r="B4435" s="16"/>
      <c r="C4435" s="8" t="str">
        <f>_xlfn.CONCAT(S4435,_xlfn.TEXTBEFORE(Q4435,","))</f>
        <v>10Stanley Pens</v>
      </c>
      <c r="D4435" s="13" t="s">
        <v>10541</v>
      </c>
      <c r="E4435" s="25">
        <v>43734</v>
      </c>
      <c r="F4435" s="25">
        <v>43741</v>
      </c>
      <c r="G4435" s="13" t="s">
        <v>50</v>
      </c>
      <c r="H4435" s="13" t="s">
        <v>338</v>
      </c>
      <c r="I4435" s="13" t="s">
        <v>82</v>
      </c>
      <c r="J4435" s="13" t="s">
        <v>170</v>
      </c>
      <c r="K4435" s="13" t="s">
        <v>170</v>
      </c>
      <c r="L4435" s="13" t="s">
        <v>27</v>
      </c>
      <c r="M4435" s="13" t="s">
        <v>28</v>
      </c>
      <c r="N4435" s="13" t="s">
        <v>4466</v>
      </c>
      <c r="O4435" s="13" t="s">
        <v>30</v>
      </c>
      <c r="P4435" s="13" t="s">
        <v>1789</v>
      </c>
      <c r="Q4435" s="13" t="s">
        <v>4467</v>
      </c>
      <c r="R4435" s="17">
        <v>103.2</v>
      </c>
      <c r="S4435" s="26">
        <v>10</v>
      </c>
      <c r="T4435" s="17">
        <v>0</v>
      </c>
      <c r="U4435" s="17">
        <v>10.77</v>
      </c>
      <c r="V4435" s="27">
        <v>36</v>
      </c>
      <c r="W4435" s="13" t="s">
        <v>266</v>
      </c>
      <c r="X4435" s="8">
        <f>$T4435*$R4435</f>
        <v>0</v>
      </c>
      <c r="Y4435" s="29">
        <f>R4435-V4435-U4435-X4435</f>
        <v>56.430000000000007</v>
      </c>
    </row>
    <row r="4436" spans="2:25" x14ac:dyDescent="0.3">
      <c r="B4436" s="16"/>
      <c r="C4436" s="8" t="str">
        <f>_xlfn.CONCAT(S4436,_xlfn.TEXTBEFORE(Q4436,","))</f>
        <v>4Ibico Hole Reinforcements</v>
      </c>
      <c r="D4436" s="13" t="s">
        <v>10542</v>
      </c>
      <c r="E4436" s="25">
        <v>43734</v>
      </c>
      <c r="F4436" s="25">
        <v>43741</v>
      </c>
      <c r="G4436" s="13" t="s">
        <v>50</v>
      </c>
      <c r="H4436" s="13" t="s">
        <v>338</v>
      </c>
      <c r="I4436" s="13" t="s">
        <v>82</v>
      </c>
      <c r="J4436" s="13" t="s">
        <v>170</v>
      </c>
      <c r="K4436" s="13" t="s">
        <v>170</v>
      </c>
      <c r="L4436" s="13" t="s">
        <v>27</v>
      </c>
      <c r="M4436" s="13" t="s">
        <v>28</v>
      </c>
      <c r="N4436" s="13" t="s">
        <v>4725</v>
      </c>
      <c r="O4436" s="13" t="s">
        <v>30</v>
      </c>
      <c r="P4436" s="13" t="s">
        <v>1121</v>
      </c>
      <c r="Q4436" s="13" t="s">
        <v>4726</v>
      </c>
      <c r="R4436" s="17">
        <v>29.400000000000002</v>
      </c>
      <c r="S4436" s="26">
        <v>4</v>
      </c>
      <c r="T4436" s="17">
        <v>0</v>
      </c>
      <c r="U4436" s="17">
        <v>2.93</v>
      </c>
      <c r="V4436" s="27">
        <v>10.56</v>
      </c>
      <c r="W4436" s="13" t="s">
        <v>266</v>
      </c>
      <c r="X4436" s="8">
        <f>$T4436*$R4436</f>
        <v>0</v>
      </c>
      <c r="Y4436" s="29">
        <f>R4436-V4436-U4436-X4436</f>
        <v>15.910000000000004</v>
      </c>
    </row>
    <row r="4437" spans="2:25" x14ac:dyDescent="0.3">
      <c r="B4437" s="16"/>
      <c r="C4437" s="8" t="str">
        <f>_xlfn.CONCAT(S4437,_xlfn.TEXTBEFORE(Q4437,","))</f>
        <v>2Harbour Creations Executive Leather Armchair</v>
      </c>
      <c r="D4437" s="13" t="s">
        <v>10543</v>
      </c>
      <c r="E4437" s="25">
        <v>43625</v>
      </c>
      <c r="F4437" s="25">
        <v>43625</v>
      </c>
      <c r="G4437" s="13" t="s">
        <v>126</v>
      </c>
      <c r="H4437" s="13" t="s">
        <v>351</v>
      </c>
      <c r="I4437" s="13" t="s">
        <v>82</v>
      </c>
      <c r="J4437" s="13" t="s">
        <v>352</v>
      </c>
      <c r="K4437" s="13" t="s">
        <v>353</v>
      </c>
      <c r="L4437" s="13" t="s">
        <v>201</v>
      </c>
      <c r="M4437" s="13" t="s">
        <v>28</v>
      </c>
      <c r="N4437" s="13" t="s">
        <v>161</v>
      </c>
      <c r="O4437" s="13" t="s">
        <v>40</v>
      </c>
      <c r="P4437" s="13" t="s">
        <v>41</v>
      </c>
      <c r="Q4437" s="13" t="s">
        <v>162</v>
      </c>
      <c r="R4437" s="17">
        <v>951.7199999999998</v>
      </c>
      <c r="S4437" s="26">
        <v>2</v>
      </c>
      <c r="T4437" s="17">
        <v>0</v>
      </c>
      <c r="U4437" s="17">
        <v>299.12</v>
      </c>
      <c r="V4437" s="27">
        <v>228.36</v>
      </c>
      <c r="W4437" s="13" t="s">
        <v>60</v>
      </c>
      <c r="X4437" s="8">
        <f>$T4437*$R4437</f>
        <v>0</v>
      </c>
      <c r="Y4437" s="29">
        <f>R4437-V4437-U4437-X4437</f>
        <v>424.23999999999978</v>
      </c>
    </row>
    <row r="4438" spans="2:25" x14ac:dyDescent="0.3">
      <c r="B4438" s="16"/>
      <c r="C4438" s="8" t="str">
        <f>_xlfn.CONCAT(S4438,_xlfn.TEXTBEFORE(Q4438,","))</f>
        <v>5Okidata Receipt Printer</v>
      </c>
      <c r="D4438" s="13" t="s">
        <v>10544</v>
      </c>
      <c r="E4438" s="25">
        <v>43625</v>
      </c>
      <c r="F4438" s="25">
        <v>43625</v>
      </c>
      <c r="G4438" s="13" t="s">
        <v>126</v>
      </c>
      <c r="H4438" s="13" t="s">
        <v>351</v>
      </c>
      <c r="I4438" s="13" t="s">
        <v>82</v>
      </c>
      <c r="J4438" s="13" t="s">
        <v>352</v>
      </c>
      <c r="K4438" s="13" t="s">
        <v>353</v>
      </c>
      <c r="L4438" s="13" t="s">
        <v>201</v>
      </c>
      <c r="M4438" s="13" t="s">
        <v>28</v>
      </c>
      <c r="N4438" s="13" t="s">
        <v>1644</v>
      </c>
      <c r="O4438" s="13" t="s">
        <v>57</v>
      </c>
      <c r="P4438" s="13" t="s">
        <v>138</v>
      </c>
      <c r="Q4438" s="13" t="s">
        <v>1645</v>
      </c>
      <c r="R4438" s="17">
        <v>600.29999999999995</v>
      </c>
      <c r="S4438" s="26">
        <v>5</v>
      </c>
      <c r="T4438" s="17">
        <v>0</v>
      </c>
      <c r="U4438" s="17">
        <v>78.63</v>
      </c>
      <c r="V4438" s="27">
        <v>0</v>
      </c>
      <c r="W4438" s="13" t="s">
        <v>60</v>
      </c>
      <c r="X4438" s="8">
        <f>$T4438*$R4438</f>
        <v>0</v>
      </c>
      <c r="Y4438" s="29">
        <f>R4438-V4438-U4438-X4438</f>
        <v>521.66999999999996</v>
      </c>
    </row>
    <row r="4439" spans="2:25" x14ac:dyDescent="0.3">
      <c r="B4439" s="16"/>
      <c r="C4439" s="8" t="str">
        <f>_xlfn.CONCAT(S4439,_xlfn.TEXTBEFORE(Q4439,","))</f>
        <v>3Novimex Steel Folding Chair</v>
      </c>
      <c r="D4439" s="13" t="s">
        <v>10545</v>
      </c>
      <c r="E4439" s="25">
        <v>43609</v>
      </c>
      <c r="F4439" s="25">
        <v>43614</v>
      </c>
      <c r="G4439" s="13" t="s">
        <v>50</v>
      </c>
      <c r="H4439" s="13" t="s">
        <v>4645</v>
      </c>
      <c r="I4439" s="13" t="s">
        <v>82</v>
      </c>
      <c r="J4439" s="13" t="s">
        <v>1622</v>
      </c>
      <c r="K4439" s="13" t="s">
        <v>234</v>
      </c>
      <c r="L4439" s="13" t="s">
        <v>54</v>
      </c>
      <c r="M4439" s="13" t="s">
        <v>55</v>
      </c>
      <c r="N4439" s="13" t="s">
        <v>2877</v>
      </c>
      <c r="O4439" s="13" t="s">
        <v>40</v>
      </c>
      <c r="P4439" s="13" t="s">
        <v>41</v>
      </c>
      <c r="Q4439" s="13" t="s">
        <v>2878</v>
      </c>
      <c r="R4439" s="17">
        <v>180.08370000000002</v>
      </c>
      <c r="S4439" s="26">
        <v>3</v>
      </c>
      <c r="T4439" s="17">
        <v>0.27</v>
      </c>
      <c r="U4439" s="17">
        <v>9.1999999999999993</v>
      </c>
      <c r="V4439" s="27">
        <v>-12.336300000000008</v>
      </c>
      <c r="W4439" s="13" t="s">
        <v>88</v>
      </c>
      <c r="X4439" s="8">
        <f>$T4439*$R4439</f>
        <v>48.622599000000008</v>
      </c>
      <c r="Y4439" s="29">
        <f>R4439-V4439-U4439-X4439</f>
        <v>134.59740100000002</v>
      </c>
    </row>
    <row r="4440" spans="2:25" x14ac:dyDescent="0.3">
      <c r="B4440" s="16"/>
      <c r="C4440" s="8" t="str">
        <f>_xlfn.CONCAT(S4440,_xlfn.TEXTBEFORE(Q4440,","))</f>
        <v>2Ibico Hole Reinforcements</v>
      </c>
      <c r="D4440" s="13" t="s">
        <v>10546</v>
      </c>
      <c r="E4440" s="25">
        <v>44063</v>
      </c>
      <c r="F4440" s="25">
        <v>44069</v>
      </c>
      <c r="G4440" s="13" t="s">
        <v>50</v>
      </c>
      <c r="H4440" s="13" t="s">
        <v>4645</v>
      </c>
      <c r="I4440" s="13" t="s">
        <v>82</v>
      </c>
      <c r="J4440" s="13" t="s">
        <v>233</v>
      </c>
      <c r="K4440" s="13" t="s">
        <v>234</v>
      </c>
      <c r="L4440" s="13" t="s">
        <v>54</v>
      </c>
      <c r="M4440" s="13" t="s">
        <v>55</v>
      </c>
      <c r="N4440" s="13" t="s">
        <v>4966</v>
      </c>
      <c r="O4440" s="13" t="s">
        <v>30</v>
      </c>
      <c r="P4440" s="13" t="s">
        <v>1121</v>
      </c>
      <c r="Q4440" s="13" t="s">
        <v>4967</v>
      </c>
      <c r="R4440" s="17">
        <v>10.706999999999999</v>
      </c>
      <c r="S4440" s="26">
        <v>2</v>
      </c>
      <c r="T4440" s="17">
        <v>0.17</v>
      </c>
      <c r="U4440" s="17">
        <v>1.1000000000000001</v>
      </c>
      <c r="V4440" s="27">
        <v>-0.81299999999999994</v>
      </c>
      <c r="W4440" s="13" t="s">
        <v>88</v>
      </c>
      <c r="X4440" s="8">
        <f>$T4440*$R4440</f>
        <v>1.82019</v>
      </c>
      <c r="Y4440" s="29">
        <f>R4440-V4440-U4440-X4440</f>
        <v>8.5998099999999997</v>
      </c>
    </row>
    <row r="4441" spans="2:25" x14ac:dyDescent="0.3">
      <c r="B4441" s="16"/>
      <c r="C4441" s="8" t="str">
        <f>_xlfn.CONCAT(S4441,_xlfn.TEXTBEFORE(Q4441,","))</f>
        <v>1Hewlett Fax and Copier</v>
      </c>
      <c r="D4441" s="13" t="s">
        <v>10547</v>
      </c>
      <c r="E4441" s="25">
        <v>42738</v>
      </c>
      <c r="F4441" s="25">
        <v>42744</v>
      </c>
      <c r="G4441" s="13" t="s">
        <v>50</v>
      </c>
      <c r="H4441" s="13" t="s">
        <v>4507</v>
      </c>
      <c r="I4441" s="13" t="s">
        <v>82</v>
      </c>
      <c r="J4441" s="13" t="s">
        <v>1798</v>
      </c>
      <c r="K4441" s="13" t="s">
        <v>1799</v>
      </c>
      <c r="L4441" s="13" t="s">
        <v>114</v>
      </c>
      <c r="M4441" s="13" t="s">
        <v>55</v>
      </c>
      <c r="N4441" s="13" t="s">
        <v>1423</v>
      </c>
      <c r="O4441" s="13" t="s">
        <v>57</v>
      </c>
      <c r="P4441" s="13" t="s">
        <v>86</v>
      </c>
      <c r="Q4441" s="13" t="s">
        <v>1424</v>
      </c>
      <c r="R4441" s="17">
        <v>192.87</v>
      </c>
      <c r="S4441" s="26">
        <v>1</v>
      </c>
      <c r="T4441" s="17">
        <v>0</v>
      </c>
      <c r="U4441" s="17">
        <v>10.4</v>
      </c>
      <c r="V4441" s="27">
        <v>50.13</v>
      </c>
      <c r="W4441" s="13" t="s">
        <v>88</v>
      </c>
      <c r="X4441" s="8">
        <f>$T4441*$R4441</f>
        <v>0</v>
      </c>
      <c r="Y4441" s="29">
        <f>R4441-V4441-U4441-X4441</f>
        <v>132.34</v>
      </c>
    </row>
    <row r="4442" spans="2:25" x14ac:dyDescent="0.3">
      <c r="B4442" s="16"/>
      <c r="C4442" s="8" t="str">
        <f>_xlfn.CONCAT(S4442,_xlfn.TEXTBEFORE(Q4442,","))</f>
        <v>5SAFCO Swivel Stool</v>
      </c>
      <c r="D4442" s="13" t="s">
        <v>10548</v>
      </c>
      <c r="E4442" s="25">
        <v>43013</v>
      </c>
      <c r="F4442" s="25">
        <v>43018</v>
      </c>
      <c r="G4442" s="13" t="s">
        <v>22</v>
      </c>
      <c r="H4442" s="13" t="s">
        <v>1084</v>
      </c>
      <c r="I4442" s="13" t="s">
        <v>24</v>
      </c>
      <c r="J4442" s="13" t="s">
        <v>1085</v>
      </c>
      <c r="K4442" s="13" t="s">
        <v>136</v>
      </c>
      <c r="L4442" s="13" t="s">
        <v>27</v>
      </c>
      <c r="M4442" s="13" t="s">
        <v>28</v>
      </c>
      <c r="N4442" s="13" t="s">
        <v>1086</v>
      </c>
      <c r="O4442" s="13" t="s">
        <v>40</v>
      </c>
      <c r="P4442" s="13" t="s">
        <v>41</v>
      </c>
      <c r="Q4442" s="13" t="s">
        <v>1087</v>
      </c>
      <c r="R4442" s="17">
        <v>850.95</v>
      </c>
      <c r="S4442" s="26">
        <v>5</v>
      </c>
      <c r="T4442" s="17">
        <v>0</v>
      </c>
      <c r="U4442" s="17">
        <v>127.09</v>
      </c>
      <c r="V4442" s="27">
        <v>93.6</v>
      </c>
      <c r="W4442" s="13" t="s">
        <v>60</v>
      </c>
      <c r="X4442" s="8">
        <f>$T4442*$R4442</f>
        <v>0</v>
      </c>
      <c r="Y4442" s="29">
        <f>R4442-V4442-U4442-X4442</f>
        <v>630.26</v>
      </c>
    </row>
    <row r="4443" spans="2:25" x14ac:dyDescent="0.3">
      <c r="B4443" s="16"/>
      <c r="C4443" s="8" t="str">
        <f>_xlfn.CONCAT(S4443,_xlfn.TEXTBEFORE(Q4443,","))</f>
        <v>4Boston Sketch Pad</v>
      </c>
      <c r="D4443" s="13" t="s">
        <v>10549</v>
      </c>
      <c r="E4443" s="25">
        <v>43013</v>
      </c>
      <c r="F4443" s="25">
        <v>43018</v>
      </c>
      <c r="G4443" s="13" t="s">
        <v>22</v>
      </c>
      <c r="H4443" s="13" t="s">
        <v>1084</v>
      </c>
      <c r="I4443" s="13" t="s">
        <v>24</v>
      </c>
      <c r="J4443" s="13" t="s">
        <v>1085</v>
      </c>
      <c r="K4443" s="13" t="s">
        <v>136</v>
      </c>
      <c r="L4443" s="13" t="s">
        <v>27</v>
      </c>
      <c r="M4443" s="13" t="s">
        <v>28</v>
      </c>
      <c r="N4443" s="13" t="s">
        <v>2854</v>
      </c>
      <c r="O4443" s="13" t="s">
        <v>30</v>
      </c>
      <c r="P4443" s="13" t="s">
        <v>1789</v>
      </c>
      <c r="Q4443" s="13" t="s">
        <v>2855</v>
      </c>
      <c r="R4443" s="17">
        <v>194.39999999999998</v>
      </c>
      <c r="S4443" s="26">
        <v>4</v>
      </c>
      <c r="T4443" s="17">
        <v>0</v>
      </c>
      <c r="U4443" s="17">
        <v>32.31</v>
      </c>
      <c r="V4443" s="27">
        <v>40.799999999999997</v>
      </c>
      <c r="W4443" s="13" t="s">
        <v>60</v>
      </c>
      <c r="X4443" s="8">
        <f>$T4443*$R4443</f>
        <v>0</v>
      </c>
      <c r="Y4443" s="29">
        <f>R4443-V4443-U4443-X4443</f>
        <v>121.28999999999996</v>
      </c>
    </row>
    <row r="4444" spans="2:25" x14ac:dyDescent="0.3">
      <c r="B4444" s="16"/>
      <c r="C4444" s="8" t="str">
        <f>_xlfn.CONCAT(S4444,_xlfn.TEXTBEFORE(Q4444,","))</f>
        <v>2Belkin Mouse</v>
      </c>
      <c r="D4444" s="13" t="s">
        <v>10550</v>
      </c>
      <c r="E4444" s="25">
        <v>43013</v>
      </c>
      <c r="F4444" s="25">
        <v>43018</v>
      </c>
      <c r="G4444" s="13" t="s">
        <v>22</v>
      </c>
      <c r="H4444" s="13" t="s">
        <v>1084</v>
      </c>
      <c r="I4444" s="13" t="s">
        <v>24</v>
      </c>
      <c r="J4444" s="13" t="s">
        <v>1085</v>
      </c>
      <c r="K4444" s="13" t="s">
        <v>136</v>
      </c>
      <c r="L4444" s="13" t="s">
        <v>27</v>
      </c>
      <c r="M4444" s="13" t="s">
        <v>28</v>
      </c>
      <c r="N4444" s="13" t="s">
        <v>4490</v>
      </c>
      <c r="O4444" s="13" t="s">
        <v>57</v>
      </c>
      <c r="P4444" s="13" t="s">
        <v>121</v>
      </c>
      <c r="Q4444" s="13" t="s">
        <v>4491</v>
      </c>
      <c r="R4444" s="17">
        <v>77.039999999999992</v>
      </c>
      <c r="S4444" s="26">
        <v>2</v>
      </c>
      <c r="T4444" s="17">
        <v>0</v>
      </c>
      <c r="U4444" s="17">
        <v>7.62</v>
      </c>
      <c r="V4444" s="27">
        <v>16.919999999999998</v>
      </c>
      <c r="W4444" s="13" t="s">
        <v>60</v>
      </c>
      <c r="X4444" s="8">
        <f>$T4444*$R4444</f>
        <v>0</v>
      </c>
      <c r="Y4444" s="29">
        <f>R4444-V4444-U4444-X4444</f>
        <v>52.499999999999993</v>
      </c>
    </row>
    <row r="4445" spans="2:25" x14ac:dyDescent="0.3">
      <c r="B4445" s="16"/>
      <c r="C4445" s="8" t="str">
        <f>_xlfn.CONCAT(S4445,_xlfn.TEXTBEFORE(Q4445,","))</f>
        <v>5Hon Color Coded Labels</v>
      </c>
      <c r="D4445" s="13" t="s">
        <v>10551</v>
      </c>
      <c r="E4445" s="25">
        <v>43406</v>
      </c>
      <c r="F4445" s="25">
        <v>43409</v>
      </c>
      <c r="G4445" s="13" t="s">
        <v>34</v>
      </c>
      <c r="H4445" s="13" t="s">
        <v>1084</v>
      </c>
      <c r="I4445" s="13" t="s">
        <v>24</v>
      </c>
      <c r="J4445" s="13" t="s">
        <v>73</v>
      </c>
      <c r="K4445" s="13" t="s">
        <v>63</v>
      </c>
      <c r="L4445" s="13" t="s">
        <v>27</v>
      </c>
      <c r="M4445" s="13" t="s">
        <v>28</v>
      </c>
      <c r="N4445" s="13" t="s">
        <v>4717</v>
      </c>
      <c r="O4445" s="13" t="s">
        <v>30</v>
      </c>
      <c r="P4445" s="13" t="s">
        <v>2751</v>
      </c>
      <c r="Q4445" s="13" t="s">
        <v>4718</v>
      </c>
      <c r="R4445" s="17">
        <v>53.549999999999983</v>
      </c>
      <c r="S4445" s="26">
        <v>5</v>
      </c>
      <c r="T4445" s="17">
        <v>0</v>
      </c>
      <c r="U4445" s="17">
        <v>8.6300000000000008</v>
      </c>
      <c r="V4445" s="27">
        <v>6.3</v>
      </c>
      <c r="W4445" s="13" t="s">
        <v>33</v>
      </c>
      <c r="X4445" s="8">
        <f>$T4445*$R4445</f>
        <v>0</v>
      </c>
      <c r="Y4445" s="29">
        <f>R4445-V4445-U4445-X4445</f>
        <v>38.619999999999983</v>
      </c>
    </row>
    <row r="4446" spans="2:25" x14ac:dyDescent="0.3">
      <c r="B4446" s="16"/>
      <c r="C4446" s="8" t="str">
        <f>_xlfn.CONCAT(S4446,_xlfn.TEXTBEFORE(Q4446,","))</f>
        <v>2Sauder Corner Shelving</v>
      </c>
      <c r="D4446" s="13" t="s">
        <v>10552</v>
      </c>
      <c r="E4446" s="25">
        <v>43727</v>
      </c>
      <c r="F4446" s="25">
        <v>43734</v>
      </c>
      <c r="G4446" s="13" t="s">
        <v>50</v>
      </c>
      <c r="H4446" s="13" t="s">
        <v>1084</v>
      </c>
      <c r="I4446" s="13" t="s">
        <v>24</v>
      </c>
      <c r="J4446" s="13" t="s">
        <v>1724</v>
      </c>
      <c r="K4446" s="13" t="s">
        <v>215</v>
      </c>
      <c r="L4446" s="13" t="s">
        <v>27</v>
      </c>
      <c r="M4446" s="13" t="s">
        <v>28</v>
      </c>
      <c r="N4446" s="13" t="s">
        <v>2709</v>
      </c>
      <c r="O4446" s="13" t="s">
        <v>40</v>
      </c>
      <c r="P4446" s="13" t="s">
        <v>67</v>
      </c>
      <c r="Q4446" s="13" t="s">
        <v>2710</v>
      </c>
      <c r="R4446" s="17">
        <v>293.52</v>
      </c>
      <c r="S4446" s="26">
        <v>2</v>
      </c>
      <c r="T4446" s="17">
        <v>0</v>
      </c>
      <c r="U4446" s="17">
        <v>24.37</v>
      </c>
      <c r="V4446" s="27">
        <v>129.12</v>
      </c>
      <c r="W4446" s="13" t="s">
        <v>266</v>
      </c>
      <c r="X4446" s="8">
        <f>$T4446*$R4446</f>
        <v>0</v>
      </c>
      <c r="Y4446" s="29">
        <f>R4446-V4446-U4446-X4446</f>
        <v>140.02999999999997</v>
      </c>
    </row>
    <row r="4447" spans="2:25" x14ac:dyDescent="0.3">
      <c r="B4447" s="16"/>
      <c r="C4447" s="8" t="str">
        <f>_xlfn.CONCAT(S4447,_xlfn.TEXTBEFORE(Q4447,","))</f>
        <v>3Accos Thumb Tacks</v>
      </c>
      <c r="D4447" s="13" t="s">
        <v>10553</v>
      </c>
      <c r="E4447" s="25">
        <v>43727</v>
      </c>
      <c r="F4447" s="25">
        <v>43734</v>
      </c>
      <c r="G4447" s="13" t="s">
        <v>50</v>
      </c>
      <c r="H4447" s="13" t="s">
        <v>1084</v>
      </c>
      <c r="I4447" s="13" t="s">
        <v>24</v>
      </c>
      <c r="J4447" s="13" t="s">
        <v>1724</v>
      </c>
      <c r="K4447" s="13" t="s">
        <v>215</v>
      </c>
      <c r="L4447" s="13" t="s">
        <v>27</v>
      </c>
      <c r="M4447" s="13" t="s">
        <v>28</v>
      </c>
      <c r="N4447" s="13" t="s">
        <v>5236</v>
      </c>
      <c r="O4447" s="13" t="s">
        <v>30</v>
      </c>
      <c r="P4447" s="13" t="s">
        <v>2177</v>
      </c>
      <c r="Q4447" s="13" t="s">
        <v>5237</v>
      </c>
      <c r="R4447" s="17">
        <v>33.39</v>
      </c>
      <c r="S4447" s="26">
        <v>3</v>
      </c>
      <c r="T4447" s="17">
        <v>0</v>
      </c>
      <c r="U4447" s="17">
        <v>5.19</v>
      </c>
      <c r="V4447" s="27">
        <v>2.25</v>
      </c>
      <c r="W4447" s="13" t="s">
        <v>266</v>
      </c>
      <c r="X4447" s="8">
        <f>$T4447*$R4447</f>
        <v>0</v>
      </c>
      <c r="Y4447" s="29">
        <f>R4447-V4447-U4447-X4447</f>
        <v>25.95</v>
      </c>
    </row>
    <row r="4448" spans="2:25" x14ac:dyDescent="0.3">
      <c r="B4448" s="16"/>
      <c r="C4448" s="8" t="str">
        <f>_xlfn.CONCAT(S4448,_xlfn.TEXTBEFORE(Q4448,","))</f>
        <v>3Wilson Jones 3-Hole Punch</v>
      </c>
      <c r="D4448" s="13" t="s">
        <v>10554</v>
      </c>
      <c r="E4448" s="25">
        <v>43894</v>
      </c>
      <c r="F4448" s="25">
        <v>43896</v>
      </c>
      <c r="G4448" s="13" t="s">
        <v>22</v>
      </c>
      <c r="H4448" s="13" t="s">
        <v>1084</v>
      </c>
      <c r="I4448" s="13" t="s">
        <v>24</v>
      </c>
      <c r="J4448" s="13" t="s">
        <v>531</v>
      </c>
      <c r="K4448" s="13" t="s">
        <v>187</v>
      </c>
      <c r="L4448" s="13" t="s">
        <v>27</v>
      </c>
      <c r="M4448" s="13" t="s">
        <v>28</v>
      </c>
      <c r="N4448" s="13" t="s">
        <v>4163</v>
      </c>
      <c r="O4448" s="13" t="s">
        <v>30</v>
      </c>
      <c r="P4448" s="13" t="s">
        <v>1121</v>
      </c>
      <c r="Q4448" s="13" t="s">
        <v>4164</v>
      </c>
      <c r="R4448" s="17">
        <v>88.47</v>
      </c>
      <c r="S4448" s="26">
        <v>3</v>
      </c>
      <c r="T4448" s="17">
        <v>0</v>
      </c>
      <c r="U4448" s="17">
        <v>7.64</v>
      </c>
      <c r="V4448" s="27">
        <v>37.980000000000004</v>
      </c>
      <c r="W4448" s="13" t="s">
        <v>60</v>
      </c>
      <c r="X4448" s="8">
        <f>$T4448*$R4448</f>
        <v>0</v>
      </c>
      <c r="Y4448" s="29">
        <f>R4448-V4448-U4448-X4448</f>
        <v>42.849999999999994</v>
      </c>
    </row>
    <row r="4449" spans="2:25" x14ac:dyDescent="0.3">
      <c r="B4449" s="16"/>
      <c r="C4449" s="8" t="str">
        <f>_xlfn.CONCAT(S4449,_xlfn.TEXTBEFORE(Q4449,","))</f>
        <v>1Elite Scissors</v>
      </c>
      <c r="D4449" s="13" t="s">
        <v>10555</v>
      </c>
      <c r="E4449" s="25">
        <v>43974</v>
      </c>
      <c r="F4449" s="25">
        <v>43978</v>
      </c>
      <c r="G4449" s="13" t="s">
        <v>50</v>
      </c>
      <c r="H4449" s="13" t="s">
        <v>1084</v>
      </c>
      <c r="I4449" s="13" t="s">
        <v>24</v>
      </c>
      <c r="J4449" s="13" t="s">
        <v>531</v>
      </c>
      <c r="K4449" s="13" t="s">
        <v>187</v>
      </c>
      <c r="L4449" s="13" t="s">
        <v>27</v>
      </c>
      <c r="M4449" s="13" t="s">
        <v>28</v>
      </c>
      <c r="N4449" s="13" t="s">
        <v>1721</v>
      </c>
      <c r="O4449" s="13" t="s">
        <v>30</v>
      </c>
      <c r="P4449" s="13" t="s">
        <v>1228</v>
      </c>
      <c r="Q4449" s="13" t="s">
        <v>1722</v>
      </c>
      <c r="R4449" s="17">
        <v>19.229999999999997</v>
      </c>
      <c r="S4449" s="26">
        <v>1</v>
      </c>
      <c r="T4449" s="17">
        <v>0</v>
      </c>
      <c r="U4449" s="17">
        <v>2.06</v>
      </c>
      <c r="V4449" s="27">
        <v>8.07</v>
      </c>
      <c r="W4449" s="13" t="s">
        <v>60</v>
      </c>
      <c r="X4449" s="8">
        <f>$T4449*$R4449</f>
        <v>0</v>
      </c>
      <c r="Y4449" s="29">
        <f>R4449-V4449-U4449-X4449</f>
        <v>9.0999999999999961</v>
      </c>
    </row>
    <row r="4450" spans="2:25" x14ac:dyDescent="0.3">
      <c r="B4450" s="16"/>
      <c r="C4450" s="8" t="str">
        <f>_xlfn.CONCAT(S4450,_xlfn.TEXTBEFORE(Q4450,","))</f>
        <v>7Sauder Library with Doors</v>
      </c>
      <c r="D4450" s="13" t="s">
        <v>10556</v>
      </c>
      <c r="E4450" s="25">
        <v>42876</v>
      </c>
      <c r="F4450" s="25">
        <v>42880</v>
      </c>
      <c r="G4450" s="13" t="s">
        <v>22</v>
      </c>
      <c r="H4450" s="13" t="s">
        <v>221</v>
      </c>
      <c r="I4450" s="13" t="s">
        <v>24</v>
      </c>
      <c r="J4450" s="13" t="s">
        <v>160</v>
      </c>
      <c r="K4450" s="13" t="s">
        <v>160</v>
      </c>
      <c r="L4450" s="13" t="s">
        <v>54</v>
      </c>
      <c r="M4450" s="13" t="s">
        <v>55</v>
      </c>
      <c r="N4450" s="13" t="s">
        <v>222</v>
      </c>
      <c r="O4450" s="13" t="s">
        <v>40</v>
      </c>
      <c r="P4450" s="13" t="s">
        <v>67</v>
      </c>
      <c r="Q4450" s="13" t="s">
        <v>223</v>
      </c>
      <c r="R4450" s="17">
        <v>2539.8764999999994</v>
      </c>
      <c r="S4450" s="26">
        <v>7</v>
      </c>
      <c r="T4450" s="17">
        <v>7.0000000000000007E-2</v>
      </c>
      <c r="U4450" s="17">
        <v>393.58</v>
      </c>
      <c r="V4450" s="27">
        <v>709.93649999999991</v>
      </c>
      <c r="W4450" s="13" t="s">
        <v>60</v>
      </c>
      <c r="X4450" s="8">
        <f>$T4450*$R4450</f>
        <v>177.79135499999998</v>
      </c>
      <c r="Y4450" s="29">
        <f>R4450-V4450-U4450-X4450</f>
        <v>1258.5686449999996</v>
      </c>
    </row>
    <row r="4451" spans="2:25" x14ac:dyDescent="0.3">
      <c r="B4451" s="16"/>
      <c r="C4451" s="8" t="str">
        <f>_xlfn.CONCAT(S4451,_xlfn.TEXTBEFORE(Q4451,","))</f>
        <v>2Novimex Rocking Chair</v>
      </c>
      <c r="D4451" s="13" t="s">
        <v>10557</v>
      </c>
      <c r="E4451" s="25">
        <v>43519</v>
      </c>
      <c r="F4451" s="25">
        <v>43525</v>
      </c>
      <c r="G4451" s="13" t="s">
        <v>50</v>
      </c>
      <c r="H4451" s="13" t="s">
        <v>1847</v>
      </c>
      <c r="I4451" s="13" t="s">
        <v>24</v>
      </c>
      <c r="J4451" s="13" t="s">
        <v>3040</v>
      </c>
      <c r="K4451" s="13" t="s">
        <v>841</v>
      </c>
      <c r="L4451" s="13" t="s">
        <v>27</v>
      </c>
      <c r="M4451" s="13" t="s">
        <v>28</v>
      </c>
      <c r="N4451" s="13" t="s">
        <v>1870</v>
      </c>
      <c r="O4451" s="13" t="s">
        <v>40</v>
      </c>
      <c r="P4451" s="13" t="s">
        <v>41</v>
      </c>
      <c r="Q4451" s="13" t="s">
        <v>1871</v>
      </c>
      <c r="R4451" s="17">
        <v>262.85999999999996</v>
      </c>
      <c r="S4451" s="26">
        <v>2</v>
      </c>
      <c r="T4451" s="17">
        <v>0</v>
      </c>
      <c r="U4451" s="17">
        <v>23.37</v>
      </c>
      <c r="V4451" s="27">
        <v>21</v>
      </c>
      <c r="W4451" s="13" t="s">
        <v>266</v>
      </c>
      <c r="X4451" s="8">
        <f>$T4451*$R4451</f>
        <v>0</v>
      </c>
      <c r="Y4451" s="29">
        <f>R4451-V4451-U4451-X4451</f>
        <v>218.48999999999995</v>
      </c>
    </row>
    <row r="4452" spans="2:25" x14ac:dyDescent="0.3">
      <c r="B4452" s="16"/>
      <c r="C4452" s="8" t="str">
        <f>_xlfn.CONCAT(S4452,_xlfn.TEXTBEFORE(Q4452,","))</f>
        <v>5Novimex Swivel Stool</v>
      </c>
      <c r="D4452" s="13" t="s">
        <v>10558</v>
      </c>
      <c r="E4452" s="25">
        <v>43522</v>
      </c>
      <c r="F4452" s="25">
        <v>43522</v>
      </c>
      <c r="G4452" s="13" t="s">
        <v>126</v>
      </c>
      <c r="H4452" s="13" t="s">
        <v>1847</v>
      </c>
      <c r="I4452" s="13" t="s">
        <v>24</v>
      </c>
      <c r="J4452" s="13" t="s">
        <v>263</v>
      </c>
      <c r="K4452" s="13" t="s">
        <v>263</v>
      </c>
      <c r="L4452" s="13" t="s">
        <v>27</v>
      </c>
      <c r="M4452" s="13" t="s">
        <v>28</v>
      </c>
      <c r="N4452" s="13" t="s">
        <v>315</v>
      </c>
      <c r="O4452" s="13" t="s">
        <v>40</v>
      </c>
      <c r="P4452" s="13" t="s">
        <v>41</v>
      </c>
      <c r="Q4452" s="13" t="s">
        <v>316</v>
      </c>
      <c r="R4452" s="17">
        <v>834.75000000000011</v>
      </c>
      <c r="S4452" s="26">
        <v>5</v>
      </c>
      <c r="T4452" s="17">
        <v>0</v>
      </c>
      <c r="U4452" s="17">
        <v>68</v>
      </c>
      <c r="V4452" s="27">
        <v>208.65000000000003</v>
      </c>
      <c r="W4452" s="13" t="s">
        <v>88</v>
      </c>
      <c r="X4452" s="8">
        <f>$T4452*$R4452</f>
        <v>0</v>
      </c>
      <c r="Y4452" s="29">
        <f>R4452-V4452-U4452-X4452</f>
        <v>558.10000000000014</v>
      </c>
    </row>
    <row r="4453" spans="2:25" x14ac:dyDescent="0.3">
      <c r="B4453" s="16"/>
      <c r="C4453" s="8" t="str">
        <f>_xlfn.CONCAT(S4453,_xlfn.TEXTBEFORE(Q4453,","))</f>
        <v>2Apple Office Telephone</v>
      </c>
      <c r="D4453" s="13" t="s">
        <v>10559</v>
      </c>
      <c r="E4453" s="25">
        <v>42915</v>
      </c>
      <c r="F4453" s="25">
        <v>42917</v>
      </c>
      <c r="G4453" s="13" t="s">
        <v>34</v>
      </c>
      <c r="H4453" s="13" t="s">
        <v>3752</v>
      </c>
      <c r="I4453" s="13" t="s">
        <v>24</v>
      </c>
      <c r="J4453" s="13" t="s">
        <v>1313</v>
      </c>
      <c r="K4453" s="13" t="s">
        <v>1314</v>
      </c>
      <c r="L4453" s="13" t="s">
        <v>54</v>
      </c>
      <c r="M4453" s="13" t="s">
        <v>55</v>
      </c>
      <c r="N4453" s="13" t="s">
        <v>3553</v>
      </c>
      <c r="O4453" s="13" t="s">
        <v>57</v>
      </c>
      <c r="P4453" s="13" t="s">
        <v>58</v>
      </c>
      <c r="Q4453" s="13" t="s">
        <v>3554</v>
      </c>
      <c r="R4453" s="17">
        <v>110.50619999999998</v>
      </c>
      <c r="S4453" s="26">
        <v>2</v>
      </c>
      <c r="T4453" s="17">
        <v>0.17</v>
      </c>
      <c r="U4453" s="17">
        <v>18.27</v>
      </c>
      <c r="V4453" s="27">
        <v>-1.3338000000000036</v>
      </c>
      <c r="W4453" s="13" t="s">
        <v>88</v>
      </c>
      <c r="X4453" s="8">
        <f>$T4453*$R4453</f>
        <v>18.786053999999996</v>
      </c>
      <c r="Y4453" s="29">
        <f>R4453-V4453-U4453-X4453</f>
        <v>74.783945999999986</v>
      </c>
    </row>
    <row r="4454" spans="2:25" x14ac:dyDescent="0.3">
      <c r="B4454" s="16"/>
      <c r="C4454" s="8" t="str">
        <f>_xlfn.CONCAT(S4454,_xlfn.TEXTBEFORE(Q4454,","))</f>
        <v>3Hoover Coffee Grinder</v>
      </c>
      <c r="D4454" s="13" t="s">
        <v>10560</v>
      </c>
      <c r="E4454" s="25">
        <v>42915</v>
      </c>
      <c r="F4454" s="25">
        <v>42917</v>
      </c>
      <c r="G4454" s="13" t="s">
        <v>34</v>
      </c>
      <c r="H4454" s="13" t="s">
        <v>3752</v>
      </c>
      <c r="I4454" s="13" t="s">
        <v>24</v>
      </c>
      <c r="J4454" s="13" t="s">
        <v>1313</v>
      </c>
      <c r="K4454" s="13" t="s">
        <v>1314</v>
      </c>
      <c r="L4454" s="13" t="s">
        <v>54</v>
      </c>
      <c r="M4454" s="13" t="s">
        <v>55</v>
      </c>
      <c r="N4454" s="13" t="s">
        <v>2846</v>
      </c>
      <c r="O4454" s="13" t="s">
        <v>30</v>
      </c>
      <c r="P4454" s="13" t="s">
        <v>31</v>
      </c>
      <c r="Q4454" s="13" t="s">
        <v>2847</v>
      </c>
      <c r="R4454" s="17">
        <v>166.65570000000002</v>
      </c>
      <c r="S4454" s="26">
        <v>3</v>
      </c>
      <c r="T4454" s="17">
        <v>0.17</v>
      </c>
      <c r="U4454" s="17">
        <v>16.78</v>
      </c>
      <c r="V4454" s="27">
        <v>-26.124300000000005</v>
      </c>
      <c r="W4454" s="13" t="s">
        <v>88</v>
      </c>
      <c r="X4454" s="8">
        <f>$T4454*$R4454</f>
        <v>28.331469000000006</v>
      </c>
      <c r="Y4454" s="29">
        <f>R4454-V4454-U4454-X4454</f>
        <v>147.66853100000003</v>
      </c>
    </row>
    <row r="4455" spans="2:25" x14ac:dyDescent="0.3">
      <c r="B4455" s="16"/>
      <c r="C4455" s="8" t="str">
        <f>_xlfn.CONCAT(S4455,_xlfn.TEXTBEFORE(Q4455,","))</f>
        <v>4SAFCO Steel Folding Chair</v>
      </c>
      <c r="D4455" s="13" t="s">
        <v>10561</v>
      </c>
      <c r="E4455" s="25">
        <v>42915</v>
      </c>
      <c r="F4455" s="25">
        <v>42917</v>
      </c>
      <c r="G4455" s="13" t="s">
        <v>34</v>
      </c>
      <c r="H4455" s="13" t="s">
        <v>3752</v>
      </c>
      <c r="I4455" s="13" t="s">
        <v>24</v>
      </c>
      <c r="J4455" s="13" t="s">
        <v>1313</v>
      </c>
      <c r="K4455" s="13" t="s">
        <v>1314</v>
      </c>
      <c r="L4455" s="13" t="s">
        <v>54</v>
      </c>
      <c r="M4455" s="13" t="s">
        <v>55</v>
      </c>
      <c r="N4455" s="13" t="s">
        <v>2832</v>
      </c>
      <c r="O4455" s="13" t="s">
        <v>40</v>
      </c>
      <c r="P4455" s="13" t="s">
        <v>41</v>
      </c>
      <c r="Q4455" s="13" t="s">
        <v>2833</v>
      </c>
      <c r="R4455" s="17">
        <v>250.27320000000003</v>
      </c>
      <c r="S4455" s="26">
        <v>4</v>
      </c>
      <c r="T4455" s="17">
        <v>0.27</v>
      </c>
      <c r="U4455" s="17">
        <v>8.3800000000000008</v>
      </c>
      <c r="V4455" s="27">
        <v>-24.046800000000019</v>
      </c>
      <c r="W4455" s="13" t="s">
        <v>88</v>
      </c>
      <c r="X4455" s="8">
        <f>$T4455*$R4455</f>
        <v>67.573764000000011</v>
      </c>
      <c r="Y4455" s="29">
        <f>R4455-V4455-U4455-X4455</f>
        <v>198.36623600000004</v>
      </c>
    </row>
    <row r="4456" spans="2:25" x14ac:dyDescent="0.3">
      <c r="B4456" s="16"/>
      <c r="C4456" s="8" t="str">
        <f>_xlfn.CONCAT(S4456,_xlfn.TEXTBEFORE(Q4456,","))</f>
        <v>2SAFCO Chairmat</v>
      </c>
      <c r="D4456" s="13" t="s">
        <v>10562</v>
      </c>
      <c r="E4456" s="25">
        <v>42915</v>
      </c>
      <c r="F4456" s="25">
        <v>42917</v>
      </c>
      <c r="G4456" s="13" t="s">
        <v>34</v>
      </c>
      <c r="H4456" s="13" t="s">
        <v>3752</v>
      </c>
      <c r="I4456" s="13" t="s">
        <v>24</v>
      </c>
      <c r="J4456" s="13" t="s">
        <v>1313</v>
      </c>
      <c r="K4456" s="13" t="s">
        <v>1314</v>
      </c>
      <c r="L4456" s="13" t="s">
        <v>54</v>
      </c>
      <c r="M4456" s="13" t="s">
        <v>55</v>
      </c>
      <c r="N4456" s="13" t="s">
        <v>3753</v>
      </c>
      <c r="O4456" s="13" t="s">
        <v>40</v>
      </c>
      <c r="P4456" s="13" t="s">
        <v>41</v>
      </c>
      <c r="Q4456" s="13" t="s">
        <v>3754</v>
      </c>
      <c r="R4456" s="17">
        <v>87.33720000000001</v>
      </c>
      <c r="S4456" s="26">
        <v>2</v>
      </c>
      <c r="T4456" s="17">
        <v>0.27</v>
      </c>
      <c r="U4456" s="17">
        <v>5.2</v>
      </c>
      <c r="V4456" s="27">
        <v>14.317199999999993</v>
      </c>
      <c r="W4456" s="13" t="s">
        <v>88</v>
      </c>
      <c r="X4456" s="8">
        <f>$T4456*$R4456</f>
        <v>23.581044000000006</v>
      </c>
      <c r="Y4456" s="29">
        <f>R4456-V4456-U4456-X4456</f>
        <v>44.238956000000002</v>
      </c>
    </row>
    <row r="4457" spans="2:25" x14ac:dyDescent="0.3">
      <c r="B4457" s="16"/>
      <c r="C4457" s="8" t="str">
        <f>_xlfn.CONCAT(S4457,_xlfn.TEXTBEFORE(Q4457,","))</f>
        <v>4Accos Paper Clips</v>
      </c>
      <c r="D4457" s="13" t="s">
        <v>10563</v>
      </c>
      <c r="E4457" s="25">
        <v>43719</v>
      </c>
      <c r="F4457" s="25">
        <v>43723</v>
      </c>
      <c r="G4457" s="13" t="s">
        <v>50</v>
      </c>
      <c r="H4457" s="13" t="s">
        <v>6013</v>
      </c>
      <c r="I4457" s="13" t="s">
        <v>36</v>
      </c>
      <c r="J4457" s="13" t="s">
        <v>1173</v>
      </c>
      <c r="K4457" s="13" t="s">
        <v>99</v>
      </c>
      <c r="L4457" s="13" t="s">
        <v>1174</v>
      </c>
      <c r="M4457" s="13" t="s">
        <v>1175</v>
      </c>
      <c r="N4457" s="13" t="s">
        <v>5711</v>
      </c>
      <c r="O4457" s="13" t="s">
        <v>30</v>
      </c>
      <c r="P4457" s="13" t="s">
        <v>2177</v>
      </c>
      <c r="Q4457" s="13" t="s">
        <v>5712</v>
      </c>
      <c r="R4457" s="17">
        <v>28.08</v>
      </c>
      <c r="S4457" s="26">
        <v>4</v>
      </c>
      <c r="T4457" s="17">
        <v>0.5</v>
      </c>
      <c r="U4457" s="17">
        <v>1.59</v>
      </c>
      <c r="V4457" s="27">
        <v>-20.279999999999998</v>
      </c>
      <c r="W4457" s="13" t="s">
        <v>88</v>
      </c>
      <c r="X4457" s="8">
        <f>$T4457*$R4457</f>
        <v>14.04</v>
      </c>
      <c r="Y4457" s="29">
        <f>R4457-V4457-U4457-X4457</f>
        <v>32.729999999999997</v>
      </c>
    </row>
    <row r="4458" spans="2:25" x14ac:dyDescent="0.3">
      <c r="B4458" s="16"/>
      <c r="C4458" s="8" t="str">
        <f>_xlfn.CONCAT(S4458,_xlfn.TEXTBEFORE(Q4458,","))</f>
        <v>9Acco Binder Covers</v>
      </c>
      <c r="D4458" s="13" t="s">
        <v>10564</v>
      </c>
      <c r="E4458" s="25">
        <v>43974</v>
      </c>
      <c r="F4458" s="25">
        <v>43978</v>
      </c>
      <c r="G4458" s="13" t="s">
        <v>50</v>
      </c>
      <c r="H4458" s="13" t="s">
        <v>5159</v>
      </c>
      <c r="I4458" s="13" t="s">
        <v>36</v>
      </c>
      <c r="J4458" s="13" t="s">
        <v>421</v>
      </c>
      <c r="K4458" s="13" t="s">
        <v>421</v>
      </c>
      <c r="L4458" s="13" t="s">
        <v>27</v>
      </c>
      <c r="M4458" s="13" t="s">
        <v>28</v>
      </c>
      <c r="N4458" s="13" t="s">
        <v>5160</v>
      </c>
      <c r="O4458" s="13" t="s">
        <v>30</v>
      </c>
      <c r="P4458" s="13" t="s">
        <v>1121</v>
      </c>
      <c r="Q4458" s="13" t="s">
        <v>5161</v>
      </c>
      <c r="R4458" s="17">
        <v>119.87999999999998</v>
      </c>
      <c r="S4458" s="26">
        <v>9</v>
      </c>
      <c r="T4458" s="17">
        <v>0</v>
      </c>
      <c r="U4458" s="17">
        <v>5.79</v>
      </c>
      <c r="V4458" s="27">
        <v>17.82</v>
      </c>
      <c r="W4458" s="13" t="s">
        <v>88</v>
      </c>
      <c r="X4458" s="8">
        <f>$T4458*$R4458</f>
        <v>0</v>
      </c>
      <c r="Y4458" s="29">
        <f>R4458-V4458-U4458-X4458</f>
        <v>96.269999999999968</v>
      </c>
    </row>
    <row r="4459" spans="2:25" x14ac:dyDescent="0.3">
      <c r="B4459" s="16"/>
      <c r="C4459" s="8" t="str">
        <f>_xlfn.CONCAT(S4459,_xlfn.TEXTBEFORE(Q4459,","))</f>
        <v>4Cameo Peel and Seal</v>
      </c>
      <c r="D4459" s="13" t="s">
        <v>10565</v>
      </c>
      <c r="E4459" s="25">
        <v>43974</v>
      </c>
      <c r="F4459" s="25">
        <v>43978</v>
      </c>
      <c r="G4459" s="13" t="s">
        <v>50</v>
      </c>
      <c r="H4459" s="13" t="s">
        <v>5159</v>
      </c>
      <c r="I4459" s="13" t="s">
        <v>36</v>
      </c>
      <c r="J4459" s="13" t="s">
        <v>421</v>
      </c>
      <c r="K4459" s="13" t="s">
        <v>421</v>
      </c>
      <c r="L4459" s="13" t="s">
        <v>27</v>
      </c>
      <c r="M4459" s="13" t="s">
        <v>28</v>
      </c>
      <c r="N4459" s="13" t="s">
        <v>3765</v>
      </c>
      <c r="O4459" s="13" t="s">
        <v>30</v>
      </c>
      <c r="P4459" s="13" t="s">
        <v>1607</v>
      </c>
      <c r="Q4459" s="13" t="s">
        <v>3766</v>
      </c>
      <c r="R4459" s="17">
        <v>79.199999999999989</v>
      </c>
      <c r="S4459" s="26">
        <v>4</v>
      </c>
      <c r="T4459" s="17">
        <v>0</v>
      </c>
      <c r="U4459" s="17">
        <v>4.8600000000000003</v>
      </c>
      <c r="V4459" s="27">
        <v>9.48</v>
      </c>
      <c r="W4459" s="13" t="s">
        <v>88</v>
      </c>
      <c r="X4459" s="8">
        <f>$T4459*$R4459</f>
        <v>0</v>
      </c>
      <c r="Y4459" s="29">
        <f>R4459-V4459-U4459-X4459</f>
        <v>64.859999999999985</v>
      </c>
    </row>
    <row r="4460" spans="2:25" x14ac:dyDescent="0.3">
      <c r="B4460" s="16"/>
      <c r="C4460" s="8" t="str">
        <f>_xlfn.CONCAT(S4460,_xlfn.TEXTBEFORE(Q4460,","))</f>
        <v>5Ikea Stackable Bookrack</v>
      </c>
      <c r="D4460" s="13" t="s">
        <v>10566</v>
      </c>
      <c r="E4460" s="25">
        <v>43382</v>
      </c>
      <c r="F4460" s="25">
        <v>43386</v>
      </c>
      <c r="G4460" s="13" t="s">
        <v>50</v>
      </c>
      <c r="H4460" s="13" t="s">
        <v>677</v>
      </c>
      <c r="I4460" s="13" t="s">
        <v>36</v>
      </c>
      <c r="J4460" s="13" t="s">
        <v>90</v>
      </c>
      <c r="K4460" s="13" t="s">
        <v>91</v>
      </c>
      <c r="L4460" s="13" t="s">
        <v>54</v>
      </c>
      <c r="M4460" s="13" t="s">
        <v>55</v>
      </c>
      <c r="N4460" s="13" t="s">
        <v>2496</v>
      </c>
      <c r="O4460" s="13" t="s">
        <v>40</v>
      </c>
      <c r="P4460" s="13" t="s">
        <v>67</v>
      </c>
      <c r="Q4460" s="13" t="s">
        <v>2497</v>
      </c>
      <c r="R4460" s="17">
        <v>567.48599999999988</v>
      </c>
      <c r="S4460" s="26">
        <v>5</v>
      </c>
      <c r="T4460" s="17">
        <v>7.0000000000000007E-2</v>
      </c>
      <c r="U4460" s="17">
        <v>42.33</v>
      </c>
      <c r="V4460" s="27">
        <v>128.13600000000002</v>
      </c>
      <c r="W4460" s="13" t="s">
        <v>88</v>
      </c>
      <c r="X4460" s="8">
        <f>$T4460*$R4460</f>
        <v>39.724019999999996</v>
      </c>
      <c r="Y4460" s="29">
        <f>R4460-V4460-U4460-X4460</f>
        <v>357.29597999999987</v>
      </c>
    </row>
    <row r="4461" spans="2:25" x14ac:dyDescent="0.3">
      <c r="B4461" s="16"/>
      <c r="C4461" s="8" t="str">
        <f>_xlfn.CONCAT(S4461,_xlfn.TEXTBEFORE(Q4461,","))</f>
        <v>4Rubbermaid Stacking Tray</v>
      </c>
      <c r="D4461" s="13" t="s">
        <v>10567</v>
      </c>
      <c r="E4461" s="25">
        <v>43382</v>
      </c>
      <c r="F4461" s="25">
        <v>43386</v>
      </c>
      <c r="G4461" s="13" t="s">
        <v>50</v>
      </c>
      <c r="H4461" s="13" t="s">
        <v>677</v>
      </c>
      <c r="I4461" s="13" t="s">
        <v>36</v>
      </c>
      <c r="J4461" s="13" t="s">
        <v>90</v>
      </c>
      <c r="K4461" s="13" t="s">
        <v>91</v>
      </c>
      <c r="L4461" s="13" t="s">
        <v>54</v>
      </c>
      <c r="M4461" s="13" t="s">
        <v>55</v>
      </c>
      <c r="N4461" s="13" t="s">
        <v>3575</v>
      </c>
      <c r="O4461" s="13" t="s">
        <v>40</v>
      </c>
      <c r="P4461" s="13" t="s">
        <v>906</v>
      </c>
      <c r="Q4461" s="13" t="s">
        <v>3576</v>
      </c>
      <c r="R4461" s="17">
        <v>64.736399999999989</v>
      </c>
      <c r="S4461" s="26">
        <v>4</v>
      </c>
      <c r="T4461" s="17">
        <v>0.27</v>
      </c>
      <c r="U4461" s="17">
        <v>4.28</v>
      </c>
      <c r="V4461" s="27">
        <v>-6.3600000000000989E-2</v>
      </c>
      <c r="W4461" s="13" t="s">
        <v>88</v>
      </c>
      <c r="X4461" s="8">
        <f>$T4461*$R4461</f>
        <v>17.478827999999996</v>
      </c>
      <c r="Y4461" s="29">
        <f>R4461-V4461-U4461-X4461</f>
        <v>43.041171999999989</v>
      </c>
    </row>
    <row r="4462" spans="2:25" x14ac:dyDescent="0.3">
      <c r="B4462" s="16"/>
      <c r="C4462" s="8" t="str">
        <f>_xlfn.CONCAT(S4462,_xlfn.TEXTBEFORE(Q4462,","))</f>
        <v>3Stockwell Rubber Bands</v>
      </c>
      <c r="D4462" s="13" t="s">
        <v>10568</v>
      </c>
      <c r="E4462" s="25">
        <v>43382</v>
      </c>
      <c r="F4462" s="25">
        <v>43386</v>
      </c>
      <c r="G4462" s="13" t="s">
        <v>50</v>
      </c>
      <c r="H4462" s="13" t="s">
        <v>677</v>
      </c>
      <c r="I4462" s="13" t="s">
        <v>36</v>
      </c>
      <c r="J4462" s="13" t="s">
        <v>90</v>
      </c>
      <c r="K4462" s="13" t="s">
        <v>91</v>
      </c>
      <c r="L4462" s="13" t="s">
        <v>54</v>
      </c>
      <c r="M4462" s="13" t="s">
        <v>55</v>
      </c>
      <c r="N4462" s="13" t="s">
        <v>3531</v>
      </c>
      <c r="O4462" s="13" t="s">
        <v>30</v>
      </c>
      <c r="P4462" s="13" t="s">
        <v>2177</v>
      </c>
      <c r="Q4462" s="13" t="s">
        <v>3532</v>
      </c>
      <c r="R4462" s="17">
        <v>25.853399999999997</v>
      </c>
      <c r="S4462" s="26">
        <v>3</v>
      </c>
      <c r="T4462" s="17">
        <v>0.47000000000000003</v>
      </c>
      <c r="U4462" s="17">
        <v>2.56</v>
      </c>
      <c r="V4462" s="27">
        <v>-16.176600000000001</v>
      </c>
      <c r="W4462" s="13" t="s">
        <v>88</v>
      </c>
      <c r="X4462" s="8">
        <f>$T4462*$R4462</f>
        <v>12.151097999999999</v>
      </c>
      <c r="Y4462" s="29">
        <f>R4462-V4462-U4462-X4462</f>
        <v>27.318902000000001</v>
      </c>
    </row>
    <row r="4463" spans="2:25" x14ac:dyDescent="0.3">
      <c r="B4463" s="16"/>
      <c r="C4463" s="8" t="str">
        <f>_xlfn.CONCAT(S4463,_xlfn.TEXTBEFORE(Q4463,","))</f>
        <v>3Green Bar Memo Slips</v>
      </c>
      <c r="D4463" s="13" t="s">
        <v>10569</v>
      </c>
      <c r="E4463" s="25">
        <v>43382</v>
      </c>
      <c r="F4463" s="25">
        <v>43386</v>
      </c>
      <c r="G4463" s="13" t="s">
        <v>50</v>
      </c>
      <c r="H4463" s="13" t="s">
        <v>677</v>
      </c>
      <c r="I4463" s="13" t="s">
        <v>36</v>
      </c>
      <c r="J4463" s="13" t="s">
        <v>90</v>
      </c>
      <c r="K4463" s="13" t="s">
        <v>91</v>
      </c>
      <c r="L4463" s="13" t="s">
        <v>54</v>
      </c>
      <c r="M4463" s="13" t="s">
        <v>55</v>
      </c>
      <c r="N4463" s="13" t="s">
        <v>5371</v>
      </c>
      <c r="O4463" s="13" t="s">
        <v>30</v>
      </c>
      <c r="P4463" s="13" t="s">
        <v>1567</v>
      </c>
      <c r="Q4463" s="13" t="s">
        <v>5372</v>
      </c>
      <c r="R4463" s="17">
        <v>29.192399999999999</v>
      </c>
      <c r="S4463" s="26">
        <v>3</v>
      </c>
      <c r="T4463" s="17">
        <v>0.47000000000000003</v>
      </c>
      <c r="U4463" s="17">
        <v>2.54</v>
      </c>
      <c r="V4463" s="27">
        <v>-18.237600000000004</v>
      </c>
      <c r="W4463" s="13" t="s">
        <v>88</v>
      </c>
      <c r="X4463" s="8">
        <f>$T4463*$R4463</f>
        <v>13.720428</v>
      </c>
      <c r="Y4463" s="29">
        <f>R4463-V4463-U4463-X4463</f>
        <v>31.169572000000009</v>
      </c>
    </row>
    <row r="4464" spans="2:25" x14ac:dyDescent="0.3">
      <c r="B4464" s="16"/>
      <c r="C4464" s="8" t="str">
        <f>_xlfn.CONCAT(S4464,_xlfn.TEXTBEFORE(Q4464,","))</f>
        <v>3Eldon Folders</v>
      </c>
      <c r="D4464" s="13" t="s">
        <v>10570</v>
      </c>
      <c r="E4464" s="25">
        <v>43382</v>
      </c>
      <c r="F4464" s="25">
        <v>43386</v>
      </c>
      <c r="G4464" s="13" t="s">
        <v>50</v>
      </c>
      <c r="H4464" s="13" t="s">
        <v>677</v>
      </c>
      <c r="I4464" s="13" t="s">
        <v>36</v>
      </c>
      <c r="J4464" s="13" t="s">
        <v>90</v>
      </c>
      <c r="K4464" s="13" t="s">
        <v>91</v>
      </c>
      <c r="L4464" s="13" t="s">
        <v>54</v>
      </c>
      <c r="M4464" s="13" t="s">
        <v>55</v>
      </c>
      <c r="N4464" s="13" t="s">
        <v>5546</v>
      </c>
      <c r="O4464" s="13" t="s">
        <v>30</v>
      </c>
      <c r="P4464" s="13" t="s">
        <v>289</v>
      </c>
      <c r="Q4464" s="13" t="s">
        <v>5547</v>
      </c>
      <c r="R4464" s="17">
        <v>42.280199999999994</v>
      </c>
      <c r="S4464" s="26">
        <v>3</v>
      </c>
      <c r="T4464" s="17">
        <v>0.17</v>
      </c>
      <c r="U4464" s="17">
        <v>2.42</v>
      </c>
      <c r="V4464" s="27">
        <v>7.0901999999999994</v>
      </c>
      <c r="W4464" s="13" t="s">
        <v>88</v>
      </c>
      <c r="X4464" s="8">
        <f>$T4464*$R4464</f>
        <v>7.1876339999999992</v>
      </c>
      <c r="Y4464" s="29">
        <f>R4464-V4464-U4464-X4464</f>
        <v>25.582365999999997</v>
      </c>
    </row>
    <row r="4465" spans="2:25" x14ac:dyDescent="0.3">
      <c r="B4465" s="16"/>
      <c r="C4465" s="8" t="str">
        <f>_xlfn.CONCAT(S4465,_xlfn.TEXTBEFORE(Q4465,","))</f>
        <v>2Stanley Highlighters</v>
      </c>
      <c r="D4465" s="13" t="s">
        <v>10571</v>
      </c>
      <c r="E4465" s="25">
        <v>43382</v>
      </c>
      <c r="F4465" s="25">
        <v>43386</v>
      </c>
      <c r="G4465" s="13" t="s">
        <v>50</v>
      </c>
      <c r="H4465" s="13" t="s">
        <v>677</v>
      </c>
      <c r="I4465" s="13" t="s">
        <v>36</v>
      </c>
      <c r="J4465" s="13" t="s">
        <v>90</v>
      </c>
      <c r="K4465" s="13" t="s">
        <v>91</v>
      </c>
      <c r="L4465" s="13" t="s">
        <v>54</v>
      </c>
      <c r="M4465" s="13" t="s">
        <v>55</v>
      </c>
      <c r="N4465" s="13" t="s">
        <v>3897</v>
      </c>
      <c r="O4465" s="13" t="s">
        <v>30</v>
      </c>
      <c r="P4465" s="13" t="s">
        <v>1789</v>
      </c>
      <c r="Q4465" s="13" t="s">
        <v>3898</v>
      </c>
      <c r="R4465" s="17">
        <v>23.301599999999997</v>
      </c>
      <c r="S4465" s="26">
        <v>2</v>
      </c>
      <c r="T4465" s="17">
        <v>0.27</v>
      </c>
      <c r="U4465" s="17">
        <v>2.1800000000000002</v>
      </c>
      <c r="V4465" s="27">
        <v>-4.1783999999999999</v>
      </c>
      <c r="W4465" s="13" t="s">
        <v>88</v>
      </c>
      <c r="X4465" s="8">
        <f>$T4465*$R4465</f>
        <v>6.2914319999999995</v>
      </c>
      <c r="Y4465" s="29">
        <f>R4465-V4465-U4465-X4465</f>
        <v>19.008567999999997</v>
      </c>
    </row>
    <row r="4466" spans="2:25" x14ac:dyDescent="0.3">
      <c r="B4466" s="16"/>
      <c r="C4466" s="8" t="str">
        <f>_xlfn.CONCAT(S4466,_xlfn.TEXTBEFORE(Q4466,","))</f>
        <v>3Stockwell Push Pins</v>
      </c>
      <c r="D4466" s="13" t="s">
        <v>10572</v>
      </c>
      <c r="E4466" s="25">
        <v>43382</v>
      </c>
      <c r="F4466" s="25">
        <v>43386</v>
      </c>
      <c r="G4466" s="13" t="s">
        <v>50</v>
      </c>
      <c r="H4466" s="13" t="s">
        <v>677</v>
      </c>
      <c r="I4466" s="13" t="s">
        <v>36</v>
      </c>
      <c r="J4466" s="13" t="s">
        <v>90</v>
      </c>
      <c r="K4466" s="13" t="s">
        <v>91</v>
      </c>
      <c r="L4466" s="13" t="s">
        <v>54</v>
      </c>
      <c r="M4466" s="13" t="s">
        <v>55</v>
      </c>
      <c r="N4466" s="13" t="s">
        <v>4531</v>
      </c>
      <c r="O4466" s="13" t="s">
        <v>30</v>
      </c>
      <c r="P4466" s="13" t="s">
        <v>2177</v>
      </c>
      <c r="Q4466" s="13" t="s">
        <v>4532</v>
      </c>
      <c r="R4466" s="17">
        <v>21.942000000000004</v>
      </c>
      <c r="S4466" s="26">
        <v>3</v>
      </c>
      <c r="T4466" s="17">
        <v>0.47000000000000003</v>
      </c>
      <c r="U4466" s="17">
        <v>1.85</v>
      </c>
      <c r="V4466" s="27">
        <v>-14.148000000000001</v>
      </c>
      <c r="W4466" s="13" t="s">
        <v>88</v>
      </c>
      <c r="X4466" s="8">
        <f>$T4466*$R4466</f>
        <v>10.312740000000002</v>
      </c>
      <c r="Y4466" s="29">
        <f>R4466-V4466-U4466-X4466</f>
        <v>23.92726</v>
      </c>
    </row>
    <row r="4467" spans="2:25" x14ac:dyDescent="0.3">
      <c r="B4467" s="16"/>
      <c r="C4467" s="8" t="str">
        <f>_xlfn.CONCAT(S4467,_xlfn.TEXTBEFORE(Q4467,","))</f>
        <v>1Advantus Clamps</v>
      </c>
      <c r="D4467" s="13" t="s">
        <v>10573</v>
      </c>
      <c r="E4467" s="25">
        <v>43382</v>
      </c>
      <c r="F4467" s="25">
        <v>43386</v>
      </c>
      <c r="G4467" s="13" t="s">
        <v>50</v>
      </c>
      <c r="H4467" s="13" t="s">
        <v>677</v>
      </c>
      <c r="I4467" s="13" t="s">
        <v>36</v>
      </c>
      <c r="J4467" s="13" t="s">
        <v>90</v>
      </c>
      <c r="K4467" s="13" t="s">
        <v>91</v>
      </c>
      <c r="L4467" s="13" t="s">
        <v>54</v>
      </c>
      <c r="M4467" s="13" t="s">
        <v>55</v>
      </c>
      <c r="N4467" s="13" t="s">
        <v>3314</v>
      </c>
      <c r="O4467" s="13" t="s">
        <v>30</v>
      </c>
      <c r="P4467" s="13" t="s">
        <v>2177</v>
      </c>
      <c r="Q4467" s="13" t="s">
        <v>3315</v>
      </c>
      <c r="R4467" s="17">
        <v>10.287300000000002</v>
      </c>
      <c r="S4467" s="26">
        <v>1</v>
      </c>
      <c r="T4467" s="17">
        <v>0.47000000000000003</v>
      </c>
      <c r="U4467" s="17">
        <v>1.76</v>
      </c>
      <c r="V4467" s="27">
        <v>-4.0827000000000018</v>
      </c>
      <c r="W4467" s="13" t="s">
        <v>88</v>
      </c>
      <c r="X4467" s="8">
        <f>$T4467*$R4467</f>
        <v>4.8350310000000007</v>
      </c>
      <c r="Y4467" s="29">
        <f>R4467-V4467-U4467-X4467</f>
        <v>7.774969000000004</v>
      </c>
    </row>
    <row r="4468" spans="2:25" x14ac:dyDescent="0.3">
      <c r="B4468" s="16"/>
      <c r="C4468" s="8" t="str">
        <f>_xlfn.CONCAT(S4468,_xlfn.TEXTBEFORE(Q4468,","))</f>
        <v>12Smead Lockers</v>
      </c>
      <c r="D4468" s="13" t="s">
        <v>10574</v>
      </c>
      <c r="E4468" s="25">
        <v>43630</v>
      </c>
      <c r="F4468" s="25">
        <v>43634</v>
      </c>
      <c r="G4468" s="13" t="s">
        <v>50</v>
      </c>
      <c r="H4468" s="13" t="s">
        <v>677</v>
      </c>
      <c r="I4468" s="13" t="s">
        <v>36</v>
      </c>
      <c r="J4468" s="13" t="s">
        <v>157</v>
      </c>
      <c r="K4468" s="13" t="s">
        <v>158</v>
      </c>
      <c r="L4468" s="13" t="s">
        <v>54</v>
      </c>
      <c r="M4468" s="13" t="s">
        <v>55</v>
      </c>
      <c r="N4468" s="13" t="s">
        <v>678</v>
      </c>
      <c r="O4468" s="13" t="s">
        <v>30</v>
      </c>
      <c r="P4468" s="13" t="s">
        <v>289</v>
      </c>
      <c r="Q4468" s="13" t="s">
        <v>679</v>
      </c>
      <c r="R4468" s="17">
        <v>1981.0439999999994</v>
      </c>
      <c r="S4468" s="26">
        <v>12</v>
      </c>
      <c r="T4468" s="17">
        <v>0.17</v>
      </c>
      <c r="U4468" s="17">
        <v>183.59</v>
      </c>
      <c r="V4468" s="27">
        <v>-71.676000000000045</v>
      </c>
      <c r="W4468" s="13" t="s">
        <v>88</v>
      </c>
      <c r="X4468" s="8">
        <f>$T4468*$R4468</f>
        <v>336.77747999999991</v>
      </c>
      <c r="Y4468" s="29">
        <f>R4468-V4468-U4468-X4468</f>
        <v>1532.3525199999995</v>
      </c>
    </row>
    <row r="4469" spans="2:25" x14ac:dyDescent="0.3">
      <c r="B4469" s="16"/>
      <c r="C4469" s="8" t="str">
        <f>_xlfn.CONCAT(S4469,_xlfn.TEXTBEFORE(Q4469,","))</f>
        <v>2HP Personal Copier</v>
      </c>
      <c r="D4469" s="13" t="s">
        <v>10575</v>
      </c>
      <c r="E4469" s="25">
        <v>43630</v>
      </c>
      <c r="F4469" s="25">
        <v>43634</v>
      </c>
      <c r="G4469" s="13" t="s">
        <v>50</v>
      </c>
      <c r="H4469" s="13" t="s">
        <v>677</v>
      </c>
      <c r="I4469" s="13" t="s">
        <v>36</v>
      </c>
      <c r="J4469" s="13" t="s">
        <v>157</v>
      </c>
      <c r="K4469" s="13" t="s">
        <v>158</v>
      </c>
      <c r="L4469" s="13" t="s">
        <v>54</v>
      </c>
      <c r="M4469" s="13" t="s">
        <v>55</v>
      </c>
      <c r="N4469" s="13" t="s">
        <v>2396</v>
      </c>
      <c r="O4469" s="13" t="s">
        <v>57</v>
      </c>
      <c r="P4469" s="13" t="s">
        <v>86</v>
      </c>
      <c r="Q4469" s="13" t="s">
        <v>2397</v>
      </c>
      <c r="R4469" s="17">
        <v>230.50979999999998</v>
      </c>
      <c r="S4469" s="26">
        <v>2</v>
      </c>
      <c r="T4469" s="17">
        <v>7.0000000000000007E-2</v>
      </c>
      <c r="U4469" s="17">
        <v>10.32</v>
      </c>
      <c r="V4469" s="27">
        <v>9.889800000000001</v>
      </c>
      <c r="W4469" s="13" t="s">
        <v>88</v>
      </c>
      <c r="X4469" s="8">
        <f>$T4469*$R4469</f>
        <v>16.135686</v>
      </c>
      <c r="Y4469" s="29">
        <f>R4469-V4469-U4469-X4469</f>
        <v>194.16431399999999</v>
      </c>
    </row>
    <row r="4470" spans="2:25" x14ac:dyDescent="0.3">
      <c r="B4470" s="16"/>
      <c r="C4470" s="8" t="str">
        <f>_xlfn.CONCAT(S4470,_xlfn.TEXTBEFORE(Q4470,","))</f>
        <v>2Advantus Photo Frame</v>
      </c>
      <c r="D4470" s="13" t="s">
        <v>10576</v>
      </c>
      <c r="E4470" s="25">
        <v>43630</v>
      </c>
      <c r="F4470" s="25">
        <v>43634</v>
      </c>
      <c r="G4470" s="13" t="s">
        <v>50</v>
      </c>
      <c r="H4470" s="13" t="s">
        <v>677</v>
      </c>
      <c r="I4470" s="13" t="s">
        <v>36</v>
      </c>
      <c r="J4470" s="13" t="s">
        <v>157</v>
      </c>
      <c r="K4470" s="13" t="s">
        <v>158</v>
      </c>
      <c r="L4470" s="13" t="s">
        <v>54</v>
      </c>
      <c r="M4470" s="13" t="s">
        <v>55</v>
      </c>
      <c r="N4470" s="13" t="s">
        <v>2997</v>
      </c>
      <c r="O4470" s="13" t="s">
        <v>40</v>
      </c>
      <c r="P4470" s="13" t="s">
        <v>906</v>
      </c>
      <c r="Q4470" s="13" t="s">
        <v>2998</v>
      </c>
      <c r="R4470" s="17">
        <v>77.350800000000007</v>
      </c>
      <c r="S4470" s="26">
        <v>2</v>
      </c>
      <c r="T4470" s="17">
        <v>0.27</v>
      </c>
      <c r="U4470" s="17">
        <v>3.69</v>
      </c>
      <c r="V4470" s="27">
        <v>16.930799999999994</v>
      </c>
      <c r="W4470" s="13" t="s">
        <v>88</v>
      </c>
      <c r="X4470" s="8">
        <f>$T4470*$R4470</f>
        <v>20.884716000000004</v>
      </c>
      <c r="Y4470" s="29">
        <f>R4470-V4470-U4470-X4470</f>
        <v>35.845284000000014</v>
      </c>
    </row>
    <row r="4471" spans="2:25" x14ac:dyDescent="0.3">
      <c r="B4471" s="16"/>
      <c r="C4471" s="8" t="str">
        <f>_xlfn.CONCAT(S4471,_xlfn.TEXTBEFORE(Q4471,","))</f>
        <v>5Tenex Shelving</v>
      </c>
      <c r="D4471" s="13" t="s">
        <v>10577</v>
      </c>
      <c r="E4471" s="25">
        <v>44050</v>
      </c>
      <c r="F4471" s="25">
        <v>44052</v>
      </c>
      <c r="G4471" s="13" t="s">
        <v>34</v>
      </c>
      <c r="H4471" s="13" t="s">
        <v>2538</v>
      </c>
      <c r="I4471" s="13" t="s">
        <v>24</v>
      </c>
      <c r="J4471" s="13" t="s">
        <v>160</v>
      </c>
      <c r="K4471" s="13" t="s">
        <v>160</v>
      </c>
      <c r="L4471" s="13" t="s">
        <v>54</v>
      </c>
      <c r="M4471" s="13" t="s">
        <v>55</v>
      </c>
      <c r="N4471" s="13" t="s">
        <v>2539</v>
      </c>
      <c r="O4471" s="13" t="s">
        <v>30</v>
      </c>
      <c r="P4471" s="13" t="s">
        <v>289</v>
      </c>
      <c r="Q4471" s="13" t="s">
        <v>2540</v>
      </c>
      <c r="R4471" s="17">
        <v>222.9795</v>
      </c>
      <c r="S4471" s="26">
        <v>5</v>
      </c>
      <c r="T4471" s="17">
        <v>0.17</v>
      </c>
      <c r="U4471" s="17">
        <v>40.93</v>
      </c>
      <c r="V4471" s="27">
        <v>-7.0500000000002672E-2</v>
      </c>
      <c r="W4471" s="13" t="s">
        <v>88</v>
      </c>
      <c r="X4471" s="8">
        <f>$T4471*$R4471</f>
        <v>37.906515000000006</v>
      </c>
      <c r="Y4471" s="29">
        <f>R4471-V4471-U4471-X4471</f>
        <v>144.21348499999999</v>
      </c>
    </row>
    <row r="4472" spans="2:25" x14ac:dyDescent="0.3">
      <c r="B4472" s="16"/>
      <c r="C4472" s="8" t="str">
        <f>_xlfn.CONCAT(S4472,_xlfn.TEXTBEFORE(Q4472,","))</f>
        <v>3Okidata Printer</v>
      </c>
      <c r="D4472" s="13" t="s">
        <v>10578</v>
      </c>
      <c r="E4472" s="25">
        <v>44050</v>
      </c>
      <c r="F4472" s="25">
        <v>44052</v>
      </c>
      <c r="G4472" s="13" t="s">
        <v>34</v>
      </c>
      <c r="H4472" s="13" t="s">
        <v>2538</v>
      </c>
      <c r="I4472" s="13" t="s">
        <v>24</v>
      </c>
      <c r="J4472" s="13" t="s">
        <v>160</v>
      </c>
      <c r="K4472" s="13" t="s">
        <v>160</v>
      </c>
      <c r="L4472" s="13" t="s">
        <v>54</v>
      </c>
      <c r="M4472" s="13" t="s">
        <v>55</v>
      </c>
      <c r="N4472" s="13" t="s">
        <v>3079</v>
      </c>
      <c r="O4472" s="13" t="s">
        <v>57</v>
      </c>
      <c r="P4472" s="13" t="s">
        <v>138</v>
      </c>
      <c r="Q4472" s="13" t="s">
        <v>3080</v>
      </c>
      <c r="R4472" s="17">
        <v>668.86379999999997</v>
      </c>
      <c r="S4472" s="26">
        <v>3</v>
      </c>
      <c r="T4472" s="17">
        <v>0.17</v>
      </c>
      <c r="U4472" s="17">
        <v>28</v>
      </c>
      <c r="V4472" s="27">
        <v>-32.236200000000011</v>
      </c>
      <c r="W4472" s="13" t="s">
        <v>88</v>
      </c>
      <c r="X4472" s="8">
        <f>$T4472*$R4472</f>
        <v>113.706846</v>
      </c>
      <c r="Y4472" s="29">
        <f>R4472-V4472-U4472-X4472</f>
        <v>559.39315399999998</v>
      </c>
    </row>
    <row r="4473" spans="2:25" x14ac:dyDescent="0.3">
      <c r="B4473" s="16"/>
      <c r="C4473" s="8" t="str">
        <f>_xlfn.CONCAT(S4473,_xlfn.TEXTBEFORE(Q4473,","))</f>
        <v>5Rogers Lockers</v>
      </c>
      <c r="D4473" s="13" t="s">
        <v>10579</v>
      </c>
      <c r="E4473" s="25">
        <v>44050</v>
      </c>
      <c r="F4473" s="25">
        <v>44052</v>
      </c>
      <c r="G4473" s="13" t="s">
        <v>34</v>
      </c>
      <c r="H4473" s="13" t="s">
        <v>2538</v>
      </c>
      <c r="I4473" s="13" t="s">
        <v>24</v>
      </c>
      <c r="J4473" s="13" t="s">
        <v>160</v>
      </c>
      <c r="K4473" s="13" t="s">
        <v>160</v>
      </c>
      <c r="L4473" s="13" t="s">
        <v>54</v>
      </c>
      <c r="M4473" s="13" t="s">
        <v>55</v>
      </c>
      <c r="N4473" s="13" t="s">
        <v>1946</v>
      </c>
      <c r="O4473" s="13" t="s">
        <v>30</v>
      </c>
      <c r="P4473" s="13" t="s">
        <v>289</v>
      </c>
      <c r="Q4473" s="13" t="s">
        <v>1947</v>
      </c>
      <c r="R4473" s="17">
        <v>874.36349999999993</v>
      </c>
      <c r="S4473" s="26">
        <v>5</v>
      </c>
      <c r="T4473" s="17">
        <v>0.17</v>
      </c>
      <c r="U4473" s="17">
        <v>27.22</v>
      </c>
      <c r="V4473" s="27">
        <v>-10.636500000000012</v>
      </c>
      <c r="W4473" s="13" t="s">
        <v>88</v>
      </c>
      <c r="X4473" s="8">
        <f>$T4473*$R4473</f>
        <v>148.641795</v>
      </c>
      <c r="Y4473" s="29">
        <f>R4473-V4473-U4473-X4473</f>
        <v>709.13820499999997</v>
      </c>
    </row>
    <row r="4474" spans="2:25" x14ac:dyDescent="0.3">
      <c r="B4474" s="16"/>
      <c r="C4474" s="8" t="str">
        <f>_xlfn.CONCAT(S4474,_xlfn.TEXTBEFORE(Q4474,","))</f>
        <v>3Fiskars Shears</v>
      </c>
      <c r="D4474" s="13" t="s">
        <v>10580</v>
      </c>
      <c r="E4474" s="25">
        <v>42907</v>
      </c>
      <c r="F4474" s="25">
        <v>42912</v>
      </c>
      <c r="G4474" s="13" t="s">
        <v>50</v>
      </c>
      <c r="H4474" s="13" t="s">
        <v>2953</v>
      </c>
      <c r="I4474" s="13" t="s">
        <v>82</v>
      </c>
      <c r="J4474" s="13" t="s">
        <v>1778</v>
      </c>
      <c r="K4474" s="13" t="s">
        <v>187</v>
      </c>
      <c r="L4474" s="13" t="s">
        <v>27</v>
      </c>
      <c r="M4474" s="13" t="s">
        <v>28</v>
      </c>
      <c r="N4474" s="13" t="s">
        <v>4483</v>
      </c>
      <c r="O4474" s="13" t="s">
        <v>30</v>
      </c>
      <c r="P4474" s="13" t="s">
        <v>1228</v>
      </c>
      <c r="Q4474" s="13" t="s">
        <v>4484</v>
      </c>
      <c r="R4474" s="17">
        <v>141.12</v>
      </c>
      <c r="S4474" s="26">
        <v>3</v>
      </c>
      <c r="T4474" s="17">
        <v>0</v>
      </c>
      <c r="U4474" s="17">
        <v>5.62</v>
      </c>
      <c r="V4474" s="27">
        <v>25.379999999999995</v>
      </c>
      <c r="W4474" s="13" t="s">
        <v>88</v>
      </c>
      <c r="X4474" s="8">
        <f>$T4474*$R4474</f>
        <v>0</v>
      </c>
      <c r="Y4474" s="29">
        <f>R4474-V4474-U4474-X4474</f>
        <v>110.12</v>
      </c>
    </row>
    <row r="4475" spans="2:25" x14ac:dyDescent="0.3">
      <c r="B4475" s="16"/>
      <c r="C4475" s="8" t="str">
        <f>_xlfn.CONCAT(S4475,_xlfn.TEXTBEFORE(Q4475,","))</f>
        <v>3Bush Stackable Bookrack</v>
      </c>
      <c r="D4475" s="13" t="s">
        <v>10581</v>
      </c>
      <c r="E4475" s="25">
        <v>43076</v>
      </c>
      <c r="F4475" s="25">
        <v>43080</v>
      </c>
      <c r="G4475" s="13" t="s">
        <v>50</v>
      </c>
      <c r="H4475" s="13" t="s">
        <v>2953</v>
      </c>
      <c r="I4475" s="13" t="s">
        <v>82</v>
      </c>
      <c r="J4475" s="13" t="s">
        <v>2954</v>
      </c>
      <c r="K4475" s="13" t="s">
        <v>26</v>
      </c>
      <c r="L4475" s="13" t="s">
        <v>27</v>
      </c>
      <c r="M4475" s="13" t="s">
        <v>28</v>
      </c>
      <c r="N4475" s="13" t="s">
        <v>682</v>
      </c>
      <c r="O4475" s="13" t="s">
        <v>40</v>
      </c>
      <c r="P4475" s="13" t="s">
        <v>67</v>
      </c>
      <c r="Q4475" s="13" t="s">
        <v>683</v>
      </c>
      <c r="R4475" s="17">
        <v>370.53</v>
      </c>
      <c r="S4475" s="26">
        <v>3</v>
      </c>
      <c r="T4475" s="17">
        <v>0</v>
      </c>
      <c r="U4475" s="17">
        <v>30.59</v>
      </c>
      <c r="V4475" s="27">
        <v>103.68</v>
      </c>
      <c r="W4475" s="13" t="s">
        <v>88</v>
      </c>
      <c r="X4475" s="8">
        <f>$T4475*$R4475</f>
        <v>0</v>
      </c>
      <c r="Y4475" s="29">
        <f>R4475-V4475-U4475-X4475</f>
        <v>236.25999999999996</v>
      </c>
    </row>
    <row r="4476" spans="2:25" x14ac:dyDescent="0.3">
      <c r="B4476" s="16"/>
      <c r="C4476" s="8" t="str">
        <f>_xlfn.CONCAT(S4476,_xlfn.TEXTBEFORE(Q4476,","))</f>
        <v>2Green Bar Message Books</v>
      </c>
      <c r="D4476" s="13" t="s">
        <v>10582</v>
      </c>
      <c r="E4476" s="25">
        <v>43284</v>
      </c>
      <c r="F4476" s="25">
        <v>43288</v>
      </c>
      <c r="G4476" s="13" t="s">
        <v>50</v>
      </c>
      <c r="H4476" s="13" t="s">
        <v>2953</v>
      </c>
      <c r="I4476" s="13" t="s">
        <v>82</v>
      </c>
      <c r="J4476" s="13" t="s">
        <v>478</v>
      </c>
      <c r="K4476" s="13" t="s">
        <v>63</v>
      </c>
      <c r="L4476" s="13" t="s">
        <v>27</v>
      </c>
      <c r="M4476" s="13" t="s">
        <v>28</v>
      </c>
      <c r="N4476" s="13" t="s">
        <v>2634</v>
      </c>
      <c r="O4476" s="13" t="s">
        <v>30</v>
      </c>
      <c r="P4476" s="13" t="s">
        <v>1567</v>
      </c>
      <c r="Q4476" s="13" t="s">
        <v>2635</v>
      </c>
      <c r="R4476" s="17">
        <v>55.86</v>
      </c>
      <c r="S4476" s="26">
        <v>2</v>
      </c>
      <c r="T4476" s="17">
        <v>0</v>
      </c>
      <c r="U4476" s="17">
        <v>4</v>
      </c>
      <c r="V4476" s="27">
        <v>6.12</v>
      </c>
      <c r="W4476" s="13" t="s">
        <v>60</v>
      </c>
      <c r="X4476" s="8">
        <f>$T4476*$R4476</f>
        <v>0</v>
      </c>
      <c r="Y4476" s="29">
        <f>R4476-V4476-U4476-X4476</f>
        <v>45.74</v>
      </c>
    </row>
    <row r="4477" spans="2:25" x14ac:dyDescent="0.3">
      <c r="B4477" s="16"/>
      <c r="C4477" s="8" t="str">
        <f>_xlfn.CONCAT(S4477,_xlfn.TEXTBEFORE(Q4477,","))</f>
        <v>2Advantus Light Bulb</v>
      </c>
      <c r="D4477" s="13" t="s">
        <v>10583</v>
      </c>
      <c r="E4477" s="25">
        <v>43239</v>
      </c>
      <c r="F4477" s="25">
        <v>43244</v>
      </c>
      <c r="G4477" s="13" t="s">
        <v>50</v>
      </c>
      <c r="H4477" s="13" t="s">
        <v>2351</v>
      </c>
      <c r="I4477" s="13" t="s">
        <v>82</v>
      </c>
      <c r="J4477" s="13" t="s">
        <v>641</v>
      </c>
      <c r="K4477" s="13" t="s">
        <v>494</v>
      </c>
      <c r="L4477" s="13" t="s">
        <v>54</v>
      </c>
      <c r="M4477" s="13" t="s">
        <v>55</v>
      </c>
      <c r="N4477" s="13" t="s">
        <v>4280</v>
      </c>
      <c r="O4477" s="13" t="s">
        <v>40</v>
      </c>
      <c r="P4477" s="13" t="s">
        <v>906</v>
      </c>
      <c r="Q4477" s="13" t="s">
        <v>4281</v>
      </c>
      <c r="R4477" s="17">
        <v>24.965999999999998</v>
      </c>
      <c r="S4477" s="26">
        <v>2</v>
      </c>
      <c r="T4477" s="17">
        <v>0.27</v>
      </c>
      <c r="U4477" s="17">
        <v>1.1299999999999999</v>
      </c>
      <c r="V4477" s="27">
        <v>-0.35400000000000098</v>
      </c>
      <c r="W4477" s="13" t="s">
        <v>88</v>
      </c>
      <c r="X4477" s="8">
        <f>$T4477*$R4477</f>
        <v>6.7408199999999994</v>
      </c>
      <c r="Y4477" s="29">
        <f>R4477-V4477-U4477-X4477</f>
        <v>17.449180000000002</v>
      </c>
    </row>
    <row r="4478" spans="2:25" x14ac:dyDescent="0.3">
      <c r="B4478" s="16"/>
      <c r="C4478" s="8" t="str">
        <f>_xlfn.CONCAT(S4478,_xlfn.TEXTBEFORE(Q4478,","))</f>
        <v>8Samsung Headset</v>
      </c>
      <c r="D4478" s="13" t="s">
        <v>10584</v>
      </c>
      <c r="E4478" s="25">
        <v>43937</v>
      </c>
      <c r="F4478" s="25">
        <v>43942</v>
      </c>
      <c r="G4478" s="13" t="s">
        <v>50</v>
      </c>
      <c r="H4478" s="13" t="s">
        <v>2351</v>
      </c>
      <c r="I4478" s="13" t="s">
        <v>82</v>
      </c>
      <c r="J4478" s="13" t="s">
        <v>1313</v>
      </c>
      <c r="K4478" s="13" t="s">
        <v>1314</v>
      </c>
      <c r="L4478" s="13" t="s">
        <v>54</v>
      </c>
      <c r="M4478" s="13" t="s">
        <v>55</v>
      </c>
      <c r="N4478" s="13" t="s">
        <v>2352</v>
      </c>
      <c r="O4478" s="13" t="s">
        <v>57</v>
      </c>
      <c r="P4478" s="13" t="s">
        <v>58</v>
      </c>
      <c r="Q4478" s="13" t="s">
        <v>2353</v>
      </c>
      <c r="R4478" s="17">
        <v>504.97199999999998</v>
      </c>
      <c r="S4478" s="26">
        <v>8</v>
      </c>
      <c r="T4478" s="17">
        <v>0.17</v>
      </c>
      <c r="U4478" s="17">
        <v>47.27</v>
      </c>
      <c r="V4478" s="27">
        <v>127.69200000000001</v>
      </c>
      <c r="W4478" s="13" t="s">
        <v>88</v>
      </c>
      <c r="X4478" s="8">
        <f>$T4478*$R4478</f>
        <v>85.845240000000004</v>
      </c>
      <c r="Y4478" s="29">
        <f>R4478-V4478-U4478-X4478</f>
        <v>244.16476</v>
      </c>
    </row>
    <row r="4479" spans="2:25" x14ac:dyDescent="0.3">
      <c r="B4479" s="16"/>
      <c r="C4479" s="8" t="str">
        <f>_xlfn.CONCAT(S4479,_xlfn.TEXTBEFORE(Q4479,","))</f>
        <v>3Canon Copy Machine</v>
      </c>
      <c r="D4479" s="13" t="s">
        <v>10585</v>
      </c>
      <c r="E4479" s="25">
        <v>43937</v>
      </c>
      <c r="F4479" s="25">
        <v>43942</v>
      </c>
      <c r="G4479" s="13" t="s">
        <v>50</v>
      </c>
      <c r="H4479" s="13" t="s">
        <v>2351</v>
      </c>
      <c r="I4479" s="13" t="s">
        <v>82</v>
      </c>
      <c r="J4479" s="13" t="s">
        <v>1313</v>
      </c>
      <c r="K4479" s="13" t="s">
        <v>1314</v>
      </c>
      <c r="L4479" s="13" t="s">
        <v>54</v>
      </c>
      <c r="M4479" s="13" t="s">
        <v>55</v>
      </c>
      <c r="N4479" s="13" t="s">
        <v>2583</v>
      </c>
      <c r="O4479" s="13" t="s">
        <v>57</v>
      </c>
      <c r="P4479" s="13" t="s">
        <v>86</v>
      </c>
      <c r="Q4479" s="13" t="s">
        <v>2584</v>
      </c>
      <c r="R4479" s="17">
        <v>726.34860000000003</v>
      </c>
      <c r="S4479" s="26">
        <v>3</v>
      </c>
      <c r="T4479" s="17">
        <v>7.0000000000000007E-2</v>
      </c>
      <c r="U4479" s="17">
        <v>38.89</v>
      </c>
      <c r="V4479" s="27">
        <v>140.53860000000003</v>
      </c>
      <c r="W4479" s="13" t="s">
        <v>88</v>
      </c>
      <c r="X4479" s="8">
        <f>$T4479*$R4479</f>
        <v>50.844402000000009</v>
      </c>
      <c r="Y4479" s="29">
        <f>R4479-V4479-U4479-X4479</f>
        <v>496.07559799999996</v>
      </c>
    </row>
    <row r="4480" spans="2:25" x14ac:dyDescent="0.3">
      <c r="B4480" s="16"/>
      <c r="C4480" s="8" t="str">
        <f>_xlfn.CONCAT(S4480,_xlfn.TEXTBEFORE(Q4480,","))</f>
        <v>3Hon Executive Leather Armchair</v>
      </c>
      <c r="D4480" s="13" t="s">
        <v>10586</v>
      </c>
      <c r="E4480" s="25">
        <v>43323</v>
      </c>
      <c r="F4480" s="25">
        <v>43329</v>
      </c>
      <c r="G4480" s="13" t="s">
        <v>50</v>
      </c>
      <c r="H4480" s="13" t="s">
        <v>1919</v>
      </c>
      <c r="I4480" s="13" t="s">
        <v>24</v>
      </c>
      <c r="J4480" s="13" t="s">
        <v>160</v>
      </c>
      <c r="K4480" s="13" t="s">
        <v>160</v>
      </c>
      <c r="L4480" s="13" t="s">
        <v>54</v>
      </c>
      <c r="M4480" s="13" t="s">
        <v>55</v>
      </c>
      <c r="N4480" s="13" t="s">
        <v>994</v>
      </c>
      <c r="O4480" s="13" t="s">
        <v>40</v>
      </c>
      <c r="P4480" s="13" t="s">
        <v>41</v>
      </c>
      <c r="Q4480" s="13" t="s">
        <v>995</v>
      </c>
      <c r="R4480" s="17">
        <v>1001.1365999999996</v>
      </c>
      <c r="S4480" s="26">
        <v>3</v>
      </c>
      <c r="T4480" s="17">
        <v>0.27</v>
      </c>
      <c r="U4480" s="17">
        <v>64.680000000000007</v>
      </c>
      <c r="V4480" s="27">
        <v>-233.21339999999992</v>
      </c>
      <c r="W4480" s="13" t="s">
        <v>88</v>
      </c>
      <c r="X4480" s="8">
        <f>$T4480*$R4480</f>
        <v>270.30688199999992</v>
      </c>
      <c r="Y4480" s="29">
        <f>R4480-V4480-U4480-X4480</f>
        <v>899.36311799999953</v>
      </c>
    </row>
    <row r="4481" spans="2:25" x14ac:dyDescent="0.3">
      <c r="B4481" s="16"/>
      <c r="C4481" s="8" t="str">
        <f>_xlfn.CONCAT(S4481,_xlfn.TEXTBEFORE(Q4481,","))</f>
        <v>4Fellowes Trays</v>
      </c>
      <c r="D4481" s="13" t="s">
        <v>10587</v>
      </c>
      <c r="E4481" s="25">
        <v>43323</v>
      </c>
      <c r="F4481" s="25">
        <v>43329</v>
      </c>
      <c r="G4481" s="13" t="s">
        <v>50</v>
      </c>
      <c r="H4481" s="13" t="s">
        <v>1919</v>
      </c>
      <c r="I4481" s="13" t="s">
        <v>24</v>
      </c>
      <c r="J4481" s="13" t="s">
        <v>160</v>
      </c>
      <c r="K4481" s="13" t="s">
        <v>160</v>
      </c>
      <c r="L4481" s="13" t="s">
        <v>54</v>
      </c>
      <c r="M4481" s="13" t="s">
        <v>55</v>
      </c>
      <c r="N4481" s="13" t="s">
        <v>3561</v>
      </c>
      <c r="O4481" s="13" t="s">
        <v>30</v>
      </c>
      <c r="P4481" s="13" t="s">
        <v>289</v>
      </c>
      <c r="Q4481" s="13" t="s">
        <v>3562</v>
      </c>
      <c r="R4481" s="17">
        <v>192.12839999999997</v>
      </c>
      <c r="S4481" s="26">
        <v>4</v>
      </c>
      <c r="T4481" s="17">
        <v>0.17</v>
      </c>
      <c r="U4481" s="17">
        <v>18.47</v>
      </c>
      <c r="V4481" s="27">
        <v>4.568400000000004</v>
      </c>
      <c r="W4481" s="13" t="s">
        <v>88</v>
      </c>
      <c r="X4481" s="8">
        <f>$T4481*$R4481</f>
        <v>32.661828</v>
      </c>
      <c r="Y4481" s="29">
        <f>R4481-V4481-U4481-X4481</f>
        <v>136.42817199999996</v>
      </c>
    </row>
    <row r="4482" spans="2:25" x14ac:dyDescent="0.3">
      <c r="B4482" s="16"/>
      <c r="C4482" s="8" t="str">
        <f>_xlfn.CONCAT(S4482,_xlfn.TEXTBEFORE(Q4482,","))</f>
        <v>2Xerox Message Books</v>
      </c>
      <c r="D4482" s="13" t="s">
        <v>10588</v>
      </c>
      <c r="E4482" s="25">
        <v>43323</v>
      </c>
      <c r="F4482" s="25">
        <v>43329</v>
      </c>
      <c r="G4482" s="13" t="s">
        <v>50</v>
      </c>
      <c r="H4482" s="13" t="s">
        <v>1919</v>
      </c>
      <c r="I4482" s="13" t="s">
        <v>24</v>
      </c>
      <c r="J4482" s="13" t="s">
        <v>160</v>
      </c>
      <c r="K4482" s="13" t="s">
        <v>160</v>
      </c>
      <c r="L4482" s="13" t="s">
        <v>54</v>
      </c>
      <c r="M4482" s="13" t="s">
        <v>55</v>
      </c>
      <c r="N4482" s="13" t="s">
        <v>5916</v>
      </c>
      <c r="O4482" s="13" t="s">
        <v>30</v>
      </c>
      <c r="P4482" s="13" t="s">
        <v>1567</v>
      </c>
      <c r="Q4482" s="13" t="s">
        <v>5917</v>
      </c>
      <c r="R4482" s="17">
        <v>21.592200000000002</v>
      </c>
      <c r="S4482" s="26">
        <v>2</v>
      </c>
      <c r="T4482" s="17">
        <v>0.47000000000000003</v>
      </c>
      <c r="U4482" s="17">
        <v>1.9100000000000001</v>
      </c>
      <c r="V4482" s="27">
        <v>-13.447800000000004</v>
      </c>
      <c r="W4482" s="13" t="s">
        <v>88</v>
      </c>
      <c r="X4482" s="8">
        <f>$T4482*$R4482</f>
        <v>10.148334000000002</v>
      </c>
      <c r="Y4482" s="29">
        <f>R4482-V4482-U4482-X4482</f>
        <v>22.981666000000008</v>
      </c>
    </row>
    <row r="4483" spans="2:25" x14ac:dyDescent="0.3">
      <c r="B4483" s="16"/>
      <c r="C4483" s="8" t="str">
        <f>_xlfn.CONCAT(S4483,_xlfn.TEXTBEFORE(Q4483,","))</f>
        <v>3Brother Copy Machine</v>
      </c>
      <c r="D4483" s="13" t="s">
        <v>10589</v>
      </c>
      <c r="E4483" s="25">
        <v>43620</v>
      </c>
      <c r="F4483" s="25">
        <v>43625</v>
      </c>
      <c r="G4483" s="13" t="s">
        <v>22</v>
      </c>
      <c r="H4483" s="13" t="s">
        <v>1031</v>
      </c>
      <c r="I4483" s="13" t="s">
        <v>24</v>
      </c>
      <c r="J4483" s="13" t="s">
        <v>37</v>
      </c>
      <c r="K4483" s="13" t="s">
        <v>339</v>
      </c>
      <c r="L4483" s="13" t="s">
        <v>27</v>
      </c>
      <c r="M4483" s="13" t="s">
        <v>28</v>
      </c>
      <c r="N4483" s="13" t="s">
        <v>1032</v>
      </c>
      <c r="O4483" s="13" t="s">
        <v>57</v>
      </c>
      <c r="P4483" s="13" t="s">
        <v>86</v>
      </c>
      <c r="Q4483" s="13" t="s">
        <v>1033</v>
      </c>
      <c r="R4483" s="17">
        <v>785.79</v>
      </c>
      <c r="S4483" s="26">
        <v>3</v>
      </c>
      <c r="T4483" s="17">
        <v>0</v>
      </c>
      <c r="U4483" s="17">
        <v>131.72999999999999</v>
      </c>
      <c r="V4483" s="27">
        <v>369.27</v>
      </c>
      <c r="W4483" s="13" t="s">
        <v>88</v>
      </c>
      <c r="X4483" s="8">
        <f>$T4483*$R4483</f>
        <v>0</v>
      </c>
      <c r="Y4483" s="29">
        <f>R4483-V4483-U4483-X4483</f>
        <v>284.78999999999996</v>
      </c>
    </row>
    <row r="4484" spans="2:25" x14ac:dyDescent="0.3">
      <c r="B4484" s="16"/>
      <c r="C4484" s="8" t="str">
        <f>_xlfn.CONCAT(S4484,_xlfn.TEXTBEFORE(Q4484,","))</f>
        <v>2Sanford Sketch Pad</v>
      </c>
      <c r="D4484" s="13" t="s">
        <v>10590</v>
      </c>
      <c r="E4484" s="25">
        <v>43620</v>
      </c>
      <c r="F4484" s="25">
        <v>43625</v>
      </c>
      <c r="G4484" s="13" t="s">
        <v>22</v>
      </c>
      <c r="H4484" s="13" t="s">
        <v>1031</v>
      </c>
      <c r="I4484" s="13" t="s">
        <v>24</v>
      </c>
      <c r="J4484" s="13" t="s">
        <v>37</v>
      </c>
      <c r="K4484" s="13" t="s">
        <v>339</v>
      </c>
      <c r="L4484" s="13" t="s">
        <v>27</v>
      </c>
      <c r="M4484" s="13" t="s">
        <v>28</v>
      </c>
      <c r="N4484" s="13" t="s">
        <v>3732</v>
      </c>
      <c r="O4484" s="13" t="s">
        <v>30</v>
      </c>
      <c r="P4484" s="13" t="s">
        <v>1789</v>
      </c>
      <c r="Q4484" s="13" t="s">
        <v>3733</v>
      </c>
      <c r="R4484" s="17">
        <v>90.960000000000008</v>
      </c>
      <c r="S4484" s="26">
        <v>2</v>
      </c>
      <c r="T4484" s="17">
        <v>0</v>
      </c>
      <c r="U4484" s="17">
        <v>2.16</v>
      </c>
      <c r="V4484" s="27">
        <v>19.98</v>
      </c>
      <c r="W4484" s="13" t="s">
        <v>88</v>
      </c>
      <c r="X4484" s="8">
        <f>$T4484*$R4484</f>
        <v>0</v>
      </c>
      <c r="Y4484" s="29">
        <f>R4484-V4484-U4484-X4484</f>
        <v>68.820000000000007</v>
      </c>
    </row>
    <row r="4485" spans="2:25" x14ac:dyDescent="0.3">
      <c r="B4485" s="16"/>
      <c r="C4485" s="8" t="str">
        <f>_xlfn.CONCAT(S4485,_xlfn.TEXTBEFORE(Q4485,","))</f>
        <v>2Dania Classic Bookcase</v>
      </c>
      <c r="D4485" s="13" t="s">
        <v>10591</v>
      </c>
      <c r="E4485" s="25">
        <v>43923</v>
      </c>
      <c r="F4485" s="25">
        <v>43926</v>
      </c>
      <c r="G4485" s="13" t="s">
        <v>22</v>
      </c>
      <c r="H4485" s="13" t="s">
        <v>775</v>
      </c>
      <c r="I4485" s="13" t="s">
        <v>24</v>
      </c>
      <c r="J4485" s="13" t="s">
        <v>160</v>
      </c>
      <c r="K4485" s="13" t="s">
        <v>160</v>
      </c>
      <c r="L4485" s="13" t="s">
        <v>54</v>
      </c>
      <c r="M4485" s="13" t="s">
        <v>55</v>
      </c>
      <c r="N4485" s="13" t="s">
        <v>374</v>
      </c>
      <c r="O4485" s="13" t="s">
        <v>40</v>
      </c>
      <c r="P4485" s="13" t="s">
        <v>67</v>
      </c>
      <c r="Q4485" s="13" t="s">
        <v>375</v>
      </c>
      <c r="R4485" s="17">
        <v>766.52459999999996</v>
      </c>
      <c r="S4485" s="26">
        <v>2</v>
      </c>
      <c r="T4485" s="17">
        <v>7.0000000000000007E-2</v>
      </c>
      <c r="U4485" s="17">
        <v>166.24</v>
      </c>
      <c r="V4485" s="27">
        <v>288.44459999999998</v>
      </c>
      <c r="W4485" s="13" t="s">
        <v>33</v>
      </c>
      <c r="X4485" s="8">
        <f>$T4485*$R4485</f>
        <v>53.656722000000002</v>
      </c>
      <c r="Y4485" s="29">
        <f>R4485-V4485-U4485-X4485</f>
        <v>258.18327799999997</v>
      </c>
    </row>
    <row r="4486" spans="2:25" x14ac:dyDescent="0.3">
      <c r="B4486" s="16"/>
      <c r="C4486" s="8" t="str">
        <f>_xlfn.CONCAT(S4486,_xlfn.TEXTBEFORE(Q4486,","))</f>
        <v>4Belkin Mouse</v>
      </c>
      <c r="D4486" s="13" t="s">
        <v>10592</v>
      </c>
      <c r="E4486" s="25">
        <v>43923</v>
      </c>
      <c r="F4486" s="25">
        <v>43926</v>
      </c>
      <c r="G4486" s="13" t="s">
        <v>22</v>
      </c>
      <c r="H4486" s="13" t="s">
        <v>775</v>
      </c>
      <c r="I4486" s="13" t="s">
        <v>24</v>
      </c>
      <c r="J4486" s="13" t="s">
        <v>160</v>
      </c>
      <c r="K4486" s="13" t="s">
        <v>160</v>
      </c>
      <c r="L4486" s="13" t="s">
        <v>54</v>
      </c>
      <c r="M4486" s="13" t="s">
        <v>55</v>
      </c>
      <c r="N4486" s="13" t="s">
        <v>3328</v>
      </c>
      <c r="O4486" s="13" t="s">
        <v>57</v>
      </c>
      <c r="P4486" s="13" t="s">
        <v>121</v>
      </c>
      <c r="Q4486" s="13" t="s">
        <v>3329</v>
      </c>
      <c r="R4486" s="17">
        <v>86.305199999999999</v>
      </c>
      <c r="S4486" s="26">
        <v>4</v>
      </c>
      <c r="T4486" s="17">
        <v>0.47000000000000003</v>
      </c>
      <c r="U4486" s="17">
        <v>23.8</v>
      </c>
      <c r="V4486" s="27">
        <v>-53.854800000000004</v>
      </c>
      <c r="W4486" s="13" t="s">
        <v>33</v>
      </c>
      <c r="X4486" s="8">
        <f>$T4486*$R4486</f>
        <v>40.563444000000004</v>
      </c>
      <c r="Y4486" s="29">
        <f>R4486-V4486-U4486-X4486</f>
        <v>75.796555999999995</v>
      </c>
    </row>
    <row r="4487" spans="2:25" x14ac:dyDescent="0.3">
      <c r="B4487" s="16"/>
      <c r="C4487" s="8" t="str">
        <f>_xlfn.CONCAT(S4487,_xlfn.TEXTBEFORE(Q4487,","))</f>
        <v>5BIC Pencil Sharpener</v>
      </c>
      <c r="D4487" s="13" t="s">
        <v>10593</v>
      </c>
      <c r="E4487" s="25">
        <v>43923</v>
      </c>
      <c r="F4487" s="25">
        <v>43926</v>
      </c>
      <c r="G4487" s="13" t="s">
        <v>22</v>
      </c>
      <c r="H4487" s="13" t="s">
        <v>775</v>
      </c>
      <c r="I4487" s="13" t="s">
        <v>24</v>
      </c>
      <c r="J4487" s="13" t="s">
        <v>160</v>
      </c>
      <c r="K4487" s="13" t="s">
        <v>160</v>
      </c>
      <c r="L4487" s="13" t="s">
        <v>54</v>
      </c>
      <c r="M4487" s="13" t="s">
        <v>55</v>
      </c>
      <c r="N4487" s="13" t="s">
        <v>3360</v>
      </c>
      <c r="O4487" s="13" t="s">
        <v>30</v>
      </c>
      <c r="P4487" s="13" t="s">
        <v>1789</v>
      </c>
      <c r="Q4487" s="13" t="s">
        <v>3361</v>
      </c>
      <c r="R4487" s="17">
        <v>110.48549999999999</v>
      </c>
      <c r="S4487" s="26">
        <v>5</v>
      </c>
      <c r="T4487" s="17">
        <v>0.27</v>
      </c>
      <c r="U4487" s="17">
        <v>23.39</v>
      </c>
      <c r="V4487" s="27">
        <v>-30.3645</v>
      </c>
      <c r="W4487" s="13" t="s">
        <v>33</v>
      </c>
      <c r="X4487" s="8">
        <f>$T4487*$R4487</f>
        <v>29.831084999999998</v>
      </c>
      <c r="Y4487" s="29">
        <f>R4487-V4487-U4487-X4487</f>
        <v>87.628914999999992</v>
      </c>
    </row>
    <row r="4488" spans="2:25" x14ac:dyDescent="0.3">
      <c r="B4488" s="16"/>
      <c r="C4488" s="8" t="str">
        <f>_xlfn.CONCAT(S4488,_xlfn.TEXTBEFORE(Q4488,","))</f>
        <v>4Advantus Thumb Tacks</v>
      </c>
      <c r="D4488" s="13" t="s">
        <v>10594</v>
      </c>
      <c r="E4488" s="25">
        <v>43923</v>
      </c>
      <c r="F4488" s="25">
        <v>43926</v>
      </c>
      <c r="G4488" s="13" t="s">
        <v>22</v>
      </c>
      <c r="H4488" s="13" t="s">
        <v>775</v>
      </c>
      <c r="I4488" s="13" t="s">
        <v>24</v>
      </c>
      <c r="J4488" s="13" t="s">
        <v>160</v>
      </c>
      <c r="K4488" s="13" t="s">
        <v>160</v>
      </c>
      <c r="L4488" s="13" t="s">
        <v>54</v>
      </c>
      <c r="M4488" s="13" t="s">
        <v>55</v>
      </c>
      <c r="N4488" s="13" t="s">
        <v>5305</v>
      </c>
      <c r="O4488" s="13" t="s">
        <v>30</v>
      </c>
      <c r="P4488" s="13" t="s">
        <v>2177</v>
      </c>
      <c r="Q4488" s="13" t="s">
        <v>5306</v>
      </c>
      <c r="R4488" s="17">
        <v>27.602399999999999</v>
      </c>
      <c r="S4488" s="26">
        <v>4</v>
      </c>
      <c r="T4488" s="17">
        <v>0.47000000000000003</v>
      </c>
      <c r="U4488" s="17">
        <v>4.83</v>
      </c>
      <c r="V4488" s="27">
        <v>-20.877600000000001</v>
      </c>
      <c r="W4488" s="13" t="s">
        <v>33</v>
      </c>
      <c r="X4488" s="8">
        <f>$T4488*$R4488</f>
        <v>12.973128000000001</v>
      </c>
      <c r="Y4488" s="29">
        <f>R4488-V4488-U4488-X4488</f>
        <v>30.676872000000003</v>
      </c>
    </row>
    <row r="4489" spans="2:25" x14ac:dyDescent="0.3">
      <c r="B4489" s="16"/>
      <c r="C4489" s="8" t="str">
        <f>_xlfn.CONCAT(S4489,_xlfn.TEXTBEFORE(Q4489,","))</f>
        <v>2Cameo Interoffice Envelope</v>
      </c>
      <c r="D4489" s="13" t="s">
        <v>10595</v>
      </c>
      <c r="E4489" s="25">
        <v>43536</v>
      </c>
      <c r="F4489" s="25">
        <v>43540</v>
      </c>
      <c r="G4489" s="13" t="s">
        <v>50</v>
      </c>
      <c r="H4489" s="13" t="s">
        <v>5396</v>
      </c>
      <c r="I4489" s="13" t="s">
        <v>82</v>
      </c>
      <c r="J4489" s="13" t="s">
        <v>2851</v>
      </c>
      <c r="K4489" s="13" t="s">
        <v>168</v>
      </c>
      <c r="L4489" s="13" t="s">
        <v>54</v>
      </c>
      <c r="M4489" s="13" t="s">
        <v>55</v>
      </c>
      <c r="N4489" s="13" t="s">
        <v>2970</v>
      </c>
      <c r="O4489" s="13" t="s">
        <v>30</v>
      </c>
      <c r="P4489" s="13" t="s">
        <v>1607</v>
      </c>
      <c r="Q4489" s="13" t="s">
        <v>2971</v>
      </c>
      <c r="R4489" s="17">
        <v>50.275800000000004</v>
      </c>
      <c r="S4489" s="26">
        <v>2</v>
      </c>
      <c r="T4489" s="17">
        <v>0.47000000000000003</v>
      </c>
      <c r="U4489" s="17">
        <v>4.4000000000000004</v>
      </c>
      <c r="V4489" s="27">
        <v>-0.96420000000000528</v>
      </c>
      <c r="W4489" s="13" t="s">
        <v>88</v>
      </c>
      <c r="X4489" s="8">
        <f>$T4489*$R4489</f>
        <v>23.629626000000002</v>
      </c>
      <c r="Y4489" s="29">
        <f>R4489-V4489-U4489-X4489</f>
        <v>23.210374000000009</v>
      </c>
    </row>
    <row r="4490" spans="2:25" x14ac:dyDescent="0.3">
      <c r="B4490" s="16"/>
      <c r="C4490" s="8" t="str">
        <f>_xlfn.CONCAT(S4490,_xlfn.TEXTBEFORE(Q4490,","))</f>
        <v>5Cameo Interoffice Envelope</v>
      </c>
      <c r="D4490" s="13" t="s">
        <v>10596</v>
      </c>
      <c r="E4490" s="25">
        <v>42763</v>
      </c>
      <c r="F4490" s="25">
        <v>42766</v>
      </c>
      <c r="G4490" s="13" t="s">
        <v>34</v>
      </c>
      <c r="H4490" s="13" t="s">
        <v>4570</v>
      </c>
      <c r="I4490" s="13" t="s">
        <v>36</v>
      </c>
      <c r="J4490" s="13" t="s">
        <v>596</v>
      </c>
      <c r="K4490" s="13" t="s">
        <v>168</v>
      </c>
      <c r="L4490" s="13" t="s">
        <v>54</v>
      </c>
      <c r="M4490" s="13" t="s">
        <v>55</v>
      </c>
      <c r="N4490" s="13" t="s">
        <v>3239</v>
      </c>
      <c r="O4490" s="13" t="s">
        <v>30</v>
      </c>
      <c r="P4490" s="13" t="s">
        <v>1607</v>
      </c>
      <c r="Q4490" s="13" t="s">
        <v>3240</v>
      </c>
      <c r="R4490" s="17">
        <v>132.04949999999999</v>
      </c>
      <c r="S4490" s="26">
        <v>5</v>
      </c>
      <c r="T4490" s="17">
        <v>0.47000000000000003</v>
      </c>
      <c r="U4490" s="17">
        <v>9.82</v>
      </c>
      <c r="V4490" s="27">
        <v>-5.0505000000000138</v>
      </c>
      <c r="W4490" s="13" t="s">
        <v>88</v>
      </c>
      <c r="X4490" s="8">
        <f>$T4490*$R4490</f>
        <v>62.063265000000001</v>
      </c>
      <c r="Y4490" s="29">
        <f>R4490-V4490-U4490-X4490</f>
        <v>65.216735000000028</v>
      </c>
    </row>
    <row r="4491" spans="2:25" x14ac:dyDescent="0.3">
      <c r="B4491" s="16"/>
      <c r="C4491" s="8" t="str">
        <f>_xlfn.CONCAT(S4491,_xlfn.TEXTBEFORE(Q4491,","))</f>
        <v>5Kleencut Box Cutter</v>
      </c>
      <c r="D4491" s="13" t="s">
        <v>10597</v>
      </c>
      <c r="E4491" s="25">
        <v>42763</v>
      </c>
      <c r="F4491" s="25">
        <v>42766</v>
      </c>
      <c r="G4491" s="13" t="s">
        <v>34</v>
      </c>
      <c r="H4491" s="13" t="s">
        <v>4570</v>
      </c>
      <c r="I4491" s="13" t="s">
        <v>36</v>
      </c>
      <c r="J4491" s="13" t="s">
        <v>596</v>
      </c>
      <c r="K4491" s="13" t="s">
        <v>168</v>
      </c>
      <c r="L4491" s="13" t="s">
        <v>54</v>
      </c>
      <c r="M4491" s="13" t="s">
        <v>55</v>
      </c>
      <c r="N4491" s="13" t="s">
        <v>4702</v>
      </c>
      <c r="O4491" s="13" t="s">
        <v>30</v>
      </c>
      <c r="P4491" s="13" t="s">
        <v>1228</v>
      </c>
      <c r="Q4491" s="13" t="s">
        <v>4703</v>
      </c>
      <c r="R4491" s="17">
        <v>90.232499999999987</v>
      </c>
      <c r="S4491" s="26">
        <v>5</v>
      </c>
      <c r="T4491" s="17">
        <v>0.47000000000000003</v>
      </c>
      <c r="U4491" s="17">
        <v>4.8600000000000003</v>
      </c>
      <c r="V4491" s="27">
        <v>-51.217500000000001</v>
      </c>
      <c r="W4491" s="13" t="s">
        <v>88</v>
      </c>
      <c r="X4491" s="8">
        <f>$T4491*$R4491</f>
        <v>42.409274999999994</v>
      </c>
      <c r="Y4491" s="29">
        <f>R4491-V4491-U4491-X4491</f>
        <v>94.180724999999981</v>
      </c>
    </row>
    <row r="4492" spans="2:25" x14ac:dyDescent="0.3">
      <c r="B4492" s="16"/>
      <c r="C4492" s="8" t="str">
        <f>_xlfn.CONCAT(S4492,_xlfn.TEXTBEFORE(Q4492,","))</f>
        <v>6Lesro Round Table</v>
      </c>
      <c r="D4492" s="13" t="s">
        <v>10598</v>
      </c>
      <c r="E4492" s="25">
        <v>42917</v>
      </c>
      <c r="F4492" s="25">
        <v>42919</v>
      </c>
      <c r="G4492" s="13" t="s">
        <v>22</v>
      </c>
      <c r="H4492" s="13" t="s">
        <v>806</v>
      </c>
      <c r="I4492" s="13" t="s">
        <v>82</v>
      </c>
      <c r="J4492" s="13" t="s">
        <v>737</v>
      </c>
      <c r="K4492" s="13" t="s">
        <v>738</v>
      </c>
      <c r="L4492" s="13" t="s">
        <v>27</v>
      </c>
      <c r="M4492" s="13" t="s">
        <v>28</v>
      </c>
      <c r="N4492" s="13" t="s">
        <v>807</v>
      </c>
      <c r="O4492" s="13" t="s">
        <v>40</v>
      </c>
      <c r="P4492" s="13" t="s">
        <v>48</v>
      </c>
      <c r="Q4492" s="13" t="s">
        <v>808</v>
      </c>
      <c r="R4492" s="17">
        <v>1888.2360000000001</v>
      </c>
      <c r="S4492" s="26">
        <v>6</v>
      </c>
      <c r="T4492" s="17">
        <v>0.3</v>
      </c>
      <c r="U4492" s="17">
        <v>162.44999999999999</v>
      </c>
      <c r="V4492" s="27">
        <v>-161.96399999999994</v>
      </c>
      <c r="W4492" s="13" t="s">
        <v>60</v>
      </c>
      <c r="X4492" s="8">
        <f>$T4492*$R4492</f>
        <v>566.47080000000005</v>
      </c>
      <c r="Y4492" s="29">
        <f>R4492-V4492-U4492-X4492</f>
        <v>1321.2791999999997</v>
      </c>
    </row>
    <row r="4493" spans="2:25" x14ac:dyDescent="0.3">
      <c r="B4493" s="16"/>
      <c r="C4493" s="8" t="str">
        <f>_xlfn.CONCAT(S4493,_xlfn.TEXTBEFORE(Q4493,","))</f>
        <v>2Chromcraft Computer Table</v>
      </c>
      <c r="D4493" s="13" t="s">
        <v>10599</v>
      </c>
      <c r="E4493" s="25">
        <v>42917</v>
      </c>
      <c r="F4493" s="25">
        <v>42919</v>
      </c>
      <c r="G4493" s="13" t="s">
        <v>22</v>
      </c>
      <c r="H4493" s="13" t="s">
        <v>806</v>
      </c>
      <c r="I4493" s="13" t="s">
        <v>82</v>
      </c>
      <c r="J4493" s="13" t="s">
        <v>737</v>
      </c>
      <c r="K4493" s="13" t="s">
        <v>738</v>
      </c>
      <c r="L4493" s="13" t="s">
        <v>27</v>
      </c>
      <c r="M4493" s="13" t="s">
        <v>28</v>
      </c>
      <c r="N4493" s="13" t="s">
        <v>1430</v>
      </c>
      <c r="O4493" s="13" t="s">
        <v>40</v>
      </c>
      <c r="P4493" s="13" t="s">
        <v>48</v>
      </c>
      <c r="Q4493" s="13" t="s">
        <v>1431</v>
      </c>
      <c r="R4493" s="17">
        <v>622.86</v>
      </c>
      <c r="S4493" s="26">
        <v>2</v>
      </c>
      <c r="T4493" s="17">
        <v>0.3</v>
      </c>
      <c r="U4493" s="17">
        <v>91.18</v>
      </c>
      <c r="V4493" s="27">
        <v>-62.339999999999975</v>
      </c>
      <c r="W4493" s="13" t="s">
        <v>60</v>
      </c>
      <c r="X4493" s="8">
        <f>$T4493*$R4493</f>
        <v>186.858</v>
      </c>
      <c r="Y4493" s="29">
        <f>R4493-V4493-U4493-X4493</f>
        <v>407.16199999999998</v>
      </c>
    </row>
    <row r="4494" spans="2:25" x14ac:dyDescent="0.3">
      <c r="B4494" s="16"/>
      <c r="C4494" s="8" t="str">
        <f>_xlfn.CONCAT(S4494,_xlfn.TEXTBEFORE(Q4494,","))</f>
        <v>3Office Star Rocking Chair</v>
      </c>
      <c r="D4494" s="13" t="s">
        <v>10600</v>
      </c>
      <c r="E4494" s="25">
        <v>42972</v>
      </c>
      <c r="F4494" s="25">
        <v>42977</v>
      </c>
      <c r="G4494" s="13" t="s">
        <v>50</v>
      </c>
      <c r="H4494" s="13" t="s">
        <v>806</v>
      </c>
      <c r="I4494" s="13" t="s">
        <v>82</v>
      </c>
      <c r="J4494" s="13" t="s">
        <v>25</v>
      </c>
      <c r="K4494" s="13" t="s">
        <v>26</v>
      </c>
      <c r="L4494" s="13" t="s">
        <v>27</v>
      </c>
      <c r="M4494" s="13" t="s">
        <v>28</v>
      </c>
      <c r="N4494" s="13" t="s">
        <v>1459</v>
      </c>
      <c r="O4494" s="13" t="s">
        <v>40</v>
      </c>
      <c r="P4494" s="13" t="s">
        <v>41</v>
      </c>
      <c r="Q4494" s="13" t="s">
        <v>1460</v>
      </c>
      <c r="R4494" s="17">
        <v>429.48</v>
      </c>
      <c r="S4494" s="26">
        <v>3</v>
      </c>
      <c r="T4494" s="17">
        <v>0</v>
      </c>
      <c r="U4494" s="17">
        <v>19.52</v>
      </c>
      <c r="V4494" s="27">
        <v>85.859999999999985</v>
      </c>
      <c r="W4494" s="13" t="s">
        <v>88</v>
      </c>
      <c r="X4494" s="8">
        <f>$T4494*$R4494</f>
        <v>0</v>
      </c>
      <c r="Y4494" s="29">
        <f>R4494-V4494-U4494-X4494</f>
        <v>324.10000000000002</v>
      </c>
    </row>
    <row r="4495" spans="2:25" x14ac:dyDescent="0.3">
      <c r="B4495" s="16"/>
      <c r="C4495" s="8" t="str">
        <f>_xlfn.CONCAT(S4495,_xlfn.TEXTBEFORE(Q4495,","))</f>
        <v>3Sanford Pencil Sharpener</v>
      </c>
      <c r="D4495" s="13" t="s">
        <v>10601</v>
      </c>
      <c r="E4495" s="25">
        <v>43641</v>
      </c>
      <c r="F4495" s="25">
        <v>43644</v>
      </c>
      <c r="G4495" s="13" t="s">
        <v>22</v>
      </c>
      <c r="H4495" s="13" t="s">
        <v>6081</v>
      </c>
      <c r="I4495" s="13" t="s">
        <v>82</v>
      </c>
      <c r="J4495" s="13" t="s">
        <v>493</v>
      </c>
      <c r="K4495" s="13" t="s">
        <v>494</v>
      </c>
      <c r="L4495" s="13" t="s">
        <v>54</v>
      </c>
      <c r="M4495" s="13" t="s">
        <v>55</v>
      </c>
      <c r="N4495" s="13" t="s">
        <v>5119</v>
      </c>
      <c r="O4495" s="13" t="s">
        <v>30</v>
      </c>
      <c r="P4495" s="13" t="s">
        <v>1789</v>
      </c>
      <c r="Q4495" s="13" t="s">
        <v>5120</v>
      </c>
      <c r="R4495" s="17">
        <v>56.567699999999995</v>
      </c>
      <c r="S4495" s="26">
        <v>3</v>
      </c>
      <c r="T4495" s="17">
        <v>0.27</v>
      </c>
      <c r="U4495" s="17">
        <v>1.31</v>
      </c>
      <c r="V4495" s="27">
        <v>5.3577000000000012</v>
      </c>
      <c r="W4495" s="13" t="s">
        <v>88</v>
      </c>
      <c r="X4495" s="8">
        <f>$T4495*$R4495</f>
        <v>15.273279</v>
      </c>
      <c r="Y4495" s="29">
        <f>R4495-V4495-U4495-X4495</f>
        <v>34.626720999999989</v>
      </c>
    </row>
    <row r="4496" spans="2:25" x14ac:dyDescent="0.3">
      <c r="B4496" s="16"/>
      <c r="C4496" s="8" t="str">
        <f>_xlfn.CONCAT(S4496,_xlfn.TEXTBEFORE(Q4496,","))</f>
        <v>2Cardinal Binder</v>
      </c>
      <c r="D4496" s="13" t="s">
        <v>10602</v>
      </c>
      <c r="E4496" s="25">
        <v>44096</v>
      </c>
      <c r="F4496" s="25">
        <v>44101</v>
      </c>
      <c r="G4496" s="13" t="s">
        <v>50</v>
      </c>
      <c r="H4496" s="13" t="s">
        <v>6081</v>
      </c>
      <c r="I4496" s="13" t="s">
        <v>82</v>
      </c>
      <c r="J4496" s="13" t="s">
        <v>157</v>
      </c>
      <c r="K4496" s="13" t="s">
        <v>158</v>
      </c>
      <c r="L4496" s="13" t="s">
        <v>54</v>
      </c>
      <c r="M4496" s="13" t="s">
        <v>55</v>
      </c>
      <c r="N4496" s="13" t="s">
        <v>4914</v>
      </c>
      <c r="O4496" s="13" t="s">
        <v>30</v>
      </c>
      <c r="P4496" s="13" t="s">
        <v>1121</v>
      </c>
      <c r="Q4496" s="13" t="s">
        <v>4915</v>
      </c>
      <c r="R4496" s="17">
        <v>23.555399999999995</v>
      </c>
      <c r="S4496" s="26">
        <v>2</v>
      </c>
      <c r="T4496" s="17">
        <v>0.17</v>
      </c>
      <c r="U4496" s="17">
        <v>1.26</v>
      </c>
      <c r="V4496" s="27">
        <v>2.2554000000000007</v>
      </c>
      <c r="W4496" s="13" t="s">
        <v>88</v>
      </c>
      <c r="X4496" s="8">
        <f>$T4496*$R4496</f>
        <v>4.0044179999999994</v>
      </c>
      <c r="Y4496" s="29">
        <f>R4496-V4496-U4496-X4496</f>
        <v>16.035581999999991</v>
      </c>
    </row>
    <row r="4497" spans="2:25" x14ac:dyDescent="0.3">
      <c r="B4497" s="16"/>
      <c r="C4497" s="8" t="str">
        <f>_xlfn.CONCAT(S4497,_xlfn.TEXTBEFORE(Q4497,","))</f>
        <v>4Kleencut Ruler</v>
      </c>
      <c r="D4497" s="13" t="s">
        <v>10603</v>
      </c>
      <c r="E4497" s="25">
        <v>44165</v>
      </c>
      <c r="F4497" s="25">
        <v>44170</v>
      </c>
      <c r="G4497" s="13" t="s">
        <v>50</v>
      </c>
      <c r="H4497" s="13" t="s">
        <v>5738</v>
      </c>
      <c r="I4497" s="13" t="s">
        <v>24</v>
      </c>
      <c r="J4497" s="13" t="s">
        <v>569</v>
      </c>
      <c r="K4497" s="13" t="s">
        <v>38</v>
      </c>
      <c r="L4497" s="13" t="s">
        <v>27</v>
      </c>
      <c r="M4497" s="13" t="s">
        <v>28</v>
      </c>
      <c r="N4497" s="13" t="s">
        <v>5739</v>
      </c>
      <c r="O4497" s="13" t="s">
        <v>30</v>
      </c>
      <c r="P4497" s="13" t="s">
        <v>1228</v>
      </c>
      <c r="Q4497" s="13" t="s">
        <v>5740</v>
      </c>
      <c r="R4497" s="17">
        <v>41.04</v>
      </c>
      <c r="S4497" s="26">
        <v>4</v>
      </c>
      <c r="T4497" s="17">
        <v>0</v>
      </c>
      <c r="U4497" s="17">
        <v>2.78</v>
      </c>
      <c r="V4497" s="27">
        <v>11.040000000000001</v>
      </c>
      <c r="W4497" s="13" t="s">
        <v>88</v>
      </c>
      <c r="X4497" s="8">
        <f>$T4497*$R4497</f>
        <v>0</v>
      </c>
      <c r="Y4497" s="29">
        <f>R4497-V4497-U4497-X4497</f>
        <v>27.22</v>
      </c>
    </row>
    <row r="4498" spans="2:25" x14ac:dyDescent="0.3">
      <c r="B4498" s="16"/>
      <c r="C4498" s="8" t="str">
        <f>_xlfn.CONCAT(S4498,_xlfn.TEXTBEFORE(Q4498,","))</f>
        <v>2Advantus Thumb Tacks</v>
      </c>
      <c r="D4498" s="13" t="s">
        <v>10604</v>
      </c>
      <c r="E4498" s="25">
        <v>44165</v>
      </c>
      <c r="F4498" s="25">
        <v>44170</v>
      </c>
      <c r="G4498" s="13" t="s">
        <v>50</v>
      </c>
      <c r="H4498" s="13" t="s">
        <v>5738</v>
      </c>
      <c r="I4498" s="13" t="s">
        <v>24</v>
      </c>
      <c r="J4498" s="13" t="s">
        <v>569</v>
      </c>
      <c r="K4498" s="13" t="s">
        <v>38</v>
      </c>
      <c r="L4498" s="13" t="s">
        <v>27</v>
      </c>
      <c r="M4498" s="13" t="s">
        <v>28</v>
      </c>
      <c r="N4498" s="13" t="s">
        <v>5669</v>
      </c>
      <c r="O4498" s="13" t="s">
        <v>30</v>
      </c>
      <c r="P4498" s="13" t="s">
        <v>2177</v>
      </c>
      <c r="Q4498" s="13" t="s">
        <v>5670</v>
      </c>
      <c r="R4498" s="17">
        <v>27.42</v>
      </c>
      <c r="S4498" s="26">
        <v>2</v>
      </c>
      <c r="T4498" s="17">
        <v>0</v>
      </c>
      <c r="U4498" s="17">
        <v>1.35</v>
      </c>
      <c r="V4498" s="27">
        <v>3.54</v>
      </c>
      <c r="W4498" s="13" t="s">
        <v>88</v>
      </c>
      <c r="X4498" s="8">
        <f>$T4498*$R4498</f>
        <v>0</v>
      </c>
      <c r="Y4498" s="29">
        <f>R4498-V4498-U4498-X4498</f>
        <v>22.53</v>
      </c>
    </row>
    <row r="4499" spans="2:25" x14ac:dyDescent="0.3">
      <c r="B4499" s="16"/>
      <c r="C4499" s="8" t="str">
        <f>_xlfn.CONCAT(S4499,_xlfn.TEXTBEFORE(Q4499,","))</f>
        <v>5Harbour Creations Legal Exhibit Labels</v>
      </c>
      <c r="D4499" s="13" t="s">
        <v>10605</v>
      </c>
      <c r="E4499" s="25">
        <v>44134</v>
      </c>
      <c r="F4499" s="25">
        <v>44138</v>
      </c>
      <c r="G4499" s="13" t="s">
        <v>50</v>
      </c>
      <c r="H4499" s="13" t="s">
        <v>6030</v>
      </c>
      <c r="I4499" s="13" t="s">
        <v>24</v>
      </c>
      <c r="J4499" s="13" t="s">
        <v>90</v>
      </c>
      <c r="K4499" s="13" t="s">
        <v>91</v>
      </c>
      <c r="L4499" s="13" t="s">
        <v>54</v>
      </c>
      <c r="M4499" s="13" t="s">
        <v>55</v>
      </c>
      <c r="N4499" s="13" t="s">
        <v>4751</v>
      </c>
      <c r="O4499" s="13" t="s">
        <v>30</v>
      </c>
      <c r="P4499" s="13" t="s">
        <v>2751</v>
      </c>
      <c r="Q4499" s="13" t="s">
        <v>4752</v>
      </c>
      <c r="R4499" s="17">
        <v>29.017499999999998</v>
      </c>
      <c r="S4499" s="26">
        <v>5</v>
      </c>
      <c r="T4499" s="17">
        <v>0.47000000000000003</v>
      </c>
      <c r="U4499" s="17">
        <v>1.53</v>
      </c>
      <c r="V4499" s="27">
        <v>-9.9824999999999964</v>
      </c>
      <c r="W4499" s="13" t="s">
        <v>88</v>
      </c>
      <c r="X4499" s="8">
        <f>$T4499*$R4499</f>
        <v>13.638225</v>
      </c>
      <c r="Y4499" s="29">
        <f>R4499-V4499-U4499-X4499</f>
        <v>23.831774999999993</v>
      </c>
    </row>
    <row r="4500" spans="2:25" x14ac:dyDescent="0.3">
      <c r="B4500" s="16"/>
      <c r="C4500" s="8" t="str">
        <f>_xlfn.CONCAT(S4500,_xlfn.TEXTBEFORE(Q4500,","))</f>
        <v>3Hon Executive Leather Armchair</v>
      </c>
      <c r="D4500" s="13" t="s">
        <v>10606</v>
      </c>
      <c r="E4500" s="25">
        <v>44069</v>
      </c>
      <c r="F4500" s="25">
        <v>44074</v>
      </c>
      <c r="G4500" s="13" t="s">
        <v>50</v>
      </c>
      <c r="H4500" s="13" t="s">
        <v>1109</v>
      </c>
      <c r="I4500" s="13" t="s">
        <v>82</v>
      </c>
      <c r="J4500" s="13" t="s">
        <v>408</v>
      </c>
      <c r="K4500" s="13" t="s">
        <v>408</v>
      </c>
      <c r="L4500" s="13" t="s">
        <v>409</v>
      </c>
      <c r="M4500" s="13" t="s">
        <v>55</v>
      </c>
      <c r="N4500" s="13" t="s">
        <v>948</v>
      </c>
      <c r="O4500" s="13" t="s">
        <v>40</v>
      </c>
      <c r="P4500" s="13" t="s">
        <v>41</v>
      </c>
      <c r="Q4500" s="13" t="s">
        <v>949</v>
      </c>
      <c r="R4500" s="17">
        <v>1006.5896999999998</v>
      </c>
      <c r="S4500" s="26">
        <v>3</v>
      </c>
      <c r="T4500" s="17">
        <v>0.27</v>
      </c>
      <c r="U4500" s="17">
        <v>123.83</v>
      </c>
      <c r="V4500" s="27">
        <v>-110.40029999999996</v>
      </c>
      <c r="W4500" s="13" t="s">
        <v>60</v>
      </c>
      <c r="X4500" s="8">
        <f>$T4500*$R4500</f>
        <v>271.77921899999996</v>
      </c>
      <c r="Y4500" s="29">
        <f>R4500-V4500-U4500-X4500</f>
        <v>721.38078099999984</v>
      </c>
    </row>
    <row r="4501" spans="2:25" x14ac:dyDescent="0.3">
      <c r="B4501" s="16"/>
      <c r="C4501" s="8" t="str">
        <f>_xlfn.CONCAT(S4501,_xlfn.TEXTBEFORE(Q4501,","))</f>
        <v>2Cisco Audio Dock</v>
      </c>
      <c r="D4501" s="13" t="s">
        <v>10607</v>
      </c>
      <c r="E4501" s="25">
        <v>44069</v>
      </c>
      <c r="F4501" s="25">
        <v>44074</v>
      </c>
      <c r="G4501" s="13" t="s">
        <v>50</v>
      </c>
      <c r="H4501" s="13" t="s">
        <v>1109</v>
      </c>
      <c r="I4501" s="13" t="s">
        <v>82</v>
      </c>
      <c r="J4501" s="13" t="s">
        <v>408</v>
      </c>
      <c r="K4501" s="13" t="s">
        <v>408</v>
      </c>
      <c r="L4501" s="13" t="s">
        <v>409</v>
      </c>
      <c r="M4501" s="13" t="s">
        <v>55</v>
      </c>
      <c r="N4501" s="13" t="s">
        <v>1425</v>
      </c>
      <c r="O4501" s="13" t="s">
        <v>57</v>
      </c>
      <c r="P4501" s="13" t="s">
        <v>58</v>
      </c>
      <c r="Q4501" s="13" t="s">
        <v>1426</v>
      </c>
      <c r="R4501" s="17">
        <v>304.37759999999997</v>
      </c>
      <c r="S4501" s="26">
        <v>2</v>
      </c>
      <c r="T4501" s="17">
        <v>0.17</v>
      </c>
      <c r="U4501" s="17">
        <v>48.01</v>
      </c>
      <c r="V4501" s="27">
        <v>-3.7224000000000004</v>
      </c>
      <c r="W4501" s="13" t="s">
        <v>60</v>
      </c>
      <c r="X4501" s="8">
        <f>$T4501*$R4501</f>
        <v>51.744191999999998</v>
      </c>
      <c r="Y4501" s="29">
        <f>R4501-V4501-U4501-X4501</f>
        <v>208.34580799999998</v>
      </c>
    </row>
    <row r="4502" spans="2:25" x14ac:dyDescent="0.3">
      <c r="B4502" s="16"/>
      <c r="C4502" s="8" t="str">
        <f>_xlfn.CONCAT(S4502,_xlfn.TEXTBEFORE(Q4502,","))</f>
        <v>5Belkin Keyboard</v>
      </c>
      <c r="D4502" s="13" t="s">
        <v>10608</v>
      </c>
      <c r="E4502" s="25">
        <v>44167</v>
      </c>
      <c r="F4502" s="25">
        <v>44167</v>
      </c>
      <c r="G4502" s="13" t="s">
        <v>126</v>
      </c>
      <c r="H4502" s="13" t="s">
        <v>2331</v>
      </c>
      <c r="I4502" s="13" t="s">
        <v>24</v>
      </c>
      <c r="J4502" s="13" t="s">
        <v>633</v>
      </c>
      <c r="K4502" s="13" t="s">
        <v>168</v>
      </c>
      <c r="L4502" s="13" t="s">
        <v>54</v>
      </c>
      <c r="M4502" s="13" t="s">
        <v>55</v>
      </c>
      <c r="N4502" s="13" t="s">
        <v>2332</v>
      </c>
      <c r="O4502" s="13" t="s">
        <v>57</v>
      </c>
      <c r="P4502" s="13" t="s">
        <v>121</v>
      </c>
      <c r="Q4502" s="13" t="s">
        <v>2333</v>
      </c>
      <c r="R4502" s="17">
        <v>226.25699999999998</v>
      </c>
      <c r="S4502" s="26">
        <v>5</v>
      </c>
      <c r="T4502" s="17">
        <v>0.47000000000000003</v>
      </c>
      <c r="U4502" s="17">
        <v>48.22</v>
      </c>
      <c r="V4502" s="27">
        <v>-47.043000000000006</v>
      </c>
      <c r="W4502" s="13" t="s">
        <v>88</v>
      </c>
      <c r="X4502" s="8">
        <f>$T4502*$R4502</f>
        <v>106.34079</v>
      </c>
      <c r="Y4502" s="29">
        <f>R4502-V4502-U4502-X4502</f>
        <v>118.73920999999996</v>
      </c>
    </row>
    <row r="4503" spans="2:25" x14ac:dyDescent="0.3">
      <c r="B4503" s="16"/>
      <c r="C4503" s="8" t="str">
        <f>_xlfn.CONCAT(S4503,_xlfn.TEXTBEFORE(Q4503,","))</f>
        <v>6Logitech Numeric Keypad</v>
      </c>
      <c r="D4503" s="13" t="s">
        <v>10609</v>
      </c>
      <c r="E4503" s="25">
        <v>44167</v>
      </c>
      <c r="F4503" s="25">
        <v>44167</v>
      </c>
      <c r="G4503" s="13" t="s">
        <v>126</v>
      </c>
      <c r="H4503" s="13" t="s">
        <v>2331</v>
      </c>
      <c r="I4503" s="13" t="s">
        <v>24</v>
      </c>
      <c r="J4503" s="13" t="s">
        <v>633</v>
      </c>
      <c r="K4503" s="13" t="s">
        <v>168</v>
      </c>
      <c r="L4503" s="13" t="s">
        <v>54</v>
      </c>
      <c r="M4503" s="13" t="s">
        <v>55</v>
      </c>
      <c r="N4503" s="13" t="s">
        <v>3070</v>
      </c>
      <c r="O4503" s="13" t="s">
        <v>57</v>
      </c>
      <c r="P4503" s="13" t="s">
        <v>121</v>
      </c>
      <c r="Q4503" s="13" t="s">
        <v>3071</v>
      </c>
      <c r="R4503" s="17">
        <v>147.96540000000002</v>
      </c>
      <c r="S4503" s="26">
        <v>6</v>
      </c>
      <c r="T4503" s="17">
        <v>0.47000000000000003</v>
      </c>
      <c r="U4503" s="17">
        <v>28.09</v>
      </c>
      <c r="V4503" s="27">
        <v>8.2853999999999814</v>
      </c>
      <c r="W4503" s="13" t="s">
        <v>88</v>
      </c>
      <c r="X4503" s="8">
        <f>$T4503*$R4503</f>
        <v>69.543738000000019</v>
      </c>
      <c r="Y4503" s="29">
        <f>R4503-V4503-U4503-X4503</f>
        <v>42.046262000000013</v>
      </c>
    </row>
    <row r="4504" spans="2:25" x14ac:dyDescent="0.3">
      <c r="B4504" s="16"/>
      <c r="C4504" s="8" t="str">
        <f>_xlfn.CONCAT(S4504,_xlfn.TEXTBEFORE(Q4504,","))</f>
        <v>6Boston Markers</v>
      </c>
      <c r="D4504" s="13" t="s">
        <v>10610</v>
      </c>
      <c r="E4504" s="25">
        <v>44167</v>
      </c>
      <c r="F4504" s="25">
        <v>44167</v>
      </c>
      <c r="G4504" s="13" t="s">
        <v>126</v>
      </c>
      <c r="H4504" s="13" t="s">
        <v>2331</v>
      </c>
      <c r="I4504" s="13" t="s">
        <v>24</v>
      </c>
      <c r="J4504" s="13" t="s">
        <v>633</v>
      </c>
      <c r="K4504" s="13" t="s">
        <v>168</v>
      </c>
      <c r="L4504" s="13" t="s">
        <v>54</v>
      </c>
      <c r="M4504" s="13" t="s">
        <v>55</v>
      </c>
      <c r="N4504" s="13" t="s">
        <v>4234</v>
      </c>
      <c r="O4504" s="13" t="s">
        <v>30</v>
      </c>
      <c r="P4504" s="13" t="s">
        <v>1789</v>
      </c>
      <c r="Q4504" s="13" t="s">
        <v>4235</v>
      </c>
      <c r="R4504" s="17">
        <v>115.50060000000002</v>
      </c>
      <c r="S4504" s="26">
        <v>6</v>
      </c>
      <c r="T4504" s="17">
        <v>0.27</v>
      </c>
      <c r="U4504" s="17">
        <v>12.86</v>
      </c>
      <c r="V4504" s="27">
        <v>-34.979400000000012</v>
      </c>
      <c r="W4504" s="13" t="s">
        <v>88</v>
      </c>
      <c r="X4504" s="8">
        <f>$T4504*$R4504</f>
        <v>31.185162000000009</v>
      </c>
      <c r="Y4504" s="29">
        <f>R4504-V4504-U4504-X4504</f>
        <v>106.434838</v>
      </c>
    </row>
    <row r="4505" spans="2:25" x14ac:dyDescent="0.3">
      <c r="B4505" s="16"/>
      <c r="C4505" s="8" t="str">
        <f>_xlfn.CONCAT(S4505,_xlfn.TEXTBEFORE(Q4505,","))</f>
        <v>3OIC Thumb Tacks</v>
      </c>
      <c r="D4505" s="13" t="s">
        <v>10611</v>
      </c>
      <c r="E4505" s="25">
        <v>44167</v>
      </c>
      <c r="F4505" s="25">
        <v>44167</v>
      </c>
      <c r="G4505" s="13" t="s">
        <v>126</v>
      </c>
      <c r="H4505" s="13" t="s">
        <v>2331</v>
      </c>
      <c r="I4505" s="13" t="s">
        <v>24</v>
      </c>
      <c r="J4505" s="13" t="s">
        <v>633</v>
      </c>
      <c r="K4505" s="13" t="s">
        <v>168</v>
      </c>
      <c r="L4505" s="13" t="s">
        <v>54</v>
      </c>
      <c r="M4505" s="13" t="s">
        <v>55</v>
      </c>
      <c r="N4505" s="13" t="s">
        <v>5242</v>
      </c>
      <c r="O4505" s="13" t="s">
        <v>30</v>
      </c>
      <c r="P4505" s="13" t="s">
        <v>2177</v>
      </c>
      <c r="Q4505" s="13" t="s">
        <v>5243</v>
      </c>
      <c r="R4505" s="17">
        <v>21.465</v>
      </c>
      <c r="S4505" s="26">
        <v>3</v>
      </c>
      <c r="T4505" s="17">
        <v>0.47000000000000003</v>
      </c>
      <c r="U4505" s="17">
        <v>3.46</v>
      </c>
      <c r="V4505" s="27">
        <v>-14.985000000000003</v>
      </c>
      <c r="W4505" s="13" t="s">
        <v>88</v>
      </c>
      <c r="X4505" s="8">
        <f>$T4505*$R4505</f>
        <v>10.08855</v>
      </c>
      <c r="Y4505" s="29">
        <f>R4505-V4505-U4505-X4505</f>
        <v>22.901450000000004</v>
      </c>
    </row>
    <row r="4506" spans="2:25" x14ac:dyDescent="0.3">
      <c r="B4506" s="16"/>
      <c r="C4506" s="8" t="str">
        <f>_xlfn.CONCAT(S4506,_xlfn.TEXTBEFORE(Q4506,","))</f>
        <v>4Sharp Wireless Fax</v>
      </c>
      <c r="D4506" s="13" t="s">
        <v>10612</v>
      </c>
      <c r="E4506" s="25">
        <v>43032</v>
      </c>
      <c r="F4506" s="25">
        <v>43038</v>
      </c>
      <c r="G4506" s="13" t="s">
        <v>50</v>
      </c>
      <c r="H4506" s="13" t="s">
        <v>1642</v>
      </c>
      <c r="I4506" s="13" t="s">
        <v>82</v>
      </c>
      <c r="J4506" s="13" t="s">
        <v>373</v>
      </c>
      <c r="K4506" s="13" t="s">
        <v>146</v>
      </c>
      <c r="L4506" s="13" t="s">
        <v>27</v>
      </c>
      <c r="M4506" s="13" t="s">
        <v>28</v>
      </c>
      <c r="N4506" s="13" t="s">
        <v>85</v>
      </c>
      <c r="O4506" s="13" t="s">
        <v>57</v>
      </c>
      <c r="P4506" s="13" t="s">
        <v>86</v>
      </c>
      <c r="Q4506" s="13" t="s">
        <v>87</v>
      </c>
      <c r="R4506" s="17">
        <v>1422.24</v>
      </c>
      <c r="S4506" s="26">
        <v>4</v>
      </c>
      <c r="T4506" s="17">
        <v>0</v>
      </c>
      <c r="U4506" s="17">
        <v>78.75</v>
      </c>
      <c r="V4506" s="27">
        <v>526.20000000000005</v>
      </c>
      <c r="W4506" s="13" t="s">
        <v>88</v>
      </c>
      <c r="X4506" s="8">
        <f>$T4506*$R4506</f>
        <v>0</v>
      </c>
      <c r="Y4506" s="29">
        <f>R4506-V4506-U4506-X4506</f>
        <v>817.29</v>
      </c>
    </row>
    <row r="4507" spans="2:25" x14ac:dyDescent="0.3">
      <c r="B4507" s="16"/>
      <c r="C4507" s="8" t="str">
        <f>_xlfn.CONCAT(S4507,_xlfn.TEXTBEFORE(Q4507,","))</f>
        <v>3Cardinal Binder</v>
      </c>
      <c r="D4507" s="13" t="s">
        <v>10613</v>
      </c>
      <c r="E4507" s="25">
        <v>43180</v>
      </c>
      <c r="F4507" s="25">
        <v>43182</v>
      </c>
      <c r="G4507" s="13" t="s">
        <v>22</v>
      </c>
      <c r="H4507" s="13" t="s">
        <v>1642</v>
      </c>
      <c r="I4507" s="13" t="s">
        <v>82</v>
      </c>
      <c r="J4507" s="13" t="s">
        <v>1780</v>
      </c>
      <c r="K4507" s="13" t="s">
        <v>1825</v>
      </c>
      <c r="L4507" s="13" t="s">
        <v>27</v>
      </c>
      <c r="M4507" s="13" t="s">
        <v>28</v>
      </c>
      <c r="N4507" s="13" t="s">
        <v>4914</v>
      </c>
      <c r="O4507" s="13" t="s">
        <v>30</v>
      </c>
      <c r="P4507" s="13" t="s">
        <v>1121</v>
      </c>
      <c r="Q4507" s="13" t="s">
        <v>4915</v>
      </c>
      <c r="R4507" s="17">
        <v>42.569999999999993</v>
      </c>
      <c r="S4507" s="26">
        <v>3</v>
      </c>
      <c r="T4507" s="17">
        <v>0</v>
      </c>
      <c r="U4507" s="17">
        <v>4.16</v>
      </c>
      <c r="V4507" s="27">
        <v>10.620000000000001</v>
      </c>
      <c r="W4507" s="13" t="s">
        <v>60</v>
      </c>
      <c r="X4507" s="8">
        <f>$T4507*$R4507</f>
        <v>0</v>
      </c>
      <c r="Y4507" s="29">
        <f>R4507-V4507-U4507-X4507</f>
        <v>27.789999999999992</v>
      </c>
    </row>
    <row r="4508" spans="2:25" x14ac:dyDescent="0.3">
      <c r="B4508" s="16"/>
      <c r="C4508" s="8" t="str">
        <f>_xlfn.CONCAT(S4508,_xlfn.TEXTBEFORE(Q4508,","))</f>
        <v>2Rogers Lockers</v>
      </c>
      <c r="D4508" s="13" t="s">
        <v>10614</v>
      </c>
      <c r="E4508" s="25">
        <v>43421</v>
      </c>
      <c r="F4508" s="25">
        <v>43425</v>
      </c>
      <c r="G4508" s="13" t="s">
        <v>50</v>
      </c>
      <c r="H4508" s="13" t="s">
        <v>1818</v>
      </c>
      <c r="I4508" s="13" t="s">
        <v>82</v>
      </c>
      <c r="J4508" s="13" t="s">
        <v>501</v>
      </c>
      <c r="K4508" s="13" t="s">
        <v>91</v>
      </c>
      <c r="L4508" s="13" t="s">
        <v>54</v>
      </c>
      <c r="M4508" s="13" t="s">
        <v>55</v>
      </c>
      <c r="N4508" s="13" t="s">
        <v>528</v>
      </c>
      <c r="O4508" s="13" t="s">
        <v>30</v>
      </c>
      <c r="P4508" s="13" t="s">
        <v>289</v>
      </c>
      <c r="Q4508" s="13" t="s">
        <v>529</v>
      </c>
      <c r="R4508" s="17">
        <v>351.28919999999999</v>
      </c>
      <c r="S4508" s="26">
        <v>2</v>
      </c>
      <c r="T4508" s="17">
        <v>0.17</v>
      </c>
      <c r="U4508" s="17">
        <v>69.17</v>
      </c>
      <c r="V4508" s="27">
        <v>-50.830799999999996</v>
      </c>
      <c r="W4508" s="13" t="s">
        <v>60</v>
      </c>
      <c r="X4508" s="8">
        <f>$T4508*$R4508</f>
        <v>59.719164000000006</v>
      </c>
      <c r="Y4508" s="29">
        <f>R4508-V4508-U4508-X4508</f>
        <v>273.23083599999995</v>
      </c>
    </row>
    <row r="4509" spans="2:25" x14ac:dyDescent="0.3">
      <c r="B4509" s="16"/>
      <c r="C4509" s="8" t="str">
        <f>_xlfn.CONCAT(S4509,_xlfn.TEXTBEFORE(Q4509,","))</f>
        <v>4Cameo Peel and Seal</v>
      </c>
      <c r="D4509" s="13" t="s">
        <v>10615</v>
      </c>
      <c r="E4509" s="25">
        <v>43421</v>
      </c>
      <c r="F4509" s="25">
        <v>43425</v>
      </c>
      <c r="G4509" s="13" t="s">
        <v>50</v>
      </c>
      <c r="H4509" s="13" t="s">
        <v>1818</v>
      </c>
      <c r="I4509" s="13" t="s">
        <v>82</v>
      </c>
      <c r="J4509" s="13" t="s">
        <v>501</v>
      </c>
      <c r="K4509" s="13" t="s">
        <v>91</v>
      </c>
      <c r="L4509" s="13" t="s">
        <v>54</v>
      </c>
      <c r="M4509" s="13" t="s">
        <v>55</v>
      </c>
      <c r="N4509" s="13" t="s">
        <v>4901</v>
      </c>
      <c r="O4509" s="13" t="s">
        <v>30</v>
      </c>
      <c r="P4509" s="13" t="s">
        <v>1607</v>
      </c>
      <c r="Q4509" s="13" t="s">
        <v>4902</v>
      </c>
      <c r="R4509" s="17">
        <v>49.607999999999997</v>
      </c>
      <c r="S4509" s="26">
        <v>4</v>
      </c>
      <c r="T4509" s="17">
        <v>0.47000000000000003</v>
      </c>
      <c r="U4509" s="17">
        <v>7.4</v>
      </c>
      <c r="V4509" s="27">
        <v>-26.231999999999999</v>
      </c>
      <c r="W4509" s="13" t="s">
        <v>60</v>
      </c>
      <c r="X4509" s="8">
        <f>$T4509*$R4509</f>
        <v>23.315760000000001</v>
      </c>
      <c r="Y4509" s="29">
        <f>R4509-V4509-U4509-X4509</f>
        <v>45.12424</v>
      </c>
    </row>
    <row r="4510" spans="2:25" x14ac:dyDescent="0.3">
      <c r="B4510" s="16"/>
      <c r="C4510" s="8" t="str">
        <f>_xlfn.CONCAT(S4510,_xlfn.TEXTBEFORE(Q4510,","))</f>
        <v>7Acco Binder</v>
      </c>
      <c r="D4510" s="13" t="s">
        <v>10616</v>
      </c>
      <c r="E4510" s="25">
        <v>44051</v>
      </c>
      <c r="F4510" s="25">
        <v>44058</v>
      </c>
      <c r="G4510" s="13" t="s">
        <v>50</v>
      </c>
      <c r="H4510" s="13" t="s">
        <v>1818</v>
      </c>
      <c r="I4510" s="13" t="s">
        <v>82</v>
      </c>
      <c r="J4510" s="13" t="s">
        <v>501</v>
      </c>
      <c r="K4510" s="13" t="s">
        <v>91</v>
      </c>
      <c r="L4510" s="13" t="s">
        <v>54</v>
      </c>
      <c r="M4510" s="13" t="s">
        <v>55</v>
      </c>
      <c r="N4510" s="13" t="s">
        <v>3801</v>
      </c>
      <c r="O4510" s="13" t="s">
        <v>30</v>
      </c>
      <c r="P4510" s="13" t="s">
        <v>1121</v>
      </c>
      <c r="Q4510" s="13" t="s">
        <v>3802</v>
      </c>
      <c r="R4510" s="17">
        <v>88.021499999999989</v>
      </c>
      <c r="S4510" s="26">
        <v>7</v>
      </c>
      <c r="T4510" s="17">
        <v>0.17</v>
      </c>
      <c r="U4510" s="17">
        <v>6.5</v>
      </c>
      <c r="V4510" s="27">
        <v>14.731499999999997</v>
      </c>
      <c r="W4510" s="13" t="s">
        <v>88</v>
      </c>
      <c r="X4510" s="8">
        <f>$T4510*$R4510</f>
        <v>14.963654999999999</v>
      </c>
      <c r="Y4510" s="29">
        <f>R4510-V4510-U4510-X4510</f>
        <v>51.826344999999989</v>
      </c>
    </row>
    <row r="4511" spans="2:25" x14ac:dyDescent="0.3">
      <c r="B4511" s="16"/>
      <c r="C4511" s="8" t="str">
        <f>_xlfn.CONCAT(S4511,_xlfn.TEXTBEFORE(Q4511,","))</f>
        <v>1Nokia Audio Dock</v>
      </c>
      <c r="D4511" s="13" t="s">
        <v>10617</v>
      </c>
      <c r="E4511" s="25">
        <v>44051</v>
      </c>
      <c r="F4511" s="25">
        <v>44058</v>
      </c>
      <c r="G4511" s="13" t="s">
        <v>50</v>
      </c>
      <c r="H4511" s="13" t="s">
        <v>1818</v>
      </c>
      <c r="I4511" s="13" t="s">
        <v>82</v>
      </c>
      <c r="J4511" s="13" t="s">
        <v>501</v>
      </c>
      <c r="K4511" s="13" t="s">
        <v>91</v>
      </c>
      <c r="L4511" s="13" t="s">
        <v>54</v>
      </c>
      <c r="M4511" s="13" t="s">
        <v>55</v>
      </c>
      <c r="N4511" s="13" t="s">
        <v>2857</v>
      </c>
      <c r="O4511" s="13" t="s">
        <v>57</v>
      </c>
      <c r="P4511" s="13" t="s">
        <v>58</v>
      </c>
      <c r="Q4511" s="13" t="s">
        <v>2858</v>
      </c>
      <c r="R4511" s="17">
        <v>138.46889999999999</v>
      </c>
      <c r="S4511" s="26">
        <v>1</v>
      </c>
      <c r="T4511" s="17">
        <v>0.17</v>
      </c>
      <c r="U4511" s="17">
        <v>6.19</v>
      </c>
      <c r="V4511" s="27">
        <v>23.328899999999997</v>
      </c>
      <c r="W4511" s="13" t="s">
        <v>88</v>
      </c>
      <c r="X4511" s="8">
        <f>$T4511*$R4511</f>
        <v>23.539712999999999</v>
      </c>
      <c r="Y4511" s="29">
        <f>R4511-V4511-U4511-X4511</f>
        <v>85.410286999999983</v>
      </c>
    </row>
    <row r="4512" spans="2:25" x14ac:dyDescent="0.3">
      <c r="B4512" s="16"/>
      <c r="C4512" s="8" t="str">
        <f>_xlfn.CONCAT(S4512,_xlfn.TEXTBEFORE(Q4512,","))</f>
        <v>6Memorex Router</v>
      </c>
      <c r="D4512" s="13" t="s">
        <v>10618</v>
      </c>
      <c r="E4512" s="25">
        <v>44142</v>
      </c>
      <c r="F4512" s="25">
        <v>44146</v>
      </c>
      <c r="G4512" s="13" t="s">
        <v>50</v>
      </c>
      <c r="H4512" s="13" t="s">
        <v>956</v>
      </c>
      <c r="I4512" s="13" t="s">
        <v>82</v>
      </c>
      <c r="J4512" s="13" t="s">
        <v>957</v>
      </c>
      <c r="K4512" s="13" t="s">
        <v>957</v>
      </c>
      <c r="L4512" s="13" t="s">
        <v>201</v>
      </c>
      <c r="M4512" s="13" t="s">
        <v>28</v>
      </c>
      <c r="N4512" s="13" t="s">
        <v>958</v>
      </c>
      <c r="O4512" s="13" t="s">
        <v>57</v>
      </c>
      <c r="P4512" s="13" t="s">
        <v>121</v>
      </c>
      <c r="Q4512" s="13" t="s">
        <v>959</v>
      </c>
      <c r="R4512" s="17">
        <v>1464.1200000000001</v>
      </c>
      <c r="S4512" s="26">
        <v>6</v>
      </c>
      <c r="T4512" s="17">
        <v>0</v>
      </c>
      <c r="U4512" s="17">
        <v>141.97999999999999</v>
      </c>
      <c r="V4512" s="27">
        <v>541.62</v>
      </c>
      <c r="W4512" s="13" t="s">
        <v>88</v>
      </c>
      <c r="X4512" s="8">
        <f>$T4512*$R4512</f>
        <v>0</v>
      </c>
      <c r="Y4512" s="29">
        <f>R4512-V4512-U4512-X4512</f>
        <v>780.5200000000001</v>
      </c>
    </row>
    <row r="4513" spans="2:25" x14ac:dyDescent="0.3">
      <c r="B4513" s="16"/>
      <c r="C4513" s="8" t="str">
        <f>_xlfn.CONCAT(S4513,_xlfn.TEXTBEFORE(Q4513,","))</f>
        <v>9Office Star Bag Chairs</v>
      </c>
      <c r="D4513" s="13" t="s">
        <v>10619</v>
      </c>
      <c r="E4513" s="25">
        <v>44142</v>
      </c>
      <c r="F4513" s="25">
        <v>44146</v>
      </c>
      <c r="G4513" s="13" t="s">
        <v>50</v>
      </c>
      <c r="H4513" s="13" t="s">
        <v>956</v>
      </c>
      <c r="I4513" s="13" t="s">
        <v>82</v>
      </c>
      <c r="J4513" s="13" t="s">
        <v>957</v>
      </c>
      <c r="K4513" s="13" t="s">
        <v>957</v>
      </c>
      <c r="L4513" s="13" t="s">
        <v>201</v>
      </c>
      <c r="M4513" s="13" t="s">
        <v>28</v>
      </c>
      <c r="N4513" s="13" t="s">
        <v>2124</v>
      </c>
      <c r="O4513" s="13" t="s">
        <v>40</v>
      </c>
      <c r="P4513" s="13" t="s">
        <v>41</v>
      </c>
      <c r="Q4513" s="13" t="s">
        <v>2125</v>
      </c>
      <c r="R4513" s="17">
        <v>477.08999999999992</v>
      </c>
      <c r="S4513" s="26">
        <v>9</v>
      </c>
      <c r="T4513" s="17">
        <v>0</v>
      </c>
      <c r="U4513" s="17">
        <v>34.56</v>
      </c>
      <c r="V4513" s="27">
        <v>42.930000000000007</v>
      </c>
      <c r="W4513" s="13" t="s">
        <v>88</v>
      </c>
      <c r="X4513" s="8">
        <f>$T4513*$R4513</f>
        <v>0</v>
      </c>
      <c r="Y4513" s="29">
        <f>R4513-V4513-U4513-X4513</f>
        <v>399.59999999999991</v>
      </c>
    </row>
    <row r="4514" spans="2:25" x14ac:dyDescent="0.3">
      <c r="B4514" s="16"/>
      <c r="C4514" s="8" t="str">
        <f>_xlfn.CONCAT(S4514,_xlfn.TEXTBEFORE(Q4514,","))</f>
        <v>5Smead Folders</v>
      </c>
      <c r="D4514" s="13" t="s">
        <v>10620</v>
      </c>
      <c r="E4514" s="25">
        <v>43004</v>
      </c>
      <c r="F4514" s="25">
        <v>43004</v>
      </c>
      <c r="G4514" s="13" t="s">
        <v>126</v>
      </c>
      <c r="H4514" s="13" t="s">
        <v>4604</v>
      </c>
      <c r="I4514" s="13" t="s">
        <v>36</v>
      </c>
      <c r="J4514" s="13" t="s">
        <v>942</v>
      </c>
      <c r="K4514" s="13" t="s">
        <v>474</v>
      </c>
      <c r="L4514" s="13" t="s">
        <v>27</v>
      </c>
      <c r="M4514" s="13" t="s">
        <v>28</v>
      </c>
      <c r="N4514" s="13" t="s">
        <v>4573</v>
      </c>
      <c r="O4514" s="13" t="s">
        <v>30</v>
      </c>
      <c r="P4514" s="13" t="s">
        <v>289</v>
      </c>
      <c r="Q4514" s="13" t="s">
        <v>4574</v>
      </c>
      <c r="R4514" s="17">
        <v>87.6</v>
      </c>
      <c r="S4514" s="26">
        <v>5</v>
      </c>
      <c r="T4514" s="17">
        <v>0</v>
      </c>
      <c r="U4514" s="17">
        <v>9.49</v>
      </c>
      <c r="V4514" s="27">
        <v>30.6</v>
      </c>
      <c r="W4514" s="13" t="s">
        <v>88</v>
      </c>
      <c r="X4514" s="8">
        <f>$T4514*$R4514</f>
        <v>0</v>
      </c>
      <c r="Y4514" s="29">
        <f>R4514-V4514-U4514-X4514</f>
        <v>47.509999999999991</v>
      </c>
    </row>
    <row r="4515" spans="2:25" x14ac:dyDescent="0.3">
      <c r="B4515" s="16"/>
      <c r="C4515" s="8" t="str">
        <f>_xlfn.CONCAT(S4515,_xlfn.TEXTBEFORE(Q4515,","))</f>
        <v>3Cameo Clasp Envelope</v>
      </c>
      <c r="D4515" s="13" t="s">
        <v>10621</v>
      </c>
      <c r="E4515" s="25">
        <v>43004</v>
      </c>
      <c r="F4515" s="25">
        <v>43004</v>
      </c>
      <c r="G4515" s="13" t="s">
        <v>126</v>
      </c>
      <c r="H4515" s="13" t="s">
        <v>4604</v>
      </c>
      <c r="I4515" s="13" t="s">
        <v>36</v>
      </c>
      <c r="J4515" s="13" t="s">
        <v>942</v>
      </c>
      <c r="K4515" s="13" t="s">
        <v>474</v>
      </c>
      <c r="L4515" s="13" t="s">
        <v>27</v>
      </c>
      <c r="M4515" s="13" t="s">
        <v>28</v>
      </c>
      <c r="N4515" s="13" t="s">
        <v>5173</v>
      </c>
      <c r="O4515" s="13" t="s">
        <v>30</v>
      </c>
      <c r="P4515" s="13" t="s">
        <v>1607</v>
      </c>
      <c r="Q4515" s="13" t="s">
        <v>5174</v>
      </c>
      <c r="R4515" s="17">
        <v>35.730000000000004</v>
      </c>
      <c r="S4515" s="26">
        <v>3</v>
      </c>
      <c r="T4515" s="17">
        <v>0</v>
      </c>
      <c r="U4515" s="17">
        <v>1.4</v>
      </c>
      <c r="V4515" s="27">
        <v>12.78</v>
      </c>
      <c r="W4515" s="13" t="s">
        <v>88</v>
      </c>
      <c r="X4515" s="8">
        <f>$T4515*$R4515</f>
        <v>0</v>
      </c>
      <c r="Y4515" s="29">
        <f>R4515-V4515-U4515-X4515</f>
        <v>21.550000000000004</v>
      </c>
    </row>
    <row r="4516" spans="2:25" x14ac:dyDescent="0.3">
      <c r="B4516" s="16"/>
      <c r="C4516" s="8" t="str">
        <f>_xlfn.CONCAT(S4516,_xlfn.TEXTBEFORE(Q4516,","))</f>
        <v>2Eldon Photo Frame</v>
      </c>
      <c r="D4516" s="13" t="s">
        <v>10622</v>
      </c>
      <c r="E4516" s="25">
        <v>42947</v>
      </c>
      <c r="F4516" s="25">
        <v>42950</v>
      </c>
      <c r="G4516" s="13" t="s">
        <v>34</v>
      </c>
      <c r="H4516" s="13" t="s">
        <v>3413</v>
      </c>
      <c r="I4516" s="13" t="s">
        <v>36</v>
      </c>
      <c r="J4516" s="13" t="s">
        <v>160</v>
      </c>
      <c r="K4516" s="13" t="s">
        <v>160</v>
      </c>
      <c r="L4516" s="13" t="s">
        <v>54</v>
      </c>
      <c r="M4516" s="13" t="s">
        <v>55</v>
      </c>
      <c r="N4516" s="13" t="s">
        <v>2224</v>
      </c>
      <c r="O4516" s="13" t="s">
        <v>40</v>
      </c>
      <c r="P4516" s="13" t="s">
        <v>906</v>
      </c>
      <c r="Q4516" s="13" t="s">
        <v>2225</v>
      </c>
      <c r="R4516" s="17">
        <v>82.825800000000001</v>
      </c>
      <c r="S4516" s="26">
        <v>2</v>
      </c>
      <c r="T4516" s="17">
        <v>0.27</v>
      </c>
      <c r="U4516" s="17">
        <v>22.47</v>
      </c>
      <c r="V4516" s="27">
        <v>-2.3142000000000031</v>
      </c>
      <c r="W4516" s="13" t="s">
        <v>33</v>
      </c>
      <c r="X4516" s="8">
        <f>$T4516*$R4516</f>
        <v>22.362966</v>
      </c>
      <c r="Y4516" s="29">
        <f>R4516-V4516-U4516-X4516</f>
        <v>40.307034000000002</v>
      </c>
    </row>
    <row r="4517" spans="2:25" x14ac:dyDescent="0.3">
      <c r="B4517" s="16"/>
      <c r="C4517" s="8" t="str">
        <f>_xlfn.CONCAT(S4517,_xlfn.TEXTBEFORE(Q4517,","))</f>
        <v>3Memorex Numeric Keypad</v>
      </c>
      <c r="D4517" s="13" t="s">
        <v>10623</v>
      </c>
      <c r="E4517" s="25">
        <v>42947</v>
      </c>
      <c r="F4517" s="25">
        <v>42950</v>
      </c>
      <c r="G4517" s="13" t="s">
        <v>34</v>
      </c>
      <c r="H4517" s="13" t="s">
        <v>3413</v>
      </c>
      <c r="I4517" s="13" t="s">
        <v>36</v>
      </c>
      <c r="J4517" s="13" t="s">
        <v>160</v>
      </c>
      <c r="K4517" s="13" t="s">
        <v>160</v>
      </c>
      <c r="L4517" s="13" t="s">
        <v>54</v>
      </c>
      <c r="M4517" s="13" t="s">
        <v>55</v>
      </c>
      <c r="N4517" s="13" t="s">
        <v>2957</v>
      </c>
      <c r="O4517" s="13" t="s">
        <v>57</v>
      </c>
      <c r="P4517" s="13" t="s">
        <v>121</v>
      </c>
      <c r="Q4517" s="13" t="s">
        <v>2958</v>
      </c>
      <c r="R4517" s="17">
        <v>72.217800000000011</v>
      </c>
      <c r="S4517" s="26">
        <v>3</v>
      </c>
      <c r="T4517" s="17">
        <v>0.47000000000000003</v>
      </c>
      <c r="U4517" s="17">
        <v>17.420000000000002</v>
      </c>
      <c r="V4517" s="27">
        <v>-25.972200000000001</v>
      </c>
      <c r="W4517" s="13" t="s">
        <v>33</v>
      </c>
      <c r="X4517" s="8">
        <f>$T4517*$R4517</f>
        <v>33.942366000000007</v>
      </c>
      <c r="Y4517" s="29">
        <f>R4517-V4517-U4517-X4517</f>
        <v>46.827634000000003</v>
      </c>
    </row>
    <row r="4518" spans="2:25" x14ac:dyDescent="0.3">
      <c r="B4518" s="16"/>
      <c r="C4518" s="8" t="str">
        <f>_xlfn.CONCAT(S4518,_xlfn.TEXTBEFORE(Q4518,","))</f>
        <v>2Enermax Mouse</v>
      </c>
      <c r="D4518" s="13" t="s">
        <v>10624</v>
      </c>
      <c r="E4518" s="25">
        <v>43745</v>
      </c>
      <c r="F4518" s="25">
        <v>43750</v>
      </c>
      <c r="G4518" s="13" t="s">
        <v>50</v>
      </c>
      <c r="H4518" s="13" t="s">
        <v>3413</v>
      </c>
      <c r="I4518" s="13" t="s">
        <v>36</v>
      </c>
      <c r="J4518" s="13" t="s">
        <v>90</v>
      </c>
      <c r="K4518" s="13" t="s">
        <v>91</v>
      </c>
      <c r="L4518" s="13" t="s">
        <v>54</v>
      </c>
      <c r="M4518" s="13" t="s">
        <v>55</v>
      </c>
      <c r="N4518" s="13" t="s">
        <v>1804</v>
      </c>
      <c r="O4518" s="13" t="s">
        <v>57</v>
      </c>
      <c r="P4518" s="13" t="s">
        <v>121</v>
      </c>
      <c r="Q4518" s="13" t="s">
        <v>1805</v>
      </c>
      <c r="R4518" s="17">
        <v>42.7074</v>
      </c>
      <c r="S4518" s="26">
        <v>2</v>
      </c>
      <c r="T4518" s="17">
        <v>0.47000000000000003</v>
      </c>
      <c r="U4518" s="17">
        <v>3.24</v>
      </c>
      <c r="V4518" s="27">
        <v>-2.4725999999999928</v>
      </c>
      <c r="W4518" s="13" t="s">
        <v>88</v>
      </c>
      <c r="X4518" s="8">
        <f>$T4518*$R4518</f>
        <v>20.072478</v>
      </c>
      <c r="Y4518" s="29">
        <f>R4518-V4518-U4518-X4518</f>
        <v>21.86752199999999</v>
      </c>
    </row>
    <row r="4519" spans="2:25" x14ac:dyDescent="0.3">
      <c r="B4519" s="16"/>
      <c r="C4519" s="8" t="str">
        <f>_xlfn.CONCAT(S4519,_xlfn.TEXTBEFORE(Q4519,","))</f>
        <v>1Stockwell Paper Clips</v>
      </c>
      <c r="D4519" s="13" t="s">
        <v>10625</v>
      </c>
      <c r="E4519" s="25">
        <v>44189</v>
      </c>
      <c r="F4519" s="25">
        <v>44195</v>
      </c>
      <c r="G4519" s="13" t="s">
        <v>50</v>
      </c>
      <c r="H4519" s="13" t="s">
        <v>3413</v>
      </c>
      <c r="I4519" s="13" t="s">
        <v>36</v>
      </c>
      <c r="J4519" s="13" t="s">
        <v>160</v>
      </c>
      <c r="K4519" s="13" t="s">
        <v>160</v>
      </c>
      <c r="L4519" s="13" t="s">
        <v>54</v>
      </c>
      <c r="M4519" s="13" t="s">
        <v>55</v>
      </c>
      <c r="N4519" s="13" t="s">
        <v>4476</v>
      </c>
      <c r="O4519" s="13" t="s">
        <v>30</v>
      </c>
      <c r="P4519" s="13" t="s">
        <v>2177</v>
      </c>
      <c r="Q4519" s="13" t="s">
        <v>4477</v>
      </c>
      <c r="R4519" s="17">
        <v>7.3617000000000008</v>
      </c>
      <c r="S4519" s="26">
        <v>1</v>
      </c>
      <c r="T4519" s="17">
        <v>0.47000000000000003</v>
      </c>
      <c r="U4519" s="17">
        <v>1.3599999999999999</v>
      </c>
      <c r="V4519" s="27">
        <v>-0.85830000000000073</v>
      </c>
      <c r="W4519" s="13" t="s">
        <v>88</v>
      </c>
      <c r="X4519" s="8">
        <f>$T4519*$R4519</f>
        <v>3.4599990000000007</v>
      </c>
      <c r="Y4519" s="29">
        <f>R4519-V4519-U4519-X4519</f>
        <v>3.4000010000000023</v>
      </c>
    </row>
    <row r="4520" spans="2:25" x14ac:dyDescent="0.3">
      <c r="B4520" s="16"/>
      <c r="C4520" s="8" t="str">
        <f>_xlfn.CONCAT(S4520,_xlfn.TEXTBEFORE(Q4520,","))</f>
        <v>2Hon Executive Leather Armchair</v>
      </c>
      <c r="D4520" s="13" t="s">
        <v>10626</v>
      </c>
      <c r="E4520" s="25">
        <v>43984</v>
      </c>
      <c r="F4520" s="25">
        <v>43989</v>
      </c>
      <c r="G4520" s="13" t="s">
        <v>50</v>
      </c>
      <c r="H4520" s="13" t="s">
        <v>2356</v>
      </c>
      <c r="I4520" s="13" t="s">
        <v>36</v>
      </c>
      <c r="J4520" s="13" t="s">
        <v>408</v>
      </c>
      <c r="K4520" s="13" t="s">
        <v>408</v>
      </c>
      <c r="L4520" s="13" t="s">
        <v>409</v>
      </c>
      <c r="M4520" s="13" t="s">
        <v>55</v>
      </c>
      <c r="N4520" s="13" t="s">
        <v>994</v>
      </c>
      <c r="O4520" s="13" t="s">
        <v>40</v>
      </c>
      <c r="P4520" s="13" t="s">
        <v>41</v>
      </c>
      <c r="Q4520" s="13" t="s">
        <v>995</v>
      </c>
      <c r="R4520" s="17">
        <v>667.42439999999976</v>
      </c>
      <c r="S4520" s="26">
        <v>2</v>
      </c>
      <c r="T4520" s="17">
        <v>0.27</v>
      </c>
      <c r="U4520" s="17">
        <v>47.15</v>
      </c>
      <c r="V4520" s="27">
        <v>-155.47559999999996</v>
      </c>
      <c r="W4520" s="13" t="s">
        <v>88</v>
      </c>
      <c r="X4520" s="8">
        <f>$T4520*$R4520</f>
        <v>180.20458799999994</v>
      </c>
      <c r="Y4520" s="29">
        <f>R4520-V4520-U4520-X4520</f>
        <v>595.54541199999983</v>
      </c>
    </row>
    <row r="4521" spans="2:25" x14ac:dyDescent="0.3">
      <c r="B4521" s="16"/>
      <c r="C4521" s="8" t="str">
        <f>_xlfn.CONCAT(S4521,_xlfn.TEXTBEFORE(Q4521,","))</f>
        <v>3Apple Signal Booster</v>
      </c>
      <c r="D4521" s="13" t="s">
        <v>10627</v>
      </c>
      <c r="E4521" s="25">
        <v>43984</v>
      </c>
      <c r="F4521" s="25">
        <v>43989</v>
      </c>
      <c r="G4521" s="13" t="s">
        <v>50</v>
      </c>
      <c r="H4521" s="13" t="s">
        <v>2356</v>
      </c>
      <c r="I4521" s="13" t="s">
        <v>36</v>
      </c>
      <c r="J4521" s="13" t="s">
        <v>408</v>
      </c>
      <c r="K4521" s="13" t="s">
        <v>408</v>
      </c>
      <c r="L4521" s="13" t="s">
        <v>409</v>
      </c>
      <c r="M4521" s="13" t="s">
        <v>55</v>
      </c>
      <c r="N4521" s="13" t="s">
        <v>3331</v>
      </c>
      <c r="O4521" s="13" t="s">
        <v>57</v>
      </c>
      <c r="P4521" s="13" t="s">
        <v>58</v>
      </c>
      <c r="Q4521" s="13" t="s">
        <v>3332</v>
      </c>
      <c r="R4521" s="17">
        <v>347.35500000000008</v>
      </c>
      <c r="S4521" s="26">
        <v>3</v>
      </c>
      <c r="T4521" s="17">
        <v>0.17</v>
      </c>
      <c r="U4521" s="17">
        <v>23.79</v>
      </c>
      <c r="V4521" s="27">
        <v>-37.66500000000002</v>
      </c>
      <c r="W4521" s="13" t="s">
        <v>88</v>
      </c>
      <c r="X4521" s="8">
        <f>$T4521*$R4521</f>
        <v>59.050350000000016</v>
      </c>
      <c r="Y4521" s="29">
        <f>R4521-V4521-U4521-X4521</f>
        <v>302.17965000000004</v>
      </c>
    </row>
    <row r="4522" spans="2:25" x14ac:dyDescent="0.3">
      <c r="B4522" s="16"/>
      <c r="C4522" s="8" t="str">
        <f>_xlfn.CONCAT(S4522,_xlfn.TEXTBEFORE(Q4522,","))</f>
        <v>8Stanley Markers</v>
      </c>
      <c r="D4522" s="13" t="s">
        <v>10628</v>
      </c>
      <c r="E4522" s="25">
        <v>43984</v>
      </c>
      <c r="F4522" s="25">
        <v>43989</v>
      </c>
      <c r="G4522" s="13" t="s">
        <v>50</v>
      </c>
      <c r="H4522" s="13" t="s">
        <v>2356</v>
      </c>
      <c r="I4522" s="13" t="s">
        <v>36</v>
      </c>
      <c r="J4522" s="13" t="s">
        <v>408</v>
      </c>
      <c r="K4522" s="13" t="s">
        <v>408</v>
      </c>
      <c r="L4522" s="13" t="s">
        <v>409</v>
      </c>
      <c r="M4522" s="13" t="s">
        <v>55</v>
      </c>
      <c r="N4522" s="13" t="s">
        <v>3526</v>
      </c>
      <c r="O4522" s="13" t="s">
        <v>30</v>
      </c>
      <c r="P4522" s="13" t="s">
        <v>1789</v>
      </c>
      <c r="Q4522" s="13" t="s">
        <v>3527</v>
      </c>
      <c r="R4522" s="17">
        <v>155.77439999999999</v>
      </c>
      <c r="S4522" s="26">
        <v>8</v>
      </c>
      <c r="T4522" s="17">
        <v>0.17</v>
      </c>
      <c r="U4522" s="17">
        <v>14</v>
      </c>
      <c r="V4522" s="27">
        <v>18.734400000000001</v>
      </c>
      <c r="W4522" s="13" t="s">
        <v>88</v>
      </c>
      <c r="X4522" s="8">
        <f>$T4522*$R4522</f>
        <v>26.481648</v>
      </c>
      <c r="Y4522" s="29">
        <f>R4522-V4522-U4522-X4522</f>
        <v>96.558351999999985</v>
      </c>
    </row>
    <row r="4523" spans="2:25" x14ac:dyDescent="0.3">
      <c r="B4523" s="16"/>
      <c r="C4523" s="8" t="str">
        <f>_xlfn.CONCAT(S4523,_xlfn.TEXTBEFORE(Q4523,","))</f>
        <v>1Cisco Signal Booster</v>
      </c>
      <c r="D4523" s="13" t="s">
        <v>10629</v>
      </c>
      <c r="E4523" s="25">
        <v>43984</v>
      </c>
      <c r="F4523" s="25">
        <v>43989</v>
      </c>
      <c r="G4523" s="13" t="s">
        <v>50</v>
      </c>
      <c r="H4523" s="13" t="s">
        <v>2356</v>
      </c>
      <c r="I4523" s="13" t="s">
        <v>36</v>
      </c>
      <c r="J4523" s="13" t="s">
        <v>408</v>
      </c>
      <c r="K4523" s="13" t="s">
        <v>408</v>
      </c>
      <c r="L4523" s="13" t="s">
        <v>409</v>
      </c>
      <c r="M4523" s="13" t="s">
        <v>55</v>
      </c>
      <c r="N4523" s="13" t="s">
        <v>3243</v>
      </c>
      <c r="O4523" s="13" t="s">
        <v>57</v>
      </c>
      <c r="P4523" s="13" t="s">
        <v>58</v>
      </c>
      <c r="Q4523" s="13" t="s">
        <v>3244</v>
      </c>
      <c r="R4523" s="17">
        <v>127.0896</v>
      </c>
      <c r="S4523" s="26">
        <v>1</v>
      </c>
      <c r="T4523" s="17">
        <v>0.17</v>
      </c>
      <c r="U4523" s="17">
        <v>6.88</v>
      </c>
      <c r="V4523" s="27">
        <v>-10.730400000000005</v>
      </c>
      <c r="W4523" s="13" t="s">
        <v>88</v>
      </c>
      <c r="X4523" s="8">
        <f>$T4523*$R4523</f>
        <v>21.605232000000001</v>
      </c>
      <c r="Y4523" s="29">
        <f>R4523-V4523-U4523-X4523</f>
        <v>109.33476800000003</v>
      </c>
    </row>
    <row r="4524" spans="2:25" x14ac:dyDescent="0.3">
      <c r="B4524" s="16"/>
      <c r="C4524" s="8" t="str">
        <f>_xlfn.CONCAT(S4524,_xlfn.TEXTBEFORE(Q4524,","))</f>
        <v>2Binney &amp; Smith Pencil Sharpener</v>
      </c>
      <c r="D4524" s="13" t="s">
        <v>10630</v>
      </c>
      <c r="E4524" s="25">
        <v>43984</v>
      </c>
      <c r="F4524" s="25">
        <v>43989</v>
      </c>
      <c r="G4524" s="13" t="s">
        <v>50</v>
      </c>
      <c r="H4524" s="13" t="s">
        <v>2356</v>
      </c>
      <c r="I4524" s="13" t="s">
        <v>36</v>
      </c>
      <c r="J4524" s="13" t="s">
        <v>408</v>
      </c>
      <c r="K4524" s="13" t="s">
        <v>408</v>
      </c>
      <c r="L4524" s="13" t="s">
        <v>409</v>
      </c>
      <c r="M4524" s="13" t="s">
        <v>55</v>
      </c>
      <c r="N4524" s="13" t="s">
        <v>4492</v>
      </c>
      <c r="O4524" s="13" t="s">
        <v>30</v>
      </c>
      <c r="P4524" s="13" t="s">
        <v>1789</v>
      </c>
      <c r="Q4524" s="13" t="s">
        <v>4493</v>
      </c>
      <c r="R4524" s="17">
        <v>44.720399999999998</v>
      </c>
      <c r="S4524" s="26">
        <v>2</v>
      </c>
      <c r="T4524" s="17">
        <v>0.17</v>
      </c>
      <c r="U4524" s="17">
        <v>2.5499999999999998</v>
      </c>
      <c r="V4524" s="27">
        <v>13.4604</v>
      </c>
      <c r="W4524" s="13" t="s">
        <v>88</v>
      </c>
      <c r="X4524" s="8">
        <f>$T4524*$R4524</f>
        <v>7.602468</v>
      </c>
      <c r="Y4524" s="29">
        <f>R4524-V4524-U4524-X4524</f>
        <v>21.107531999999999</v>
      </c>
    </row>
    <row r="4525" spans="2:25" x14ac:dyDescent="0.3">
      <c r="B4525" s="16"/>
      <c r="C4525" s="8" t="str">
        <f>_xlfn.CONCAT(S4525,_xlfn.TEXTBEFORE(Q4525,","))</f>
        <v>1Novimex Round Labels</v>
      </c>
      <c r="D4525" s="13" t="s">
        <v>10631</v>
      </c>
      <c r="E4525" s="25">
        <v>43984</v>
      </c>
      <c r="F4525" s="25">
        <v>43989</v>
      </c>
      <c r="G4525" s="13" t="s">
        <v>50</v>
      </c>
      <c r="H4525" s="13" t="s">
        <v>2356</v>
      </c>
      <c r="I4525" s="13" t="s">
        <v>36</v>
      </c>
      <c r="J4525" s="13" t="s">
        <v>408</v>
      </c>
      <c r="K4525" s="13" t="s">
        <v>408</v>
      </c>
      <c r="L4525" s="13" t="s">
        <v>409</v>
      </c>
      <c r="M4525" s="13" t="s">
        <v>55</v>
      </c>
      <c r="N4525" s="13" t="s">
        <v>5929</v>
      </c>
      <c r="O4525" s="13" t="s">
        <v>30</v>
      </c>
      <c r="P4525" s="13" t="s">
        <v>2751</v>
      </c>
      <c r="Q4525" s="13" t="s">
        <v>5930</v>
      </c>
      <c r="R4525" s="17">
        <v>5.2040999999999995</v>
      </c>
      <c r="S4525" s="26">
        <v>1</v>
      </c>
      <c r="T4525" s="17">
        <v>0.17</v>
      </c>
      <c r="U4525" s="17">
        <v>1.45</v>
      </c>
      <c r="V4525" s="27">
        <v>1.8740999999999999</v>
      </c>
      <c r="W4525" s="13" t="s">
        <v>88</v>
      </c>
      <c r="X4525" s="8">
        <f>$T4525*$R4525</f>
        <v>0.88469699999999996</v>
      </c>
      <c r="Y4525" s="29">
        <f>R4525-V4525-U4525-X4525</f>
        <v>0.99530299999999972</v>
      </c>
    </row>
    <row r="4526" spans="2:25" x14ac:dyDescent="0.3">
      <c r="B4526" s="16"/>
      <c r="C4526" s="8" t="str">
        <f>_xlfn.CONCAT(S4526,_xlfn.TEXTBEFORE(Q4526,","))</f>
        <v>7OIC Thumb Tacks</v>
      </c>
      <c r="D4526" s="13" t="s">
        <v>10632</v>
      </c>
      <c r="E4526" s="25">
        <v>43333</v>
      </c>
      <c r="F4526" s="25">
        <v>43335</v>
      </c>
      <c r="G4526" s="13" t="s">
        <v>22</v>
      </c>
      <c r="H4526" s="13" t="s">
        <v>5675</v>
      </c>
      <c r="I4526" s="13" t="s">
        <v>36</v>
      </c>
      <c r="J4526" s="13" t="s">
        <v>1824</v>
      </c>
      <c r="K4526" s="13" t="s">
        <v>1825</v>
      </c>
      <c r="L4526" s="13" t="s">
        <v>27</v>
      </c>
      <c r="M4526" s="13" t="s">
        <v>28</v>
      </c>
      <c r="N4526" s="13" t="s">
        <v>5676</v>
      </c>
      <c r="O4526" s="13" t="s">
        <v>30</v>
      </c>
      <c r="P4526" s="13" t="s">
        <v>2177</v>
      </c>
      <c r="Q4526" s="13" t="s">
        <v>5677</v>
      </c>
      <c r="R4526" s="17">
        <v>98.49</v>
      </c>
      <c r="S4526" s="26">
        <v>7</v>
      </c>
      <c r="T4526" s="17">
        <v>0</v>
      </c>
      <c r="U4526" s="17">
        <v>3.06</v>
      </c>
      <c r="V4526" s="27">
        <v>26.46</v>
      </c>
      <c r="W4526" s="13" t="s">
        <v>88</v>
      </c>
      <c r="X4526" s="8">
        <f>$T4526*$R4526</f>
        <v>0</v>
      </c>
      <c r="Y4526" s="29">
        <f>R4526-V4526-U4526-X4526</f>
        <v>68.97</v>
      </c>
    </row>
    <row r="4527" spans="2:25" x14ac:dyDescent="0.3">
      <c r="B4527" s="16"/>
      <c r="C4527" s="8" t="str">
        <f>_xlfn.CONCAT(S4527,_xlfn.TEXTBEFORE(Q4527,","))</f>
        <v>4BIC Highlighters</v>
      </c>
      <c r="D4527" s="13" t="s">
        <v>10633</v>
      </c>
      <c r="E4527" s="25">
        <v>43016</v>
      </c>
      <c r="F4527" s="25">
        <v>43020</v>
      </c>
      <c r="G4527" s="13" t="s">
        <v>50</v>
      </c>
      <c r="H4527" s="13" t="s">
        <v>4248</v>
      </c>
      <c r="I4527" s="13" t="s">
        <v>36</v>
      </c>
      <c r="J4527" s="13" t="s">
        <v>746</v>
      </c>
      <c r="K4527" s="13" t="s">
        <v>234</v>
      </c>
      <c r="L4527" s="13" t="s">
        <v>54</v>
      </c>
      <c r="M4527" s="13" t="s">
        <v>55</v>
      </c>
      <c r="N4527" s="13" t="s">
        <v>4968</v>
      </c>
      <c r="O4527" s="13" t="s">
        <v>30</v>
      </c>
      <c r="P4527" s="13" t="s">
        <v>1789</v>
      </c>
      <c r="Q4527" s="13" t="s">
        <v>4969</v>
      </c>
      <c r="R4527" s="17">
        <v>58.954799999999992</v>
      </c>
      <c r="S4527" s="26">
        <v>4</v>
      </c>
      <c r="T4527" s="17">
        <v>0.27</v>
      </c>
      <c r="U4527" s="17">
        <v>6.95</v>
      </c>
      <c r="V4527" s="27">
        <v>-11.3652</v>
      </c>
      <c r="W4527" s="13" t="s">
        <v>60</v>
      </c>
      <c r="X4527" s="8">
        <f>$T4527*$R4527</f>
        <v>15.917795999999999</v>
      </c>
      <c r="Y4527" s="29">
        <f>R4527-V4527-U4527-X4527</f>
        <v>47.452203999999995</v>
      </c>
    </row>
    <row r="4528" spans="2:25" x14ac:dyDescent="0.3">
      <c r="B4528" s="16"/>
      <c r="C4528" s="8" t="str">
        <f>_xlfn.CONCAT(S4528,_xlfn.TEXTBEFORE(Q4528,","))</f>
        <v>9Boston Pencil Sharpener</v>
      </c>
      <c r="D4528" s="13" t="s">
        <v>10634</v>
      </c>
      <c r="E4528" s="25">
        <v>44022</v>
      </c>
      <c r="F4528" s="25">
        <v>44027</v>
      </c>
      <c r="G4528" s="13" t="s">
        <v>50</v>
      </c>
      <c r="H4528" s="13" t="s">
        <v>4248</v>
      </c>
      <c r="I4528" s="13" t="s">
        <v>36</v>
      </c>
      <c r="J4528" s="13" t="s">
        <v>77</v>
      </c>
      <c r="K4528" s="13" t="s">
        <v>78</v>
      </c>
      <c r="L4528" s="13" t="s">
        <v>54</v>
      </c>
      <c r="M4528" s="13" t="s">
        <v>55</v>
      </c>
      <c r="N4528" s="13" t="s">
        <v>4249</v>
      </c>
      <c r="O4528" s="13" t="s">
        <v>30</v>
      </c>
      <c r="P4528" s="13" t="s">
        <v>1789</v>
      </c>
      <c r="Q4528" s="13" t="s">
        <v>4250</v>
      </c>
      <c r="R4528" s="17">
        <v>198.47970000000001</v>
      </c>
      <c r="S4528" s="26">
        <v>9</v>
      </c>
      <c r="T4528" s="17">
        <v>0.27</v>
      </c>
      <c r="U4528" s="17">
        <v>12.76</v>
      </c>
      <c r="V4528" s="27">
        <v>46.199699999999979</v>
      </c>
      <c r="W4528" s="13" t="s">
        <v>60</v>
      </c>
      <c r="X4528" s="8">
        <f>$T4528*$R4528</f>
        <v>53.589519000000003</v>
      </c>
      <c r="Y4528" s="29">
        <f>R4528-V4528-U4528-X4528</f>
        <v>85.930481000000043</v>
      </c>
    </row>
    <row r="4529" spans="2:25" x14ac:dyDescent="0.3">
      <c r="B4529" s="16"/>
      <c r="C4529" s="8" t="str">
        <f>_xlfn.CONCAT(S4529,_xlfn.TEXTBEFORE(Q4529,","))</f>
        <v>4Ibico Index Tab</v>
      </c>
      <c r="D4529" s="13" t="s">
        <v>10635</v>
      </c>
      <c r="E4529" s="25">
        <v>44022</v>
      </c>
      <c r="F4529" s="25">
        <v>44027</v>
      </c>
      <c r="G4529" s="13" t="s">
        <v>50</v>
      </c>
      <c r="H4529" s="13" t="s">
        <v>4248</v>
      </c>
      <c r="I4529" s="13" t="s">
        <v>36</v>
      </c>
      <c r="J4529" s="13" t="s">
        <v>77</v>
      </c>
      <c r="K4529" s="13" t="s">
        <v>78</v>
      </c>
      <c r="L4529" s="13" t="s">
        <v>54</v>
      </c>
      <c r="M4529" s="13" t="s">
        <v>55</v>
      </c>
      <c r="N4529" s="13" t="s">
        <v>4921</v>
      </c>
      <c r="O4529" s="13" t="s">
        <v>30</v>
      </c>
      <c r="P4529" s="13" t="s">
        <v>1121</v>
      </c>
      <c r="Q4529" s="13" t="s">
        <v>4922</v>
      </c>
      <c r="R4529" s="17">
        <v>29.581199999999999</v>
      </c>
      <c r="S4529" s="26">
        <v>4</v>
      </c>
      <c r="T4529" s="17">
        <v>0.17</v>
      </c>
      <c r="U4529" s="17">
        <v>5.88</v>
      </c>
      <c r="V4529" s="27">
        <v>-5.0988000000000007</v>
      </c>
      <c r="W4529" s="13" t="s">
        <v>60</v>
      </c>
      <c r="X4529" s="8">
        <f>$T4529*$R4529</f>
        <v>5.0288040000000001</v>
      </c>
      <c r="Y4529" s="29">
        <f>R4529-V4529-U4529-X4529</f>
        <v>23.771196</v>
      </c>
    </row>
    <row r="4530" spans="2:25" x14ac:dyDescent="0.3">
      <c r="B4530" s="16"/>
      <c r="C4530" s="8" t="str">
        <f>_xlfn.CONCAT(S4530,_xlfn.TEXTBEFORE(Q4530,","))</f>
        <v>2Office Star Rocking Chair</v>
      </c>
      <c r="D4530" s="13" t="s">
        <v>10636</v>
      </c>
      <c r="E4530" s="25">
        <v>44162</v>
      </c>
      <c r="F4530" s="25">
        <v>44164</v>
      </c>
      <c r="G4530" s="13" t="s">
        <v>34</v>
      </c>
      <c r="H4530" s="13" t="s">
        <v>4462</v>
      </c>
      <c r="I4530" s="13" t="s">
        <v>36</v>
      </c>
      <c r="J4530" s="13" t="s">
        <v>596</v>
      </c>
      <c r="K4530" s="13" t="s">
        <v>168</v>
      </c>
      <c r="L4530" s="13" t="s">
        <v>54</v>
      </c>
      <c r="M4530" s="13" t="s">
        <v>55</v>
      </c>
      <c r="N4530" s="13" t="s">
        <v>1035</v>
      </c>
      <c r="O4530" s="13" t="s">
        <v>40</v>
      </c>
      <c r="P4530" s="13" t="s">
        <v>41</v>
      </c>
      <c r="Q4530" s="13" t="s">
        <v>1036</v>
      </c>
      <c r="R4530" s="17">
        <v>205.7286</v>
      </c>
      <c r="S4530" s="26">
        <v>2</v>
      </c>
      <c r="T4530" s="17">
        <v>0.27</v>
      </c>
      <c r="U4530" s="17">
        <v>10.81</v>
      </c>
      <c r="V4530" s="27">
        <v>-45.131400000000006</v>
      </c>
      <c r="W4530" s="13" t="s">
        <v>60</v>
      </c>
      <c r="X4530" s="8">
        <f>$T4530*$R4530</f>
        <v>55.546722000000003</v>
      </c>
      <c r="Y4530" s="29">
        <f>R4530-V4530-U4530-X4530</f>
        <v>184.50327800000002</v>
      </c>
    </row>
    <row r="4531" spans="2:25" x14ac:dyDescent="0.3">
      <c r="B4531" s="16"/>
      <c r="C4531" s="8" t="str">
        <f>_xlfn.CONCAT(S4531,_xlfn.TEXTBEFORE(Q4531,","))</f>
        <v>4Accos Thumb Tacks</v>
      </c>
      <c r="D4531" s="13" t="s">
        <v>10637</v>
      </c>
      <c r="E4531" s="25">
        <v>44162</v>
      </c>
      <c r="F4531" s="25">
        <v>44164</v>
      </c>
      <c r="G4531" s="13" t="s">
        <v>34</v>
      </c>
      <c r="H4531" s="13" t="s">
        <v>4462</v>
      </c>
      <c r="I4531" s="13" t="s">
        <v>36</v>
      </c>
      <c r="J4531" s="13" t="s">
        <v>596</v>
      </c>
      <c r="K4531" s="13" t="s">
        <v>168</v>
      </c>
      <c r="L4531" s="13" t="s">
        <v>54</v>
      </c>
      <c r="M4531" s="13" t="s">
        <v>55</v>
      </c>
      <c r="N4531" s="13" t="s">
        <v>5236</v>
      </c>
      <c r="O4531" s="13" t="s">
        <v>30</v>
      </c>
      <c r="P4531" s="13" t="s">
        <v>2177</v>
      </c>
      <c r="Q4531" s="13" t="s">
        <v>5237</v>
      </c>
      <c r="R4531" s="17">
        <v>23.595599999999997</v>
      </c>
      <c r="S4531" s="26">
        <v>4</v>
      </c>
      <c r="T4531" s="17">
        <v>0.47000000000000003</v>
      </c>
      <c r="U4531" s="17">
        <v>1.37</v>
      </c>
      <c r="V4531" s="27">
        <v>-17.924399999999999</v>
      </c>
      <c r="W4531" s="13" t="s">
        <v>60</v>
      </c>
      <c r="X4531" s="8">
        <f>$T4531*$R4531</f>
        <v>11.089931999999999</v>
      </c>
      <c r="Y4531" s="29">
        <f>R4531-V4531-U4531-X4531</f>
        <v>29.060068000000001</v>
      </c>
    </row>
    <row r="4532" spans="2:25" x14ac:dyDescent="0.3">
      <c r="B4532" s="16"/>
      <c r="C4532" s="8" t="str">
        <f>_xlfn.CONCAT(S4532,_xlfn.TEXTBEFORE(Q4532,","))</f>
        <v>3Tenex Trays</v>
      </c>
      <c r="D4532" s="13" t="s">
        <v>10638</v>
      </c>
      <c r="E4532" s="25">
        <v>42767</v>
      </c>
      <c r="F4532" s="25">
        <v>42769</v>
      </c>
      <c r="G4532" s="13" t="s">
        <v>22</v>
      </c>
      <c r="H4532" s="13" t="s">
        <v>2438</v>
      </c>
      <c r="I4532" s="13" t="s">
        <v>36</v>
      </c>
      <c r="J4532" s="13" t="s">
        <v>2439</v>
      </c>
      <c r="K4532" s="13" t="s">
        <v>136</v>
      </c>
      <c r="L4532" s="13" t="s">
        <v>27</v>
      </c>
      <c r="M4532" s="13" t="s">
        <v>28</v>
      </c>
      <c r="N4532" s="13" t="s">
        <v>1949</v>
      </c>
      <c r="O4532" s="13" t="s">
        <v>30</v>
      </c>
      <c r="P4532" s="13" t="s">
        <v>289</v>
      </c>
      <c r="Q4532" s="13" t="s">
        <v>1950</v>
      </c>
      <c r="R4532" s="17">
        <v>162.71999999999997</v>
      </c>
      <c r="S4532" s="26">
        <v>3</v>
      </c>
      <c r="T4532" s="17">
        <v>0</v>
      </c>
      <c r="U4532" s="17">
        <v>44.36</v>
      </c>
      <c r="V4532" s="27">
        <v>68.31</v>
      </c>
      <c r="W4532" s="13" t="s">
        <v>33</v>
      </c>
      <c r="X4532" s="8">
        <f>$T4532*$R4532</f>
        <v>0</v>
      </c>
      <c r="Y4532" s="29">
        <f>R4532-V4532-U4532-X4532</f>
        <v>50.049999999999969</v>
      </c>
    </row>
    <row r="4533" spans="2:25" x14ac:dyDescent="0.3">
      <c r="B4533" s="16"/>
      <c r="C4533" s="8" t="str">
        <f>_xlfn.CONCAT(S4533,_xlfn.TEXTBEFORE(Q4533,","))</f>
        <v>4Fiskars Box Cutter</v>
      </c>
      <c r="D4533" s="13" t="s">
        <v>10639</v>
      </c>
      <c r="E4533" s="25">
        <v>43717</v>
      </c>
      <c r="F4533" s="25">
        <v>43718</v>
      </c>
      <c r="G4533" s="13" t="s">
        <v>34</v>
      </c>
      <c r="H4533" s="13" t="s">
        <v>640</v>
      </c>
      <c r="I4533" s="13" t="s">
        <v>36</v>
      </c>
      <c r="J4533" s="13" t="s">
        <v>160</v>
      </c>
      <c r="K4533" s="13" t="s">
        <v>160</v>
      </c>
      <c r="L4533" s="13" t="s">
        <v>54</v>
      </c>
      <c r="M4533" s="13" t="s">
        <v>55</v>
      </c>
      <c r="N4533" s="13" t="s">
        <v>3603</v>
      </c>
      <c r="O4533" s="13" t="s">
        <v>30</v>
      </c>
      <c r="P4533" s="13" t="s">
        <v>1228</v>
      </c>
      <c r="Q4533" s="13" t="s">
        <v>3604</v>
      </c>
      <c r="R4533" s="17">
        <v>74.030400000000014</v>
      </c>
      <c r="S4533" s="26">
        <v>4</v>
      </c>
      <c r="T4533" s="17">
        <v>0.47000000000000003</v>
      </c>
      <c r="U4533" s="17">
        <v>12.95</v>
      </c>
      <c r="V4533" s="27">
        <v>-9.8496000000000024</v>
      </c>
      <c r="W4533" s="13" t="s">
        <v>33</v>
      </c>
      <c r="X4533" s="8">
        <f>$T4533*$R4533</f>
        <v>34.794288000000009</v>
      </c>
      <c r="Y4533" s="29">
        <f>R4533-V4533-U4533-X4533</f>
        <v>36.135712000000012</v>
      </c>
    </row>
    <row r="4534" spans="2:25" x14ac:dyDescent="0.3">
      <c r="B4534" s="16"/>
      <c r="C4534" s="8" t="str">
        <f>_xlfn.CONCAT(S4534,_xlfn.TEXTBEFORE(Q4534,","))</f>
        <v>4Fiskars Scissors</v>
      </c>
      <c r="D4534" s="13" t="s">
        <v>10640</v>
      </c>
      <c r="E4534" s="25">
        <v>44024</v>
      </c>
      <c r="F4534" s="25">
        <v>44029</v>
      </c>
      <c r="G4534" s="13" t="s">
        <v>50</v>
      </c>
      <c r="H4534" s="13" t="s">
        <v>640</v>
      </c>
      <c r="I4534" s="13" t="s">
        <v>36</v>
      </c>
      <c r="J4534" s="13" t="s">
        <v>160</v>
      </c>
      <c r="K4534" s="13" t="s">
        <v>160</v>
      </c>
      <c r="L4534" s="13" t="s">
        <v>54</v>
      </c>
      <c r="M4534" s="13" t="s">
        <v>55</v>
      </c>
      <c r="N4534" s="13" t="s">
        <v>5755</v>
      </c>
      <c r="O4534" s="13" t="s">
        <v>30</v>
      </c>
      <c r="P4534" s="13" t="s">
        <v>1228</v>
      </c>
      <c r="Q4534" s="13" t="s">
        <v>5756</v>
      </c>
      <c r="R4534" s="17">
        <v>42.103200000000001</v>
      </c>
      <c r="S4534" s="26">
        <v>4</v>
      </c>
      <c r="T4534" s="17">
        <v>0.47000000000000003</v>
      </c>
      <c r="U4534" s="17">
        <v>2.64</v>
      </c>
      <c r="V4534" s="27">
        <v>-7.2168000000000063</v>
      </c>
      <c r="W4534" s="13" t="s">
        <v>88</v>
      </c>
      <c r="X4534" s="8">
        <f>$T4534*$R4534</f>
        <v>19.788504000000003</v>
      </c>
      <c r="Y4534" s="29">
        <f>R4534-V4534-U4534-X4534</f>
        <v>26.891496000000004</v>
      </c>
    </row>
    <row r="4535" spans="2:25" x14ac:dyDescent="0.3">
      <c r="B4535" s="16"/>
      <c r="C4535" s="8" t="str">
        <f>_xlfn.CONCAT(S4535,_xlfn.TEXTBEFORE(Q4535,","))</f>
        <v>8Eldon Lockers</v>
      </c>
      <c r="D4535" s="13" t="s">
        <v>10641</v>
      </c>
      <c r="E4535" s="25">
        <v>44117</v>
      </c>
      <c r="F4535" s="25">
        <v>44122</v>
      </c>
      <c r="G4535" s="13" t="s">
        <v>50</v>
      </c>
      <c r="H4535" s="13" t="s">
        <v>640</v>
      </c>
      <c r="I4535" s="13" t="s">
        <v>36</v>
      </c>
      <c r="J4535" s="13" t="s">
        <v>641</v>
      </c>
      <c r="K4535" s="13" t="s">
        <v>494</v>
      </c>
      <c r="L4535" s="13" t="s">
        <v>54</v>
      </c>
      <c r="M4535" s="13" t="s">
        <v>55</v>
      </c>
      <c r="N4535" s="13" t="s">
        <v>642</v>
      </c>
      <c r="O4535" s="13" t="s">
        <v>30</v>
      </c>
      <c r="P4535" s="13" t="s">
        <v>289</v>
      </c>
      <c r="Q4535" s="13" t="s">
        <v>643</v>
      </c>
      <c r="R4535" s="17">
        <v>1317.3095999999998</v>
      </c>
      <c r="S4535" s="26">
        <v>8</v>
      </c>
      <c r="T4535" s="17">
        <v>0.17</v>
      </c>
      <c r="U4535" s="17">
        <v>191.58</v>
      </c>
      <c r="V4535" s="27">
        <v>396.6696</v>
      </c>
      <c r="W4535" s="13" t="s">
        <v>60</v>
      </c>
      <c r="X4535" s="8">
        <f>$T4535*$R4535</f>
        <v>223.94263199999997</v>
      </c>
      <c r="Y4535" s="29">
        <f>R4535-V4535-U4535-X4535</f>
        <v>505.11736799999983</v>
      </c>
    </row>
    <row r="4536" spans="2:25" x14ac:dyDescent="0.3">
      <c r="B4536" s="16"/>
      <c r="C4536" s="8" t="str">
        <f>_xlfn.CONCAT(S4536,_xlfn.TEXTBEFORE(Q4536,","))</f>
        <v>7Hewlett Wireless Fax</v>
      </c>
      <c r="D4536" s="13" t="s">
        <v>10642</v>
      </c>
      <c r="E4536" s="25">
        <v>44169</v>
      </c>
      <c r="F4536" s="25">
        <v>44174</v>
      </c>
      <c r="G4536" s="13" t="s">
        <v>50</v>
      </c>
      <c r="H4536" s="13" t="s">
        <v>640</v>
      </c>
      <c r="I4536" s="13" t="s">
        <v>36</v>
      </c>
      <c r="J4536" s="13" t="s">
        <v>90</v>
      </c>
      <c r="K4536" s="13" t="s">
        <v>91</v>
      </c>
      <c r="L4536" s="13" t="s">
        <v>54</v>
      </c>
      <c r="M4536" s="13" t="s">
        <v>55</v>
      </c>
      <c r="N4536" s="13" t="s">
        <v>240</v>
      </c>
      <c r="O4536" s="13" t="s">
        <v>57</v>
      </c>
      <c r="P4536" s="13" t="s">
        <v>86</v>
      </c>
      <c r="Q4536" s="13" t="s">
        <v>241</v>
      </c>
      <c r="R4536" s="17">
        <v>2472.6932999999999</v>
      </c>
      <c r="S4536" s="26">
        <v>7</v>
      </c>
      <c r="T4536" s="17">
        <v>7.0000000000000007E-2</v>
      </c>
      <c r="U4536" s="17">
        <v>184.56</v>
      </c>
      <c r="V4536" s="27">
        <v>903.99329999999986</v>
      </c>
      <c r="W4536" s="13" t="s">
        <v>88</v>
      </c>
      <c r="X4536" s="8">
        <f>$T4536*$R4536</f>
        <v>173.08853100000002</v>
      </c>
      <c r="Y4536" s="29">
        <f>R4536-V4536-U4536-X4536</f>
        <v>1211.051469</v>
      </c>
    </row>
    <row r="4537" spans="2:25" x14ac:dyDescent="0.3">
      <c r="B4537" s="16"/>
      <c r="C4537" s="8" t="str">
        <f>_xlfn.CONCAT(S4537,_xlfn.TEXTBEFORE(Q4537,","))</f>
        <v>3Lesro Training Table</v>
      </c>
      <c r="D4537" s="13" t="s">
        <v>10643</v>
      </c>
      <c r="E4537" s="25">
        <v>44169</v>
      </c>
      <c r="F4537" s="25">
        <v>44174</v>
      </c>
      <c r="G4537" s="13" t="s">
        <v>50</v>
      </c>
      <c r="H4537" s="13" t="s">
        <v>640</v>
      </c>
      <c r="I4537" s="13" t="s">
        <v>36</v>
      </c>
      <c r="J4537" s="13" t="s">
        <v>90</v>
      </c>
      <c r="K4537" s="13" t="s">
        <v>91</v>
      </c>
      <c r="L4537" s="13" t="s">
        <v>54</v>
      </c>
      <c r="M4537" s="13" t="s">
        <v>55</v>
      </c>
      <c r="N4537" s="13" t="s">
        <v>2428</v>
      </c>
      <c r="O4537" s="13" t="s">
        <v>40</v>
      </c>
      <c r="P4537" s="13" t="s">
        <v>48</v>
      </c>
      <c r="Q4537" s="13" t="s">
        <v>2429</v>
      </c>
      <c r="R4537" s="17">
        <v>429.72929999999997</v>
      </c>
      <c r="S4537" s="26">
        <v>3</v>
      </c>
      <c r="T4537" s="17">
        <v>0.47000000000000003</v>
      </c>
      <c r="U4537" s="17">
        <v>44.47</v>
      </c>
      <c r="V4537" s="27">
        <v>-348.6807</v>
      </c>
      <c r="W4537" s="13" t="s">
        <v>88</v>
      </c>
      <c r="X4537" s="8">
        <f>$T4537*$R4537</f>
        <v>201.97277099999999</v>
      </c>
      <c r="Y4537" s="29">
        <f>R4537-V4537-U4537-X4537</f>
        <v>531.96722899999997</v>
      </c>
    </row>
    <row r="4538" spans="2:25" x14ac:dyDescent="0.3">
      <c r="B4538" s="16"/>
      <c r="C4538" s="8" t="str">
        <f>_xlfn.CONCAT(S4538,_xlfn.TEXTBEFORE(Q4538,","))</f>
        <v>3Ibico Binder</v>
      </c>
      <c r="D4538" s="13" t="s">
        <v>10644</v>
      </c>
      <c r="E4538" s="25">
        <v>43032</v>
      </c>
      <c r="F4538" s="25">
        <v>43034</v>
      </c>
      <c r="G4538" s="13" t="s">
        <v>22</v>
      </c>
      <c r="H4538" s="13" t="s">
        <v>5073</v>
      </c>
      <c r="I4538" s="13" t="s">
        <v>24</v>
      </c>
      <c r="J4538" s="13" t="s">
        <v>150</v>
      </c>
      <c r="K4538" s="13" t="s">
        <v>151</v>
      </c>
      <c r="L4538" s="13" t="s">
        <v>27</v>
      </c>
      <c r="M4538" s="13" t="s">
        <v>28</v>
      </c>
      <c r="N4538" s="13" t="s">
        <v>5074</v>
      </c>
      <c r="O4538" s="13" t="s">
        <v>30</v>
      </c>
      <c r="P4538" s="13" t="s">
        <v>1121</v>
      </c>
      <c r="Q4538" s="13" t="s">
        <v>5075</v>
      </c>
      <c r="R4538" s="17">
        <v>46.439999999999991</v>
      </c>
      <c r="S4538" s="26">
        <v>3</v>
      </c>
      <c r="T4538" s="17">
        <v>0</v>
      </c>
      <c r="U4538" s="17">
        <v>6.31</v>
      </c>
      <c r="V4538" s="27">
        <v>11.61</v>
      </c>
      <c r="W4538" s="13" t="s">
        <v>60</v>
      </c>
      <c r="X4538" s="8">
        <f>$T4538*$R4538</f>
        <v>0</v>
      </c>
      <c r="Y4538" s="29">
        <f>R4538-V4538-U4538-X4538</f>
        <v>28.519999999999992</v>
      </c>
    </row>
    <row r="4539" spans="2:25" x14ac:dyDescent="0.3">
      <c r="B4539" s="16"/>
      <c r="C4539" s="8" t="str">
        <f>_xlfn.CONCAT(S4539,_xlfn.TEXTBEFORE(Q4539,","))</f>
        <v>3Stanley Pencil Sharpener</v>
      </c>
      <c r="D4539" s="13" t="s">
        <v>10645</v>
      </c>
      <c r="E4539" s="25">
        <v>43180</v>
      </c>
      <c r="F4539" s="25">
        <v>43186</v>
      </c>
      <c r="G4539" s="13" t="s">
        <v>50</v>
      </c>
      <c r="H4539" s="13" t="s">
        <v>518</v>
      </c>
      <c r="I4539" s="13" t="s">
        <v>24</v>
      </c>
      <c r="J4539" s="13" t="s">
        <v>4062</v>
      </c>
      <c r="K4539" s="13" t="s">
        <v>215</v>
      </c>
      <c r="L4539" s="13" t="s">
        <v>27</v>
      </c>
      <c r="M4539" s="13" t="s">
        <v>28</v>
      </c>
      <c r="N4539" s="13" t="s">
        <v>5348</v>
      </c>
      <c r="O4539" s="13" t="s">
        <v>30</v>
      </c>
      <c r="P4539" s="13" t="s">
        <v>1789</v>
      </c>
      <c r="Q4539" s="13" t="s">
        <v>5349</v>
      </c>
      <c r="R4539" s="17">
        <v>78.12</v>
      </c>
      <c r="S4539" s="26">
        <v>3</v>
      </c>
      <c r="T4539" s="17">
        <v>0</v>
      </c>
      <c r="U4539" s="17">
        <v>1.37</v>
      </c>
      <c r="V4539" s="27">
        <v>37.44</v>
      </c>
      <c r="W4539" s="13" t="s">
        <v>88</v>
      </c>
      <c r="X4539" s="8">
        <f>$T4539*$R4539</f>
        <v>0</v>
      </c>
      <c r="Y4539" s="29">
        <f>R4539-V4539-U4539-X4539</f>
        <v>39.310000000000009</v>
      </c>
    </row>
    <row r="4540" spans="2:25" x14ac:dyDescent="0.3">
      <c r="B4540" s="16"/>
      <c r="C4540" s="8" t="str">
        <f>_xlfn.CONCAT(S4540,_xlfn.TEXTBEFORE(Q4540,","))</f>
        <v>5Barricks Round Table</v>
      </c>
      <c r="D4540" s="13" t="s">
        <v>10646</v>
      </c>
      <c r="E4540" s="25">
        <v>43216</v>
      </c>
      <c r="F4540" s="25">
        <v>43218</v>
      </c>
      <c r="G4540" s="13" t="s">
        <v>22</v>
      </c>
      <c r="H4540" s="13" t="s">
        <v>518</v>
      </c>
      <c r="I4540" s="13" t="s">
        <v>24</v>
      </c>
      <c r="J4540" s="13" t="s">
        <v>300</v>
      </c>
      <c r="K4540" s="13" t="s">
        <v>84</v>
      </c>
      <c r="L4540" s="13" t="s">
        <v>27</v>
      </c>
      <c r="M4540" s="13" t="s">
        <v>28</v>
      </c>
      <c r="N4540" s="13" t="s">
        <v>519</v>
      </c>
      <c r="O4540" s="13" t="s">
        <v>40</v>
      </c>
      <c r="P4540" s="13" t="s">
        <v>48</v>
      </c>
      <c r="Q4540" s="13" t="s">
        <v>520</v>
      </c>
      <c r="R4540" s="17">
        <v>1760.43</v>
      </c>
      <c r="S4540" s="26">
        <v>5</v>
      </c>
      <c r="T4540" s="17">
        <v>0.3</v>
      </c>
      <c r="U4540" s="17">
        <v>224.8</v>
      </c>
      <c r="V4540" s="27">
        <v>-326.97000000000003</v>
      </c>
      <c r="W4540" s="13" t="s">
        <v>60</v>
      </c>
      <c r="X4540" s="8">
        <f>$T4540*$R4540</f>
        <v>528.12900000000002</v>
      </c>
      <c r="Y4540" s="29">
        <f>R4540-V4540-U4540-X4540</f>
        <v>1334.471</v>
      </c>
    </row>
    <row r="4541" spans="2:25" x14ac:dyDescent="0.3">
      <c r="B4541" s="16"/>
      <c r="C4541" s="8" t="str">
        <f>_xlfn.CONCAT(S4541,_xlfn.TEXTBEFORE(Q4541,","))</f>
        <v>2Boston Sketch Pad</v>
      </c>
      <c r="D4541" s="13" t="s">
        <v>10647</v>
      </c>
      <c r="E4541" s="25">
        <v>43216</v>
      </c>
      <c r="F4541" s="25">
        <v>43218</v>
      </c>
      <c r="G4541" s="13" t="s">
        <v>22</v>
      </c>
      <c r="H4541" s="13" t="s">
        <v>518</v>
      </c>
      <c r="I4541" s="13" t="s">
        <v>24</v>
      </c>
      <c r="J4541" s="13" t="s">
        <v>300</v>
      </c>
      <c r="K4541" s="13" t="s">
        <v>84</v>
      </c>
      <c r="L4541" s="13" t="s">
        <v>27</v>
      </c>
      <c r="M4541" s="13" t="s">
        <v>28</v>
      </c>
      <c r="N4541" s="13" t="s">
        <v>2854</v>
      </c>
      <c r="O4541" s="13" t="s">
        <v>30</v>
      </c>
      <c r="P4541" s="13" t="s">
        <v>1789</v>
      </c>
      <c r="Q4541" s="13" t="s">
        <v>2855</v>
      </c>
      <c r="R4541" s="17">
        <v>97.199999999999989</v>
      </c>
      <c r="S4541" s="26">
        <v>2</v>
      </c>
      <c r="T4541" s="17">
        <v>0</v>
      </c>
      <c r="U4541" s="17">
        <v>15.71</v>
      </c>
      <c r="V4541" s="27">
        <v>20.399999999999999</v>
      </c>
      <c r="W4541" s="13" t="s">
        <v>60</v>
      </c>
      <c r="X4541" s="8">
        <f>$T4541*$R4541</f>
        <v>0</v>
      </c>
      <c r="Y4541" s="29">
        <f>R4541-V4541-U4541-X4541</f>
        <v>61.089999999999982</v>
      </c>
    </row>
    <row r="4542" spans="2:25" x14ac:dyDescent="0.3">
      <c r="B4542" s="16"/>
      <c r="C4542" s="8" t="str">
        <f>_xlfn.CONCAT(S4542,_xlfn.TEXTBEFORE(Q4542,","))</f>
        <v>3Jiffy Clasp Envelope</v>
      </c>
      <c r="D4542" s="13" t="s">
        <v>10648</v>
      </c>
      <c r="E4542" s="25">
        <v>44194</v>
      </c>
      <c r="F4542" s="25">
        <v>44196</v>
      </c>
      <c r="G4542" s="13" t="s">
        <v>22</v>
      </c>
      <c r="H4542" s="13" t="s">
        <v>6014</v>
      </c>
      <c r="I4542" s="13" t="s">
        <v>24</v>
      </c>
      <c r="J4542" s="13" t="s">
        <v>493</v>
      </c>
      <c r="K4542" s="13" t="s">
        <v>494</v>
      </c>
      <c r="L4542" s="13" t="s">
        <v>54</v>
      </c>
      <c r="M4542" s="13" t="s">
        <v>55</v>
      </c>
      <c r="N4542" s="13" t="s">
        <v>5903</v>
      </c>
      <c r="O4542" s="13" t="s">
        <v>30</v>
      </c>
      <c r="P4542" s="13" t="s">
        <v>1607</v>
      </c>
      <c r="Q4542" s="13" t="s">
        <v>5904</v>
      </c>
      <c r="R4542" s="17">
        <v>13.546800000000001</v>
      </c>
      <c r="S4542" s="26">
        <v>3</v>
      </c>
      <c r="T4542" s="17">
        <v>0.47000000000000003</v>
      </c>
      <c r="U4542" s="17">
        <v>1.59</v>
      </c>
      <c r="V4542" s="27">
        <v>-3.1032000000000011</v>
      </c>
      <c r="W4542" s="13" t="s">
        <v>88</v>
      </c>
      <c r="X4542" s="8">
        <f>$T4542*$R4542</f>
        <v>6.3669960000000012</v>
      </c>
      <c r="Y4542" s="29">
        <f>R4542-V4542-U4542-X4542</f>
        <v>8.693004000000002</v>
      </c>
    </row>
    <row r="4543" spans="2:25" x14ac:dyDescent="0.3">
      <c r="B4543" s="16"/>
      <c r="C4543" s="8" t="str">
        <f>_xlfn.CONCAT(S4543,_xlfn.TEXTBEFORE(Q4543,","))</f>
        <v>3Green Bar Note Cards</v>
      </c>
      <c r="D4543" s="13" t="s">
        <v>10649</v>
      </c>
      <c r="E4543" s="25">
        <v>43426</v>
      </c>
      <c r="F4543" s="25">
        <v>43429</v>
      </c>
      <c r="G4543" s="13" t="s">
        <v>34</v>
      </c>
      <c r="H4543" s="13" t="s">
        <v>4655</v>
      </c>
      <c r="I4543" s="13" t="s">
        <v>24</v>
      </c>
      <c r="J4543" s="13" t="s">
        <v>1173</v>
      </c>
      <c r="K4543" s="13" t="s">
        <v>99</v>
      </c>
      <c r="L4543" s="13" t="s">
        <v>1174</v>
      </c>
      <c r="M4543" s="13" t="s">
        <v>1175</v>
      </c>
      <c r="N4543" s="13" t="s">
        <v>4656</v>
      </c>
      <c r="O4543" s="13" t="s">
        <v>30</v>
      </c>
      <c r="P4543" s="13" t="s">
        <v>1567</v>
      </c>
      <c r="Q4543" s="13" t="s">
        <v>4657</v>
      </c>
      <c r="R4543" s="17">
        <v>44.550000000000004</v>
      </c>
      <c r="S4543" s="26">
        <v>3</v>
      </c>
      <c r="T4543" s="17">
        <v>0.5</v>
      </c>
      <c r="U4543" s="17">
        <v>9.14</v>
      </c>
      <c r="V4543" s="27">
        <v>-5.4000000000000057</v>
      </c>
      <c r="W4543" s="13" t="s">
        <v>33</v>
      </c>
      <c r="X4543" s="8">
        <f>$T4543*$R4543</f>
        <v>22.275000000000002</v>
      </c>
      <c r="Y4543" s="29">
        <f>R4543-V4543-U4543-X4543</f>
        <v>18.535000000000007</v>
      </c>
    </row>
    <row r="4544" spans="2:25" x14ac:dyDescent="0.3">
      <c r="B4544" s="16"/>
      <c r="C4544" s="8" t="str">
        <f>_xlfn.CONCAT(S4544,_xlfn.TEXTBEFORE(Q4544,","))</f>
        <v>3Panasonic Card Printer</v>
      </c>
      <c r="D4544" s="13" t="s">
        <v>10650</v>
      </c>
      <c r="E4544" s="25">
        <v>44096</v>
      </c>
      <c r="F4544" s="25">
        <v>44100</v>
      </c>
      <c r="G4544" s="13" t="s">
        <v>50</v>
      </c>
      <c r="H4544" s="13" t="s">
        <v>2012</v>
      </c>
      <c r="I4544" s="13" t="s">
        <v>24</v>
      </c>
      <c r="J4544" s="13" t="s">
        <v>177</v>
      </c>
      <c r="K4544" s="13" t="s">
        <v>177</v>
      </c>
      <c r="L4544" s="13" t="s">
        <v>178</v>
      </c>
      <c r="M4544" s="13" t="s">
        <v>55</v>
      </c>
      <c r="N4544" s="13" t="s">
        <v>2013</v>
      </c>
      <c r="O4544" s="13" t="s">
        <v>57</v>
      </c>
      <c r="P4544" s="13" t="s">
        <v>138</v>
      </c>
      <c r="Q4544" s="13" t="s">
        <v>2014</v>
      </c>
      <c r="R4544" s="17">
        <v>512.91</v>
      </c>
      <c r="S4544" s="26">
        <v>3</v>
      </c>
      <c r="T4544" s="17">
        <v>0</v>
      </c>
      <c r="U4544" s="17">
        <v>59.78</v>
      </c>
      <c r="V4544" s="27">
        <v>0</v>
      </c>
      <c r="W4544" s="13" t="s">
        <v>88</v>
      </c>
      <c r="X4544" s="8">
        <f>$T4544*$R4544</f>
        <v>0</v>
      </c>
      <c r="Y4544" s="29">
        <f>R4544-V4544-U4544-X4544</f>
        <v>453.13</v>
      </c>
    </row>
    <row r="4545" spans="2:25" x14ac:dyDescent="0.3">
      <c r="B4545" s="16"/>
      <c r="C4545" s="8" t="str">
        <f>_xlfn.CONCAT(S4545,_xlfn.TEXTBEFORE(Q4545,","))</f>
        <v>3Hewlett Copy Machine</v>
      </c>
      <c r="D4545" s="13" t="s">
        <v>10651</v>
      </c>
      <c r="E4545" s="25">
        <v>43259</v>
      </c>
      <c r="F4545" s="25">
        <v>43263</v>
      </c>
      <c r="G4545" s="13" t="s">
        <v>22</v>
      </c>
      <c r="H4545" s="13" t="s">
        <v>1613</v>
      </c>
      <c r="I4545" s="13" t="s">
        <v>24</v>
      </c>
      <c r="J4545" s="13" t="s">
        <v>400</v>
      </c>
      <c r="K4545" s="13" t="s">
        <v>141</v>
      </c>
      <c r="L4545" s="13" t="s">
        <v>54</v>
      </c>
      <c r="M4545" s="13" t="s">
        <v>55</v>
      </c>
      <c r="N4545" s="13" t="s">
        <v>268</v>
      </c>
      <c r="O4545" s="13" t="s">
        <v>57</v>
      </c>
      <c r="P4545" s="13" t="s">
        <v>86</v>
      </c>
      <c r="Q4545" s="13" t="s">
        <v>269</v>
      </c>
      <c r="R4545" s="17">
        <v>730.6173</v>
      </c>
      <c r="S4545" s="26">
        <v>3</v>
      </c>
      <c r="T4545" s="17">
        <v>7.0000000000000007E-2</v>
      </c>
      <c r="U4545" s="17">
        <v>79.95</v>
      </c>
      <c r="V4545" s="27">
        <v>102.05729999999997</v>
      </c>
      <c r="W4545" s="13" t="s">
        <v>60</v>
      </c>
      <c r="X4545" s="8">
        <f>$T4545*$R4545</f>
        <v>51.143211000000008</v>
      </c>
      <c r="Y4545" s="29">
        <f>R4545-V4545-U4545-X4545</f>
        <v>497.46678900000001</v>
      </c>
    </row>
    <row r="4546" spans="2:25" x14ac:dyDescent="0.3">
      <c r="B4546" s="16"/>
      <c r="C4546" s="8" t="str">
        <f>_xlfn.CONCAT(S4546,_xlfn.TEXTBEFORE(Q4546,","))</f>
        <v>2Wilson Jones Binding Machine</v>
      </c>
      <c r="D4546" s="13" t="s">
        <v>10652</v>
      </c>
      <c r="E4546" s="25">
        <v>43259</v>
      </c>
      <c r="F4546" s="25">
        <v>43263</v>
      </c>
      <c r="G4546" s="13" t="s">
        <v>22</v>
      </c>
      <c r="H4546" s="13" t="s">
        <v>1613</v>
      </c>
      <c r="I4546" s="13" t="s">
        <v>24</v>
      </c>
      <c r="J4546" s="13" t="s">
        <v>400</v>
      </c>
      <c r="K4546" s="13" t="s">
        <v>141</v>
      </c>
      <c r="L4546" s="13" t="s">
        <v>54</v>
      </c>
      <c r="M4546" s="13" t="s">
        <v>55</v>
      </c>
      <c r="N4546" s="13" t="s">
        <v>3064</v>
      </c>
      <c r="O4546" s="13" t="s">
        <v>30</v>
      </c>
      <c r="P4546" s="13" t="s">
        <v>1121</v>
      </c>
      <c r="Q4546" s="13" t="s">
        <v>3065</v>
      </c>
      <c r="R4546" s="17">
        <v>80.377200000000002</v>
      </c>
      <c r="S4546" s="26">
        <v>2</v>
      </c>
      <c r="T4546" s="17">
        <v>0.17</v>
      </c>
      <c r="U4546" s="17">
        <v>7.77</v>
      </c>
      <c r="V4546" s="27">
        <v>1.897199999999998</v>
      </c>
      <c r="W4546" s="13" t="s">
        <v>60</v>
      </c>
      <c r="X4546" s="8">
        <f>$T4546*$R4546</f>
        <v>13.664124000000001</v>
      </c>
      <c r="Y4546" s="29">
        <f>R4546-V4546-U4546-X4546</f>
        <v>57.045876000000007</v>
      </c>
    </row>
    <row r="4547" spans="2:25" x14ac:dyDescent="0.3">
      <c r="B4547" s="16"/>
      <c r="C4547" s="8" t="str">
        <f>_xlfn.CONCAT(S4547,_xlfn.TEXTBEFORE(Q4547,","))</f>
        <v>7Advantus Photo Frame</v>
      </c>
      <c r="D4547" s="13" t="s">
        <v>10653</v>
      </c>
      <c r="E4547" s="25">
        <v>43363</v>
      </c>
      <c r="F4547" s="25">
        <v>43365</v>
      </c>
      <c r="G4547" s="13" t="s">
        <v>34</v>
      </c>
      <c r="H4547" s="13" t="s">
        <v>3325</v>
      </c>
      <c r="I4547" s="13" t="s">
        <v>36</v>
      </c>
      <c r="J4547" s="13" t="s">
        <v>473</v>
      </c>
      <c r="K4547" s="13" t="s">
        <v>474</v>
      </c>
      <c r="L4547" s="13" t="s">
        <v>27</v>
      </c>
      <c r="M4547" s="13" t="s">
        <v>28</v>
      </c>
      <c r="N4547" s="13" t="s">
        <v>3326</v>
      </c>
      <c r="O4547" s="13" t="s">
        <v>40</v>
      </c>
      <c r="P4547" s="13" t="s">
        <v>906</v>
      </c>
      <c r="Q4547" s="13" t="s">
        <v>3327</v>
      </c>
      <c r="R4547" s="17">
        <v>371.28</v>
      </c>
      <c r="S4547" s="26">
        <v>7</v>
      </c>
      <c r="T4547" s="17">
        <v>0</v>
      </c>
      <c r="U4547" s="17">
        <v>23.82</v>
      </c>
      <c r="V4547" s="27">
        <v>140.91</v>
      </c>
      <c r="W4547" s="13" t="s">
        <v>88</v>
      </c>
      <c r="X4547" s="8">
        <f>$T4547*$R4547</f>
        <v>0</v>
      </c>
      <c r="Y4547" s="29">
        <f>R4547-V4547-U4547-X4547</f>
        <v>206.54999999999998</v>
      </c>
    </row>
    <row r="4548" spans="2:25" x14ac:dyDescent="0.3">
      <c r="B4548" s="16"/>
      <c r="C4548" s="8" t="str">
        <f>_xlfn.CONCAT(S4548,_xlfn.TEXTBEFORE(Q4548,","))</f>
        <v>2Xerox Parchment Paper</v>
      </c>
      <c r="D4548" s="13" t="s">
        <v>10654</v>
      </c>
      <c r="E4548" s="25">
        <v>43363</v>
      </c>
      <c r="F4548" s="25">
        <v>43365</v>
      </c>
      <c r="G4548" s="13" t="s">
        <v>34</v>
      </c>
      <c r="H4548" s="13" t="s">
        <v>3325</v>
      </c>
      <c r="I4548" s="13" t="s">
        <v>36</v>
      </c>
      <c r="J4548" s="13" t="s">
        <v>473</v>
      </c>
      <c r="K4548" s="13" t="s">
        <v>474</v>
      </c>
      <c r="L4548" s="13" t="s">
        <v>27</v>
      </c>
      <c r="M4548" s="13" t="s">
        <v>28</v>
      </c>
      <c r="N4548" s="13" t="s">
        <v>5021</v>
      </c>
      <c r="O4548" s="13" t="s">
        <v>30</v>
      </c>
      <c r="P4548" s="13" t="s">
        <v>1567</v>
      </c>
      <c r="Q4548" s="13" t="s">
        <v>5022</v>
      </c>
      <c r="R4548" s="17">
        <v>34.799999999999997</v>
      </c>
      <c r="S4548" s="26">
        <v>2</v>
      </c>
      <c r="T4548" s="17">
        <v>0</v>
      </c>
      <c r="U4548" s="17">
        <v>3.83</v>
      </c>
      <c r="V4548" s="27">
        <v>16.32</v>
      </c>
      <c r="W4548" s="13" t="s">
        <v>88</v>
      </c>
      <c r="X4548" s="8">
        <f>$T4548*$R4548</f>
        <v>0</v>
      </c>
      <c r="Y4548" s="29">
        <f>R4548-V4548-U4548-X4548</f>
        <v>14.649999999999997</v>
      </c>
    </row>
    <row r="4549" spans="2:25" x14ac:dyDescent="0.3">
      <c r="B4549" s="16"/>
      <c r="C4549" s="8" t="str">
        <f>_xlfn.CONCAT(S4549,_xlfn.TEXTBEFORE(Q4549,","))</f>
        <v>2Stockwell Rubber Bands</v>
      </c>
      <c r="D4549" s="13" t="s">
        <v>10655</v>
      </c>
      <c r="E4549" s="25">
        <v>43363</v>
      </c>
      <c r="F4549" s="25">
        <v>43365</v>
      </c>
      <c r="G4549" s="13" t="s">
        <v>34</v>
      </c>
      <c r="H4549" s="13" t="s">
        <v>3325</v>
      </c>
      <c r="I4549" s="13" t="s">
        <v>36</v>
      </c>
      <c r="J4549" s="13" t="s">
        <v>473</v>
      </c>
      <c r="K4549" s="13" t="s">
        <v>474</v>
      </c>
      <c r="L4549" s="13" t="s">
        <v>27</v>
      </c>
      <c r="M4549" s="13" t="s">
        <v>28</v>
      </c>
      <c r="N4549" s="13" t="s">
        <v>4754</v>
      </c>
      <c r="O4549" s="13" t="s">
        <v>30</v>
      </c>
      <c r="P4549" s="13" t="s">
        <v>2177</v>
      </c>
      <c r="Q4549" s="13" t="s">
        <v>4755</v>
      </c>
      <c r="R4549" s="17">
        <v>27.96</v>
      </c>
      <c r="S4549" s="26">
        <v>2</v>
      </c>
      <c r="T4549" s="17">
        <v>0</v>
      </c>
      <c r="U4549" s="17">
        <v>3.14</v>
      </c>
      <c r="V4549" s="27">
        <v>13.98</v>
      </c>
      <c r="W4549" s="13" t="s">
        <v>88</v>
      </c>
      <c r="X4549" s="8">
        <f>$T4549*$R4549</f>
        <v>0</v>
      </c>
      <c r="Y4549" s="29">
        <f>R4549-V4549-U4549-X4549</f>
        <v>10.84</v>
      </c>
    </row>
    <row r="4550" spans="2:25" x14ac:dyDescent="0.3">
      <c r="B4550" s="16"/>
      <c r="C4550" s="8" t="str">
        <f>_xlfn.CONCAT(S4550,_xlfn.TEXTBEFORE(Q4550,","))</f>
        <v>3Ibico Binder Covers</v>
      </c>
      <c r="D4550" s="13" t="s">
        <v>10656</v>
      </c>
      <c r="E4550" s="25">
        <v>43363</v>
      </c>
      <c r="F4550" s="25">
        <v>43365</v>
      </c>
      <c r="G4550" s="13" t="s">
        <v>34</v>
      </c>
      <c r="H4550" s="13" t="s">
        <v>3325</v>
      </c>
      <c r="I4550" s="13" t="s">
        <v>36</v>
      </c>
      <c r="J4550" s="13" t="s">
        <v>473</v>
      </c>
      <c r="K4550" s="13" t="s">
        <v>474</v>
      </c>
      <c r="L4550" s="13" t="s">
        <v>27</v>
      </c>
      <c r="M4550" s="13" t="s">
        <v>28</v>
      </c>
      <c r="N4550" s="13" t="s">
        <v>4628</v>
      </c>
      <c r="O4550" s="13" t="s">
        <v>30</v>
      </c>
      <c r="P4550" s="13" t="s">
        <v>1121</v>
      </c>
      <c r="Q4550" s="13" t="s">
        <v>4629</v>
      </c>
      <c r="R4550" s="17">
        <v>42.03</v>
      </c>
      <c r="S4550" s="26">
        <v>3</v>
      </c>
      <c r="T4550" s="17">
        <v>0</v>
      </c>
      <c r="U4550" s="17">
        <v>1.41</v>
      </c>
      <c r="V4550" s="27">
        <v>1.62</v>
      </c>
      <c r="W4550" s="13" t="s">
        <v>88</v>
      </c>
      <c r="X4550" s="8">
        <f>$T4550*$R4550</f>
        <v>0</v>
      </c>
      <c r="Y4550" s="29">
        <f>R4550-V4550-U4550-X4550</f>
        <v>39.000000000000007</v>
      </c>
    </row>
    <row r="4551" spans="2:25" x14ac:dyDescent="0.3">
      <c r="B4551" s="16"/>
      <c r="C4551" s="8" t="str">
        <f>_xlfn.CONCAT(S4551,_xlfn.TEXTBEFORE(Q4551,","))</f>
        <v>4Apple Headset</v>
      </c>
      <c r="D4551" s="13" t="s">
        <v>10657</v>
      </c>
      <c r="E4551" s="25">
        <v>43403</v>
      </c>
      <c r="F4551" s="25">
        <v>43407</v>
      </c>
      <c r="G4551" s="13" t="s">
        <v>50</v>
      </c>
      <c r="H4551" s="13" t="s">
        <v>3325</v>
      </c>
      <c r="I4551" s="13" t="s">
        <v>36</v>
      </c>
      <c r="J4551" s="13" t="s">
        <v>186</v>
      </c>
      <c r="K4551" s="13" t="s">
        <v>187</v>
      </c>
      <c r="L4551" s="13" t="s">
        <v>27</v>
      </c>
      <c r="M4551" s="13" t="s">
        <v>28</v>
      </c>
      <c r="N4551" s="13" t="s">
        <v>3340</v>
      </c>
      <c r="O4551" s="13" t="s">
        <v>57</v>
      </c>
      <c r="P4551" s="13" t="s">
        <v>58</v>
      </c>
      <c r="Q4551" s="13" t="s">
        <v>3341</v>
      </c>
      <c r="R4551" s="17">
        <v>293.03999999999996</v>
      </c>
      <c r="S4551" s="26">
        <v>4</v>
      </c>
      <c r="T4551" s="17">
        <v>0</v>
      </c>
      <c r="U4551" s="17">
        <v>23.69</v>
      </c>
      <c r="V4551" s="27">
        <v>40.92</v>
      </c>
      <c r="W4551" s="13" t="s">
        <v>88</v>
      </c>
      <c r="X4551" s="8">
        <f>$T4551*$R4551</f>
        <v>0</v>
      </c>
      <c r="Y4551" s="29">
        <f>R4551-V4551-U4551-X4551</f>
        <v>228.42999999999995</v>
      </c>
    </row>
    <row r="4552" spans="2:25" x14ac:dyDescent="0.3">
      <c r="B4552" s="16"/>
      <c r="C4552" s="8" t="str">
        <f>_xlfn.CONCAT(S4552,_xlfn.TEXTBEFORE(Q4552,","))</f>
        <v>2Brother Fax and Copier</v>
      </c>
      <c r="D4552" s="13" t="s">
        <v>10658</v>
      </c>
      <c r="E4552" s="25">
        <v>43403</v>
      </c>
      <c r="F4552" s="25">
        <v>43407</v>
      </c>
      <c r="G4552" s="13" t="s">
        <v>50</v>
      </c>
      <c r="H4552" s="13" t="s">
        <v>3325</v>
      </c>
      <c r="I4552" s="13" t="s">
        <v>36</v>
      </c>
      <c r="J4552" s="13" t="s">
        <v>186</v>
      </c>
      <c r="K4552" s="13" t="s">
        <v>187</v>
      </c>
      <c r="L4552" s="13" t="s">
        <v>27</v>
      </c>
      <c r="M4552" s="13" t="s">
        <v>28</v>
      </c>
      <c r="N4552" s="13" t="s">
        <v>691</v>
      </c>
      <c r="O4552" s="13" t="s">
        <v>57</v>
      </c>
      <c r="P4552" s="13" t="s">
        <v>86</v>
      </c>
      <c r="Q4552" s="13" t="s">
        <v>692</v>
      </c>
      <c r="R4552" s="17">
        <v>382.98</v>
      </c>
      <c r="S4552" s="26">
        <v>2</v>
      </c>
      <c r="T4552" s="17">
        <v>0</v>
      </c>
      <c r="U4552" s="17">
        <v>6.15</v>
      </c>
      <c r="V4552" s="27">
        <v>72.72</v>
      </c>
      <c r="W4552" s="13" t="s">
        <v>88</v>
      </c>
      <c r="X4552" s="8">
        <f>$T4552*$R4552</f>
        <v>0</v>
      </c>
      <c r="Y4552" s="29">
        <f>R4552-V4552-U4552-X4552</f>
        <v>304.11</v>
      </c>
    </row>
    <row r="4553" spans="2:25" x14ac:dyDescent="0.3">
      <c r="B4553" s="16"/>
      <c r="C4553" s="8" t="str">
        <f>_xlfn.CONCAT(S4553,_xlfn.TEXTBEFORE(Q4553,","))</f>
        <v>2Acme Letter Opener</v>
      </c>
      <c r="D4553" s="13" t="s">
        <v>10659</v>
      </c>
      <c r="E4553" s="25">
        <v>43403</v>
      </c>
      <c r="F4553" s="25">
        <v>43407</v>
      </c>
      <c r="G4553" s="13" t="s">
        <v>50</v>
      </c>
      <c r="H4553" s="13" t="s">
        <v>3325</v>
      </c>
      <c r="I4553" s="13" t="s">
        <v>36</v>
      </c>
      <c r="J4553" s="13" t="s">
        <v>186</v>
      </c>
      <c r="K4553" s="13" t="s">
        <v>187</v>
      </c>
      <c r="L4553" s="13" t="s">
        <v>27</v>
      </c>
      <c r="M4553" s="13" t="s">
        <v>28</v>
      </c>
      <c r="N4553" s="13" t="s">
        <v>3134</v>
      </c>
      <c r="O4553" s="13" t="s">
        <v>30</v>
      </c>
      <c r="P4553" s="13" t="s">
        <v>1228</v>
      </c>
      <c r="Q4553" s="13" t="s">
        <v>3135</v>
      </c>
      <c r="R4553" s="17">
        <v>59.220000000000006</v>
      </c>
      <c r="S4553" s="26">
        <v>2</v>
      </c>
      <c r="T4553" s="17">
        <v>0</v>
      </c>
      <c r="U4553" s="17">
        <v>3.34</v>
      </c>
      <c r="V4553" s="27">
        <v>5.28</v>
      </c>
      <c r="W4553" s="13" t="s">
        <v>88</v>
      </c>
      <c r="X4553" s="8">
        <f>$T4553*$R4553</f>
        <v>0</v>
      </c>
      <c r="Y4553" s="29">
        <f>R4553-V4553-U4553-X4553</f>
        <v>50.600000000000009</v>
      </c>
    </row>
    <row r="4554" spans="2:25" x14ac:dyDescent="0.3">
      <c r="B4554" s="16"/>
      <c r="C4554" s="8" t="str">
        <f>_xlfn.CONCAT(S4554,_xlfn.TEXTBEFORE(Q4554,","))</f>
        <v>2Ibico 3-Hole Punch</v>
      </c>
      <c r="D4554" s="13" t="s">
        <v>10660</v>
      </c>
      <c r="E4554" s="25">
        <v>43403</v>
      </c>
      <c r="F4554" s="25">
        <v>43407</v>
      </c>
      <c r="G4554" s="13" t="s">
        <v>50</v>
      </c>
      <c r="H4554" s="13" t="s">
        <v>3325</v>
      </c>
      <c r="I4554" s="13" t="s">
        <v>36</v>
      </c>
      <c r="J4554" s="13" t="s">
        <v>186</v>
      </c>
      <c r="K4554" s="13" t="s">
        <v>187</v>
      </c>
      <c r="L4554" s="13" t="s">
        <v>27</v>
      </c>
      <c r="M4554" s="13" t="s">
        <v>28</v>
      </c>
      <c r="N4554" s="13" t="s">
        <v>4137</v>
      </c>
      <c r="O4554" s="13" t="s">
        <v>30</v>
      </c>
      <c r="P4554" s="13" t="s">
        <v>1121</v>
      </c>
      <c r="Q4554" s="13" t="s">
        <v>4138</v>
      </c>
      <c r="R4554" s="17">
        <v>59.820000000000007</v>
      </c>
      <c r="S4554" s="26">
        <v>2</v>
      </c>
      <c r="T4554" s="17">
        <v>0</v>
      </c>
      <c r="U4554" s="17">
        <v>1.82</v>
      </c>
      <c r="V4554" s="27">
        <v>18.54</v>
      </c>
      <c r="W4554" s="13" t="s">
        <v>88</v>
      </c>
      <c r="X4554" s="8">
        <f>$T4554*$R4554</f>
        <v>0</v>
      </c>
      <c r="Y4554" s="29">
        <f>R4554-V4554-U4554-X4554</f>
        <v>39.460000000000008</v>
      </c>
    </row>
    <row r="4555" spans="2:25" x14ac:dyDescent="0.3">
      <c r="B4555" s="16"/>
      <c r="C4555" s="8" t="str">
        <f>_xlfn.CONCAT(S4555,_xlfn.TEXTBEFORE(Q4555,","))</f>
        <v>2Stockwell Push Pins</v>
      </c>
      <c r="D4555" s="13" t="s">
        <v>10661</v>
      </c>
      <c r="E4555" s="25">
        <v>43959</v>
      </c>
      <c r="F4555" s="25">
        <v>43964</v>
      </c>
      <c r="G4555" s="13" t="s">
        <v>50</v>
      </c>
      <c r="H4555" s="13" t="s">
        <v>2480</v>
      </c>
      <c r="I4555" s="13" t="s">
        <v>36</v>
      </c>
      <c r="J4555" s="13" t="s">
        <v>160</v>
      </c>
      <c r="K4555" s="13" t="s">
        <v>160</v>
      </c>
      <c r="L4555" s="13" t="s">
        <v>54</v>
      </c>
      <c r="M4555" s="13" t="s">
        <v>55</v>
      </c>
      <c r="N4555" s="13" t="s">
        <v>4531</v>
      </c>
      <c r="O4555" s="13" t="s">
        <v>30</v>
      </c>
      <c r="P4555" s="13" t="s">
        <v>2177</v>
      </c>
      <c r="Q4555" s="13" t="s">
        <v>4532</v>
      </c>
      <c r="R4555" s="17">
        <v>14.628000000000002</v>
      </c>
      <c r="S4555" s="26">
        <v>2</v>
      </c>
      <c r="T4555" s="17">
        <v>0.47000000000000003</v>
      </c>
      <c r="U4555" s="17">
        <v>1.19</v>
      </c>
      <c r="V4555" s="27">
        <v>-9.4320000000000022</v>
      </c>
      <c r="W4555" s="13" t="s">
        <v>88</v>
      </c>
      <c r="X4555" s="8">
        <f>$T4555*$R4555</f>
        <v>6.875160000000001</v>
      </c>
      <c r="Y4555" s="29">
        <f>R4555-V4555-U4555-X4555</f>
        <v>15.99484</v>
      </c>
    </row>
    <row r="4556" spans="2:25" x14ac:dyDescent="0.3">
      <c r="B4556" s="16"/>
      <c r="C4556" s="8" t="str">
        <f>_xlfn.CONCAT(S4556,_xlfn.TEXTBEFORE(Q4556,","))</f>
        <v>4Novimex Swivel Stool</v>
      </c>
      <c r="D4556" s="13" t="s">
        <v>10662</v>
      </c>
      <c r="E4556" s="25">
        <v>44182</v>
      </c>
      <c r="F4556" s="25">
        <v>44185</v>
      </c>
      <c r="G4556" s="13" t="s">
        <v>22</v>
      </c>
      <c r="H4556" s="13" t="s">
        <v>2480</v>
      </c>
      <c r="I4556" s="13" t="s">
        <v>36</v>
      </c>
      <c r="J4556" s="13" t="s">
        <v>167</v>
      </c>
      <c r="K4556" s="13" t="s">
        <v>168</v>
      </c>
      <c r="L4556" s="13" t="s">
        <v>54</v>
      </c>
      <c r="M4556" s="13" t="s">
        <v>55</v>
      </c>
      <c r="N4556" s="13" t="s">
        <v>1751</v>
      </c>
      <c r="O4556" s="13" t="s">
        <v>40</v>
      </c>
      <c r="P4556" s="13" t="s">
        <v>41</v>
      </c>
      <c r="Q4556" s="13" t="s">
        <v>1752</v>
      </c>
      <c r="R4556" s="17">
        <v>480.22320000000002</v>
      </c>
      <c r="S4556" s="26">
        <v>4</v>
      </c>
      <c r="T4556" s="17">
        <v>0.27</v>
      </c>
      <c r="U4556" s="17">
        <v>42.88</v>
      </c>
      <c r="V4556" s="27">
        <v>-13.216800000000035</v>
      </c>
      <c r="W4556" s="13" t="s">
        <v>60</v>
      </c>
      <c r="X4556" s="8">
        <f>$T4556*$R4556</f>
        <v>129.66026400000001</v>
      </c>
      <c r="Y4556" s="29">
        <f>R4556-V4556-U4556-X4556</f>
        <v>320.89973600000008</v>
      </c>
    </row>
    <row r="4557" spans="2:25" x14ac:dyDescent="0.3">
      <c r="B4557" s="16"/>
      <c r="C4557" s="8" t="str">
        <f>_xlfn.CONCAT(S4557,_xlfn.TEXTBEFORE(Q4557,","))</f>
        <v>5Cuisinart Coffee Grinder</v>
      </c>
      <c r="D4557" s="13" t="s">
        <v>10663</v>
      </c>
      <c r="E4557" s="25">
        <v>44182</v>
      </c>
      <c r="F4557" s="25">
        <v>44185</v>
      </c>
      <c r="G4557" s="13" t="s">
        <v>22</v>
      </c>
      <c r="H4557" s="13" t="s">
        <v>2480</v>
      </c>
      <c r="I4557" s="13" t="s">
        <v>36</v>
      </c>
      <c r="J4557" s="13" t="s">
        <v>167</v>
      </c>
      <c r="K4557" s="13" t="s">
        <v>168</v>
      </c>
      <c r="L4557" s="13" t="s">
        <v>54</v>
      </c>
      <c r="M4557" s="13" t="s">
        <v>55</v>
      </c>
      <c r="N4557" s="13" t="s">
        <v>3212</v>
      </c>
      <c r="O4557" s="13" t="s">
        <v>30</v>
      </c>
      <c r="P4557" s="13" t="s">
        <v>31</v>
      </c>
      <c r="Q4557" s="13" t="s">
        <v>3213</v>
      </c>
      <c r="R4557" s="17">
        <v>152.51249999999999</v>
      </c>
      <c r="S4557" s="26">
        <v>5</v>
      </c>
      <c r="T4557" s="17">
        <v>0.17</v>
      </c>
      <c r="U4557" s="17">
        <v>25.47</v>
      </c>
      <c r="V4557" s="27">
        <v>-18.487500000000004</v>
      </c>
      <c r="W4557" s="13" t="s">
        <v>60</v>
      </c>
      <c r="X4557" s="8">
        <f>$T4557*$R4557</f>
        <v>25.927125</v>
      </c>
      <c r="Y4557" s="29">
        <f>R4557-V4557-U4557-X4557</f>
        <v>119.602875</v>
      </c>
    </row>
    <row r="4558" spans="2:25" x14ac:dyDescent="0.3">
      <c r="B4558" s="16"/>
      <c r="C4558" s="8" t="str">
        <f>_xlfn.CONCAT(S4558,_xlfn.TEXTBEFORE(Q4558,","))</f>
        <v>3Advantus Door Stop</v>
      </c>
      <c r="D4558" s="13" t="s">
        <v>10664</v>
      </c>
      <c r="E4558" s="25">
        <v>44182</v>
      </c>
      <c r="F4558" s="25">
        <v>44185</v>
      </c>
      <c r="G4558" s="13" t="s">
        <v>22</v>
      </c>
      <c r="H4558" s="13" t="s">
        <v>2480</v>
      </c>
      <c r="I4558" s="13" t="s">
        <v>36</v>
      </c>
      <c r="J4558" s="13" t="s">
        <v>167</v>
      </c>
      <c r="K4558" s="13" t="s">
        <v>168</v>
      </c>
      <c r="L4558" s="13" t="s">
        <v>54</v>
      </c>
      <c r="M4558" s="13" t="s">
        <v>55</v>
      </c>
      <c r="N4558" s="13" t="s">
        <v>3511</v>
      </c>
      <c r="O4558" s="13" t="s">
        <v>40</v>
      </c>
      <c r="P4558" s="13" t="s">
        <v>906</v>
      </c>
      <c r="Q4558" s="13" t="s">
        <v>3512</v>
      </c>
      <c r="R4558" s="17">
        <v>98.747099999999989</v>
      </c>
      <c r="S4558" s="26">
        <v>3</v>
      </c>
      <c r="T4558" s="17">
        <v>0.27</v>
      </c>
      <c r="U4558" s="17">
        <v>14.71</v>
      </c>
      <c r="V4558" s="27">
        <v>2.6270999999999987</v>
      </c>
      <c r="W4558" s="13" t="s">
        <v>60</v>
      </c>
      <c r="X4558" s="8">
        <f>$T4558*$R4558</f>
        <v>26.661716999999999</v>
      </c>
      <c r="Y4558" s="29">
        <f>R4558-V4558-U4558-X4558</f>
        <v>54.748283000000001</v>
      </c>
    </row>
    <row r="4559" spans="2:25" x14ac:dyDescent="0.3">
      <c r="B4559" s="16"/>
      <c r="C4559" s="8" t="str">
        <f>_xlfn.CONCAT(S4559,_xlfn.TEXTBEFORE(Q4559,","))</f>
        <v>5Binney &amp; Smith Pencil Sharpener</v>
      </c>
      <c r="D4559" s="13" t="s">
        <v>10665</v>
      </c>
      <c r="E4559" s="25">
        <v>44182</v>
      </c>
      <c r="F4559" s="25">
        <v>44185</v>
      </c>
      <c r="G4559" s="13" t="s">
        <v>22</v>
      </c>
      <c r="H4559" s="13" t="s">
        <v>2480</v>
      </c>
      <c r="I4559" s="13" t="s">
        <v>36</v>
      </c>
      <c r="J4559" s="13" t="s">
        <v>167</v>
      </c>
      <c r="K4559" s="13" t="s">
        <v>168</v>
      </c>
      <c r="L4559" s="13" t="s">
        <v>54</v>
      </c>
      <c r="M4559" s="13" t="s">
        <v>55</v>
      </c>
      <c r="N4559" s="13" t="s">
        <v>4191</v>
      </c>
      <c r="O4559" s="13" t="s">
        <v>30</v>
      </c>
      <c r="P4559" s="13" t="s">
        <v>1789</v>
      </c>
      <c r="Q4559" s="13" t="s">
        <v>4192</v>
      </c>
      <c r="R4559" s="17">
        <v>101.94450000000001</v>
      </c>
      <c r="S4559" s="26">
        <v>5</v>
      </c>
      <c r="T4559" s="17">
        <v>0.27</v>
      </c>
      <c r="U4559" s="17">
        <v>13.22</v>
      </c>
      <c r="V4559" s="27">
        <v>16.744500000000002</v>
      </c>
      <c r="W4559" s="13" t="s">
        <v>60</v>
      </c>
      <c r="X4559" s="8">
        <f>$T4559*$R4559</f>
        <v>27.525015000000003</v>
      </c>
      <c r="Y4559" s="29">
        <f>R4559-V4559-U4559-X4559</f>
        <v>44.454985000000001</v>
      </c>
    </row>
    <row r="4560" spans="2:25" x14ac:dyDescent="0.3">
      <c r="B4560" s="16"/>
      <c r="C4560" s="8" t="str">
        <f>_xlfn.CONCAT(S4560,_xlfn.TEXTBEFORE(Q4560,","))</f>
        <v>6OIC Rubber Bands</v>
      </c>
      <c r="D4560" s="13" t="s">
        <v>10666</v>
      </c>
      <c r="E4560" s="25">
        <v>43954</v>
      </c>
      <c r="F4560" s="25">
        <v>43959</v>
      </c>
      <c r="G4560" s="13" t="s">
        <v>50</v>
      </c>
      <c r="H4560" s="13" t="s">
        <v>4854</v>
      </c>
      <c r="I4560" s="13" t="s">
        <v>82</v>
      </c>
      <c r="J4560" s="13" t="s">
        <v>4855</v>
      </c>
      <c r="K4560" s="13" t="s">
        <v>252</v>
      </c>
      <c r="L4560" s="13" t="s">
        <v>27</v>
      </c>
      <c r="M4560" s="13" t="s">
        <v>28</v>
      </c>
      <c r="N4560" s="13" t="s">
        <v>4856</v>
      </c>
      <c r="O4560" s="13" t="s">
        <v>30</v>
      </c>
      <c r="P4560" s="13" t="s">
        <v>2177</v>
      </c>
      <c r="Q4560" s="13" t="s">
        <v>4857</v>
      </c>
      <c r="R4560" s="17">
        <v>99</v>
      </c>
      <c r="S4560" s="26">
        <v>6</v>
      </c>
      <c r="T4560" s="17">
        <v>0</v>
      </c>
      <c r="U4560" s="17">
        <v>7.71</v>
      </c>
      <c r="V4560" s="27">
        <v>2.88</v>
      </c>
      <c r="W4560" s="13" t="s">
        <v>88</v>
      </c>
      <c r="X4560" s="8">
        <f>$T4560*$R4560</f>
        <v>0</v>
      </c>
      <c r="Y4560" s="29">
        <f>R4560-V4560-U4560-X4560</f>
        <v>88.410000000000011</v>
      </c>
    </row>
    <row r="4561" spans="2:25" x14ac:dyDescent="0.3">
      <c r="B4561" s="16"/>
      <c r="C4561" s="8" t="str">
        <f>_xlfn.CONCAT(S4561,_xlfn.TEXTBEFORE(Q4561,","))</f>
        <v>2Enermax Mouse</v>
      </c>
      <c r="D4561" s="13" t="s">
        <v>10667</v>
      </c>
      <c r="E4561" s="25">
        <v>43111</v>
      </c>
      <c r="F4561" s="25">
        <v>43115</v>
      </c>
      <c r="G4561" s="13" t="s">
        <v>22</v>
      </c>
      <c r="H4561" s="13" t="s">
        <v>5437</v>
      </c>
      <c r="I4561" s="13" t="s">
        <v>82</v>
      </c>
      <c r="J4561" s="13" t="s">
        <v>160</v>
      </c>
      <c r="K4561" s="13" t="s">
        <v>160</v>
      </c>
      <c r="L4561" s="13" t="s">
        <v>54</v>
      </c>
      <c r="M4561" s="13" t="s">
        <v>55</v>
      </c>
      <c r="N4561" s="13" t="s">
        <v>4699</v>
      </c>
      <c r="O4561" s="13" t="s">
        <v>57</v>
      </c>
      <c r="P4561" s="13" t="s">
        <v>121</v>
      </c>
      <c r="Q4561" s="13" t="s">
        <v>4700</v>
      </c>
      <c r="R4561" s="17">
        <v>42.929999999999993</v>
      </c>
      <c r="S4561" s="26">
        <v>2</v>
      </c>
      <c r="T4561" s="17">
        <v>0.47000000000000003</v>
      </c>
      <c r="U4561" s="17">
        <v>4.28</v>
      </c>
      <c r="V4561" s="27">
        <v>-18.629999999999992</v>
      </c>
      <c r="W4561" s="13" t="s">
        <v>88</v>
      </c>
      <c r="X4561" s="8">
        <f>$T4561*$R4561</f>
        <v>20.177099999999999</v>
      </c>
      <c r="Y4561" s="29">
        <f>R4561-V4561-U4561-X4561</f>
        <v>37.102899999999991</v>
      </c>
    </row>
    <row r="4562" spans="2:25" x14ac:dyDescent="0.3">
      <c r="B4562" s="16"/>
      <c r="C4562" s="8" t="str">
        <f>_xlfn.CONCAT(S4562,_xlfn.TEXTBEFORE(Q4562,","))</f>
        <v>2Hon Bag Chairs</v>
      </c>
      <c r="D4562" s="13" t="s">
        <v>10668</v>
      </c>
      <c r="E4562" s="25">
        <v>43287</v>
      </c>
      <c r="F4562" s="25">
        <v>43289</v>
      </c>
      <c r="G4562" s="13" t="s">
        <v>34</v>
      </c>
      <c r="H4562" s="13" t="s">
        <v>5437</v>
      </c>
      <c r="I4562" s="13" t="s">
        <v>82</v>
      </c>
      <c r="J4562" s="13" t="s">
        <v>2831</v>
      </c>
      <c r="K4562" s="13" t="s">
        <v>91</v>
      </c>
      <c r="L4562" s="13" t="s">
        <v>54</v>
      </c>
      <c r="M4562" s="13" t="s">
        <v>55</v>
      </c>
      <c r="N4562" s="13" t="s">
        <v>2533</v>
      </c>
      <c r="O4562" s="13" t="s">
        <v>40</v>
      </c>
      <c r="P4562" s="13" t="s">
        <v>41</v>
      </c>
      <c r="Q4562" s="13" t="s">
        <v>2534</v>
      </c>
      <c r="R4562" s="17">
        <v>62.371199999999995</v>
      </c>
      <c r="S4562" s="26">
        <v>2</v>
      </c>
      <c r="T4562" s="17">
        <v>0.27</v>
      </c>
      <c r="U4562" s="17">
        <v>3.68</v>
      </c>
      <c r="V4562" s="27">
        <v>-22.2288</v>
      </c>
      <c r="W4562" s="13" t="s">
        <v>88</v>
      </c>
      <c r="X4562" s="8">
        <f>$T4562*$R4562</f>
        <v>16.840223999999999</v>
      </c>
      <c r="Y4562" s="29">
        <f>R4562-V4562-U4562-X4562</f>
        <v>64.079775999999981</v>
      </c>
    </row>
    <row r="4563" spans="2:25" x14ac:dyDescent="0.3">
      <c r="B4563" s="16"/>
      <c r="C4563" s="8" t="str">
        <f>_xlfn.CONCAT(S4563,_xlfn.TEXTBEFORE(Q4563,","))</f>
        <v>3Xerox Parchment Paper</v>
      </c>
      <c r="D4563" s="13" t="s">
        <v>10669</v>
      </c>
      <c r="E4563" s="25">
        <v>43287</v>
      </c>
      <c r="F4563" s="25">
        <v>43289</v>
      </c>
      <c r="G4563" s="13" t="s">
        <v>34</v>
      </c>
      <c r="H4563" s="13" t="s">
        <v>5437</v>
      </c>
      <c r="I4563" s="13" t="s">
        <v>82</v>
      </c>
      <c r="J4563" s="13" t="s">
        <v>2831</v>
      </c>
      <c r="K4563" s="13" t="s">
        <v>91</v>
      </c>
      <c r="L4563" s="13" t="s">
        <v>54</v>
      </c>
      <c r="M4563" s="13" t="s">
        <v>55</v>
      </c>
      <c r="N4563" s="13" t="s">
        <v>5572</v>
      </c>
      <c r="O4563" s="13" t="s">
        <v>30</v>
      </c>
      <c r="P4563" s="13" t="s">
        <v>1567</v>
      </c>
      <c r="Q4563" s="13" t="s">
        <v>5573</v>
      </c>
      <c r="R4563" s="17">
        <v>20.940299999999997</v>
      </c>
      <c r="S4563" s="26">
        <v>3</v>
      </c>
      <c r="T4563" s="17">
        <v>0.47000000000000003</v>
      </c>
      <c r="U4563" s="17">
        <v>3.63</v>
      </c>
      <c r="V4563" s="27">
        <v>-15.419699999999999</v>
      </c>
      <c r="W4563" s="13" t="s">
        <v>88</v>
      </c>
      <c r="X4563" s="8">
        <f>$T4563*$R4563</f>
        <v>9.8419409999999985</v>
      </c>
      <c r="Y4563" s="29">
        <f>R4563-V4563-U4563-X4563</f>
        <v>22.888058999999998</v>
      </c>
    </row>
    <row r="4564" spans="2:25" x14ac:dyDescent="0.3">
      <c r="B4564" s="16"/>
      <c r="C4564" s="8" t="str">
        <f>_xlfn.CONCAT(S4564,_xlfn.TEXTBEFORE(Q4564,","))</f>
        <v>3Enermax Parchment Paper</v>
      </c>
      <c r="D4564" s="13" t="s">
        <v>10670</v>
      </c>
      <c r="E4564" s="25">
        <v>43287</v>
      </c>
      <c r="F4564" s="25">
        <v>43289</v>
      </c>
      <c r="G4564" s="13" t="s">
        <v>34</v>
      </c>
      <c r="H4564" s="13" t="s">
        <v>5437</v>
      </c>
      <c r="I4564" s="13" t="s">
        <v>82</v>
      </c>
      <c r="J4564" s="13" t="s">
        <v>2831</v>
      </c>
      <c r="K4564" s="13" t="s">
        <v>91</v>
      </c>
      <c r="L4564" s="13" t="s">
        <v>54</v>
      </c>
      <c r="M4564" s="13" t="s">
        <v>55</v>
      </c>
      <c r="N4564" s="13" t="s">
        <v>5656</v>
      </c>
      <c r="O4564" s="13" t="s">
        <v>30</v>
      </c>
      <c r="P4564" s="13" t="s">
        <v>1567</v>
      </c>
      <c r="Q4564" s="13" t="s">
        <v>5657</v>
      </c>
      <c r="R4564" s="17">
        <v>24.326999999999998</v>
      </c>
      <c r="S4564" s="26">
        <v>3</v>
      </c>
      <c r="T4564" s="17">
        <v>0.47000000000000003</v>
      </c>
      <c r="U4564" s="17">
        <v>3.13</v>
      </c>
      <c r="V4564" s="27">
        <v>0.8370000000000033</v>
      </c>
      <c r="W4564" s="13" t="s">
        <v>88</v>
      </c>
      <c r="X4564" s="8">
        <f>$T4564*$R4564</f>
        <v>11.43369</v>
      </c>
      <c r="Y4564" s="29">
        <f>R4564-V4564-U4564-X4564</f>
        <v>8.9263099999999955</v>
      </c>
    </row>
    <row r="4565" spans="2:25" x14ac:dyDescent="0.3">
      <c r="B4565" s="16"/>
      <c r="C4565" s="8" t="str">
        <f>_xlfn.CONCAT(S4565,_xlfn.TEXTBEFORE(Q4565,","))</f>
        <v>2Harbour Creations Bag Chairs</v>
      </c>
      <c r="D4565" s="13" t="s">
        <v>10671</v>
      </c>
      <c r="E4565" s="25">
        <v>43287</v>
      </c>
      <c r="F4565" s="25">
        <v>43289</v>
      </c>
      <c r="G4565" s="13" t="s">
        <v>34</v>
      </c>
      <c r="H4565" s="13" t="s">
        <v>5437</v>
      </c>
      <c r="I4565" s="13" t="s">
        <v>82</v>
      </c>
      <c r="J4565" s="13" t="s">
        <v>2831</v>
      </c>
      <c r="K4565" s="13" t="s">
        <v>91</v>
      </c>
      <c r="L4565" s="13" t="s">
        <v>54</v>
      </c>
      <c r="M4565" s="13" t="s">
        <v>55</v>
      </c>
      <c r="N4565" s="13" t="s">
        <v>3826</v>
      </c>
      <c r="O4565" s="13" t="s">
        <v>40</v>
      </c>
      <c r="P4565" s="13" t="s">
        <v>41</v>
      </c>
      <c r="Q4565" s="13" t="s">
        <v>3827</v>
      </c>
      <c r="R4565" s="17">
        <v>86.417400000000001</v>
      </c>
      <c r="S4565" s="26">
        <v>2</v>
      </c>
      <c r="T4565" s="17">
        <v>0.27</v>
      </c>
      <c r="U4565" s="17">
        <v>3.1</v>
      </c>
      <c r="V4565" s="27">
        <v>25.997399999999999</v>
      </c>
      <c r="W4565" s="13" t="s">
        <v>88</v>
      </c>
      <c r="X4565" s="8">
        <f>$T4565*$R4565</f>
        <v>23.332698000000001</v>
      </c>
      <c r="Y4565" s="29">
        <f>R4565-V4565-U4565-X4565</f>
        <v>33.987302</v>
      </c>
    </row>
    <row r="4566" spans="2:25" x14ac:dyDescent="0.3">
      <c r="B4566" s="16"/>
      <c r="C4566" s="8" t="str">
        <f>_xlfn.CONCAT(S4566,_xlfn.TEXTBEFORE(Q4566,","))</f>
        <v>7Avery Hole Reinforcements</v>
      </c>
      <c r="D4566" s="13" t="s">
        <v>10672</v>
      </c>
      <c r="E4566" s="25">
        <v>43035</v>
      </c>
      <c r="F4566" s="25">
        <v>43041</v>
      </c>
      <c r="G4566" s="13" t="s">
        <v>50</v>
      </c>
      <c r="H4566" s="13" t="s">
        <v>1145</v>
      </c>
      <c r="I4566" s="13" t="s">
        <v>36</v>
      </c>
      <c r="J4566" s="13" t="s">
        <v>596</v>
      </c>
      <c r="K4566" s="13" t="s">
        <v>168</v>
      </c>
      <c r="L4566" s="13" t="s">
        <v>54</v>
      </c>
      <c r="M4566" s="13" t="s">
        <v>55</v>
      </c>
      <c r="N4566" s="13" t="s">
        <v>5873</v>
      </c>
      <c r="O4566" s="13" t="s">
        <v>30</v>
      </c>
      <c r="P4566" s="13" t="s">
        <v>1121</v>
      </c>
      <c r="Q4566" s="13" t="s">
        <v>5874</v>
      </c>
      <c r="R4566" s="17">
        <v>25.6221</v>
      </c>
      <c r="S4566" s="26">
        <v>7</v>
      </c>
      <c r="T4566" s="17">
        <v>0.17</v>
      </c>
      <c r="U4566" s="17">
        <v>2.02</v>
      </c>
      <c r="V4566" s="27">
        <v>3.9920999999999998</v>
      </c>
      <c r="W4566" s="13" t="s">
        <v>88</v>
      </c>
      <c r="X4566" s="8">
        <f>$T4566*$R4566</f>
        <v>4.3557570000000005</v>
      </c>
      <c r="Y4566" s="29">
        <f>R4566-V4566-U4566-X4566</f>
        <v>15.254242999999999</v>
      </c>
    </row>
    <row r="4567" spans="2:25" x14ac:dyDescent="0.3">
      <c r="B4567" s="16"/>
      <c r="C4567" s="8" t="str">
        <f>_xlfn.CONCAT(S4567,_xlfn.TEXTBEFORE(Q4567,","))</f>
        <v>2Enermax Numeric Keypad</v>
      </c>
      <c r="D4567" s="13" t="s">
        <v>10673</v>
      </c>
      <c r="E4567" s="25">
        <v>43035</v>
      </c>
      <c r="F4567" s="25">
        <v>43041</v>
      </c>
      <c r="G4567" s="13" t="s">
        <v>50</v>
      </c>
      <c r="H4567" s="13" t="s">
        <v>1145</v>
      </c>
      <c r="I4567" s="13" t="s">
        <v>36</v>
      </c>
      <c r="J4567" s="13" t="s">
        <v>596</v>
      </c>
      <c r="K4567" s="13" t="s">
        <v>168</v>
      </c>
      <c r="L4567" s="13" t="s">
        <v>54</v>
      </c>
      <c r="M4567" s="13" t="s">
        <v>55</v>
      </c>
      <c r="N4567" s="13" t="s">
        <v>3515</v>
      </c>
      <c r="O4567" s="13" t="s">
        <v>57</v>
      </c>
      <c r="P4567" s="13" t="s">
        <v>121</v>
      </c>
      <c r="Q4567" s="13" t="s">
        <v>3516</v>
      </c>
      <c r="R4567" s="17">
        <v>62.3598</v>
      </c>
      <c r="S4567" s="26">
        <v>2</v>
      </c>
      <c r="T4567" s="17">
        <v>0.47000000000000003</v>
      </c>
      <c r="U4567" s="17">
        <v>1.42</v>
      </c>
      <c r="V4567" s="27">
        <v>-2.3802000000000021</v>
      </c>
      <c r="W4567" s="13" t="s">
        <v>88</v>
      </c>
      <c r="X4567" s="8">
        <f>$T4567*$R4567</f>
        <v>29.309106000000003</v>
      </c>
      <c r="Y4567" s="29">
        <f>R4567-V4567-U4567-X4567</f>
        <v>34.010894000000008</v>
      </c>
    </row>
    <row r="4568" spans="2:25" x14ac:dyDescent="0.3">
      <c r="B4568" s="16"/>
      <c r="C4568" s="8" t="str">
        <f>_xlfn.CONCAT(S4568,_xlfn.TEXTBEFORE(Q4568,","))</f>
        <v>6Apple Audio Dock</v>
      </c>
      <c r="D4568" s="13" t="s">
        <v>10674</v>
      </c>
      <c r="E4568" s="25">
        <v>43530</v>
      </c>
      <c r="F4568" s="25">
        <v>43534</v>
      </c>
      <c r="G4568" s="13" t="s">
        <v>50</v>
      </c>
      <c r="H4568" s="13" t="s">
        <v>1145</v>
      </c>
      <c r="I4568" s="13" t="s">
        <v>36</v>
      </c>
      <c r="J4568" s="13" t="s">
        <v>141</v>
      </c>
      <c r="K4568" s="13" t="s">
        <v>141</v>
      </c>
      <c r="L4568" s="13" t="s">
        <v>54</v>
      </c>
      <c r="M4568" s="13" t="s">
        <v>55</v>
      </c>
      <c r="N4568" s="13" t="s">
        <v>1146</v>
      </c>
      <c r="O4568" s="13" t="s">
        <v>57</v>
      </c>
      <c r="P4568" s="13" t="s">
        <v>58</v>
      </c>
      <c r="Q4568" s="13" t="s">
        <v>1147</v>
      </c>
      <c r="R4568" s="17">
        <v>831.11220000000003</v>
      </c>
      <c r="S4568" s="26">
        <v>6</v>
      </c>
      <c r="T4568" s="17">
        <v>0.17</v>
      </c>
      <c r="U4568" s="17">
        <v>119.31</v>
      </c>
      <c r="V4568" s="27">
        <v>59.99219999999994</v>
      </c>
      <c r="W4568" s="13" t="s">
        <v>60</v>
      </c>
      <c r="X4568" s="8">
        <f>$T4568*$R4568</f>
        <v>141.28907400000003</v>
      </c>
      <c r="Y4568" s="29">
        <f>R4568-V4568-U4568-X4568</f>
        <v>510.52092600000014</v>
      </c>
    </row>
    <row r="4569" spans="2:25" x14ac:dyDescent="0.3">
      <c r="B4569" s="16"/>
      <c r="C4569" s="8" t="str">
        <f>_xlfn.CONCAT(S4569,_xlfn.TEXTBEFORE(Q4569,","))</f>
        <v>2Sauder Library with Doors</v>
      </c>
      <c r="D4569" s="13" t="s">
        <v>10675</v>
      </c>
      <c r="E4569" s="25">
        <v>43530</v>
      </c>
      <c r="F4569" s="25">
        <v>43534</v>
      </c>
      <c r="G4569" s="13" t="s">
        <v>50</v>
      </c>
      <c r="H4569" s="13" t="s">
        <v>1145</v>
      </c>
      <c r="I4569" s="13" t="s">
        <v>36</v>
      </c>
      <c r="J4569" s="13" t="s">
        <v>141</v>
      </c>
      <c r="K4569" s="13" t="s">
        <v>141</v>
      </c>
      <c r="L4569" s="13" t="s">
        <v>54</v>
      </c>
      <c r="M4569" s="13" t="s">
        <v>55</v>
      </c>
      <c r="N4569" s="13" t="s">
        <v>898</v>
      </c>
      <c r="O4569" s="13" t="s">
        <v>40</v>
      </c>
      <c r="P4569" s="13" t="s">
        <v>67</v>
      </c>
      <c r="Q4569" s="13" t="s">
        <v>899</v>
      </c>
      <c r="R4569" s="17">
        <v>719.98739999999998</v>
      </c>
      <c r="S4569" s="26">
        <v>2</v>
      </c>
      <c r="T4569" s="17">
        <v>7.0000000000000007E-2</v>
      </c>
      <c r="U4569" s="17">
        <v>97.67</v>
      </c>
      <c r="V4569" s="27">
        <v>270.94739999999996</v>
      </c>
      <c r="W4569" s="13" t="s">
        <v>60</v>
      </c>
      <c r="X4569" s="8">
        <f>$T4569*$R4569</f>
        <v>50.399118000000001</v>
      </c>
      <c r="Y4569" s="29">
        <f>R4569-V4569-U4569-X4569</f>
        <v>300.97088200000002</v>
      </c>
    </row>
    <row r="4570" spans="2:25" x14ac:dyDescent="0.3">
      <c r="B4570" s="16"/>
      <c r="C4570" s="8" t="str">
        <f>_xlfn.CONCAT(S4570,_xlfn.TEXTBEFORE(Q4570,","))</f>
        <v>2Rubbermaid Light Bulb</v>
      </c>
      <c r="D4570" s="13" t="s">
        <v>10676</v>
      </c>
      <c r="E4570" s="25">
        <v>43530</v>
      </c>
      <c r="F4570" s="25">
        <v>43534</v>
      </c>
      <c r="G4570" s="13" t="s">
        <v>50</v>
      </c>
      <c r="H4570" s="13" t="s">
        <v>1145</v>
      </c>
      <c r="I4570" s="13" t="s">
        <v>36</v>
      </c>
      <c r="J4570" s="13" t="s">
        <v>141</v>
      </c>
      <c r="K4570" s="13" t="s">
        <v>141</v>
      </c>
      <c r="L4570" s="13" t="s">
        <v>54</v>
      </c>
      <c r="M4570" s="13" t="s">
        <v>55</v>
      </c>
      <c r="N4570" s="13" t="s">
        <v>3681</v>
      </c>
      <c r="O4570" s="13" t="s">
        <v>40</v>
      </c>
      <c r="P4570" s="13" t="s">
        <v>906</v>
      </c>
      <c r="Q4570" s="13" t="s">
        <v>3682</v>
      </c>
      <c r="R4570" s="17">
        <v>23.170199999999994</v>
      </c>
      <c r="S4570" s="26">
        <v>2</v>
      </c>
      <c r="T4570" s="17">
        <v>0.27</v>
      </c>
      <c r="U4570" s="17">
        <v>3.74</v>
      </c>
      <c r="V4570" s="27">
        <v>0.31020000000000003</v>
      </c>
      <c r="W4570" s="13" t="s">
        <v>60</v>
      </c>
      <c r="X4570" s="8">
        <f>$T4570*$R4570</f>
        <v>6.2559539999999991</v>
      </c>
      <c r="Y4570" s="29">
        <f>R4570-V4570-U4570-X4570</f>
        <v>12.864045999999991</v>
      </c>
    </row>
    <row r="4571" spans="2:25" x14ac:dyDescent="0.3">
      <c r="B4571" s="16"/>
      <c r="C4571" s="8" t="str">
        <f>_xlfn.CONCAT(S4571,_xlfn.TEXTBEFORE(Q4571,","))</f>
        <v>2Novimex Round Labels</v>
      </c>
      <c r="D4571" s="13" t="s">
        <v>10677</v>
      </c>
      <c r="E4571" s="25">
        <v>43530</v>
      </c>
      <c r="F4571" s="25">
        <v>43534</v>
      </c>
      <c r="G4571" s="13" t="s">
        <v>50</v>
      </c>
      <c r="H4571" s="13" t="s">
        <v>1145</v>
      </c>
      <c r="I4571" s="13" t="s">
        <v>36</v>
      </c>
      <c r="J4571" s="13" t="s">
        <v>141</v>
      </c>
      <c r="K4571" s="13" t="s">
        <v>141</v>
      </c>
      <c r="L4571" s="13" t="s">
        <v>54</v>
      </c>
      <c r="M4571" s="13" t="s">
        <v>55</v>
      </c>
      <c r="N4571" s="13" t="s">
        <v>5929</v>
      </c>
      <c r="O4571" s="13" t="s">
        <v>30</v>
      </c>
      <c r="P4571" s="13" t="s">
        <v>2751</v>
      </c>
      <c r="Q4571" s="13" t="s">
        <v>5930</v>
      </c>
      <c r="R4571" s="17">
        <v>6.6461999999999994</v>
      </c>
      <c r="S4571" s="26">
        <v>2</v>
      </c>
      <c r="T4571" s="17">
        <v>0.47000000000000003</v>
      </c>
      <c r="U4571" s="17">
        <v>1.8599999999999999</v>
      </c>
      <c r="V4571" s="27">
        <v>-1.3799999999999812E-2</v>
      </c>
      <c r="W4571" s="13" t="s">
        <v>60</v>
      </c>
      <c r="X4571" s="8">
        <f>$T4571*$R4571</f>
        <v>3.1237140000000001</v>
      </c>
      <c r="Y4571" s="29">
        <f>R4571-V4571-U4571-X4571</f>
        <v>1.6762859999999988</v>
      </c>
    </row>
    <row r="4572" spans="2:25" x14ac:dyDescent="0.3">
      <c r="B4572" s="16"/>
      <c r="C4572" s="8" t="str">
        <f>_xlfn.CONCAT(S4572,_xlfn.TEXTBEFORE(Q4572,","))</f>
        <v>7Office Star Chairmat</v>
      </c>
      <c r="D4572" s="13" t="s">
        <v>10678</v>
      </c>
      <c r="E4572" s="25">
        <v>43719</v>
      </c>
      <c r="F4572" s="25">
        <v>43725</v>
      </c>
      <c r="G4572" s="13" t="s">
        <v>50</v>
      </c>
      <c r="H4572" s="13" t="s">
        <v>2674</v>
      </c>
      <c r="I4572" s="13" t="s">
        <v>36</v>
      </c>
      <c r="J4572" s="13" t="s">
        <v>1761</v>
      </c>
      <c r="K4572" s="13" t="s">
        <v>436</v>
      </c>
      <c r="L4572" s="13" t="s">
        <v>201</v>
      </c>
      <c r="M4572" s="13" t="s">
        <v>28</v>
      </c>
      <c r="N4572" s="13" t="s">
        <v>2675</v>
      </c>
      <c r="O4572" s="13" t="s">
        <v>40</v>
      </c>
      <c r="P4572" s="13" t="s">
        <v>41</v>
      </c>
      <c r="Q4572" s="13" t="s">
        <v>2676</v>
      </c>
      <c r="R4572" s="17">
        <v>478.17</v>
      </c>
      <c r="S4572" s="26">
        <v>7</v>
      </c>
      <c r="T4572" s="17">
        <v>0</v>
      </c>
      <c r="U4572" s="17">
        <v>37</v>
      </c>
      <c r="V4572" s="27">
        <v>42.84</v>
      </c>
      <c r="W4572" s="13" t="s">
        <v>88</v>
      </c>
      <c r="X4572" s="8">
        <f>$T4572*$R4572</f>
        <v>0</v>
      </c>
      <c r="Y4572" s="29">
        <f>R4572-V4572-U4572-X4572</f>
        <v>398.33000000000004</v>
      </c>
    </row>
    <row r="4573" spans="2:25" x14ac:dyDescent="0.3">
      <c r="B4573" s="16"/>
      <c r="C4573" s="8" t="str">
        <f>_xlfn.CONCAT(S4573,_xlfn.TEXTBEFORE(Q4573,","))</f>
        <v>6Wilson Jones Binding Machine</v>
      </c>
      <c r="D4573" s="13" t="s">
        <v>10679</v>
      </c>
      <c r="E4573" s="25">
        <v>43719</v>
      </c>
      <c r="F4573" s="25">
        <v>43725</v>
      </c>
      <c r="G4573" s="13" t="s">
        <v>50</v>
      </c>
      <c r="H4573" s="13" t="s">
        <v>2674</v>
      </c>
      <c r="I4573" s="13" t="s">
        <v>36</v>
      </c>
      <c r="J4573" s="13" t="s">
        <v>1761</v>
      </c>
      <c r="K4573" s="13" t="s">
        <v>436</v>
      </c>
      <c r="L4573" s="13" t="s">
        <v>201</v>
      </c>
      <c r="M4573" s="13" t="s">
        <v>28</v>
      </c>
      <c r="N4573" s="13" t="s">
        <v>3064</v>
      </c>
      <c r="O4573" s="13" t="s">
        <v>30</v>
      </c>
      <c r="P4573" s="13" t="s">
        <v>1121</v>
      </c>
      <c r="Q4573" s="13" t="s">
        <v>3065</v>
      </c>
      <c r="R4573" s="17">
        <v>290.52</v>
      </c>
      <c r="S4573" s="26">
        <v>6</v>
      </c>
      <c r="T4573" s="17">
        <v>0</v>
      </c>
      <c r="U4573" s="17">
        <v>28.28</v>
      </c>
      <c r="V4573" s="27">
        <v>55.08</v>
      </c>
      <c r="W4573" s="13" t="s">
        <v>88</v>
      </c>
      <c r="X4573" s="8">
        <f>$T4573*$R4573</f>
        <v>0</v>
      </c>
      <c r="Y4573" s="29">
        <f>R4573-V4573-U4573-X4573</f>
        <v>207.16</v>
      </c>
    </row>
    <row r="4574" spans="2:25" x14ac:dyDescent="0.3">
      <c r="B4574" s="16"/>
      <c r="C4574" s="8" t="str">
        <f>_xlfn.CONCAT(S4574,_xlfn.TEXTBEFORE(Q4574,","))</f>
        <v>3Enermax Cards &amp; Envelopes</v>
      </c>
      <c r="D4574" s="13" t="s">
        <v>10680</v>
      </c>
      <c r="E4574" s="25">
        <v>43719</v>
      </c>
      <c r="F4574" s="25">
        <v>43725</v>
      </c>
      <c r="G4574" s="13" t="s">
        <v>50</v>
      </c>
      <c r="H4574" s="13" t="s">
        <v>2674</v>
      </c>
      <c r="I4574" s="13" t="s">
        <v>36</v>
      </c>
      <c r="J4574" s="13" t="s">
        <v>1761</v>
      </c>
      <c r="K4574" s="13" t="s">
        <v>436</v>
      </c>
      <c r="L4574" s="13" t="s">
        <v>201</v>
      </c>
      <c r="M4574" s="13" t="s">
        <v>28</v>
      </c>
      <c r="N4574" s="13" t="s">
        <v>4399</v>
      </c>
      <c r="O4574" s="13" t="s">
        <v>30</v>
      </c>
      <c r="P4574" s="13" t="s">
        <v>1567</v>
      </c>
      <c r="Q4574" s="13" t="s">
        <v>4400</v>
      </c>
      <c r="R4574" s="17">
        <v>145.53000000000003</v>
      </c>
      <c r="S4574" s="26">
        <v>3</v>
      </c>
      <c r="T4574" s="17">
        <v>0</v>
      </c>
      <c r="U4574" s="17">
        <v>8.18</v>
      </c>
      <c r="V4574" s="27">
        <v>36.36</v>
      </c>
      <c r="W4574" s="13" t="s">
        <v>88</v>
      </c>
      <c r="X4574" s="8">
        <f>$T4574*$R4574</f>
        <v>0</v>
      </c>
      <c r="Y4574" s="29">
        <f>R4574-V4574-U4574-X4574</f>
        <v>100.99000000000004</v>
      </c>
    </row>
    <row r="4575" spans="2:25" x14ac:dyDescent="0.3">
      <c r="B4575" s="16"/>
      <c r="C4575" s="8" t="str">
        <f>_xlfn.CONCAT(S4575,_xlfn.TEXTBEFORE(Q4575,","))</f>
        <v>8Hon Bag Chairs</v>
      </c>
      <c r="D4575" s="13" t="s">
        <v>10681</v>
      </c>
      <c r="E4575" s="25">
        <v>43909</v>
      </c>
      <c r="F4575" s="25">
        <v>43914</v>
      </c>
      <c r="G4575" s="13" t="s">
        <v>50</v>
      </c>
      <c r="H4575" s="13" t="s">
        <v>4075</v>
      </c>
      <c r="I4575" s="13" t="s">
        <v>36</v>
      </c>
      <c r="J4575" s="13" t="s">
        <v>408</v>
      </c>
      <c r="K4575" s="13" t="s">
        <v>408</v>
      </c>
      <c r="L4575" s="13" t="s">
        <v>409</v>
      </c>
      <c r="M4575" s="13" t="s">
        <v>55</v>
      </c>
      <c r="N4575" s="13" t="s">
        <v>3427</v>
      </c>
      <c r="O4575" s="13" t="s">
        <v>40</v>
      </c>
      <c r="P4575" s="13" t="s">
        <v>41</v>
      </c>
      <c r="Q4575" s="13" t="s">
        <v>3428</v>
      </c>
      <c r="R4575" s="17">
        <v>263.67599999999999</v>
      </c>
      <c r="S4575" s="26">
        <v>8</v>
      </c>
      <c r="T4575" s="17">
        <v>0.27</v>
      </c>
      <c r="U4575" s="17">
        <v>14.23</v>
      </c>
      <c r="V4575" s="27">
        <v>57.756</v>
      </c>
      <c r="W4575" s="13" t="s">
        <v>88</v>
      </c>
      <c r="X4575" s="8">
        <f>$T4575*$R4575</f>
        <v>71.192520000000002</v>
      </c>
      <c r="Y4575" s="29">
        <f>R4575-V4575-U4575-X4575</f>
        <v>120.49748</v>
      </c>
    </row>
    <row r="4576" spans="2:25" x14ac:dyDescent="0.3">
      <c r="B4576" s="16"/>
      <c r="C4576" s="8" t="str">
        <f>_xlfn.CONCAT(S4576,_xlfn.TEXTBEFORE(Q4576,","))</f>
        <v>3Hon Executive Leather Armchair</v>
      </c>
      <c r="D4576" s="13" t="s">
        <v>10682</v>
      </c>
      <c r="E4576" s="25">
        <v>43909</v>
      </c>
      <c r="F4576" s="25">
        <v>43914</v>
      </c>
      <c r="G4576" s="13" t="s">
        <v>50</v>
      </c>
      <c r="H4576" s="13" t="s">
        <v>4075</v>
      </c>
      <c r="I4576" s="13" t="s">
        <v>36</v>
      </c>
      <c r="J4576" s="13" t="s">
        <v>408</v>
      </c>
      <c r="K4576" s="13" t="s">
        <v>408</v>
      </c>
      <c r="L4576" s="13" t="s">
        <v>409</v>
      </c>
      <c r="M4576" s="13" t="s">
        <v>55</v>
      </c>
      <c r="N4576" s="13" t="s">
        <v>994</v>
      </c>
      <c r="O4576" s="13" t="s">
        <v>40</v>
      </c>
      <c r="P4576" s="13" t="s">
        <v>41</v>
      </c>
      <c r="Q4576" s="13" t="s">
        <v>995</v>
      </c>
      <c r="R4576" s="17">
        <v>1001.1365999999996</v>
      </c>
      <c r="S4576" s="26">
        <v>3</v>
      </c>
      <c r="T4576" s="17">
        <v>0.27</v>
      </c>
      <c r="U4576" s="17">
        <v>5.57</v>
      </c>
      <c r="V4576" s="27">
        <v>-233.21339999999992</v>
      </c>
      <c r="W4576" s="13" t="s">
        <v>88</v>
      </c>
      <c r="X4576" s="8">
        <f>$T4576*$R4576</f>
        <v>270.30688199999992</v>
      </c>
      <c r="Y4576" s="29">
        <f>R4576-V4576-U4576-X4576</f>
        <v>958.47311799999966</v>
      </c>
    </row>
    <row r="4577" spans="2:25" x14ac:dyDescent="0.3">
      <c r="B4577" s="16"/>
      <c r="C4577" s="8" t="str">
        <f>_xlfn.CONCAT(S4577,_xlfn.TEXTBEFORE(Q4577,","))</f>
        <v>5Panasonic Receipt Printer</v>
      </c>
      <c r="D4577" s="13" t="s">
        <v>10683</v>
      </c>
      <c r="E4577" s="25">
        <v>43375</v>
      </c>
      <c r="F4577" s="25">
        <v>43382</v>
      </c>
      <c r="G4577" s="13" t="s">
        <v>50</v>
      </c>
      <c r="H4577" s="13" t="s">
        <v>3228</v>
      </c>
      <c r="I4577" s="13" t="s">
        <v>24</v>
      </c>
      <c r="J4577" s="13" t="s">
        <v>1418</v>
      </c>
      <c r="K4577" s="13" t="s">
        <v>187</v>
      </c>
      <c r="L4577" s="13" t="s">
        <v>27</v>
      </c>
      <c r="M4577" s="13" t="s">
        <v>28</v>
      </c>
      <c r="N4577" s="13" t="s">
        <v>2629</v>
      </c>
      <c r="O4577" s="13" t="s">
        <v>57</v>
      </c>
      <c r="P4577" s="13" t="s">
        <v>138</v>
      </c>
      <c r="Q4577" s="13" t="s">
        <v>2630</v>
      </c>
      <c r="R4577" s="17">
        <v>604.5</v>
      </c>
      <c r="S4577" s="26">
        <v>5</v>
      </c>
      <c r="T4577" s="17">
        <v>0</v>
      </c>
      <c r="U4577" s="17">
        <v>25.24</v>
      </c>
      <c r="V4577" s="27">
        <v>36.150000000000006</v>
      </c>
      <c r="W4577" s="13" t="s">
        <v>88</v>
      </c>
      <c r="X4577" s="8">
        <f>$T4577*$R4577</f>
        <v>0</v>
      </c>
      <c r="Y4577" s="29">
        <f>R4577-V4577-U4577-X4577</f>
        <v>543.11</v>
      </c>
    </row>
    <row r="4578" spans="2:25" x14ac:dyDescent="0.3">
      <c r="B4578" s="16"/>
      <c r="C4578" s="8" t="str">
        <f>_xlfn.CONCAT(S4578,_xlfn.TEXTBEFORE(Q4578,","))</f>
        <v>4Stiletto Trimmer</v>
      </c>
      <c r="D4578" s="13" t="s">
        <v>10684</v>
      </c>
      <c r="E4578" s="25">
        <v>43375</v>
      </c>
      <c r="F4578" s="25">
        <v>43382</v>
      </c>
      <c r="G4578" s="13" t="s">
        <v>50</v>
      </c>
      <c r="H4578" s="13" t="s">
        <v>3228</v>
      </c>
      <c r="I4578" s="13" t="s">
        <v>24</v>
      </c>
      <c r="J4578" s="13" t="s">
        <v>1418</v>
      </c>
      <c r="K4578" s="13" t="s">
        <v>187</v>
      </c>
      <c r="L4578" s="13" t="s">
        <v>27</v>
      </c>
      <c r="M4578" s="13" t="s">
        <v>28</v>
      </c>
      <c r="N4578" s="13" t="s">
        <v>3762</v>
      </c>
      <c r="O4578" s="13" t="s">
        <v>30</v>
      </c>
      <c r="P4578" s="13" t="s">
        <v>1228</v>
      </c>
      <c r="Q4578" s="13" t="s">
        <v>3763</v>
      </c>
      <c r="R4578" s="17">
        <v>177.48000000000002</v>
      </c>
      <c r="S4578" s="26">
        <v>4</v>
      </c>
      <c r="T4578" s="17">
        <v>0</v>
      </c>
      <c r="U4578" s="17">
        <v>12.98</v>
      </c>
      <c r="V4578" s="27">
        <v>81.599999999999994</v>
      </c>
      <c r="W4578" s="13" t="s">
        <v>88</v>
      </c>
      <c r="X4578" s="8">
        <f>$T4578*$R4578</f>
        <v>0</v>
      </c>
      <c r="Y4578" s="29">
        <f>R4578-V4578-U4578-X4578</f>
        <v>82.90000000000002</v>
      </c>
    </row>
    <row r="4579" spans="2:25" x14ac:dyDescent="0.3">
      <c r="B4579" s="16"/>
      <c r="C4579" s="8" t="str">
        <f>_xlfn.CONCAT(S4579,_xlfn.TEXTBEFORE(Q4579,","))</f>
        <v>1Avery Removable Labels</v>
      </c>
      <c r="D4579" s="13" t="s">
        <v>10685</v>
      </c>
      <c r="E4579" s="25">
        <v>43375</v>
      </c>
      <c r="F4579" s="25">
        <v>43382</v>
      </c>
      <c r="G4579" s="13" t="s">
        <v>50</v>
      </c>
      <c r="H4579" s="13" t="s">
        <v>3228</v>
      </c>
      <c r="I4579" s="13" t="s">
        <v>24</v>
      </c>
      <c r="J4579" s="13" t="s">
        <v>1418</v>
      </c>
      <c r="K4579" s="13" t="s">
        <v>187</v>
      </c>
      <c r="L4579" s="13" t="s">
        <v>27</v>
      </c>
      <c r="M4579" s="13" t="s">
        <v>28</v>
      </c>
      <c r="N4579" s="13" t="s">
        <v>5862</v>
      </c>
      <c r="O4579" s="13" t="s">
        <v>30</v>
      </c>
      <c r="P4579" s="13" t="s">
        <v>2751</v>
      </c>
      <c r="Q4579" s="13" t="s">
        <v>5863</v>
      </c>
      <c r="R4579" s="17">
        <v>8.64</v>
      </c>
      <c r="S4579" s="26">
        <v>1</v>
      </c>
      <c r="T4579" s="17">
        <v>0</v>
      </c>
      <c r="U4579" s="17">
        <v>1.4</v>
      </c>
      <c r="V4579" s="27">
        <v>0.24</v>
      </c>
      <c r="W4579" s="13" t="s">
        <v>88</v>
      </c>
      <c r="X4579" s="8">
        <f>$T4579*$R4579</f>
        <v>0</v>
      </c>
      <c r="Y4579" s="29">
        <f>R4579-V4579-U4579-X4579</f>
        <v>7</v>
      </c>
    </row>
    <row r="4580" spans="2:25" x14ac:dyDescent="0.3">
      <c r="B4580" s="16"/>
      <c r="C4580" s="8" t="str">
        <f>_xlfn.CONCAT(S4580,_xlfn.TEXTBEFORE(Q4580,","))</f>
        <v>2Avery Shipping Labels</v>
      </c>
      <c r="D4580" s="13" t="s">
        <v>10686</v>
      </c>
      <c r="E4580" s="25">
        <v>43400</v>
      </c>
      <c r="F4580" s="25">
        <v>43403</v>
      </c>
      <c r="G4580" s="13" t="s">
        <v>34</v>
      </c>
      <c r="H4580" s="13" t="s">
        <v>3228</v>
      </c>
      <c r="I4580" s="13" t="s">
        <v>24</v>
      </c>
      <c r="J4580" s="13" t="s">
        <v>569</v>
      </c>
      <c r="K4580" s="13" t="s">
        <v>38</v>
      </c>
      <c r="L4580" s="13" t="s">
        <v>27</v>
      </c>
      <c r="M4580" s="13" t="s">
        <v>28</v>
      </c>
      <c r="N4580" s="13" t="s">
        <v>5102</v>
      </c>
      <c r="O4580" s="13" t="s">
        <v>30</v>
      </c>
      <c r="P4580" s="13" t="s">
        <v>2751</v>
      </c>
      <c r="Q4580" s="13" t="s">
        <v>5103</v>
      </c>
      <c r="R4580" s="17">
        <v>23.7</v>
      </c>
      <c r="S4580" s="26">
        <v>2</v>
      </c>
      <c r="T4580" s="17">
        <v>0</v>
      </c>
      <c r="U4580" s="17">
        <v>3.24</v>
      </c>
      <c r="V4580" s="27">
        <v>11.100000000000001</v>
      </c>
      <c r="W4580" s="13" t="s">
        <v>88</v>
      </c>
      <c r="X4580" s="8">
        <f>$T4580*$R4580</f>
        <v>0</v>
      </c>
      <c r="Y4580" s="29">
        <f>R4580-V4580-U4580-X4580</f>
        <v>9.3599999999999977</v>
      </c>
    </row>
    <row r="4581" spans="2:25" x14ac:dyDescent="0.3">
      <c r="B4581" s="16"/>
      <c r="C4581" s="8" t="str">
        <f>_xlfn.CONCAT(S4581,_xlfn.TEXTBEFORE(Q4581,","))</f>
        <v>1Binney &amp; Smith Canvas</v>
      </c>
      <c r="D4581" s="13" t="s">
        <v>10687</v>
      </c>
      <c r="E4581" s="25">
        <v>42915</v>
      </c>
      <c r="F4581" s="25">
        <v>42922</v>
      </c>
      <c r="G4581" s="13" t="s">
        <v>50</v>
      </c>
      <c r="H4581" s="13" t="s">
        <v>5298</v>
      </c>
      <c r="I4581" s="13" t="s">
        <v>24</v>
      </c>
      <c r="J4581" s="13" t="s">
        <v>1197</v>
      </c>
      <c r="K4581" s="13" t="s">
        <v>1198</v>
      </c>
      <c r="L4581" s="13" t="s">
        <v>1199</v>
      </c>
      <c r="M4581" s="13" t="s">
        <v>28</v>
      </c>
      <c r="N4581" s="13" t="s">
        <v>3245</v>
      </c>
      <c r="O4581" s="13" t="s">
        <v>30</v>
      </c>
      <c r="P4581" s="13" t="s">
        <v>1789</v>
      </c>
      <c r="Q4581" s="13" t="s">
        <v>3246</v>
      </c>
      <c r="R4581" s="17">
        <v>52.62</v>
      </c>
      <c r="S4581" s="26">
        <v>1</v>
      </c>
      <c r="T4581" s="17">
        <v>0</v>
      </c>
      <c r="U4581" s="17">
        <v>4.92</v>
      </c>
      <c r="V4581" s="27">
        <v>9.99</v>
      </c>
      <c r="W4581" s="13" t="s">
        <v>88</v>
      </c>
      <c r="X4581" s="8">
        <f>$T4581*$R4581</f>
        <v>0</v>
      </c>
      <c r="Y4581" s="29">
        <f>R4581-V4581-U4581-X4581</f>
        <v>37.709999999999994</v>
      </c>
    </row>
    <row r="4582" spans="2:25" x14ac:dyDescent="0.3">
      <c r="B4582" s="16"/>
      <c r="C4582" s="8" t="str">
        <f>_xlfn.CONCAT(S4582,_xlfn.TEXTBEFORE(Q4582,","))</f>
        <v>7Tenex Trays</v>
      </c>
      <c r="D4582" s="13" t="s">
        <v>10688</v>
      </c>
      <c r="E4582" s="25">
        <v>43325</v>
      </c>
      <c r="F4582" s="25">
        <v>43330</v>
      </c>
      <c r="G4582" s="13" t="s">
        <v>22</v>
      </c>
      <c r="H4582" s="13" t="s">
        <v>3169</v>
      </c>
      <c r="I4582" s="13" t="s">
        <v>36</v>
      </c>
      <c r="J4582" s="13" t="s">
        <v>465</v>
      </c>
      <c r="K4582" s="13" t="s">
        <v>187</v>
      </c>
      <c r="L4582" s="13" t="s">
        <v>27</v>
      </c>
      <c r="M4582" s="13" t="s">
        <v>28</v>
      </c>
      <c r="N4582" s="13" t="s">
        <v>1949</v>
      </c>
      <c r="O4582" s="13" t="s">
        <v>30</v>
      </c>
      <c r="P4582" s="13" t="s">
        <v>289</v>
      </c>
      <c r="Q4582" s="13" t="s">
        <v>1950</v>
      </c>
      <c r="R4582" s="17">
        <v>379.67999999999995</v>
      </c>
      <c r="S4582" s="26">
        <v>7</v>
      </c>
      <c r="T4582" s="17">
        <v>0</v>
      </c>
      <c r="U4582" s="17">
        <v>26.22</v>
      </c>
      <c r="V4582" s="27">
        <v>159.38999999999999</v>
      </c>
      <c r="W4582" s="13" t="s">
        <v>88</v>
      </c>
      <c r="X4582" s="8">
        <f>$T4582*$R4582</f>
        <v>0</v>
      </c>
      <c r="Y4582" s="29">
        <f>R4582-V4582-U4582-X4582</f>
        <v>194.06999999999996</v>
      </c>
    </row>
    <row r="4583" spans="2:25" x14ac:dyDescent="0.3">
      <c r="B4583" s="16"/>
      <c r="C4583" s="8" t="str">
        <f>_xlfn.CONCAT(S4583,_xlfn.TEXTBEFORE(Q4583,","))</f>
        <v>5Enermax Flash Drive</v>
      </c>
      <c r="D4583" s="13" t="s">
        <v>10689</v>
      </c>
      <c r="E4583" s="25">
        <v>43325</v>
      </c>
      <c r="F4583" s="25">
        <v>43330</v>
      </c>
      <c r="G4583" s="13" t="s">
        <v>22</v>
      </c>
      <c r="H4583" s="13" t="s">
        <v>3169</v>
      </c>
      <c r="I4583" s="13" t="s">
        <v>36</v>
      </c>
      <c r="J4583" s="13" t="s">
        <v>465</v>
      </c>
      <c r="K4583" s="13" t="s">
        <v>187</v>
      </c>
      <c r="L4583" s="13" t="s">
        <v>27</v>
      </c>
      <c r="M4583" s="13" t="s">
        <v>28</v>
      </c>
      <c r="N4583" s="13" t="s">
        <v>5495</v>
      </c>
      <c r="O4583" s="13" t="s">
        <v>57</v>
      </c>
      <c r="P4583" s="13" t="s">
        <v>121</v>
      </c>
      <c r="Q4583" s="13" t="s">
        <v>5496</v>
      </c>
      <c r="R4583" s="17">
        <v>207.59999999999997</v>
      </c>
      <c r="S4583" s="26">
        <v>5</v>
      </c>
      <c r="T4583" s="17">
        <v>0</v>
      </c>
      <c r="U4583" s="17">
        <v>3.95</v>
      </c>
      <c r="V4583" s="27">
        <v>43.5</v>
      </c>
      <c r="W4583" s="13" t="s">
        <v>88</v>
      </c>
      <c r="X4583" s="8">
        <f>$T4583*$R4583</f>
        <v>0</v>
      </c>
      <c r="Y4583" s="29">
        <f>R4583-V4583-U4583-X4583</f>
        <v>160.14999999999998</v>
      </c>
    </row>
    <row r="4584" spans="2:25" x14ac:dyDescent="0.3">
      <c r="B4584" s="16"/>
      <c r="C4584" s="8" t="str">
        <f>_xlfn.CONCAT(S4584,_xlfn.TEXTBEFORE(Q4584,","))</f>
        <v>2KitchenAid Refrigerator</v>
      </c>
      <c r="D4584" s="13" t="s">
        <v>10690</v>
      </c>
      <c r="E4584" s="25">
        <v>43425</v>
      </c>
      <c r="F4584" s="25">
        <v>43425</v>
      </c>
      <c r="G4584" s="13" t="s">
        <v>126</v>
      </c>
      <c r="H4584" s="13" t="s">
        <v>1157</v>
      </c>
      <c r="I4584" s="13" t="s">
        <v>36</v>
      </c>
      <c r="J4584" s="13" t="s">
        <v>160</v>
      </c>
      <c r="K4584" s="13" t="s">
        <v>160</v>
      </c>
      <c r="L4584" s="13" t="s">
        <v>54</v>
      </c>
      <c r="M4584" s="13" t="s">
        <v>55</v>
      </c>
      <c r="N4584" s="13" t="s">
        <v>1158</v>
      </c>
      <c r="O4584" s="13" t="s">
        <v>30</v>
      </c>
      <c r="P4584" s="13" t="s">
        <v>31</v>
      </c>
      <c r="Q4584" s="13" t="s">
        <v>1159</v>
      </c>
      <c r="R4584" s="17">
        <v>873.29279999999983</v>
      </c>
      <c r="S4584" s="26">
        <v>2</v>
      </c>
      <c r="T4584" s="17">
        <v>0.17</v>
      </c>
      <c r="U4584" s="17">
        <v>117.41</v>
      </c>
      <c r="V4584" s="27">
        <v>168.29279999999997</v>
      </c>
      <c r="W4584" s="13" t="s">
        <v>60</v>
      </c>
      <c r="X4584" s="8">
        <f>$T4584*$R4584</f>
        <v>148.45977599999998</v>
      </c>
      <c r="Y4584" s="29">
        <f>R4584-V4584-U4584-X4584</f>
        <v>439.13022399999994</v>
      </c>
    </row>
    <row r="4585" spans="2:25" x14ac:dyDescent="0.3">
      <c r="B4585" s="16"/>
      <c r="C4585" s="8" t="str">
        <f>_xlfn.CONCAT(S4585,_xlfn.TEXTBEFORE(Q4585,","))</f>
        <v>1Sauder Floating Shelf Set</v>
      </c>
      <c r="D4585" s="13" t="s">
        <v>10691</v>
      </c>
      <c r="E4585" s="25">
        <v>43425</v>
      </c>
      <c r="F4585" s="25">
        <v>43425</v>
      </c>
      <c r="G4585" s="13" t="s">
        <v>126</v>
      </c>
      <c r="H4585" s="13" t="s">
        <v>1157</v>
      </c>
      <c r="I4585" s="13" t="s">
        <v>36</v>
      </c>
      <c r="J4585" s="13" t="s">
        <v>160</v>
      </c>
      <c r="K4585" s="13" t="s">
        <v>160</v>
      </c>
      <c r="L4585" s="13" t="s">
        <v>54</v>
      </c>
      <c r="M4585" s="13" t="s">
        <v>55</v>
      </c>
      <c r="N4585" s="13" t="s">
        <v>792</v>
      </c>
      <c r="O4585" s="13" t="s">
        <v>40</v>
      </c>
      <c r="P4585" s="13" t="s">
        <v>67</v>
      </c>
      <c r="Q4585" s="13" t="s">
        <v>793</v>
      </c>
      <c r="R4585" s="17">
        <v>180.4572</v>
      </c>
      <c r="S4585" s="26">
        <v>1</v>
      </c>
      <c r="T4585" s="17">
        <v>7.0000000000000007E-2</v>
      </c>
      <c r="U4585" s="17">
        <v>21.48</v>
      </c>
      <c r="V4585" s="27">
        <v>15.517199999999995</v>
      </c>
      <c r="W4585" s="13" t="s">
        <v>60</v>
      </c>
      <c r="X4585" s="8">
        <f>$T4585*$R4585</f>
        <v>12.632004000000002</v>
      </c>
      <c r="Y4585" s="29">
        <f>R4585-V4585-U4585-X4585</f>
        <v>130.82799600000001</v>
      </c>
    </row>
    <row r="4586" spans="2:25" x14ac:dyDescent="0.3">
      <c r="B4586" s="16"/>
      <c r="C4586" s="8" t="str">
        <f>_xlfn.CONCAT(S4586,_xlfn.TEXTBEFORE(Q4586,","))</f>
        <v>3Sanford Sketch Pad</v>
      </c>
      <c r="D4586" s="13" t="s">
        <v>10692</v>
      </c>
      <c r="E4586" s="25">
        <v>43425</v>
      </c>
      <c r="F4586" s="25">
        <v>43425</v>
      </c>
      <c r="G4586" s="13" t="s">
        <v>126</v>
      </c>
      <c r="H4586" s="13" t="s">
        <v>1157</v>
      </c>
      <c r="I4586" s="13" t="s">
        <v>36</v>
      </c>
      <c r="J4586" s="13" t="s">
        <v>160</v>
      </c>
      <c r="K4586" s="13" t="s">
        <v>160</v>
      </c>
      <c r="L4586" s="13" t="s">
        <v>54</v>
      </c>
      <c r="M4586" s="13" t="s">
        <v>55</v>
      </c>
      <c r="N4586" s="13" t="s">
        <v>3887</v>
      </c>
      <c r="O4586" s="13" t="s">
        <v>30</v>
      </c>
      <c r="P4586" s="13" t="s">
        <v>1789</v>
      </c>
      <c r="Q4586" s="13" t="s">
        <v>3888</v>
      </c>
      <c r="R4586" s="17">
        <v>100.1925</v>
      </c>
      <c r="S4586" s="26">
        <v>3</v>
      </c>
      <c r="T4586" s="17">
        <v>0.27</v>
      </c>
      <c r="U4586" s="17">
        <v>16.46</v>
      </c>
      <c r="V4586" s="27">
        <v>27.382499999999993</v>
      </c>
      <c r="W4586" s="13" t="s">
        <v>60</v>
      </c>
      <c r="X4586" s="8">
        <f>$T4586*$R4586</f>
        <v>27.051975000000002</v>
      </c>
      <c r="Y4586" s="29">
        <f>R4586-V4586-U4586-X4586</f>
        <v>29.298024999999999</v>
      </c>
    </row>
    <row r="4587" spans="2:25" x14ac:dyDescent="0.3">
      <c r="B4587" s="16"/>
      <c r="C4587" s="8" t="str">
        <f>_xlfn.CONCAT(S4587,_xlfn.TEXTBEFORE(Q4587,","))</f>
        <v>2Brother Personal Copier</v>
      </c>
      <c r="D4587" s="13" t="s">
        <v>10693</v>
      </c>
      <c r="E4587" s="25">
        <v>43425</v>
      </c>
      <c r="F4587" s="25">
        <v>43425</v>
      </c>
      <c r="G4587" s="13" t="s">
        <v>126</v>
      </c>
      <c r="H4587" s="13" t="s">
        <v>1157</v>
      </c>
      <c r="I4587" s="13" t="s">
        <v>36</v>
      </c>
      <c r="J4587" s="13" t="s">
        <v>160</v>
      </c>
      <c r="K4587" s="13" t="s">
        <v>160</v>
      </c>
      <c r="L4587" s="13" t="s">
        <v>54</v>
      </c>
      <c r="M4587" s="13" t="s">
        <v>55</v>
      </c>
      <c r="N4587" s="13" t="s">
        <v>2725</v>
      </c>
      <c r="O4587" s="13" t="s">
        <v>57</v>
      </c>
      <c r="P4587" s="13" t="s">
        <v>86</v>
      </c>
      <c r="Q4587" s="13" t="s">
        <v>2726</v>
      </c>
      <c r="R4587" s="17">
        <v>268.4538</v>
      </c>
      <c r="S4587" s="26">
        <v>2</v>
      </c>
      <c r="T4587" s="17">
        <v>7.0000000000000007E-2</v>
      </c>
      <c r="U4587" s="17">
        <v>7.85</v>
      </c>
      <c r="V4587" s="27">
        <v>124.09380000000002</v>
      </c>
      <c r="W4587" s="13" t="s">
        <v>60</v>
      </c>
      <c r="X4587" s="8">
        <f>$T4587*$R4587</f>
        <v>18.791766000000003</v>
      </c>
      <c r="Y4587" s="29">
        <f>R4587-V4587-U4587-X4587</f>
        <v>117.718234</v>
      </c>
    </row>
    <row r="4588" spans="2:25" x14ac:dyDescent="0.3">
      <c r="B4588" s="16"/>
      <c r="C4588" s="8" t="str">
        <f>_xlfn.CONCAT(S4588,_xlfn.TEXTBEFORE(Q4588,","))</f>
        <v>9Accos Staples</v>
      </c>
      <c r="D4588" s="13" t="s">
        <v>10694</v>
      </c>
      <c r="E4588" s="25">
        <v>43425</v>
      </c>
      <c r="F4588" s="25">
        <v>43425</v>
      </c>
      <c r="G4588" s="13" t="s">
        <v>126</v>
      </c>
      <c r="H4588" s="13" t="s">
        <v>1157</v>
      </c>
      <c r="I4588" s="13" t="s">
        <v>36</v>
      </c>
      <c r="J4588" s="13" t="s">
        <v>160</v>
      </c>
      <c r="K4588" s="13" t="s">
        <v>160</v>
      </c>
      <c r="L4588" s="13" t="s">
        <v>54</v>
      </c>
      <c r="M4588" s="13" t="s">
        <v>55</v>
      </c>
      <c r="N4588" s="13" t="s">
        <v>5787</v>
      </c>
      <c r="O4588" s="13" t="s">
        <v>30</v>
      </c>
      <c r="P4588" s="13" t="s">
        <v>2177</v>
      </c>
      <c r="Q4588" s="13" t="s">
        <v>5788</v>
      </c>
      <c r="R4588" s="17">
        <v>52.231500000000004</v>
      </c>
      <c r="S4588" s="26">
        <v>9</v>
      </c>
      <c r="T4588" s="17">
        <v>0.47000000000000003</v>
      </c>
      <c r="U4588" s="17">
        <v>2.12</v>
      </c>
      <c r="V4588" s="27">
        <v>-0.14850000000000563</v>
      </c>
      <c r="W4588" s="13" t="s">
        <v>60</v>
      </c>
      <c r="X4588" s="8">
        <f>$T4588*$R4588</f>
        <v>24.548805000000005</v>
      </c>
      <c r="Y4588" s="29">
        <f>R4588-V4588-U4588-X4588</f>
        <v>25.711195000000007</v>
      </c>
    </row>
    <row r="4589" spans="2:25" x14ac:dyDescent="0.3">
      <c r="B4589" s="16"/>
      <c r="C4589" s="8" t="str">
        <f>_xlfn.CONCAT(S4589,_xlfn.TEXTBEFORE(Q4589,","))</f>
        <v>5Harbour Creations Steel Folding Chair</v>
      </c>
      <c r="D4589" s="13" t="s">
        <v>10695</v>
      </c>
      <c r="E4589" s="25">
        <v>43687</v>
      </c>
      <c r="F4589" s="25">
        <v>43690</v>
      </c>
      <c r="G4589" s="13" t="s">
        <v>34</v>
      </c>
      <c r="H4589" s="13" t="s">
        <v>1157</v>
      </c>
      <c r="I4589" s="13" t="s">
        <v>36</v>
      </c>
      <c r="J4589" s="13" t="s">
        <v>160</v>
      </c>
      <c r="K4589" s="13" t="s">
        <v>160</v>
      </c>
      <c r="L4589" s="13" t="s">
        <v>54</v>
      </c>
      <c r="M4589" s="13" t="s">
        <v>55</v>
      </c>
      <c r="N4589" s="13" t="s">
        <v>1497</v>
      </c>
      <c r="O4589" s="13" t="s">
        <v>40</v>
      </c>
      <c r="P4589" s="13" t="s">
        <v>41</v>
      </c>
      <c r="Q4589" s="13" t="s">
        <v>1498</v>
      </c>
      <c r="R4589" s="17">
        <v>348.42899999999997</v>
      </c>
      <c r="S4589" s="26">
        <v>5</v>
      </c>
      <c r="T4589" s="17">
        <v>0.27</v>
      </c>
      <c r="U4589" s="17">
        <v>49.72</v>
      </c>
      <c r="V4589" s="27">
        <v>-28.671000000000021</v>
      </c>
      <c r="W4589" s="13" t="s">
        <v>60</v>
      </c>
      <c r="X4589" s="8">
        <f>$T4589*$R4589</f>
        <v>94.075829999999996</v>
      </c>
      <c r="Y4589" s="29">
        <f>R4589-V4589-U4589-X4589</f>
        <v>233.30417</v>
      </c>
    </row>
    <row r="4590" spans="2:25" x14ac:dyDescent="0.3">
      <c r="B4590" s="16"/>
      <c r="C4590" s="8" t="str">
        <f>_xlfn.CONCAT(S4590,_xlfn.TEXTBEFORE(Q4590,","))</f>
        <v>3Fiskars Box Cutter</v>
      </c>
      <c r="D4590" s="13" t="s">
        <v>10696</v>
      </c>
      <c r="E4590" s="25">
        <v>43687</v>
      </c>
      <c r="F4590" s="25">
        <v>43690</v>
      </c>
      <c r="G4590" s="13" t="s">
        <v>34</v>
      </c>
      <c r="H4590" s="13" t="s">
        <v>1157</v>
      </c>
      <c r="I4590" s="13" t="s">
        <v>36</v>
      </c>
      <c r="J4590" s="13" t="s">
        <v>160</v>
      </c>
      <c r="K4590" s="13" t="s">
        <v>160</v>
      </c>
      <c r="L4590" s="13" t="s">
        <v>54</v>
      </c>
      <c r="M4590" s="13" t="s">
        <v>55</v>
      </c>
      <c r="N4590" s="13" t="s">
        <v>3496</v>
      </c>
      <c r="O4590" s="13" t="s">
        <v>30</v>
      </c>
      <c r="P4590" s="13" t="s">
        <v>1228</v>
      </c>
      <c r="Q4590" s="13" t="s">
        <v>3497</v>
      </c>
      <c r="R4590" s="17">
        <v>56.476799999999997</v>
      </c>
      <c r="S4590" s="26">
        <v>3</v>
      </c>
      <c r="T4590" s="17">
        <v>0.47000000000000003</v>
      </c>
      <c r="U4590" s="17">
        <v>7.56</v>
      </c>
      <c r="V4590" s="27">
        <v>-49.093199999999989</v>
      </c>
      <c r="W4590" s="13" t="s">
        <v>60</v>
      </c>
      <c r="X4590" s="8">
        <f>$T4590*$R4590</f>
        <v>26.544096</v>
      </c>
      <c r="Y4590" s="29">
        <f>R4590-V4590-U4590-X4590</f>
        <v>71.465903999999995</v>
      </c>
    </row>
    <row r="4591" spans="2:25" x14ac:dyDescent="0.3">
      <c r="B4591" s="16"/>
      <c r="C4591" s="8" t="str">
        <f>_xlfn.CONCAT(S4591,_xlfn.TEXTBEFORE(Q4591,","))</f>
        <v>3Bush Classic Bookcase</v>
      </c>
      <c r="D4591" s="13" t="s">
        <v>10697</v>
      </c>
      <c r="E4591" s="25">
        <v>42908</v>
      </c>
      <c r="F4591" s="25">
        <v>42910</v>
      </c>
      <c r="G4591" s="13" t="s">
        <v>34</v>
      </c>
      <c r="H4591" s="13" t="s">
        <v>1219</v>
      </c>
      <c r="I4591" s="13" t="s">
        <v>36</v>
      </c>
      <c r="J4591" s="13" t="s">
        <v>135</v>
      </c>
      <c r="K4591" s="13" t="s">
        <v>136</v>
      </c>
      <c r="L4591" s="13" t="s">
        <v>27</v>
      </c>
      <c r="M4591" s="13" t="s">
        <v>28</v>
      </c>
      <c r="N4591" s="13" t="s">
        <v>264</v>
      </c>
      <c r="O4591" s="13" t="s">
        <v>40</v>
      </c>
      <c r="P4591" s="13" t="s">
        <v>67</v>
      </c>
      <c r="Q4591" s="13" t="s">
        <v>265</v>
      </c>
      <c r="R4591" s="17">
        <v>619.02</v>
      </c>
      <c r="S4591" s="26">
        <v>3</v>
      </c>
      <c r="T4591" s="17">
        <v>0.5</v>
      </c>
      <c r="U4591" s="17">
        <v>107.12</v>
      </c>
      <c r="V4591" s="27">
        <v>-544.77</v>
      </c>
      <c r="W4591" s="13" t="s">
        <v>60</v>
      </c>
      <c r="X4591" s="8">
        <f>$T4591*$R4591</f>
        <v>309.51</v>
      </c>
      <c r="Y4591" s="29">
        <f>R4591-V4591-U4591-X4591</f>
        <v>747.16000000000008</v>
      </c>
    </row>
    <row r="4592" spans="2:25" x14ac:dyDescent="0.3">
      <c r="B4592" s="16"/>
      <c r="C4592" s="8" t="str">
        <f>_xlfn.CONCAT(S4592,_xlfn.TEXTBEFORE(Q4592,","))</f>
        <v>2Harbour Creations Chairmat</v>
      </c>
      <c r="D4592" s="13" t="s">
        <v>10698</v>
      </c>
      <c r="E4592" s="25">
        <v>44142</v>
      </c>
      <c r="F4592" s="25">
        <v>44147</v>
      </c>
      <c r="G4592" s="13" t="s">
        <v>50</v>
      </c>
      <c r="H4592" s="13" t="s">
        <v>1219</v>
      </c>
      <c r="I4592" s="13" t="s">
        <v>36</v>
      </c>
      <c r="J4592" s="13" t="s">
        <v>209</v>
      </c>
      <c r="K4592" s="13" t="s">
        <v>210</v>
      </c>
      <c r="L4592" s="13" t="s">
        <v>27</v>
      </c>
      <c r="M4592" s="13" t="s">
        <v>28</v>
      </c>
      <c r="N4592" s="13" t="s">
        <v>2229</v>
      </c>
      <c r="O4592" s="13" t="s">
        <v>40</v>
      </c>
      <c r="P4592" s="13" t="s">
        <v>41</v>
      </c>
      <c r="Q4592" s="13" t="s">
        <v>2230</v>
      </c>
      <c r="R4592" s="17">
        <v>148.98000000000002</v>
      </c>
      <c r="S4592" s="26">
        <v>2</v>
      </c>
      <c r="T4592" s="17">
        <v>0</v>
      </c>
      <c r="U4592" s="17">
        <v>19.079999999999998</v>
      </c>
      <c r="V4592" s="27">
        <v>65.52</v>
      </c>
      <c r="W4592" s="13" t="s">
        <v>60</v>
      </c>
      <c r="X4592" s="8">
        <f>$T4592*$R4592</f>
        <v>0</v>
      </c>
      <c r="Y4592" s="29">
        <f>R4592-V4592-U4592-X4592</f>
        <v>64.380000000000024</v>
      </c>
    </row>
    <row r="4593" spans="2:25" x14ac:dyDescent="0.3">
      <c r="B4593" s="16"/>
      <c r="C4593" s="8" t="str">
        <f>_xlfn.CONCAT(S4593,_xlfn.TEXTBEFORE(Q4593,","))</f>
        <v>7Accos Rubber Bands</v>
      </c>
      <c r="D4593" s="13" t="s">
        <v>10699</v>
      </c>
      <c r="E4593" s="25">
        <v>44142</v>
      </c>
      <c r="F4593" s="25">
        <v>44147</v>
      </c>
      <c r="G4593" s="13" t="s">
        <v>50</v>
      </c>
      <c r="H4593" s="13" t="s">
        <v>1219</v>
      </c>
      <c r="I4593" s="13" t="s">
        <v>36</v>
      </c>
      <c r="J4593" s="13" t="s">
        <v>209</v>
      </c>
      <c r="K4593" s="13" t="s">
        <v>210</v>
      </c>
      <c r="L4593" s="13" t="s">
        <v>27</v>
      </c>
      <c r="M4593" s="13" t="s">
        <v>28</v>
      </c>
      <c r="N4593" s="13" t="s">
        <v>4091</v>
      </c>
      <c r="O4593" s="13" t="s">
        <v>30</v>
      </c>
      <c r="P4593" s="13" t="s">
        <v>2177</v>
      </c>
      <c r="Q4593" s="13" t="s">
        <v>4092</v>
      </c>
      <c r="R4593" s="17">
        <v>117.60000000000001</v>
      </c>
      <c r="S4593" s="26">
        <v>7</v>
      </c>
      <c r="T4593" s="17">
        <v>0</v>
      </c>
      <c r="U4593" s="17">
        <v>14.11</v>
      </c>
      <c r="V4593" s="27">
        <v>37.590000000000003</v>
      </c>
      <c r="W4593" s="13" t="s">
        <v>60</v>
      </c>
      <c r="X4593" s="8">
        <f>$T4593*$R4593</f>
        <v>0</v>
      </c>
      <c r="Y4593" s="29">
        <f>R4593-V4593-U4593-X4593</f>
        <v>65.900000000000006</v>
      </c>
    </row>
    <row r="4594" spans="2:25" x14ac:dyDescent="0.3">
      <c r="B4594" s="16"/>
      <c r="C4594" s="8" t="str">
        <f>_xlfn.CONCAT(S4594,_xlfn.TEXTBEFORE(Q4594,","))</f>
        <v>7Ames Manila Envelope</v>
      </c>
      <c r="D4594" s="13" t="s">
        <v>10700</v>
      </c>
      <c r="E4594" s="25">
        <v>44004</v>
      </c>
      <c r="F4594" s="25">
        <v>44009</v>
      </c>
      <c r="G4594" s="13" t="s">
        <v>50</v>
      </c>
      <c r="H4594" s="13" t="s">
        <v>3956</v>
      </c>
      <c r="I4594" s="13" t="s">
        <v>36</v>
      </c>
      <c r="J4594" s="13" t="s">
        <v>1630</v>
      </c>
      <c r="K4594" s="13" t="s">
        <v>234</v>
      </c>
      <c r="L4594" s="13" t="s">
        <v>54</v>
      </c>
      <c r="M4594" s="13" t="s">
        <v>55</v>
      </c>
      <c r="N4594" s="13" t="s">
        <v>3957</v>
      </c>
      <c r="O4594" s="13" t="s">
        <v>30</v>
      </c>
      <c r="P4594" s="13" t="s">
        <v>1607</v>
      </c>
      <c r="Q4594" s="13" t="s">
        <v>3958</v>
      </c>
      <c r="R4594" s="17">
        <v>100.50390000000002</v>
      </c>
      <c r="S4594" s="26">
        <v>7</v>
      </c>
      <c r="T4594" s="17">
        <v>0.47000000000000003</v>
      </c>
      <c r="U4594" s="17">
        <v>15.73</v>
      </c>
      <c r="V4594" s="27">
        <v>-3.8661000000000172</v>
      </c>
      <c r="W4594" s="13" t="s">
        <v>60</v>
      </c>
      <c r="X4594" s="8">
        <f>$T4594*$R4594</f>
        <v>47.236833000000011</v>
      </c>
      <c r="Y4594" s="29">
        <f>R4594-V4594-U4594-X4594</f>
        <v>41.403167000000018</v>
      </c>
    </row>
    <row r="4595" spans="2:25" x14ac:dyDescent="0.3">
      <c r="B4595" s="16"/>
      <c r="C4595" s="8" t="str">
        <f>_xlfn.CONCAT(S4595,_xlfn.TEXTBEFORE(Q4595,","))</f>
        <v>5Cisco Smart Phone</v>
      </c>
      <c r="D4595" s="13" t="s">
        <v>10701</v>
      </c>
      <c r="E4595" s="25">
        <v>43093</v>
      </c>
      <c r="F4595" s="25">
        <v>43099</v>
      </c>
      <c r="G4595" s="13" t="s">
        <v>50</v>
      </c>
      <c r="H4595" s="13" t="s">
        <v>458</v>
      </c>
      <c r="I4595" s="13" t="s">
        <v>24</v>
      </c>
      <c r="J4595" s="13" t="s">
        <v>451</v>
      </c>
      <c r="K4595" s="13" t="s">
        <v>229</v>
      </c>
      <c r="L4595" s="13" t="s">
        <v>27</v>
      </c>
      <c r="M4595" s="13" t="s">
        <v>28</v>
      </c>
      <c r="N4595" s="13" t="s">
        <v>459</v>
      </c>
      <c r="O4595" s="13" t="s">
        <v>57</v>
      </c>
      <c r="P4595" s="13" t="s">
        <v>58</v>
      </c>
      <c r="Q4595" s="13" t="s">
        <v>460</v>
      </c>
      <c r="R4595" s="17">
        <v>3271.2</v>
      </c>
      <c r="S4595" s="26">
        <v>5</v>
      </c>
      <c r="T4595" s="17">
        <v>0</v>
      </c>
      <c r="U4595" s="17">
        <v>247.7</v>
      </c>
      <c r="V4595" s="27">
        <v>1341.15</v>
      </c>
      <c r="W4595" s="13" t="s">
        <v>88</v>
      </c>
      <c r="X4595" s="8">
        <f>$T4595*$R4595</f>
        <v>0</v>
      </c>
      <c r="Y4595" s="29">
        <f>R4595-V4595-U4595-X4595</f>
        <v>1682.3499999999997</v>
      </c>
    </row>
    <row r="4596" spans="2:25" x14ac:dyDescent="0.3">
      <c r="B4596" s="16"/>
      <c r="C4596" s="8" t="str">
        <f>_xlfn.CONCAT(S4596,_xlfn.TEXTBEFORE(Q4596,","))</f>
        <v>1Novimex Bag Chairs</v>
      </c>
      <c r="D4596" s="13" t="s">
        <v>10702</v>
      </c>
      <c r="E4596" s="25">
        <v>43093</v>
      </c>
      <c r="F4596" s="25">
        <v>43099</v>
      </c>
      <c r="G4596" s="13" t="s">
        <v>50</v>
      </c>
      <c r="H4596" s="13" t="s">
        <v>458</v>
      </c>
      <c r="I4596" s="13" t="s">
        <v>24</v>
      </c>
      <c r="J4596" s="13" t="s">
        <v>451</v>
      </c>
      <c r="K4596" s="13" t="s">
        <v>229</v>
      </c>
      <c r="L4596" s="13" t="s">
        <v>27</v>
      </c>
      <c r="M4596" s="13" t="s">
        <v>28</v>
      </c>
      <c r="N4596" s="13" t="s">
        <v>2251</v>
      </c>
      <c r="O4596" s="13" t="s">
        <v>40</v>
      </c>
      <c r="P4596" s="13" t="s">
        <v>41</v>
      </c>
      <c r="Q4596" s="13" t="s">
        <v>2252</v>
      </c>
      <c r="R4596" s="17">
        <v>45.96</v>
      </c>
      <c r="S4596" s="26">
        <v>1</v>
      </c>
      <c r="T4596" s="17">
        <v>0</v>
      </c>
      <c r="U4596" s="17">
        <v>3.79</v>
      </c>
      <c r="V4596" s="27">
        <v>3.66</v>
      </c>
      <c r="W4596" s="13" t="s">
        <v>88</v>
      </c>
      <c r="X4596" s="8">
        <f>$T4596*$R4596</f>
        <v>0</v>
      </c>
      <c r="Y4596" s="29">
        <f>R4596-V4596-U4596-X4596</f>
        <v>38.51</v>
      </c>
    </row>
    <row r="4597" spans="2:25" x14ac:dyDescent="0.3">
      <c r="B4597" s="16"/>
      <c r="C4597" s="8" t="str">
        <f>_xlfn.CONCAT(S4597,_xlfn.TEXTBEFORE(Q4597,","))</f>
        <v>2Harbour Creations Removable Labels</v>
      </c>
      <c r="D4597" s="13" t="s">
        <v>10703</v>
      </c>
      <c r="E4597" s="25">
        <v>43093</v>
      </c>
      <c r="F4597" s="25">
        <v>43099</v>
      </c>
      <c r="G4597" s="13" t="s">
        <v>50</v>
      </c>
      <c r="H4597" s="13" t="s">
        <v>458</v>
      </c>
      <c r="I4597" s="13" t="s">
        <v>24</v>
      </c>
      <c r="J4597" s="13" t="s">
        <v>451</v>
      </c>
      <c r="K4597" s="13" t="s">
        <v>229</v>
      </c>
      <c r="L4597" s="13" t="s">
        <v>27</v>
      </c>
      <c r="M4597" s="13" t="s">
        <v>28</v>
      </c>
      <c r="N4597" s="13" t="s">
        <v>5918</v>
      </c>
      <c r="O4597" s="13" t="s">
        <v>30</v>
      </c>
      <c r="P4597" s="13" t="s">
        <v>2751</v>
      </c>
      <c r="Q4597" s="13" t="s">
        <v>5919</v>
      </c>
      <c r="R4597" s="17">
        <v>20.34</v>
      </c>
      <c r="S4597" s="26">
        <v>2</v>
      </c>
      <c r="T4597" s="17">
        <v>0</v>
      </c>
      <c r="U4597" s="17">
        <v>1.9</v>
      </c>
      <c r="V4597" s="27">
        <v>6.48</v>
      </c>
      <c r="W4597" s="13" t="s">
        <v>88</v>
      </c>
      <c r="X4597" s="8">
        <f>$T4597*$R4597</f>
        <v>0</v>
      </c>
      <c r="Y4597" s="29">
        <f>R4597-V4597-U4597-X4597</f>
        <v>11.959999999999999</v>
      </c>
    </row>
    <row r="4598" spans="2:25" x14ac:dyDescent="0.3">
      <c r="B4598" s="16"/>
      <c r="C4598" s="8" t="str">
        <f>_xlfn.CONCAT(S4598,_xlfn.TEXTBEFORE(Q4598,","))</f>
        <v>1Enermax Note Cards</v>
      </c>
      <c r="D4598" s="13" t="s">
        <v>10704</v>
      </c>
      <c r="E4598" s="25">
        <v>43166</v>
      </c>
      <c r="F4598" s="25">
        <v>43166</v>
      </c>
      <c r="G4598" s="13" t="s">
        <v>126</v>
      </c>
      <c r="H4598" s="13" t="s">
        <v>458</v>
      </c>
      <c r="I4598" s="13" t="s">
        <v>24</v>
      </c>
      <c r="J4598" s="13" t="s">
        <v>421</v>
      </c>
      <c r="K4598" s="13" t="s">
        <v>421</v>
      </c>
      <c r="L4598" s="13" t="s">
        <v>27</v>
      </c>
      <c r="M4598" s="13" t="s">
        <v>28</v>
      </c>
      <c r="N4598" s="13" t="s">
        <v>4850</v>
      </c>
      <c r="O4598" s="13" t="s">
        <v>30</v>
      </c>
      <c r="P4598" s="13" t="s">
        <v>1567</v>
      </c>
      <c r="Q4598" s="13" t="s">
        <v>4851</v>
      </c>
      <c r="R4598" s="17">
        <v>32.64</v>
      </c>
      <c r="S4598" s="26">
        <v>1</v>
      </c>
      <c r="T4598" s="17">
        <v>0</v>
      </c>
      <c r="U4598" s="17">
        <v>7.72</v>
      </c>
      <c r="V4598" s="27">
        <v>1.9500000000000002</v>
      </c>
      <c r="W4598" s="13" t="s">
        <v>33</v>
      </c>
      <c r="X4598" s="8">
        <f>$T4598*$R4598</f>
        <v>0</v>
      </c>
      <c r="Y4598" s="29">
        <f>R4598-V4598-U4598-X4598</f>
        <v>22.970000000000002</v>
      </c>
    </row>
    <row r="4599" spans="2:25" x14ac:dyDescent="0.3">
      <c r="B4599" s="16"/>
      <c r="C4599" s="8" t="str">
        <f>_xlfn.CONCAT(S4599,_xlfn.TEXTBEFORE(Q4599,","))</f>
        <v>5Stockwell Rubber Bands</v>
      </c>
      <c r="D4599" s="13" t="s">
        <v>10705</v>
      </c>
      <c r="E4599" s="25">
        <v>43959</v>
      </c>
      <c r="F4599" s="25">
        <v>43965</v>
      </c>
      <c r="G4599" s="13" t="s">
        <v>50</v>
      </c>
      <c r="H4599" s="13" t="s">
        <v>458</v>
      </c>
      <c r="I4599" s="13" t="s">
        <v>24</v>
      </c>
      <c r="J4599" s="13" t="s">
        <v>668</v>
      </c>
      <c r="K4599" s="13" t="s">
        <v>252</v>
      </c>
      <c r="L4599" s="13" t="s">
        <v>27</v>
      </c>
      <c r="M4599" s="13" t="s">
        <v>28</v>
      </c>
      <c r="N4599" s="13" t="s">
        <v>4754</v>
      </c>
      <c r="O4599" s="13" t="s">
        <v>30</v>
      </c>
      <c r="P4599" s="13" t="s">
        <v>2177</v>
      </c>
      <c r="Q4599" s="13" t="s">
        <v>4755</v>
      </c>
      <c r="R4599" s="17">
        <v>67.949999999999989</v>
      </c>
      <c r="S4599" s="26">
        <v>5</v>
      </c>
      <c r="T4599" s="17">
        <v>0</v>
      </c>
      <c r="U4599" s="17">
        <v>5.23</v>
      </c>
      <c r="V4599" s="27">
        <v>12.15</v>
      </c>
      <c r="W4599" s="13" t="s">
        <v>88</v>
      </c>
      <c r="X4599" s="8">
        <f>$T4599*$R4599</f>
        <v>0</v>
      </c>
      <c r="Y4599" s="29">
        <f>R4599-V4599-U4599-X4599</f>
        <v>50.569999999999993</v>
      </c>
    </row>
    <row r="4600" spans="2:25" x14ac:dyDescent="0.3">
      <c r="B4600" s="16"/>
      <c r="C4600" s="8" t="str">
        <f>_xlfn.CONCAT(S4600,_xlfn.TEXTBEFORE(Q4600,","))</f>
        <v>2Ikea Floating Shelf Set</v>
      </c>
      <c r="D4600" s="13" t="s">
        <v>10706</v>
      </c>
      <c r="E4600" s="25">
        <v>42787</v>
      </c>
      <c r="F4600" s="25">
        <v>42791</v>
      </c>
      <c r="G4600" s="13" t="s">
        <v>22</v>
      </c>
      <c r="H4600" s="13" t="s">
        <v>3094</v>
      </c>
      <c r="I4600" s="13" t="s">
        <v>24</v>
      </c>
      <c r="J4600" s="13" t="s">
        <v>1658</v>
      </c>
      <c r="K4600" s="13" t="s">
        <v>1659</v>
      </c>
      <c r="L4600" s="13" t="s">
        <v>1659</v>
      </c>
      <c r="M4600" s="13" t="s">
        <v>28</v>
      </c>
      <c r="N4600" s="13" t="s">
        <v>3095</v>
      </c>
      <c r="O4600" s="13" t="s">
        <v>40</v>
      </c>
      <c r="P4600" s="13" t="s">
        <v>67</v>
      </c>
      <c r="Q4600" s="13" t="s">
        <v>3096</v>
      </c>
      <c r="R4600" s="17">
        <v>345.72</v>
      </c>
      <c r="S4600" s="26">
        <v>2</v>
      </c>
      <c r="T4600" s="17">
        <v>0</v>
      </c>
      <c r="U4600" s="17">
        <v>27.59</v>
      </c>
      <c r="V4600" s="27">
        <v>114.06</v>
      </c>
      <c r="W4600" s="13" t="s">
        <v>88</v>
      </c>
      <c r="X4600" s="8">
        <f>$T4600*$R4600</f>
        <v>0</v>
      </c>
      <c r="Y4600" s="29">
        <f>R4600-V4600-U4600-X4600</f>
        <v>204.07000000000002</v>
      </c>
    </row>
    <row r="4601" spans="2:25" x14ac:dyDescent="0.3">
      <c r="B4601" s="16"/>
      <c r="C4601" s="8" t="str">
        <f>_xlfn.CONCAT(S4601,_xlfn.TEXTBEFORE(Q4601,","))</f>
        <v>2Stockwell Thumb Tacks</v>
      </c>
      <c r="D4601" s="13" t="s">
        <v>10707</v>
      </c>
      <c r="E4601" s="25">
        <v>42787</v>
      </c>
      <c r="F4601" s="25">
        <v>42791</v>
      </c>
      <c r="G4601" s="13" t="s">
        <v>22</v>
      </c>
      <c r="H4601" s="13" t="s">
        <v>3094</v>
      </c>
      <c r="I4601" s="13" t="s">
        <v>24</v>
      </c>
      <c r="J4601" s="13" t="s">
        <v>1658</v>
      </c>
      <c r="K4601" s="13" t="s">
        <v>1659</v>
      </c>
      <c r="L4601" s="13" t="s">
        <v>1659</v>
      </c>
      <c r="M4601" s="13" t="s">
        <v>28</v>
      </c>
      <c r="N4601" s="13" t="s">
        <v>5223</v>
      </c>
      <c r="O4601" s="13" t="s">
        <v>30</v>
      </c>
      <c r="P4601" s="13" t="s">
        <v>2177</v>
      </c>
      <c r="Q4601" s="13" t="s">
        <v>5224</v>
      </c>
      <c r="R4601" s="17">
        <v>25.139999999999997</v>
      </c>
      <c r="S4601" s="26">
        <v>2</v>
      </c>
      <c r="T4601" s="17">
        <v>0</v>
      </c>
      <c r="U4601" s="17">
        <v>2.96</v>
      </c>
      <c r="V4601" s="27">
        <v>4.74</v>
      </c>
      <c r="W4601" s="13" t="s">
        <v>88</v>
      </c>
      <c r="X4601" s="8">
        <f>$T4601*$R4601</f>
        <v>0</v>
      </c>
      <c r="Y4601" s="29">
        <f>R4601-V4601-U4601-X4601</f>
        <v>17.439999999999998</v>
      </c>
    </row>
    <row r="4602" spans="2:25" x14ac:dyDescent="0.3">
      <c r="B4602" s="16"/>
      <c r="C4602" s="8" t="str">
        <f>_xlfn.CONCAT(S4602,_xlfn.TEXTBEFORE(Q4602,","))</f>
        <v>3Eldon Trays</v>
      </c>
      <c r="D4602" s="13" t="s">
        <v>10708</v>
      </c>
      <c r="E4602" s="25">
        <v>43069</v>
      </c>
      <c r="F4602" s="25">
        <v>43071</v>
      </c>
      <c r="G4602" s="13" t="s">
        <v>22</v>
      </c>
      <c r="H4602" s="13" t="s">
        <v>2491</v>
      </c>
      <c r="I4602" s="13" t="s">
        <v>24</v>
      </c>
      <c r="J4602" s="13" t="s">
        <v>186</v>
      </c>
      <c r="K4602" s="13" t="s">
        <v>187</v>
      </c>
      <c r="L4602" s="13" t="s">
        <v>27</v>
      </c>
      <c r="M4602" s="13" t="s">
        <v>28</v>
      </c>
      <c r="N4602" s="13" t="s">
        <v>2492</v>
      </c>
      <c r="O4602" s="13" t="s">
        <v>30</v>
      </c>
      <c r="P4602" s="13" t="s">
        <v>289</v>
      </c>
      <c r="Q4602" s="13" t="s">
        <v>2493</v>
      </c>
      <c r="R4602" s="17">
        <v>141.12</v>
      </c>
      <c r="S4602" s="26">
        <v>3</v>
      </c>
      <c r="T4602" s="17">
        <v>0</v>
      </c>
      <c r="U4602" s="17">
        <v>42.34</v>
      </c>
      <c r="V4602" s="27">
        <v>21.150000000000002</v>
      </c>
      <c r="W4602" s="13" t="s">
        <v>33</v>
      </c>
      <c r="X4602" s="8">
        <f>$T4602*$R4602</f>
        <v>0</v>
      </c>
      <c r="Y4602" s="29">
        <f>R4602-V4602-U4602-X4602</f>
        <v>77.63</v>
      </c>
    </row>
    <row r="4603" spans="2:25" x14ac:dyDescent="0.3">
      <c r="B4603" s="16"/>
      <c r="C4603" s="8" t="str">
        <f>_xlfn.CONCAT(S4603,_xlfn.TEXTBEFORE(Q4603,","))</f>
        <v>2KitchenAid Blender</v>
      </c>
      <c r="D4603" s="13" t="s">
        <v>10709</v>
      </c>
      <c r="E4603" s="25">
        <v>44194</v>
      </c>
      <c r="F4603" s="25">
        <v>44200</v>
      </c>
      <c r="G4603" s="13" t="s">
        <v>50</v>
      </c>
      <c r="H4603" s="13" t="s">
        <v>4120</v>
      </c>
      <c r="I4603" s="13" t="s">
        <v>24</v>
      </c>
      <c r="J4603" s="13" t="s">
        <v>167</v>
      </c>
      <c r="K4603" s="13" t="s">
        <v>168</v>
      </c>
      <c r="L4603" s="13" t="s">
        <v>54</v>
      </c>
      <c r="M4603" s="13" t="s">
        <v>55</v>
      </c>
      <c r="N4603" s="13" t="s">
        <v>2222</v>
      </c>
      <c r="O4603" s="13" t="s">
        <v>30</v>
      </c>
      <c r="P4603" s="13" t="s">
        <v>31</v>
      </c>
      <c r="Q4603" s="13" t="s">
        <v>2223</v>
      </c>
      <c r="R4603" s="17">
        <v>161.00339999999997</v>
      </c>
      <c r="S4603" s="26">
        <v>2</v>
      </c>
      <c r="T4603" s="17">
        <v>0.17</v>
      </c>
      <c r="U4603" s="17">
        <v>13.87</v>
      </c>
      <c r="V4603" s="27">
        <v>32.9634</v>
      </c>
      <c r="W4603" s="13" t="s">
        <v>88</v>
      </c>
      <c r="X4603" s="8">
        <f>$T4603*$R4603</f>
        <v>27.370577999999998</v>
      </c>
      <c r="Y4603" s="29">
        <f>R4603-V4603-U4603-X4603</f>
        <v>86.799421999999964</v>
      </c>
    </row>
    <row r="4604" spans="2:25" x14ac:dyDescent="0.3">
      <c r="B4604" s="16"/>
      <c r="C4604" s="8" t="str">
        <f>_xlfn.CONCAT(S4604,_xlfn.TEXTBEFORE(Q4604,","))</f>
        <v>2Belkin Mouse</v>
      </c>
      <c r="D4604" s="13" t="s">
        <v>10710</v>
      </c>
      <c r="E4604" s="25">
        <v>44194</v>
      </c>
      <c r="F4604" s="25">
        <v>44200</v>
      </c>
      <c r="G4604" s="13" t="s">
        <v>50</v>
      </c>
      <c r="H4604" s="13" t="s">
        <v>4120</v>
      </c>
      <c r="I4604" s="13" t="s">
        <v>24</v>
      </c>
      <c r="J4604" s="13" t="s">
        <v>167</v>
      </c>
      <c r="K4604" s="13" t="s">
        <v>168</v>
      </c>
      <c r="L4604" s="13" t="s">
        <v>54</v>
      </c>
      <c r="M4604" s="13" t="s">
        <v>55</v>
      </c>
      <c r="N4604" s="13" t="s">
        <v>1742</v>
      </c>
      <c r="O4604" s="13" t="s">
        <v>57</v>
      </c>
      <c r="P4604" s="13" t="s">
        <v>121</v>
      </c>
      <c r="Q4604" s="13" t="s">
        <v>1743</v>
      </c>
      <c r="R4604" s="17">
        <v>44.742600000000003</v>
      </c>
      <c r="S4604" s="26">
        <v>2</v>
      </c>
      <c r="T4604" s="17">
        <v>0.47000000000000003</v>
      </c>
      <c r="U4604" s="17">
        <v>2.36</v>
      </c>
      <c r="V4604" s="27">
        <v>-27.917400000000008</v>
      </c>
      <c r="W4604" s="13" t="s">
        <v>88</v>
      </c>
      <c r="X4604" s="8">
        <f>$T4604*$R4604</f>
        <v>21.029022000000001</v>
      </c>
      <c r="Y4604" s="29">
        <f>R4604-V4604-U4604-X4604</f>
        <v>49.270978000000014</v>
      </c>
    </row>
    <row r="4605" spans="2:25" x14ac:dyDescent="0.3">
      <c r="B4605" s="16"/>
      <c r="C4605" s="8" t="str">
        <f>_xlfn.CONCAT(S4605,_xlfn.TEXTBEFORE(Q4605,","))</f>
        <v>6Memorex Numeric Keypad</v>
      </c>
      <c r="D4605" s="13" t="s">
        <v>10711</v>
      </c>
      <c r="E4605" s="25">
        <v>42972</v>
      </c>
      <c r="F4605" s="25">
        <v>42977</v>
      </c>
      <c r="G4605" s="13" t="s">
        <v>50</v>
      </c>
      <c r="H4605" s="13" t="s">
        <v>4837</v>
      </c>
      <c r="I4605" s="13" t="s">
        <v>24</v>
      </c>
      <c r="J4605" s="13" t="s">
        <v>408</v>
      </c>
      <c r="K4605" s="13" t="s">
        <v>408</v>
      </c>
      <c r="L4605" s="13" t="s">
        <v>409</v>
      </c>
      <c r="M4605" s="13" t="s">
        <v>55</v>
      </c>
      <c r="N4605" s="13" t="s">
        <v>2957</v>
      </c>
      <c r="O4605" s="13" t="s">
        <v>57</v>
      </c>
      <c r="P4605" s="13" t="s">
        <v>121</v>
      </c>
      <c r="Q4605" s="13" t="s">
        <v>2958</v>
      </c>
      <c r="R4605" s="17">
        <v>143.76780000000002</v>
      </c>
      <c r="S4605" s="26">
        <v>6</v>
      </c>
      <c r="T4605" s="17">
        <v>0.47000000000000003</v>
      </c>
      <c r="U4605" s="17">
        <v>7.84</v>
      </c>
      <c r="V4605" s="27">
        <v>-70.61220000000003</v>
      </c>
      <c r="W4605" s="13" t="s">
        <v>88</v>
      </c>
      <c r="X4605" s="8">
        <f>$T4605*$R4605</f>
        <v>67.570866000000009</v>
      </c>
      <c r="Y4605" s="29">
        <f>R4605-V4605-U4605-X4605</f>
        <v>138.96913400000005</v>
      </c>
    </row>
    <row r="4606" spans="2:25" x14ac:dyDescent="0.3">
      <c r="B4606" s="16"/>
      <c r="C4606" s="8" t="str">
        <f>_xlfn.CONCAT(S4606,_xlfn.TEXTBEFORE(Q4606,","))</f>
        <v>7Advantus Stacking Tray</v>
      </c>
      <c r="D4606" s="13" t="s">
        <v>10712</v>
      </c>
      <c r="E4606" s="25">
        <v>42972</v>
      </c>
      <c r="F4606" s="25">
        <v>42977</v>
      </c>
      <c r="G4606" s="13" t="s">
        <v>50</v>
      </c>
      <c r="H4606" s="13" t="s">
        <v>4837</v>
      </c>
      <c r="I4606" s="13" t="s">
        <v>24</v>
      </c>
      <c r="J4606" s="13" t="s">
        <v>408</v>
      </c>
      <c r="K4606" s="13" t="s">
        <v>408</v>
      </c>
      <c r="L4606" s="13" t="s">
        <v>409</v>
      </c>
      <c r="M4606" s="13" t="s">
        <v>55</v>
      </c>
      <c r="N4606" s="13" t="s">
        <v>2237</v>
      </c>
      <c r="O4606" s="13" t="s">
        <v>40</v>
      </c>
      <c r="P4606" s="13" t="s">
        <v>906</v>
      </c>
      <c r="Q4606" s="13" t="s">
        <v>2238</v>
      </c>
      <c r="R4606" s="17">
        <v>127.69889999999999</v>
      </c>
      <c r="S4606" s="26">
        <v>7</v>
      </c>
      <c r="T4606" s="17">
        <v>0.27</v>
      </c>
      <c r="U4606" s="17">
        <v>6.45</v>
      </c>
      <c r="V4606" s="27">
        <v>-5.4411000000000058</v>
      </c>
      <c r="W4606" s="13" t="s">
        <v>88</v>
      </c>
      <c r="X4606" s="8">
        <f>$T4606*$R4606</f>
        <v>34.478703000000003</v>
      </c>
      <c r="Y4606" s="29">
        <f>R4606-V4606-U4606-X4606</f>
        <v>92.211296999999973</v>
      </c>
    </row>
    <row r="4607" spans="2:25" x14ac:dyDescent="0.3">
      <c r="B4607" s="16"/>
      <c r="C4607" s="8" t="str">
        <f>_xlfn.CONCAT(S4607,_xlfn.TEXTBEFORE(Q4607,","))</f>
        <v>6Binney &amp; Smith Highlighters</v>
      </c>
      <c r="D4607" s="13" t="s">
        <v>10713</v>
      </c>
      <c r="E4607" s="25">
        <v>43509</v>
      </c>
      <c r="F4607" s="25">
        <v>43515</v>
      </c>
      <c r="G4607" s="13" t="s">
        <v>50</v>
      </c>
      <c r="H4607" s="13" t="s">
        <v>4797</v>
      </c>
      <c r="I4607" s="13" t="s">
        <v>36</v>
      </c>
      <c r="J4607" s="13" t="s">
        <v>157</v>
      </c>
      <c r="K4607" s="13" t="s">
        <v>158</v>
      </c>
      <c r="L4607" s="13" t="s">
        <v>54</v>
      </c>
      <c r="M4607" s="13" t="s">
        <v>55</v>
      </c>
      <c r="N4607" s="13" t="s">
        <v>4643</v>
      </c>
      <c r="O4607" s="13" t="s">
        <v>30</v>
      </c>
      <c r="P4607" s="13" t="s">
        <v>1789</v>
      </c>
      <c r="Q4607" s="13" t="s">
        <v>4644</v>
      </c>
      <c r="R4607" s="17">
        <v>86.592600000000004</v>
      </c>
      <c r="S4607" s="26">
        <v>6</v>
      </c>
      <c r="T4607" s="17">
        <v>0.27</v>
      </c>
      <c r="U4607" s="17">
        <v>8.1300000000000008</v>
      </c>
      <c r="V4607" s="27">
        <v>18.912599999999998</v>
      </c>
      <c r="W4607" s="13" t="s">
        <v>88</v>
      </c>
      <c r="X4607" s="8">
        <f>$T4607*$R4607</f>
        <v>23.380002000000001</v>
      </c>
      <c r="Y4607" s="29">
        <f>R4607-V4607-U4607-X4607</f>
        <v>36.169998000000007</v>
      </c>
    </row>
    <row r="4608" spans="2:25" x14ac:dyDescent="0.3">
      <c r="B4608" s="16"/>
      <c r="C4608" s="8" t="str">
        <f>_xlfn.CONCAT(S4608,_xlfn.TEXTBEFORE(Q4608,","))</f>
        <v>2Avery Binding Machine</v>
      </c>
      <c r="D4608" s="13" t="s">
        <v>10714</v>
      </c>
      <c r="E4608" s="25">
        <v>43379</v>
      </c>
      <c r="F4608" s="25">
        <v>43382</v>
      </c>
      <c r="G4608" s="13" t="s">
        <v>22</v>
      </c>
      <c r="H4608" s="13" t="s">
        <v>3437</v>
      </c>
      <c r="I4608" s="13" t="s">
        <v>82</v>
      </c>
      <c r="J4608" s="13" t="s">
        <v>1780</v>
      </c>
      <c r="K4608" s="13" t="s">
        <v>1825</v>
      </c>
      <c r="L4608" s="13" t="s">
        <v>27</v>
      </c>
      <c r="M4608" s="13" t="s">
        <v>28</v>
      </c>
      <c r="N4608" s="13" t="s">
        <v>3438</v>
      </c>
      <c r="O4608" s="13" t="s">
        <v>30</v>
      </c>
      <c r="P4608" s="13" t="s">
        <v>1121</v>
      </c>
      <c r="Q4608" s="13" t="s">
        <v>3439</v>
      </c>
      <c r="R4608" s="17">
        <v>97.68</v>
      </c>
      <c r="S4608" s="26">
        <v>2</v>
      </c>
      <c r="T4608" s="17">
        <v>0</v>
      </c>
      <c r="U4608" s="17">
        <v>22.12</v>
      </c>
      <c r="V4608" s="27">
        <v>13.620000000000001</v>
      </c>
      <c r="W4608" s="13" t="s">
        <v>33</v>
      </c>
      <c r="X4608" s="8">
        <f>$T4608*$R4608</f>
        <v>0</v>
      </c>
      <c r="Y4608" s="29">
        <f>R4608-V4608-U4608-X4608</f>
        <v>61.94</v>
      </c>
    </row>
    <row r="4609" spans="2:25" x14ac:dyDescent="0.3">
      <c r="B4609" s="16"/>
      <c r="C4609" s="8" t="str">
        <f>_xlfn.CONCAT(S4609,_xlfn.TEXTBEFORE(Q4609,","))</f>
        <v>3Avery Binder Covers</v>
      </c>
      <c r="D4609" s="13" t="s">
        <v>10715</v>
      </c>
      <c r="E4609" s="25">
        <v>43379</v>
      </c>
      <c r="F4609" s="25">
        <v>43382</v>
      </c>
      <c r="G4609" s="13" t="s">
        <v>22</v>
      </c>
      <c r="H4609" s="13" t="s">
        <v>3437</v>
      </c>
      <c r="I4609" s="13" t="s">
        <v>82</v>
      </c>
      <c r="J4609" s="13" t="s">
        <v>1780</v>
      </c>
      <c r="K4609" s="13" t="s">
        <v>1825</v>
      </c>
      <c r="L4609" s="13" t="s">
        <v>27</v>
      </c>
      <c r="M4609" s="13" t="s">
        <v>28</v>
      </c>
      <c r="N4609" s="13" t="s">
        <v>4972</v>
      </c>
      <c r="O4609" s="13" t="s">
        <v>30</v>
      </c>
      <c r="P4609" s="13" t="s">
        <v>1121</v>
      </c>
      <c r="Q4609" s="13" t="s">
        <v>4973</v>
      </c>
      <c r="R4609" s="17">
        <v>31.589999999999996</v>
      </c>
      <c r="S4609" s="26">
        <v>3</v>
      </c>
      <c r="T4609" s="17">
        <v>0</v>
      </c>
      <c r="U4609" s="17">
        <v>6.93</v>
      </c>
      <c r="V4609" s="27">
        <v>5.3100000000000005</v>
      </c>
      <c r="W4609" s="13" t="s">
        <v>33</v>
      </c>
      <c r="X4609" s="8">
        <f>$T4609*$R4609</f>
        <v>0</v>
      </c>
      <c r="Y4609" s="29">
        <f>R4609-V4609-U4609-X4609</f>
        <v>19.349999999999994</v>
      </c>
    </row>
    <row r="4610" spans="2:25" x14ac:dyDescent="0.3">
      <c r="B4610" s="16"/>
      <c r="C4610" s="8" t="str">
        <f>_xlfn.CONCAT(S4610,_xlfn.TEXTBEFORE(Q4610,","))</f>
        <v>2Kraft Clasp Envelope</v>
      </c>
      <c r="D4610" s="13" t="s">
        <v>10716</v>
      </c>
      <c r="E4610" s="25">
        <v>43379</v>
      </c>
      <c r="F4610" s="25">
        <v>43382</v>
      </c>
      <c r="G4610" s="13" t="s">
        <v>22</v>
      </c>
      <c r="H4610" s="13" t="s">
        <v>3437</v>
      </c>
      <c r="I4610" s="13" t="s">
        <v>82</v>
      </c>
      <c r="J4610" s="13" t="s">
        <v>1780</v>
      </c>
      <c r="K4610" s="13" t="s">
        <v>1825</v>
      </c>
      <c r="L4610" s="13" t="s">
        <v>27</v>
      </c>
      <c r="M4610" s="13" t="s">
        <v>28</v>
      </c>
      <c r="N4610" s="13" t="s">
        <v>5380</v>
      </c>
      <c r="O4610" s="13" t="s">
        <v>30</v>
      </c>
      <c r="P4610" s="13" t="s">
        <v>1607</v>
      </c>
      <c r="Q4610" s="13" t="s">
        <v>5381</v>
      </c>
      <c r="R4610" s="17">
        <v>15.599999999999998</v>
      </c>
      <c r="S4610" s="26">
        <v>2</v>
      </c>
      <c r="T4610" s="17">
        <v>0</v>
      </c>
      <c r="U4610" s="17">
        <v>4.5199999999999996</v>
      </c>
      <c r="V4610" s="27">
        <v>6.5400000000000009</v>
      </c>
      <c r="W4610" s="13" t="s">
        <v>33</v>
      </c>
      <c r="X4610" s="8">
        <f>$T4610*$R4610</f>
        <v>0</v>
      </c>
      <c r="Y4610" s="29">
        <f>R4610-V4610-U4610-X4610</f>
        <v>4.5399999999999974</v>
      </c>
    </row>
    <row r="4611" spans="2:25" x14ac:dyDescent="0.3">
      <c r="B4611" s="16"/>
      <c r="C4611" s="8" t="str">
        <f>_xlfn.CONCAT(S4611,_xlfn.TEXTBEFORE(Q4611,","))</f>
        <v>7Green Bar Parchment Paper</v>
      </c>
      <c r="D4611" s="13" t="s">
        <v>10717</v>
      </c>
      <c r="E4611" s="25">
        <v>43609</v>
      </c>
      <c r="F4611" s="25">
        <v>43613</v>
      </c>
      <c r="G4611" s="13" t="s">
        <v>50</v>
      </c>
      <c r="H4611" s="13" t="s">
        <v>3437</v>
      </c>
      <c r="I4611" s="13" t="s">
        <v>82</v>
      </c>
      <c r="J4611" s="13" t="s">
        <v>1190</v>
      </c>
      <c r="K4611" s="13" t="s">
        <v>84</v>
      </c>
      <c r="L4611" s="13" t="s">
        <v>27</v>
      </c>
      <c r="M4611" s="13" t="s">
        <v>28</v>
      </c>
      <c r="N4611" s="13" t="s">
        <v>3743</v>
      </c>
      <c r="O4611" s="13" t="s">
        <v>30</v>
      </c>
      <c r="P4611" s="13" t="s">
        <v>1567</v>
      </c>
      <c r="Q4611" s="13" t="s">
        <v>3744</v>
      </c>
      <c r="R4611" s="17">
        <v>145.74</v>
      </c>
      <c r="S4611" s="26">
        <v>7</v>
      </c>
      <c r="T4611" s="17">
        <v>0</v>
      </c>
      <c r="U4611" s="17">
        <v>3.53</v>
      </c>
      <c r="V4611" s="27">
        <v>56.70000000000001</v>
      </c>
      <c r="W4611" s="13" t="s">
        <v>88</v>
      </c>
      <c r="X4611" s="8">
        <f>$T4611*$R4611</f>
        <v>0</v>
      </c>
      <c r="Y4611" s="29">
        <f>R4611-V4611-U4611-X4611</f>
        <v>85.509999999999991</v>
      </c>
    </row>
    <row r="4612" spans="2:25" x14ac:dyDescent="0.3">
      <c r="B4612" s="16"/>
      <c r="C4612" s="8" t="str">
        <f>_xlfn.CONCAT(S4612,_xlfn.TEXTBEFORE(Q4612,","))</f>
        <v>3BIC Canvas</v>
      </c>
      <c r="D4612" s="13" t="s">
        <v>10718</v>
      </c>
      <c r="E4612" s="25">
        <v>43091</v>
      </c>
      <c r="F4612" s="25">
        <v>43097</v>
      </c>
      <c r="G4612" s="13" t="s">
        <v>50</v>
      </c>
      <c r="H4612" s="13" t="s">
        <v>1536</v>
      </c>
      <c r="I4612" s="13" t="s">
        <v>82</v>
      </c>
      <c r="J4612" s="13" t="s">
        <v>596</v>
      </c>
      <c r="K4612" s="13" t="s">
        <v>168</v>
      </c>
      <c r="L4612" s="13" t="s">
        <v>54</v>
      </c>
      <c r="M4612" s="13" t="s">
        <v>55</v>
      </c>
      <c r="N4612" s="13" t="s">
        <v>3381</v>
      </c>
      <c r="O4612" s="13" t="s">
        <v>30</v>
      </c>
      <c r="P4612" s="13" t="s">
        <v>1789</v>
      </c>
      <c r="Q4612" s="13" t="s">
        <v>3382</v>
      </c>
      <c r="R4612" s="17">
        <v>118.1943</v>
      </c>
      <c r="S4612" s="26">
        <v>3</v>
      </c>
      <c r="T4612" s="17">
        <v>0.27</v>
      </c>
      <c r="U4612" s="17">
        <v>10.73</v>
      </c>
      <c r="V4612" s="27">
        <v>-6.5700000000006753E-2</v>
      </c>
      <c r="W4612" s="13" t="s">
        <v>88</v>
      </c>
      <c r="X4612" s="8">
        <f>$T4612*$R4612</f>
        <v>31.912461</v>
      </c>
      <c r="Y4612" s="29">
        <f>R4612-V4612-U4612-X4612</f>
        <v>75.617538999999994</v>
      </c>
    </row>
    <row r="4613" spans="2:25" x14ac:dyDescent="0.3">
      <c r="B4613" s="16"/>
      <c r="C4613" s="8" t="str">
        <f>_xlfn.CONCAT(S4613,_xlfn.TEXTBEFORE(Q4613,","))</f>
        <v>2Smead Legal Exhibit Labels</v>
      </c>
      <c r="D4613" s="13" t="s">
        <v>10719</v>
      </c>
      <c r="E4613" s="25">
        <v>43733</v>
      </c>
      <c r="F4613" s="25">
        <v>43737</v>
      </c>
      <c r="G4613" s="13" t="s">
        <v>50</v>
      </c>
      <c r="H4613" s="13" t="s">
        <v>1536</v>
      </c>
      <c r="I4613" s="13" t="s">
        <v>82</v>
      </c>
      <c r="J4613" s="13" t="s">
        <v>596</v>
      </c>
      <c r="K4613" s="13" t="s">
        <v>168</v>
      </c>
      <c r="L4613" s="13" t="s">
        <v>54</v>
      </c>
      <c r="M4613" s="13" t="s">
        <v>55</v>
      </c>
      <c r="N4613" s="13" t="s">
        <v>5744</v>
      </c>
      <c r="O4613" s="13" t="s">
        <v>30</v>
      </c>
      <c r="P4613" s="13" t="s">
        <v>2751</v>
      </c>
      <c r="Q4613" s="13" t="s">
        <v>5745</v>
      </c>
      <c r="R4613" s="17">
        <v>9.5400000000000009</v>
      </c>
      <c r="S4613" s="26">
        <v>2</v>
      </c>
      <c r="T4613" s="17">
        <v>0.47000000000000003</v>
      </c>
      <c r="U4613" s="17">
        <v>1.41</v>
      </c>
      <c r="V4613" s="27">
        <v>-0.72000000000000064</v>
      </c>
      <c r="W4613" s="13" t="s">
        <v>88</v>
      </c>
      <c r="X4613" s="8">
        <f>$T4613*$R4613</f>
        <v>4.4838000000000005</v>
      </c>
      <c r="Y4613" s="29">
        <f>R4613-V4613-U4613-X4613</f>
        <v>4.366200000000001</v>
      </c>
    </row>
    <row r="4614" spans="2:25" x14ac:dyDescent="0.3">
      <c r="B4614" s="16"/>
      <c r="C4614" s="8" t="str">
        <f>_xlfn.CONCAT(S4614,_xlfn.TEXTBEFORE(Q4614,","))</f>
        <v>7SanDisk Router</v>
      </c>
      <c r="D4614" s="13" t="s">
        <v>10720</v>
      </c>
      <c r="E4614" s="25">
        <v>43880</v>
      </c>
      <c r="F4614" s="25">
        <v>43883</v>
      </c>
      <c r="G4614" s="13" t="s">
        <v>34</v>
      </c>
      <c r="H4614" s="13" t="s">
        <v>1536</v>
      </c>
      <c r="I4614" s="13" t="s">
        <v>82</v>
      </c>
      <c r="J4614" s="13" t="s">
        <v>233</v>
      </c>
      <c r="K4614" s="13" t="s">
        <v>234</v>
      </c>
      <c r="L4614" s="13" t="s">
        <v>54</v>
      </c>
      <c r="M4614" s="13" t="s">
        <v>55</v>
      </c>
      <c r="N4614" s="13" t="s">
        <v>732</v>
      </c>
      <c r="O4614" s="13" t="s">
        <v>57</v>
      </c>
      <c r="P4614" s="13" t="s">
        <v>121</v>
      </c>
      <c r="Q4614" s="13" t="s">
        <v>733</v>
      </c>
      <c r="R4614" s="17">
        <v>951.83759999999995</v>
      </c>
      <c r="S4614" s="26">
        <v>7</v>
      </c>
      <c r="T4614" s="17">
        <v>0.47000000000000003</v>
      </c>
      <c r="U4614" s="17">
        <v>83.79</v>
      </c>
      <c r="V4614" s="27">
        <v>35.817599999999857</v>
      </c>
      <c r="W4614" s="13" t="s">
        <v>88</v>
      </c>
      <c r="X4614" s="8">
        <f>$T4614*$R4614</f>
        <v>447.36367200000001</v>
      </c>
      <c r="Y4614" s="29">
        <f>R4614-V4614-U4614-X4614</f>
        <v>384.86632800000012</v>
      </c>
    </row>
    <row r="4615" spans="2:25" x14ac:dyDescent="0.3">
      <c r="B4615" s="16"/>
      <c r="C4615" s="8" t="str">
        <f>_xlfn.CONCAT(S4615,_xlfn.TEXTBEFORE(Q4615,","))</f>
        <v>2Office Star Swivel Stool</v>
      </c>
      <c r="D4615" s="13" t="s">
        <v>10721</v>
      </c>
      <c r="E4615" s="25">
        <v>43880</v>
      </c>
      <c r="F4615" s="25">
        <v>43883</v>
      </c>
      <c r="G4615" s="13" t="s">
        <v>34</v>
      </c>
      <c r="H4615" s="13" t="s">
        <v>1536</v>
      </c>
      <c r="I4615" s="13" t="s">
        <v>82</v>
      </c>
      <c r="J4615" s="13" t="s">
        <v>233</v>
      </c>
      <c r="K4615" s="13" t="s">
        <v>234</v>
      </c>
      <c r="L4615" s="13" t="s">
        <v>54</v>
      </c>
      <c r="M4615" s="13" t="s">
        <v>55</v>
      </c>
      <c r="N4615" s="13" t="s">
        <v>2385</v>
      </c>
      <c r="O4615" s="13" t="s">
        <v>40</v>
      </c>
      <c r="P4615" s="13" t="s">
        <v>41</v>
      </c>
      <c r="Q4615" s="13" t="s">
        <v>2386</v>
      </c>
      <c r="R4615" s="17">
        <v>250.40460000000002</v>
      </c>
      <c r="S4615" s="26">
        <v>2</v>
      </c>
      <c r="T4615" s="17">
        <v>0.27</v>
      </c>
      <c r="U4615" s="17">
        <v>35.979999999999997</v>
      </c>
      <c r="V4615" s="27">
        <v>47.964599999999962</v>
      </c>
      <c r="W4615" s="13" t="s">
        <v>88</v>
      </c>
      <c r="X4615" s="8">
        <f>$T4615*$R4615</f>
        <v>67.609242000000009</v>
      </c>
      <c r="Y4615" s="29">
        <f>R4615-V4615-U4615-X4615</f>
        <v>98.850758000000056</v>
      </c>
    </row>
    <row r="4616" spans="2:25" x14ac:dyDescent="0.3">
      <c r="B4616" s="16"/>
      <c r="C4616" s="8" t="str">
        <f>_xlfn.CONCAT(S4616,_xlfn.TEXTBEFORE(Q4616,","))</f>
        <v>1HP Fax and Copier</v>
      </c>
      <c r="D4616" s="13" t="s">
        <v>10722</v>
      </c>
      <c r="E4616" s="25">
        <v>43880</v>
      </c>
      <c r="F4616" s="25">
        <v>43883</v>
      </c>
      <c r="G4616" s="13" t="s">
        <v>34</v>
      </c>
      <c r="H4616" s="13" t="s">
        <v>1536</v>
      </c>
      <c r="I4616" s="13" t="s">
        <v>82</v>
      </c>
      <c r="J4616" s="13" t="s">
        <v>233</v>
      </c>
      <c r="K4616" s="13" t="s">
        <v>234</v>
      </c>
      <c r="L4616" s="13" t="s">
        <v>54</v>
      </c>
      <c r="M4616" s="13" t="s">
        <v>55</v>
      </c>
      <c r="N4616" s="13" t="s">
        <v>1008</v>
      </c>
      <c r="O4616" s="13" t="s">
        <v>57</v>
      </c>
      <c r="P4616" s="13" t="s">
        <v>86</v>
      </c>
      <c r="Q4616" s="13" t="s">
        <v>1009</v>
      </c>
      <c r="R4616" s="17">
        <v>160.78769999999997</v>
      </c>
      <c r="S4616" s="26">
        <v>1</v>
      </c>
      <c r="T4616" s="17">
        <v>7.0000000000000007E-2</v>
      </c>
      <c r="U4616" s="17">
        <v>32.78</v>
      </c>
      <c r="V4616" s="27">
        <v>29.387700000000002</v>
      </c>
      <c r="W4616" s="13" t="s">
        <v>88</v>
      </c>
      <c r="X4616" s="8">
        <f>$T4616*$R4616</f>
        <v>11.255139</v>
      </c>
      <c r="Y4616" s="29">
        <f>R4616-V4616-U4616-X4616</f>
        <v>87.364860999999976</v>
      </c>
    </row>
    <row r="4617" spans="2:25" x14ac:dyDescent="0.3">
      <c r="B4617" s="16"/>
      <c r="C4617" s="8" t="str">
        <f>_xlfn.CONCAT(S4617,_xlfn.TEXTBEFORE(Q4617,","))</f>
        <v>8Binney &amp; Smith Pencil Sharpener</v>
      </c>
      <c r="D4617" s="13" t="s">
        <v>10723</v>
      </c>
      <c r="E4617" s="25">
        <v>43880</v>
      </c>
      <c r="F4617" s="25">
        <v>43883</v>
      </c>
      <c r="G4617" s="13" t="s">
        <v>34</v>
      </c>
      <c r="H4617" s="13" t="s">
        <v>1536</v>
      </c>
      <c r="I4617" s="13" t="s">
        <v>82</v>
      </c>
      <c r="J4617" s="13" t="s">
        <v>233</v>
      </c>
      <c r="K4617" s="13" t="s">
        <v>234</v>
      </c>
      <c r="L4617" s="13" t="s">
        <v>54</v>
      </c>
      <c r="M4617" s="13" t="s">
        <v>55</v>
      </c>
      <c r="N4617" s="13" t="s">
        <v>3863</v>
      </c>
      <c r="O4617" s="13" t="s">
        <v>30</v>
      </c>
      <c r="P4617" s="13" t="s">
        <v>1789</v>
      </c>
      <c r="Q4617" s="13" t="s">
        <v>3864</v>
      </c>
      <c r="R4617" s="17">
        <v>155.75280000000001</v>
      </c>
      <c r="S4617" s="26">
        <v>8</v>
      </c>
      <c r="T4617" s="17">
        <v>0.27</v>
      </c>
      <c r="U4617" s="17">
        <v>16.71</v>
      </c>
      <c r="V4617" s="27">
        <v>34.072799999999987</v>
      </c>
      <c r="W4617" s="13" t="s">
        <v>88</v>
      </c>
      <c r="X4617" s="8">
        <f>$T4617*$R4617</f>
        <v>42.053256000000005</v>
      </c>
      <c r="Y4617" s="29">
        <f>R4617-V4617-U4617-X4617</f>
        <v>62.916744000000023</v>
      </c>
    </row>
    <row r="4618" spans="2:25" x14ac:dyDescent="0.3">
      <c r="B4618" s="16"/>
      <c r="C4618" s="8" t="str">
        <f>_xlfn.CONCAT(S4618,_xlfn.TEXTBEFORE(Q4618,","))</f>
        <v>5Memorex Mouse</v>
      </c>
      <c r="D4618" s="13" t="s">
        <v>10724</v>
      </c>
      <c r="E4618" s="25">
        <v>43880</v>
      </c>
      <c r="F4618" s="25">
        <v>43883</v>
      </c>
      <c r="G4618" s="13" t="s">
        <v>34</v>
      </c>
      <c r="H4618" s="13" t="s">
        <v>1536</v>
      </c>
      <c r="I4618" s="13" t="s">
        <v>82</v>
      </c>
      <c r="J4618" s="13" t="s">
        <v>233</v>
      </c>
      <c r="K4618" s="13" t="s">
        <v>234</v>
      </c>
      <c r="L4618" s="13" t="s">
        <v>54</v>
      </c>
      <c r="M4618" s="13" t="s">
        <v>55</v>
      </c>
      <c r="N4618" s="13" t="s">
        <v>3507</v>
      </c>
      <c r="O4618" s="13" t="s">
        <v>57</v>
      </c>
      <c r="P4618" s="13" t="s">
        <v>121</v>
      </c>
      <c r="Q4618" s="13" t="s">
        <v>3508</v>
      </c>
      <c r="R4618" s="17">
        <v>74.650500000000008</v>
      </c>
      <c r="S4618" s="26">
        <v>5</v>
      </c>
      <c r="T4618" s="17">
        <v>0.47000000000000003</v>
      </c>
      <c r="U4618" s="17">
        <v>9.85</v>
      </c>
      <c r="V4618" s="27">
        <v>-49.399500000000018</v>
      </c>
      <c r="W4618" s="13" t="s">
        <v>88</v>
      </c>
      <c r="X4618" s="8">
        <f>$T4618*$R4618</f>
        <v>35.085735000000007</v>
      </c>
      <c r="Y4618" s="29">
        <f>R4618-V4618-U4618-X4618</f>
        <v>79.114265000000017</v>
      </c>
    </row>
    <row r="4619" spans="2:25" x14ac:dyDescent="0.3">
      <c r="B4619" s="16"/>
      <c r="C4619" s="8" t="str">
        <f>_xlfn.CONCAT(S4619,_xlfn.TEXTBEFORE(Q4619,","))</f>
        <v>6Hon Legal Exhibit Labels</v>
      </c>
      <c r="D4619" s="13" t="s">
        <v>10725</v>
      </c>
      <c r="E4619" s="25">
        <v>43880</v>
      </c>
      <c r="F4619" s="25">
        <v>43883</v>
      </c>
      <c r="G4619" s="13" t="s">
        <v>34</v>
      </c>
      <c r="H4619" s="13" t="s">
        <v>1536</v>
      </c>
      <c r="I4619" s="13" t="s">
        <v>82</v>
      </c>
      <c r="J4619" s="13" t="s">
        <v>233</v>
      </c>
      <c r="K4619" s="13" t="s">
        <v>234</v>
      </c>
      <c r="L4619" s="13" t="s">
        <v>54</v>
      </c>
      <c r="M4619" s="13" t="s">
        <v>55</v>
      </c>
      <c r="N4619" s="13" t="s">
        <v>5043</v>
      </c>
      <c r="O4619" s="13" t="s">
        <v>30</v>
      </c>
      <c r="P4619" s="13" t="s">
        <v>2751</v>
      </c>
      <c r="Q4619" s="13" t="s">
        <v>5044</v>
      </c>
      <c r="R4619" s="17">
        <v>33.962400000000002</v>
      </c>
      <c r="S4619" s="26">
        <v>6</v>
      </c>
      <c r="T4619" s="17">
        <v>0.47000000000000003</v>
      </c>
      <c r="U4619" s="17">
        <v>6.53</v>
      </c>
      <c r="V4619" s="27">
        <v>-9.0576000000000043</v>
      </c>
      <c r="W4619" s="13" t="s">
        <v>88</v>
      </c>
      <c r="X4619" s="8">
        <f>$T4619*$R4619</f>
        <v>15.962328000000003</v>
      </c>
      <c r="Y4619" s="29">
        <f>R4619-V4619-U4619-X4619</f>
        <v>20.527672000000006</v>
      </c>
    </row>
    <row r="4620" spans="2:25" x14ac:dyDescent="0.3">
      <c r="B4620" s="16"/>
      <c r="C4620" s="8" t="str">
        <f>_xlfn.CONCAT(S4620,_xlfn.TEXTBEFORE(Q4620,","))</f>
        <v>4Sharp Wireless Fax</v>
      </c>
      <c r="D4620" s="13" t="s">
        <v>10726</v>
      </c>
      <c r="E4620" s="25">
        <v>43880</v>
      </c>
      <c r="F4620" s="25">
        <v>43883</v>
      </c>
      <c r="G4620" s="13" t="s">
        <v>34</v>
      </c>
      <c r="H4620" s="13" t="s">
        <v>1536</v>
      </c>
      <c r="I4620" s="13" t="s">
        <v>82</v>
      </c>
      <c r="J4620" s="13" t="s">
        <v>233</v>
      </c>
      <c r="K4620" s="13" t="s">
        <v>234</v>
      </c>
      <c r="L4620" s="13" t="s">
        <v>54</v>
      </c>
      <c r="M4620" s="13" t="s">
        <v>55</v>
      </c>
      <c r="N4620" s="13" t="s">
        <v>2319</v>
      </c>
      <c r="O4620" s="13" t="s">
        <v>57</v>
      </c>
      <c r="P4620" s="13" t="s">
        <v>86</v>
      </c>
      <c r="Q4620" s="13" t="s">
        <v>2320</v>
      </c>
      <c r="R4620" s="17">
        <v>1324.0224000000001</v>
      </c>
      <c r="S4620" s="26">
        <v>4</v>
      </c>
      <c r="T4620" s="17">
        <v>7.0000000000000007E-2</v>
      </c>
      <c r="U4620" s="17">
        <v>5.97</v>
      </c>
      <c r="V4620" s="27">
        <v>512.4624</v>
      </c>
      <c r="W4620" s="13" t="s">
        <v>88</v>
      </c>
      <c r="X4620" s="8">
        <f>$T4620*$R4620</f>
        <v>92.681568000000013</v>
      </c>
      <c r="Y4620" s="29">
        <f>R4620-V4620-U4620-X4620</f>
        <v>712.90843200000006</v>
      </c>
    </row>
    <row r="4621" spans="2:25" x14ac:dyDescent="0.3">
      <c r="B4621" s="16"/>
      <c r="C4621" s="8" t="str">
        <f>_xlfn.CONCAT(S4621,_xlfn.TEXTBEFORE(Q4621,","))</f>
        <v>2Stiletto Scissors</v>
      </c>
      <c r="D4621" s="13" t="s">
        <v>10727</v>
      </c>
      <c r="E4621" s="25">
        <v>43880</v>
      </c>
      <c r="F4621" s="25">
        <v>43883</v>
      </c>
      <c r="G4621" s="13" t="s">
        <v>34</v>
      </c>
      <c r="H4621" s="13" t="s">
        <v>1536</v>
      </c>
      <c r="I4621" s="13" t="s">
        <v>82</v>
      </c>
      <c r="J4621" s="13" t="s">
        <v>233</v>
      </c>
      <c r="K4621" s="13" t="s">
        <v>234</v>
      </c>
      <c r="L4621" s="13" t="s">
        <v>54</v>
      </c>
      <c r="M4621" s="13" t="s">
        <v>55</v>
      </c>
      <c r="N4621" s="13" t="s">
        <v>5175</v>
      </c>
      <c r="O4621" s="13" t="s">
        <v>30</v>
      </c>
      <c r="P4621" s="13" t="s">
        <v>1228</v>
      </c>
      <c r="Q4621" s="13" t="s">
        <v>5176</v>
      </c>
      <c r="R4621" s="17">
        <v>25.026600000000002</v>
      </c>
      <c r="S4621" s="26">
        <v>2</v>
      </c>
      <c r="T4621" s="17">
        <v>0.47000000000000003</v>
      </c>
      <c r="U4621" s="17">
        <v>5.65</v>
      </c>
      <c r="V4621" s="27">
        <v>-21.293400000000002</v>
      </c>
      <c r="W4621" s="13" t="s">
        <v>88</v>
      </c>
      <c r="X4621" s="8">
        <f>$T4621*$R4621</f>
        <v>11.762502000000001</v>
      </c>
      <c r="Y4621" s="29">
        <f>R4621-V4621-U4621-X4621</f>
        <v>28.907498000000007</v>
      </c>
    </row>
    <row r="4622" spans="2:25" x14ac:dyDescent="0.3">
      <c r="B4622" s="16"/>
      <c r="C4622" s="8" t="str">
        <f>_xlfn.CONCAT(S4622,_xlfn.TEXTBEFORE(Q4622,","))</f>
        <v>1Brother Fax and Copier</v>
      </c>
      <c r="D4622" s="13" t="s">
        <v>10728</v>
      </c>
      <c r="E4622" s="25">
        <v>43399</v>
      </c>
      <c r="F4622" s="25">
        <v>43403</v>
      </c>
      <c r="G4622" s="13" t="s">
        <v>50</v>
      </c>
      <c r="H4622" s="13" t="s">
        <v>3091</v>
      </c>
      <c r="I4622" s="13" t="s">
        <v>24</v>
      </c>
      <c r="J4622" s="13" t="s">
        <v>400</v>
      </c>
      <c r="K4622" s="13" t="s">
        <v>141</v>
      </c>
      <c r="L4622" s="13" t="s">
        <v>54</v>
      </c>
      <c r="M4622" s="13" t="s">
        <v>55</v>
      </c>
      <c r="N4622" s="13" t="s">
        <v>691</v>
      </c>
      <c r="O4622" s="13" t="s">
        <v>57</v>
      </c>
      <c r="P4622" s="13" t="s">
        <v>86</v>
      </c>
      <c r="Q4622" s="13" t="s">
        <v>692</v>
      </c>
      <c r="R4622" s="17">
        <v>178.0857</v>
      </c>
      <c r="S4622" s="26">
        <v>1</v>
      </c>
      <c r="T4622" s="17">
        <v>7.0000000000000007E-2</v>
      </c>
      <c r="U4622" s="17">
        <v>27.65</v>
      </c>
      <c r="V4622" s="27">
        <v>22.955699999999997</v>
      </c>
      <c r="W4622" s="13" t="s">
        <v>60</v>
      </c>
      <c r="X4622" s="8">
        <f>$T4622*$R4622</f>
        <v>12.465999000000002</v>
      </c>
      <c r="Y4622" s="29">
        <f>R4622-V4622-U4622-X4622</f>
        <v>115.01400099999999</v>
      </c>
    </row>
    <row r="4623" spans="2:25" x14ac:dyDescent="0.3">
      <c r="B4623" s="16"/>
      <c r="C4623" s="8" t="str">
        <f>_xlfn.CONCAT(S4623,_xlfn.TEXTBEFORE(Q4623,","))</f>
        <v>2Enermax Note Cards</v>
      </c>
      <c r="D4623" s="13" t="s">
        <v>10729</v>
      </c>
      <c r="E4623" s="25">
        <v>43652</v>
      </c>
      <c r="F4623" s="25">
        <v>43658</v>
      </c>
      <c r="G4623" s="13" t="s">
        <v>50</v>
      </c>
      <c r="H4623" s="13" t="s">
        <v>3091</v>
      </c>
      <c r="I4623" s="13" t="s">
        <v>24</v>
      </c>
      <c r="J4623" s="13" t="s">
        <v>1129</v>
      </c>
      <c r="K4623" s="13" t="s">
        <v>1130</v>
      </c>
      <c r="L4623" s="13" t="s">
        <v>54</v>
      </c>
      <c r="M4623" s="13" t="s">
        <v>55</v>
      </c>
      <c r="N4623" s="13" t="s">
        <v>3077</v>
      </c>
      <c r="O4623" s="13" t="s">
        <v>30</v>
      </c>
      <c r="P4623" s="13" t="s">
        <v>1567</v>
      </c>
      <c r="Q4623" s="13" t="s">
        <v>3078</v>
      </c>
      <c r="R4623" s="17">
        <v>31.704600000000006</v>
      </c>
      <c r="S4623" s="26">
        <v>2</v>
      </c>
      <c r="T4623" s="17">
        <v>0.47000000000000003</v>
      </c>
      <c r="U4623" s="17">
        <v>2.11</v>
      </c>
      <c r="V4623" s="27">
        <v>-4.2354000000000056</v>
      </c>
      <c r="W4623" s="13" t="s">
        <v>88</v>
      </c>
      <c r="X4623" s="8">
        <f>$T4623*$R4623</f>
        <v>14.901162000000005</v>
      </c>
      <c r="Y4623" s="29">
        <f>R4623-V4623-U4623-X4623</f>
        <v>18.928838000000006</v>
      </c>
    </row>
    <row r="4624" spans="2:25" x14ac:dyDescent="0.3">
      <c r="B4624" s="16"/>
      <c r="C4624" s="8" t="str">
        <f>_xlfn.CONCAT(S4624,_xlfn.TEXTBEFORE(Q4624,","))</f>
        <v>3Kleencut Scissors</v>
      </c>
      <c r="D4624" s="13" t="s">
        <v>10730</v>
      </c>
      <c r="E4624" s="25">
        <v>43652</v>
      </c>
      <c r="F4624" s="25">
        <v>43658</v>
      </c>
      <c r="G4624" s="13" t="s">
        <v>50</v>
      </c>
      <c r="H4624" s="13" t="s">
        <v>3091</v>
      </c>
      <c r="I4624" s="13" t="s">
        <v>24</v>
      </c>
      <c r="J4624" s="13" t="s">
        <v>1129</v>
      </c>
      <c r="K4624" s="13" t="s">
        <v>1130</v>
      </c>
      <c r="L4624" s="13" t="s">
        <v>54</v>
      </c>
      <c r="M4624" s="13" t="s">
        <v>55</v>
      </c>
      <c r="N4624" s="13" t="s">
        <v>5166</v>
      </c>
      <c r="O4624" s="13" t="s">
        <v>30</v>
      </c>
      <c r="P4624" s="13" t="s">
        <v>1228</v>
      </c>
      <c r="Q4624" s="13" t="s">
        <v>5167</v>
      </c>
      <c r="R4624" s="17">
        <v>30.194100000000006</v>
      </c>
      <c r="S4624" s="26">
        <v>3</v>
      </c>
      <c r="T4624" s="17">
        <v>0.47000000000000003</v>
      </c>
      <c r="U4624" s="17">
        <v>1.91</v>
      </c>
      <c r="V4624" s="27">
        <v>-15.435900000000007</v>
      </c>
      <c r="W4624" s="13" t="s">
        <v>88</v>
      </c>
      <c r="X4624" s="8">
        <f>$T4624*$R4624</f>
        <v>14.191227000000003</v>
      </c>
      <c r="Y4624" s="29">
        <f>R4624-V4624-U4624-X4624</f>
        <v>29.528773000000008</v>
      </c>
    </row>
    <row r="4625" spans="2:25" x14ac:dyDescent="0.3">
      <c r="B4625" s="16"/>
      <c r="C4625" s="8" t="str">
        <f>_xlfn.CONCAT(S4625,_xlfn.TEXTBEFORE(Q4625,","))</f>
        <v>3Smead Round Labels</v>
      </c>
      <c r="D4625" s="13" t="s">
        <v>10731</v>
      </c>
      <c r="E4625" s="25">
        <v>43652</v>
      </c>
      <c r="F4625" s="25">
        <v>43658</v>
      </c>
      <c r="G4625" s="13" t="s">
        <v>50</v>
      </c>
      <c r="H4625" s="13" t="s">
        <v>3091</v>
      </c>
      <c r="I4625" s="13" t="s">
        <v>24</v>
      </c>
      <c r="J4625" s="13" t="s">
        <v>1129</v>
      </c>
      <c r="K4625" s="13" t="s">
        <v>1130</v>
      </c>
      <c r="L4625" s="13" t="s">
        <v>54</v>
      </c>
      <c r="M4625" s="13" t="s">
        <v>55</v>
      </c>
      <c r="N4625" s="13" t="s">
        <v>5938</v>
      </c>
      <c r="O4625" s="13" t="s">
        <v>30</v>
      </c>
      <c r="P4625" s="13" t="s">
        <v>2751</v>
      </c>
      <c r="Q4625" s="13" t="s">
        <v>5939</v>
      </c>
      <c r="R4625" s="17">
        <v>7.6320000000000014</v>
      </c>
      <c r="S4625" s="26">
        <v>3</v>
      </c>
      <c r="T4625" s="17">
        <v>0.47000000000000003</v>
      </c>
      <c r="U4625" s="17">
        <v>1.44</v>
      </c>
      <c r="V4625" s="27">
        <v>-4.5180000000000025</v>
      </c>
      <c r="W4625" s="13" t="s">
        <v>88</v>
      </c>
      <c r="X4625" s="8">
        <f>$T4625*$R4625</f>
        <v>3.5870400000000009</v>
      </c>
      <c r="Y4625" s="29">
        <f>R4625-V4625-U4625-X4625</f>
        <v>7.1229600000000035</v>
      </c>
    </row>
    <row r="4626" spans="2:25" x14ac:dyDescent="0.3">
      <c r="B4626" s="16"/>
      <c r="C4626" s="8" t="str">
        <f>_xlfn.CONCAT(S4626,_xlfn.TEXTBEFORE(Q4626,","))</f>
        <v>4Cameo Interoffice Envelope</v>
      </c>
      <c r="D4626" s="13" t="s">
        <v>10732</v>
      </c>
      <c r="E4626" s="25">
        <v>43284</v>
      </c>
      <c r="F4626" s="25">
        <v>43288</v>
      </c>
      <c r="G4626" s="13" t="s">
        <v>50</v>
      </c>
      <c r="H4626" s="13" t="s">
        <v>3960</v>
      </c>
      <c r="I4626" s="13" t="s">
        <v>82</v>
      </c>
      <c r="J4626" s="13" t="s">
        <v>256</v>
      </c>
      <c r="K4626" s="13" t="s">
        <v>256</v>
      </c>
      <c r="L4626" s="13" t="s">
        <v>27</v>
      </c>
      <c r="M4626" s="13" t="s">
        <v>28</v>
      </c>
      <c r="N4626" s="13" t="s">
        <v>2970</v>
      </c>
      <c r="O4626" s="13" t="s">
        <v>30</v>
      </c>
      <c r="P4626" s="13" t="s">
        <v>1607</v>
      </c>
      <c r="Q4626" s="13" t="s">
        <v>2971</v>
      </c>
      <c r="R4626" s="17">
        <v>189.72</v>
      </c>
      <c r="S4626" s="26">
        <v>4</v>
      </c>
      <c r="T4626" s="17">
        <v>0</v>
      </c>
      <c r="U4626" s="17">
        <v>15.64</v>
      </c>
      <c r="V4626" s="27">
        <v>87.24</v>
      </c>
      <c r="W4626" s="13" t="s">
        <v>88</v>
      </c>
      <c r="X4626" s="8">
        <f>$T4626*$R4626</f>
        <v>0</v>
      </c>
      <c r="Y4626" s="29">
        <f>R4626-V4626-U4626-X4626</f>
        <v>86.84</v>
      </c>
    </row>
    <row r="4627" spans="2:25" x14ac:dyDescent="0.3">
      <c r="B4627" s="16"/>
      <c r="C4627" s="8" t="str">
        <f>_xlfn.CONCAT(S4627,_xlfn.TEXTBEFORE(Q4627,","))</f>
        <v>3Panasonic Phone</v>
      </c>
      <c r="D4627" s="13" t="s">
        <v>10733</v>
      </c>
      <c r="E4627" s="25">
        <v>42969</v>
      </c>
      <c r="F4627" s="25">
        <v>42976</v>
      </c>
      <c r="G4627" s="13" t="s">
        <v>50</v>
      </c>
      <c r="H4627" s="13" t="s">
        <v>1854</v>
      </c>
      <c r="I4627" s="13" t="s">
        <v>36</v>
      </c>
      <c r="J4627" s="13" t="s">
        <v>651</v>
      </c>
      <c r="K4627" s="13" t="s">
        <v>26</v>
      </c>
      <c r="L4627" s="13" t="s">
        <v>27</v>
      </c>
      <c r="M4627" s="13" t="s">
        <v>28</v>
      </c>
      <c r="N4627" s="13" t="s">
        <v>3280</v>
      </c>
      <c r="O4627" s="13" t="s">
        <v>57</v>
      </c>
      <c r="P4627" s="13" t="s">
        <v>138</v>
      </c>
      <c r="Q4627" s="13" t="s">
        <v>3281</v>
      </c>
      <c r="R4627" s="17">
        <v>254.88000000000002</v>
      </c>
      <c r="S4627" s="26">
        <v>3</v>
      </c>
      <c r="T4627" s="17">
        <v>0</v>
      </c>
      <c r="U4627" s="17">
        <v>24.31</v>
      </c>
      <c r="V4627" s="27">
        <v>40.769999999999996</v>
      </c>
      <c r="W4627" s="13" t="s">
        <v>88</v>
      </c>
      <c r="X4627" s="8">
        <f>$T4627*$R4627</f>
        <v>0</v>
      </c>
      <c r="Y4627" s="29">
        <f>R4627-V4627-U4627-X4627</f>
        <v>189.8</v>
      </c>
    </row>
    <row r="4628" spans="2:25" x14ac:dyDescent="0.3">
      <c r="B4628" s="16"/>
      <c r="C4628" s="8" t="str">
        <f>_xlfn.CONCAT(S4628,_xlfn.TEXTBEFORE(Q4628,","))</f>
        <v>3Enermax Computer Printout Paper</v>
      </c>
      <c r="D4628" s="13" t="s">
        <v>10734</v>
      </c>
      <c r="E4628" s="25">
        <v>43149</v>
      </c>
      <c r="F4628" s="25">
        <v>43154</v>
      </c>
      <c r="G4628" s="13" t="s">
        <v>50</v>
      </c>
      <c r="H4628" s="13" t="s">
        <v>1854</v>
      </c>
      <c r="I4628" s="13" t="s">
        <v>36</v>
      </c>
      <c r="J4628" s="13" t="s">
        <v>421</v>
      </c>
      <c r="K4628" s="13" t="s">
        <v>421</v>
      </c>
      <c r="L4628" s="13" t="s">
        <v>27</v>
      </c>
      <c r="M4628" s="13" t="s">
        <v>28</v>
      </c>
      <c r="N4628" s="13" t="s">
        <v>4877</v>
      </c>
      <c r="O4628" s="13" t="s">
        <v>30</v>
      </c>
      <c r="P4628" s="13" t="s">
        <v>1567</v>
      </c>
      <c r="Q4628" s="13" t="s">
        <v>4878</v>
      </c>
      <c r="R4628" s="17">
        <v>85.140000000000015</v>
      </c>
      <c r="S4628" s="26">
        <v>3</v>
      </c>
      <c r="T4628" s="17">
        <v>0</v>
      </c>
      <c r="U4628" s="17">
        <v>4.6399999999999997</v>
      </c>
      <c r="V4628" s="27">
        <v>5.0400000000000009</v>
      </c>
      <c r="W4628" s="13" t="s">
        <v>88</v>
      </c>
      <c r="X4628" s="8">
        <f>$T4628*$R4628</f>
        <v>0</v>
      </c>
      <c r="Y4628" s="29">
        <f>R4628-V4628-U4628-X4628</f>
        <v>75.460000000000008</v>
      </c>
    </row>
    <row r="4629" spans="2:25" x14ac:dyDescent="0.3">
      <c r="B4629" s="16"/>
      <c r="C4629" s="8" t="str">
        <f>_xlfn.CONCAT(S4629,_xlfn.TEXTBEFORE(Q4629,","))</f>
        <v>3Wilson Jones Binder</v>
      </c>
      <c r="D4629" s="13" t="s">
        <v>10735</v>
      </c>
      <c r="E4629" s="25">
        <v>43149</v>
      </c>
      <c r="F4629" s="25">
        <v>43154</v>
      </c>
      <c r="G4629" s="13" t="s">
        <v>50</v>
      </c>
      <c r="H4629" s="13" t="s">
        <v>1854</v>
      </c>
      <c r="I4629" s="13" t="s">
        <v>36</v>
      </c>
      <c r="J4629" s="13" t="s">
        <v>421</v>
      </c>
      <c r="K4629" s="13" t="s">
        <v>421</v>
      </c>
      <c r="L4629" s="13" t="s">
        <v>27</v>
      </c>
      <c r="M4629" s="13" t="s">
        <v>28</v>
      </c>
      <c r="N4629" s="13" t="s">
        <v>4150</v>
      </c>
      <c r="O4629" s="13" t="s">
        <v>30</v>
      </c>
      <c r="P4629" s="13" t="s">
        <v>1121</v>
      </c>
      <c r="Q4629" s="13" t="s">
        <v>4151</v>
      </c>
      <c r="R4629" s="17">
        <v>43.56</v>
      </c>
      <c r="S4629" s="26">
        <v>3</v>
      </c>
      <c r="T4629" s="17">
        <v>0</v>
      </c>
      <c r="U4629" s="17">
        <v>2.78</v>
      </c>
      <c r="V4629" s="27">
        <v>12.599999999999998</v>
      </c>
      <c r="W4629" s="13" t="s">
        <v>88</v>
      </c>
      <c r="X4629" s="8">
        <f>$T4629*$R4629</f>
        <v>0</v>
      </c>
      <c r="Y4629" s="29">
        <f>R4629-V4629-U4629-X4629</f>
        <v>28.180000000000003</v>
      </c>
    </row>
    <row r="4630" spans="2:25" x14ac:dyDescent="0.3">
      <c r="B4630" s="16"/>
      <c r="C4630" s="8" t="str">
        <f>_xlfn.CONCAT(S4630,_xlfn.TEXTBEFORE(Q4630,","))</f>
        <v>2Logitech Router</v>
      </c>
      <c r="D4630" s="13" t="s">
        <v>10736</v>
      </c>
      <c r="E4630" s="25">
        <v>43593</v>
      </c>
      <c r="F4630" s="25">
        <v>43596</v>
      </c>
      <c r="G4630" s="13" t="s">
        <v>34</v>
      </c>
      <c r="H4630" s="13" t="s">
        <v>1854</v>
      </c>
      <c r="I4630" s="13" t="s">
        <v>36</v>
      </c>
      <c r="J4630" s="13" t="s">
        <v>256</v>
      </c>
      <c r="K4630" s="13" t="s">
        <v>256</v>
      </c>
      <c r="L4630" s="13" t="s">
        <v>27</v>
      </c>
      <c r="M4630" s="13" t="s">
        <v>28</v>
      </c>
      <c r="N4630" s="13" t="s">
        <v>1855</v>
      </c>
      <c r="O4630" s="13" t="s">
        <v>57</v>
      </c>
      <c r="P4630" s="13" t="s">
        <v>121</v>
      </c>
      <c r="Q4630" s="13" t="s">
        <v>1856</v>
      </c>
      <c r="R4630" s="17">
        <v>497.64</v>
      </c>
      <c r="S4630" s="26">
        <v>2</v>
      </c>
      <c r="T4630" s="17">
        <v>0</v>
      </c>
      <c r="U4630" s="17">
        <v>67.55</v>
      </c>
      <c r="V4630" s="27">
        <v>179.10000000000002</v>
      </c>
      <c r="W4630" s="13" t="s">
        <v>33</v>
      </c>
      <c r="X4630" s="8">
        <f>$T4630*$R4630</f>
        <v>0</v>
      </c>
      <c r="Y4630" s="29">
        <f>R4630-V4630-U4630-X4630</f>
        <v>250.98999999999995</v>
      </c>
    </row>
    <row r="4631" spans="2:25" x14ac:dyDescent="0.3">
      <c r="B4631" s="16"/>
      <c r="C4631" s="8" t="str">
        <f>_xlfn.CONCAT(S4631,_xlfn.TEXTBEFORE(Q4631,","))</f>
        <v>5Sauder Corner Shelving</v>
      </c>
      <c r="D4631" s="13" t="s">
        <v>10737</v>
      </c>
      <c r="E4631" s="25">
        <v>43929</v>
      </c>
      <c r="F4631" s="25">
        <v>43932</v>
      </c>
      <c r="G4631" s="13" t="s">
        <v>22</v>
      </c>
      <c r="H4631" s="13" t="s">
        <v>1989</v>
      </c>
      <c r="I4631" s="13" t="s">
        <v>36</v>
      </c>
      <c r="J4631" s="13" t="s">
        <v>1990</v>
      </c>
      <c r="K4631" s="13" t="s">
        <v>1991</v>
      </c>
      <c r="L4631" s="13" t="s">
        <v>114</v>
      </c>
      <c r="M4631" s="13" t="s">
        <v>55</v>
      </c>
      <c r="N4631" s="13" t="s">
        <v>1992</v>
      </c>
      <c r="O4631" s="13" t="s">
        <v>40</v>
      </c>
      <c r="P4631" s="13" t="s">
        <v>67</v>
      </c>
      <c r="Q4631" s="13" t="s">
        <v>1993</v>
      </c>
      <c r="R4631" s="17">
        <v>736.5</v>
      </c>
      <c r="S4631" s="26">
        <v>5</v>
      </c>
      <c r="T4631" s="17">
        <v>0</v>
      </c>
      <c r="U4631" s="17">
        <v>60.96</v>
      </c>
      <c r="V4631" s="27">
        <v>265.05</v>
      </c>
      <c r="W4631" s="13" t="s">
        <v>88</v>
      </c>
      <c r="X4631" s="8">
        <f>$T4631*$R4631</f>
        <v>0</v>
      </c>
      <c r="Y4631" s="29">
        <f>R4631-V4631-U4631-X4631</f>
        <v>410.49</v>
      </c>
    </row>
    <row r="4632" spans="2:25" x14ac:dyDescent="0.3">
      <c r="B4632" s="16"/>
      <c r="C4632" s="8" t="str">
        <f>_xlfn.CONCAT(S4632,_xlfn.TEXTBEFORE(Q4632,","))</f>
        <v>5Motorola Office Telephone</v>
      </c>
      <c r="D4632" s="13" t="s">
        <v>10738</v>
      </c>
      <c r="E4632" s="25">
        <v>43929</v>
      </c>
      <c r="F4632" s="25">
        <v>43932</v>
      </c>
      <c r="G4632" s="13" t="s">
        <v>22</v>
      </c>
      <c r="H4632" s="13" t="s">
        <v>1989</v>
      </c>
      <c r="I4632" s="13" t="s">
        <v>36</v>
      </c>
      <c r="J4632" s="13" t="s">
        <v>1990</v>
      </c>
      <c r="K4632" s="13" t="s">
        <v>1991</v>
      </c>
      <c r="L4632" s="13" t="s">
        <v>114</v>
      </c>
      <c r="M4632" s="13" t="s">
        <v>55</v>
      </c>
      <c r="N4632" s="13" t="s">
        <v>1269</v>
      </c>
      <c r="O4632" s="13" t="s">
        <v>57</v>
      </c>
      <c r="P4632" s="13" t="s">
        <v>58</v>
      </c>
      <c r="Q4632" s="13" t="s">
        <v>1270</v>
      </c>
      <c r="R4632" s="17">
        <v>365.25</v>
      </c>
      <c r="S4632" s="26">
        <v>5</v>
      </c>
      <c r="T4632" s="17">
        <v>0</v>
      </c>
      <c r="U4632" s="17">
        <v>22.02</v>
      </c>
      <c r="V4632" s="27">
        <v>149.70000000000002</v>
      </c>
      <c r="W4632" s="13" t="s">
        <v>88</v>
      </c>
      <c r="X4632" s="8">
        <f>$T4632*$R4632</f>
        <v>0</v>
      </c>
      <c r="Y4632" s="29">
        <f>R4632-V4632-U4632-X4632</f>
        <v>193.52999999999997</v>
      </c>
    </row>
    <row r="4633" spans="2:25" x14ac:dyDescent="0.3">
      <c r="B4633" s="16"/>
      <c r="C4633" s="8" t="str">
        <f>_xlfn.CONCAT(S4633,_xlfn.TEXTBEFORE(Q4633,","))</f>
        <v>3Smead Shelving</v>
      </c>
      <c r="D4633" s="13" t="s">
        <v>10739</v>
      </c>
      <c r="E4633" s="25">
        <v>43929</v>
      </c>
      <c r="F4633" s="25">
        <v>43932</v>
      </c>
      <c r="G4633" s="13" t="s">
        <v>22</v>
      </c>
      <c r="H4633" s="13" t="s">
        <v>1989</v>
      </c>
      <c r="I4633" s="13" t="s">
        <v>36</v>
      </c>
      <c r="J4633" s="13" t="s">
        <v>1990</v>
      </c>
      <c r="K4633" s="13" t="s">
        <v>1991</v>
      </c>
      <c r="L4633" s="13" t="s">
        <v>114</v>
      </c>
      <c r="M4633" s="13" t="s">
        <v>55</v>
      </c>
      <c r="N4633" s="13" t="s">
        <v>1549</v>
      </c>
      <c r="O4633" s="13" t="s">
        <v>30</v>
      </c>
      <c r="P4633" s="13" t="s">
        <v>289</v>
      </c>
      <c r="Q4633" s="13" t="s">
        <v>1550</v>
      </c>
      <c r="R4633" s="17">
        <v>148.22999999999999</v>
      </c>
      <c r="S4633" s="26">
        <v>3</v>
      </c>
      <c r="T4633" s="17">
        <v>0</v>
      </c>
      <c r="U4633" s="17">
        <v>12.22</v>
      </c>
      <c r="V4633" s="27">
        <v>14.76</v>
      </c>
      <c r="W4633" s="13" t="s">
        <v>88</v>
      </c>
      <c r="X4633" s="8">
        <f>$T4633*$R4633</f>
        <v>0</v>
      </c>
      <c r="Y4633" s="29">
        <f>R4633-V4633-U4633-X4633</f>
        <v>121.25</v>
      </c>
    </row>
    <row r="4634" spans="2:25" x14ac:dyDescent="0.3">
      <c r="B4634" s="16"/>
      <c r="C4634" s="8" t="str">
        <f>_xlfn.CONCAT(S4634,_xlfn.TEXTBEFORE(Q4634,","))</f>
        <v>3Hamilton Beach Refrigerator</v>
      </c>
      <c r="D4634" s="13" t="s">
        <v>10740</v>
      </c>
      <c r="E4634" s="25">
        <v>43756</v>
      </c>
      <c r="F4634" s="25">
        <v>43762</v>
      </c>
      <c r="G4634" s="13" t="s">
        <v>50</v>
      </c>
      <c r="H4634" s="13" t="s">
        <v>1408</v>
      </c>
      <c r="I4634" s="13" t="s">
        <v>82</v>
      </c>
      <c r="J4634" s="13" t="s">
        <v>1409</v>
      </c>
      <c r="K4634" s="13" t="s">
        <v>1410</v>
      </c>
      <c r="L4634" s="13" t="s">
        <v>54</v>
      </c>
      <c r="M4634" s="13" t="s">
        <v>55</v>
      </c>
      <c r="N4634" s="13" t="s">
        <v>92</v>
      </c>
      <c r="O4634" s="13" t="s">
        <v>30</v>
      </c>
      <c r="P4634" s="13" t="s">
        <v>31</v>
      </c>
      <c r="Q4634" s="13" t="s">
        <v>93</v>
      </c>
      <c r="R4634" s="17">
        <v>1243.9043999999999</v>
      </c>
      <c r="S4634" s="26">
        <v>3</v>
      </c>
      <c r="T4634" s="17">
        <v>0.17</v>
      </c>
      <c r="U4634" s="17">
        <v>93.89</v>
      </c>
      <c r="V4634" s="27">
        <v>-134.8956</v>
      </c>
      <c r="W4634" s="13" t="s">
        <v>88</v>
      </c>
      <c r="X4634" s="8">
        <f>$T4634*$R4634</f>
        <v>211.46374800000001</v>
      </c>
      <c r="Y4634" s="29">
        <f>R4634-V4634-U4634-X4634</f>
        <v>1073.4462519999997</v>
      </c>
    </row>
    <row r="4635" spans="2:25" x14ac:dyDescent="0.3">
      <c r="B4635" s="16"/>
      <c r="C4635" s="8" t="str">
        <f>_xlfn.CONCAT(S4635,_xlfn.TEXTBEFORE(Q4635,","))</f>
        <v>4Smead Color Coded Labels</v>
      </c>
      <c r="D4635" s="13" t="s">
        <v>10741</v>
      </c>
      <c r="E4635" s="25">
        <v>43756</v>
      </c>
      <c r="F4635" s="25">
        <v>43762</v>
      </c>
      <c r="G4635" s="13" t="s">
        <v>50</v>
      </c>
      <c r="H4635" s="13" t="s">
        <v>1408</v>
      </c>
      <c r="I4635" s="13" t="s">
        <v>82</v>
      </c>
      <c r="J4635" s="13" t="s">
        <v>1409</v>
      </c>
      <c r="K4635" s="13" t="s">
        <v>1410</v>
      </c>
      <c r="L4635" s="13" t="s">
        <v>54</v>
      </c>
      <c r="M4635" s="13" t="s">
        <v>55</v>
      </c>
      <c r="N4635" s="13" t="s">
        <v>4212</v>
      </c>
      <c r="O4635" s="13" t="s">
        <v>30</v>
      </c>
      <c r="P4635" s="13" t="s">
        <v>2751</v>
      </c>
      <c r="Q4635" s="13" t="s">
        <v>4213</v>
      </c>
      <c r="R4635" s="17">
        <v>27.666</v>
      </c>
      <c r="S4635" s="26">
        <v>4</v>
      </c>
      <c r="T4635" s="17">
        <v>0.47000000000000003</v>
      </c>
      <c r="U4635" s="17">
        <v>1.4</v>
      </c>
      <c r="V4635" s="27">
        <v>-22.013999999999999</v>
      </c>
      <c r="W4635" s="13" t="s">
        <v>88</v>
      </c>
      <c r="X4635" s="8">
        <f>$T4635*$R4635</f>
        <v>13.003020000000001</v>
      </c>
      <c r="Y4635" s="29">
        <f>R4635-V4635-U4635-X4635</f>
        <v>35.276980000000002</v>
      </c>
    </row>
    <row r="4636" spans="2:25" x14ac:dyDescent="0.3">
      <c r="B4636" s="16"/>
      <c r="C4636" s="8" t="str">
        <f>_xlfn.CONCAT(S4636,_xlfn.TEXTBEFORE(Q4636,","))</f>
        <v>2Office Star Rocking Chair</v>
      </c>
      <c r="D4636" s="13" t="s">
        <v>10742</v>
      </c>
      <c r="E4636" s="25">
        <v>43770</v>
      </c>
      <c r="F4636" s="25">
        <v>43775</v>
      </c>
      <c r="G4636" s="13" t="s">
        <v>50</v>
      </c>
      <c r="H4636" s="13" t="s">
        <v>4063</v>
      </c>
      <c r="I4636" s="13" t="s">
        <v>36</v>
      </c>
      <c r="J4636" s="13" t="s">
        <v>599</v>
      </c>
      <c r="K4636" s="13" t="s">
        <v>187</v>
      </c>
      <c r="L4636" s="13" t="s">
        <v>27</v>
      </c>
      <c r="M4636" s="13" t="s">
        <v>28</v>
      </c>
      <c r="N4636" s="13" t="s">
        <v>1459</v>
      </c>
      <c r="O4636" s="13" t="s">
        <v>40</v>
      </c>
      <c r="P4636" s="13" t="s">
        <v>41</v>
      </c>
      <c r="Q4636" s="13" t="s">
        <v>1460</v>
      </c>
      <c r="R4636" s="17">
        <v>286.32</v>
      </c>
      <c r="S4636" s="26">
        <v>2</v>
      </c>
      <c r="T4636" s="17">
        <v>0</v>
      </c>
      <c r="U4636" s="17">
        <v>14.28</v>
      </c>
      <c r="V4636" s="27">
        <v>57.239999999999995</v>
      </c>
      <c r="W4636" s="13" t="s">
        <v>88</v>
      </c>
      <c r="X4636" s="8">
        <f>$T4636*$R4636</f>
        <v>0</v>
      </c>
      <c r="Y4636" s="29">
        <f>R4636-V4636-U4636-X4636</f>
        <v>214.79999999999998</v>
      </c>
    </row>
    <row r="4637" spans="2:25" x14ac:dyDescent="0.3">
      <c r="B4637" s="16"/>
      <c r="C4637" s="8" t="str">
        <f>_xlfn.CONCAT(S4637,_xlfn.TEXTBEFORE(Q4637,","))</f>
        <v>3Ibico Binder</v>
      </c>
      <c r="D4637" s="13" t="s">
        <v>10743</v>
      </c>
      <c r="E4637" s="25">
        <v>43553</v>
      </c>
      <c r="F4637" s="25">
        <v>43558</v>
      </c>
      <c r="G4637" s="13" t="s">
        <v>50</v>
      </c>
      <c r="H4637" s="13" t="s">
        <v>1678</v>
      </c>
      <c r="I4637" s="13" t="s">
        <v>36</v>
      </c>
      <c r="J4637" s="13" t="s">
        <v>1224</v>
      </c>
      <c r="K4637" s="13" t="s">
        <v>84</v>
      </c>
      <c r="L4637" s="13" t="s">
        <v>27</v>
      </c>
      <c r="M4637" s="13" t="s">
        <v>28</v>
      </c>
      <c r="N4637" s="13" t="s">
        <v>4805</v>
      </c>
      <c r="O4637" s="13" t="s">
        <v>30</v>
      </c>
      <c r="P4637" s="13" t="s">
        <v>1121</v>
      </c>
      <c r="Q4637" s="13" t="s">
        <v>4806</v>
      </c>
      <c r="R4637" s="17">
        <v>47.519999999999996</v>
      </c>
      <c r="S4637" s="26">
        <v>3</v>
      </c>
      <c r="T4637" s="17">
        <v>0</v>
      </c>
      <c r="U4637" s="17">
        <v>8.07</v>
      </c>
      <c r="V4637" s="27">
        <v>18.45</v>
      </c>
      <c r="W4637" s="13" t="s">
        <v>60</v>
      </c>
      <c r="X4637" s="8">
        <f>$T4637*$R4637</f>
        <v>0</v>
      </c>
      <c r="Y4637" s="29">
        <f>R4637-V4637-U4637-X4637</f>
        <v>20.999999999999996</v>
      </c>
    </row>
    <row r="4638" spans="2:25" x14ac:dyDescent="0.3">
      <c r="B4638" s="16"/>
      <c r="C4638" s="8" t="str">
        <f>_xlfn.CONCAT(S4638,_xlfn.TEXTBEFORE(Q4638,","))</f>
        <v>4Motorola Signal Booster</v>
      </c>
      <c r="D4638" s="13" t="s">
        <v>10744</v>
      </c>
      <c r="E4638" s="25">
        <v>44141</v>
      </c>
      <c r="F4638" s="25">
        <v>44146</v>
      </c>
      <c r="G4638" s="13" t="s">
        <v>50</v>
      </c>
      <c r="H4638" s="13" t="s">
        <v>1678</v>
      </c>
      <c r="I4638" s="13" t="s">
        <v>36</v>
      </c>
      <c r="J4638" s="13" t="s">
        <v>1679</v>
      </c>
      <c r="K4638" s="13" t="s">
        <v>1078</v>
      </c>
      <c r="L4638" s="13" t="s">
        <v>27</v>
      </c>
      <c r="M4638" s="13" t="s">
        <v>28</v>
      </c>
      <c r="N4638" s="13" t="s">
        <v>1680</v>
      </c>
      <c r="O4638" s="13" t="s">
        <v>57</v>
      </c>
      <c r="P4638" s="13" t="s">
        <v>58</v>
      </c>
      <c r="Q4638" s="13" t="s">
        <v>1681</v>
      </c>
      <c r="R4638" s="17">
        <v>577.68000000000006</v>
      </c>
      <c r="S4638" s="26">
        <v>4</v>
      </c>
      <c r="T4638" s="17">
        <v>0</v>
      </c>
      <c r="U4638" s="17">
        <v>77.45</v>
      </c>
      <c r="V4638" s="27">
        <v>75</v>
      </c>
      <c r="W4638" s="13" t="s">
        <v>88</v>
      </c>
      <c r="X4638" s="8">
        <f>$T4638*$R4638</f>
        <v>0</v>
      </c>
      <c r="Y4638" s="29">
        <f>R4638-V4638-U4638-X4638</f>
        <v>425.23000000000008</v>
      </c>
    </row>
    <row r="4639" spans="2:25" x14ac:dyDescent="0.3">
      <c r="B4639" s="16"/>
      <c r="C4639" s="8" t="str">
        <f>_xlfn.CONCAT(S4639,_xlfn.TEXTBEFORE(Q4639,","))</f>
        <v>3Samsung Speaker Phone</v>
      </c>
      <c r="D4639" s="13" t="s">
        <v>10745</v>
      </c>
      <c r="E4639" s="25">
        <v>44141</v>
      </c>
      <c r="F4639" s="25">
        <v>44146</v>
      </c>
      <c r="G4639" s="13" t="s">
        <v>50</v>
      </c>
      <c r="H4639" s="13" t="s">
        <v>1678</v>
      </c>
      <c r="I4639" s="13" t="s">
        <v>36</v>
      </c>
      <c r="J4639" s="13" t="s">
        <v>1679</v>
      </c>
      <c r="K4639" s="13" t="s">
        <v>1078</v>
      </c>
      <c r="L4639" s="13" t="s">
        <v>27</v>
      </c>
      <c r="M4639" s="13" t="s">
        <v>28</v>
      </c>
      <c r="N4639" s="13" t="s">
        <v>3469</v>
      </c>
      <c r="O4639" s="13" t="s">
        <v>57</v>
      </c>
      <c r="P4639" s="13" t="s">
        <v>58</v>
      </c>
      <c r="Q4639" s="13" t="s">
        <v>3470</v>
      </c>
      <c r="R4639" s="17">
        <v>369.99</v>
      </c>
      <c r="S4639" s="26">
        <v>3</v>
      </c>
      <c r="T4639" s="17">
        <v>0</v>
      </c>
      <c r="U4639" s="17">
        <v>20.62</v>
      </c>
      <c r="V4639" s="27">
        <v>129.42000000000002</v>
      </c>
      <c r="W4639" s="13" t="s">
        <v>88</v>
      </c>
      <c r="X4639" s="8">
        <f>$T4639*$R4639</f>
        <v>0</v>
      </c>
      <c r="Y4639" s="29">
        <f>R4639-V4639-U4639-X4639</f>
        <v>219.95</v>
      </c>
    </row>
    <row r="4640" spans="2:25" x14ac:dyDescent="0.3">
      <c r="B4640" s="16"/>
      <c r="C4640" s="8" t="str">
        <f>_xlfn.CONCAT(S4640,_xlfn.TEXTBEFORE(Q4640,","))</f>
        <v>2Hewlett Ink</v>
      </c>
      <c r="D4640" s="13" t="s">
        <v>10746</v>
      </c>
      <c r="E4640" s="25">
        <v>43147</v>
      </c>
      <c r="F4640" s="25">
        <v>43151</v>
      </c>
      <c r="G4640" s="13" t="s">
        <v>50</v>
      </c>
      <c r="H4640" s="13" t="s">
        <v>3185</v>
      </c>
      <c r="I4640" s="13" t="s">
        <v>36</v>
      </c>
      <c r="J4640" s="13" t="s">
        <v>160</v>
      </c>
      <c r="K4640" s="13" t="s">
        <v>160</v>
      </c>
      <c r="L4640" s="13" t="s">
        <v>54</v>
      </c>
      <c r="M4640" s="13" t="s">
        <v>55</v>
      </c>
      <c r="N4640" s="13" t="s">
        <v>1675</v>
      </c>
      <c r="O4640" s="13" t="s">
        <v>57</v>
      </c>
      <c r="P4640" s="13" t="s">
        <v>86</v>
      </c>
      <c r="Q4640" s="13" t="s">
        <v>1676</v>
      </c>
      <c r="R4640" s="17">
        <v>273.1968</v>
      </c>
      <c r="S4640" s="26">
        <v>2</v>
      </c>
      <c r="T4640" s="17">
        <v>7.0000000000000007E-2</v>
      </c>
      <c r="U4640" s="17">
        <v>25.98</v>
      </c>
      <c r="V4640" s="27">
        <v>-14.743200000000002</v>
      </c>
      <c r="W4640" s="13" t="s">
        <v>88</v>
      </c>
      <c r="X4640" s="8">
        <f>$T4640*$R4640</f>
        <v>19.123776000000003</v>
      </c>
      <c r="Y4640" s="29">
        <f>R4640-V4640-U4640-X4640</f>
        <v>242.83622399999999</v>
      </c>
    </row>
    <row r="4641" spans="2:25" x14ac:dyDescent="0.3">
      <c r="B4641" s="16"/>
      <c r="C4641" s="8" t="str">
        <f>_xlfn.CONCAT(S4641,_xlfn.TEXTBEFORE(Q4641,","))</f>
        <v>3Wilson Jones 3-Hole Punch</v>
      </c>
      <c r="D4641" s="13" t="s">
        <v>10747</v>
      </c>
      <c r="E4641" s="25">
        <v>43147</v>
      </c>
      <c r="F4641" s="25">
        <v>43151</v>
      </c>
      <c r="G4641" s="13" t="s">
        <v>50</v>
      </c>
      <c r="H4641" s="13" t="s">
        <v>3185</v>
      </c>
      <c r="I4641" s="13" t="s">
        <v>36</v>
      </c>
      <c r="J4641" s="13" t="s">
        <v>160</v>
      </c>
      <c r="K4641" s="13" t="s">
        <v>160</v>
      </c>
      <c r="L4641" s="13" t="s">
        <v>54</v>
      </c>
      <c r="M4641" s="13" t="s">
        <v>55</v>
      </c>
      <c r="N4641" s="13" t="s">
        <v>2150</v>
      </c>
      <c r="O4641" s="13" t="s">
        <v>30</v>
      </c>
      <c r="P4641" s="13" t="s">
        <v>1121</v>
      </c>
      <c r="Q4641" s="13" t="s">
        <v>2151</v>
      </c>
      <c r="R4641" s="17">
        <v>68.350499999999997</v>
      </c>
      <c r="S4641" s="26">
        <v>3</v>
      </c>
      <c r="T4641" s="17">
        <v>0.17</v>
      </c>
      <c r="U4641" s="17">
        <v>3.91</v>
      </c>
      <c r="V4641" s="27">
        <v>-0.85950000000000237</v>
      </c>
      <c r="W4641" s="13" t="s">
        <v>88</v>
      </c>
      <c r="X4641" s="8">
        <f>$T4641*$R4641</f>
        <v>11.619585000000001</v>
      </c>
      <c r="Y4641" s="29">
        <f>R4641-V4641-U4641-X4641</f>
        <v>53.680414999999996</v>
      </c>
    </row>
    <row r="4642" spans="2:25" x14ac:dyDescent="0.3">
      <c r="B4642" s="16"/>
      <c r="C4642" s="8" t="str">
        <f>_xlfn.CONCAT(S4642,_xlfn.TEXTBEFORE(Q4642,","))</f>
        <v>3OIC Thumb Tacks</v>
      </c>
      <c r="D4642" s="13" t="s">
        <v>10748</v>
      </c>
      <c r="E4642" s="25">
        <v>43147</v>
      </c>
      <c r="F4642" s="25">
        <v>43151</v>
      </c>
      <c r="G4642" s="13" t="s">
        <v>50</v>
      </c>
      <c r="H4642" s="13" t="s">
        <v>3185</v>
      </c>
      <c r="I4642" s="13" t="s">
        <v>36</v>
      </c>
      <c r="J4642" s="13" t="s">
        <v>160</v>
      </c>
      <c r="K4642" s="13" t="s">
        <v>160</v>
      </c>
      <c r="L4642" s="13" t="s">
        <v>54</v>
      </c>
      <c r="M4642" s="13" t="s">
        <v>55</v>
      </c>
      <c r="N4642" s="13" t="s">
        <v>5676</v>
      </c>
      <c r="O4642" s="13" t="s">
        <v>30</v>
      </c>
      <c r="P4642" s="13" t="s">
        <v>2177</v>
      </c>
      <c r="Q4642" s="13" t="s">
        <v>5677</v>
      </c>
      <c r="R4642" s="17">
        <v>22.371299999999998</v>
      </c>
      <c r="S4642" s="26">
        <v>3</v>
      </c>
      <c r="T4642" s="17">
        <v>0.47000000000000003</v>
      </c>
      <c r="U4642" s="17">
        <v>1.44</v>
      </c>
      <c r="V4642" s="27">
        <v>-8.4986999999999995</v>
      </c>
      <c r="W4642" s="13" t="s">
        <v>88</v>
      </c>
      <c r="X4642" s="8">
        <f>$T4642*$R4642</f>
        <v>10.514510999999999</v>
      </c>
      <c r="Y4642" s="29">
        <f>R4642-V4642-U4642-X4642</f>
        <v>18.915488999999997</v>
      </c>
    </row>
    <row r="4643" spans="2:25" x14ac:dyDescent="0.3">
      <c r="B4643" s="16"/>
      <c r="C4643" s="8" t="str">
        <f>_xlfn.CONCAT(S4643,_xlfn.TEXTBEFORE(Q4643,","))</f>
        <v>2Acco Index Tab</v>
      </c>
      <c r="D4643" s="13" t="s">
        <v>10749</v>
      </c>
      <c r="E4643" s="25">
        <v>43338</v>
      </c>
      <c r="F4643" s="25">
        <v>43340</v>
      </c>
      <c r="G4643" s="13" t="s">
        <v>34</v>
      </c>
      <c r="H4643" s="13" t="s">
        <v>5889</v>
      </c>
      <c r="I4643" s="13" t="s">
        <v>36</v>
      </c>
      <c r="J4643" s="13" t="s">
        <v>1320</v>
      </c>
      <c r="K4643" s="13" t="s">
        <v>1321</v>
      </c>
      <c r="L4643" s="13" t="s">
        <v>201</v>
      </c>
      <c r="M4643" s="13" t="s">
        <v>28</v>
      </c>
      <c r="N4643" s="13" t="s">
        <v>4685</v>
      </c>
      <c r="O4643" s="13" t="s">
        <v>30</v>
      </c>
      <c r="P4643" s="13" t="s">
        <v>1121</v>
      </c>
      <c r="Q4643" s="13" t="s">
        <v>4686</v>
      </c>
      <c r="R4643" s="17">
        <v>17.879999999999995</v>
      </c>
      <c r="S4643" s="26">
        <v>2</v>
      </c>
      <c r="T4643" s="17">
        <v>0</v>
      </c>
      <c r="U4643" s="17">
        <v>1.97</v>
      </c>
      <c r="V4643" s="27">
        <v>4.08</v>
      </c>
      <c r="W4643" s="13" t="s">
        <v>60</v>
      </c>
      <c r="X4643" s="8">
        <f>$T4643*$R4643</f>
        <v>0</v>
      </c>
      <c r="Y4643" s="29">
        <f>R4643-V4643-U4643-X4643</f>
        <v>11.829999999999995</v>
      </c>
    </row>
    <row r="4644" spans="2:25" x14ac:dyDescent="0.3">
      <c r="B4644" s="16"/>
      <c r="C4644" s="8" t="str">
        <f>_xlfn.CONCAT(S4644,_xlfn.TEXTBEFORE(Q4644,","))</f>
        <v>12Eldon Stacking Tray</v>
      </c>
      <c r="D4644" s="13" t="s">
        <v>10750</v>
      </c>
      <c r="E4644" s="25">
        <v>43912</v>
      </c>
      <c r="F4644" s="25">
        <v>43916</v>
      </c>
      <c r="G4644" s="13" t="s">
        <v>50</v>
      </c>
      <c r="H4644" s="13" t="s">
        <v>4468</v>
      </c>
      <c r="I4644" s="13" t="s">
        <v>36</v>
      </c>
      <c r="J4644" s="13" t="s">
        <v>408</v>
      </c>
      <c r="K4644" s="13" t="s">
        <v>408</v>
      </c>
      <c r="L4644" s="13" t="s">
        <v>409</v>
      </c>
      <c r="M4644" s="13" t="s">
        <v>55</v>
      </c>
      <c r="N4644" s="13" t="s">
        <v>3456</v>
      </c>
      <c r="O4644" s="13" t="s">
        <v>40</v>
      </c>
      <c r="P4644" s="13" t="s">
        <v>906</v>
      </c>
      <c r="Q4644" s="13" t="s">
        <v>3457</v>
      </c>
      <c r="R4644" s="17">
        <v>276.46559999999999</v>
      </c>
      <c r="S4644" s="26">
        <v>12</v>
      </c>
      <c r="T4644" s="17">
        <v>0.27</v>
      </c>
      <c r="U4644" s="17">
        <v>10.75</v>
      </c>
      <c r="V4644" s="27">
        <v>-72.014399999999995</v>
      </c>
      <c r="W4644" s="13" t="s">
        <v>88</v>
      </c>
      <c r="X4644" s="8">
        <f>$T4644*$R4644</f>
        <v>74.645712000000003</v>
      </c>
      <c r="Y4644" s="29">
        <f>R4644-V4644-U4644-X4644</f>
        <v>263.08428800000002</v>
      </c>
    </row>
    <row r="4645" spans="2:25" x14ac:dyDescent="0.3">
      <c r="B4645" s="16"/>
      <c r="C4645" s="8" t="str">
        <f>_xlfn.CONCAT(S4645,_xlfn.TEXTBEFORE(Q4645,","))</f>
        <v>4GlobeWeis Manila Envelope</v>
      </c>
      <c r="D4645" s="13" t="s">
        <v>10751</v>
      </c>
      <c r="E4645" s="25">
        <v>43912</v>
      </c>
      <c r="F4645" s="25">
        <v>43916</v>
      </c>
      <c r="G4645" s="13" t="s">
        <v>50</v>
      </c>
      <c r="H4645" s="13" t="s">
        <v>4468</v>
      </c>
      <c r="I4645" s="13" t="s">
        <v>36</v>
      </c>
      <c r="J4645" s="13" t="s">
        <v>408</v>
      </c>
      <c r="K4645" s="13" t="s">
        <v>408</v>
      </c>
      <c r="L4645" s="13" t="s">
        <v>409</v>
      </c>
      <c r="M4645" s="13" t="s">
        <v>55</v>
      </c>
      <c r="N4645" s="13" t="s">
        <v>2923</v>
      </c>
      <c r="O4645" s="13" t="s">
        <v>30</v>
      </c>
      <c r="P4645" s="13" t="s">
        <v>1607</v>
      </c>
      <c r="Q4645" s="13" t="s">
        <v>2924</v>
      </c>
      <c r="R4645" s="17">
        <v>90.934799999999996</v>
      </c>
      <c r="S4645" s="26">
        <v>4</v>
      </c>
      <c r="T4645" s="17">
        <v>0.17</v>
      </c>
      <c r="U4645" s="17">
        <v>9.23</v>
      </c>
      <c r="V4645" s="27">
        <v>14.134799999999995</v>
      </c>
      <c r="W4645" s="13" t="s">
        <v>88</v>
      </c>
      <c r="X4645" s="8">
        <f>$T4645*$R4645</f>
        <v>15.458916</v>
      </c>
      <c r="Y4645" s="29">
        <f>R4645-V4645-U4645-X4645</f>
        <v>52.111083999999991</v>
      </c>
    </row>
    <row r="4646" spans="2:25" x14ac:dyDescent="0.3">
      <c r="B4646" s="16"/>
      <c r="C4646" s="8" t="str">
        <f>_xlfn.CONCAT(S4646,_xlfn.TEXTBEFORE(Q4646,","))</f>
        <v>3Advantus Staples</v>
      </c>
      <c r="D4646" s="13" t="s">
        <v>10752</v>
      </c>
      <c r="E4646" s="25">
        <v>43912</v>
      </c>
      <c r="F4646" s="25">
        <v>43916</v>
      </c>
      <c r="G4646" s="13" t="s">
        <v>50</v>
      </c>
      <c r="H4646" s="13" t="s">
        <v>4468</v>
      </c>
      <c r="I4646" s="13" t="s">
        <v>36</v>
      </c>
      <c r="J4646" s="13" t="s">
        <v>408</v>
      </c>
      <c r="K4646" s="13" t="s">
        <v>408</v>
      </c>
      <c r="L4646" s="13" t="s">
        <v>409</v>
      </c>
      <c r="M4646" s="13" t="s">
        <v>55</v>
      </c>
      <c r="N4646" s="13" t="s">
        <v>4474</v>
      </c>
      <c r="O4646" s="13" t="s">
        <v>30</v>
      </c>
      <c r="P4646" s="13" t="s">
        <v>2177</v>
      </c>
      <c r="Q4646" s="13" t="s">
        <v>4475</v>
      </c>
      <c r="R4646" s="17">
        <v>25.622099999999996</v>
      </c>
      <c r="S4646" s="26">
        <v>3</v>
      </c>
      <c r="T4646" s="17">
        <v>0.17</v>
      </c>
      <c r="U4646" s="17">
        <v>2.29</v>
      </c>
      <c r="V4646" s="27">
        <v>2.402099999999999</v>
      </c>
      <c r="W4646" s="13" t="s">
        <v>88</v>
      </c>
      <c r="X4646" s="8">
        <f>$T4646*$R4646</f>
        <v>4.3557569999999997</v>
      </c>
      <c r="Y4646" s="29">
        <f>R4646-V4646-U4646-X4646</f>
        <v>16.574242999999999</v>
      </c>
    </row>
    <row r="4647" spans="2:25" x14ac:dyDescent="0.3">
      <c r="B4647" s="16"/>
      <c r="C4647" s="8" t="str">
        <f>_xlfn.CONCAT(S4647,_xlfn.TEXTBEFORE(Q4647,","))</f>
        <v>7Stockwell Push Pins</v>
      </c>
      <c r="D4647" s="13" t="s">
        <v>10753</v>
      </c>
      <c r="E4647" s="25">
        <v>43342</v>
      </c>
      <c r="F4647" s="25">
        <v>43348</v>
      </c>
      <c r="G4647" s="13" t="s">
        <v>50</v>
      </c>
      <c r="H4647" s="13" t="s">
        <v>4517</v>
      </c>
      <c r="I4647" s="13" t="s">
        <v>82</v>
      </c>
      <c r="J4647" s="13" t="s">
        <v>256</v>
      </c>
      <c r="K4647" s="13" t="s">
        <v>256</v>
      </c>
      <c r="L4647" s="13" t="s">
        <v>27</v>
      </c>
      <c r="M4647" s="13" t="s">
        <v>28</v>
      </c>
      <c r="N4647" s="13" t="s">
        <v>4161</v>
      </c>
      <c r="O4647" s="13" t="s">
        <v>30</v>
      </c>
      <c r="P4647" s="13" t="s">
        <v>2177</v>
      </c>
      <c r="Q4647" s="13" t="s">
        <v>4162</v>
      </c>
      <c r="R4647" s="17">
        <v>80.009999999999991</v>
      </c>
      <c r="S4647" s="26">
        <v>7</v>
      </c>
      <c r="T4647" s="17">
        <v>0</v>
      </c>
      <c r="U4647" s="17">
        <v>10.33</v>
      </c>
      <c r="V4647" s="27">
        <v>19.11</v>
      </c>
      <c r="W4647" s="13" t="s">
        <v>266</v>
      </c>
      <c r="X4647" s="8">
        <f>$T4647*$R4647</f>
        <v>0</v>
      </c>
      <c r="Y4647" s="29">
        <f>R4647-V4647-U4647-X4647</f>
        <v>50.569999999999993</v>
      </c>
    </row>
    <row r="4648" spans="2:25" x14ac:dyDescent="0.3">
      <c r="B4648" s="16"/>
      <c r="C4648" s="8" t="str">
        <f>_xlfn.CONCAT(S4648,_xlfn.TEXTBEFORE(Q4648,","))</f>
        <v>2Binney &amp; Smith Markers</v>
      </c>
      <c r="D4648" s="13" t="s">
        <v>10754</v>
      </c>
      <c r="E4648" s="25">
        <v>43692</v>
      </c>
      <c r="F4648" s="25">
        <v>43696</v>
      </c>
      <c r="G4648" s="13" t="s">
        <v>50</v>
      </c>
      <c r="H4648" s="13" t="s">
        <v>5773</v>
      </c>
      <c r="I4648" s="13" t="s">
        <v>36</v>
      </c>
      <c r="J4648" s="13" t="s">
        <v>233</v>
      </c>
      <c r="K4648" s="13" t="s">
        <v>234</v>
      </c>
      <c r="L4648" s="13" t="s">
        <v>54</v>
      </c>
      <c r="M4648" s="13" t="s">
        <v>55</v>
      </c>
      <c r="N4648" s="13" t="s">
        <v>4221</v>
      </c>
      <c r="O4648" s="13" t="s">
        <v>30</v>
      </c>
      <c r="P4648" s="13" t="s">
        <v>1789</v>
      </c>
      <c r="Q4648" s="13" t="s">
        <v>4222</v>
      </c>
      <c r="R4648" s="17">
        <v>37.010999999999996</v>
      </c>
      <c r="S4648" s="26">
        <v>2</v>
      </c>
      <c r="T4648" s="17">
        <v>0.27</v>
      </c>
      <c r="U4648" s="17">
        <v>2.61</v>
      </c>
      <c r="V4648" s="27">
        <v>-3.5489999999999995</v>
      </c>
      <c r="W4648" s="13" t="s">
        <v>60</v>
      </c>
      <c r="X4648" s="8">
        <f>$T4648*$R4648</f>
        <v>9.9929699999999997</v>
      </c>
      <c r="Y4648" s="29">
        <f>R4648-V4648-U4648-X4648</f>
        <v>27.957029999999996</v>
      </c>
    </row>
    <row r="4649" spans="2:25" x14ac:dyDescent="0.3">
      <c r="B4649" s="16"/>
      <c r="C4649" s="8" t="str">
        <f>_xlfn.CONCAT(S4649,_xlfn.TEXTBEFORE(Q4649,","))</f>
        <v>3Safco Floating Shelf Set</v>
      </c>
      <c r="D4649" s="13" t="s">
        <v>10755</v>
      </c>
      <c r="E4649" s="25">
        <v>42858</v>
      </c>
      <c r="F4649" s="25">
        <v>42863</v>
      </c>
      <c r="G4649" s="13" t="s">
        <v>50</v>
      </c>
      <c r="H4649" s="13" t="s">
        <v>440</v>
      </c>
      <c r="I4649" s="13" t="s">
        <v>24</v>
      </c>
      <c r="J4649" s="13" t="s">
        <v>447</v>
      </c>
      <c r="K4649" s="13" t="s">
        <v>229</v>
      </c>
      <c r="L4649" s="13" t="s">
        <v>27</v>
      </c>
      <c r="M4649" s="13" t="s">
        <v>28</v>
      </c>
      <c r="N4649" s="13" t="s">
        <v>801</v>
      </c>
      <c r="O4649" s="13" t="s">
        <v>40</v>
      </c>
      <c r="P4649" s="13" t="s">
        <v>67</v>
      </c>
      <c r="Q4649" s="13" t="s">
        <v>802</v>
      </c>
      <c r="R4649" s="17">
        <v>588.6</v>
      </c>
      <c r="S4649" s="26">
        <v>3</v>
      </c>
      <c r="T4649" s="17">
        <v>0</v>
      </c>
      <c r="U4649" s="17">
        <v>26.78</v>
      </c>
      <c r="V4649" s="27">
        <v>117.72</v>
      </c>
      <c r="W4649" s="13" t="s">
        <v>88</v>
      </c>
      <c r="X4649" s="8">
        <f>$T4649*$R4649</f>
        <v>0</v>
      </c>
      <c r="Y4649" s="29">
        <f>R4649-V4649-U4649-X4649</f>
        <v>444.1</v>
      </c>
    </row>
    <row r="4650" spans="2:25" x14ac:dyDescent="0.3">
      <c r="B4650" s="16"/>
      <c r="C4650" s="8" t="str">
        <f>_xlfn.CONCAT(S4650,_xlfn.TEXTBEFORE(Q4650,","))</f>
        <v>2Rogers Lockers</v>
      </c>
      <c r="D4650" s="13" t="s">
        <v>10756</v>
      </c>
      <c r="E4650" s="25">
        <v>42858</v>
      </c>
      <c r="F4650" s="25">
        <v>42863</v>
      </c>
      <c r="G4650" s="13" t="s">
        <v>50</v>
      </c>
      <c r="H4650" s="13" t="s">
        <v>440</v>
      </c>
      <c r="I4650" s="13" t="s">
        <v>24</v>
      </c>
      <c r="J4650" s="13" t="s">
        <v>447</v>
      </c>
      <c r="K4650" s="13" t="s">
        <v>229</v>
      </c>
      <c r="L4650" s="13" t="s">
        <v>27</v>
      </c>
      <c r="M4650" s="13" t="s">
        <v>28</v>
      </c>
      <c r="N4650" s="13" t="s">
        <v>528</v>
      </c>
      <c r="O4650" s="13" t="s">
        <v>30</v>
      </c>
      <c r="P4650" s="13" t="s">
        <v>289</v>
      </c>
      <c r="Q4650" s="13" t="s">
        <v>529</v>
      </c>
      <c r="R4650" s="17">
        <v>423.24</v>
      </c>
      <c r="S4650" s="26">
        <v>2</v>
      </c>
      <c r="T4650" s="17">
        <v>0</v>
      </c>
      <c r="U4650" s="17">
        <v>17.25</v>
      </c>
      <c r="V4650" s="27">
        <v>21.12</v>
      </c>
      <c r="W4650" s="13" t="s">
        <v>88</v>
      </c>
      <c r="X4650" s="8">
        <f>$T4650*$R4650</f>
        <v>0</v>
      </c>
      <c r="Y4650" s="29">
        <f>R4650-V4650-U4650-X4650</f>
        <v>384.87</v>
      </c>
    </row>
    <row r="4651" spans="2:25" x14ac:dyDescent="0.3">
      <c r="B4651" s="16"/>
      <c r="C4651" s="8" t="str">
        <f>_xlfn.CONCAT(S4651,_xlfn.TEXTBEFORE(Q4651,","))</f>
        <v>3Kraft Business Envelopes</v>
      </c>
      <c r="D4651" s="13" t="s">
        <v>10757</v>
      </c>
      <c r="E4651" s="25">
        <v>42858</v>
      </c>
      <c r="F4651" s="25">
        <v>42863</v>
      </c>
      <c r="G4651" s="13" t="s">
        <v>50</v>
      </c>
      <c r="H4651" s="13" t="s">
        <v>440</v>
      </c>
      <c r="I4651" s="13" t="s">
        <v>24</v>
      </c>
      <c r="J4651" s="13" t="s">
        <v>447</v>
      </c>
      <c r="K4651" s="13" t="s">
        <v>229</v>
      </c>
      <c r="L4651" s="13" t="s">
        <v>27</v>
      </c>
      <c r="M4651" s="13" t="s">
        <v>28</v>
      </c>
      <c r="N4651" s="13" t="s">
        <v>5151</v>
      </c>
      <c r="O4651" s="13" t="s">
        <v>30</v>
      </c>
      <c r="P4651" s="13" t="s">
        <v>1607</v>
      </c>
      <c r="Q4651" s="13" t="s">
        <v>5152</v>
      </c>
      <c r="R4651" s="17">
        <v>49.320000000000007</v>
      </c>
      <c r="S4651" s="26">
        <v>3</v>
      </c>
      <c r="T4651" s="17">
        <v>0</v>
      </c>
      <c r="U4651" s="17">
        <v>5.85</v>
      </c>
      <c r="V4651" s="27">
        <v>6.39</v>
      </c>
      <c r="W4651" s="13" t="s">
        <v>88</v>
      </c>
      <c r="X4651" s="8">
        <f>$T4651*$R4651</f>
        <v>0</v>
      </c>
      <c r="Y4651" s="29">
        <f>R4651-V4651-U4651-X4651</f>
        <v>37.080000000000005</v>
      </c>
    </row>
    <row r="4652" spans="2:25" x14ac:dyDescent="0.3">
      <c r="B4652" s="16"/>
      <c r="C4652" s="8" t="str">
        <f>_xlfn.CONCAT(S4652,_xlfn.TEXTBEFORE(Q4652,","))</f>
        <v>3BIC Sketch Pad</v>
      </c>
      <c r="D4652" s="13" t="s">
        <v>10758</v>
      </c>
      <c r="E4652" s="25">
        <v>42858</v>
      </c>
      <c r="F4652" s="25">
        <v>42863</v>
      </c>
      <c r="G4652" s="13" t="s">
        <v>50</v>
      </c>
      <c r="H4652" s="13" t="s">
        <v>440</v>
      </c>
      <c r="I4652" s="13" t="s">
        <v>24</v>
      </c>
      <c r="J4652" s="13" t="s">
        <v>447</v>
      </c>
      <c r="K4652" s="13" t="s">
        <v>229</v>
      </c>
      <c r="L4652" s="13" t="s">
        <v>27</v>
      </c>
      <c r="M4652" s="13" t="s">
        <v>28</v>
      </c>
      <c r="N4652" s="13" t="s">
        <v>3147</v>
      </c>
      <c r="O4652" s="13" t="s">
        <v>30</v>
      </c>
      <c r="P4652" s="13" t="s">
        <v>1789</v>
      </c>
      <c r="Q4652" s="13" t="s">
        <v>3148</v>
      </c>
      <c r="R4652" s="17">
        <v>145.97999999999999</v>
      </c>
      <c r="S4652" s="26">
        <v>3</v>
      </c>
      <c r="T4652" s="17">
        <v>0</v>
      </c>
      <c r="U4652" s="17">
        <v>2.88</v>
      </c>
      <c r="V4652" s="27">
        <v>4.32</v>
      </c>
      <c r="W4652" s="13" t="s">
        <v>88</v>
      </c>
      <c r="X4652" s="8">
        <f>$T4652*$R4652</f>
        <v>0</v>
      </c>
      <c r="Y4652" s="29">
        <f>R4652-V4652-U4652-X4652</f>
        <v>138.78</v>
      </c>
    </row>
    <row r="4653" spans="2:25" x14ac:dyDescent="0.3">
      <c r="B4653" s="16"/>
      <c r="C4653" s="8" t="str">
        <f>_xlfn.CONCAT(S4653,_xlfn.TEXTBEFORE(Q4653,","))</f>
        <v>5Canon Copy Machine</v>
      </c>
      <c r="D4653" s="13" t="s">
        <v>10759</v>
      </c>
      <c r="E4653" s="25">
        <v>43424</v>
      </c>
      <c r="F4653" s="25">
        <v>43428</v>
      </c>
      <c r="G4653" s="13" t="s">
        <v>50</v>
      </c>
      <c r="H4653" s="13" t="s">
        <v>440</v>
      </c>
      <c r="I4653" s="13" t="s">
        <v>24</v>
      </c>
      <c r="J4653" s="13" t="s">
        <v>441</v>
      </c>
      <c r="K4653" s="13" t="s">
        <v>136</v>
      </c>
      <c r="L4653" s="13" t="s">
        <v>27</v>
      </c>
      <c r="M4653" s="13" t="s">
        <v>28</v>
      </c>
      <c r="N4653" s="13" t="s">
        <v>95</v>
      </c>
      <c r="O4653" s="13" t="s">
        <v>57</v>
      </c>
      <c r="P4653" s="13" t="s">
        <v>86</v>
      </c>
      <c r="Q4653" s="13" t="s">
        <v>96</v>
      </c>
      <c r="R4653" s="17">
        <v>1317.8999999999999</v>
      </c>
      <c r="S4653" s="26">
        <v>5</v>
      </c>
      <c r="T4653" s="17">
        <v>0</v>
      </c>
      <c r="U4653" s="17">
        <v>253.95</v>
      </c>
      <c r="V4653" s="27">
        <v>0</v>
      </c>
      <c r="W4653" s="13" t="s">
        <v>60</v>
      </c>
      <c r="X4653" s="8">
        <f>$T4653*$R4653</f>
        <v>0</v>
      </c>
      <c r="Y4653" s="29">
        <f>R4653-V4653-U4653-X4653</f>
        <v>1063.9499999999998</v>
      </c>
    </row>
    <row r="4654" spans="2:25" x14ac:dyDescent="0.3">
      <c r="B4654" s="16"/>
      <c r="C4654" s="8" t="str">
        <f>_xlfn.CONCAT(S4654,_xlfn.TEXTBEFORE(Q4654,","))</f>
        <v>2Tenex Clock</v>
      </c>
      <c r="D4654" s="13" t="s">
        <v>10760</v>
      </c>
      <c r="E4654" s="25">
        <v>43424</v>
      </c>
      <c r="F4654" s="25">
        <v>43428</v>
      </c>
      <c r="G4654" s="13" t="s">
        <v>50</v>
      </c>
      <c r="H4654" s="13" t="s">
        <v>440</v>
      </c>
      <c r="I4654" s="13" t="s">
        <v>24</v>
      </c>
      <c r="J4654" s="13" t="s">
        <v>441</v>
      </c>
      <c r="K4654" s="13" t="s">
        <v>136</v>
      </c>
      <c r="L4654" s="13" t="s">
        <v>27</v>
      </c>
      <c r="M4654" s="13" t="s">
        <v>28</v>
      </c>
      <c r="N4654" s="13" t="s">
        <v>2840</v>
      </c>
      <c r="O4654" s="13" t="s">
        <v>40</v>
      </c>
      <c r="P4654" s="13" t="s">
        <v>906</v>
      </c>
      <c r="Q4654" s="13" t="s">
        <v>2841</v>
      </c>
      <c r="R4654" s="17">
        <v>100.5</v>
      </c>
      <c r="S4654" s="26">
        <v>2</v>
      </c>
      <c r="T4654" s="17">
        <v>0</v>
      </c>
      <c r="U4654" s="17">
        <v>14.34</v>
      </c>
      <c r="V4654" s="27">
        <v>17.04</v>
      </c>
      <c r="W4654" s="13" t="s">
        <v>60</v>
      </c>
      <c r="X4654" s="8">
        <f>$T4654*$R4654</f>
        <v>0</v>
      </c>
      <c r="Y4654" s="29">
        <f>R4654-V4654-U4654-X4654</f>
        <v>69.12</v>
      </c>
    </row>
    <row r="4655" spans="2:25" x14ac:dyDescent="0.3">
      <c r="B4655" s="16"/>
      <c r="C4655" s="8" t="str">
        <f>_xlfn.CONCAT(S4655,_xlfn.TEXTBEFORE(Q4655,","))</f>
        <v>5Office Star Executive Leather Armchair</v>
      </c>
      <c r="D4655" s="13" t="s">
        <v>10761</v>
      </c>
      <c r="E4655" s="25">
        <v>43615</v>
      </c>
      <c r="F4655" s="25">
        <v>43619</v>
      </c>
      <c r="G4655" s="13" t="s">
        <v>50</v>
      </c>
      <c r="H4655" s="13" t="s">
        <v>1267</v>
      </c>
      <c r="I4655" s="13" t="s">
        <v>24</v>
      </c>
      <c r="J4655" s="13" t="s">
        <v>160</v>
      </c>
      <c r="K4655" s="13" t="s">
        <v>160</v>
      </c>
      <c r="L4655" s="13" t="s">
        <v>54</v>
      </c>
      <c r="M4655" s="13" t="s">
        <v>55</v>
      </c>
      <c r="N4655" s="13" t="s">
        <v>367</v>
      </c>
      <c r="O4655" s="13" t="s">
        <v>40</v>
      </c>
      <c r="P4655" s="13" t="s">
        <v>41</v>
      </c>
      <c r="Q4655" s="13" t="s">
        <v>368</v>
      </c>
      <c r="R4655" s="17">
        <v>1697.2499999999995</v>
      </c>
      <c r="S4655" s="26">
        <v>5</v>
      </c>
      <c r="T4655" s="17">
        <v>0.27</v>
      </c>
      <c r="U4655" s="17">
        <v>103.96</v>
      </c>
      <c r="V4655" s="27">
        <v>-232.49999999999983</v>
      </c>
      <c r="W4655" s="13" t="s">
        <v>88</v>
      </c>
      <c r="X4655" s="8">
        <f>$T4655*$R4655</f>
        <v>458.25749999999988</v>
      </c>
      <c r="Y4655" s="29">
        <f>R4655-V4655-U4655-X4655</f>
        <v>1367.5324999999993</v>
      </c>
    </row>
    <row r="4656" spans="2:25" x14ac:dyDescent="0.3">
      <c r="B4656" s="16"/>
      <c r="C4656" s="8" t="str">
        <f>_xlfn.CONCAT(S4656,_xlfn.TEXTBEFORE(Q4656,","))</f>
        <v>1Wilson Jones Binding Machine</v>
      </c>
      <c r="D4656" s="13" t="s">
        <v>10762</v>
      </c>
      <c r="E4656" s="25">
        <v>43615</v>
      </c>
      <c r="F4656" s="25">
        <v>43619</v>
      </c>
      <c r="G4656" s="13" t="s">
        <v>50</v>
      </c>
      <c r="H4656" s="13" t="s">
        <v>1267</v>
      </c>
      <c r="I4656" s="13" t="s">
        <v>24</v>
      </c>
      <c r="J4656" s="13" t="s">
        <v>160</v>
      </c>
      <c r="K4656" s="13" t="s">
        <v>160</v>
      </c>
      <c r="L4656" s="13" t="s">
        <v>54</v>
      </c>
      <c r="M4656" s="13" t="s">
        <v>55</v>
      </c>
      <c r="N4656" s="13" t="s">
        <v>3406</v>
      </c>
      <c r="O4656" s="13" t="s">
        <v>30</v>
      </c>
      <c r="P4656" s="13" t="s">
        <v>1121</v>
      </c>
      <c r="Q4656" s="13" t="s">
        <v>3407</v>
      </c>
      <c r="R4656" s="17">
        <v>40.636800000000001</v>
      </c>
      <c r="S4656" s="26">
        <v>1</v>
      </c>
      <c r="T4656" s="17">
        <v>0.17</v>
      </c>
      <c r="U4656" s="17">
        <v>2.42</v>
      </c>
      <c r="V4656" s="27">
        <v>-7.3632</v>
      </c>
      <c r="W4656" s="13" t="s">
        <v>88</v>
      </c>
      <c r="X4656" s="8">
        <f>$T4656*$R4656</f>
        <v>6.9082560000000006</v>
      </c>
      <c r="Y4656" s="29">
        <f>R4656-V4656-U4656-X4656</f>
        <v>38.671743999999997</v>
      </c>
    </row>
    <row r="4657" spans="2:25" x14ac:dyDescent="0.3">
      <c r="B4657" s="16"/>
      <c r="C4657" s="8" t="str">
        <f>_xlfn.CONCAT(S4657,_xlfn.TEXTBEFORE(Q4657,","))</f>
        <v>2Ibico Binder</v>
      </c>
      <c r="D4657" s="13" t="s">
        <v>10763</v>
      </c>
      <c r="E4657" s="25">
        <v>43615</v>
      </c>
      <c r="F4657" s="25">
        <v>43619</v>
      </c>
      <c r="G4657" s="13" t="s">
        <v>50</v>
      </c>
      <c r="H4657" s="13" t="s">
        <v>1267</v>
      </c>
      <c r="I4657" s="13" t="s">
        <v>24</v>
      </c>
      <c r="J4657" s="13" t="s">
        <v>160</v>
      </c>
      <c r="K4657" s="13" t="s">
        <v>160</v>
      </c>
      <c r="L4657" s="13" t="s">
        <v>54</v>
      </c>
      <c r="M4657" s="13" t="s">
        <v>55</v>
      </c>
      <c r="N4657" s="13" t="s">
        <v>4454</v>
      </c>
      <c r="O4657" s="13" t="s">
        <v>30</v>
      </c>
      <c r="P4657" s="13" t="s">
        <v>1121</v>
      </c>
      <c r="Q4657" s="13" t="s">
        <v>4455</v>
      </c>
      <c r="R4657" s="17">
        <v>28.186799999999995</v>
      </c>
      <c r="S4657" s="26">
        <v>2</v>
      </c>
      <c r="T4657" s="17">
        <v>0.17</v>
      </c>
      <c r="U4657" s="17">
        <v>2.2000000000000002</v>
      </c>
      <c r="V4657" s="27">
        <v>1.3068000000000008</v>
      </c>
      <c r="W4657" s="13" t="s">
        <v>88</v>
      </c>
      <c r="X4657" s="8">
        <f>$T4657*$R4657</f>
        <v>4.7917559999999995</v>
      </c>
      <c r="Y4657" s="29">
        <f>R4657-V4657-U4657-X4657</f>
        <v>19.888243999999997</v>
      </c>
    </row>
    <row r="4658" spans="2:25" x14ac:dyDescent="0.3">
      <c r="B4658" s="16"/>
      <c r="C4658" s="8" t="str">
        <f>_xlfn.CONCAT(S4658,_xlfn.TEXTBEFORE(Q4658,","))</f>
        <v>3Rogers Lockers</v>
      </c>
      <c r="D4658" s="13" t="s">
        <v>10764</v>
      </c>
      <c r="E4658" s="25">
        <v>43021</v>
      </c>
      <c r="F4658" s="25">
        <v>43025</v>
      </c>
      <c r="G4658" s="13" t="s">
        <v>50</v>
      </c>
      <c r="H4658" s="13" t="s">
        <v>2910</v>
      </c>
      <c r="I4658" s="13" t="s">
        <v>36</v>
      </c>
      <c r="J4658" s="13" t="s">
        <v>957</v>
      </c>
      <c r="K4658" s="13" t="s">
        <v>957</v>
      </c>
      <c r="L4658" s="13" t="s">
        <v>201</v>
      </c>
      <c r="M4658" s="13" t="s">
        <v>28</v>
      </c>
      <c r="N4658" s="13" t="s">
        <v>528</v>
      </c>
      <c r="O4658" s="13" t="s">
        <v>30</v>
      </c>
      <c r="P4658" s="13" t="s">
        <v>289</v>
      </c>
      <c r="Q4658" s="13" t="s">
        <v>529</v>
      </c>
      <c r="R4658" s="17">
        <v>634.86</v>
      </c>
      <c r="S4658" s="26">
        <v>3</v>
      </c>
      <c r="T4658" s="17">
        <v>0</v>
      </c>
      <c r="U4658" s="17">
        <v>31.22</v>
      </c>
      <c r="V4658" s="27">
        <v>31.68</v>
      </c>
      <c r="W4658" s="13" t="s">
        <v>88</v>
      </c>
      <c r="X4658" s="8">
        <f>$T4658*$R4658</f>
        <v>0</v>
      </c>
      <c r="Y4658" s="29">
        <f>R4658-V4658-U4658-X4658</f>
        <v>571.96</v>
      </c>
    </row>
    <row r="4659" spans="2:25" x14ac:dyDescent="0.3">
      <c r="B4659" s="16"/>
      <c r="C4659" s="8" t="str">
        <f>_xlfn.CONCAT(S4659,_xlfn.TEXTBEFORE(Q4659,","))</f>
        <v>3Elite Shears</v>
      </c>
      <c r="D4659" s="13" t="s">
        <v>10765</v>
      </c>
      <c r="E4659" s="25">
        <v>43021</v>
      </c>
      <c r="F4659" s="25">
        <v>43025</v>
      </c>
      <c r="G4659" s="13" t="s">
        <v>50</v>
      </c>
      <c r="H4659" s="13" t="s">
        <v>2910</v>
      </c>
      <c r="I4659" s="13" t="s">
        <v>36</v>
      </c>
      <c r="J4659" s="13" t="s">
        <v>957</v>
      </c>
      <c r="K4659" s="13" t="s">
        <v>957</v>
      </c>
      <c r="L4659" s="13" t="s">
        <v>201</v>
      </c>
      <c r="M4659" s="13" t="s">
        <v>28</v>
      </c>
      <c r="N4659" s="13" t="s">
        <v>2297</v>
      </c>
      <c r="O4659" s="13" t="s">
        <v>30</v>
      </c>
      <c r="P4659" s="13" t="s">
        <v>1228</v>
      </c>
      <c r="Q4659" s="13" t="s">
        <v>2298</v>
      </c>
      <c r="R4659" s="17">
        <v>145.89000000000001</v>
      </c>
      <c r="S4659" s="26">
        <v>3</v>
      </c>
      <c r="T4659" s="17">
        <v>0</v>
      </c>
      <c r="U4659" s="17">
        <v>9.42</v>
      </c>
      <c r="V4659" s="27">
        <v>17.46</v>
      </c>
      <c r="W4659" s="13" t="s">
        <v>88</v>
      </c>
      <c r="X4659" s="8">
        <f>$T4659*$R4659</f>
        <v>0</v>
      </c>
      <c r="Y4659" s="29">
        <f>R4659-V4659-U4659-X4659</f>
        <v>119.01</v>
      </c>
    </row>
    <row r="4660" spans="2:25" x14ac:dyDescent="0.3">
      <c r="B4660" s="16"/>
      <c r="C4660" s="8" t="str">
        <f>_xlfn.CONCAT(S4660,_xlfn.TEXTBEFORE(Q4660,","))</f>
        <v>6Rubbermaid Photo Frame</v>
      </c>
      <c r="D4660" s="13" t="s">
        <v>10766</v>
      </c>
      <c r="E4660" s="25">
        <v>43953</v>
      </c>
      <c r="F4660" s="25">
        <v>43957</v>
      </c>
      <c r="G4660" s="13" t="s">
        <v>50</v>
      </c>
      <c r="H4660" s="13" t="s">
        <v>4282</v>
      </c>
      <c r="I4660" s="13" t="s">
        <v>24</v>
      </c>
      <c r="J4660" s="13" t="s">
        <v>360</v>
      </c>
      <c r="K4660" s="13" t="s">
        <v>146</v>
      </c>
      <c r="L4660" s="13" t="s">
        <v>27</v>
      </c>
      <c r="M4660" s="13" t="s">
        <v>28</v>
      </c>
      <c r="N4660" s="13" t="s">
        <v>4283</v>
      </c>
      <c r="O4660" s="13" t="s">
        <v>40</v>
      </c>
      <c r="P4660" s="13" t="s">
        <v>906</v>
      </c>
      <c r="Q4660" s="13" t="s">
        <v>4284</v>
      </c>
      <c r="R4660" s="17">
        <v>310.5</v>
      </c>
      <c r="S4660" s="26">
        <v>6</v>
      </c>
      <c r="T4660" s="17">
        <v>0</v>
      </c>
      <c r="U4660" s="17">
        <v>12.42</v>
      </c>
      <c r="V4660" s="27">
        <v>49.679999999999993</v>
      </c>
      <c r="W4660" s="13" t="s">
        <v>88</v>
      </c>
      <c r="X4660" s="8">
        <f>$T4660*$R4660</f>
        <v>0</v>
      </c>
      <c r="Y4660" s="29">
        <f>R4660-V4660-U4660-X4660</f>
        <v>248.4</v>
      </c>
    </row>
    <row r="4661" spans="2:25" x14ac:dyDescent="0.3">
      <c r="B4661" s="16"/>
      <c r="C4661" s="8" t="str">
        <f>_xlfn.CONCAT(S4661,_xlfn.TEXTBEFORE(Q4661,","))</f>
        <v>5Ibico Binder Covers</v>
      </c>
      <c r="D4661" s="13" t="s">
        <v>10767</v>
      </c>
      <c r="E4661" s="25">
        <v>43249</v>
      </c>
      <c r="F4661" s="25">
        <v>43250</v>
      </c>
      <c r="G4661" s="13" t="s">
        <v>126</v>
      </c>
      <c r="H4661" s="13" t="s">
        <v>5801</v>
      </c>
      <c r="I4661" s="13" t="s">
        <v>36</v>
      </c>
      <c r="J4661" s="13" t="s">
        <v>585</v>
      </c>
      <c r="K4661" s="13" t="s">
        <v>586</v>
      </c>
      <c r="L4661" s="13" t="s">
        <v>54</v>
      </c>
      <c r="M4661" s="13" t="s">
        <v>55</v>
      </c>
      <c r="N4661" s="13" t="s">
        <v>5438</v>
      </c>
      <c r="O4661" s="13" t="s">
        <v>30</v>
      </c>
      <c r="P4661" s="13" t="s">
        <v>1121</v>
      </c>
      <c r="Q4661" s="13" t="s">
        <v>5439</v>
      </c>
      <c r="R4661" s="17">
        <v>56.647499999999987</v>
      </c>
      <c r="S4661" s="26">
        <v>5</v>
      </c>
      <c r="T4661" s="17">
        <v>0.17</v>
      </c>
      <c r="U4661" s="17">
        <v>2.5099999999999998</v>
      </c>
      <c r="V4661" s="27">
        <v>6.6975000000000016</v>
      </c>
      <c r="W4661" s="13" t="s">
        <v>88</v>
      </c>
      <c r="X4661" s="8">
        <f>$T4661*$R4661</f>
        <v>9.6300749999999979</v>
      </c>
      <c r="Y4661" s="29">
        <f>R4661-V4661-U4661-X4661</f>
        <v>37.809924999999993</v>
      </c>
    </row>
    <row r="4662" spans="2:25" x14ac:dyDescent="0.3">
      <c r="B4662" s="16"/>
      <c r="C4662" s="8" t="str">
        <f>_xlfn.CONCAT(S4662,_xlfn.TEXTBEFORE(Q4662,","))</f>
        <v>6Boston Sketch Pad</v>
      </c>
      <c r="D4662" s="13" t="s">
        <v>10768</v>
      </c>
      <c r="E4662" s="25">
        <v>43490</v>
      </c>
      <c r="F4662" s="25">
        <v>43493</v>
      </c>
      <c r="G4662" s="13" t="s">
        <v>22</v>
      </c>
      <c r="H4662" s="13" t="s">
        <v>3205</v>
      </c>
      <c r="I4662" s="13" t="s">
        <v>82</v>
      </c>
      <c r="J4662" s="13" t="s">
        <v>90</v>
      </c>
      <c r="K4662" s="13" t="s">
        <v>91</v>
      </c>
      <c r="L4662" s="13" t="s">
        <v>54</v>
      </c>
      <c r="M4662" s="13" t="s">
        <v>55</v>
      </c>
      <c r="N4662" s="13" t="s">
        <v>3206</v>
      </c>
      <c r="O4662" s="13" t="s">
        <v>30</v>
      </c>
      <c r="P4662" s="13" t="s">
        <v>1789</v>
      </c>
      <c r="Q4662" s="13" t="s">
        <v>3207</v>
      </c>
      <c r="R4662" s="17">
        <v>218.38679999999999</v>
      </c>
      <c r="S4662" s="26">
        <v>6</v>
      </c>
      <c r="T4662" s="17">
        <v>0.27</v>
      </c>
      <c r="U4662" s="17">
        <v>25.48</v>
      </c>
      <c r="V4662" s="27">
        <v>-12.013200000000012</v>
      </c>
      <c r="W4662" s="13" t="s">
        <v>88</v>
      </c>
      <c r="X4662" s="8">
        <f>$T4662*$R4662</f>
        <v>58.964435999999999</v>
      </c>
      <c r="Y4662" s="29">
        <f>R4662-V4662-U4662-X4662</f>
        <v>145.95556400000001</v>
      </c>
    </row>
    <row r="4663" spans="2:25" x14ac:dyDescent="0.3">
      <c r="B4663" s="16"/>
      <c r="C4663" s="8" t="str">
        <f>_xlfn.CONCAT(S4663,_xlfn.TEXTBEFORE(Q4663,","))</f>
        <v>2Hewlett Wireless Fax</v>
      </c>
      <c r="D4663" s="13" t="s">
        <v>10769</v>
      </c>
      <c r="E4663" s="25">
        <v>43392</v>
      </c>
      <c r="F4663" s="25">
        <v>43395</v>
      </c>
      <c r="G4663" s="13" t="s">
        <v>22</v>
      </c>
      <c r="H4663" s="13" t="s">
        <v>766</v>
      </c>
      <c r="I4663" s="13" t="s">
        <v>24</v>
      </c>
      <c r="J4663" s="13" t="s">
        <v>1096</v>
      </c>
      <c r="K4663" s="13" t="s">
        <v>187</v>
      </c>
      <c r="L4663" s="13" t="s">
        <v>27</v>
      </c>
      <c r="M4663" s="13" t="s">
        <v>28</v>
      </c>
      <c r="N4663" s="13" t="s">
        <v>1097</v>
      </c>
      <c r="O4663" s="13" t="s">
        <v>57</v>
      </c>
      <c r="P4663" s="13" t="s">
        <v>86</v>
      </c>
      <c r="Q4663" s="13" t="s">
        <v>1098</v>
      </c>
      <c r="R4663" s="17">
        <v>760.38</v>
      </c>
      <c r="S4663" s="26">
        <v>2</v>
      </c>
      <c r="T4663" s="17">
        <v>0</v>
      </c>
      <c r="U4663" s="17">
        <v>125.22</v>
      </c>
      <c r="V4663" s="27">
        <v>144.42000000000002</v>
      </c>
      <c r="W4663" s="13" t="s">
        <v>33</v>
      </c>
      <c r="X4663" s="8">
        <f>$T4663*$R4663</f>
        <v>0</v>
      </c>
      <c r="Y4663" s="29">
        <f>R4663-V4663-U4663-X4663</f>
        <v>490.74</v>
      </c>
    </row>
    <row r="4664" spans="2:25" x14ac:dyDescent="0.3">
      <c r="B4664" s="16"/>
      <c r="C4664" s="8" t="str">
        <f>_xlfn.CONCAT(S4664,_xlfn.TEXTBEFORE(Q4664,","))</f>
        <v>2Epson Inkjet</v>
      </c>
      <c r="D4664" s="13" t="s">
        <v>10770</v>
      </c>
      <c r="E4664" s="25">
        <v>44066</v>
      </c>
      <c r="F4664" s="25">
        <v>44069</v>
      </c>
      <c r="G4664" s="13" t="s">
        <v>34</v>
      </c>
      <c r="H4664" s="13" t="s">
        <v>766</v>
      </c>
      <c r="I4664" s="13" t="s">
        <v>24</v>
      </c>
      <c r="J4664" s="13" t="s">
        <v>767</v>
      </c>
      <c r="K4664" s="13" t="s">
        <v>187</v>
      </c>
      <c r="L4664" s="13" t="s">
        <v>27</v>
      </c>
      <c r="M4664" s="13" t="s">
        <v>28</v>
      </c>
      <c r="N4664" s="13" t="s">
        <v>516</v>
      </c>
      <c r="O4664" s="13" t="s">
        <v>57</v>
      </c>
      <c r="P4664" s="13" t="s">
        <v>138</v>
      </c>
      <c r="Q4664" s="13" t="s">
        <v>517</v>
      </c>
      <c r="R4664" s="17">
        <v>616.44000000000005</v>
      </c>
      <c r="S4664" s="26">
        <v>2</v>
      </c>
      <c r="T4664" s="17">
        <v>0</v>
      </c>
      <c r="U4664" s="17">
        <v>169.09</v>
      </c>
      <c r="V4664" s="27">
        <v>265.02</v>
      </c>
      <c r="W4664" s="13" t="s">
        <v>60</v>
      </c>
      <c r="X4664" s="8">
        <f>$T4664*$R4664</f>
        <v>0</v>
      </c>
      <c r="Y4664" s="29">
        <f>R4664-V4664-U4664-X4664</f>
        <v>182.33000000000007</v>
      </c>
    </row>
    <row r="4665" spans="2:25" x14ac:dyDescent="0.3">
      <c r="B4665" s="16"/>
      <c r="C4665" s="8" t="str">
        <f>_xlfn.CONCAT(S4665,_xlfn.TEXTBEFORE(Q4665,","))</f>
        <v>7OIC Clamps</v>
      </c>
      <c r="D4665" s="13" t="s">
        <v>10771</v>
      </c>
      <c r="E4665" s="25">
        <v>43257</v>
      </c>
      <c r="F4665" s="25">
        <v>43260</v>
      </c>
      <c r="G4665" s="13" t="s">
        <v>22</v>
      </c>
      <c r="H4665" s="13" t="s">
        <v>2175</v>
      </c>
      <c r="I4665" s="13" t="s">
        <v>24</v>
      </c>
      <c r="J4665" s="13" t="s">
        <v>37</v>
      </c>
      <c r="K4665" s="13" t="s">
        <v>71</v>
      </c>
      <c r="L4665" s="13" t="s">
        <v>27</v>
      </c>
      <c r="M4665" s="13" t="s">
        <v>28</v>
      </c>
      <c r="N4665" s="13" t="s">
        <v>2176</v>
      </c>
      <c r="O4665" s="13" t="s">
        <v>30</v>
      </c>
      <c r="P4665" s="13" t="s">
        <v>2177</v>
      </c>
      <c r="Q4665" s="13" t="s">
        <v>2178</v>
      </c>
      <c r="R4665" s="17">
        <v>138.39000000000001</v>
      </c>
      <c r="S4665" s="26">
        <v>7</v>
      </c>
      <c r="T4665" s="17">
        <v>0</v>
      </c>
      <c r="U4665" s="17">
        <v>52.64</v>
      </c>
      <c r="V4665" s="27">
        <v>34.44</v>
      </c>
      <c r="W4665" s="13" t="s">
        <v>33</v>
      </c>
      <c r="X4665" s="8">
        <f>$T4665*$R4665</f>
        <v>0</v>
      </c>
      <c r="Y4665" s="29">
        <f>R4665-V4665-U4665-X4665</f>
        <v>51.310000000000016</v>
      </c>
    </row>
    <row r="4666" spans="2:25" x14ac:dyDescent="0.3">
      <c r="B4666" s="16"/>
      <c r="C4666" s="8" t="str">
        <f>_xlfn.CONCAT(S4666,_xlfn.TEXTBEFORE(Q4666,","))</f>
        <v>2Panasonic Phone</v>
      </c>
      <c r="D4666" s="13" t="s">
        <v>10772</v>
      </c>
      <c r="E4666" s="25">
        <v>43952</v>
      </c>
      <c r="F4666" s="25">
        <v>43952</v>
      </c>
      <c r="G4666" s="13" t="s">
        <v>126</v>
      </c>
      <c r="H4666" s="13" t="s">
        <v>2175</v>
      </c>
      <c r="I4666" s="13" t="s">
        <v>24</v>
      </c>
      <c r="J4666" s="13" t="s">
        <v>391</v>
      </c>
      <c r="K4666" s="13" t="s">
        <v>392</v>
      </c>
      <c r="L4666" s="13" t="s">
        <v>27</v>
      </c>
      <c r="M4666" s="13" t="s">
        <v>28</v>
      </c>
      <c r="N4666" s="13" t="s">
        <v>2188</v>
      </c>
      <c r="O4666" s="13" t="s">
        <v>57</v>
      </c>
      <c r="P4666" s="13" t="s">
        <v>138</v>
      </c>
      <c r="Q4666" s="13" t="s">
        <v>2189</v>
      </c>
      <c r="R4666" s="17">
        <v>163.98000000000002</v>
      </c>
      <c r="S4666" s="26">
        <v>2</v>
      </c>
      <c r="T4666" s="17">
        <v>0</v>
      </c>
      <c r="U4666" s="17">
        <v>29.25</v>
      </c>
      <c r="V4666" s="27">
        <v>45.900000000000006</v>
      </c>
      <c r="W4666" s="13" t="s">
        <v>33</v>
      </c>
      <c r="X4666" s="8">
        <f>$T4666*$R4666</f>
        <v>0</v>
      </c>
      <c r="Y4666" s="29">
        <f>R4666-V4666-U4666-X4666</f>
        <v>88.830000000000013</v>
      </c>
    </row>
    <row r="4667" spans="2:25" x14ac:dyDescent="0.3">
      <c r="B4667" s="16"/>
      <c r="C4667" s="8" t="str">
        <f>_xlfn.CONCAT(S4667,_xlfn.TEXTBEFORE(Q4667,","))</f>
        <v>2Rubbermaid Stacking Tray</v>
      </c>
      <c r="D4667" s="13" t="s">
        <v>10773</v>
      </c>
      <c r="E4667" s="25">
        <v>43952</v>
      </c>
      <c r="F4667" s="25">
        <v>43952</v>
      </c>
      <c r="G4667" s="13" t="s">
        <v>126</v>
      </c>
      <c r="H4667" s="13" t="s">
        <v>2175</v>
      </c>
      <c r="I4667" s="13" t="s">
        <v>24</v>
      </c>
      <c r="J4667" s="13" t="s">
        <v>391</v>
      </c>
      <c r="K4667" s="13" t="s">
        <v>392</v>
      </c>
      <c r="L4667" s="13" t="s">
        <v>27</v>
      </c>
      <c r="M4667" s="13" t="s">
        <v>28</v>
      </c>
      <c r="N4667" s="13" t="s">
        <v>3575</v>
      </c>
      <c r="O4667" s="13" t="s">
        <v>40</v>
      </c>
      <c r="P4667" s="13" t="s">
        <v>906</v>
      </c>
      <c r="Q4667" s="13" t="s">
        <v>3576</v>
      </c>
      <c r="R4667" s="17">
        <v>47.519999999999996</v>
      </c>
      <c r="S4667" s="26">
        <v>2</v>
      </c>
      <c r="T4667" s="17">
        <v>0</v>
      </c>
      <c r="U4667" s="17">
        <v>20.56</v>
      </c>
      <c r="V4667" s="27">
        <v>23.28</v>
      </c>
      <c r="W4667" s="13" t="s">
        <v>33</v>
      </c>
      <c r="X4667" s="8">
        <f>$T4667*$R4667</f>
        <v>0</v>
      </c>
      <c r="Y4667" s="29">
        <f>R4667-V4667-U4667-X4667</f>
        <v>3.6799999999999962</v>
      </c>
    </row>
    <row r="4668" spans="2:25" x14ac:dyDescent="0.3">
      <c r="B4668" s="16"/>
      <c r="C4668" s="8" t="str">
        <f>_xlfn.CONCAT(S4668,_xlfn.TEXTBEFORE(Q4668,","))</f>
        <v>3Hoover Toaster</v>
      </c>
      <c r="D4668" s="13" t="s">
        <v>10774</v>
      </c>
      <c r="E4668" s="25">
        <v>43589</v>
      </c>
      <c r="F4668" s="25">
        <v>43593</v>
      </c>
      <c r="G4668" s="13" t="s">
        <v>50</v>
      </c>
      <c r="H4668" s="13" t="s">
        <v>3501</v>
      </c>
      <c r="I4668" s="13" t="s">
        <v>24</v>
      </c>
      <c r="J4668" s="13" t="s">
        <v>233</v>
      </c>
      <c r="K4668" s="13" t="s">
        <v>234</v>
      </c>
      <c r="L4668" s="13" t="s">
        <v>54</v>
      </c>
      <c r="M4668" s="13" t="s">
        <v>55</v>
      </c>
      <c r="N4668" s="13" t="s">
        <v>3502</v>
      </c>
      <c r="O4668" s="13" t="s">
        <v>30</v>
      </c>
      <c r="P4668" s="13" t="s">
        <v>31</v>
      </c>
      <c r="Q4668" s="13" t="s">
        <v>3503</v>
      </c>
      <c r="R4668" s="17">
        <v>203.63219999999998</v>
      </c>
      <c r="S4668" s="26">
        <v>3</v>
      </c>
      <c r="T4668" s="17">
        <v>0.17</v>
      </c>
      <c r="U4668" s="17">
        <v>21.33</v>
      </c>
      <c r="V4668" s="27">
        <v>36.772200000000012</v>
      </c>
      <c r="W4668" s="13" t="s">
        <v>60</v>
      </c>
      <c r="X4668" s="8">
        <f>$T4668*$R4668</f>
        <v>34.617474000000001</v>
      </c>
      <c r="Y4668" s="29">
        <f>R4668-V4668-U4668-X4668</f>
        <v>110.91252599999997</v>
      </c>
    </row>
    <row r="4669" spans="2:25" x14ac:dyDescent="0.3">
      <c r="B4669" s="16"/>
      <c r="C4669" s="8" t="str">
        <f>_xlfn.CONCAT(S4669,_xlfn.TEXTBEFORE(Q4669,","))</f>
        <v>5Stanley Canvas</v>
      </c>
      <c r="D4669" s="13" t="s">
        <v>10775</v>
      </c>
      <c r="E4669" s="25">
        <v>43589</v>
      </c>
      <c r="F4669" s="25">
        <v>43593</v>
      </c>
      <c r="G4669" s="13" t="s">
        <v>50</v>
      </c>
      <c r="H4669" s="13" t="s">
        <v>3501</v>
      </c>
      <c r="I4669" s="13" t="s">
        <v>24</v>
      </c>
      <c r="J4669" s="13" t="s">
        <v>233</v>
      </c>
      <c r="K4669" s="13" t="s">
        <v>234</v>
      </c>
      <c r="L4669" s="13" t="s">
        <v>54</v>
      </c>
      <c r="M4669" s="13" t="s">
        <v>55</v>
      </c>
      <c r="N4669" s="13" t="s">
        <v>4121</v>
      </c>
      <c r="O4669" s="13" t="s">
        <v>30</v>
      </c>
      <c r="P4669" s="13" t="s">
        <v>1789</v>
      </c>
      <c r="Q4669" s="13" t="s">
        <v>4122</v>
      </c>
      <c r="R4669" s="17">
        <v>185.16450000000003</v>
      </c>
      <c r="S4669" s="26">
        <v>5</v>
      </c>
      <c r="T4669" s="17">
        <v>0.27</v>
      </c>
      <c r="U4669" s="17">
        <v>13.87</v>
      </c>
      <c r="V4669" s="27">
        <v>-2.6355000000000217</v>
      </c>
      <c r="W4669" s="13" t="s">
        <v>60</v>
      </c>
      <c r="X4669" s="8">
        <f>$T4669*$R4669</f>
        <v>49.994415000000011</v>
      </c>
      <c r="Y4669" s="29">
        <f>R4669-V4669-U4669-X4669</f>
        <v>123.93558500000006</v>
      </c>
    </row>
    <row r="4670" spans="2:25" x14ac:dyDescent="0.3">
      <c r="B4670" s="16"/>
      <c r="C4670" s="8" t="str">
        <f>_xlfn.CONCAT(S4670,_xlfn.TEXTBEFORE(Q4670,","))</f>
        <v>5Acco 3-Hole Punch</v>
      </c>
      <c r="D4670" s="13" t="s">
        <v>10776</v>
      </c>
      <c r="E4670" s="25">
        <v>43589</v>
      </c>
      <c r="F4670" s="25">
        <v>43593</v>
      </c>
      <c r="G4670" s="13" t="s">
        <v>50</v>
      </c>
      <c r="H4670" s="13" t="s">
        <v>3501</v>
      </c>
      <c r="I4670" s="13" t="s">
        <v>24</v>
      </c>
      <c r="J4670" s="13" t="s">
        <v>233</v>
      </c>
      <c r="K4670" s="13" t="s">
        <v>234</v>
      </c>
      <c r="L4670" s="13" t="s">
        <v>54</v>
      </c>
      <c r="M4670" s="13" t="s">
        <v>55</v>
      </c>
      <c r="N4670" s="13" t="s">
        <v>3644</v>
      </c>
      <c r="O4670" s="13" t="s">
        <v>30</v>
      </c>
      <c r="P4670" s="13" t="s">
        <v>1121</v>
      </c>
      <c r="Q4670" s="13" t="s">
        <v>3645</v>
      </c>
      <c r="R4670" s="17">
        <v>131.22300000000001</v>
      </c>
      <c r="S4670" s="26">
        <v>5</v>
      </c>
      <c r="T4670" s="17">
        <v>0.17</v>
      </c>
      <c r="U4670" s="17">
        <v>8.66</v>
      </c>
      <c r="V4670" s="27">
        <v>-25.377000000000002</v>
      </c>
      <c r="W4670" s="13" t="s">
        <v>60</v>
      </c>
      <c r="X4670" s="8">
        <f>$T4670*$R4670</f>
        <v>22.307910000000003</v>
      </c>
      <c r="Y4670" s="29">
        <f>R4670-V4670-U4670-X4670</f>
        <v>125.63209000000002</v>
      </c>
    </row>
    <row r="4671" spans="2:25" x14ac:dyDescent="0.3">
      <c r="B4671" s="16"/>
      <c r="C4671" s="8" t="str">
        <f>_xlfn.CONCAT(S4671,_xlfn.TEXTBEFORE(Q4671,","))</f>
        <v>7Fiskars Ruler</v>
      </c>
      <c r="D4671" s="13" t="s">
        <v>10777</v>
      </c>
      <c r="E4671" s="25">
        <v>43589</v>
      </c>
      <c r="F4671" s="25">
        <v>43593</v>
      </c>
      <c r="G4671" s="13" t="s">
        <v>50</v>
      </c>
      <c r="H4671" s="13" t="s">
        <v>3501</v>
      </c>
      <c r="I4671" s="13" t="s">
        <v>24</v>
      </c>
      <c r="J4671" s="13" t="s">
        <v>233</v>
      </c>
      <c r="K4671" s="13" t="s">
        <v>234</v>
      </c>
      <c r="L4671" s="13" t="s">
        <v>54</v>
      </c>
      <c r="M4671" s="13" t="s">
        <v>55</v>
      </c>
      <c r="N4671" s="13" t="s">
        <v>5212</v>
      </c>
      <c r="O4671" s="13" t="s">
        <v>30</v>
      </c>
      <c r="P4671" s="13" t="s">
        <v>1228</v>
      </c>
      <c r="Q4671" s="13" t="s">
        <v>5213</v>
      </c>
      <c r="R4671" s="17">
        <v>59.54549999999999</v>
      </c>
      <c r="S4671" s="26">
        <v>7</v>
      </c>
      <c r="T4671" s="17">
        <v>0.47000000000000003</v>
      </c>
      <c r="U4671" s="17">
        <v>5.35</v>
      </c>
      <c r="V4671" s="27">
        <v>-43.98449999999999</v>
      </c>
      <c r="W4671" s="13" t="s">
        <v>60</v>
      </c>
      <c r="X4671" s="8">
        <f>$T4671*$R4671</f>
        <v>27.986384999999999</v>
      </c>
      <c r="Y4671" s="29">
        <f>R4671-V4671-U4671-X4671</f>
        <v>70.19361499999998</v>
      </c>
    </row>
    <row r="4672" spans="2:25" x14ac:dyDescent="0.3">
      <c r="B4672" s="16"/>
      <c r="C4672" s="8" t="str">
        <f>_xlfn.CONCAT(S4672,_xlfn.TEXTBEFORE(Q4672,","))</f>
        <v>3Memorex Numeric Keypad</v>
      </c>
      <c r="D4672" s="13" t="s">
        <v>10778</v>
      </c>
      <c r="E4672" s="25">
        <v>43594</v>
      </c>
      <c r="F4672" s="25">
        <v>43597</v>
      </c>
      <c r="G4672" s="13" t="s">
        <v>34</v>
      </c>
      <c r="H4672" s="13" t="s">
        <v>3305</v>
      </c>
      <c r="I4672" s="13" t="s">
        <v>24</v>
      </c>
      <c r="J4672" s="13" t="s">
        <v>1053</v>
      </c>
      <c r="K4672" s="13" t="s">
        <v>26</v>
      </c>
      <c r="L4672" s="13" t="s">
        <v>27</v>
      </c>
      <c r="M4672" s="13" t="s">
        <v>28</v>
      </c>
      <c r="N4672" s="13" t="s">
        <v>3306</v>
      </c>
      <c r="O4672" s="13" t="s">
        <v>57</v>
      </c>
      <c r="P4672" s="13" t="s">
        <v>121</v>
      </c>
      <c r="Q4672" s="13" t="s">
        <v>3307</v>
      </c>
      <c r="R4672" s="17">
        <v>140.13</v>
      </c>
      <c r="S4672" s="26">
        <v>3</v>
      </c>
      <c r="T4672" s="17">
        <v>0</v>
      </c>
      <c r="U4672" s="17">
        <v>24.05</v>
      </c>
      <c r="V4672" s="27">
        <v>64.44</v>
      </c>
      <c r="W4672" s="13" t="s">
        <v>60</v>
      </c>
      <c r="X4672" s="8">
        <f>$T4672*$R4672</f>
        <v>0</v>
      </c>
      <c r="Y4672" s="29">
        <f>R4672-V4672-U4672-X4672</f>
        <v>51.64</v>
      </c>
    </row>
    <row r="4673" spans="2:25" x14ac:dyDescent="0.3">
      <c r="B4673" s="16"/>
      <c r="C4673" s="8" t="str">
        <f>_xlfn.CONCAT(S4673,_xlfn.TEXTBEFORE(Q4673,","))</f>
        <v>4Avery Shipping Labels</v>
      </c>
      <c r="D4673" s="13" t="s">
        <v>10779</v>
      </c>
      <c r="E4673" s="25">
        <v>43594</v>
      </c>
      <c r="F4673" s="25">
        <v>43597</v>
      </c>
      <c r="G4673" s="13" t="s">
        <v>34</v>
      </c>
      <c r="H4673" s="13" t="s">
        <v>3305</v>
      </c>
      <c r="I4673" s="13" t="s">
        <v>24</v>
      </c>
      <c r="J4673" s="13" t="s">
        <v>1053</v>
      </c>
      <c r="K4673" s="13" t="s">
        <v>26</v>
      </c>
      <c r="L4673" s="13" t="s">
        <v>27</v>
      </c>
      <c r="M4673" s="13" t="s">
        <v>28</v>
      </c>
      <c r="N4673" s="13" t="s">
        <v>4786</v>
      </c>
      <c r="O4673" s="13" t="s">
        <v>30</v>
      </c>
      <c r="P4673" s="13" t="s">
        <v>2751</v>
      </c>
      <c r="Q4673" s="13" t="s">
        <v>4787</v>
      </c>
      <c r="R4673" s="17">
        <v>39</v>
      </c>
      <c r="S4673" s="26">
        <v>4</v>
      </c>
      <c r="T4673" s="17">
        <v>0</v>
      </c>
      <c r="U4673" s="17">
        <v>8.2100000000000009</v>
      </c>
      <c r="V4673" s="27">
        <v>9.36</v>
      </c>
      <c r="W4673" s="13" t="s">
        <v>60</v>
      </c>
      <c r="X4673" s="8">
        <f>$T4673*$R4673</f>
        <v>0</v>
      </c>
      <c r="Y4673" s="29">
        <f>R4673-V4673-U4673-X4673</f>
        <v>21.43</v>
      </c>
    </row>
    <row r="4674" spans="2:25" x14ac:dyDescent="0.3">
      <c r="B4674" s="16"/>
      <c r="C4674" s="8" t="str">
        <f>_xlfn.CONCAT(S4674,_xlfn.TEXTBEFORE(Q4674,","))</f>
        <v>3Office Star Swivel Stool</v>
      </c>
      <c r="D4674" s="13" t="s">
        <v>10780</v>
      </c>
      <c r="E4674" s="25">
        <v>43371</v>
      </c>
      <c r="F4674" s="25">
        <v>43376</v>
      </c>
      <c r="G4674" s="13" t="s">
        <v>22</v>
      </c>
      <c r="H4674" s="13" t="s">
        <v>2384</v>
      </c>
      <c r="I4674" s="13" t="s">
        <v>24</v>
      </c>
      <c r="J4674" s="13" t="s">
        <v>182</v>
      </c>
      <c r="K4674" s="13" t="s">
        <v>182</v>
      </c>
      <c r="L4674" s="13" t="s">
        <v>54</v>
      </c>
      <c r="M4674" s="13" t="s">
        <v>55</v>
      </c>
      <c r="N4674" s="13" t="s">
        <v>2385</v>
      </c>
      <c r="O4674" s="13" t="s">
        <v>40</v>
      </c>
      <c r="P4674" s="13" t="s">
        <v>41</v>
      </c>
      <c r="Q4674" s="13" t="s">
        <v>2386</v>
      </c>
      <c r="R4674" s="17">
        <v>375.6069</v>
      </c>
      <c r="S4674" s="26">
        <v>3</v>
      </c>
      <c r="T4674" s="17">
        <v>0.27</v>
      </c>
      <c r="U4674" s="17">
        <v>45.83</v>
      </c>
      <c r="V4674" s="27">
        <v>71.946899999999943</v>
      </c>
      <c r="W4674" s="13" t="s">
        <v>88</v>
      </c>
      <c r="X4674" s="8">
        <f>$T4674*$R4674</f>
        <v>101.41386300000001</v>
      </c>
      <c r="Y4674" s="29">
        <f>R4674-V4674-U4674-X4674</f>
        <v>156.41613700000011</v>
      </c>
    </row>
    <row r="4675" spans="2:25" x14ac:dyDescent="0.3">
      <c r="B4675" s="16"/>
      <c r="C4675" s="8" t="str">
        <f>_xlfn.CONCAT(S4675,_xlfn.TEXTBEFORE(Q4675,","))</f>
        <v>2Binney &amp; Smith Sketch Pad</v>
      </c>
      <c r="D4675" s="13" t="s">
        <v>10781</v>
      </c>
      <c r="E4675" s="25">
        <v>44080</v>
      </c>
      <c r="F4675" s="25">
        <v>44084</v>
      </c>
      <c r="G4675" s="13" t="s">
        <v>22</v>
      </c>
      <c r="H4675" s="13" t="s">
        <v>5909</v>
      </c>
      <c r="I4675" s="13" t="s">
        <v>24</v>
      </c>
      <c r="J4675" s="13" t="s">
        <v>551</v>
      </c>
      <c r="K4675" s="13" t="s">
        <v>239</v>
      </c>
      <c r="L4675" s="13" t="s">
        <v>201</v>
      </c>
      <c r="M4675" s="13" t="s">
        <v>28</v>
      </c>
      <c r="N4675" s="13" t="s">
        <v>4737</v>
      </c>
      <c r="O4675" s="13" t="s">
        <v>30</v>
      </c>
      <c r="P4675" s="13" t="s">
        <v>1789</v>
      </c>
      <c r="Q4675" s="13" t="s">
        <v>4738</v>
      </c>
      <c r="R4675" s="17">
        <v>46.589999999999996</v>
      </c>
      <c r="S4675" s="26">
        <v>2</v>
      </c>
      <c r="T4675" s="17">
        <v>0.5</v>
      </c>
      <c r="U4675" s="17">
        <v>1.94</v>
      </c>
      <c r="V4675" s="27">
        <v>-10.29</v>
      </c>
      <c r="W4675" s="13" t="s">
        <v>88</v>
      </c>
      <c r="X4675" s="8">
        <f>$T4675*$R4675</f>
        <v>23.294999999999998</v>
      </c>
      <c r="Y4675" s="29">
        <f>R4675-V4675-U4675-X4675</f>
        <v>31.645</v>
      </c>
    </row>
    <row r="4676" spans="2:25" x14ac:dyDescent="0.3">
      <c r="B4676" s="16"/>
      <c r="C4676" s="8" t="str">
        <f>_xlfn.CONCAT(S4676,_xlfn.TEXTBEFORE(Q4676,","))</f>
        <v>4Stockwell Thumb Tacks</v>
      </c>
      <c r="D4676" s="13" t="s">
        <v>10782</v>
      </c>
      <c r="E4676" s="25">
        <v>44080</v>
      </c>
      <c r="F4676" s="25">
        <v>44084</v>
      </c>
      <c r="G4676" s="13" t="s">
        <v>22</v>
      </c>
      <c r="H4676" s="13" t="s">
        <v>5909</v>
      </c>
      <c r="I4676" s="13" t="s">
        <v>24</v>
      </c>
      <c r="J4676" s="13" t="s">
        <v>551</v>
      </c>
      <c r="K4676" s="13" t="s">
        <v>239</v>
      </c>
      <c r="L4676" s="13" t="s">
        <v>201</v>
      </c>
      <c r="M4676" s="13" t="s">
        <v>28</v>
      </c>
      <c r="N4676" s="13" t="s">
        <v>4251</v>
      </c>
      <c r="O4676" s="13" t="s">
        <v>30</v>
      </c>
      <c r="P4676" s="13" t="s">
        <v>2177</v>
      </c>
      <c r="Q4676" s="13" t="s">
        <v>4252</v>
      </c>
      <c r="R4676" s="17">
        <v>27.299999999999997</v>
      </c>
      <c r="S4676" s="26">
        <v>4</v>
      </c>
      <c r="T4676" s="17">
        <v>0.5</v>
      </c>
      <c r="U4676" s="17">
        <v>1.42</v>
      </c>
      <c r="V4676" s="27">
        <v>-9.2999999999999972</v>
      </c>
      <c r="W4676" s="13" t="s">
        <v>88</v>
      </c>
      <c r="X4676" s="8">
        <f>$T4676*$R4676</f>
        <v>13.649999999999999</v>
      </c>
      <c r="Y4676" s="29">
        <f>R4676-V4676-U4676-X4676</f>
        <v>21.529999999999994</v>
      </c>
    </row>
    <row r="4677" spans="2:25" x14ac:dyDescent="0.3">
      <c r="B4677" s="16"/>
      <c r="C4677" s="8" t="str">
        <f>_xlfn.CONCAT(S4677,_xlfn.TEXTBEFORE(Q4677,","))</f>
        <v>3Hewlett Ink</v>
      </c>
      <c r="D4677" s="13" t="s">
        <v>10783</v>
      </c>
      <c r="E4677" s="25">
        <v>42989</v>
      </c>
      <c r="F4677" s="25">
        <v>42991</v>
      </c>
      <c r="G4677" s="13" t="s">
        <v>22</v>
      </c>
      <c r="H4677" s="13" t="s">
        <v>564</v>
      </c>
      <c r="I4677" s="13" t="s">
        <v>36</v>
      </c>
      <c r="J4677" s="13" t="s">
        <v>256</v>
      </c>
      <c r="K4677" s="13" t="s">
        <v>256</v>
      </c>
      <c r="L4677" s="13" t="s">
        <v>27</v>
      </c>
      <c r="M4677" s="13" t="s">
        <v>28</v>
      </c>
      <c r="N4677" s="13" t="s">
        <v>1480</v>
      </c>
      <c r="O4677" s="13" t="s">
        <v>57</v>
      </c>
      <c r="P4677" s="13" t="s">
        <v>86</v>
      </c>
      <c r="Q4677" s="13" t="s">
        <v>1481</v>
      </c>
      <c r="R4677" s="17">
        <v>446.03999999999996</v>
      </c>
      <c r="S4677" s="26">
        <v>3</v>
      </c>
      <c r="T4677" s="17">
        <v>0</v>
      </c>
      <c r="U4677" s="17">
        <v>87.07</v>
      </c>
      <c r="V4677" s="27">
        <v>218.52</v>
      </c>
      <c r="W4677" s="13" t="s">
        <v>60</v>
      </c>
      <c r="X4677" s="8">
        <f>$T4677*$R4677</f>
        <v>0</v>
      </c>
      <c r="Y4677" s="29">
        <f>R4677-V4677-U4677-X4677</f>
        <v>140.44999999999996</v>
      </c>
    </row>
    <row r="4678" spans="2:25" x14ac:dyDescent="0.3">
      <c r="B4678" s="16"/>
      <c r="C4678" s="8" t="str">
        <f>_xlfn.CONCAT(S4678,_xlfn.TEXTBEFORE(Q4678,","))</f>
        <v>5Hamilton Beach Toaster</v>
      </c>
      <c r="D4678" s="13" t="s">
        <v>10784</v>
      </c>
      <c r="E4678" s="25">
        <v>42989</v>
      </c>
      <c r="F4678" s="25">
        <v>42991</v>
      </c>
      <c r="G4678" s="13" t="s">
        <v>22</v>
      </c>
      <c r="H4678" s="13" t="s">
        <v>564</v>
      </c>
      <c r="I4678" s="13" t="s">
        <v>36</v>
      </c>
      <c r="J4678" s="13" t="s">
        <v>256</v>
      </c>
      <c r="K4678" s="13" t="s">
        <v>256</v>
      </c>
      <c r="L4678" s="13" t="s">
        <v>27</v>
      </c>
      <c r="M4678" s="13" t="s">
        <v>28</v>
      </c>
      <c r="N4678" s="13" t="s">
        <v>1672</v>
      </c>
      <c r="O4678" s="13" t="s">
        <v>30</v>
      </c>
      <c r="P4678" s="13" t="s">
        <v>31</v>
      </c>
      <c r="Q4678" s="13" t="s">
        <v>1673</v>
      </c>
      <c r="R4678" s="17">
        <v>287.55</v>
      </c>
      <c r="S4678" s="26">
        <v>5</v>
      </c>
      <c r="T4678" s="17">
        <v>0</v>
      </c>
      <c r="U4678" s="17">
        <v>77.64</v>
      </c>
      <c r="V4678" s="27">
        <v>123.6</v>
      </c>
      <c r="W4678" s="13" t="s">
        <v>60</v>
      </c>
      <c r="X4678" s="8">
        <f>$T4678*$R4678</f>
        <v>0</v>
      </c>
      <c r="Y4678" s="29">
        <f>R4678-V4678-U4678-X4678</f>
        <v>86.310000000000016</v>
      </c>
    </row>
    <row r="4679" spans="2:25" x14ac:dyDescent="0.3">
      <c r="B4679" s="16"/>
      <c r="C4679" s="8" t="str">
        <f>_xlfn.CONCAT(S4679,_xlfn.TEXTBEFORE(Q4679,","))</f>
        <v>2Stockwell Staples</v>
      </c>
      <c r="D4679" s="13" t="s">
        <v>10785</v>
      </c>
      <c r="E4679" s="25">
        <v>42989</v>
      </c>
      <c r="F4679" s="25">
        <v>42991</v>
      </c>
      <c r="G4679" s="13" t="s">
        <v>22</v>
      </c>
      <c r="H4679" s="13" t="s">
        <v>564</v>
      </c>
      <c r="I4679" s="13" t="s">
        <v>36</v>
      </c>
      <c r="J4679" s="13" t="s">
        <v>256</v>
      </c>
      <c r="K4679" s="13" t="s">
        <v>256</v>
      </c>
      <c r="L4679" s="13" t="s">
        <v>27</v>
      </c>
      <c r="M4679" s="13" t="s">
        <v>28</v>
      </c>
      <c r="N4679" s="13" t="s">
        <v>5548</v>
      </c>
      <c r="O4679" s="13" t="s">
        <v>30</v>
      </c>
      <c r="P4679" s="13" t="s">
        <v>2177</v>
      </c>
      <c r="Q4679" s="13" t="s">
        <v>5549</v>
      </c>
      <c r="R4679" s="17">
        <v>15.72</v>
      </c>
      <c r="S4679" s="26">
        <v>2</v>
      </c>
      <c r="T4679" s="17">
        <v>0</v>
      </c>
      <c r="U4679" s="17">
        <v>1.51</v>
      </c>
      <c r="V4679" s="27">
        <v>3.5999999999999996</v>
      </c>
      <c r="W4679" s="13" t="s">
        <v>60</v>
      </c>
      <c r="X4679" s="8">
        <f>$T4679*$R4679</f>
        <v>0</v>
      </c>
      <c r="Y4679" s="29">
        <f>R4679-V4679-U4679-X4679</f>
        <v>10.610000000000001</v>
      </c>
    </row>
    <row r="4680" spans="2:25" x14ac:dyDescent="0.3">
      <c r="B4680" s="16"/>
      <c r="C4680" s="8" t="str">
        <f>_xlfn.CONCAT(S4680,_xlfn.TEXTBEFORE(Q4680,","))</f>
        <v>3Brother Copy Machine</v>
      </c>
      <c r="D4680" s="13" t="s">
        <v>10786</v>
      </c>
      <c r="E4680" s="25">
        <v>43862</v>
      </c>
      <c r="F4680" s="25">
        <v>43863</v>
      </c>
      <c r="G4680" s="13" t="s">
        <v>34</v>
      </c>
      <c r="H4680" s="13" t="s">
        <v>564</v>
      </c>
      <c r="I4680" s="13" t="s">
        <v>36</v>
      </c>
      <c r="J4680" s="13" t="s">
        <v>256</v>
      </c>
      <c r="K4680" s="13" t="s">
        <v>256</v>
      </c>
      <c r="L4680" s="13" t="s">
        <v>27</v>
      </c>
      <c r="M4680" s="13" t="s">
        <v>28</v>
      </c>
      <c r="N4680" s="13" t="s">
        <v>565</v>
      </c>
      <c r="O4680" s="13" t="s">
        <v>57</v>
      </c>
      <c r="P4680" s="13" t="s">
        <v>86</v>
      </c>
      <c r="Q4680" s="13" t="s">
        <v>566</v>
      </c>
      <c r="R4680" s="17">
        <v>791.19</v>
      </c>
      <c r="S4680" s="26">
        <v>3</v>
      </c>
      <c r="T4680" s="17">
        <v>0</v>
      </c>
      <c r="U4680" s="17">
        <v>206.41</v>
      </c>
      <c r="V4680" s="27">
        <v>126.53999999999999</v>
      </c>
      <c r="W4680" s="13" t="s">
        <v>33</v>
      </c>
      <c r="X4680" s="8">
        <f>$T4680*$R4680</f>
        <v>0</v>
      </c>
      <c r="Y4680" s="29">
        <f>R4680-V4680-U4680-X4680</f>
        <v>458.24000000000012</v>
      </c>
    </row>
    <row r="4681" spans="2:25" x14ac:dyDescent="0.3">
      <c r="B4681" s="16"/>
      <c r="C4681" s="8" t="str">
        <f>_xlfn.CONCAT(S4681,_xlfn.TEXTBEFORE(Q4681,","))</f>
        <v>2Xerox Cards &amp; Envelopes</v>
      </c>
      <c r="D4681" s="13" t="s">
        <v>10787</v>
      </c>
      <c r="E4681" s="25">
        <v>43862</v>
      </c>
      <c r="F4681" s="25">
        <v>43863</v>
      </c>
      <c r="G4681" s="13" t="s">
        <v>34</v>
      </c>
      <c r="H4681" s="13" t="s">
        <v>564</v>
      </c>
      <c r="I4681" s="13" t="s">
        <v>36</v>
      </c>
      <c r="J4681" s="13" t="s">
        <v>256</v>
      </c>
      <c r="K4681" s="13" t="s">
        <v>256</v>
      </c>
      <c r="L4681" s="13" t="s">
        <v>27</v>
      </c>
      <c r="M4681" s="13" t="s">
        <v>28</v>
      </c>
      <c r="N4681" s="13" t="s">
        <v>2882</v>
      </c>
      <c r="O4681" s="13" t="s">
        <v>30</v>
      </c>
      <c r="P4681" s="13" t="s">
        <v>1567</v>
      </c>
      <c r="Q4681" s="13" t="s">
        <v>2883</v>
      </c>
      <c r="R4681" s="17">
        <v>89.76</v>
      </c>
      <c r="S4681" s="26">
        <v>2</v>
      </c>
      <c r="T4681" s="17">
        <v>0</v>
      </c>
      <c r="U4681" s="17">
        <v>18.66</v>
      </c>
      <c r="V4681" s="27">
        <v>26.880000000000003</v>
      </c>
      <c r="W4681" s="13" t="s">
        <v>33</v>
      </c>
      <c r="X4681" s="8">
        <f>$T4681*$R4681</f>
        <v>0</v>
      </c>
      <c r="Y4681" s="29">
        <f>R4681-V4681-U4681-X4681</f>
        <v>44.22</v>
      </c>
    </row>
    <row r="4682" spans="2:25" x14ac:dyDescent="0.3">
      <c r="B4682" s="16"/>
      <c r="C4682" s="8" t="str">
        <f>_xlfn.CONCAT(S4682,_xlfn.TEXTBEFORE(Q4682,","))</f>
        <v>5Fellowes Shelving</v>
      </c>
      <c r="D4682" s="13" t="s">
        <v>10788</v>
      </c>
      <c r="E4682" s="25">
        <v>42806</v>
      </c>
      <c r="F4682" s="25">
        <v>42810</v>
      </c>
      <c r="G4682" s="13" t="s">
        <v>50</v>
      </c>
      <c r="H4682" s="13" t="s">
        <v>6108</v>
      </c>
      <c r="I4682" s="13" t="s">
        <v>36</v>
      </c>
      <c r="J4682" s="13" t="s">
        <v>90</v>
      </c>
      <c r="K4682" s="13" t="s">
        <v>91</v>
      </c>
      <c r="L4682" s="13" t="s">
        <v>54</v>
      </c>
      <c r="M4682" s="13" t="s">
        <v>55</v>
      </c>
      <c r="N4682" s="13" t="s">
        <v>2902</v>
      </c>
      <c r="O4682" s="13" t="s">
        <v>30</v>
      </c>
      <c r="P4682" s="13" t="s">
        <v>289</v>
      </c>
      <c r="Q4682" s="13" t="s">
        <v>2903</v>
      </c>
      <c r="R4682" s="17">
        <v>242.02799999999996</v>
      </c>
      <c r="S4682" s="26">
        <v>5</v>
      </c>
      <c r="T4682" s="17">
        <v>0.17</v>
      </c>
      <c r="U4682" s="17">
        <v>1.06</v>
      </c>
      <c r="V4682" s="27">
        <v>-5.9219999999999899</v>
      </c>
      <c r="W4682" s="13" t="s">
        <v>88</v>
      </c>
      <c r="X4682" s="8">
        <f>$T4682*$R4682</f>
        <v>41.144759999999998</v>
      </c>
      <c r="Y4682" s="29">
        <f>R4682-V4682-U4682-X4682</f>
        <v>205.74523999999997</v>
      </c>
    </row>
    <row r="4683" spans="2:25" x14ac:dyDescent="0.3">
      <c r="B4683" s="16"/>
      <c r="C4683" s="8" t="str">
        <f>_xlfn.CONCAT(S4683,_xlfn.TEXTBEFORE(Q4683,","))</f>
        <v>5Epson Card Printer</v>
      </c>
      <c r="D4683" s="13" t="s">
        <v>10789</v>
      </c>
      <c r="E4683" s="25">
        <v>44071</v>
      </c>
      <c r="F4683" s="25">
        <v>44075</v>
      </c>
      <c r="G4683" s="13" t="s">
        <v>50</v>
      </c>
      <c r="H4683" s="13" t="s">
        <v>1319</v>
      </c>
      <c r="I4683" s="13" t="s">
        <v>82</v>
      </c>
      <c r="J4683" s="13" t="s">
        <v>1320</v>
      </c>
      <c r="K4683" s="13" t="s">
        <v>1321</v>
      </c>
      <c r="L4683" s="13" t="s">
        <v>201</v>
      </c>
      <c r="M4683" s="13" t="s">
        <v>28</v>
      </c>
      <c r="N4683" s="13" t="s">
        <v>1322</v>
      </c>
      <c r="O4683" s="13" t="s">
        <v>57</v>
      </c>
      <c r="P4683" s="13" t="s">
        <v>138</v>
      </c>
      <c r="Q4683" s="13" t="s">
        <v>1323</v>
      </c>
      <c r="R4683" s="17">
        <v>849.75</v>
      </c>
      <c r="S4683" s="26">
        <v>5</v>
      </c>
      <c r="T4683" s="17">
        <v>0</v>
      </c>
      <c r="U4683" s="17">
        <v>100.79</v>
      </c>
      <c r="V4683" s="27">
        <v>203.84999999999997</v>
      </c>
      <c r="W4683" s="13" t="s">
        <v>60</v>
      </c>
      <c r="X4683" s="8">
        <f>$T4683*$R4683</f>
        <v>0</v>
      </c>
      <c r="Y4683" s="29">
        <f>R4683-V4683-U4683-X4683</f>
        <v>545.11000000000013</v>
      </c>
    </row>
    <row r="4684" spans="2:25" x14ac:dyDescent="0.3">
      <c r="B4684" s="16"/>
      <c r="C4684" s="8" t="str">
        <f>_xlfn.CONCAT(S4684,_xlfn.TEXTBEFORE(Q4684,","))</f>
        <v>4Cuisinart Blender</v>
      </c>
      <c r="D4684" s="13" t="s">
        <v>10790</v>
      </c>
      <c r="E4684" s="25">
        <v>43594</v>
      </c>
      <c r="F4684" s="25">
        <v>43596</v>
      </c>
      <c r="G4684" s="13" t="s">
        <v>22</v>
      </c>
      <c r="H4684" s="13" t="s">
        <v>2357</v>
      </c>
      <c r="I4684" s="13" t="s">
        <v>82</v>
      </c>
      <c r="J4684" s="13" t="s">
        <v>314</v>
      </c>
      <c r="K4684" s="13" t="s">
        <v>187</v>
      </c>
      <c r="L4684" s="13" t="s">
        <v>27</v>
      </c>
      <c r="M4684" s="13" t="s">
        <v>28</v>
      </c>
      <c r="N4684" s="13" t="s">
        <v>2358</v>
      </c>
      <c r="O4684" s="13" t="s">
        <v>30</v>
      </c>
      <c r="P4684" s="13" t="s">
        <v>31</v>
      </c>
      <c r="Q4684" s="13" t="s">
        <v>2359</v>
      </c>
      <c r="R4684" s="17">
        <v>270.96000000000004</v>
      </c>
      <c r="S4684" s="26">
        <v>4</v>
      </c>
      <c r="T4684" s="17">
        <v>0</v>
      </c>
      <c r="U4684" s="17">
        <v>47.11</v>
      </c>
      <c r="V4684" s="27">
        <v>62.28</v>
      </c>
      <c r="W4684" s="13" t="s">
        <v>60</v>
      </c>
      <c r="X4684" s="8">
        <f>$T4684*$R4684</f>
        <v>0</v>
      </c>
      <c r="Y4684" s="29">
        <f>R4684-V4684-U4684-X4684</f>
        <v>161.57000000000005</v>
      </c>
    </row>
    <row r="4685" spans="2:25" x14ac:dyDescent="0.3">
      <c r="B4685" s="16"/>
      <c r="C4685" s="8" t="str">
        <f>_xlfn.CONCAT(S4685,_xlfn.TEXTBEFORE(Q4685,","))</f>
        <v>2Sanford Highlighters</v>
      </c>
      <c r="D4685" s="13" t="s">
        <v>10791</v>
      </c>
      <c r="E4685" s="25">
        <v>43965</v>
      </c>
      <c r="F4685" s="25">
        <v>43967</v>
      </c>
      <c r="G4685" s="13" t="s">
        <v>22</v>
      </c>
      <c r="H4685" s="13" t="s">
        <v>2357</v>
      </c>
      <c r="I4685" s="13" t="s">
        <v>82</v>
      </c>
      <c r="J4685" s="13" t="s">
        <v>3982</v>
      </c>
      <c r="K4685" s="13" t="s">
        <v>229</v>
      </c>
      <c r="L4685" s="13" t="s">
        <v>27</v>
      </c>
      <c r="M4685" s="13" t="s">
        <v>28</v>
      </c>
      <c r="N4685" s="13" t="s">
        <v>5054</v>
      </c>
      <c r="O4685" s="13" t="s">
        <v>30</v>
      </c>
      <c r="P4685" s="13" t="s">
        <v>1789</v>
      </c>
      <c r="Q4685" s="13" t="s">
        <v>5055</v>
      </c>
      <c r="R4685" s="17">
        <v>32.04</v>
      </c>
      <c r="S4685" s="26">
        <v>2</v>
      </c>
      <c r="T4685" s="17">
        <v>0</v>
      </c>
      <c r="U4685" s="17">
        <v>6.46</v>
      </c>
      <c r="V4685" s="27">
        <v>1.26</v>
      </c>
      <c r="W4685" s="13" t="s">
        <v>60</v>
      </c>
      <c r="X4685" s="8">
        <f>$T4685*$R4685</f>
        <v>0</v>
      </c>
      <c r="Y4685" s="29">
        <f>R4685-V4685-U4685-X4685</f>
        <v>24.319999999999997</v>
      </c>
    </row>
    <row r="4686" spans="2:25" x14ac:dyDescent="0.3">
      <c r="B4686" s="16"/>
      <c r="C4686" s="8" t="str">
        <f>_xlfn.CONCAT(S4686,_xlfn.TEXTBEFORE(Q4686,","))</f>
        <v>2Stockwell Staples</v>
      </c>
      <c r="D4686" s="13" t="s">
        <v>10792</v>
      </c>
      <c r="E4686" s="25">
        <v>43965</v>
      </c>
      <c r="F4686" s="25">
        <v>43967</v>
      </c>
      <c r="G4686" s="13" t="s">
        <v>22</v>
      </c>
      <c r="H4686" s="13" t="s">
        <v>2357</v>
      </c>
      <c r="I4686" s="13" t="s">
        <v>82</v>
      </c>
      <c r="J4686" s="13" t="s">
        <v>3982</v>
      </c>
      <c r="K4686" s="13" t="s">
        <v>229</v>
      </c>
      <c r="L4686" s="13" t="s">
        <v>27</v>
      </c>
      <c r="M4686" s="13" t="s">
        <v>28</v>
      </c>
      <c r="N4686" s="13" t="s">
        <v>5548</v>
      </c>
      <c r="O4686" s="13" t="s">
        <v>30</v>
      </c>
      <c r="P4686" s="13" t="s">
        <v>2177</v>
      </c>
      <c r="Q4686" s="13" t="s">
        <v>5549</v>
      </c>
      <c r="R4686" s="17">
        <v>16.5</v>
      </c>
      <c r="S4686" s="26">
        <v>2</v>
      </c>
      <c r="T4686" s="17">
        <v>0</v>
      </c>
      <c r="U4686" s="17">
        <v>3.72</v>
      </c>
      <c r="V4686" s="27">
        <v>0.78</v>
      </c>
      <c r="W4686" s="13" t="s">
        <v>60</v>
      </c>
      <c r="X4686" s="8">
        <f>$T4686*$R4686</f>
        <v>0</v>
      </c>
      <c r="Y4686" s="29">
        <f>R4686-V4686-U4686-X4686</f>
        <v>12</v>
      </c>
    </row>
    <row r="4687" spans="2:25" x14ac:dyDescent="0.3">
      <c r="B4687" s="16"/>
      <c r="C4687" s="8" t="str">
        <f>_xlfn.CONCAT(S4687,_xlfn.TEXTBEFORE(Q4687,","))</f>
        <v>5HP Fax and Copier</v>
      </c>
      <c r="D4687" s="13" t="s">
        <v>10793</v>
      </c>
      <c r="E4687" s="25">
        <v>43624</v>
      </c>
      <c r="F4687" s="25">
        <v>43629</v>
      </c>
      <c r="G4687" s="13" t="s">
        <v>50</v>
      </c>
      <c r="H4687" s="13" t="s">
        <v>2483</v>
      </c>
      <c r="I4687" s="13" t="s">
        <v>82</v>
      </c>
      <c r="J4687" s="13" t="s">
        <v>400</v>
      </c>
      <c r="K4687" s="13" t="s">
        <v>141</v>
      </c>
      <c r="L4687" s="13" t="s">
        <v>54</v>
      </c>
      <c r="M4687" s="13" t="s">
        <v>55</v>
      </c>
      <c r="N4687" s="13" t="s">
        <v>764</v>
      </c>
      <c r="O4687" s="13" t="s">
        <v>57</v>
      </c>
      <c r="P4687" s="13" t="s">
        <v>86</v>
      </c>
      <c r="Q4687" s="13" t="s">
        <v>765</v>
      </c>
      <c r="R4687" s="17">
        <v>802.2645</v>
      </c>
      <c r="S4687" s="26">
        <v>5</v>
      </c>
      <c r="T4687" s="17">
        <v>7.0000000000000007E-2</v>
      </c>
      <c r="U4687" s="17">
        <v>42.67</v>
      </c>
      <c r="V4687" s="27">
        <v>344.91449999999998</v>
      </c>
      <c r="W4687" s="13" t="s">
        <v>88</v>
      </c>
      <c r="X4687" s="8">
        <f>$T4687*$R4687</f>
        <v>56.158515000000008</v>
      </c>
      <c r="Y4687" s="29">
        <f>R4687-V4687-U4687-X4687</f>
        <v>358.52148499999998</v>
      </c>
    </row>
    <row r="4688" spans="2:25" x14ac:dyDescent="0.3">
      <c r="B4688" s="16"/>
      <c r="C4688" s="8" t="str">
        <f>_xlfn.CONCAT(S4688,_xlfn.TEXTBEFORE(Q4688,","))</f>
        <v>4Jiffy Mailers</v>
      </c>
      <c r="D4688" s="13" t="s">
        <v>10794</v>
      </c>
      <c r="E4688" s="25">
        <v>43624</v>
      </c>
      <c r="F4688" s="25">
        <v>43629</v>
      </c>
      <c r="G4688" s="13" t="s">
        <v>50</v>
      </c>
      <c r="H4688" s="13" t="s">
        <v>2483</v>
      </c>
      <c r="I4688" s="13" t="s">
        <v>82</v>
      </c>
      <c r="J4688" s="13" t="s">
        <v>400</v>
      </c>
      <c r="K4688" s="13" t="s">
        <v>141</v>
      </c>
      <c r="L4688" s="13" t="s">
        <v>54</v>
      </c>
      <c r="M4688" s="13" t="s">
        <v>55</v>
      </c>
      <c r="N4688" s="13" t="s">
        <v>4617</v>
      </c>
      <c r="O4688" s="13" t="s">
        <v>30</v>
      </c>
      <c r="P4688" s="13" t="s">
        <v>1607</v>
      </c>
      <c r="Q4688" s="13" t="s">
        <v>4618</v>
      </c>
      <c r="R4688" s="17">
        <v>76.256399999999999</v>
      </c>
      <c r="S4688" s="26">
        <v>4</v>
      </c>
      <c r="T4688" s="17">
        <v>0.47000000000000003</v>
      </c>
      <c r="U4688" s="17">
        <v>3.69</v>
      </c>
      <c r="V4688" s="27">
        <v>-46.143599999999992</v>
      </c>
      <c r="W4688" s="13" t="s">
        <v>88</v>
      </c>
      <c r="X4688" s="8">
        <f>$T4688*$R4688</f>
        <v>35.840508</v>
      </c>
      <c r="Y4688" s="29">
        <f>R4688-V4688-U4688-X4688</f>
        <v>82.869491999999994</v>
      </c>
    </row>
    <row r="4689" spans="2:25" x14ac:dyDescent="0.3">
      <c r="B4689" s="16"/>
      <c r="C4689" s="8" t="str">
        <f>_xlfn.CONCAT(S4689,_xlfn.TEXTBEFORE(Q4689,","))</f>
        <v>2Nokia Audio Dock</v>
      </c>
      <c r="D4689" s="13" t="s">
        <v>10795</v>
      </c>
      <c r="E4689" s="25">
        <v>43637</v>
      </c>
      <c r="F4689" s="25">
        <v>43640</v>
      </c>
      <c r="G4689" s="13" t="s">
        <v>22</v>
      </c>
      <c r="H4689" s="13" t="s">
        <v>2483</v>
      </c>
      <c r="I4689" s="13" t="s">
        <v>82</v>
      </c>
      <c r="J4689" s="13" t="s">
        <v>596</v>
      </c>
      <c r="K4689" s="13" t="s">
        <v>168</v>
      </c>
      <c r="L4689" s="13" t="s">
        <v>54</v>
      </c>
      <c r="M4689" s="13" t="s">
        <v>55</v>
      </c>
      <c r="N4689" s="13" t="s">
        <v>2631</v>
      </c>
      <c r="O4689" s="13" t="s">
        <v>57</v>
      </c>
      <c r="P4689" s="13" t="s">
        <v>58</v>
      </c>
      <c r="Q4689" s="13" t="s">
        <v>2632</v>
      </c>
      <c r="R4689" s="17">
        <v>278.9298</v>
      </c>
      <c r="S4689" s="26">
        <v>2</v>
      </c>
      <c r="T4689" s="17">
        <v>0.17</v>
      </c>
      <c r="U4689" s="17">
        <v>38.380000000000003</v>
      </c>
      <c r="V4689" s="27">
        <v>47.029799999999994</v>
      </c>
      <c r="W4689" s="13" t="s">
        <v>60</v>
      </c>
      <c r="X4689" s="8">
        <f>$T4689*$R4689</f>
        <v>47.418066000000003</v>
      </c>
      <c r="Y4689" s="29">
        <f>R4689-V4689-U4689-X4689</f>
        <v>146.101934</v>
      </c>
    </row>
    <row r="4690" spans="2:25" x14ac:dyDescent="0.3">
      <c r="B4690" s="16"/>
      <c r="C4690" s="8" t="str">
        <f>_xlfn.CONCAT(S4690,_xlfn.TEXTBEFORE(Q4690,","))</f>
        <v>4Accos Push Pins</v>
      </c>
      <c r="D4690" s="13" t="s">
        <v>10796</v>
      </c>
      <c r="E4690" s="25">
        <v>43637</v>
      </c>
      <c r="F4690" s="25">
        <v>43640</v>
      </c>
      <c r="G4690" s="13" t="s">
        <v>22</v>
      </c>
      <c r="H4690" s="13" t="s">
        <v>2483</v>
      </c>
      <c r="I4690" s="13" t="s">
        <v>82</v>
      </c>
      <c r="J4690" s="13" t="s">
        <v>596</v>
      </c>
      <c r="K4690" s="13" t="s">
        <v>168</v>
      </c>
      <c r="L4690" s="13" t="s">
        <v>54</v>
      </c>
      <c r="M4690" s="13" t="s">
        <v>55</v>
      </c>
      <c r="N4690" s="13" t="s">
        <v>4917</v>
      </c>
      <c r="O4690" s="13" t="s">
        <v>30</v>
      </c>
      <c r="P4690" s="13" t="s">
        <v>2177</v>
      </c>
      <c r="Q4690" s="13" t="s">
        <v>4918</v>
      </c>
      <c r="R4690" s="17">
        <v>30.782399999999999</v>
      </c>
      <c r="S4690" s="26">
        <v>4</v>
      </c>
      <c r="T4690" s="17">
        <v>0.47000000000000003</v>
      </c>
      <c r="U4690" s="17">
        <v>2.81</v>
      </c>
      <c r="V4690" s="27">
        <v>-8.2175999999999974</v>
      </c>
      <c r="W4690" s="13" t="s">
        <v>60</v>
      </c>
      <c r="X4690" s="8">
        <f>$T4690*$R4690</f>
        <v>14.467728000000001</v>
      </c>
      <c r="Y4690" s="29">
        <f>R4690-V4690-U4690-X4690</f>
        <v>21.722271999999997</v>
      </c>
    </row>
    <row r="4691" spans="2:25" x14ac:dyDescent="0.3">
      <c r="B4691" s="16"/>
      <c r="C4691" s="8" t="str">
        <f>_xlfn.CONCAT(S4691,_xlfn.TEXTBEFORE(Q4691,","))</f>
        <v>5Kleencut Trimmer</v>
      </c>
      <c r="D4691" s="13" t="s">
        <v>10797</v>
      </c>
      <c r="E4691" s="25">
        <v>43968</v>
      </c>
      <c r="F4691" s="25">
        <v>43972</v>
      </c>
      <c r="G4691" s="13" t="s">
        <v>50</v>
      </c>
      <c r="H4691" s="13" t="s">
        <v>2483</v>
      </c>
      <c r="I4691" s="13" t="s">
        <v>82</v>
      </c>
      <c r="J4691" s="13" t="s">
        <v>90</v>
      </c>
      <c r="K4691" s="13" t="s">
        <v>91</v>
      </c>
      <c r="L4691" s="13" t="s">
        <v>54</v>
      </c>
      <c r="M4691" s="13" t="s">
        <v>55</v>
      </c>
      <c r="N4691" s="13" t="s">
        <v>3882</v>
      </c>
      <c r="O4691" s="13" t="s">
        <v>30</v>
      </c>
      <c r="P4691" s="13" t="s">
        <v>1228</v>
      </c>
      <c r="Q4691" s="13" t="s">
        <v>3883</v>
      </c>
      <c r="R4691" s="17">
        <v>109.7895</v>
      </c>
      <c r="S4691" s="26">
        <v>5</v>
      </c>
      <c r="T4691" s="17">
        <v>0.47000000000000003</v>
      </c>
      <c r="U4691" s="17">
        <v>8.3699999999999992</v>
      </c>
      <c r="V4691" s="27">
        <v>-31.210499999999996</v>
      </c>
      <c r="W4691" s="13" t="s">
        <v>88</v>
      </c>
      <c r="X4691" s="8">
        <f>$T4691*$R4691</f>
        <v>51.601065000000006</v>
      </c>
      <c r="Y4691" s="29">
        <f>R4691-V4691-U4691-X4691</f>
        <v>81.02893499999999</v>
      </c>
    </row>
    <row r="4692" spans="2:25" x14ac:dyDescent="0.3">
      <c r="B4692" s="16"/>
      <c r="C4692" s="8" t="str">
        <f>_xlfn.CONCAT(S4692,_xlfn.TEXTBEFORE(Q4692,","))</f>
        <v>2Novimex Swivel Stool</v>
      </c>
      <c r="D4692" s="13" t="s">
        <v>10798</v>
      </c>
      <c r="E4692" s="25">
        <v>43015</v>
      </c>
      <c r="F4692" s="25">
        <v>43018</v>
      </c>
      <c r="G4692" s="13" t="s">
        <v>22</v>
      </c>
      <c r="H4692" s="13" t="s">
        <v>2612</v>
      </c>
      <c r="I4692" s="13" t="s">
        <v>24</v>
      </c>
      <c r="J4692" s="13" t="s">
        <v>2613</v>
      </c>
      <c r="K4692" s="13" t="s">
        <v>215</v>
      </c>
      <c r="L4692" s="13" t="s">
        <v>27</v>
      </c>
      <c r="M4692" s="13" t="s">
        <v>28</v>
      </c>
      <c r="N4692" s="13" t="s">
        <v>315</v>
      </c>
      <c r="O4692" s="13" t="s">
        <v>40</v>
      </c>
      <c r="P4692" s="13" t="s">
        <v>41</v>
      </c>
      <c r="Q4692" s="13" t="s">
        <v>316</v>
      </c>
      <c r="R4692" s="17">
        <v>333.90000000000003</v>
      </c>
      <c r="S4692" s="26">
        <v>2</v>
      </c>
      <c r="T4692" s="17">
        <v>0</v>
      </c>
      <c r="U4692" s="17">
        <v>38.81</v>
      </c>
      <c r="V4692" s="27">
        <v>83.460000000000008</v>
      </c>
      <c r="W4692" s="13" t="s">
        <v>88</v>
      </c>
      <c r="X4692" s="8">
        <f>$T4692*$R4692</f>
        <v>0</v>
      </c>
      <c r="Y4692" s="29">
        <f>R4692-V4692-U4692-X4692</f>
        <v>211.63000000000002</v>
      </c>
    </row>
    <row r="4693" spans="2:25" x14ac:dyDescent="0.3">
      <c r="B4693" s="16"/>
      <c r="C4693" s="8" t="str">
        <f>_xlfn.CONCAT(S4693,_xlfn.TEXTBEFORE(Q4693,","))</f>
        <v>1Fellowes Lockers</v>
      </c>
      <c r="D4693" s="13" t="s">
        <v>10799</v>
      </c>
      <c r="E4693" s="25">
        <v>43015</v>
      </c>
      <c r="F4693" s="25">
        <v>43018</v>
      </c>
      <c r="G4693" s="13" t="s">
        <v>22</v>
      </c>
      <c r="H4693" s="13" t="s">
        <v>2612</v>
      </c>
      <c r="I4693" s="13" t="s">
        <v>24</v>
      </c>
      <c r="J4693" s="13" t="s">
        <v>2613</v>
      </c>
      <c r="K4693" s="13" t="s">
        <v>215</v>
      </c>
      <c r="L4693" s="13" t="s">
        <v>27</v>
      </c>
      <c r="M4693" s="13" t="s">
        <v>28</v>
      </c>
      <c r="N4693" s="13" t="s">
        <v>1116</v>
      </c>
      <c r="O4693" s="13" t="s">
        <v>30</v>
      </c>
      <c r="P4693" s="13" t="s">
        <v>289</v>
      </c>
      <c r="Q4693" s="13" t="s">
        <v>1117</v>
      </c>
      <c r="R4693" s="17">
        <v>206.39999999999998</v>
      </c>
      <c r="S4693" s="26">
        <v>1</v>
      </c>
      <c r="T4693" s="17">
        <v>0</v>
      </c>
      <c r="U4693" s="17">
        <v>28.05</v>
      </c>
      <c r="V4693" s="27">
        <v>66.03</v>
      </c>
      <c r="W4693" s="13" t="s">
        <v>88</v>
      </c>
      <c r="X4693" s="8">
        <f>$T4693*$R4693</f>
        <v>0</v>
      </c>
      <c r="Y4693" s="29">
        <f>R4693-V4693-U4693-X4693</f>
        <v>112.31999999999998</v>
      </c>
    </row>
    <row r="4694" spans="2:25" x14ac:dyDescent="0.3">
      <c r="B4694" s="16"/>
      <c r="C4694" s="8" t="str">
        <f>_xlfn.CONCAT(S4694,_xlfn.TEXTBEFORE(Q4694,","))</f>
        <v>3Fiskars Ruler</v>
      </c>
      <c r="D4694" s="13" t="s">
        <v>10800</v>
      </c>
      <c r="E4694" s="25">
        <v>43015</v>
      </c>
      <c r="F4694" s="25">
        <v>43018</v>
      </c>
      <c r="G4694" s="13" t="s">
        <v>22</v>
      </c>
      <c r="H4694" s="13" t="s">
        <v>2612</v>
      </c>
      <c r="I4694" s="13" t="s">
        <v>24</v>
      </c>
      <c r="J4694" s="13" t="s">
        <v>2613</v>
      </c>
      <c r="K4694" s="13" t="s">
        <v>215</v>
      </c>
      <c r="L4694" s="13" t="s">
        <v>27</v>
      </c>
      <c r="M4694" s="13" t="s">
        <v>28</v>
      </c>
      <c r="N4694" s="13" t="s">
        <v>5934</v>
      </c>
      <c r="O4694" s="13" t="s">
        <v>30</v>
      </c>
      <c r="P4694" s="13" t="s">
        <v>1228</v>
      </c>
      <c r="Q4694" s="13" t="s">
        <v>5935</v>
      </c>
      <c r="R4694" s="17">
        <v>41.489999999999995</v>
      </c>
      <c r="S4694" s="26">
        <v>3</v>
      </c>
      <c r="T4694" s="17">
        <v>0</v>
      </c>
      <c r="U4694" s="17">
        <v>1.85</v>
      </c>
      <c r="V4694" s="27">
        <v>7.02</v>
      </c>
      <c r="W4694" s="13" t="s">
        <v>88</v>
      </c>
      <c r="X4694" s="8">
        <f>$T4694*$R4694</f>
        <v>0</v>
      </c>
      <c r="Y4694" s="29">
        <f>R4694-V4694-U4694-X4694</f>
        <v>32.619999999999997</v>
      </c>
    </row>
    <row r="4695" spans="2:25" x14ac:dyDescent="0.3">
      <c r="B4695" s="16"/>
      <c r="C4695" s="8" t="str">
        <f>_xlfn.CONCAT(S4695,_xlfn.TEXTBEFORE(Q4695,","))</f>
        <v>9Rogers Shelving</v>
      </c>
      <c r="D4695" s="13" t="s">
        <v>10801</v>
      </c>
      <c r="E4695" s="25">
        <v>44195</v>
      </c>
      <c r="F4695" s="25">
        <v>44197</v>
      </c>
      <c r="G4695" s="13" t="s">
        <v>22</v>
      </c>
      <c r="H4695" s="13" t="s">
        <v>1300</v>
      </c>
      <c r="I4695" s="13" t="s">
        <v>24</v>
      </c>
      <c r="J4695" s="13" t="s">
        <v>90</v>
      </c>
      <c r="K4695" s="13" t="s">
        <v>91</v>
      </c>
      <c r="L4695" s="13" t="s">
        <v>54</v>
      </c>
      <c r="M4695" s="13" t="s">
        <v>55</v>
      </c>
      <c r="N4695" s="13" t="s">
        <v>1301</v>
      </c>
      <c r="O4695" s="13" t="s">
        <v>30</v>
      </c>
      <c r="P4695" s="13" t="s">
        <v>289</v>
      </c>
      <c r="Q4695" s="13" t="s">
        <v>1302</v>
      </c>
      <c r="R4695" s="17">
        <v>457.16399999999993</v>
      </c>
      <c r="S4695" s="26">
        <v>9</v>
      </c>
      <c r="T4695" s="17">
        <v>0.17</v>
      </c>
      <c r="U4695" s="17">
        <v>101.88</v>
      </c>
      <c r="V4695" s="27">
        <v>65.933999999999997</v>
      </c>
      <c r="W4695" s="13" t="s">
        <v>60</v>
      </c>
      <c r="X4695" s="8">
        <f>$T4695*$R4695</f>
        <v>77.717879999999994</v>
      </c>
      <c r="Y4695" s="29">
        <f>R4695-V4695-U4695-X4695</f>
        <v>211.63211999999993</v>
      </c>
    </row>
    <row r="4696" spans="2:25" x14ac:dyDescent="0.3">
      <c r="B4696" s="16"/>
      <c r="C4696" s="8" t="str">
        <f>_xlfn.CONCAT(S4696,_xlfn.TEXTBEFORE(Q4696,","))</f>
        <v>2SAFCO Executive Leather Armchair</v>
      </c>
      <c r="D4696" s="13" t="s">
        <v>10802</v>
      </c>
      <c r="E4696" s="25">
        <v>43347</v>
      </c>
      <c r="F4696" s="25">
        <v>43352</v>
      </c>
      <c r="G4696" s="13" t="s">
        <v>50</v>
      </c>
      <c r="H4696" s="13" t="s">
        <v>1802</v>
      </c>
      <c r="I4696" s="13" t="s">
        <v>36</v>
      </c>
      <c r="J4696" s="13" t="s">
        <v>1803</v>
      </c>
      <c r="K4696" s="13" t="s">
        <v>234</v>
      </c>
      <c r="L4696" s="13" t="s">
        <v>54</v>
      </c>
      <c r="M4696" s="13" t="s">
        <v>55</v>
      </c>
      <c r="N4696" s="13" t="s">
        <v>39</v>
      </c>
      <c r="O4696" s="13" t="s">
        <v>40</v>
      </c>
      <c r="P4696" s="13" t="s">
        <v>41</v>
      </c>
      <c r="Q4696" s="13" t="s">
        <v>42</v>
      </c>
      <c r="R4696" s="17">
        <v>670.13999999999987</v>
      </c>
      <c r="S4696" s="26">
        <v>2</v>
      </c>
      <c r="T4696" s="17">
        <v>0.27</v>
      </c>
      <c r="U4696" s="17">
        <v>70.45</v>
      </c>
      <c r="V4696" s="27">
        <v>-128.51999999999995</v>
      </c>
      <c r="W4696" s="13" t="s">
        <v>88</v>
      </c>
      <c r="X4696" s="8">
        <f>$T4696*$R4696</f>
        <v>180.93779999999998</v>
      </c>
      <c r="Y4696" s="29">
        <f>R4696-V4696-U4696-X4696</f>
        <v>547.27219999999988</v>
      </c>
    </row>
    <row r="4697" spans="2:25" x14ac:dyDescent="0.3">
      <c r="B4697" s="16"/>
      <c r="C4697" s="8" t="str">
        <f>_xlfn.CONCAT(S4697,_xlfn.TEXTBEFORE(Q4697,","))</f>
        <v>2Ikea Corner Shelving</v>
      </c>
      <c r="D4697" s="13" t="s">
        <v>10803</v>
      </c>
      <c r="E4697" s="25">
        <v>43894</v>
      </c>
      <c r="F4697" s="25">
        <v>43898</v>
      </c>
      <c r="G4697" s="13" t="s">
        <v>50</v>
      </c>
      <c r="H4697" s="13" t="s">
        <v>1802</v>
      </c>
      <c r="I4697" s="13" t="s">
        <v>36</v>
      </c>
      <c r="J4697" s="13" t="s">
        <v>233</v>
      </c>
      <c r="K4697" s="13" t="s">
        <v>234</v>
      </c>
      <c r="L4697" s="13" t="s">
        <v>54</v>
      </c>
      <c r="M4697" s="13" t="s">
        <v>55</v>
      </c>
      <c r="N4697" s="13" t="s">
        <v>3628</v>
      </c>
      <c r="O4697" s="13" t="s">
        <v>40</v>
      </c>
      <c r="P4697" s="13" t="s">
        <v>67</v>
      </c>
      <c r="Q4697" s="13" t="s">
        <v>3629</v>
      </c>
      <c r="R4697" s="17">
        <v>227.88720000000001</v>
      </c>
      <c r="S4697" s="26">
        <v>2</v>
      </c>
      <c r="T4697" s="17">
        <v>7.0000000000000007E-2</v>
      </c>
      <c r="U4697" s="17">
        <v>19.29</v>
      </c>
      <c r="V4697" s="27">
        <v>4.8671999999999969</v>
      </c>
      <c r="W4697" s="13" t="s">
        <v>88</v>
      </c>
      <c r="X4697" s="8">
        <f>$T4697*$R4697</f>
        <v>15.952104000000002</v>
      </c>
      <c r="Y4697" s="29">
        <f>R4697-V4697-U4697-X4697</f>
        <v>187.77789600000003</v>
      </c>
    </row>
    <row r="4698" spans="2:25" x14ac:dyDescent="0.3">
      <c r="B4698" s="16"/>
      <c r="C4698" s="8" t="str">
        <f>_xlfn.CONCAT(S4698,_xlfn.TEXTBEFORE(Q4698,","))</f>
        <v>2Rubbermaid Light Bulb</v>
      </c>
      <c r="D4698" s="13" t="s">
        <v>10804</v>
      </c>
      <c r="E4698" s="25">
        <v>44120</v>
      </c>
      <c r="F4698" s="25">
        <v>44125</v>
      </c>
      <c r="G4698" s="13" t="s">
        <v>22</v>
      </c>
      <c r="H4698" s="13" t="s">
        <v>1802</v>
      </c>
      <c r="I4698" s="13" t="s">
        <v>36</v>
      </c>
      <c r="J4698" s="13" t="s">
        <v>493</v>
      </c>
      <c r="K4698" s="13" t="s">
        <v>494</v>
      </c>
      <c r="L4698" s="13" t="s">
        <v>54</v>
      </c>
      <c r="M4698" s="13" t="s">
        <v>55</v>
      </c>
      <c r="N4698" s="13" t="s">
        <v>3681</v>
      </c>
      <c r="O4698" s="13" t="s">
        <v>40</v>
      </c>
      <c r="P4698" s="13" t="s">
        <v>906</v>
      </c>
      <c r="Q4698" s="13" t="s">
        <v>3682</v>
      </c>
      <c r="R4698" s="17">
        <v>23.170199999999994</v>
      </c>
      <c r="S4698" s="26">
        <v>2</v>
      </c>
      <c r="T4698" s="17">
        <v>0.27</v>
      </c>
      <c r="U4698" s="17">
        <v>1.42</v>
      </c>
      <c r="V4698" s="27">
        <v>0.31020000000000003</v>
      </c>
      <c r="W4698" s="13" t="s">
        <v>88</v>
      </c>
      <c r="X4698" s="8">
        <f>$T4698*$R4698</f>
        <v>6.2559539999999991</v>
      </c>
      <c r="Y4698" s="29">
        <f>R4698-V4698-U4698-X4698</f>
        <v>15.184045999999991</v>
      </c>
    </row>
    <row r="4699" spans="2:25" x14ac:dyDescent="0.3">
      <c r="B4699" s="16"/>
      <c r="C4699" s="8" t="str">
        <f>_xlfn.CONCAT(S4699,_xlfn.TEXTBEFORE(Q4699,","))</f>
        <v>3Acco Binder Covers</v>
      </c>
      <c r="D4699" s="13" t="s">
        <v>10805</v>
      </c>
      <c r="E4699" s="25">
        <v>43148</v>
      </c>
      <c r="F4699" s="25">
        <v>43152</v>
      </c>
      <c r="G4699" s="13" t="s">
        <v>50</v>
      </c>
      <c r="H4699" s="13" t="s">
        <v>2294</v>
      </c>
      <c r="I4699" s="13" t="s">
        <v>24</v>
      </c>
      <c r="J4699" s="13" t="s">
        <v>421</v>
      </c>
      <c r="K4699" s="13" t="s">
        <v>421</v>
      </c>
      <c r="L4699" s="13" t="s">
        <v>27</v>
      </c>
      <c r="M4699" s="13" t="s">
        <v>28</v>
      </c>
      <c r="N4699" s="13" t="s">
        <v>3023</v>
      </c>
      <c r="O4699" s="13" t="s">
        <v>30</v>
      </c>
      <c r="P4699" s="13" t="s">
        <v>1121</v>
      </c>
      <c r="Q4699" s="13" t="s">
        <v>3024</v>
      </c>
      <c r="R4699" s="17">
        <v>44.459999999999994</v>
      </c>
      <c r="S4699" s="26">
        <v>3</v>
      </c>
      <c r="T4699" s="17">
        <v>0</v>
      </c>
      <c r="U4699" s="17">
        <v>1.46</v>
      </c>
      <c r="V4699" s="27">
        <v>10.620000000000001</v>
      </c>
      <c r="W4699" s="13" t="s">
        <v>88</v>
      </c>
      <c r="X4699" s="8">
        <f>$T4699*$R4699</f>
        <v>0</v>
      </c>
      <c r="Y4699" s="29">
        <f>R4699-V4699-U4699-X4699</f>
        <v>32.379999999999988</v>
      </c>
    </row>
    <row r="4700" spans="2:25" x14ac:dyDescent="0.3">
      <c r="B4700" s="16"/>
      <c r="C4700" s="8" t="str">
        <f>_xlfn.CONCAT(S4700,_xlfn.TEXTBEFORE(Q4700,","))</f>
        <v>5Memorex Memory Card</v>
      </c>
      <c r="D4700" s="13" t="s">
        <v>10806</v>
      </c>
      <c r="E4700" s="25">
        <v>43980</v>
      </c>
      <c r="F4700" s="25">
        <v>43987</v>
      </c>
      <c r="G4700" s="13" t="s">
        <v>50</v>
      </c>
      <c r="H4700" s="13" t="s">
        <v>2294</v>
      </c>
      <c r="I4700" s="13" t="s">
        <v>24</v>
      </c>
      <c r="J4700" s="13" t="s">
        <v>170</v>
      </c>
      <c r="K4700" s="13" t="s">
        <v>170</v>
      </c>
      <c r="L4700" s="13" t="s">
        <v>27</v>
      </c>
      <c r="M4700" s="13" t="s">
        <v>28</v>
      </c>
      <c r="N4700" s="13" t="s">
        <v>2295</v>
      </c>
      <c r="O4700" s="13" t="s">
        <v>57</v>
      </c>
      <c r="P4700" s="13" t="s">
        <v>121</v>
      </c>
      <c r="Q4700" s="13" t="s">
        <v>2296</v>
      </c>
      <c r="R4700" s="17">
        <v>500.39999999999992</v>
      </c>
      <c r="S4700" s="26">
        <v>5</v>
      </c>
      <c r="T4700" s="17">
        <v>0</v>
      </c>
      <c r="U4700" s="17">
        <v>49.11</v>
      </c>
      <c r="V4700" s="27">
        <v>140.1</v>
      </c>
      <c r="W4700" s="13" t="s">
        <v>266</v>
      </c>
      <c r="X4700" s="8">
        <f>$T4700*$R4700</f>
        <v>0</v>
      </c>
      <c r="Y4700" s="29">
        <f>R4700-V4700-U4700-X4700</f>
        <v>311.18999999999994</v>
      </c>
    </row>
    <row r="4701" spans="2:25" x14ac:dyDescent="0.3">
      <c r="B4701" s="16"/>
      <c r="C4701" s="8" t="str">
        <f>_xlfn.CONCAT(S4701,_xlfn.TEXTBEFORE(Q4701,","))</f>
        <v>3SanDisk Memo Slips</v>
      </c>
      <c r="D4701" s="13" t="s">
        <v>10807</v>
      </c>
      <c r="E4701" s="25">
        <v>43056</v>
      </c>
      <c r="F4701" s="25">
        <v>43062</v>
      </c>
      <c r="G4701" s="13" t="s">
        <v>50</v>
      </c>
      <c r="H4701" s="13" t="s">
        <v>1701</v>
      </c>
      <c r="I4701" s="13" t="s">
        <v>82</v>
      </c>
      <c r="J4701" s="13" t="s">
        <v>942</v>
      </c>
      <c r="K4701" s="13" t="s">
        <v>474</v>
      </c>
      <c r="L4701" s="13" t="s">
        <v>27</v>
      </c>
      <c r="M4701" s="13" t="s">
        <v>28</v>
      </c>
      <c r="N4701" s="13" t="s">
        <v>5361</v>
      </c>
      <c r="O4701" s="13" t="s">
        <v>30</v>
      </c>
      <c r="P4701" s="13" t="s">
        <v>1567</v>
      </c>
      <c r="Q4701" s="13" t="s">
        <v>5362</v>
      </c>
      <c r="R4701" s="17">
        <v>63.36</v>
      </c>
      <c r="S4701" s="26">
        <v>3</v>
      </c>
      <c r="T4701" s="17">
        <v>0</v>
      </c>
      <c r="U4701" s="17">
        <v>2.77</v>
      </c>
      <c r="V4701" s="27">
        <v>31.68</v>
      </c>
      <c r="W4701" s="13" t="s">
        <v>88</v>
      </c>
      <c r="X4701" s="8">
        <f>$T4701*$R4701</f>
        <v>0</v>
      </c>
      <c r="Y4701" s="29">
        <f>R4701-V4701-U4701-X4701</f>
        <v>28.91</v>
      </c>
    </row>
    <row r="4702" spans="2:25" x14ac:dyDescent="0.3">
      <c r="B4702" s="16"/>
      <c r="C4702" s="8" t="str">
        <f>_xlfn.CONCAT(S4702,_xlfn.TEXTBEFORE(Q4702,","))</f>
        <v>2Acme Trimmer</v>
      </c>
      <c r="D4702" s="13" t="s">
        <v>10808</v>
      </c>
      <c r="E4702" s="25">
        <v>43056</v>
      </c>
      <c r="F4702" s="25">
        <v>43062</v>
      </c>
      <c r="G4702" s="13" t="s">
        <v>50</v>
      </c>
      <c r="H4702" s="13" t="s">
        <v>1701</v>
      </c>
      <c r="I4702" s="13" t="s">
        <v>82</v>
      </c>
      <c r="J4702" s="13" t="s">
        <v>942</v>
      </c>
      <c r="K4702" s="13" t="s">
        <v>474</v>
      </c>
      <c r="L4702" s="13" t="s">
        <v>27</v>
      </c>
      <c r="M4702" s="13" t="s">
        <v>28</v>
      </c>
      <c r="N4702" s="13" t="s">
        <v>3814</v>
      </c>
      <c r="O4702" s="13" t="s">
        <v>30</v>
      </c>
      <c r="P4702" s="13" t="s">
        <v>1228</v>
      </c>
      <c r="Q4702" s="13" t="s">
        <v>3815</v>
      </c>
      <c r="R4702" s="17">
        <v>92.4</v>
      </c>
      <c r="S4702" s="26">
        <v>2</v>
      </c>
      <c r="T4702" s="17">
        <v>0</v>
      </c>
      <c r="U4702" s="17">
        <v>1.64</v>
      </c>
      <c r="V4702" s="27">
        <v>5.5200000000000005</v>
      </c>
      <c r="W4702" s="13" t="s">
        <v>88</v>
      </c>
      <c r="X4702" s="8">
        <f>$T4702*$R4702</f>
        <v>0</v>
      </c>
      <c r="Y4702" s="29">
        <f>R4702-V4702-U4702-X4702</f>
        <v>85.240000000000009</v>
      </c>
    </row>
    <row r="4703" spans="2:25" x14ac:dyDescent="0.3">
      <c r="B4703" s="16"/>
      <c r="C4703" s="8" t="str">
        <f>_xlfn.CONCAT(S4703,_xlfn.TEXTBEFORE(Q4703,","))</f>
        <v>8Cameo Business Envelopes</v>
      </c>
      <c r="D4703" s="13" t="s">
        <v>10809</v>
      </c>
      <c r="E4703" s="25">
        <v>43400</v>
      </c>
      <c r="F4703" s="25">
        <v>43400</v>
      </c>
      <c r="G4703" s="13" t="s">
        <v>126</v>
      </c>
      <c r="H4703" s="13" t="s">
        <v>1701</v>
      </c>
      <c r="I4703" s="13" t="s">
        <v>82</v>
      </c>
      <c r="J4703" s="13" t="s">
        <v>263</v>
      </c>
      <c r="K4703" s="13" t="s">
        <v>263</v>
      </c>
      <c r="L4703" s="13" t="s">
        <v>27</v>
      </c>
      <c r="M4703" s="13" t="s">
        <v>28</v>
      </c>
      <c r="N4703" s="13" t="s">
        <v>4407</v>
      </c>
      <c r="O4703" s="13" t="s">
        <v>30</v>
      </c>
      <c r="P4703" s="13" t="s">
        <v>1607</v>
      </c>
      <c r="Q4703" s="13" t="s">
        <v>4408</v>
      </c>
      <c r="R4703" s="17">
        <v>163.92000000000002</v>
      </c>
      <c r="S4703" s="26">
        <v>8</v>
      </c>
      <c r="T4703" s="17">
        <v>0</v>
      </c>
      <c r="U4703" s="17">
        <v>11.21</v>
      </c>
      <c r="V4703" s="27">
        <v>44.160000000000004</v>
      </c>
      <c r="W4703" s="13" t="s">
        <v>88</v>
      </c>
      <c r="X4703" s="8">
        <f>$T4703*$R4703</f>
        <v>0</v>
      </c>
      <c r="Y4703" s="29">
        <f>R4703-V4703-U4703-X4703</f>
        <v>108.55000000000001</v>
      </c>
    </row>
    <row r="4704" spans="2:25" x14ac:dyDescent="0.3">
      <c r="B4704" s="16"/>
      <c r="C4704" s="8" t="str">
        <f>_xlfn.CONCAT(S4704,_xlfn.TEXTBEFORE(Q4704,","))</f>
        <v>4Advantus Staples</v>
      </c>
      <c r="D4704" s="13" t="s">
        <v>10810</v>
      </c>
      <c r="E4704" s="25">
        <v>43400</v>
      </c>
      <c r="F4704" s="25">
        <v>43400</v>
      </c>
      <c r="G4704" s="13" t="s">
        <v>126</v>
      </c>
      <c r="H4704" s="13" t="s">
        <v>1701</v>
      </c>
      <c r="I4704" s="13" t="s">
        <v>82</v>
      </c>
      <c r="J4704" s="13" t="s">
        <v>263</v>
      </c>
      <c r="K4704" s="13" t="s">
        <v>263</v>
      </c>
      <c r="L4704" s="13" t="s">
        <v>27</v>
      </c>
      <c r="M4704" s="13" t="s">
        <v>28</v>
      </c>
      <c r="N4704" s="13" t="s">
        <v>4474</v>
      </c>
      <c r="O4704" s="13" t="s">
        <v>30</v>
      </c>
      <c r="P4704" s="13" t="s">
        <v>2177</v>
      </c>
      <c r="Q4704" s="13" t="s">
        <v>4475</v>
      </c>
      <c r="R4704" s="17">
        <v>41.16</v>
      </c>
      <c r="S4704" s="26">
        <v>4</v>
      </c>
      <c r="T4704" s="17">
        <v>0</v>
      </c>
      <c r="U4704" s="17">
        <v>10.67</v>
      </c>
      <c r="V4704" s="27">
        <v>10.199999999999999</v>
      </c>
      <c r="W4704" s="13" t="s">
        <v>88</v>
      </c>
      <c r="X4704" s="8">
        <f>$T4704*$R4704</f>
        <v>0</v>
      </c>
      <c r="Y4704" s="29">
        <f>R4704-V4704-U4704-X4704</f>
        <v>20.29</v>
      </c>
    </row>
    <row r="4705" spans="2:25" x14ac:dyDescent="0.3">
      <c r="B4705" s="16"/>
      <c r="C4705" s="8" t="str">
        <f>_xlfn.CONCAT(S4705,_xlfn.TEXTBEFORE(Q4705,","))</f>
        <v>3Harbour Creations Bag Chairs</v>
      </c>
      <c r="D4705" s="13" t="s">
        <v>10811</v>
      </c>
      <c r="E4705" s="25">
        <v>43659</v>
      </c>
      <c r="F4705" s="25">
        <v>43661</v>
      </c>
      <c r="G4705" s="13" t="s">
        <v>22</v>
      </c>
      <c r="H4705" s="13" t="s">
        <v>1701</v>
      </c>
      <c r="I4705" s="13" t="s">
        <v>82</v>
      </c>
      <c r="J4705" s="13" t="s">
        <v>70</v>
      </c>
      <c r="K4705" s="13" t="s">
        <v>71</v>
      </c>
      <c r="L4705" s="13" t="s">
        <v>27</v>
      </c>
      <c r="M4705" s="13" t="s">
        <v>28</v>
      </c>
      <c r="N4705" s="13" t="s">
        <v>3594</v>
      </c>
      <c r="O4705" s="13" t="s">
        <v>40</v>
      </c>
      <c r="P4705" s="13" t="s">
        <v>41</v>
      </c>
      <c r="Q4705" s="13" t="s">
        <v>3595</v>
      </c>
      <c r="R4705" s="17">
        <v>191.61</v>
      </c>
      <c r="S4705" s="26">
        <v>3</v>
      </c>
      <c r="T4705" s="17">
        <v>0</v>
      </c>
      <c r="U4705" s="17">
        <v>16.510000000000002</v>
      </c>
      <c r="V4705" s="27">
        <v>55.529999999999994</v>
      </c>
      <c r="W4705" s="13" t="s">
        <v>88</v>
      </c>
      <c r="X4705" s="8">
        <f>$T4705*$R4705</f>
        <v>0</v>
      </c>
      <c r="Y4705" s="29">
        <f>R4705-V4705-U4705-X4705</f>
        <v>119.57000000000001</v>
      </c>
    </row>
    <row r="4706" spans="2:25" x14ac:dyDescent="0.3">
      <c r="B4706" s="16"/>
      <c r="C4706" s="8" t="str">
        <f>_xlfn.CONCAT(S4706,_xlfn.TEXTBEFORE(Q4706,","))</f>
        <v>2Avery File Folder Labels</v>
      </c>
      <c r="D4706" s="13" t="s">
        <v>10812</v>
      </c>
      <c r="E4706" s="25">
        <v>43659</v>
      </c>
      <c r="F4706" s="25">
        <v>43661</v>
      </c>
      <c r="G4706" s="13" t="s">
        <v>22</v>
      </c>
      <c r="H4706" s="13" t="s">
        <v>1701</v>
      </c>
      <c r="I4706" s="13" t="s">
        <v>82</v>
      </c>
      <c r="J4706" s="13" t="s">
        <v>70</v>
      </c>
      <c r="K4706" s="13" t="s">
        <v>71</v>
      </c>
      <c r="L4706" s="13" t="s">
        <v>27</v>
      </c>
      <c r="M4706" s="13" t="s">
        <v>28</v>
      </c>
      <c r="N4706" s="13" t="s">
        <v>5619</v>
      </c>
      <c r="O4706" s="13" t="s">
        <v>30</v>
      </c>
      <c r="P4706" s="13" t="s">
        <v>2751</v>
      </c>
      <c r="Q4706" s="13" t="s">
        <v>5620</v>
      </c>
      <c r="R4706" s="17">
        <v>17.88</v>
      </c>
      <c r="S4706" s="26">
        <v>2</v>
      </c>
      <c r="T4706" s="17">
        <v>0</v>
      </c>
      <c r="U4706" s="17">
        <v>2.14</v>
      </c>
      <c r="V4706" s="27">
        <v>5.16</v>
      </c>
      <c r="W4706" s="13" t="s">
        <v>88</v>
      </c>
      <c r="X4706" s="8">
        <f>$T4706*$R4706</f>
        <v>0</v>
      </c>
      <c r="Y4706" s="29">
        <f>R4706-V4706-U4706-X4706</f>
        <v>10.579999999999998</v>
      </c>
    </row>
    <row r="4707" spans="2:25" x14ac:dyDescent="0.3">
      <c r="B4707" s="16"/>
      <c r="C4707" s="8" t="str">
        <f>_xlfn.CONCAT(S4707,_xlfn.TEXTBEFORE(Q4707,","))</f>
        <v>4Office Star Steel Folding Chair</v>
      </c>
      <c r="D4707" s="13" t="s">
        <v>10813</v>
      </c>
      <c r="E4707" s="25">
        <v>43814</v>
      </c>
      <c r="F4707" s="25">
        <v>43814</v>
      </c>
      <c r="G4707" s="13" t="s">
        <v>126</v>
      </c>
      <c r="H4707" s="13" t="s">
        <v>1701</v>
      </c>
      <c r="I4707" s="13" t="s">
        <v>82</v>
      </c>
      <c r="J4707" s="13" t="s">
        <v>1679</v>
      </c>
      <c r="K4707" s="13" t="s">
        <v>1078</v>
      </c>
      <c r="L4707" s="13" t="s">
        <v>27</v>
      </c>
      <c r="M4707" s="13" t="s">
        <v>28</v>
      </c>
      <c r="N4707" s="13" t="s">
        <v>1702</v>
      </c>
      <c r="O4707" s="13" t="s">
        <v>40</v>
      </c>
      <c r="P4707" s="13" t="s">
        <v>41</v>
      </c>
      <c r="Q4707" s="13" t="s">
        <v>1703</v>
      </c>
      <c r="R4707" s="17">
        <v>357.12</v>
      </c>
      <c r="S4707" s="26">
        <v>4</v>
      </c>
      <c r="T4707" s="17">
        <v>0</v>
      </c>
      <c r="U4707" s="17">
        <v>75.739999999999995</v>
      </c>
      <c r="V4707" s="27">
        <v>21.36</v>
      </c>
      <c r="W4707" s="13" t="s">
        <v>60</v>
      </c>
      <c r="X4707" s="8">
        <f>$T4707*$R4707</f>
        <v>0</v>
      </c>
      <c r="Y4707" s="29">
        <f>R4707-V4707-U4707-X4707</f>
        <v>260.02</v>
      </c>
    </row>
    <row r="4708" spans="2:25" x14ac:dyDescent="0.3">
      <c r="B4708" s="16"/>
      <c r="C4708" s="8" t="str">
        <f>_xlfn.CONCAT(S4708,_xlfn.TEXTBEFORE(Q4708,","))</f>
        <v>5SanDisk Message Books</v>
      </c>
      <c r="D4708" s="13" t="s">
        <v>10814</v>
      </c>
      <c r="E4708" s="25">
        <v>43778</v>
      </c>
      <c r="F4708" s="25">
        <v>43782</v>
      </c>
      <c r="G4708" s="13" t="s">
        <v>50</v>
      </c>
      <c r="H4708" s="13" t="s">
        <v>5208</v>
      </c>
      <c r="I4708" s="13" t="s">
        <v>82</v>
      </c>
      <c r="J4708" s="13" t="s">
        <v>408</v>
      </c>
      <c r="K4708" s="13" t="s">
        <v>408</v>
      </c>
      <c r="L4708" s="13" t="s">
        <v>409</v>
      </c>
      <c r="M4708" s="13" t="s">
        <v>55</v>
      </c>
      <c r="N4708" s="13" t="s">
        <v>4982</v>
      </c>
      <c r="O4708" s="13" t="s">
        <v>30</v>
      </c>
      <c r="P4708" s="13" t="s">
        <v>1567</v>
      </c>
      <c r="Q4708" s="13" t="s">
        <v>4983</v>
      </c>
      <c r="R4708" s="17">
        <v>104.7045</v>
      </c>
      <c r="S4708" s="26">
        <v>5</v>
      </c>
      <c r="T4708" s="17">
        <v>0.17</v>
      </c>
      <c r="U4708" s="17">
        <v>5.35</v>
      </c>
      <c r="V4708" s="27">
        <v>-17.695500000000003</v>
      </c>
      <c r="W4708" s="13" t="s">
        <v>88</v>
      </c>
      <c r="X4708" s="8">
        <f>$T4708*$R4708</f>
        <v>17.799765000000001</v>
      </c>
      <c r="Y4708" s="29">
        <f>R4708-V4708-U4708-X4708</f>
        <v>99.250235000000004</v>
      </c>
    </row>
    <row r="4709" spans="2:25" x14ac:dyDescent="0.3">
      <c r="B4709" s="16"/>
      <c r="C4709" s="8" t="str">
        <f>_xlfn.CONCAT(S4709,_xlfn.TEXTBEFORE(Q4709,","))</f>
        <v>1OIC Thumb Tacks</v>
      </c>
      <c r="D4709" s="13" t="s">
        <v>10815</v>
      </c>
      <c r="E4709" s="25">
        <v>43778</v>
      </c>
      <c r="F4709" s="25">
        <v>43782</v>
      </c>
      <c r="G4709" s="13" t="s">
        <v>50</v>
      </c>
      <c r="H4709" s="13" t="s">
        <v>5208</v>
      </c>
      <c r="I4709" s="13" t="s">
        <v>82</v>
      </c>
      <c r="J4709" s="13" t="s">
        <v>408</v>
      </c>
      <c r="K4709" s="13" t="s">
        <v>408</v>
      </c>
      <c r="L4709" s="13" t="s">
        <v>409</v>
      </c>
      <c r="M4709" s="13" t="s">
        <v>55</v>
      </c>
      <c r="N4709" s="13" t="s">
        <v>5676</v>
      </c>
      <c r="O4709" s="13" t="s">
        <v>30</v>
      </c>
      <c r="P4709" s="13" t="s">
        <v>2177</v>
      </c>
      <c r="Q4709" s="13" t="s">
        <v>5677</v>
      </c>
      <c r="R4709" s="17">
        <v>11.678099999999999</v>
      </c>
      <c r="S4709" s="26">
        <v>1</v>
      </c>
      <c r="T4709" s="17">
        <v>0.17</v>
      </c>
      <c r="U4709" s="17">
        <v>1.74</v>
      </c>
      <c r="V4709" s="27">
        <v>1.3881000000000001</v>
      </c>
      <c r="W4709" s="13" t="s">
        <v>88</v>
      </c>
      <c r="X4709" s="8">
        <f>$T4709*$R4709</f>
        <v>1.985277</v>
      </c>
      <c r="Y4709" s="29">
        <f>R4709-V4709-U4709-X4709</f>
        <v>6.564722999999999</v>
      </c>
    </row>
    <row r="4710" spans="2:25" x14ac:dyDescent="0.3">
      <c r="B4710" s="16"/>
      <c r="C4710" s="8" t="str">
        <f>_xlfn.CONCAT(S4710,_xlfn.TEXTBEFORE(Q4710,","))</f>
        <v>2Breville Stove</v>
      </c>
      <c r="D4710" s="13" t="s">
        <v>10816</v>
      </c>
      <c r="E4710" s="25">
        <v>43330</v>
      </c>
      <c r="F4710" s="25">
        <v>43334</v>
      </c>
      <c r="G4710" s="13" t="s">
        <v>50</v>
      </c>
      <c r="H4710" s="13" t="s">
        <v>1862</v>
      </c>
      <c r="I4710" s="13" t="s">
        <v>36</v>
      </c>
      <c r="J4710" s="13" t="s">
        <v>1197</v>
      </c>
      <c r="K4710" s="13" t="s">
        <v>1198</v>
      </c>
      <c r="L4710" s="13" t="s">
        <v>1199</v>
      </c>
      <c r="M4710" s="13" t="s">
        <v>28</v>
      </c>
      <c r="N4710" s="13" t="s">
        <v>192</v>
      </c>
      <c r="O4710" s="13" t="s">
        <v>30</v>
      </c>
      <c r="P4710" s="13" t="s">
        <v>31</v>
      </c>
      <c r="Q4710" s="13" t="s">
        <v>193</v>
      </c>
      <c r="R4710" s="17">
        <v>1124.58</v>
      </c>
      <c r="S4710" s="26">
        <v>2</v>
      </c>
      <c r="T4710" s="17">
        <v>0</v>
      </c>
      <c r="U4710" s="17">
        <v>67.2</v>
      </c>
      <c r="V4710" s="27">
        <v>281.10000000000002</v>
      </c>
      <c r="W4710" s="13" t="s">
        <v>88</v>
      </c>
      <c r="X4710" s="8">
        <f>$T4710*$R4710</f>
        <v>0</v>
      </c>
      <c r="Y4710" s="29">
        <f>R4710-V4710-U4710-X4710</f>
        <v>776.27999999999986</v>
      </c>
    </row>
    <row r="4711" spans="2:25" x14ac:dyDescent="0.3">
      <c r="B4711" s="16"/>
      <c r="C4711" s="8" t="str">
        <f>_xlfn.CONCAT(S4711,_xlfn.TEXTBEFORE(Q4711,","))</f>
        <v>2Canon Ink</v>
      </c>
      <c r="D4711" s="13" t="s">
        <v>10817</v>
      </c>
      <c r="E4711" s="25">
        <v>43330</v>
      </c>
      <c r="F4711" s="25">
        <v>43334</v>
      </c>
      <c r="G4711" s="13" t="s">
        <v>50</v>
      </c>
      <c r="H4711" s="13" t="s">
        <v>1862</v>
      </c>
      <c r="I4711" s="13" t="s">
        <v>36</v>
      </c>
      <c r="J4711" s="13" t="s">
        <v>1197</v>
      </c>
      <c r="K4711" s="13" t="s">
        <v>1198</v>
      </c>
      <c r="L4711" s="13" t="s">
        <v>1199</v>
      </c>
      <c r="M4711" s="13" t="s">
        <v>28</v>
      </c>
      <c r="N4711" s="13" t="s">
        <v>755</v>
      </c>
      <c r="O4711" s="13" t="s">
        <v>57</v>
      </c>
      <c r="P4711" s="13" t="s">
        <v>86</v>
      </c>
      <c r="Q4711" s="13" t="s">
        <v>756</v>
      </c>
      <c r="R4711" s="17">
        <v>294.29999999999995</v>
      </c>
      <c r="S4711" s="26">
        <v>2</v>
      </c>
      <c r="T4711" s="17">
        <v>0</v>
      </c>
      <c r="U4711" s="17">
        <v>30.02</v>
      </c>
      <c r="V4711" s="27">
        <v>138.30000000000001</v>
      </c>
      <c r="W4711" s="13" t="s">
        <v>88</v>
      </c>
      <c r="X4711" s="8">
        <f>$T4711*$R4711</f>
        <v>0</v>
      </c>
      <c r="Y4711" s="29">
        <f>R4711-V4711-U4711-X4711</f>
        <v>125.97999999999995</v>
      </c>
    </row>
    <row r="4712" spans="2:25" x14ac:dyDescent="0.3">
      <c r="B4712" s="16"/>
      <c r="C4712" s="8" t="str">
        <f>_xlfn.CONCAT(S4712,_xlfn.TEXTBEFORE(Q4712,","))</f>
        <v>4Acme Trimmer</v>
      </c>
      <c r="D4712" s="13" t="s">
        <v>10818</v>
      </c>
      <c r="E4712" s="25">
        <v>43330</v>
      </c>
      <c r="F4712" s="25">
        <v>43334</v>
      </c>
      <c r="G4712" s="13" t="s">
        <v>50</v>
      </c>
      <c r="H4712" s="13" t="s">
        <v>1862</v>
      </c>
      <c r="I4712" s="13" t="s">
        <v>36</v>
      </c>
      <c r="J4712" s="13" t="s">
        <v>1197</v>
      </c>
      <c r="K4712" s="13" t="s">
        <v>1198</v>
      </c>
      <c r="L4712" s="13" t="s">
        <v>1199</v>
      </c>
      <c r="M4712" s="13" t="s">
        <v>28</v>
      </c>
      <c r="N4712" s="13" t="s">
        <v>2316</v>
      </c>
      <c r="O4712" s="13" t="s">
        <v>30</v>
      </c>
      <c r="P4712" s="13" t="s">
        <v>1228</v>
      </c>
      <c r="Q4712" s="13" t="s">
        <v>2317</v>
      </c>
      <c r="R4712" s="17">
        <v>178.32000000000002</v>
      </c>
      <c r="S4712" s="26">
        <v>4</v>
      </c>
      <c r="T4712" s="17">
        <v>0</v>
      </c>
      <c r="U4712" s="17">
        <v>16.61</v>
      </c>
      <c r="V4712" s="27">
        <v>51.599999999999994</v>
      </c>
      <c r="W4712" s="13" t="s">
        <v>88</v>
      </c>
      <c r="X4712" s="8">
        <f>$T4712*$R4712</f>
        <v>0</v>
      </c>
      <c r="Y4712" s="29">
        <f>R4712-V4712-U4712-X4712</f>
        <v>110.11000000000003</v>
      </c>
    </row>
    <row r="4713" spans="2:25" x14ac:dyDescent="0.3">
      <c r="B4713" s="16"/>
      <c r="C4713" s="8" t="str">
        <f>_xlfn.CONCAT(S4713,_xlfn.TEXTBEFORE(Q4713,","))</f>
        <v>1Rogers Trays</v>
      </c>
      <c r="D4713" s="13" t="s">
        <v>10819</v>
      </c>
      <c r="E4713" s="25">
        <v>43330</v>
      </c>
      <c r="F4713" s="25">
        <v>43334</v>
      </c>
      <c r="G4713" s="13" t="s">
        <v>50</v>
      </c>
      <c r="H4713" s="13" t="s">
        <v>1862</v>
      </c>
      <c r="I4713" s="13" t="s">
        <v>36</v>
      </c>
      <c r="J4713" s="13" t="s">
        <v>1197</v>
      </c>
      <c r="K4713" s="13" t="s">
        <v>1198</v>
      </c>
      <c r="L4713" s="13" t="s">
        <v>1199</v>
      </c>
      <c r="M4713" s="13" t="s">
        <v>28</v>
      </c>
      <c r="N4713" s="13" t="s">
        <v>3346</v>
      </c>
      <c r="O4713" s="13" t="s">
        <v>30</v>
      </c>
      <c r="P4713" s="13" t="s">
        <v>289</v>
      </c>
      <c r="Q4713" s="13" t="s">
        <v>3347</v>
      </c>
      <c r="R4713" s="17">
        <v>62.16</v>
      </c>
      <c r="S4713" s="26">
        <v>1</v>
      </c>
      <c r="T4713" s="17">
        <v>0</v>
      </c>
      <c r="U4713" s="17">
        <v>5.0199999999999996</v>
      </c>
      <c r="V4713" s="27">
        <v>24.839999999999996</v>
      </c>
      <c r="W4713" s="13" t="s">
        <v>88</v>
      </c>
      <c r="X4713" s="8">
        <f>$T4713*$R4713</f>
        <v>0</v>
      </c>
      <c r="Y4713" s="29">
        <f>R4713-V4713-U4713-X4713</f>
        <v>32.299999999999997</v>
      </c>
    </row>
    <row r="4714" spans="2:25" x14ac:dyDescent="0.3">
      <c r="B4714" s="16"/>
      <c r="C4714" s="8" t="str">
        <f>_xlfn.CONCAT(S4714,_xlfn.TEXTBEFORE(Q4714,","))</f>
        <v>2Boston Pens</v>
      </c>
      <c r="D4714" s="13" t="s">
        <v>10820</v>
      </c>
      <c r="E4714" s="25">
        <v>43330</v>
      </c>
      <c r="F4714" s="25">
        <v>43334</v>
      </c>
      <c r="G4714" s="13" t="s">
        <v>50</v>
      </c>
      <c r="H4714" s="13" t="s">
        <v>1862</v>
      </c>
      <c r="I4714" s="13" t="s">
        <v>36</v>
      </c>
      <c r="J4714" s="13" t="s">
        <v>1197</v>
      </c>
      <c r="K4714" s="13" t="s">
        <v>1198</v>
      </c>
      <c r="L4714" s="13" t="s">
        <v>1199</v>
      </c>
      <c r="M4714" s="13" t="s">
        <v>28</v>
      </c>
      <c r="N4714" s="13" t="s">
        <v>5525</v>
      </c>
      <c r="O4714" s="13" t="s">
        <v>30</v>
      </c>
      <c r="P4714" s="13" t="s">
        <v>1789</v>
      </c>
      <c r="Q4714" s="13" t="s">
        <v>5526</v>
      </c>
      <c r="R4714" s="17">
        <v>30.96</v>
      </c>
      <c r="S4714" s="26">
        <v>2</v>
      </c>
      <c r="T4714" s="17">
        <v>0</v>
      </c>
      <c r="U4714" s="17">
        <v>2.12</v>
      </c>
      <c r="V4714" s="27">
        <v>5.22</v>
      </c>
      <c r="W4714" s="13" t="s">
        <v>88</v>
      </c>
      <c r="X4714" s="8">
        <f>$T4714*$R4714</f>
        <v>0</v>
      </c>
      <c r="Y4714" s="29">
        <f>R4714-V4714-U4714-X4714</f>
        <v>23.62</v>
      </c>
    </row>
    <row r="4715" spans="2:25" x14ac:dyDescent="0.3">
      <c r="B4715" s="16"/>
      <c r="C4715" s="8" t="str">
        <f>_xlfn.CONCAT(S4715,_xlfn.TEXTBEFORE(Q4715,","))</f>
        <v>1Acco Binder</v>
      </c>
      <c r="D4715" s="13" t="s">
        <v>10821</v>
      </c>
      <c r="E4715" s="25">
        <v>43330</v>
      </c>
      <c r="F4715" s="25">
        <v>43334</v>
      </c>
      <c r="G4715" s="13" t="s">
        <v>50</v>
      </c>
      <c r="H4715" s="13" t="s">
        <v>1862</v>
      </c>
      <c r="I4715" s="13" t="s">
        <v>36</v>
      </c>
      <c r="J4715" s="13" t="s">
        <v>1197</v>
      </c>
      <c r="K4715" s="13" t="s">
        <v>1198</v>
      </c>
      <c r="L4715" s="13" t="s">
        <v>1199</v>
      </c>
      <c r="M4715" s="13" t="s">
        <v>28</v>
      </c>
      <c r="N4715" s="13" t="s">
        <v>5860</v>
      </c>
      <c r="O4715" s="13" t="s">
        <v>30</v>
      </c>
      <c r="P4715" s="13" t="s">
        <v>1121</v>
      </c>
      <c r="Q4715" s="13" t="s">
        <v>5861</v>
      </c>
      <c r="R4715" s="17">
        <v>16.649999999999999</v>
      </c>
      <c r="S4715" s="26">
        <v>1</v>
      </c>
      <c r="T4715" s="17">
        <v>0</v>
      </c>
      <c r="U4715" s="17">
        <v>1.9300000000000002</v>
      </c>
      <c r="V4715" s="27">
        <v>4.6500000000000004</v>
      </c>
      <c r="W4715" s="13" t="s">
        <v>88</v>
      </c>
      <c r="X4715" s="8">
        <f>$T4715*$R4715</f>
        <v>0</v>
      </c>
      <c r="Y4715" s="29">
        <f>R4715-V4715-U4715-X4715</f>
        <v>10.069999999999999</v>
      </c>
    </row>
    <row r="4716" spans="2:25" x14ac:dyDescent="0.3">
      <c r="B4716" s="16"/>
      <c r="C4716" s="8" t="str">
        <f>_xlfn.CONCAT(S4716,_xlfn.TEXTBEFORE(Q4716,","))</f>
        <v>2Eldon Box</v>
      </c>
      <c r="D4716" s="13" t="s">
        <v>10822</v>
      </c>
      <c r="E4716" s="25">
        <v>43330</v>
      </c>
      <c r="F4716" s="25">
        <v>43334</v>
      </c>
      <c r="G4716" s="13" t="s">
        <v>50</v>
      </c>
      <c r="H4716" s="13" t="s">
        <v>1862</v>
      </c>
      <c r="I4716" s="13" t="s">
        <v>36</v>
      </c>
      <c r="J4716" s="13" t="s">
        <v>1197</v>
      </c>
      <c r="K4716" s="13" t="s">
        <v>1198</v>
      </c>
      <c r="L4716" s="13" t="s">
        <v>1199</v>
      </c>
      <c r="M4716" s="13" t="s">
        <v>28</v>
      </c>
      <c r="N4716" s="13" t="s">
        <v>4802</v>
      </c>
      <c r="O4716" s="13" t="s">
        <v>30</v>
      </c>
      <c r="P4716" s="13" t="s">
        <v>289</v>
      </c>
      <c r="Q4716" s="13" t="s">
        <v>4803</v>
      </c>
      <c r="R4716" s="17">
        <v>21.479999999999997</v>
      </c>
      <c r="S4716" s="26">
        <v>2</v>
      </c>
      <c r="T4716" s="17">
        <v>0</v>
      </c>
      <c r="U4716" s="17">
        <v>1.07</v>
      </c>
      <c r="V4716" s="27">
        <v>7.92</v>
      </c>
      <c r="W4716" s="13" t="s">
        <v>88</v>
      </c>
      <c r="X4716" s="8">
        <f>$T4716*$R4716</f>
        <v>0</v>
      </c>
      <c r="Y4716" s="29">
        <f>R4716-V4716-U4716-X4716</f>
        <v>12.489999999999997</v>
      </c>
    </row>
    <row r="4717" spans="2:25" x14ac:dyDescent="0.3">
      <c r="B4717" s="16"/>
      <c r="C4717" s="8" t="str">
        <f>_xlfn.CONCAT(S4717,_xlfn.TEXTBEFORE(Q4717,","))</f>
        <v>7Harbour Creations Executive Leather Armchair</v>
      </c>
      <c r="D4717" s="13" t="s">
        <v>10823</v>
      </c>
      <c r="E4717" s="25">
        <v>43624</v>
      </c>
      <c r="F4717" s="25">
        <v>43626</v>
      </c>
      <c r="G4717" s="13" t="s">
        <v>34</v>
      </c>
      <c r="H4717" s="13" t="s">
        <v>72</v>
      </c>
      <c r="I4717" s="13" t="s">
        <v>36</v>
      </c>
      <c r="J4717" s="13" t="s">
        <v>73</v>
      </c>
      <c r="K4717" s="13" t="s">
        <v>63</v>
      </c>
      <c r="L4717" s="13" t="s">
        <v>27</v>
      </c>
      <c r="M4717" s="13" t="s">
        <v>28</v>
      </c>
      <c r="N4717" s="13" t="s">
        <v>74</v>
      </c>
      <c r="O4717" s="13" t="s">
        <v>40</v>
      </c>
      <c r="P4717" s="13" t="s">
        <v>41</v>
      </c>
      <c r="Q4717" s="13" t="s">
        <v>75</v>
      </c>
      <c r="R4717" s="17">
        <v>3298.2599999999998</v>
      </c>
      <c r="S4717" s="26">
        <v>7</v>
      </c>
      <c r="T4717" s="17">
        <v>0</v>
      </c>
      <c r="U4717" s="17">
        <v>589.36</v>
      </c>
      <c r="V4717" s="27">
        <v>1055.25</v>
      </c>
      <c r="W4717" s="13" t="s">
        <v>60</v>
      </c>
      <c r="X4717" s="8">
        <f>$T4717*$R4717</f>
        <v>0</v>
      </c>
      <c r="Y4717" s="29">
        <f>R4717-V4717-U4717-X4717</f>
        <v>1653.6499999999996</v>
      </c>
    </row>
    <row r="4718" spans="2:25" x14ac:dyDescent="0.3">
      <c r="B4718" s="16"/>
      <c r="C4718" s="8" t="str">
        <f>_xlfn.CONCAT(S4718,_xlfn.TEXTBEFORE(Q4718,","))</f>
        <v>3Stiletto Scissors</v>
      </c>
      <c r="D4718" s="13" t="s">
        <v>10824</v>
      </c>
      <c r="E4718" s="25">
        <v>43624</v>
      </c>
      <c r="F4718" s="25">
        <v>43626</v>
      </c>
      <c r="G4718" s="13" t="s">
        <v>34</v>
      </c>
      <c r="H4718" s="13" t="s">
        <v>72</v>
      </c>
      <c r="I4718" s="13" t="s">
        <v>36</v>
      </c>
      <c r="J4718" s="13" t="s">
        <v>73</v>
      </c>
      <c r="K4718" s="13" t="s">
        <v>63</v>
      </c>
      <c r="L4718" s="13" t="s">
        <v>27</v>
      </c>
      <c r="M4718" s="13" t="s">
        <v>28</v>
      </c>
      <c r="N4718" s="13" t="s">
        <v>3487</v>
      </c>
      <c r="O4718" s="13" t="s">
        <v>30</v>
      </c>
      <c r="P4718" s="13" t="s">
        <v>1228</v>
      </c>
      <c r="Q4718" s="13" t="s">
        <v>3488</v>
      </c>
      <c r="R4718" s="17">
        <v>69.03</v>
      </c>
      <c r="S4718" s="26">
        <v>3</v>
      </c>
      <c r="T4718" s="17">
        <v>0</v>
      </c>
      <c r="U4718" s="17">
        <v>19.829999999999998</v>
      </c>
      <c r="V4718" s="27">
        <v>1.3499999999999999</v>
      </c>
      <c r="W4718" s="13" t="s">
        <v>60</v>
      </c>
      <c r="X4718" s="8">
        <f>$T4718*$R4718</f>
        <v>0</v>
      </c>
      <c r="Y4718" s="29">
        <f>R4718-V4718-U4718-X4718</f>
        <v>47.850000000000009</v>
      </c>
    </row>
    <row r="4719" spans="2:25" x14ac:dyDescent="0.3">
      <c r="B4719" s="16"/>
      <c r="C4719" s="8" t="str">
        <f>_xlfn.CONCAT(S4719,_xlfn.TEXTBEFORE(Q4719,","))</f>
        <v>3Cisco Speaker Phone</v>
      </c>
      <c r="D4719" s="13" t="s">
        <v>10825</v>
      </c>
      <c r="E4719" s="25">
        <v>43781</v>
      </c>
      <c r="F4719" s="25">
        <v>43788</v>
      </c>
      <c r="G4719" s="13" t="s">
        <v>50</v>
      </c>
      <c r="H4719" s="13" t="s">
        <v>72</v>
      </c>
      <c r="I4719" s="13" t="s">
        <v>36</v>
      </c>
      <c r="J4719" s="13" t="s">
        <v>1222</v>
      </c>
      <c r="K4719" s="13" t="s">
        <v>146</v>
      </c>
      <c r="L4719" s="13" t="s">
        <v>27</v>
      </c>
      <c r="M4719" s="13" t="s">
        <v>28</v>
      </c>
      <c r="N4719" s="13" t="s">
        <v>2567</v>
      </c>
      <c r="O4719" s="13" t="s">
        <v>57</v>
      </c>
      <c r="P4719" s="13" t="s">
        <v>58</v>
      </c>
      <c r="Q4719" s="13" t="s">
        <v>2568</v>
      </c>
      <c r="R4719" s="17">
        <v>419.30999999999995</v>
      </c>
      <c r="S4719" s="26">
        <v>3</v>
      </c>
      <c r="T4719" s="17">
        <v>0</v>
      </c>
      <c r="U4719" s="17">
        <v>21.04</v>
      </c>
      <c r="V4719" s="27">
        <v>88.019999999999982</v>
      </c>
      <c r="W4719" s="13" t="s">
        <v>88</v>
      </c>
      <c r="X4719" s="8">
        <f>$T4719*$R4719</f>
        <v>0</v>
      </c>
      <c r="Y4719" s="29">
        <f>R4719-V4719-U4719-X4719</f>
        <v>310.24999999999994</v>
      </c>
    </row>
    <row r="4720" spans="2:25" x14ac:dyDescent="0.3">
      <c r="B4720" s="16"/>
      <c r="C4720" s="8" t="str">
        <f>_xlfn.CONCAT(S4720,_xlfn.TEXTBEFORE(Q4720,","))</f>
        <v>5Avery Shipping Labels</v>
      </c>
      <c r="D4720" s="13" t="s">
        <v>10826</v>
      </c>
      <c r="E4720" s="25">
        <v>43840</v>
      </c>
      <c r="F4720" s="25">
        <v>43845</v>
      </c>
      <c r="G4720" s="13" t="s">
        <v>50</v>
      </c>
      <c r="H4720" s="13" t="s">
        <v>72</v>
      </c>
      <c r="I4720" s="13" t="s">
        <v>36</v>
      </c>
      <c r="J4720" s="13" t="s">
        <v>1750</v>
      </c>
      <c r="K4720" s="13" t="s">
        <v>1078</v>
      </c>
      <c r="L4720" s="13" t="s">
        <v>27</v>
      </c>
      <c r="M4720" s="13" t="s">
        <v>28</v>
      </c>
      <c r="N4720" s="13" t="s">
        <v>4786</v>
      </c>
      <c r="O4720" s="13" t="s">
        <v>30</v>
      </c>
      <c r="P4720" s="13" t="s">
        <v>2751</v>
      </c>
      <c r="Q4720" s="13" t="s">
        <v>4787</v>
      </c>
      <c r="R4720" s="17">
        <v>48.75</v>
      </c>
      <c r="S4720" s="26">
        <v>5</v>
      </c>
      <c r="T4720" s="17">
        <v>0</v>
      </c>
      <c r="U4720" s="17">
        <v>1.1499999999999999</v>
      </c>
      <c r="V4720" s="27">
        <v>11.7</v>
      </c>
      <c r="W4720" s="13" t="s">
        <v>88</v>
      </c>
      <c r="X4720" s="8">
        <f>$T4720*$R4720</f>
        <v>0</v>
      </c>
      <c r="Y4720" s="29">
        <f>R4720-V4720-U4720-X4720</f>
        <v>35.9</v>
      </c>
    </row>
    <row r="4721" spans="2:25" x14ac:dyDescent="0.3">
      <c r="B4721" s="16"/>
      <c r="C4721" s="8" t="str">
        <f>_xlfn.CONCAT(S4721,_xlfn.TEXTBEFORE(Q4721,","))</f>
        <v>6Wilson Jones Hole Reinforcements</v>
      </c>
      <c r="D4721" s="13" t="s">
        <v>10827</v>
      </c>
      <c r="E4721" s="25">
        <v>43219</v>
      </c>
      <c r="F4721" s="25">
        <v>43219</v>
      </c>
      <c r="G4721" s="13" t="s">
        <v>126</v>
      </c>
      <c r="H4721" s="13" t="s">
        <v>5034</v>
      </c>
      <c r="I4721" s="13" t="s">
        <v>36</v>
      </c>
      <c r="J4721" s="13" t="s">
        <v>233</v>
      </c>
      <c r="K4721" s="13" t="s">
        <v>234</v>
      </c>
      <c r="L4721" s="13" t="s">
        <v>54</v>
      </c>
      <c r="M4721" s="13" t="s">
        <v>55</v>
      </c>
      <c r="N4721" s="13" t="s">
        <v>5035</v>
      </c>
      <c r="O4721" s="13" t="s">
        <v>30</v>
      </c>
      <c r="P4721" s="13" t="s">
        <v>1121</v>
      </c>
      <c r="Q4721" s="13" t="s">
        <v>5036</v>
      </c>
      <c r="R4721" s="17">
        <v>24.3522</v>
      </c>
      <c r="S4721" s="26">
        <v>6</v>
      </c>
      <c r="T4721" s="17">
        <v>0.17</v>
      </c>
      <c r="U4721" s="17">
        <v>6.59</v>
      </c>
      <c r="V4721" s="27">
        <v>5.2721999999999989</v>
      </c>
      <c r="W4721" s="13" t="s">
        <v>88</v>
      </c>
      <c r="X4721" s="8">
        <f>$T4721*$R4721</f>
        <v>4.1398739999999998</v>
      </c>
      <c r="Y4721" s="29">
        <f>R4721-V4721-U4721-X4721</f>
        <v>8.350126000000003</v>
      </c>
    </row>
    <row r="4722" spans="2:25" x14ac:dyDescent="0.3">
      <c r="B4722" s="16"/>
      <c r="C4722" s="8" t="str">
        <f>_xlfn.CONCAT(S4722,_xlfn.TEXTBEFORE(Q4722,","))</f>
        <v>1Smead Shelving</v>
      </c>
      <c r="D4722" s="13" t="s">
        <v>10828</v>
      </c>
      <c r="E4722" s="25">
        <v>43219</v>
      </c>
      <c r="F4722" s="25">
        <v>43219</v>
      </c>
      <c r="G4722" s="13" t="s">
        <v>126</v>
      </c>
      <c r="H4722" s="13" t="s">
        <v>5034</v>
      </c>
      <c r="I4722" s="13" t="s">
        <v>36</v>
      </c>
      <c r="J4722" s="13" t="s">
        <v>233</v>
      </c>
      <c r="K4722" s="13" t="s">
        <v>234</v>
      </c>
      <c r="L4722" s="13" t="s">
        <v>54</v>
      </c>
      <c r="M4722" s="13" t="s">
        <v>55</v>
      </c>
      <c r="N4722" s="13" t="s">
        <v>2866</v>
      </c>
      <c r="O4722" s="13" t="s">
        <v>30</v>
      </c>
      <c r="P4722" s="13" t="s">
        <v>289</v>
      </c>
      <c r="Q4722" s="13" t="s">
        <v>2867</v>
      </c>
      <c r="R4722" s="17">
        <v>40.636800000000001</v>
      </c>
      <c r="S4722" s="26">
        <v>1</v>
      </c>
      <c r="T4722" s="17">
        <v>0.17</v>
      </c>
      <c r="U4722" s="17">
        <v>5.05</v>
      </c>
      <c r="V4722" s="27">
        <v>-6.3731999999999998</v>
      </c>
      <c r="W4722" s="13" t="s">
        <v>88</v>
      </c>
      <c r="X4722" s="8">
        <f>$T4722*$R4722</f>
        <v>6.9082560000000006</v>
      </c>
      <c r="Y4722" s="29">
        <f>R4722-V4722-U4722-X4722</f>
        <v>35.051743999999999</v>
      </c>
    </row>
    <row r="4723" spans="2:25" x14ac:dyDescent="0.3">
      <c r="B4723" s="16"/>
      <c r="C4723" s="8" t="str">
        <f>_xlfn.CONCAT(S4723,_xlfn.TEXTBEFORE(Q4723,","))</f>
        <v>2Eldon Clock</v>
      </c>
      <c r="D4723" s="13" t="s">
        <v>10829</v>
      </c>
      <c r="E4723" s="25">
        <v>44125</v>
      </c>
      <c r="F4723" s="25">
        <v>44130</v>
      </c>
      <c r="G4723" s="13" t="s">
        <v>50</v>
      </c>
      <c r="H4723" s="13" t="s">
        <v>5169</v>
      </c>
      <c r="I4723" s="13" t="s">
        <v>36</v>
      </c>
      <c r="J4723" s="13" t="s">
        <v>408</v>
      </c>
      <c r="K4723" s="13" t="s">
        <v>408</v>
      </c>
      <c r="L4723" s="13" t="s">
        <v>409</v>
      </c>
      <c r="M4723" s="13" t="s">
        <v>55</v>
      </c>
      <c r="N4723" s="13" t="s">
        <v>2692</v>
      </c>
      <c r="O4723" s="13" t="s">
        <v>40</v>
      </c>
      <c r="P4723" s="13" t="s">
        <v>906</v>
      </c>
      <c r="Q4723" s="13" t="s">
        <v>2693</v>
      </c>
      <c r="R4723" s="17">
        <v>82.519199999999998</v>
      </c>
      <c r="S4723" s="26">
        <v>2</v>
      </c>
      <c r="T4723" s="17">
        <v>0.27</v>
      </c>
      <c r="U4723" s="17">
        <v>5.69</v>
      </c>
      <c r="V4723" s="27">
        <v>7.8792000000000044</v>
      </c>
      <c r="W4723" s="13" t="s">
        <v>88</v>
      </c>
      <c r="X4723" s="8">
        <f>$T4723*$R4723</f>
        <v>22.280184000000002</v>
      </c>
      <c r="Y4723" s="29">
        <f>R4723-V4723-U4723-X4723</f>
        <v>46.669815999999983</v>
      </c>
    </row>
    <row r="4724" spans="2:25" x14ac:dyDescent="0.3">
      <c r="B4724" s="16"/>
      <c r="C4724" s="8" t="str">
        <f>_xlfn.CONCAT(S4724,_xlfn.TEXTBEFORE(Q4724,","))</f>
        <v>4Advantus Light Bulb</v>
      </c>
      <c r="D4724" s="13" t="s">
        <v>10830</v>
      </c>
      <c r="E4724" s="25">
        <v>44125</v>
      </c>
      <c r="F4724" s="25">
        <v>44130</v>
      </c>
      <c r="G4724" s="13" t="s">
        <v>50</v>
      </c>
      <c r="H4724" s="13" t="s">
        <v>5169</v>
      </c>
      <c r="I4724" s="13" t="s">
        <v>36</v>
      </c>
      <c r="J4724" s="13" t="s">
        <v>408</v>
      </c>
      <c r="K4724" s="13" t="s">
        <v>408</v>
      </c>
      <c r="L4724" s="13" t="s">
        <v>409</v>
      </c>
      <c r="M4724" s="13" t="s">
        <v>55</v>
      </c>
      <c r="N4724" s="13" t="s">
        <v>4280</v>
      </c>
      <c r="O4724" s="13" t="s">
        <v>40</v>
      </c>
      <c r="P4724" s="13" t="s">
        <v>906</v>
      </c>
      <c r="Q4724" s="13" t="s">
        <v>4281</v>
      </c>
      <c r="R4724" s="17">
        <v>49.931999999999995</v>
      </c>
      <c r="S4724" s="26">
        <v>4</v>
      </c>
      <c r="T4724" s="17">
        <v>0.27</v>
      </c>
      <c r="U4724" s="17">
        <v>1.35</v>
      </c>
      <c r="V4724" s="27">
        <v>-0.70800000000000196</v>
      </c>
      <c r="W4724" s="13" t="s">
        <v>88</v>
      </c>
      <c r="X4724" s="8">
        <f>$T4724*$R4724</f>
        <v>13.481639999999999</v>
      </c>
      <c r="Y4724" s="29">
        <f>R4724-V4724-U4724-X4724</f>
        <v>35.80836</v>
      </c>
    </row>
    <row r="4725" spans="2:25" x14ac:dyDescent="0.3">
      <c r="B4725" s="16"/>
      <c r="C4725" s="8" t="str">
        <f>_xlfn.CONCAT(S4725,_xlfn.TEXTBEFORE(Q4725,","))</f>
        <v>3StarTech Receipt Printer</v>
      </c>
      <c r="D4725" s="13" t="s">
        <v>10831</v>
      </c>
      <c r="E4725" s="25">
        <v>42861</v>
      </c>
      <c r="F4725" s="25">
        <v>42867</v>
      </c>
      <c r="G4725" s="13" t="s">
        <v>50</v>
      </c>
      <c r="H4725" s="13" t="s">
        <v>1563</v>
      </c>
      <c r="I4725" s="13" t="s">
        <v>36</v>
      </c>
      <c r="J4725" s="13" t="s">
        <v>2662</v>
      </c>
      <c r="K4725" s="13" t="s">
        <v>226</v>
      </c>
      <c r="L4725" s="13" t="s">
        <v>27</v>
      </c>
      <c r="M4725" s="13" t="s">
        <v>28</v>
      </c>
      <c r="N4725" s="13" t="s">
        <v>2663</v>
      </c>
      <c r="O4725" s="13" t="s">
        <v>57</v>
      </c>
      <c r="P4725" s="13" t="s">
        <v>138</v>
      </c>
      <c r="Q4725" s="13" t="s">
        <v>2664</v>
      </c>
      <c r="R4725" s="17">
        <v>323.19000000000005</v>
      </c>
      <c r="S4725" s="26">
        <v>3</v>
      </c>
      <c r="T4725" s="17">
        <v>0</v>
      </c>
      <c r="U4725" s="17">
        <v>37.29</v>
      </c>
      <c r="V4725" s="27">
        <v>6.39</v>
      </c>
      <c r="W4725" s="13" t="s">
        <v>88</v>
      </c>
      <c r="X4725" s="8">
        <f>$T4725*$R4725</f>
        <v>0</v>
      </c>
      <c r="Y4725" s="29">
        <f>R4725-V4725-U4725-X4725</f>
        <v>279.51000000000005</v>
      </c>
    </row>
    <row r="4726" spans="2:25" x14ac:dyDescent="0.3">
      <c r="B4726" s="16"/>
      <c r="C4726" s="8" t="str">
        <f>_xlfn.CONCAT(S4726,_xlfn.TEXTBEFORE(Q4726,","))</f>
        <v>1Nokia Audio Dock</v>
      </c>
      <c r="D4726" s="13" t="s">
        <v>10832</v>
      </c>
      <c r="E4726" s="25">
        <v>42861</v>
      </c>
      <c r="F4726" s="25">
        <v>42867</v>
      </c>
      <c r="G4726" s="13" t="s">
        <v>50</v>
      </c>
      <c r="H4726" s="13" t="s">
        <v>1563</v>
      </c>
      <c r="I4726" s="13" t="s">
        <v>36</v>
      </c>
      <c r="J4726" s="13" t="s">
        <v>2662</v>
      </c>
      <c r="K4726" s="13" t="s">
        <v>226</v>
      </c>
      <c r="L4726" s="13" t="s">
        <v>27</v>
      </c>
      <c r="M4726" s="13" t="s">
        <v>28</v>
      </c>
      <c r="N4726" s="13" t="s">
        <v>1925</v>
      </c>
      <c r="O4726" s="13" t="s">
        <v>57</v>
      </c>
      <c r="P4726" s="13" t="s">
        <v>58</v>
      </c>
      <c r="Q4726" s="13" t="s">
        <v>1926</v>
      </c>
      <c r="R4726" s="17">
        <v>166.74</v>
      </c>
      <c r="S4726" s="26">
        <v>1</v>
      </c>
      <c r="T4726" s="17">
        <v>0</v>
      </c>
      <c r="U4726" s="17">
        <v>11.06</v>
      </c>
      <c r="V4726" s="27">
        <v>63.36</v>
      </c>
      <c r="W4726" s="13" t="s">
        <v>88</v>
      </c>
      <c r="X4726" s="8">
        <f>$T4726*$R4726</f>
        <v>0</v>
      </c>
      <c r="Y4726" s="29">
        <f>R4726-V4726-U4726-X4726</f>
        <v>92.320000000000007</v>
      </c>
    </row>
    <row r="4727" spans="2:25" x14ac:dyDescent="0.3">
      <c r="B4727" s="16"/>
      <c r="C4727" s="8" t="str">
        <f>_xlfn.CONCAT(S4727,_xlfn.TEXTBEFORE(Q4727,","))</f>
        <v>4Enermax Mouse</v>
      </c>
      <c r="D4727" s="13" t="s">
        <v>10833</v>
      </c>
      <c r="E4727" s="25">
        <v>42861</v>
      </c>
      <c r="F4727" s="25">
        <v>42867</v>
      </c>
      <c r="G4727" s="13" t="s">
        <v>50</v>
      </c>
      <c r="H4727" s="13" t="s">
        <v>1563</v>
      </c>
      <c r="I4727" s="13" t="s">
        <v>36</v>
      </c>
      <c r="J4727" s="13" t="s">
        <v>2662</v>
      </c>
      <c r="K4727" s="13" t="s">
        <v>226</v>
      </c>
      <c r="L4727" s="13" t="s">
        <v>27</v>
      </c>
      <c r="M4727" s="13" t="s">
        <v>28</v>
      </c>
      <c r="N4727" s="13" t="s">
        <v>1804</v>
      </c>
      <c r="O4727" s="13" t="s">
        <v>57</v>
      </c>
      <c r="P4727" s="13" t="s">
        <v>121</v>
      </c>
      <c r="Q4727" s="13" t="s">
        <v>1805</v>
      </c>
      <c r="R4727" s="17">
        <v>161.16</v>
      </c>
      <c r="S4727" s="26">
        <v>4</v>
      </c>
      <c r="T4727" s="17">
        <v>0</v>
      </c>
      <c r="U4727" s="17">
        <v>8.32</v>
      </c>
      <c r="V4727" s="27">
        <v>70.800000000000011</v>
      </c>
      <c r="W4727" s="13" t="s">
        <v>88</v>
      </c>
      <c r="X4727" s="8">
        <f>$T4727*$R4727</f>
        <v>0</v>
      </c>
      <c r="Y4727" s="29">
        <f>R4727-V4727-U4727-X4727</f>
        <v>82.039999999999992</v>
      </c>
    </row>
    <row r="4728" spans="2:25" x14ac:dyDescent="0.3">
      <c r="B4728" s="16"/>
      <c r="C4728" s="8" t="str">
        <f>_xlfn.CONCAT(S4728,_xlfn.TEXTBEFORE(Q4728,","))</f>
        <v>6Wilson Jones Index Tab</v>
      </c>
      <c r="D4728" s="13" t="s">
        <v>10834</v>
      </c>
      <c r="E4728" s="25">
        <v>42861</v>
      </c>
      <c r="F4728" s="25">
        <v>42867</v>
      </c>
      <c r="G4728" s="13" t="s">
        <v>50</v>
      </c>
      <c r="H4728" s="13" t="s">
        <v>1563</v>
      </c>
      <c r="I4728" s="13" t="s">
        <v>36</v>
      </c>
      <c r="J4728" s="13" t="s">
        <v>2662</v>
      </c>
      <c r="K4728" s="13" t="s">
        <v>226</v>
      </c>
      <c r="L4728" s="13" t="s">
        <v>27</v>
      </c>
      <c r="M4728" s="13" t="s">
        <v>28</v>
      </c>
      <c r="N4728" s="13" t="s">
        <v>5240</v>
      </c>
      <c r="O4728" s="13" t="s">
        <v>30</v>
      </c>
      <c r="P4728" s="13" t="s">
        <v>1121</v>
      </c>
      <c r="Q4728" s="13" t="s">
        <v>5241</v>
      </c>
      <c r="R4728" s="17">
        <v>40.86</v>
      </c>
      <c r="S4728" s="26">
        <v>6</v>
      </c>
      <c r="T4728" s="17">
        <v>0</v>
      </c>
      <c r="U4728" s="17">
        <v>2.59</v>
      </c>
      <c r="V4728" s="27">
        <v>18.72</v>
      </c>
      <c r="W4728" s="13" t="s">
        <v>88</v>
      </c>
      <c r="X4728" s="8">
        <f>$T4728*$R4728</f>
        <v>0</v>
      </c>
      <c r="Y4728" s="29">
        <f>R4728-V4728-U4728-X4728</f>
        <v>19.55</v>
      </c>
    </row>
    <row r="4729" spans="2:25" x14ac:dyDescent="0.3">
      <c r="B4729" s="16"/>
      <c r="C4729" s="8" t="str">
        <f>_xlfn.CONCAT(S4729,_xlfn.TEXTBEFORE(Q4729,","))</f>
        <v>6Lesro Coffee Table</v>
      </c>
      <c r="D4729" s="13" t="s">
        <v>10835</v>
      </c>
      <c r="E4729" s="25">
        <v>43917</v>
      </c>
      <c r="F4729" s="25">
        <v>43918</v>
      </c>
      <c r="G4729" s="13" t="s">
        <v>34</v>
      </c>
      <c r="H4729" s="13" t="s">
        <v>1563</v>
      </c>
      <c r="I4729" s="13" t="s">
        <v>36</v>
      </c>
      <c r="J4729" s="13" t="s">
        <v>1331</v>
      </c>
      <c r="K4729" s="13" t="s">
        <v>146</v>
      </c>
      <c r="L4729" s="13" t="s">
        <v>27</v>
      </c>
      <c r="M4729" s="13" t="s">
        <v>28</v>
      </c>
      <c r="N4729" s="13" t="s">
        <v>1564</v>
      </c>
      <c r="O4729" s="13" t="s">
        <v>40</v>
      </c>
      <c r="P4729" s="13" t="s">
        <v>48</v>
      </c>
      <c r="Q4729" s="13" t="s">
        <v>1565</v>
      </c>
      <c r="R4729" s="17">
        <v>1048.194</v>
      </c>
      <c r="S4729" s="26">
        <v>6</v>
      </c>
      <c r="T4729" s="17">
        <v>0.3</v>
      </c>
      <c r="U4729" s="17">
        <v>82.81</v>
      </c>
      <c r="V4729" s="27">
        <v>-284.52599999999995</v>
      </c>
      <c r="W4729" s="13" t="s">
        <v>88</v>
      </c>
      <c r="X4729" s="8">
        <f>$T4729*$R4729</f>
        <v>314.45819999999998</v>
      </c>
      <c r="Y4729" s="29">
        <f>R4729-V4729-U4729-X4729</f>
        <v>935.45179999999982</v>
      </c>
    </row>
    <row r="4730" spans="2:25" x14ac:dyDescent="0.3">
      <c r="B4730" s="16"/>
      <c r="C4730" s="8" t="str">
        <f>_xlfn.CONCAT(S4730,_xlfn.TEXTBEFORE(Q4730,","))</f>
        <v>7Apple Signal Booster</v>
      </c>
      <c r="D4730" s="13" t="s">
        <v>10836</v>
      </c>
      <c r="E4730" s="25">
        <v>44058</v>
      </c>
      <c r="F4730" s="25">
        <v>44062</v>
      </c>
      <c r="G4730" s="13" t="s">
        <v>50</v>
      </c>
      <c r="H4730" s="13" t="s">
        <v>1563</v>
      </c>
      <c r="I4730" s="13" t="s">
        <v>36</v>
      </c>
      <c r="J4730" s="13" t="s">
        <v>531</v>
      </c>
      <c r="K4730" s="13" t="s">
        <v>187</v>
      </c>
      <c r="L4730" s="13" t="s">
        <v>27</v>
      </c>
      <c r="M4730" s="13" t="s">
        <v>28</v>
      </c>
      <c r="N4730" s="13" t="s">
        <v>894</v>
      </c>
      <c r="O4730" s="13" t="s">
        <v>57</v>
      </c>
      <c r="P4730" s="13" t="s">
        <v>58</v>
      </c>
      <c r="Q4730" s="13" t="s">
        <v>895</v>
      </c>
      <c r="R4730" s="17">
        <v>957.18000000000006</v>
      </c>
      <c r="S4730" s="26">
        <v>7</v>
      </c>
      <c r="T4730" s="17">
        <v>0</v>
      </c>
      <c r="U4730" s="17">
        <v>55.35</v>
      </c>
      <c r="V4730" s="27">
        <v>191.31</v>
      </c>
      <c r="W4730" s="13" t="s">
        <v>88</v>
      </c>
      <c r="X4730" s="8">
        <f>$T4730*$R4730</f>
        <v>0</v>
      </c>
      <c r="Y4730" s="29">
        <f>R4730-V4730-U4730-X4730</f>
        <v>710.5200000000001</v>
      </c>
    </row>
    <row r="4731" spans="2:25" x14ac:dyDescent="0.3">
      <c r="B4731" s="16"/>
      <c r="C4731" s="8" t="str">
        <f>_xlfn.CONCAT(S4731,_xlfn.TEXTBEFORE(Q4731,","))</f>
        <v>2Elite Scissors</v>
      </c>
      <c r="D4731" s="13" t="s">
        <v>10837</v>
      </c>
      <c r="E4731" s="25">
        <v>44058</v>
      </c>
      <c r="F4731" s="25">
        <v>44062</v>
      </c>
      <c r="G4731" s="13" t="s">
        <v>50</v>
      </c>
      <c r="H4731" s="13" t="s">
        <v>1563</v>
      </c>
      <c r="I4731" s="13" t="s">
        <v>36</v>
      </c>
      <c r="J4731" s="13" t="s">
        <v>531</v>
      </c>
      <c r="K4731" s="13" t="s">
        <v>187</v>
      </c>
      <c r="L4731" s="13" t="s">
        <v>27</v>
      </c>
      <c r="M4731" s="13" t="s">
        <v>28</v>
      </c>
      <c r="N4731" s="13" t="s">
        <v>5586</v>
      </c>
      <c r="O4731" s="13" t="s">
        <v>30</v>
      </c>
      <c r="P4731" s="13" t="s">
        <v>1228</v>
      </c>
      <c r="Q4731" s="13" t="s">
        <v>5587</v>
      </c>
      <c r="R4731" s="17">
        <v>45.06</v>
      </c>
      <c r="S4731" s="26">
        <v>2</v>
      </c>
      <c r="T4731" s="17">
        <v>0</v>
      </c>
      <c r="U4731" s="17">
        <v>3.53</v>
      </c>
      <c r="V4731" s="27">
        <v>5.4</v>
      </c>
      <c r="W4731" s="13" t="s">
        <v>88</v>
      </c>
      <c r="X4731" s="8">
        <f>$T4731*$R4731</f>
        <v>0</v>
      </c>
      <c r="Y4731" s="29">
        <f>R4731-V4731-U4731-X4731</f>
        <v>36.130000000000003</v>
      </c>
    </row>
    <row r="4732" spans="2:25" x14ac:dyDescent="0.3">
      <c r="B4732" s="16"/>
      <c r="C4732" s="8" t="str">
        <f>_xlfn.CONCAT(S4732,_xlfn.TEXTBEFORE(Q4732,","))</f>
        <v>7Harbour Creations Color Coded Labels</v>
      </c>
      <c r="D4732" s="13" t="s">
        <v>10838</v>
      </c>
      <c r="E4732" s="25">
        <v>43644</v>
      </c>
      <c r="F4732" s="25">
        <v>43650</v>
      </c>
      <c r="G4732" s="13" t="s">
        <v>50</v>
      </c>
      <c r="H4732" s="13" t="s">
        <v>5399</v>
      </c>
      <c r="I4732" s="13" t="s">
        <v>82</v>
      </c>
      <c r="J4732" s="13" t="s">
        <v>1292</v>
      </c>
      <c r="K4732" s="13" t="s">
        <v>226</v>
      </c>
      <c r="L4732" s="13" t="s">
        <v>27</v>
      </c>
      <c r="M4732" s="13" t="s">
        <v>28</v>
      </c>
      <c r="N4732" s="13" t="s">
        <v>4538</v>
      </c>
      <c r="O4732" s="13" t="s">
        <v>30</v>
      </c>
      <c r="P4732" s="13" t="s">
        <v>2751</v>
      </c>
      <c r="Q4732" s="13" t="s">
        <v>4539</v>
      </c>
      <c r="R4732" s="17">
        <v>93.03</v>
      </c>
      <c r="S4732" s="26">
        <v>7</v>
      </c>
      <c r="T4732" s="17">
        <v>0</v>
      </c>
      <c r="U4732" s="17">
        <v>4.38</v>
      </c>
      <c r="V4732" s="27">
        <v>5.46</v>
      </c>
      <c r="W4732" s="13" t="s">
        <v>88</v>
      </c>
      <c r="X4732" s="8">
        <f>$T4732*$R4732</f>
        <v>0</v>
      </c>
      <c r="Y4732" s="29">
        <f>R4732-V4732-U4732-X4732</f>
        <v>83.190000000000012</v>
      </c>
    </row>
    <row r="4733" spans="2:25" x14ac:dyDescent="0.3">
      <c r="B4733" s="16"/>
      <c r="C4733" s="8" t="str">
        <f>_xlfn.CONCAT(S4733,_xlfn.TEXTBEFORE(Q4733,","))</f>
        <v>1Avery Color Coded Labels</v>
      </c>
      <c r="D4733" s="13" t="s">
        <v>10839</v>
      </c>
      <c r="E4733" s="25">
        <v>43644</v>
      </c>
      <c r="F4733" s="25">
        <v>43650</v>
      </c>
      <c r="G4733" s="13" t="s">
        <v>50</v>
      </c>
      <c r="H4733" s="13" t="s">
        <v>5399</v>
      </c>
      <c r="I4733" s="13" t="s">
        <v>82</v>
      </c>
      <c r="J4733" s="13" t="s">
        <v>1292</v>
      </c>
      <c r="K4733" s="13" t="s">
        <v>226</v>
      </c>
      <c r="L4733" s="13" t="s">
        <v>27</v>
      </c>
      <c r="M4733" s="13" t="s">
        <v>28</v>
      </c>
      <c r="N4733" s="13" t="s">
        <v>5576</v>
      </c>
      <c r="O4733" s="13" t="s">
        <v>30</v>
      </c>
      <c r="P4733" s="13" t="s">
        <v>2751</v>
      </c>
      <c r="Q4733" s="13" t="s">
        <v>5577</v>
      </c>
      <c r="R4733" s="17">
        <v>11.189999999999998</v>
      </c>
      <c r="S4733" s="26">
        <v>1</v>
      </c>
      <c r="T4733" s="17">
        <v>0</v>
      </c>
      <c r="U4733" s="17">
        <v>1.55</v>
      </c>
      <c r="V4733" s="27">
        <v>2.88</v>
      </c>
      <c r="W4733" s="13" t="s">
        <v>88</v>
      </c>
      <c r="X4733" s="8">
        <f>$T4733*$R4733</f>
        <v>0</v>
      </c>
      <c r="Y4733" s="29">
        <f>R4733-V4733-U4733-X4733</f>
        <v>6.7599999999999989</v>
      </c>
    </row>
    <row r="4734" spans="2:25" x14ac:dyDescent="0.3">
      <c r="B4734" s="16"/>
      <c r="C4734" s="8" t="str">
        <f>_xlfn.CONCAT(S4734,_xlfn.TEXTBEFORE(Q4734,","))</f>
        <v>8Green Bar Note Cards</v>
      </c>
      <c r="D4734" s="13" t="s">
        <v>10840</v>
      </c>
      <c r="E4734" s="25">
        <v>43168</v>
      </c>
      <c r="F4734" s="25">
        <v>43168</v>
      </c>
      <c r="G4734" s="13" t="s">
        <v>126</v>
      </c>
      <c r="H4734" s="13" t="s">
        <v>3714</v>
      </c>
      <c r="I4734" s="13" t="s">
        <v>82</v>
      </c>
      <c r="J4734" s="13" t="s">
        <v>160</v>
      </c>
      <c r="K4734" s="13" t="s">
        <v>160</v>
      </c>
      <c r="L4734" s="13" t="s">
        <v>54</v>
      </c>
      <c r="M4734" s="13" t="s">
        <v>55</v>
      </c>
      <c r="N4734" s="13" t="s">
        <v>3715</v>
      </c>
      <c r="O4734" s="13" t="s">
        <v>30</v>
      </c>
      <c r="P4734" s="13" t="s">
        <v>1567</v>
      </c>
      <c r="Q4734" s="13" t="s">
        <v>3716</v>
      </c>
      <c r="R4734" s="17">
        <v>132.28800000000001</v>
      </c>
      <c r="S4734" s="26">
        <v>8</v>
      </c>
      <c r="T4734" s="17">
        <v>0.47000000000000003</v>
      </c>
      <c r="U4734" s="17">
        <v>18.739999999999998</v>
      </c>
      <c r="V4734" s="27">
        <v>-104.83200000000001</v>
      </c>
      <c r="W4734" s="13" t="s">
        <v>60</v>
      </c>
      <c r="X4734" s="8">
        <f>$T4734*$R4734</f>
        <v>62.175360000000012</v>
      </c>
      <c r="Y4734" s="29">
        <f>R4734-V4734-U4734-X4734</f>
        <v>156.20463999999998</v>
      </c>
    </row>
    <row r="4735" spans="2:25" x14ac:dyDescent="0.3">
      <c r="B4735" s="16"/>
      <c r="C4735" s="8" t="str">
        <f>_xlfn.CONCAT(S4735,_xlfn.TEXTBEFORE(Q4735,","))</f>
        <v>5Tenex Light Bulb</v>
      </c>
      <c r="D4735" s="13" t="s">
        <v>10841</v>
      </c>
      <c r="E4735" s="25">
        <v>43168</v>
      </c>
      <c r="F4735" s="25">
        <v>43168</v>
      </c>
      <c r="G4735" s="13" t="s">
        <v>126</v>
      </c>
      <c r="H4735" s="13" t="s">
        <v>3714</v>
      </c>
      <c r="I4735" s="13" t="s">
        <v>82</v>
      </c>
      <c r="J4735" s="13" t="s">
        <v>160</v>
      </c>
      <c r="K4735" s="13" t="s">
        <v>160</v>
      </c>
      <c r="L4735" s="13" t="s">
        <v>54</v>
      </c>
      <c r="M4735" s="13" t="s">
        <v>55</v>
      </c>
      <c r="N4735" s="13" t="s">
        <v>3891</v>
      </c>
      <c r="O4735" s="13" t="s">
        <v>40</v>
      </c>
      <c r="P4735" s="13" t="s">
        <v>906</v>
      </c>
      <c r="Q4735" s="13" t="s">
        <v>3892</v>
      </c>
      <c r="R4735" s="17">
        <v>69.094499999999996</v>
      </c>
      <c r="S4735" s="26">
        <v>5</v>
      </c>
      <c r="T4735" s="17">
        <v>0.27</v>
      </c>
      <c r="U4735" s="17">
        <v>16.399999999999999</v>
      </c>
      <c r="V4735" s="27">
        <v>-11.455500000000002</v>
      </c>
      <c r="W4735" s="13" t="s">
        <v>60</v>
      </c>
      <c r="X4735" s="8">
        <f>$T4735*$R4735</f>
        <v>18.655515000000001</v>
      </c>
      <c r="Y4735" s="29">
        <f>R4735-V4735-U4735-X4735</f>
        <v>45.494485000000005</v>
      </c>
    </row>
    <row r="4736" spans="2:25" x14ac:dyDescent="0.3">
      <c r="B4736" s="16"/>
      <c r="C4736" s="8" t="str">
        <f>_xlfn.CONCAT(S4736,_xlfn.TEXTBEFORE(Q4736,","))</f>
        <v>1Bush Floating Shelf Set</v>
      </c>
      <c r="D4736" s="13" t="s">
        <v>10842</v>
      </c>
      <c r="E4736" s="25">
        <v>44070</v>
      </c>
      <c r="F4736" s="25">
        <v>44074</v>
      </c>
      <c r="G4736" s="13" t="s">
        <v>50</v>
      </c>
      <c r="H4736" s="13" t="s">
        <v>4262</v>
      </c>
      <c r="I4736" s="13" t="s">
        <v>36</v>
      </c>
      <c r="J4736" s="13" t="s">
        <v>4263</v>
      </c>
      <c r="K4736" s="13" t="s">
        <v>4264</v>
      </c>
      <c r="L4736" s="13" t="s">
        <v>201</v>
      </c>
      <c r="M4736" s="13" t="s">
        <v>28</v>
      </c>
      <c r="N4736" s="13" t="s">
        <v>1534</v>
      </c>
      <c r="O4736" s="13" t="s">
        <v>40</v>
      </c>
      <c r="P4736" s="13" t="s">
        <v>67</v>
      </c>
      <c r="Q4736" s="13" t="s">
        <v>1535</v>
      </c>
      <c r="R4736" s="17">
        <v>170.73</v>
      </c>
      <c r="S4736" s="26">
        <v>1</v>
      </c>
      <c r="T4736" s="17">
        <v>0</v>
      </c>
      <c r="U4736" s="17">
        <v>12.61</v>
      </c>
      <c r="V4736" s="27">
        <v>44.37</v>
      </c>
      <c r="W4736" s="13" t="s">
        <v>88</v>
      </c>
      <c r="X4736" s="8">
        <f>$T4736*$R4736</f>
        <v>0</v>
      </c>
      <c r="Y4736" s="29">
        <f>R4736-V4736-U4736-X4736</f>
        <v>113.74999999999999</v>
      </c>
    </row>
    <row r="4737" spans="2:25" x14ac:dyDescent="0.3">
      <c r="B4737" s="16"/>
      <c r="C4737" s="8" t="str">
        <f>_xlfn.CONCAT(S4737,_xlfn.TEXTBEFORE(Q4737,","))</f>
        <v>7Hon Executive Leather Armchair</v>
      </c>
      <c r="D4737" s="13" t="s">
        <v>10843</v>
      </c>
      <c r="E4737" s="25">
        <v>43586</v>
      </c>
      <c r="F4737" s="25">
        <v>43588</v>
      </c>
      <c r="G4737" s="13" t="s">
        <v>22</v>
      </c>
      <c r="H4737" s="13" t="s">
        <v>945</v>
      </c>
      <c r="I4737" s="13" t="s">
        <v>36</v>
      </c>
      <c r="J4737" s="13" t="s">
        <v>946</v>
      </c>
      <c r="K4737" s="13" t="s">
        <v>947</v>
      </c>
      <c r="L4737" s="13" t="s">
        <v>27</v>
      </c>
      <c r="M4737" s="13" t="s">
        <v>28</v>
      </c>
      <c r="N4737" s="13" t="s">
        <v>948</v>
      </c>
      <c r="O4737" s="13" t="s">
        <v>40</v>
      </c>
      <c r="P4737" s="13" t="s">
        <v>41</v>
      </c>
      <c r="Q4737" s="13" t="s">
        <v>949</v>
      </c>
      <c r="R4737" s="17">
        <v>3217.4099999999994</v>
      </c>
      <c r="S4737" s="26">
        <v>7</v>
      </c>
      <c r="T4737" s="17">
        <v>0</v>
      </c>
      <c r="U4737" s="17">
        <v>142.55000000000001</v>
      </c>
      <c r="V4737" s="27">
        <v>611.10000000000014</v>
      </c>
      <c r="W4737" s="13" t="s">
        <v>88</v>
      </c>
      <c r="X4737" s="8">
        <f>$T4737*$R4737</f>
        <v>0</v>
      </c>
      <c r="Y4737" s="29">
        <f>R4737-V4737-U4737-X4737</f>
        <v>2463.7599999999993</v>
      </c>
    </row>
    <row r="4738" spans="2:25" x14ac:dyDescent="0.3">
      <c r="B4738" s="16"/>
      <c r="C4738" s="8" t="str">
        <f>_xlfn.CONCAT(S4738,_xlfn.TEXTBEFORE(Q4738,","))</f>
        <v>2Tenex Door Stop</v>
      </c>
      <c r="D4738" s="13" t="s">
        <v>10844</v>
      </c>
      <c r="E4738" s="25">
        <v>43586</v>
      </c>
      <c r="F4738" s="25">
        <v>43588</v>
      </c>
      <c r="G4738" s="13" t="s">
        <v>22</v>
      </c>
      <c r="H4738" s="13" t="s">
        <v>945</v>
      </c>
      <c r="I4738" s="13" t="s">
        <v>36</v>
      </c>
      <c r="J4738" s="13" t="s">
        <v>946</v>
      </c>
      <c r="K4738" s="13" t="s">
        <v>947</v>
      </c>
      <c r="L4738" s="13" t="s">
        <v>27</v>
      </c>
      <c r="M4738" s="13" t="s">
        <v>28</v>
      </c>
      <c r="N4738" s="13" t="s">
        <v>4950</v>
      </c>
      <c r="O4738" s="13" t="s">
        <v>40</v>
      </c>
      <c r="P4738" s="13" t="s">
        <v>906</v>
      </c>
      <c r="Q4738" s="13" t="s">
        <v>4951</v>
      </c>
      <c r="R4738" s="17">
        <v>85.02000000000001</v>
      </c>
      <c r="S4738" s="26">
        <v>2</v>
      </c>
      <c r="T4738" s="17">
        <v>0</v>
      </c>
      <c r="U4738" s="17">
        <v>5.51</v>
      </c>
      <c r="V4738" s="27">
        <v>26.339999999999996</v>
      </c>
      <c r="W4738" s="13" t="s">
        <v>88</v>
      </c>
      <c r="X4738" s="8">
        <f>$T4738*$R4738</f>
        <v>0</v>
      </c>
      <c r="Y4738" s="29">
        <f>R4738-V4738-U4738-X4738</f>
        <v>53.170000000000016</v>
      </c>
    </row>
    <row r="4739" spans="2:25" x14ac:dyDescent="0.3">
      <c r="B4739" s="16"/>
      <c r="C4739" s="8" t="str">
        <f>_xlfn.CONCAT(S4739,_xlfn.TEXTBEFORE(Q4739,","))</f>
        <v>2Stiletto Scissors</v>
      </c>
      <c r="D4739" s="13" t="s">
        <v>10845</v>
      </c>
      <c r="E4739" s="25">
        <v>43586</v>
      </c>
      <c r="F4739" s="25">
        <v>43588</v>
      </c>
      <c r="G4739" s="13" t="s">
        <v>22</v>
      </c>
      <c r="H4739" s="13" t="s">
        <v>945</v>
      </c>
      <c r="I4739" s="13" t="s">
        <v>36</v>
      </c>
      <c r="J4739" s="13" t="s">
        <v>946</v>
      </c>
      <c r="K4739" s="13" t="s">
        <v>947</v>
      </c>
      <c r="L4739" s="13" t="s">
        <v>27</v>
      </c>
      <c r="M4739" s="13" t="s">
        <v>28</v>
      </c>
      <c r="N4739" s="13" t="s">
        <v>5531</v>
      </c>
      <c r="O4739" s="13" t="s">
        <v>30</v>
      </c>
      <c r="P4739" s="13" t="s">
        <v>1228</v>
      </c>
      <c r="Q4739" s="13" t="s">
        <v>5532</v>
      </c>
      <c r="R4739" s="17">
        <v>40.619999999999997</v>
      </c>
      <c r="S4739" s="26">
        <v>2</v>
      </c>
      <c r="T4739" s="17">
        <v>0</v>
      </c>
      <c r="U4739" s="17">
        <v>3.77</v>
      </c>
      <c r="V4739" s="27">
        <v>1.62</v>
      </c>
      <c r="W4739" s="13" t="s">
        <v>88</v>
      </c>
      <c r="X4739" s="8">
        <f>$T4739*$R4739</f>
        <v>0</v>
      </c>
      <c r="Y4739" s="29">
        <f>R4739-V4739-U4739-X4739</f>
        <v>35.229999999999997</v>
      </c>
    </row>
    <row r="4740" spans="2:25" x14ac:dyDescent="0.3">
      <c r="B4740" s="16"/>
      <c r="C4740" s="8" t="str">
        <f>_xlfn.CONCAT(S4740,_xlfn.TEXTBEFORE(Q4740,","))</f>
        <v>9Sharp Wireless Fax</v>
      </c>
      <c r="D4740" s="13" t="s">
        <v>10846</v>
      </c>
      <c r="E4740" s="25">
        <v>43404</v>
      </c>
      <c r="F4740" s="25">
        <v>43408</v>
      </c>
      <c r="G4740" s="13" t="s">
        <v>50</v>
      </c>
      <c r="H4740" s="13" t="s">
        <v>345</v>
      </c>
      <c r="I4740" s="13" t="s">
        <v>36</v>
      </c>
      <c r="J4740" s="13" t="s">
        <v>90</v>
      </c>
      <c r="K4740" s="13" t="s">
        <v>91</v>
      </c>
      <c r="L4740" s="13" t="s">
        <v>54</v>
      </c>
      <c r="M4740" s="13" t="s">
        <v>55</v>
      </c>
      <c r="N4740" s="13" t="s">
        <v>346</v>
      </c>
      <c r="O4740" s="13" t="s">
        <v>57</v>
      </c>
      <c r="P4740" s="13" t="s">
        <v>86</v>
      </c>
      <c r="Q4740" s="13" t="s">
        <v>347</v>
      </c>
      <c r="R4740" s="17">
        <v>2991.1031999999996</v>
      </c>
      <c r="S4740" s="26">
        <v>9</v>
      </c>
      <c r="T4740" s="17">
        <v>7.0000000000000007E-2</v>
      </c>
      <c r="U4740" s="17">
        <v>300.60000000000002</v>
      </c>
      <c r="V4740" s="27">
        <v>-128.74680000000001</v>
      </c>
      <c r="W4740" s="13" t="s">
        <v>88</v>
      </c>
      <c r="X4740" s="8">
        <f>$T4740*$R4740</f>
        <v>209.37722399999998</v>
      </c>
      <c r="Y4740" s="29">
        <f>R4740-V4740-U4740-X4740</f>
        <v>2609.8727759999997</v>
      </c>
    </row>
    <row r="4741" spans="2:25" x14ac:dyDescent="0.3">
      <c r="B4741" s="16"/>
      <c r="C4741" s="8" t="str">
        <f>_xlfn.CONCAT(S4741,_xlfn.TEXTBEFORE(Q4741,","))</f>
        <v>4Stockwell Thumb Tacks</v>
      </c>
      <c r="D4741" s="13" t="s">
        <v>10847</v>
      </c>
      <c r="E4741" s="25">
        <v>43404</v>
      </c>
      <c r="F4741" s="25">
        <v>43408</v>
      </c>
      <c r="G4741" s="13" t="s">
        <v>50</v>
      </c>
      <c r="H4741" s="13" t="s">
        <v>345</v>
      </c>
      <c r="I4741" s="13" t="s">
        <v>36</v>
      </c>
      <c r="J4741" s="13" t="s">
        <v>90</v>
      </c>
      <c r="K4741" s="13" t="s">
        <v>91</v>
      </c>
      <c r="L4741" s="13" t="s">
        <v>54</v>
      </c>
      <c r="M4741" s="13" t="s">
        <v>55</v>
      </c>
      <c r="N4741" s="13" t="s">
        <v>5687</v>
      </c>
      <c r="O4741" s="13" t="s">
        <v>30</v>
      </c>
      <c r="P4741" s="13" t="s">
        <v>2177</v>
      </c>
      <c r="Q4741" s="13" t="s">
        <v>5688</v>
      </c>
      <c r="R4741" s="17">
        <v>22.450800000000001</v>
      </c>
      <c r="S4741" s="26">
        <v>4</v>
      </c>
      <c r="T4741" s="17">
        <v>0.47000000000000003</v>
      </c>
      <c r="U4741" s="17">
        <v>1.54</v>
      </c>
      <c r="V4741" s="27">
        <v>-11.029200000000003</v>
      </c>
      <c r="W4741" s="13" t="s">
        <v>88</v>
      </c>
      <c r="X4741" s="8">
        <f>$T4741*$R4741</f>
        <v>10.551876000000002</v>
      </c>
      <c r="Y4741" s="29">
        <f>R4741-V4741-U4741-X4741</f>
        <v>21.388124000000005</v>
      </c>
    </row>
    <row r="4742" spans="2:25" x14ac:dyDescent="0.3">
      <c r="B4742" s="16"/>
      <c r="C4742" s="8" t="str">
        <f>_xlfn.CONCAT(S4742,_xlfn.TEXTBEFORE(Q4742,","))</f>
        <v>11Boston Highlighters</v>
      </c>
      <c r="D4742" s="13" t="s">
        <v>10848</v>
      </c>
      <c r="E4742" s="25">
        <v>42847</v>
      </c>
      <c r="F4742" s="25">
        <v>42850</v>
      </c>
      <c r="G4742" s="13" t="s">
        <v>34</v>
      </c>
      <c r="H4742" s="13" t="s">
        <v>2835</v>
      </c>
      <c r="I4742" s="13" t="s">
        <v>36</v>
      </c>
      <c r="J4742" s="13" t="s">
        <v>2836</v>
      </c>
      <c r="K4742" s="13" t="s">
        <v>71</v>
      </c>
      <c r="L4742" s="13" t="s">
        <v>27</v>
      </c>
      <c r="M4742" s="13" t="s">
        <v>28</v>
      </c>
      <c r="N4742" s="13" t="s">
        <v>2837</v>
      </c>
      <c r="O4742" s="13" t="s">
        <v>30</v>
      </c>
      <c r="P4742" s="13" t="s">
        <v>1789</v>
      </c>
      <c r="Q4742" s="13" t="s">
        <v>2838</v>
      </c>
      <c r="R4742" s="17">
        <v>210.53999999999996</v>
      </c>
      <c r="S4742" s="26">
        <v>11</v>
      </c>
      <c r="T4742" s="17">
        <v>0</v>
      </c>
      <c r="U4742" s="17">
        <v>32.96</v>
      </c>
      <c r="V4742" s="27">
        <v>41.910000000000004</v>
      </c>
      <c r="W4742" s="13" t="s">
        <v>88</v>
      </c>
      <c r="X4742" s="8">
        <f>$T4742*$R4742</f>
        <v>0</v>
      </c>
      <c r="Y4742" s="29">
        <f>R4742-V4742-U4742-X4742</f>
        <v>135.66999999999996</v>
      </c>
    </row>
    <row r="4743" spans="2:25" x14ac:dyDescent="0.3">
      <c r="B4743" s="16"/>
      <c r="C4743" s="8" t="str">
        <f>_xlfn.CONCAT(S4743,_xlfn.TEXTBEFORE(Q4743,","))</f>
        <v>5Fiskars Trimmer</v>
      </c>
      <c r="D4743" s="13" t="s">
        <v>10849</v>
      </c>
      <c r="E4743" s="25">
        <v>42847</v>
      </c>
      <c r="F4743" s="25">
        <v>42850</v>
      </c>
      <c r="G4743" s="13" t="s">
        <v>34</v>
      </c>
      <c r="H4743" s="13" t="s">
        <v>2835</v>
      </c>
      <c r="I4743" s="13" t="s">
        <v>36</v>
      </c>
      <c r="J4743" s="13" t="s">
        <v>2836</v>
      </c>
      <c r="K4743" s="13" t="s">
        <v>71</v>
      </c>
      <c r="L4743" s="13" t="s">
        <v>27</v>
      </c>
      <c r="M4743" s="13" t="s">
        <v>28</v>
      </c>
      <c r="N4743" s="13" t="s">
        <v>2871</v>
      </c>
      <c r="O4743" s="13" t="s">
        <v>30</v>
      </c>
      <c r="P4743" s="13" t="s">
        <v>1228</v>
      </c>
      <c r="Q4743" s="13" t="s">
        <v>2872</v>
      </c>
      <c r="R4743" s="17">
        <v>195.00000000000003</v>
      </c>
      <c r="S4743" s="26">
        <v>5</v>
      </c>
      <c r="T4743" s="17">
        <v>0</v>
      </c>
      <c r="U4743" s="17">
        <v>31.84</v>
      </c>
      <c r="V4743" s="27">
        <v>33.15</v>
      </c>
      <c r="W4743" s="13" t="s">
        <v>88</v>
      </c>
      <c r="X4743" s="8">
        <f>$T4743*$R4743</f>
        <v>0</v>
      </c>
      <c r="Y4743" s="29">
        <f>R4743-V4743-U4743-X4743</f>
        <v>130.01000000000002</v>
      </c>
    </row>
    <row r="4744" spans="2:25" x14ac:dyDescent="0.3">
      <c r="B4744" s="16"/>
      <c r="C4744" s="8" t="str">
        <f>_xlfn.CONCAT(S4744,_xlfn.TEXTBEFORE(Q4744,","))</f>
        <v>5GlobeWeis Interoffice Envelope</v>
      </c>
      <c r="D4744" s="13" t="s">
        <v>10850</v>
      </c>
      <c r="E4744" s="25">
        <v>42847</v>
      </c>
      <c r="F4744" s="25">
        <v>42850</v>
      </c>
      <c r="G4744" s="13" t="s">
        <v>34</v>
      </c>
      <c r="H4744" s="13" t="s">
        <v>2835</v>
      </c>
      <c r="I4744" s="13" t="s">
        <v>36</v>
      </c>
      <c r="J4744" s="13" t="s">
        <v>2836</v>
      </c>
      <c r="K4744" s="13" t="s">
        <v>71</v>
      </c>
      <c r="L4744" s="13" t="s">
        <v>27</v>
      </c>
      <c r="M4744" s="13" t="s">
        <v>28</v>
      </c>
      <c r="N4744" s="13" t="s">
        <v>3155</v>
      </c>
      <c r="O4744" s="13" t="s">
        <v>30</v>
      </c>
      <c r="P4744" s="13" t="s">
        <v>1607</v>
      </c>
      <c r="Q4744" s="13" t="s">
        <v>3156</v>
      </c>
      <c r="R4744" s="17">
        <v>239.1</v>
      </c>
      <c r="S4744" s="26">
        <v>5</v>
      </c>
      <c r="T4744" s="17">
        <v>0</v>
      </c>
      <c r="U4744" s="17">
        <v>26.44</v>
      </c>
      <c r="V4744" s="27">
        <v>35.85</v>
      </c>
      <c r="W4744" s="13" t="s">
        <v>88</v>
      </c>
      <c r="X4744" s="8">
        <f>$T4744*$R4744</f>
        <v>0</v>
      </c>
      <c r="Y4744" s="29">
        <f>R4744-V4744-U4744-X4744</f>
        <v>176.81</v>
      </c>
    </row>
    <row r="4745" spans="2:25" x14ac:dyDescent="0.3">
      <c r="B4745" s="16"/>
      <c r="C4745" s="8" t="str">
        <f>_xlfn.CONCAT(S4745,_xlfn.TEXTBEFORE(Q4745,","))</f>
        <v>2SAFCO Bag Chairs</v>
      </c>
      <c r="D4745" s="13" t="s">
        <v>10851</v>
      </c>
      <c r="E4745" s="25">
        <v>42847</v>
      </c>
      <c r="F4745" s="25">
        <v>42850</v>
      </c>
      <c r="G4745" s="13" t="s">
        <v>34</v>
      </c>
      <c r="H4745" s="13" t="s">
        <v>2835</v>
      </c>
      <c r="I4745" s="13" t="s">
        <v>36</v>
      </c>
      <c r="J4745" s="13" t="s">
        <v>2836</v>
      </c>
      <c r="K4745" s="13" t="s">
        <v>71</v>
      </c>
      <c r="L4745" s="13" t="s">
        <v>27</v>
      </c>
      <c r="M4745" s="13" t="s">
        <v>28</v>
      </c>
      <c r="N4745" s="13" t="s">
        <v>3707</v>
      </c>
      <c r="O4745" s="13" t="s">
        <v>40</v>
      </c>
      <c r="P4745" s="13" t="s">
        <v>41</v>
      </c>
      <c r="Q4745" s="13" t="s">
        <v>3708</v>
      </c>
      <c r="R4745" s="17">
        <v>98.88</v>
      </c>
      <c r="S4745" s="26">
        <v>2</v>
      </c>
      <c r="T4745" s="17">
        <v>0</v>
      </c>
      <c r="U4745" s="17">
        <v>18.829999999999998</v>
      </c>
      <c r="V4745" s="27">
        <v>21.72</v>
      </c>
      <c r="W4745" s="13" t="s">
        <v>88</v>
      </c>
      <c r="X4745" s="8">
        <f>$T4745*$R4745</f>
        <v>0</v>
      </c>
      <c r="Y4745" s="29">
        <f>R4745-V4745-U4745-X4745</f>
        <v>58.33</v>
      </c>
    </row>
    <row r="4746" spans="2:25" x14ac:dyDescent="0.3">
      <c r="B4746" s="16"/>
      <c r="C4746" s="8" t="str">
        <f>_xlfn.CONCAT(S4746,_xlfn.TEXTBEFORE(Q4746,","))</f>
        <v>2Novimex Steel Folding Chair</v>
      </c>
      <c r="D4746" s="13" t="s">
        <v>10852</v>
      </c>
      <c r="E4746" s="25">
        <v>42847</v>
      </c>
      <c r="F4746" s="25">
        <v>42850</v>
      </c>
      <c r="G4746" s="13" t="s">
        <v>34</v>
      </c>
      <c r="H4746" s="13" t="s">
        <v>2835</v>
      </c>
      <c r="I4746" s="13" t="s">
        <v>36</v>
      </c>
      <c r="J4746" s="13" t="s">
        <v>2836</v>
      </c>
      <c r="K4746" s="13" t="s">
        <v>71</v>
      </c>
      <c r="L4746" s="13" t="s">
        <v>27</v>
      </c>
      <c r="M4746" s="13" t="s">
        <v>28</v>
      </c>
      <c r="N4746" s="13" t="s">
        <v>3454</v>
      </c>
      <c r="O4746" s="13" t="s">
        <v>40</v>
      </c>
      <c r="P4746" s="13" t="s">
        <v>41</v>
      </c>
      <c r="Q4746" s="13" t="s">
        <v>3455</v>
      </c>
      <c r="R4746" s="17">
        <v>159.6</v>
      </c>
      <c r="S4746" s="26">
        <v>2</v>
      </c>
      <c r="T4746" s="17">
        <v>0</v>
      </c>
      <c r="U4746" s="17">
        <v>13.36</v>
      </c>
      <c r="V4746" s="27">
        <v>28.68</v>
      </c>
      <c r="W4746" s="13" t="s">
        <v>88</v>
      </c>
      <c r="X4746" s="8">
        <f>$T4746*$R4746</f>
        <v>0</v>
      </c>
      <c r="Y4746" s="29">
        <f>R4746-V4746-U4746-X4746</f>
        <v>117.55999999999999</v>
      </c>
    </row>
    <row r="4747" spans="2:25" x14ac:dyDescent="0.3">
      <c r="B4747" s="16"/>
      <c r="C4747" s="8" t="str">
        <f>_xlfn.CONCAT(S4747,_xlfn.TEXTBEFORE(Q4747,","))</f>
        <v>3Boston Markers</v>
      </c>
      <c r="D4747" s="13" t="s">
        <v>10853</v>
      </c>
      <c r="E4747" s="25">
        <v>42847</v>
      </c>
      <c r="F4747" s="25">
        <v>42850</v>
      </c>
      <c r="G4747" s="13" t="s">
        <v>34</v>
      </c>
      <c r="H4747" s="13" t="s">
        <v>2835</v>
      </c>
      <c r="I4747" s="13" t="s">
        <v>36</v>
      </c>
      <c r="J4747" s="13" t="s">
        <v>2836</v>
      </c>
      <c r="K4747" s="13" t="s">
        <v>71</v>
      </c>
      <c r="L4747" s="13" t="s">
        <v>27</v>
      </c>
      <c r="M4747" s="13" t="s">
        <v>28</v>
      </c>
      <c r="N4747" s="13" t="s">
        <v>4218</v>
      </c>
      <c r="O4747" s="13" t="s">
        <v>30</v>
      </c>
      <c r="P4747" s="13" t="s">
        <v>1789</v>
      </c>
      <c r="Q4747" s="13" t="s">
        <v>4219</v>
      </c>
      <c r="R4747" s="17">
        <v>79.92</v>
      </c>
      <c r="S4747" s="26">
        <v>3</v>
      </c>
      <c r="T4747" s="17">
        <v>0</v>
      </c>
      <c r="U4747" s="17">
        <v>13.03</v>
      </c>
      <c r="V4747" s="27">
        <v>5.58</v>
      </c>
      <c r="W4747" s="13" t="s">
        <v>88</v>
      </c>
      <c r="X4747" s="8">
        <f>$T4747*$R4747</f>
        <v>0</v>
      </c>
      <c r="Y4747" s="29">
        <f>R4747-V4747-U4747-X4747</f>
        <v>61.31</v>
      </c>
    </row>
    <row r="4748" spans="2:25" x14ac:dyDescent="0.3">
      <c r="B4748" s="16"/>
      <c r="C4748" s="8" t="str">
        <f>_xlfn.CONCAT(S4748,_xlfn.TEXTBEFORE(Q4748,","))</f>
        <v>3Enermax Note Cards</v>
      </c>
      <c r="D4748" s="13" t="s">
        <v>10854</v>
      </c>
      <c r="E4748" s="25">
        <v>42847</v>
      </c>
      <c r="F4748" s="25">
        <v>42850</v>
      </c>
      <c r="G4748" s="13" t="s">
        <v>34</v>
      </c>
      <c r="H4748" s="13" t="s">
        <v>2835</v>
      </c>
      <c r="I4748" s="13" t="s">
        <v>36</v>
      </c>
      <c r="J4748" s="13" t="s">
        <v>2836</v>
      </c>
      <c r="K4748" s="13" t="s">
        <v>71</v>
      </c>
      <c r="L4748" s="13" t="s">
        <v>27</v>
      </c>
      <c r="M4748" s="13" t="s">
        <v>28</v>
      </c>
      <c r="N4748" s="13" t="s">
        <v>4389</v>
      </c>
      <c r="O4748" s="13" t="s">
        <v>30</v>
      </c>
      <c r="P4748" s="13" t="s">
        <v>1567</v>
      </c>
      <c r="Q4748" s="13" t="s">
        <v>4390</v>
      </c>
      <c r="R4748" s="17">
        <v>85.230000000000018</v>
      </c>
      <c r="S4748" s="26">
        <v>3</v>
      </c>
      <c r="T4748" s="17">
        <v>0</v>
      </c>
      <c r="U4748" s="17">
        <v>4.8499999999999996</v>
      </c>
      <c r="V4748" s="27">
        <v>16.11</v>
      </c>
      <c r="W4748" s="13" t="s">
        <v>88</v>
      </c>
      <c r="X4748" s="8">
        <f>$T4748*$R4748</f>
        <v>0</v>
      </c>
      <c r="Y4748" s="29">
        <f>R4748-V4748-U4748-X4748</f>
        <v>64.270000000000024</v>
      </c>
    </row>
    <row r="4749" spans="2:25" x14ac:dyDescent="0.3">
      <c r="B4749" s="16"/>
      <c r="C4749" s="8" t="str">
        <f>_xlfn.CONCAT(S4749,_xlfn.TEXTBEFORE(Q4749,","))</f>
        <v>1OIC Staples</v>
      </c>
      <c r="D4749" s="13" t="s">
        <v>10855</v>
      </c>
      <c r="E4749" s="25">
        <v>42847</v>
      </c>
      <c r="F4749" s="25">
        <v>42850</v>
      </c>
      <c r="G4749" s="13" t="s">
        <v>34</v>
      </c>
      <c r="H4749" s="13" t="s">
        <v>2835</v>
      </c>
      <c r="I4749" s="13" t="s">
        <v>36</v>
      </c>
      <c r="J4749" s="13" t="s">
        <v>2836</v>
      </c>
      <c r="K4749" s="13" t="s">
        <v>71</v>
      </c>
      <c r="L4749" s="13" t="s">
        <v>27</v>
      </c>
      <c r="M4749" s="13" t="s">
        <v>28</v>
      </c>
      <c r="N4749" s="13" t="s">
        <v>5104</v>
      </c>
      <c r="O4749" s="13" t="s">
        <v>30</v>
      </c>
      <c r="P4749" s="13" t="s">
        <v>2177</v>
      </c>
      <c r="Q4749" s="13" t="s">
        <v>5105</v>
      </c>
      <c r="R4749" s="17">
        <v>11.46</v>
      </c>
      <c r="S4749" s="26">
        <v>1</v>
      </c>
      <c r="T4749" s="17">
        <v>0</v>
      </c>
      <c r="U4749" s="17">
        <v>1.93</v>
      </c>
      <c r="V4749" s="27">
        <v>5.49</v>
      </c>
      <c r="W4749" s="13" t="s">
        <v>88</v>
      </c>
      <c r="X4749" s="8">
        <f>$T4749*$R4749</f>
        <v>0</v>
      </c>
      <c r="Y4749" s="29">
        <f>R4749-V4749-U4749-X4749</f>
        <v>4.0400000000000009</v>
      </c>
    </row>
    <row r="4750" spans="2:25" x14ac:dyDescent="0.3">
      <c r="B4750" s="16"/>
      <c r="C4750" s="8" t="str">
        <f>_xlfn.CONCAT(S4750,_xlfn.TEXTBEFORE(Q4750,","))</f>
        <v>2Boston Highlighters</v>
      </c>
      <c r="D4750" s="13" t="s">
        <v>10856</v>
      </c>
      <c r="E4750" s="25">
        <v>43751</v>
      </c>
      <c r="F4750" s="25">
        <v>43755</v>
      </c>
      <c r="G4750" s="13" t="s">
        <v>50</v>
      </c>
      <c r="H4750" s="13" t="s">
        <v>2835</v>
      </c>
      <c r="I4750" s="13" t="s">
        <v>36</v>
      </c>
      <c r="J4750" s="13" t="s">
        <v>1371</v>
      </c>
      <c r="K4750" s="13" t="s">
        <v>151</v>
      </c>
      <c r="L4750" s="13" t="s">
        <v>27</v>
      </c>
      <c r="M4750" s="13" t="s">
        <v>28</v>
      </c>
      <c r="N4750" s="13" t="s">
        <v>5107</v>
      </c>
      <c r="O4750" s="13" t="s">
        <v>30</v>
      </c>
      <c r="P4750" s="13" t="s">
        <v>1789</v>
      </c>
      <c r="Q4750" s="13" t="s">
        <v>5108</v>
      </c>
      <c r="R4750" s="17">
        <v>40.259999999999991</v>
      </c>
      <c r="S4750" s="26">
        <v>2</v>
      </c>
      <c r="T4750" s="17">
        <v>0</v>
      </c>
      <c r="U4750" s="17">
        <v>2.44</v>
      </c>
      <c r="V4750" s="27">
        <v>4.38</v>
      </c>
      <c r="W4750" s="13" t="s">
        <v>88</v>
      </c>
      <c r="X4750" s="8">
        <f>$T4750*$R4750</f>
        <v>0</v>
      </c>
      <c r="Y4750" s="29">
        <f>R4750-V4750-U4750-X4750</f>
        <v>33.439999999999991</v>
      </c>
    </row>
    <row r="4751" spans="2:25" x14ac:dyDescent="0.3">
      <c r="B4751" s="16"/>
      <c r="C4751" s="8" t="str">
        <f>_xlfn.CONCAT(S4751,_xlfn.TEXTBEFORE(Q4751,","))</f>
        <v>3Smead Box</v>
      </c>
      <c r="D4751" s="13" t="s">
        <v>10857</v>
      </c>
      <c r="E4751" s="25">
        <v>43827</v>
      </c>
      <c r="F4751" s="25">
        <v>43831</v>
      </c>
      <c r="G4751" s="13" t="s">
        <v>50</v>
      </c>
      <c r="H4751" s="13" t="s">
        <v>2835</v>
      </c>
      <c r="I4751" s="13" t="s">
        <v>36</v>
      </c>
      <c r="J4751" s="13" t="s">
        <v>1222</v>
      </c>
      <c r="K4751" s="13" t="s">
        <v>146</v>
      </c>
      <c r="L4751" s="13" t="s">
        <v>27</v>
      </c>
      <c r="M4751" s="13" t="s">
        <v>28</v>
      </c>
      <c r="N4751" s="13" t="s">
        <v>5623</v>
      </c>
      <c r="O4751" s="13" t="s">
        <v>30</v>
      </c>
      <c r="P4751" s="13" t="s">
        <v>289</v>
      </c>
      <c r="Q4751" s="13" t="s">
        <v>5624</v>
      </c>
      <c r="R4751" s="17">
        <v>29.52</v>
      </c>
      <c r="S4751" s="26">
        <v>3</v>
      </c>
      <c r="T4751" s="17">
        <v>0</v>
      </c>
      <c r="U4751" s="17">
        <v>3.3</v>
      </c>
      <c r="V4751" s="27">
        <v>3.7800000000000002</v>
      </c>
      <c r="W4751" s="13" t="s">
        <v>60</v>
      </c>
      <c r="X4751" s="8">
        <f>$T4751*$R4751</f>
        <v>0</v>
      </c>
      <c r="Y4751" s="29">
        <f>R4751-V4751-U4751-X4751</f>
        <v>22.439999999999998</v>
      </c>
    </row>
    <row r="4752" spans="2:25" x14ac:dyDescent="0.3">
      <c r="B4752" s="16"/>
      <c r="C4752" s="8" t="str">
        <f>_xlfn.CONCAT(S4752,_xlfn.TEXTBEFORE(Q4752,","))</f>
        <v>6Apple Audio Dock</v>
      </c>
      <c r="D4752" s="13" t="s">
        <v>10858</v>
      </c>
      <c r="E4752" s="25">
        <v>43966</v>
      </c>
      <c r="F4752" s="25">
        <v>43968</v>
      </c>
      <c r="G4752" s="13" t="s">
        <v>22</v>
      </c>
      <c r="H4752" s="13" t="s">
        <v>560</v>
      </c>
      <c r="I4752" s="13" t="s">
        <v>36</v>
      </c>
      <c r="J4752" s="13" t="s">
        <v>561</v>
      </c>
      <c r="K4752" s="13" t="s">
        <v>552</v>
      </c>
      <c r="L4752" s="13" t="s">
        <v>201</v>
      </c>
      <c r="M4752" s="13" t="s">
        <v>28</v>
      </c>
      <c r="N4752" s="13" t="s">
        <v>562</v>
      </c>
      <c r="O4752" s="13" t="s">
        <v>57</v>
      </c>
      <c r="P4752" s="13" t="s">
        <v>58</v>
      </c>
      <c r="Q4752" s="13" t="s">
        <v>563</v>
      </c>
      <c r="R4752" s="17">
        <v>1001.8800000000001</v>
      </c>
      <c r="S4752" s="26">
        <v>6</v>
      </c>
      <c r="T4752" s="17">
        <v>0</v>
      </c>
      <c r="U4752" s="17">
        <v>208.13</v>
      </c>
      <c r="V4752" s="27">
        <v>230.40000000000003</v>
      </c>
      <c r="W4752" s="13" t="s">
        <v>33</v>
      </c>
      <c r="X4752" s="8">
        <f>$T4752*$R4752</f>
        <v>0</v>
      </c>
      <c r="Y4752" s="29">
        <f>R4752-V4752-U4752-X4752</f>
        <v>563.35</v>
      </c>
    </row>
    <row r="4753" spans="2:25" x14ac:dyDescent="0.3">
      <c r="B4753" s="16"/>
      <c r="C4753" s="8" t="str">
        <f>_xlfn.CONCAT(S4753,_xlfn.TEXTBEFORE(Q4753,","))</f>
        <v>4SanDisk Flash Drive</v>
      </c>
      <c r="D4753" s="13" t="s">
        <v>10859</v>
      </c>
      <c r="E4753" s="25">
        <v>43095</v>
      </c>
      <c r="F4753" s="25">
        <v>43099</v>
      </c>
      <c r="G4753" s="13" t="s">
        <v>50</v>
      </c>
      <c r="H4753" s="13" t="s">
        <v>3781</v>
      </c>
      <c r="I4753" s="13" t="s">
        <v>24</v>
      </c>
      <c r="J4753" s="13" t="s">
        <v>3782</v>
      </c>
      <c r="K4753" s="13" t="s">
        <v>63</v>
      </c>
      <c r="L4753" s="13" t="s">
        <v>27</v>
      </c>
      <c r="M4753" s="13" t="s">
        <v>28</v>
      </c>
      <c r="N4753" s="13" t="s">
        <v>3783</v>
      </c>
      <c r="O4753" s="13" t="s">
        <v>57</v>
      </c>
      <c r="P4753" s="13" t="s">
        <v>121</v>
      </c>
      <c r="Q4753" s="13" t="s">
        <v>3784</v>
      </c>
      <c r="R4753" s="17">
        <v>158.99999999999997</v>
      </c>
      <c r="S4753" s="26">
        <v>4</v>
      </c>
      <c r="T4753" s="17">
        <v>0</v>
      </c>
      <c r="U4753" s="17">
        <v>17.899999999999999</v>
      </c>
      <c r="V4753" s="27">
        <v>31.799999999999997</v>
      </c>
      <c r="W4753" s="13" t="s">
        <v>60</v>
      </c>
      <c r="X4753" s="8">
        <f>$T4753*$R4753</f>
        <v>0</v>
      </c>
      <c r="Y4753" s="29">
        <f>R4753-V4753-U4753-X4753</f>
        <v>109.29999999999998</v>
      </c>
    </row>
    <row r="4754" spans="2:25" x14ac:dyDescent="0.3">
      <c r="B4754" s="16"/>
      <c r="C4754" s="8" t="str">
        <f>_xlfn.CONCAT(S4754,_xlfn.TEXTBEFORE(Q4754,","))</f>
        <v>3Smead File Cart</v>
      </c>
      <c r="D4754" s="13" t="s">
        <v>10860</v>
      </c>
      <c r="E4754" s="25">
        <v>43154</v>
      </c>
      <c r="F4754" s="25">
        <v>43159</v>
      </c>
      <c r="G4754" s="13" t="s">
        <v>50</v>
      </c>
      <c r="H4754" s="13" t="s">
        <v>4779</v>
      </c>
      <c r="I4754" s="13" t="s">
        <v>24</v>
      </c>
      <c r="J4754" s="13" t="s">
        <v>233</v>
      </c>
      <c r="K4754" s="13" t="s">
        <v>234</v>
      </c>
      <c r="L4754" s="13" t="s">
        <v>54</v>
      </c>
      <c r="M4754" s="13" t="s">
        <v>55</v>
      </c>
      <c r="N4754" s="13" t="s">
        <v>1935</v>
      </c>
      <c r="O4754" s="13" t="s">
        <v>30</v>
      </c>
      <c r="P4754" s="13" t="s">
        <v>289</v>
      </c>
      <c r="Q4754" s="13" t="s">
        <v>1936</v>
      </c>
      <c r="R4754" s="17">
        <v>317.40030000000002</v>
      </c>
      <c r="S4754" s="26">
        <v>3</v>
      </c>
      <c r="T4754" s="17">
        <v>0.17</v>
      </c>
      <c r="U4754" s="17">
        <v>8.26</v>
      </c>
      <c r="V4754" s="27">
        <v>45.870299999999986</v>
      </c>
      <c r="W4754" s="13" t="s">
        <v>88</v>
      </c>
      <c r="X4754" s="8">
        <f>$T4754*$R4754</f>
        <v>53.958051000000005</v>
      </c>
      <c r="Y4754" s="29">
        <f>R4754-V4754-U4754-X4754</f>
        <v>209.31194900000003</v>
      </c>
    </row>
    <row r="4755" spans="2:25" x14ac:dyDescent="0.3">
      <c r="B4755" s="16"/>
      <c r="C4755" s="8" t="str">
        <f>_xlfn.CONCAT(S4755,_xlfn.TEXTBEFORE(Q4755,","))</f>
        <v>2Eldon Trays</v>
      </c>
      <c r="D4755" s="13" t="s">
        <v>10861</v>
      </c>
      <c r="E4755" s="25">
        <v>43154</v>
      </c>
      <c r="F4755" s="25">
        <v>43159</v>
      </c>
      <c r="G4755" s="13" t="s">
        <v>50</v>
      </c>
      <c r="H4755" s="13" t="s">
        <v>4779</v>
      </c>
      <c r="I4755" s="13" t="s">
        <v>24</v>
      </c>
      <c r="J4755" s="13" t="s">
        <v>233</v>
      </c>
      <c r="K4755" s="13" t="s">
        <v>234</v>
      </c>
      <c r="L4755" s="13" t="s">
        <v>54</v>
      </c>
      <c r="M4755" s="13" t="s">
        <v>55</v>
      </c>
      <c r="N4755" s="13" t="s">
        <v>2423</v>
      </c>
      <c r="O4755" s="13" t="s">
        <v>30</v>
      </c>
      <c r="P4755" s="13" t="s">
        <v>289</v>
      </c>
      <c r="Q4755" s="13" t="s">
        <v>2424</v>
      </c>
      <c r="R4755" s="17">
        <v>79.679999999999993</v>
      </c>
      <c r="S4755" s="26">
        <v>2</v>
      </c>
      <c r="T4755" s="17">
        <v>0.17</v>
      </c>
      <c r="U4755" s="17">
        <v>5.9</v>
      </c>
      <c r="V4755" s="27">
        <v>-9.6</v>
      </c>
      <c r="W4755" s="13" t="s">
        <v>88</v>
      </c>
      <c r="X4755" s="8">
        <f>$T4755*$R4755</f>
        <v>13.5456</v>
      </c>
      <c r="Y4755" s="29">
        <f>R4755-V4755-U4755-X4755</f>
        <v>69.834399999999988</v>
      </c>
    </row>
    <row r="4756" spans="2:25" x14ac:dyDescent="0.3">
      <c r="B4756" s="16"/>
      <c r="C4756" s="8" t="str">
        <f>_xlfn.CONCAT(S4756,_xlfn.TEXTBEFORE(Q4756,","))</f>
        <v>4Avery Legal Exhibit Labels</v>
      </c>
      <c r="D4756" s="13" t="s">
        <v>10862</v>
      </c>
      <c r="E4756" s="25">
        <v>43154</v>
      </c>
      <c r="F4756" s="25">
        <v>43159</v>
      </c>
      <c r="G4756" s="13" t="s">
        <v>50</v>
      </c>
      <c r="H4756" s="13" t="s">
        <v>4779</v>
      </c>
      <c r="I4756" s="13" t="s">
        <v>24</v>
      </c>
      <c r="J4756" s="13" t="s">
        <v>233</v>
      </c>
      <c r="K4756" s="13" t="s">
        <v>234</v>
      </c>
      <c r="L4756" s="13" t="s">
        <v>54</v>
      </c>
      <c r="M4756" s="13" t="s">
        <v>55</v>
      </c>
      <c r="N4756" s="13" t="s">
        <v>5121</v>
      </c>
      <c r="O4756" s="13" t="s">
        <v>30</v>
      </c>
      <c r="P4756" s="13" t="s">
        <v>2751</v>
      </c>
      <c r="Q4756" s="13" t="s">
        <v>5122</v>
      </c>
      <c r="R4756" s="17">
        <v>23.659200000000002</v>
      </c>
      <c r="S4756" s="26">
        <v>4</v>
      </c>
      <c r="T4756" s="17">
        <v>0.47000000000000003</v>
      </c>
      <c r="U4756" s="17">
        <v>2.13</v>
      </c>
      <c r="V4756" s="27">
        <v>-15.700800000000001</v>
      </c>
      <c r="W4756" s="13" t="s">
        <v>88</v>
      </c>
      <c r="X4756" s="8">
        <f>$T4756*$R4756</f>
        <v>11.119824000000001</v>
      </c>
      <c r="Y4756" s="29">
        <f>R4756-V4756-U4756-X4756</f>
        <v>26.110175999999996</v>
      </c>
    </row>
    <row r="4757" spans="2:25" x14ac:dyDescent="0.3">
      <c r="B4757" s="16"/>
      <c r="C4757" s="8" t="str">
        <f>_xlfn.CONCAT(S4757,_xlfn.TEXTBEFORE(Q4757,","))</f>
        <v>5Cardinal Index Tab</v>
      </c>
      <c r="D4757" s="13" t="s">
        <v>10863</v>
      </c>
      <c r="E4757" s="25">
        <v>43751</v>
      </c>
      <c r="F4757" s="25">
        <v>43756</v>
      </c>
      <c r="G4757" s="13" t="s">
        <v>50</v>
      </c>
      <c r="H4757" s="13" t="s">
        <v>279</v>
      </c>
      <c r="I4757" s="13" t="s">
        <v>82</v>
      </c>
      <c r="J4757" s="13" t="s">
        <v>90</v>
      </c>
      <c r="K4757" s="13" t="s">
        <v>91</v>
      </c>
      <c r="L4757" s="13" t="s">
        <v>54</v>
      </c>
      <c r="M4757" s="13" t="s">
        <v>55</v>
      </c>
      <c r="N4757" s="13" t="s">
        <v>4342</v>
      </c>
      <c r="O4757" s="13" t="s">
        <v>30</v>
      </c>
      <c r="P4757" s="13" t="s">
        <v>1121</v>
      </c>
      <c r="Q4757" s="13" t="s">
        <v>4343</v>
      </c>
      <c r="R4757" s="17">
        <v>27.887999999999991</v>
      </c>
      <c r="S4757" s="26">
        <v>5</v>
      </c>
      <c r="T4757" s="17">
        <v>0.17</v>
      </c>
      <c r="U4757" s="17">
        <v>4.22</v>
      </c>
      <c r="V4757" s="27">
        <v>9.2880000000000003</v>
      </c>
      <c r="W4757" s="13" t="s">
        <v>60</v>
      </c>
      <c r="X4757" s="8">
        <f>$T4757*$R4757</f>
        <v>4.7409599999999985</v>
      </c>
      <c r="Y4757" s="29">
        <f>R4757-V4757-U4757-X4757</f>
        <v>9.6390399999999943</v>
      </c>
    </row>
    <row r="4758" spans="2:25" x14ac:dyDescent="0.3">
      <c r="B4758" s="16"/>
      <c r="C4758" s="8" t="str">
        <f>_xlfn.CONCAT(S4758,_xlfn.TEXTBEFORE(Q4758,","))</f>
        <v>10Hamilton Beach Refrigerator</v>
      </c>
      <c r="D4758" s="13" t="s">
        <v>10864</v>
      </c>
      <c r="E4758" s="25">
        <v>43951</v>
      </c>
      <c r="F4758" s="25">
        <v>43955</v>
      </c>
      <c r="G4758" s="13" t="s">
        <v>50</v>
      </c>
      <c r="H4758" s="13" t="s">
        <v>279</v>
      </c>
      <c r="I4758" s="13" t="s">
        <v>82</v>
      </c>
      <c r="J4758" s="13" t="s">
        <v>280</v>
      </c>
      <c r="K4758" s="13" t="s">
        <v>281</v>
      </c>
      <c r="L4758" s="13" t="s">
        <v>54</v>
      </c>
      <c r="M4758" s="13" t="s">
        <v>55</v>
      </c>
      <c r="N4758" s="13" t="s">
        <v>282</v>
      </c>
      <c r="O4758" s="13" t="s">
        <v>30</v>
      </c>
      <c r="P4758" s="13" t="s">
        <v>31</v>
      </c>
      <c r="Q4758" s="13" t="s">
        <v>283</v>
      </c>
      <c r="R4758" s="17">
        <v>4135.6409999999996</v>
      </c>
      <c r="S4758" s="26">
        <v>10</v>
      </c>
      <c r="T4758" s="17">
        <v>0.17</v>
      </c>
      <c r="U4758" s="17">
        <v>348.08</v>
      </c>
      <c r="V4758" s="27">
        <v>847.04099999999994</v>
      </c>
      <c r="W4758" s="13" t="s">
        <v>88</v>
      </c>
      <c r="X4758" s="8">
        <f>$T4758*$R4758</f>
        <v>703.05896999999993</v>
      </c>
      <c r="Y4758" s="29">
        <f>R4758-V4758-U4758-X4758</f>
        <v>2237.4610299999995</v>
      </c>
    </row>
    <row r="4759" spans="2:25" x14ac:dyDescent="0.3">
      <c r="B4759" s="16"/>
      <c r="C4759" s="8" t="str">
        <f>_xlfn.CONCAT(S4759,_xlfn.TEXTBEFORE(Q4759,","))</f>
        <v>4Jiffy Interoffice Envelope</v>
      </c>
      <c r="D4759" s="13" t="s">
        <v>10865</v>
      </c>
      <c r="E4759" s="25">
        <v>43951</v>
      </c>
      <c r="F4759" s="25">
        <v>43955</v>
      </c>
      <c r="G4759" s="13" t="s">
        <v>50</v>
      </c>
      <c r="H4759" s="13" t="s">
        <v>279</v>
      </c>
      <c r="I4759" s="13" t="s">
        <v>82</v>
      </c>
      <c r="J4759" s="13" t="s">
        <v>280</v>
      </c>
      <c r="K4759" s="13" t="s">
        <v>281</v>
      </c>
      <c r="L4759" s="13" t="s">
        <v>54</v>
      </c>
      <c r="M4759" s="13" t="s">
        <v>55</v>
      </c>
      <c r="N4759" s="13" t="s">
        <v>3105</v>
      </c>
      <c r="O4759" s="13" t="s">
        <v>30</v>
      </c>
      <c r="P4759" s="13" t="s">
        <v>1607</v>
      </c>
      <c r="Q4759" s="13" t="s">
        <v>3106</v>
      </c>
      <c r="R4759" s="17">
        <v>95.908800000000014</v>
      </c>
      <c r="S4759" s="26">
        <v>4</v>
      </c>
      <c r="T4759" s="17">
        <v>0.47000000000000003</v>
      </c>
      <c r="U4759" s="17">
        <v>3.91</v>
      </c>
      <c r="V4759" s="27">
        <v>1.7087999999999965</v>
      </c>
      <c r="W4759" s="13" t="s">
        <v>88</v>
      </c>
      <c r="X4759" s="8">
        <f>$T4759*$R4759</f>
        <v>45.07713600000001</v>
      </c>
      <c r="Y4759" s="29">
        <f>R4759-V4759-U4759-X4759</f>
        <v>45.21286400000001</v>
      </c>
    </row>
    <row r="4760" spans="2:25" x14ac:dyDescent="0.3">
      <c r="B4760" s="16"/>
      <c r="C4760" s="8" t="str">
        <f>_xlfn.CONCAT(S4760,_xlfn.TEXTBEFORE(Q4760,","))</f>
        <v>5Office Star Executive Leather Armchair</v>
      </c>
      <c r="D4760" s="13" t="s">
        <v>10866</v>
      </c>
      <c r="E4760" s="25">
        <v>42966</v>
      </c>
      <c r="F4760" s="25">
        <v>42970</v>
      </c>
      <c r="G4760" s="13" t="s">
        <v>50</v>
      </c>
      <c r="H4760" s="13" t="s">
        <v>499</v>
      </c>
      <c r="I4760" s="13" t="s">
        <v>36</v>
      </c>
      <c r="J4760" s="13" t="s">
        <v>225</v>
      </c>
      <c r="K4760" s="13" t="s">
        <v>310</v>
      </c>
      <c r="L4760" s="13" t="s">
        <v>27</v>
      </c>
      <c r="M4760" s="13" t="s">
        <v>28</v>
      </c>
      <c r="N4760" s="13" t="s">
        <v>429</v>
      </c>
      <c r="O4760" s="13" t="s">
        <v>40</v>
      </c>
      <c r="P4760" s="13" t="s">
        <v>41</v>
      </c>
      <c r="Q4760" s="13" t="s">
        <v>430</v>
      </c>
      <c r="R4760" s="17">
        <v>2337.1499999999996</v>
      </c>
      <c r="S4760" s="26">
        <v>5</v>
      </c>
      <c r="T4760" s="17">
        <v>0</v>
      </c>
      <c r="U4760" s="17">
        <v>228.16</v>
      </c>
      <c r="V4760" s="27">
        <v>1098.45</v>
      </c>
      <c r="W4760" s="13" t="s">
        <v>88</v>
      </c>
      <c r="X4760" s="8">
        <f>$T4760*$R4760</f>
        <v>0</v>
      </c>
      <c r="Y4760" s="29">
        <f>R4760-V4760-U4760-X4760</f>
        <v>1010.5399999999996</v>
      </c>
    </row>
    <row r="4761" spans="2:25" x14ac:dyDescent="0.3">
      <c r="B4761" s="16"/>
      <c r="C4761" s="8" t="str">
        <f>_xlfn.CONCAT(S4761,_xlfn.TEXTBEFORE(Q4761,","))</f>
        <v>4SAFCO Executive Leather Armchair</v>
      </c>
      <c r="D4761" s="13" t="s">
        <v>10867</v>
      </c>
      <c r="E4761" s="25">
        <v>42966</v>
      </c>
      <c r="F4761" s="25">
        <v>42970</v>
      </c>
      <c r="G4761" s="13" t="s">
        <v>50</v>
      </c>
      <c r="H4761" s="13" t="s">
        <v>499</v>
      </c>
      <c r="I4761" s="13" t="s">
        <v>36</v>
      </c>
      <c r="J4761" s="13" t="s">
        <v>225</v>
      </c>
      <c r="K4761" s="13" t="s">
        <v>310</v>
      </c>
      <c r="L4761" s="13" t="s">
        <v>27</v>
      </c>
      <c r="M4761" s="13" t="s">
        <v>28</v>
      </c>
      <c r="N4761" s="13" t="s">
        <v>39</v>
      </c>
      <c r="O4761" s="13" t="s">
        <v>40</v>
      </c>
      <c r="P4761" s="13" t="s">
        <v>41</v>
      </c>
      <c r="Q4761" s="13" t="s">
        <v>42</v>
      </c>
      <c r="R4761" s="17">
        <v>1835.9999999999995</v>
      </c>
      <c r="S4761" s="26">
        <v>4</v>
      </c>
      <c r="T4761" s="17">
        <v>0</v>
      </c>
      <c r="U4761" s="17">
        <v>195.25</v>
      </c>
      <c r="V4761" s="27">
        <v>238.68</v>
      </c>
      <c r="W4761" s="13" t="s">
        <v>88</v>
      </c>
      <c r="X4761" s="8">
        <f>$T4761*$R4761</f>
        <v>0</v>
      </c>
      <c r="Y4761" s="29">
        <f>R4761-V4761-U4761-X4761</f>
        <v>1402.0699999999995</v>
      </c>
    </row>
    <row r="4762" spans="2:25" x14ac:dyDescent="0.3">
      <c r="B4762" s="16"/>
      <c r="C4762" s="8" t="str">
        <f>_xlfn.CONCAT(S4762,_xlfn.TEXTBEFORE(Q4762,","))</f>
        <v>5Sauder Library with Doors</v>
      </c>
      <c r="D4762" s="13" t="s">
        <v>10868</v>
      </c>
      <c r="E4762" s="25">
        <v>42966</v>
      </c>
      <c r="F4762" s="25">
        <v>42970</v>
      </c>
      <c r="G4762" s="13" t="s">
        <v>50</v>
      </c>
      <c r="H4762" s="13" t="s">
        <v>499</v>
      </c>
      <c r="I4762" s="13" t="s">
        <v>36</v>
      </c>
      <c r="J4762" s="13" t="s">
        <v>225</v>
      </c>
      <c r="K4762" s="13" t="s">
        <v>310</v>
      </c>
      <c r="L4762" s="13" t="s">
        <v>27</v>
      </c>
      <c r="M4762" s="13" t="s">
        <v>28</v>
      </c>
      <c r="N4762" s="13" t="s">
        <v>749</v>
      </c>
      <c r="O4762" s="13" t="s">
        <v>40</v>
      </c>
      <c r="P4762" s="13" t="s">
        <v>67</v>
      </c>
      <c r="Q4762" s="13" t="s">
        <v>750</v>
      </c>
      <c r="R4762" s="17">
        <v>1938.15</v>
      </c>
      <c r="S4762" s="26">
        <v>5</v>
      </c>
      <c r="T4762" s="17">
        <v>0</v>
      </c>
      <c r="U4762" s="17">
        <v>170.38</v>
      </c>
      <c r="V4762" s="27">
        <v>135.6</v>
      </c>
      <c r="W4762" s="13" t="s">
        <v>88</v>
      </c>
      <c r="X4762" s="8">
        <f>$T4762*$R4762</f>
        <v>0</v>
      </c>
      <c r="Y4762" s="29">
        <f>R4762-V4762-U4762-X4762</f>
        <v>1632.17</v>
      </c>
    </row>
    <row r="4763" spans="2:25" x14ac:dyDescent="0.3">
      <c r="B4763" s="16"/>
      <c r="C4763" s="8" t="str">
        <f>_xlfn.CONCAT(S4763,_xlfn.TEXTBEFORE(Q4763,","))</f>
        <v>7Ames Mailers</v>
      </c>
      <c r="D4763" s="13" t="s">
        <v>10869</v>
      </c>
      <c r="E4763" s="25">
        <v>42966</v>
      </c>
      <c r="F4763" s="25">
        <v>42970</v>
      </c>
      <c r="G4763" s="13" t="s">
        <v>50</v>
      </c>
      <c r="H4763" s="13" t="s">
        <v>499</v>
      </c>
      <c r="I4763" s="13" t="s">
        <v>36</v>
      </c>
      <c r="J4763" s="13" t="s">
        <v>225</v>
      </c>
      <c r="K4763" s="13" t="s">
        <v>310</v>
      </c>
      <c r="L4763" s="13" t="s">
        <v>27</v>
      </c>
      <c r="M4763" s="13" t="s">
        <v>28</v>
      </c>
      <c r="N4763" s="13" t="s">
        <v>3615</v>
      </c>
      <c r="O4763" s="13" t="s">
        <v>30</v>
      </c>
      <c r="P4763" s="13" t="s">
        <v>1607</v>
      </c>
      <c r="Q4763" s="13" t="s">
        <v>3616</v>
      </c>
      <c r="R4763" s="17">
        <v>242.54999999999998</v>
      </c>
      <c r="S4763" s="26">
        <v>7</v>
      </c>
      <c r="T4763" s="17">
        <v>0</v>
      </c>
      <c r="U4763" s="17">
        <v>19.61</v>
      </c>
      <c r="V4763" s="27">
        <v>63</v>
      </c>
      <c r="W4763" s="13" t="s">
        <v>88</v>
      </c>
      <c r="X4763" s="8">
        <f>$T4763*$R4763</f>
        <v>0</v>
      </c>
      <c r="Y4763" s="29">
        <f>R4763-V4763-U4763-X4763</f>
        <v>159.94</v>
      </c>
    </row>
    <row r="4764" spans="2:25" x14ac:dyDescent="0.3">
      <c r="B4764" s="16"/>
      <c r="C4764" s="8" t="str">
        <f>_xlfn.CONCAT(S4764,_xlfn.TEXTBEFORE(Q4764,","))</f>
        <v>1Office Star Swivel Stool</v>
      </c>
      <c r="D4764" s="13" t="s">
        <v>10870</v>
      </c>
      <c r="E4764" s="25">
        <v>42966</v>
      </c>
      <c r="F4764" s="25">
        <v>42970</v>
      </c>
      <c r="G4764" s="13" t="s">
        <v>50</v>
      </c>
      <c r="H4764" s="13" t="s">
        <v>499</v>
      </c>
      <c r="I4764" s="13" t="s">
        <v>36</v>
      </c>
      <c r="J4764" s="13" t="s">
        <v>225</v>
      </c>
      <c r="K4764" s="13" t="s">
        <v>310</v>
      </c>
      <c r="L4764" s="13" t="s">
        <v>27</v>
      </c>
      <c r="M4764" s="13" t="s">
        <v>28</v>
      </c>
      <c r="N4764" s="13" t="s">
        <v>510</v>
      </c>
      <c r="O4764" s="13" t="s">
        <v>40</v>
      </c>
      <c r="P4764" s="13" t="s">
        <v>41</v>
      </c>
      <c r="Q4764" s="13" t="s">
        <v>511</v>
      </c>
      <c r="R4764" s="17">
        <v>176.19</v>
      </c>
      <c r="S4764" s="26">
        <v>1</v>
      </c>
      <c r="T4764" s="17">
        <v>0</v>
      </c>
      <c r="U4764" s="17">
        <v>7.9</v>
      </c>
      <c r="V4764" s="27">
        <v>0</v>
      </c>
      <c r="W4764" s="13" t="s">
        <v>88</v>
      </c>
      <c r="X4764" s="8">
        <f>$T4764*$R4764</f>
        <v>0</v>
      </c>
      <c r="Y4764" s="29">
        <f>R4764-V4764-U4764-X4764</f>
        <v>168.29</v>
      </c>
    </row>
    <row r="4765" spans="2:25" x14ac:dyDescent="0.3">
      <c r="B4765" s="16"/>
      <c r="C4765" s="8" t="str">
        <f>_xlfn.CONCAT(S4765,_xlfn.TEXTBEFORE(Q4765,","))</f>
        <v>5Enermax Parchment Paper</v>
      </c>
      <c r="D4765" s="13" t="s">
        <v>10871</v>
      </c>
      <c r="E4765" s="25">
        <v>42966</v>
      </c>
      <c r="F4765" s="25">
        <v>42970</v>
      </c>
      <c r="G4765" s="13" t="s">
        <v>50</v>
      </c>
      <c r="H4765" s="13" t="s">
        <v>499</v>
      </c>
      <c r="I4765" s="13" t="s">
        <v>36</v>
      </c>
      <c r="J4765" s="13" t="s">
        <v>225</v>
      </c>
      <c r="K4765" s="13" t="s">
        <v>310</v>
      </c>
      <c r="L4765" s="13" t="s">
        <v>27</v>
      </c>
      <c r="M4765" s="13" t="s">
        <v>28</v>
      </c>
      <c r="N4765" s="13" t="s">
        <v>4042</v>
      </c>
      <c r="O4765" s="13" t="s">
        <v>30</v>
      </c>
      <c r="P4765" s="13" t="s">
        <v>1567</v>
      </c>
      <c r="Q4765" s="13" t="s">
        <v>4043</v>
      </c>
      <c r="R4765" s="17">
        <v>76.95</v>
      </c>
      <c r="S4765" s="26">
        <v>5</v>
      </c>
      <c r="T4765" s="17">
        <v>0</v>
      </c>
      <c r="U4765" s="17">
        <v>3.65</v>
      </c>
      <c r="V4765" s="27">
        <v>0</v>
      </c>
      <c r="W4765" s="13" t="s">
        <v>88</v>
      </c>
      <c r="X4765" s="8">
        <f>$T4765*$R4765</f>
        <v>0</v>
      </c>
      <c r="Y4765" s="29">
        <f>R4765-V4765-U4765-X4765</f>
        <v>73.3</v>
      </c>
    </row>
    <row r="4766" spans="2:25" x14ac:dyDescent="0.3">
      <c r="B4766" s="16"/>
      <c r="C4766" s="8" t="str">
        <f>_xlfn.CONCAT(S4766,_xlfn.TEXTBEFORE(Q4766,","))</f>
        <v>2Motorola Smart Phone</v>
      </c>
      <c r="D4766" s="13" t="s">
        <v>10872</v>
      </c>
      <c r="E4766" s="25">
        <v>43344</v>
      </c>
      <c r="F4766" s="25">
        <v>43346</v>
      </c>
      <c r="G4766" s="13" t="s">
        <v>22</v>
      </c>
      <c r="H4766" s="13" t="s">
        <v>499</v>
      </c>
      <c r="I4766" s="13" t="s">
        <v>36</v>
      </c>
      <c r="J4766" s="13" t="s">
        <v>186</v>
      </c>
      <c r="K4766" s="13" t="s">
        <v>187</v>
      </c>
      <c r="L4766" s="13" t="s">
        <v>27</v>
      </c>
      <c r="M4766" s="13" t="s">
        <v>28</v>
      </c>
      <c r="N4766" s="13" t="s">
        <v>297</v>
      </c>
      <c r="O4766" s="13" t="s">
        <v>57</v>
      </c>
      <c r="P4766" s="13" t="s">
        <v>58</v>
      </c>
      <c r="Q4766" s="13" t="s">
        <v>298</v>
      </c>
      <c r="R4766" s="17">
        <v>1285.56</v>
      </c>
      <c r="S4766" s="26">
        <v>2</v>
      </c>
      <c r="T4766" s="17">
        <v>0</v>
      </c>
      <c r="U4766" s="17">
        <v>232.17</v>
      </c>
      <c r="V4766" s="27">
        <v>51.42</v>
      </c>
      <c r="W4766" s="13" t="s">
        <v>33</v>
      </c>
      <c r="X4766" s="8">
        <f>$T4766*$R4766</f>
        <v>0</v>
      </c>
      <c r="Y4766" s="29">
        <f>R4766-V4766-U4766-X4766</f>
        <v>1001.9699999999999</v>
      </c>
    </row>
    <row r="4767" spans="2:25" x14ac:dyDescent="0.3">
      <c r="B4767" s="16"/>
      <c r="C4767" s="8" t="str">
        <f>_xlfn.CONCAT(S4767,_xlfn.TEXTBEFORE(Q4767,","))</f>
        <v>2SanDisk Router</v>
      </c>
      <c r="D4767" s="13" t="s">
        <v>10873</v>
      </c>
      <c r="E4767" s="25">
        <v>43621</v>
      </c>
      <c r="F4767" s="25">
        <v>43626</v>
      </c>
      <c r="G4767" s="13" t="s">
        <v>50</v>
      </c>
      <c r="H4767" s="13" t="s">
        <v>3371</v>
      </c>
      <c r="I4767" s="13" t="s">
        <v>36</v>
      </c>
      <c r="J4767" s="13" t="s">
        <v>1129</v>
      </c>
      <c r="K4767" s="13" t="s">
        <v>1130</v>
      </c>
      <c r="L4767" s="13" t="s">
        <v>54</v>
      </c>
      <c r="M4767" s="13" t="s">
        <v>55</v>
      </c>
      <c r="N4767" s="13" t="s">
        <v>3372</v>
      </c>
      <c r="O4767" s="13" t="s">
        <v>57</v>
      </c>
      <c r="P4767" s="13" t="s">
        <v>121</v>
      </c>
      <c r="Q4767" s="13" t="s">
        <v>3373</v>
      </c>
      <c r="R4767" s="17">
        <v>271.73099999999999</v>
      </c>
      <c r="S4767" s="26">
        <v>2</v>
      </c>
      <c r="T4767" s="17">
        <v>0.47000000000000003</v>
      </c>
      <c r="U4767" s="17">
        <v>23.04</v>
      </c>
      <c r="V4767" s="27">
        <v>-61.569000000000017</v>
      </c>
      <c r="W4767" s="13" t="s">
        <v>88</v>
      </c>
      <c r="X4767" s="8">
        <f>$T4767*$R4767</f>
        <v>127.71357</v>
      </c>
      <c r="Y4767" s="29">
        <f>R4767-V4767-U4767-X4767</f>
        <v>182.54642999999999</v>
      </c>
    </row>
    <row r="4768" spans="2:25" x14ac:dyDescent="0.3">
      <c r="B4768" s="16"/>
      <c r="C4768" s="8" t="str">
        <f>_xlfn.CONCAT(S4768,_xlfn.TEXTBEFORE(Q4768,","))</f>
        <v>2Advantus Rubber Bands</v>
      </c>
      <c r="D4768" s="13" t="s">
        <v>10874</v>
      </c>
      <c r="E4768" s="25">
        <v>43621</v>
      </c>
      <c r="F4768" s="25">
        <v>43626</v>
      </c>
      <c r="G4768" s="13" t="s">
        <v>50</v>
      </c>
      <c r="H4768" s="13" t="s">
        <v>3371</v>
      </c>
      <c r="I4768" s="13" t="s">
        <v>36</v>
      </c>
      <c r="J4768" s="13" t="s">
        <v>1129</v>
      </c>
      <c r="K4768" s="13" t="s">
        <v>1130</v>
      </c>
      <c r="L4768" s="13" t="s">
        <v>54</v>
      </c>
      <c r="M4768" s="13" t="s">
        <v>55</v>
      </c>
      <c r="N4768" s="13" t="s">
        <v>5363</v>
      </c>
      <c r="O4768" s="13" t="s">
        <v>30</v>
      </c>
      <c r="P4768" s="13" t="s">
        <v>2177</v>
      </c>
      <c r="Q4768" s="13" t="s">
        <v>5364</v>
      </c>
      <c r="R4768" s="17">
        <v>17.712600000000002</v>
      </c>
      <c r="S4768" s="26">
        <v>2</v>
      </c>
      <c r="T4768" s="17">
        <v>0.47000000000000003</v>
      </c>
      <c r="U4768" s="17">
        <v>1.61</v>
      </c>
      <c r="V4768" s="27">
        <v>-4.7274000000000012</v>
      </c>
      <c r="W4768" s="13" t="s">
        <v>88</v>
      </c>
      <c r="X4768" s="8">
        <f>$T4768*$R4768</f>
        <v>8.3249220000000008</v>
      </c>
      <c r="Y4768" s="29">
        <f>R4768-V4768-U4768-X4768</f>
        <v>12.505078000000005</v>
      </c>
    </row>
    <row r="4769" spans="2:25" x14ac:dyDescent="0.3">
      <c r="B4769" s="16"/>
      <c r="C4769" s="8" t="str">
        <f>_xlfn.CONCAT(S4769,_xlfn.TEXTBEFORE(Q4769,","))</f>
        <v>4Hon Bag Chairs</v>
      </c>
      <c r="D4769" s="13" t="s">
        <v>10875</v>
      </c>
      <c r="E4769" s="25">
        <v>43095</v>
      </c>
      <c r="F4769" s="25">
        <v>43097</v>
      </c>
      <c r="G4769" s="13" t="s">
        <v>34</v>
      </c>
      <c r="H4769" s="13" t="s">
        <v>3015</v>
      </c>
      <c r="I4769" s="13" t="s">
        <v>24</v>
      </c>
      <c r="J4769" s="13" t="s">
        <v>1354</v>
      </c>
      <c r="K4769" s="13" t="s">
        <v>84</v>
      </c>
      <c r="L4769" s="13" t="s">
        <v>27</v>
      </c>
      <c r="M4769" s="13" t="s">
        <v>28</v>
      </c>
      <c r="N4769" s="13" t="s">
        <v>3016</v>
      </c>
      <c r="O4769" s="13" t="s">
        <v>40</v>
      </c>
      <c r="P4769" s="13" t="s">
        <v>41</v>
      </c>
      <c r="Q4769" s="13" t="s">
        <v>3017</v>
      </c>
      <c r="R4769" s="17">
        <v>189.6</v>
      </c>
      <c r="S4769" s="26">
        <v>4</v>
      </c>
      <c r="T4769" s="17">
        <v>0</v>
      </c>
      <c r="U4769" s="17">
        <v>29.14</v>
      </c>
      <c r="V4769" s="27">
        <v>45.480000000000004</v>
      </c>
      <c r="W4769" s="13" t="s">
        <v>60</v>
      </c>
      <c r="X4769" s="8">
        <f>$T4769*$R4769</f>
        <v>0</v>
      </c>
      <c r="Y4769" s="29">
        <f>R4769-V4769-U4769-X4769</f>
        <v>114.98</v>
      </c>
    </row>
    <row r="4770" spans="2:25" x14ac:dyDescent="0.3">
      <c r="B4770" s="16"/>
      <c r="C4770" s="8" t="str">
        <f>_xlfn.CONCAT(S4770,_xlfn.TEXTBEFORE(Q4770,","))</f>
        <v>2Rogers Box</v>
      </c>
      <c r="D4770" s="13" t="s">
        <v>10876</v>
      </c>
      <c r="E4770" s="25">
        <v>43095</v>
      </c>
      <c r="F4770" s="25">
        <v>43097</v>
      </c>
      <c r="G4770" s="13" t="s">
        <v>34</v>
      </c>
      <c r="H4770" s="13" t="s">
        <v>3015</v>
      </c>
      <c r="I4770" s="13" t="s">
        <v>24</v>
      </c>
      <c r="J4770" s="13" t="s">
        <v>1354</v>
      </c>
      <c r="K4770" s="13" t="s">
        <v>84</v>
      </c>
      <c r="L4770" s="13" t="s">
        <v>27</v>
      </c>
      <c r="M4770" s="13" t="s">
        <v>28</v>
      </c>
      <c r="N4770" s="13" t="s">
        <v>4529</v>
      </c>
      <c r="O4770" s="13" t="s">
        <v>30</v>
      </c>
      <c r="P4770" s="13" t="s">
        <v>289</v>
      </c>
      <c r="Q4770" s="13" t="s">
        <v>4530</v>
      </c>
      <c r="R4770" s="17">
        <v>48</v>
      </c>
      <c r="S4770" s="26">
        <v>2</v>
      </c>
      <c r="T4770" s="17">
        <v>0</v>
      </c>
      <c r="U4770" s="17">
        <v>7.64</v>
      </c>
      <c r="V4770" s="27">
        <v>2.88</v>
      </c>
      <c r="W4770" s="13" t="s">
        <v>60</v>
      </c>
      <c r="X4770" s="8">
        <f>$T4770*$R4770</f>
        <v>0</v>
      </c>
      <c r="Y4770" s="29">
        <f>R4770-V4770-U4770-X4770</f>
        <v>37.479999999999997</v>
      </c>
    </row>
    <row r="4771" spans="2:25" x14ac:dyDescent="0.3">
      <c r="B4771" s="16"/>
      <c r="C4771" s="8" t="str">
        <f>_xlfn.CONCAT(S4771,_xlfn.TEXTBEFORE(Q4771,","))</f>
        <v>5Logitech Numeric Keypad</v>
      </c>
      <c r="D4771" s="13" t="s">
        <v>10877</v>
      </c>
      <c r="E4771" s="25">
        <v>43770</v>
      </c>
      <c r="F4771" s="25">
        <v>43775</v>
      </c>
      <c r="G4771" s="13" t="s">
        <v>22</v>
      </c>
      <c r="H4771" s="13" t="s">
        <v>3173</v>
      </c>
      <c r="I4771" s="13" t="s">
        <v>24</v>
      </c>
      <c r="J4771" s="13" t="s">
        <v>3174</v>
      </c>
      <c r="K4771" s="13" t="s">
        <v>136</v>
      </c>
      <c r="L4771" s="13" t="s">
        <v>27</v>
      </c>
      <c r="M4771" s="13" t="s">
        <v>28</v>
      </c>
      <c r="N4771" s="13" t="s">
        <v>2418</v>
      </c>
      <c r="O4771" s="13" t="s">
        <v>57</v>
      </c>
      <c r="P4771" s="13" t="s">
        <v>121</v>
      </c>
      <c r="Q4771" s="13" t="s">
        <v>2419</v>
      </c>
      <c r="R4771" s="17">
        <v>220.65</v>
      </c>
      <c r="S4771" s="26">
        <v>5</v>
      </c>
      <c r="T4771" s="17">
        <v>0</v>
      </c>
      <c r="U4771" s="17">
        <v>26.2</v>
      </c>
      <c r="V4771" s="27">
        <v>70.5</v>
      </c>
      <c r="W4771" s="13" t="s">
        <v>60</v>
      </c>
      <c r="X4771" s="8">
        <f>$T4771*$R4771</f>
        <v>0</v>
      </c>
      <c r="Y4771" s="29">
        <f>R4771-V4771-U4771-X4771</f>
        <v>123.95</v>
      </c>
    </row>
    <row r="4772" spans="2:25" x14ac:dyDescent="0.3">
      <c r="B4772" s="16"/>
      <c r="C4772" s="8" t="str">
        <f>_xlfn.CONCAT(S4772,_xlfn.TEXTBEFORE(Q4772,","))</f>
        <v>2Brother Fax and Copier</v>
      </c>
      <c r="D4772" s="13" t="s">
        <v>10878</v>
      </c>
      <c r="E4772" s="25">
        <v>44073</v>
      </c>
      <c r="F4772" s="25">
        <v>44077</v>
      </c>
      <c r="G4772" s="13" t="s">
        <v>22</v>
      </c>
      <c r="H4772" s="13" t="s">
        <v>2760</v>
      </c>
      <c r="I4772" s="13" t="s">
        <v>24</v>
      </c>
      <c r="J4772" s="13" t="s">
        <v>160</v>
      </c>
      <c r="K4772" s="13" t="s">
        <v>160</v>
      </c>
      <c r="L4772" s="13" t="s">
        <v>54</v>
      </c>
      <c r="M4772" s="13" t="s">
        <v>55</v>
      </c>
      <c r="N4772" s="13" t="s">
        <v>675</v>
      </c>
      <c r="O4772" s="13" t="s">
        <v>57</v>
      </c>
      <c r="P4772" s="13" t="s">
        <v>86</v>
      </c>
      <c r="Q4772" s="13" t="s">
        <v>676</v>
      </c>
      <c r="R4772" s="17">
        <v>358.84980000000002</v>
      </c>
      <c r="S4772" s="26">
        <v>2</v>
      </c>
      <c r="T4772" s="17">
        <v>7.0000000000000007E-2</v>
      </c>
      <c r="U4772" s="17">
        <v>34.619999999999997</v>
      </c>
      <c r="V4772" s="27">
        <v>57.829799999999999</v>
      </c>
      <c r="W4772" s="13" t="s">
        <v>88</v>
      </c>
      <c r="X4772" s="8">
        <f>$T4772*$R4772</f>
        <v>25.119486000000002</v>
      </c>
      <c r="Y4772" s="29">
        <f>R4772-V4772-U4772-X4772</f>
        <v>241.28051400000004</v>
      </c>
    </row>
    <row r="4773" spans="2:25" x14ac:dyDescent="0.3">
      <c r="B4773" s="16"/>
      <c r="C4773" s="8" t="str">
        <f>_xlfn.CONCAT(S4773,_xlfn.TEXTBEFORE(Q4773,","))</f>
        <v>2Rubbermaid Frame</v>
      </c>
      <c r="D4773" s="13" t="s">
        <v>10879</v>
      </c>
      <c r="E4773" s="25">
        <v>44073</v>
      </c>
      <c r="F4773" s="25">
        <v>44077</v>
      </c>
      <c r="G4773" s="13" t="s">
        <v>22</v>
      </c>
      <c r="H4773" s="13" t="s">
        <v>2760</v>
      </c>
      <c r="I4773" s="13" t="s">
        <v>24</v>
      </c>
      <c r="J4773" s="13" t="s">
        <v>160</v>
      </c>
      <c r="K4773" s="13" t="s">
        <v>160</v>
      </c>
      <c r="L4773" s="13" t="s">
        <v>54</v>
      </c>
      <c r="M4773" s="13" t="s">
        <v>55</v>
      </c>
      <c r="N4773" s="13" t="s">
        <v>1390</v>
      </c>
      <c r="O4773" s="13" t="s">
        <v>40</v>
      </c>
      <c r="P4773" s="13" t="s">
        <v>906</v>
      </c>
      <c r="Q4773" s="13" t="s">
        <v>1391</v>
      </c>
      <c r="R4773" s="17">
        <v>156.10320000000002</v>
      </c>
      <c r="S4773" s="26">
        <v>2</v>
      </c>
      <c r="T4773" s="17">
        <v>0.27</v>
      </c>
      <c r="U4773" s="17">
        <v>11</v>
      </c>
      <c r="V4773" s="27">
        <v>-29.956800000000008</v>
      </c>
      <c r="W4773" s="13" t="s">
        <v>88</v>
      </c>
      <c r="X4773" s="8">
        <f>$T4773*$R4773</f>
        <v>42.147864000000006</v>
      </c>
      <c r="Y4773" s="29">
        <f>R4773-V4773-U4773-X4773</f>
        <v>132.91213600000003</v>
      </c>
    </row>
    <row r="4774" spans="2:25" x14ac:dyDescent="0.3">
      <c r="B4774" s="16"/>
      <c r="C4774" s="8" t="str">
        <f>_xlfn.CONCAT(S4774,_xlfn.TEXTBEFORE(Q4774,","))</f>
        <v>7Avery Removable Labels</v>
      </c>
      <c r="D4774" s="13" t="s">
        <v>10880</v>
      </c>
      <c r="E4774" s="25">
        <v>44073</v>
      </c>
      <c r="F4774" s="25">
        <v>44077</v>
      </c>
      <c r="G4774" s="13" t="s">
        <v>22</v>
      </c>
      <c r="H4774" s="13" t="s">
        <v>2760</v>
      </c>
      <c r="I4774" s="13" t="s">
        <v>24</v>
      </c>
      <c r="J4774" s="13" t="s">
        <v>160</v>
      </c>
      <c r="K4774" s="13" t="s">
        <v>160</v>
      </c>
      <c r="L4774" s="13" t="s">
        <v>54</v>
      </c>
      <c r="M4774" s="13" t="s">
        <v>55</v>
      </c>
      <c r="N4774" s="13" t="s">
        <v>5636</v>
      </c>
      <c r="O4774" s="13" t="s">
        <v>30</v>
      </c>
      <c r="P4774" s="13" t="s">
        <v>2751</v>
      </c>
      <c r="Q4774" s="13" t="s">
        <v>5637</v>
      </c>
      <c r="R4774" s="17">
        <v>41.292299999999997</v>
      </c>
      <c r="S4774" s="26">
        <v>7</v>
      </c>
      <c r="T4774" s="17">
        <v>0.47000000000000003</v>
      </c>
      <c r="U4774" s="17">
        <v>2.64</v>
      </c>
      <c r="V4774" s="27">
        <v>-8.6876999999999995</v>
      </c>
      <c r="W4774" s="13" t="s">
        <v>88</v>
      </c>
      <c r="X4774" s="8">
        <f>$T4774*$R4774</f>
        <v>19.407381000000001</v>
      </c>
      <c r="Y4774" s="29">
        <f>R4774-V4774-U4774-X4774</f>
        <v>27.932618999999995</v>
      </c>
    </row>
    <row r="4775" spans="2:25" x14ac:dyDescent="0.3">
      <c r="B4775" s="16"/>
      <c r="C4775" s="8" t="str">
        <f>_xlfn.CONCAT(S4775,_xlfn.TEXTBEFORE(Q4775,","))</f>
        <v>8Stockwell Clamps</v>
      </c>
      <c r="D4775" s="13" t="s">
        <v>10881</v>
      </c>
      <c r="E4775" s="25">
        <v>43319</v>
      </c>
      <c r="F4775" s="25">
        <v>43323</v>
      </c>
      <c r="G4775" s="13" t="s">
        <v>50</v>
      </c>
      <c r="H4775" s="13" t="s">
        <v>2164</v>
      </c>
      <c r="I4775" s="13" t="s">
        <v>24</v>
      </c>
      <c r="J4775" s="13" t="s">
        <v>641</v>
      </c>
      <c r="K4775" s="13" t="s">
        <v>494</v>
      </c>
      <c r="L4775" s="13" t="s">
        <v>54</v>
      </c>
      <c r="M4775" s="13" t="s">
        <v>55</v>
      </c>
      <c r="N4775" s="13" t="s">
        <v>3608</v>
      </c>
      <c r="O4775" s="13" t="s">
        <v>30</v>
      </c>
      <c r="P4775" s="13" t="s">
        <v>2177</v>
      </c>
      <c r="Q4775" s="13" t="s">
        <v>3609</v>
      </c>
      <c r="R4775" s="17">
        <v>82.044000000000011</v>
      </c>
      <c r="S4775" s="26">
        <v>8</v>
      </c>
      <c r="T4775" s="17">
        <v>0.47000000000000003</v>
      </c>
      <c r="U4775" s="17">
        <v>8.1999999999999993</v>
      </c>
      <c r="V4775" s="27">
        <v>-32.676000000000016</v>
      </c>
      <c r="W4775" s="13" t="s">
        <v>60</v>
      </c>
      <c r="X4775" s="8">
        <f>$T4775*$R4775</f>
        <v>38.560680000000005</v>
      </c>
      <c r="Y4775" s="29">
        <f>R4775-V4775-U4775-X4775</f>
        <v>67.959320000000019</v>
      </c>
    </row>
    <row r="4776" spans="2:25" x14ac:dyDescent="0.3">
      <c r="B4776" s="16"/>
      <c r="C4776" s="8" t="str">
        <f>_xlfn.CONCAT(S4776,_xlfn.TEXTBEFORE(Q4776,","))</f>
        <v>3Harbour Creations Removable Labels</v>
      </c>
      <c r="D4776" s="13" t="s">
        <v>10882</v>
      </c>
      <c r="E4776" s="25">
        <v>43319</v>
      </c>
      <c r="F4776" s="25">
        <v>43323</v>
      </c>
      <c r="G4776" s="13" t="s">
        <v>50</v>
      </c>
      <c r="H4776" s="13" t="s">
        <v>2164</v>
      </c>
      <c r="I4776" s="13" t="s">
        <v>24</v>
      </c>
      <c r="J4776" s="13" t="s">
        <v>641</v>
      </c>
      <c r="K4776" s="13" t="s">
        <v>494</v>
      </c>
      <c r="L4776" s="13" t="s">
        <v>54</v>
      </c>
      <c r="M4776" s="13" t="s">
        <v>55</v>
      </c>
      <c r="N4776" s="13" t="s">
        <v>5828</v>
      </c>
      <c r="O4776" s="13" t="s">
        <v>30</v>
      </c>
      <c r="P4776" s="13" t="s">
        <v>2751</v>
      </c>
      <c r="Q4776" s="13" t="s">
        <v>5829</v>
      </c>
      <c r="R4776" s="17">
        <v>16.456500000000002</v>
      </c>
      <c r="S4776" s="26">
        <v>3</v>
      </c>
      <c r="T4776" s="17">
        <v>0.47000000000000003</v>
      </c>
      <c r="U4776" s="17">
        <v>2.02</v>
      </c>
      <c r="V4776" s="27">
        <v>-5.3235000000000046</v>
      </c>
      <c r="W4776" s="13" t="s">
        <v>60</v>
      </c>
      <c r="X4776" s="8">
        <f>$T4776*$R4776</f>
        <v>7.7345550000000012</v>
      </c>
      <c r="Y4776" s="29">
        <f>R4776-V4776-U4776-X4776</f>
        <v>12.025445000000008</v>
      </c>
    </row>
    <row r="4777" spans="2:25" x14ac:dyDescent="0.3">
      <c r="B4777" s="16"/>
      <c r="C4777" s="8" t="str">
        <f>_xlfn.CONCAT(S4777,_xlfn.TEXTBEFORE(Q4777,","))</f>
        <v>2Kraft Clasp Envelope</v>
      </c>
      <c r="D4777" s="13" t="s">
        <v>10883</v>
      </c>
      <c r="E4777" s="25">
        <v>43319</v>
      </c>
      <c r="F4777" s="25">
        <v>43323</v>
      </c>
      <c r="G4777" s="13" t="s">
        <v>50</v>
      </c>
      <c r="H4777" s="13" t="s">
        <v>2164</v>
      </c>
      <c r="I4777" s="13" t="s">
        <v>24</v>
      </c>
      <c r="J4777" s="13" t="s">
        <v>641</v>
      </c>
      <c r="K4777" s="13" t="s">
        <v>494</v>
      </c>
      <c r="L4777" s="13" t="s">
        <v>54</v>
      </c>
      <c r="M4777" s="13" t="s">
        <v>55</v>
      </c>
      <c r="N4777" s="13" t="s">
        <v>5893</v>
      </c>
      <c r="O4777" s="13" t="s">
        <v>30</v>
      </c>
      <c r="P4777" s="13" t="s">
        <v>1607</v>
      </c>
      <c r="Q4777" s="13" t="s">
        <v>5894</v>
      </c>
      <c r="R4777" s="17">
        <v>9.5400000000000009</v>
      </c>
      <c r="S4777" s="26">
        <v>2</v>
      </c>
      <c r="T4777" s="17">
        <v>0.47000000000000003</v>
      </c>
      <c r="U4777" s="17">
        <v>1.6400000000000001</v>
      </c>
      <c r="V4777" s="27">
        <v>-8.1000000000000014</v>
      </c>
      <c r="W4777" s="13" t="s">
        <v>60</v>
      </c>
      <c r="X4777" s="8">
        <f>$T4777*$R4777</f>
        <v>4.4838000000000005</v>
      </c>
      <c r="Y4777" s="29">
        <f>R4777-V4777-U4777-X4777</f>
        <v>11.5162</v>
      </c>
    </row>
    <row r="4778" spans="2:25" x14ac:dyDescent="0.3">
      <c r="B4778" s="16"/>
      <c r="C4778" s="8" t="str">
        <f>_xlfn.CONCAT(S4778,_xlfn.TEXTBEFORE(Q4778,","))</f>
        <v>2Apple Smart Phone</v>
      </c>
      <c r="D4778" s="13" t="s">
        <v>10884</v>
      </c>
      <c r="E4778" s="25">
        <v>43702</v>
      </c>
      <c r="F4778" s="25">
        <v>43707</v>
      </c>
      <c r="G4778" s="13" t="s">
        <v>22</v>
      </c>
      <c r="H4778" s="13" t="s">
        <v>2164</v>
      </c>
      <c r="I4778" s="13" t="s">
        <v>24</v>
      </c>
      <c r="J4778" s="13" t="s">
        <v>2165</v>
      </c>
      <c r="K4778" s="13" t="s">
        <v>158</v>
      </c>
      <c r="L4778" s="13" t="s">
        <v>54</v>
      </c>
      <c r="M4778" s="13" t="s">
        <v>55</v>
      </c>
      <c r="N4778" s="13" t="s">
        <v>230</v>
      </c>
      <c r="O4778" s="13" t="s">
        <v>57</v>
      </c>
      <c r="P4778" s="13" t="s">
        <v>58</v>
      </c>
      <c r="Q4778" s="13" t="s">
        <v>231</v>
      </c>
      <c r="R4778" s="17">
        <v>1058.25</v>
      </c>
      <c r="S4778" s="26">
        <v>2</v>
      </c>
      <c r="T4778" s="17">
        <v>0.17</v>
      </c>
      <c r="U4778" s="17">
        <v>52.84</v>
      </c>
      <c r="V4778" s="27">
        <v>-76.53000000000003</v>
      </c>
      <c r="W4778" s="13" t="s">
        <v>88</v>
      </c>
      <c r="X4778" s="8">
        <f>$T4778*$R4778</f>
        <v>179.9025</v>
      </c>
      <c r="Y4778" s="29">
        <f>R4778-V4778-U4778-X4778</f>
        <v>902.03750000000002</v>
      </c>
    </row>
    <row r="4779" spans="2:25" x14ac:dyDescent="0.3">
      <c r="B4779" s="16"/>
      <c r="C4779" s="8" t="str">
        <f>_xlfn.CONCAT(S4779,_xlfn.TEXTBEFORE(Q4779,","))</f>
        <v>5Eaton Memo Slips</v>
      </c>
      <c r="D4779" s="13" t="s">
        <v>10885</v>
      </c>
      <c r="E4779" s="25">
        <v>43702</v>
      </c>
      <c r="F4779" s="25">
        <v>43707</v>
      </c>
      <c r="G4779" s="13" t="s">
        <v>22</v>
      </c>
      <c r="H4779" s="13" t="s">
        <v>2164</v>
      </c>
      <c r="I4779" s="13" t="s">
        <v>24</v>
      </c>
      <c r="J4779" s="13" t="s">
        <v>2165</v>
      </c>
      <c r="K4779" s="13" t="s">
        <v>158</v>
      </c>
      <c r="L4779" s="13" t="s">
        <v>54</v>
      </c>
      <c r="M4779" s="13" t="s">
        <v>55</v>
      </c>
      <c r="N4779" s="13" t="s">
        <v>4903</v>
      </c>
      <c r="O4779" s="13" t="s">
        <v>30</v>
      </c>
      <c r="P4779" s="13" t="s">
        <v>1567</v>
      </c>
      <c r="Q4779" s="13" t="s">
        <v>4904</v>
      </c>
      <c r="R4779" s="17">
        <v>40.147500000000001</v>
      </c>
      <c r="S4779" s="26">
        <v>5</v>
      </c>
      <c r="T4779" s="17">
        <v>0.47000000000000003</v>
      </c>
      <c r="U4779" s="17">
        <v>5.53</v>
      </c>
      <c r="V4779" s="27">
        <v>-12.202500000000001</v>
      </c>
      <c r="W4779" s="13" t="s">
        <v>88</v>
      </c>
      <c r="X4779" s="8">
        <f>$T4779*$R4779</f>
        <v>18.869325</v>
      </c>
      <c r="Y4779" s="29">
        <f>R4779-V4779-U4779-X4779</f>
        <v>27.950675</v>
      </c>
    </row>
    <row r="4780" spans="2:25" x14ac:dyDescent="0.3">
      <c r="B4780" s="16"/>
      <c r="C4780" s="8" t="str">
        <f>_xlfn.CONCAT(S4780,_xlfn.TEXTBEFORE(Q4780,","))</f>
        <v>4Stockwell Thumb Tacks</v>
      </c>
      <c r="D4780" s="13" t="s">
        <v>10886</v>
      </c>
      <c r="E4780" s="25">
        <v>43702</v>
      </c>
      <c r="F4780" s="25">
        <v>43707</v>
      </c>
      <c r="G4780" s="13" t="s">
        <v>22</v>
      </c>
      <c r="H4780" s="13" t="s">
        <v>2164</v>
      </c>
      <c r="I4780" s="13" t="s">
        <v>24</v>
      </c>
      <c r="J4780" s="13" t="s">
        <v>2165</v>
      </c>
      <c r="K4780" s="13" t="s">
        <v>158</v>
      </c>
      <c r="L4780" s="13" t="s">
        <v>54</v>
      </c>
      <c r="M4780" s="13" t="s">
        <v>55</v>
      </c>
      <c r="N4780" s="13" t="s">
        <v>5223</v>
      </c>
      <c r="O4780" s="13" t="s">
        <v>30</v>
      </c>
      <c r="P4780" s="13" t="s">
        <v>2177</v>
      </c>
      <c r="Q4780" s="13" t="s">
        <v>5224</v>
      </c>
      <c r="R4780" s="17">
        <v>27.475200000000005</v>
      </c>
      <c r="S4780" s="26">
        <v>4</v>
      </c>
      <c r="T4780" s="17">
        <v>0.47000000000000003</v>
      </c>
      <c r="U4780" s="17">
        <v>4.93</v>
      </c>
      <c r="V4780" s="27">
        <v>-7.8048000000000037</v>
      </c>
      <c r="W4780" s="13" t="s">
        <v>88</v>
      </c>
      <c r="X4780" s="8">
        <f>$T4780*$R4780</f>
        <v>12.913344000000002</v>
      </c>
      <c r="Y4780" s="29">
        <f>R4780-V4780-U4780-X4780</f>
        <v>17.436656000000006</v>
      </c>
    </row>
    <row r="4781" spans="2:25" x14ac:dyDescent="0.3">
      <c r="B4781" s="16"/>
      <c r="C4781" s="8" t="str">
        <f>_xlfn.CONCAT(S4781,_xlfn.TEXTBEFORE(Q4781,","))</f>
        <v>1Advantus Thumb Tacks</v>
      </c>
      <c r="D4781" s="13" t="s">
        <v>10887</v>
      </c>
      <c r="E4781" s="25">
        <v>43702</v>
      </c>
      <c r="F4781" s="25">
        <v>43707</v>
      </c>
      <c r="G4781" s="13" t="s">
        <v>22</v>
      </c>
      <c r="H4781" s="13" t="s">
        <v>2164</v>
      </c>
      <c r="I4781" s="13" t="s">
        <v>24</v>
      </c>
      <c r="J4781" s="13" t="s">
        <v>2165</v>
      </c>
      <c r="K4781" s="13" t="s">
        <v>158</v>
      </c>
      <c r="L4781" s="13" t="s">
        <v>54</v>
      </c>
      <c r="M4781" s="13" t="s">
        <v>55</v>
      </c>
      <c r="N4781" s="13" t="s">
        <v>5305</v>
      </c>
      <c r="O4781" s="13" t="s">
        <v>30</v>
      </c>
      <c r="P4781" s="13" t="s">
        <v>2177</v>
      </c>
      <c r="Q4781" s="13" t="s">
        <v>5306</v>
      </c>
      <c r="R4781" s="17">
        <v>6.9005999999999998</v>
      </c>
      <c r="S4781" s="26">
        <v>1</v>
      </c>
      <c r="T4781" s="17">
        <v>0.47000000000000003</v>
      </c>
      <c r="U4781" s="17">
        <v>1.43</v>
      </c>
      <c r="V4781" s="27">
        <v>-5.2194000000000003</v>
      </c>
      <c r="W4781" s="13" t="s">
        <v>88</v>
      </c>
      <c r="X4781" s="8">
        <f>$T4781*$R4781</f>
        <v>3.2432820000000002</v>
      </c>
      <c r="Y4781" s="29">
        <f>R4781-V4781-U4781-X4781</f>
        <v>7.4467180000000006</v>
      </c>
    </row>
    <row r="4782" spans="2:25" x14ac:dyDescent="0.3">
      <c r="B4782" s="16"/>
      <c r="C4782" s="8" t="str">
        <f>_xlfn.CONCAT(S4782,_xlfn.TEXTBEFORE(Q4782,","))</f>
        <v>2Boston Sketch Pad</v>
      </c>
      <c r="D4782" s="13" t="s">
        <v>10888</v>
      </c>
      <c r="E4782" s="25">
        <v>44185</v>
      </c>
      <c r="F4782" s="25">
        <v>44189</v>
      </c>
      <c r="G4782" s="13" t="s">
        <v>50</v>
      </c>
      <c r="H4782" s="13" t="s">
        <v>2164</v>
      </c>
      <c r="I4782" s="13" t="s">
        <v>24</v>
      </c>
      <c r="J4782" s="13" t="s">
        <v>160</v>
      </c>
      <c r="K4782" s="13" t="s">
        <v>160</v>
      </c>
      <c r="L4782" s="13" t="s">
        <v>54</v>
      </c>
      <c r="M4782" s="13" t="s">
        <v>55</v>
      </c>
      <c r="N4782" s="13" t="s">
        <v>5353</v>
      </c>
      <c r="O4782" s="13" t="s">
        <v>30</v>
      </c>
      <c r="P4782" s="13" t="s">
        <v>1789</v>
      </c>
      <c r="Q4782" s="13" t="s">
        <v>5354</v>
      </c>
      <c r="R4782" s="17">
        <v>71.350200000000001</v>
      </c>
      <c r="S4782" s="26">
        <v>2</v>
      </c>
      <c r="T4782" s="17">
        <v>0.27</v>
      </c>
      <c r="U4782" s="17">
        <v>4.62</v>
      </c>
      <c r="V4782" s="27">
        <v>-4.9098000000000006</v>
      </c>
      <c r="W4782" s="13" t="s">
        <v>60</v>
      </c>
      <c r="X4782" s="8">
        <f>$T4782*$R4782</f>
        <v>19.264554</v>
      </c>
      <c r="Y4782" s="29">
        <f>R4782-V4782-U4782-X4782</f>
        <v>52.375445999999997</v>
      </c>
    </row>
    <row r="4783" spans="2:25" x14ac:dyDescent="0.3">
      <c r="B4783" s="16"/>
      <c r="C4783" s="8" t="str">
        <f>_xlfn.CONCAT(S4783,_xlfn.TEXTBEFORE(Q4783,","))</f>
        <v>2Motorola Speaker Phone</v>
      </c>
      <c r="D4783" s="13" t="s">
        <v>10889</v>
      </c>
      <c r="E4783" s="25">
        <v>43328</v>
      </c>
      <c r="F4783" s="25">
        <v>43334</v>
      </c>
      <c r="G4783" s="13" t="s">
        <v>50</v>
      </c>
      <c r="H4783" s="13" t="s">
        <v>4103</v>
      </c>
      <c r="I4783" s="13" t="s">
        <v>24</v>
      </c>
      <c r="J4783" s="13" t="s">
        <v>957</v>
      </c>
      <c r="K4783" s="13" t="s">
        <v>957</v>
      </c>
      <c r="L4783" s="13" t="s">
        <v>201</v>
      </c>
      <c r="M4783" s="13" t="s">
        <v>28</v>
      </c>
      <c r="N4783" s="13" t="s">
        <v>1972</v>
      </c>
      <c r="O4783" s="13" t="s">
        <v>57</v>
      </c>
      <c r="P4783" s="13" t="s">
        <v>58</v>
      </c>
      <c r="Q4783" s="13" t="s">
        <v>1973</v>
      </c>
      <c r="R4783" s="17">
        <v>262.14</v>
      </c>
      <c r="S4783" s="26">
        <v>2</v>
      </c>
      <c r="T4783" s="17">
        <v>0</v>
      </c>
      <c r="U4783" s="17">
        <v>13.94</v>
      </c>
      <c r="V4783" s="27">
        <v>73.38</v>
      </c>
      <c r="W4783" s="13" t="s">
        <v>88</v>
      </c>
      <c r="X4783" s="8">
        <f>$T4783*$R4783</f>
        <v>0</v>
      </c>
      <c r="Y4783" s="29">
        <f>R4783-V4783-U4783-X4783</f>
        <v>174.82</v>
      </c>
    </row>
    <row r="4784" spans="2:25" x14ac:dyDescent="0.3">
      <c r="B4784" s="16"/>
      <c r="C4784" s="8" t="str">
        <f>_xlfn.CONCAT(S4784,_xlfn.TEXTBEFORE(Q4784,","))</f>
        <v>2Avery Binding Machine</v>
      </c>
      <c r="D4784" s="13" t="s">
        <v>10890</v>
      </c>
      <c r="E4784" s="25">
        <v>43800</v>
      </c>
      <c r="F4784" s="25">
        <v>43806</v>
      </c>
      <c r="G4784" s="13" t="s">
        <v>50</v>
      </c>
      <c r="H4784" s="13" t="s">
        <v>5096</v>
      </c>
      <c r="I4784" s="13" t="s">
        <v>36</v>
      </c>
      <c r="J4784" s="13" t="s">
        <v>5097</v>
      </c>
      <c r="K4784" s="13" t="s">
        <v>310</v>
      </c>
      <c r="L4784" s="13" t="s">
        <v>27</v>
      </c>
      <c r="M4784" s="13" t="s">
        <v>28</v>
      </c>
      <c r="N4784" s="13" t="s">
        <v>3559</v>
      </c>
      <c r="O4784" s="13" t="s">
        <v>30</v>
      </c>
      <c r="P4784" s="13" t="s">
        <v>1121</v>
      </c>
      <c r="Q4784" s="13" t="s">
        <v>3560</v>
      </c>
      <c r="R4784" s="17">
        <v>96.600000000000009</v>
      </c>
      <c r="S4784" s="26">
        <v>2</v>
      </c>
      <c r="T4784" s="17">
        <v>0</v>
      </c>
      <c r="U4784" s="17">
        <v>6.2</v>
      </c>
      <c r="V4784" s="27">
        <v>9.66</v>
      </c>
      <c r="W4784" s="13" t="s">
        <v>88</v>
      </c>
      <c r="X4784" s="8">
        <f>$T4784*$R4784</f>
        <v>0</v>
      </c>
      <c r="Y4784" s="29">
        <f>R4784-V4784-U4784-X4784</f>
        <v>80.740000000000009</v>
      </c>
    </row>
    <row r="4785" spans="2:25" x14ac:dyDescent="0.3">
      <c r="B4785" s="16"/>
      <c r="C4785" s="8" t="str">
        <f>_xlfn.CONCAT(S4785,_xlfn.TEXTBEFORE(Q4785,","))</f>
        <v>4SanDisk Flash Drive</v>
      </c>
      <c r="D4785" s="13" t="s">
        <v>10891</v>
      </c>
      <c r="E4785" s="25">
        <v>43676</v>
      </c>
      <c r="F4785" s="25">
        <v>43681</v>
      </c>
      <c r="G4785" s="13" t="s">
        <v>50</v>
      </c>
      <c r="H4785" s="13" t="s">
        <v>5194</v>
      </c>
      <c r="I4785" s="13" t="s">
        <v>36</v>
      </c>
      <c r="J4785" s="13" t="s">
        <v>77</v>
      </c>
      <c r="K4785" s="13" t="s">
        <v>78</v>
      </c>
      <c r="L4785" s="13" t="s">
        <v>54</v>
      </c>
      <c r="M4785" s="13" t="s">
        <v>55</v>
      </c>
      <c r="N4785" s="13" t="s">
        <v>4760</v>
      </c>
      <c r="O4785" s="13" t="s">
        <v>57</v>
      </c>
      <c r="P4785" s="13" t="s">
        <v>121</v>
      </c>
      <c r="Q4785" s="13" t="s">
        <v>4761</v>
      </c>
      <c r="R4785" s="17">
        <v>83.824799999999996</v>
      </c>
      <c r="S4785" s="26">
        <v>4</v>
      </c>
      <c r="T4785" s="17">
        <v>0.47000000000000003</v>
      </c>
      <c r="U4785" s="17">
        <v>5.45</v>
      </c>
      <c r="V4785" s="27">
        <v>-3.1752000000000038</v>
      </c>
      <c r="W4785" s="13" t="s">
        <v>88</v>
      </c>
      <c r="X4785" s="8">
        <f>$T4785*$R4785</f>
        <v>39.397655999999998</v>
      </c>
      <c r="Y4785" s="29">
        <f>R4785-V4785-U4785-X4785</f>
        <v>42.152343999999999</v>
      </c>
    </row>
    <row r="4786" spans="2:25" x14ac:dyDescent="0.3">
      <c r="B4786" s="16"/>
      <c r="C4786" s="8" t="str">
        <f>_xlfn.CONCAT(S4786,_xlfn.TEXTBEFORE(Q4786,","))</f>
        <v>2Stanley Pens</v>
      </c>
      <c r="D4786" s="13" t="s">
        <v>10892</v>
      </c>
      <c r="E4786" s="25">
        <v>43676</v>
      </c>
      <c r="F4786" s="25">
        <v>43681</v>
      </c>
      <c r="G4786" s="13" t="s">
        <v>50</v>
      </c>
      <c r="H4786" s="13" t="s">
        <v>5194</v>
      </c>
      <c r="I4786" s="13" t="s">
        <v>36</v>
      </c>
      <c r="J4786" s="13" t="s">
        <v>77</v>
      </c>
      <c r="K4786" s="13" t="s">
        <v>78</v>
      </c>
      <c r="L4786" s="13" t="s">
        <v>54</v>
      </c>
      <c r="M4786" s="13" t="s">
        <v>55</v>
      </c>
      <c r="N4786" s="13" t="s">
        <v>5968</v>
      </c>
      <c r="O4786" s="13" t="s">
        <v>30</v>
      </c>
      <c r="P4786" s="13" t="s">
        <v>1789</v>
      </c>
      <c r="Q4786" s="13" t="s">
        <v>5969</v>
      </c>
      <c r="R4786" s="17">
        <v>16.512600000000003</v>
      </c>
      <c r="S4786" s="26">
        <v>2</v>
      </c>
      <c r="T4786" s="17">
        <v>0.27</v>
      </c>
      <c r="U4786" s="17">
        <v>1.72</v>
      </c>
      <c r="V4786" s="27">
        <v>-2.0874000000000015</v>
      </c>
      <c r="W4786" s="13" t="s">
        <v>88</v>
      </c>
      <c r="X4786" s="8">
        <f>$T4786*$R4786</f>
        <v>4.4584020000000013</v>
      </c>
      <c r="Y4786" s="29">
        <f>R4786-V4786-U4786-X4786</f>
        <v>12.421598000000005</v>
      </c>
    </row>
    <row r="4787" spans="2:25" x14ac:dyDescent="0.3">
      <c r="B4787" s="16"/>
      <c r="C4787" s="8" t="str">
        <f>_xlfn.CONCAT(S4787,_xlfn.TEXTBEFORE(Q4787,","))</f>
        <v>5SanDisk Note Cards</v>
      </c>
      <c r="D4787" s="13" t="s">
        <v>10893</v>
      </c>
      <c r="E4787" s="25">
        <v>43680</v>
      </c>
      <c r="F4787" s="25">
        <v>43685</v>
      </c>
      <c r="G4787" s="13" t="s">
        <v>50</v>
      </c>
      <c r="H4787" s="13" t="s">
        <v>5194</v>
      </c>
      <c r="I4787" s="13" t="s">
        <v>36</v>
      </c>
      <c r="J4787" s="13" t="s">
        <v>501</v>
      </c>
      <c r="K4787" s="13" t="s">
        <v>91</v>
      </c>
      <c r="L4787" s="13" t="s">
        <v>54</v>
      </c>
      <c r="M4787" s="13" t="s">
        <v>55</v>
      </c>
      <c r="N4787" s="13" t="s">
        <v>2326</v>
      </c>
      <c r="O4787" s="13" t="s">
        <v>30</v>
      </c>
      <c r="P4787" s="13" t="s">
        <v>1567</v>
      </c>
      <c r="Q4787" s="13" t="s">
        <v>2327</v>
      </c>
      <c r="R4787" s="17">
        <v>78.784500000000008</v>
      </c>
      <c r="S4787" s="26">
        <v>5</v>
      </c>
      <c r="T4787" s="17">
        <v>0.47000000000000003</v>
      </c>
      <c r="U4787" s="17">
        <v>4.57</v>
      </c>
      <c r="V4787" s="27">
        <v>-59.515499999999996</v>
      </c>
      <c r="W4787" s="13" t="s">
        <v>88</v>
      </c>
      <c r="X4787" s="8">
        <f>$T4787*$R4787</f>
        <v>37.028715000000005</v>
      </c>
      <c r="Y4787" s="29">
        <f>R4787-V4787-U4787-X4787</f>
        <v>96.701285000000013</v>
      </c>
    </row>
    <row r="4788" spans="2:25" x14ac:dyDescent="0.3">
      <c r="B4788" s="16"/>
      <c r="C4788" s="8" t="str">
        <f>_xlfn.CONCAT(S4788,_xlfn.TEXTBEFORE(Q4788,","))</f>
        <v>6Ibico Index Tab</v>
      </c>
      <c r="D4788" s="13" t="s">
        <v>10894</v>
      </c>
      <c r="E4788" s="25">
        <v>43680</v>
      </c>
      <c r="F4788" s="25">
        <v>43685</v>
      </c>
      <c r="G4788" s="13" t="s">
        <v>50</v>
      </c>
      <c r="H4788" s="13" t="s">
        <v>5194</v>
      </c>
      <c r="I4788" s="13" t="s">
        <v>36</v>
      </c>
      <c r="J4788" s="13" t="s">
        <v>501</v>
      </c>
      <c r="K4788" s="13" t="s">
        <v>91</v>
      </c>
      <c r="L4788" s="13" t="s">
        <v>54</v>
      </c>
      <c r="M4788" s="13" t="s">
        <v>55</v>
      </c>
      <c r="N4788" s="13" t="s">
        <v>4921</v>
      </c>
      <c r="O4788" s="13" t="s">
        <v>30</v>
      </c>
      <c r="P4788" s="13" t="s">
        <v>1121</v>
      </c>
      <c r="Q4788" s="13" t="s">
        <v>4922</v>
      </c>
      <c r="R4788" s="17">
        <v>41.682600000000008</v>
      </c>
      <c r="S4788" s="26">
        <v>6</v>
      </c>
      <c r="T4788" s="17">
        <v>0.17</v>
      </c>
      <c r="U4788" s="17">
        <v>3.03</v>
      </c>
      <c r="V4788" s="27">
        <v>-6.5574000000000012</v>
      </c>
      <c r="W4788" s="13" t="s">
        <v>88</v>
      </c>
      <c r="X4788" s="8">
        <f>$T4788*$R4788</f>
        <v>7.0860420000000017</v>
      </c>
      <c r="Y4788" s="29">
        <f>R4788-V4788-U4788-X4788</f>
        <v>38.123958000000009</v>
      </c>
    </row>
    <row r="4789" spans="2:25" x14ac:dyDescent="0.3">
      <c r="B4789" s="16"/>
      <c r="C4789" s="8" t="str">
        <f>_xlfn.CONCAT(S4789,_xlfn.TEXTBEFORE(Q4789,","))</f>
        <v>3Konica Receipt Printer</v>
      </c>
      <c r="D4789" s="13" t="s">
        <v>10895</v>
      </c>
      <c r="E4789" s="25">
        <v>43631</v>
      </c>
      <c r="F4789" s="25">
        <v>43633</v>
      </c>
      <c r="G4789" s="13" t="s">
        <v>34</v>
      </c>
      <c r="H4789" s="13" t="s">
        <v>1273</v>
      </c>
      <c r="I4789" s="13" t="s">
        <v>36</v>
      </c>
      <c r="J4789" s="13" t="s">
        <v>1274</v>
      </c>
      <c r="K4789" s="13" t="s">
        <v>1210</v>
      </c>
      <c r="L4789" s="13" t="s">
        <v>201</v>
      </c>
      <c r="M4789" s="13" t="s">
        <v>28</v>
      </c>
      <c r="N4789" s="13" t="s">
        <v>1275</v>
      </c>
      <c r="O4789" s="13" t="s">
        <v>57</v>
      </c>
      <c r="P4789" s="13" t="s">
        <v>138</v>
      </c>
      <c r="Q4789" s="13" t="s">
        <v>1276</v>
      </c>
      <c r="R4789" s="17">
        <v>366.75</v>
      </c>
      <c r="S4789" s="26">
        <v>3</v>
      </c>
      <c r="T4789" s="17">
        <v>0</v>
      </c>
      <c r="U4789" s="17">
        <v>103.1</v>
      </c>
      <c r="V4789" s="27">
        <v>29.339999999999996</v>
      </c>
      <c r="W4789" s="13" t="s">
        <v>33</v>
      </c>
      <c r="X4789" s="8">
        <f>$T4789*$R4789</f>
        <v>0</v>
      </c>
      <c r="Y4789" s="29">
        <f>R4789-V4789-U4789-X4789</f>
        <v>234.31000000000003</v>
      </c>
    </row>
    <row r="4790" spans="2:25" x14ac:dyDescent="0.3">
      <c r="B4790" s="16"/>
      <c r="C4790" s="8" t="str">
        <f>_xlfn.CONCAT(S4790,_xlfn.TEXTBEFORE(Q4790,","))</f>
        <v>10Enermax Mouse</v>
      </c>
      <c r="D4790" s="13" t="s">
        <v>10896</v>
      </c>
      <c r="E4790" s="25">
        <v>43631</v>
      </c>
      <c r="F4790" s="25">
        <v>43633</v>
      </c>
      <c r="G4790" s="13" t="s">
        <v>34</v>
      </c>
      <c r="H4790" s="13" t="s">
        <v>1273</v>
      </c>
      <c r="I4790" s="13" t="s">
        <v>36</v>
      </c>
      <c r="J4790" s="13" t="s">
        <v>1274</v>
      </c>
      <c r="K4790" s="13" t="s">
        <v>1210</v>
      </c>
      <c r="L4790" s="13" t="s">
        <v>201</v>
      </c>
      <c r="M4790" s="13" t="s">
        <v>28</v>
      </c>
      <c r="N4790" s="13" t="s">
        <v>1804</v>
      </c>
      <c r="O4790" s="13" t="s">
        <v>57</v>
      </c>
      <c r="P4790" s="13" t="s">
        <v>121</v>
      </c>
      <c r="Q4790" s="13" t="s">
        <v>1805</v>
      </c>
      <c r="R4790" s="17">
        <v>402.9</v>
      </c>
      <c r="S4790" s="26">
        <v>10</v>
      </c>
      <c r="T4790" s="17">
        <v>0</v>
      </c>
      <c r="U4790" s="17">
        <v>70.22</v>
      </c>
      <c r="V4790" s="27">
        <v>177.00000000000003</v>
      </c>
      <c r="W4790" s="13" t="s">
        <v>33</v>
      </c>
      <c r="X4790" s="8">
        <f>$T4790*$R4790</f>
        <v>0</v>
      </c>
      <c r="Y4790" s="29">
        <f>R4790-V4790-U4790-X4790</f>
        <v>155.67999999999995</v>
      </c>
    </row>
    <row r="4791" spans="2:25" x14ac:dyDescent="0.3">
      <c r="B4791" s="16"/>
      <c r="C4791" s="8" t="str">
        <f>_xlfn.CONCAT(S4791,_xlfn.TEXTBEFORE(Q4791,","))</f>
        <v>4Novimex Rocking Chair</v>
      </c>
      <c r="D4791" s="13" t="s">
        <v>10897</v>
      </c>
      <c r="E4791" s="25">
        <v>43631</v>
      </c>
      <c r="F4791" s="25">
        <v>43633</v>
      </c>
      <c r="G4791" s="13" t="s">
        <v>34</v>
      </c>
      <c r="H4791" s="13" t="s">
        <v>1273</v>
      </c>
      <c r="I4791" s="13" t="s">
        <v>36</v>
      </c>
      <c r="J4791" s="13" t="s">
        <v>1274</v>
      </c>
      <c r="K4791" s="13" t="s">
        <v>1210</v>
      </c>
      <c r="L4791" s="13" t="s">
        <v>201</v>
      </c>
      <c r="M4791" s="13" t="s">
        <v>28</v>
      </c>
      <c r="N4791" s="13" t="s">
        <v>2300</v>
      </c>
      <c r="O4791" s="13" t="s">
        <v>40</v>
      </c>
      <c r="P4791" s="13" t="s">
        <v>41</v>
      </c>
      <c r="Q4791" s="13" t="s">
        <v>2301</v>
      </c>
      <c r="R4791" s="17">
        <v>535.68000000000006</v>
      </c>
      <c r="S4791" s="26">
        <v>4</v>
      </c>
      <c r="T4791" s="17">
        <v>0</v>
      </c>
      <c r="U4791" s="17">
        <v>38.68</v>
      </c>
      <c r="V4791" s="27">
        <v>219.60000000000002</v>
      </c>
      <c r="W4791" s="13" t="s">
        <v>33</v>
      </c>
      <c r="X4791" s="8">
        <f>$T4791*$R4791</f>
        <v>0</v>
      </c>
      <c r="Y4791" s="29">
        <f>R4791-V4791-U4791-X4791</f>
        <v>277.40000000000003</v>
      </c>
    </row>
    <row r="4792" spans="2:25" x14ac:dyDescent="0.3">
      <c r="B4792" s="16"/>
      <c r="C4792" s="8" t="str">
        <f>_xlfn.CONCAT(S4792,_xlfn.TEXTBEFORE(Q4792,","))</f>
        <v>4Hon Swivel Stool</v>
      </c>
      <c r="D4792" s="13" t="s">
        <v>10898</v>
      </c>
      <c r="E4792" s="25">
        <v>43771</v>
      </c>
      <c r="F4792" s="25">
        <v>43777</v>
      </c>
      <c r="G4792" s="13" t="s">
        <v>50</v>
      </c>
      <c r="H4792" s="13" t="s">
        <v>3481</v>
      </c>
      <c r="I4792" s="13" t="s">
        <v>36</v>
      </c>
      <c r="J4792" s="13" t="s">
        <v>160</v>
      </c>
      <c r="K4792" s="13" t="s">
        <v>160</v>
      </c>
      <c r="L4792" s="13" t="s">
        <v>54</v>
      </c>
      <c r="M4792" s="13" t="s">
        <v>55</v>
      </c>
      <c r="N4792" s="13" t="s">
        <v>1333</v>
      </c>
      <c r="O4792" s="13" t="s">
        <v>40</v>
      </c>
      <c r="P4792" s="13" t="s">
        <v>41</v>
      </c>
      <c r="Q4792" s="13" t="s">
        <v>1334</v>
      </c>
      <c r="R4792" s="17">
        <v>470.76240000000007</v>
      </c>
      <c r="S4792" s="26">
        <v>4</v>
      </c>
      <c r="T4792" s="17">
        <v>0.27</v>
      </c>
      <c r="U4792" s="17">
        <v>21.49</v>
      </c>
      <c r="V4792" s="27">
        <v>135.36239999999998</v>
      </c>
      <c r="W4792" s="13" t="s">
        <v>88</v>
      </c>
      <c r="X4792" s="8">
        <f>$T4792*$R4792</f>
        <v>127.10584800000002</v>
      </c>
      <c r="Y4792" s="29">
        <f>R4792-V4792-U4792-X4792</f>
        <v>186.80415200000004</v>
      </c>
    </row>
    <row r="4793" spans="2:25" x14ac:dyDescent="0.3">
      <c r="B4793" s="16"/>
      <c r="C4793" s="8" t="str">
        <f>_xlfn.CONCAT(S4793,_xlfn.TEXTBEFORE(Q4793,","))</f>
        <v>11Rogers Trays</v>
      </c>
      <c r="D4793" s="13" t="s">
        <v>10899</v>
      </c>
      <c r="E4793" s="25">
        <v>43771</v>
      </c>
      <c r="F4793" s="25">
        <v>43777</v>
      </c>
      <c r="G4793" s="13" t="s">
        <v>50</v>
      </c>
      <c r="H4793" s="13" t="s">
        <v>3481</v>
      </c>
      <c r="I4793" s="13" t="s">
        <v>36</v>
      </c>
      <c r="J4793" s="13" t="s">
        <v>160</v>
      </c>
      <c r="K4793" s="13" t="s">
        <v>160</v>
      </c>
      <c r="L4793" s="13" t="s">
        <v>54</v>
      </c>
      <c r="M4793" s="13" t="s">
        <v>55</v>
      </c>
      <c r="N4793" s="13" t="s">
        <v>3346</v>
      </c>
      <c r="O4793" s="13" t="s">
        <v>30</v>
      </c>
      <c r="P4793" s="13" t="s">
        <v>289</v>
      </c>
      <c r="Q4793" s="13" t="s">
        <v>3347</v>
      </c>
      <c r="R4793" s="17">
        <v>567.52080000000001</v>
      </c>
      <c r="S4793" s="26">
        <v>11</v>
      </c>
      <c r="T4793" s="17">
        <v>0.17</v>
      </c>
      <c r="U4793" s="17">
        <v>3.05</v>
      </c>
      <c r="V4793" s="27">
        <v>116.08080000000002</v>
      </c>
      <c r="W4793" s="13" t="s">
        <v>88</v>
      </c>
      <c r="X4793" s="8">
        <f>$T4793*$R4793</f>
        <v>96.478536000000005</v>
      </c>
      <c r="Y4793" s="29">
        <f>R4793-V4793-U4793-X4793</f>
        <v>351.91146399999997</v>
      </c>
    </row>
    <row r="4794" spans="2:25" x14ac:dyDescent="0.3">
      <c r="B4794" s="16"/>
      <c r="C4794" s="8" t="str">
        <f>_xlfn.CONCAT(S4794,_xlfn.TEXTBEFORE(Q4794,","))</f>
        <v>2Fellowes Box</v>
      </c>
      <c r="D4794" s="13" t="s">
        <v>10900</v>
      </c>
      <c r="E4794" s="25">
        <v>43771</v>
      </c>
      <c r="F4794" s="25">
        <v>43777</v>
      </c>
      <c r="G4794" s="13" t="s">
        <v>50</v>
      </c>
      <c r="H4794" s="13" t="s">
        <v>3481</v>
      </c>
      <c r="I4794" s="13" t="s">
        <v>36</v>
      </c>
      <c r="J4794" s="13" t="s">
        <v>160</v>
      </c>
      <c r="K4794" s="13" t="s">
        <v>160</v>
      </c>
      <c r="L4794" s="13" t="s">
        <v>54</v>
      </c>
      <c r="M4794" s="13" t="s">
        <v>55</v>
      </c>
      <c r="N4794" s="13" t="s">
        <v>4326</v>
      </c>
      <c r="O4794" s="13" t="s">
        <v>30</v>
      </c>
      <c r="P4794" s="13" t="s">
        <v>289</v>
      </c>
      <c r="Q4794" s="13" t="s">
        <v>4327</v>
      </c>
      <c r="R4794" s="17">
        <v>32.718600000000002</v>
      </c>
      <c r="S4794" s="26">
        <v>2</v>
      </c>
      <c r="T4794" s="17">
        <v>0.17</v>
      </c>
      <c r="U4794" s="17">
        <v>2.4700000000000002</v>
      </c>
      <c r="V4794" s="27">
        <v>-3.5814000000000004</v>
      </c>
      <c r="W4794" s="13" t="s">
        <v>88</v>
      </c>
      <c r="X4794" s="8">
        <f>$T4794*$R4794</f>
        <v>5.5621620000000007</v>
      </c>
      <c r="Y4794" s="29">
        <f>R4794-V4794-U4794-X4794</f>
        <v>28.267838000000005</v>
      </c>
    </row>
    <row r="4795" spans="2:25" x14ac:dyDescent="0.3">
      <c r="B4795" s="16"/>
      <c r="C4795" s="8" t="str">
        <f>_xlfn.CONCAT(S4795,_xlfn.TEXTBEFORE(Q4795,","))</f>
        <v>5Harbour Creations Shipping Labels</v>
      </c>
      <c r="D4795" s="13" t="s">
        <v>10901</v>
      </c>
      <c r="E4795" s="25">
        <v>43230</v>
      </c>
      <c r="F4795" s="25">
        <v>43233</v>
      </c>
      <c r="G4795" s="13" t="s">
        <v>34</v>
      </c>
      <c r="H4795" s="13" t="s">
        <v>3738</v>
      </c>
      <c r="I4795" s="13" t="s">
        <v>36</v>
      </c>
      <c r="J4795" s="13" t="s">
        <v>817</v>
      </c>
      <c r="K4795" s="13" t="s">
        <v>818</v>
      </c>
      <c r="L4795" s="13" t="s">
        <v>114</v>
      </c>
      <c r="M4795" s="13" t="s">
        <v>55</v>
      </c>
      <c r="N4795" s="13" t="s">
        <v>4885</v>
      </c>
      <c r="O4795" s="13" t="s">
        <v>30</v>
      </c>
      <c r="P4795" s="13" t="s">
        <v>2751</v>
      </c>
      <c r="Q4795" s="13" t="s">
        <v>4886</v>
      </c>
      <c r="R4795" s="17">
        <v>57.3</v>
      </c>
      <c r="S4795" s="26">
        <v>5</v>
      </c>
      <c r="T4795" s="17">
        <v>0</v>
      </c>
      <c r="U4795" s="17">
        <v>7.53</v>
      </c>
      <c r="V4795" s="27">
        <v>21.75</v>
      </c>
      <c r="W4795" s="13" t="s">
        <v>88</v>
      </c>
      <c r="X4795" s="8">
        <f>$T4795*$R4795</f>
        <v>0</v>
      </c>
      <c r="Y4795" s="29">
        <f>R4795-V4795-U4795-X4795</f>
        <v>28.019999999999996</v>
      </c>
    </row>
    <row r="4796" spans="2:25" x14ac:dyDescent="0.3">
      <c r="B4796" s="16"/>
      <c r="C4796" s="8" t="str">
        <f>_xlfn.CONCAT(S4796,_xlfn.TEXTBEFORE(Q4796,","))</f>
        <v>1Harbour Creations Color Coded Labels</v>
      </c>
      <c r="D4796" s="13" t="s">
        <v>10902</v>
      </c>
      <c r="E4796" s="25">
        <v>43230</v>
      </c>
      <c r="F4796" s="25">
        <v>43233</v>
      </c>
      <c r="G4796" s="13" t="s">
        <v>34</v>
      </c>
      <c r="H4796" s="13" t="s">
        <v>3738</v>
      </c>
      <c r="I4796" s="13" t="s">
        <v>36</v>
      </c>
      <c r="J4796" s="13" t="s">
        <v>817</v>
      </c>
      <c r="K4796" s="13" t="s">
        <v>818</v>
      </c>
      <c r="L4796" s="13" t="s">
        <v>114</v>
      </c>
      <c r="M4796" s="13" t="s">
        <v>55</v>
      </c>
      <c r="N4796" s="13" t="s">
        <v>5555</v>
      </c>
      <c r="O4796" s="13" t="s">
        <v>30</v>
      </c>
      <c r="P4796" s="13" t="s">
        <v>2751</v>
      </c>
      <c r="Q4796" s="13" t="s">
        <v>5556</v>
      </c>
      <c r="R4796" s="17">
        <v>12.72</v>
      </c>
      <c r="S4796" s="26">
        <v>1</v>
      </c>
      <c r="T4796" s="17">
        <v>0</v>
      </c>
      <c r="U4796" s="17">
        <v>1.75</v>
      </c>
      <c r="V4796" s="27">
        <v>1.1400000000000001</v>
      </c>
      <c r="W4796" s="13" t="s">
        <v>88</v>
      </c>
      <c r="X4796" s="8">
        <f>$T4796*$R4796</f>
        <v>0</v>
      </c>
      <c r="Y4796" s="29">
        <f>R4796-V4796-U4796-X4796</f>
        <v>9.83</v>
      </c>
    </row>
    <row r="4797" spans="2:25" x14ac:dyDescent="0.3">
      <c r="B4797" s="16"/>
      <c r="C4797" s="8" t="str">
        <f>_xlfn.CONCAT(S4797,_xlfn.TEXTBEFORE(Q4797,","))</f>
        <v>5SanDisk Mouse</v>
      </c>
      <c r="D4797" s="13" t="s">
        <v>10903</v>
      </c>
      <c r="E4797" s="25">
        <v>43230</v>
      </c>
      <c r="F4797" s="25">
        <v>43233</v>
      </c>
      <c r="G4797" s="13" t="s">
        <v>34</v>
      </c>
      <c r="H4797" s="13" t="s">
        <v>3738</v>
      </c>
      <c r="I4797" s="13" t="s">
        <v>36</v>
      </c>
      <c r="J4797" s="13" t="s">
        <v>817</v>
      </c>
      <c r="K4797" s="13" t="s">
        <v>818</v>
      </c>
      <c r="L4797" s="13" t="s">
        <v>114</v>
      </c>
      <c r="M4797" s="13" t="s">
        <v>55</v>
      </c>
      <c r="N4797" s="13" t="s">
        <v>4380</v>
      </c>
      <c r="O4797" s="13" t="s">
        <v>57</v>
      </c>
      <c r="P4797" s="13" t="s">
        <v>121</v>
      </c>
      <c r="Q4797" s="13" t="s">
        <v>4381</v>
      </c>
      <c r="R4797" s="17">
        <v>180.6</v>
      </c>
      <c r="S4797" s="26">
        <v>5</v>
      </c>
      <c r="T4797" s="17">
        <v>0</v>
      </c>
      <c r="U4797" s="17">
        <v>1.26</v>
      </c>
      <c r="V4797" s="27">
        <v>48.75</v>
      </c>
      <c r="W4797" s="13" t="s">
        <v>88</v>
      </c>
      <c r="X4797" s="8">
        <f>$T4797*$R4797</f>
        <v>0</v>
      </c>
      <c r="Y4797" s="29">
        <f>R4797-V4797-U4797-X4797</f>
        <v>130.59</v>
      </c>
    </row>
    <row r="4798" spans="2:25" x14ac:dyDescent="0.3">
      <c r="B4798" s="16"/>
      <c r="C4798" s="8" t="str">
        <f>_xlfn.CONCAT(S4798,_xlfn.TEXTBEFORE(Q4798,","))</f>
        <v>5Fellowes Trays</v>
      </c>
      <c r="D4798" s="13" t="s">
        <v>10904</v>
      </c>
      <c r="E4798" s="25">
        <v>44121</v>
      </c>
      <c r="F4798" s="25">
        <v>44127</v>
      </c>
      <c r="G4798" s="13" t="s">
        <v>50</v>
      </c>
      <c r="H4798" s="13" t="s">
        <v>3738</v>
      </c>
      <c r="I4798" s="13" t="s">
        <v>36</v>
      </c>
      <c r="J4798" s="13" t="s">
        <v>1798</v>
      </c>
      <c r="K4798" s="13" t="s">
        <v>1799</v>
      </c>
      <c r="L4798" s="13" t="s">
        <v>114</v>
      </c>
      <c r="M4798" s="13" t="s">
        <v>55</v>
      </c>
      <c r="N4798" s="13" t="s">
        <v>2023</v>
      </c>
      <c r="O4798" s="13" t="s">
        <v>30</v>
      </c>
      <c r="P4798" s="13" t="s">
        <v>289</v>
      </c>
      <c r="Q4798" s="13" t="s">
        <v>2024</v>
      </c>
      <c r="R4798" s="17">
        <v>287.10000000000002</v>
      </c>
      <c r="S4798" s="26">
        <v>5</v>
      </c>
      <c r="T4798" s="17">
        <v>0</v>
      </c>
      <c r="U4798" s="17">
        <v>18.489999999999998</v>
      </c>
      <c r="V4798" s="27">
        <v>129.14999999999998</v>
      </c>
      <c r="W4798" s="13" t="s">
        <v>88</v>
      </c>
      <c r="X4798" s="8">
        <f>$T4798*$R4798</f>
        <v>0</v>
      </c>
      <c r="Y4798" s="29">
        <f>R4798-V4798-U4798-X4798</f>
        <v>139.46000000000004</v>
      </c>
    </row>
    <row r="4799" spans="2:25" x14ac:dyDescent="0.3">
      <c r="B4799" s="16"/>
      <c r="C4799" s="8" t="str">
        <f>_xlfn.CONCAT(S4799,_xlfn.TEXTBEFORE(Q4799,","))</f>
        <v>2Avery Hole Reinforcements</v>
      </c>
      <c r="D4799" s="13" t="s">
        <v>10905</v>
      </c>
      <c r="E4799" s="25">
        <v>44121</v>
      </c>
      <c r="F4799" s="25">
        <v>44127</v>
      </c>
      <c r="G4799" s="13" t="s">
        <v>50</v>
      </c>
      <c r="H4799" s="13" t="s">
        <v>3738</v>
      </c>
      <c r="I4799" s="13" t="s">
        <v>36</v>
      </c>
      <c r="J4799" s="13" t="s">
        <v>1798</v>
      </c>
      <c r="K4799" s="13" t="s">
        <v>1799</v>
      </c>
      <c r="L4799" s="13" t="s">
        <v>114</v>
      </c>
      <c r="M4799" s="13" t="s">
        <v>55</v>
      </c>
      <c r="N4799" s="13" t="s">
        <v>5583</v>
      </c>
      <c r="O4799" s="13" t="s">
        <v>30</v>
      </c>
      <c r="P4799" s="13" t="s">
        <v>1121</v>
      </c>
      <c r="Q4799" s="13" t="s">
        <v>5584</v>
      </c>
      <c r="R4799" s="17">
        <v>11.82</v>
      </c>
      <c r="S4799" s="26">
        <v>2</v>
      </c>
      <c r="T4799" s="17">
        <v>0</v>
      </c>
      <c r="U4799" s="17">
        <v>1.8399999999999999</v>
      </c>
      <c r="V4799" s="27">
        <v>1.98</v>
      </c>
      <c r="W4799" s="13" t="s">
        <v>88</v>
      </c>
      <c r="X4799" s="8">
        <f>$T4799*$R4799</f>
        <v>0</v>
      </c>
      <c r="Y4799" s="29">
        <f>R4799-V4799-U4799-X4799</f>
        <v>8</v>
      </c>
    </row>
    <row r="4800" spans="2:25" x14ac:dyDescent="0.3">
      <c r="B4800" s="16"/>
      <c r="C4800" s="8" t="str">
        <f>_xlfn.CONCAT(S4800,_xlfn.TEXTBEFORE(Q4800,","))</f>
        <v>1Cameo Peel and Seal</v>
      </c>
      <c r="D4800" s="13" t="s">
        <v>10906</v>
      </c>
      <c r="E4800" s="25">
        <v>44121</v>
      </c>
      <c r="F4800" s="25">
        <v>44127</v>
      </c>
      <c r="G4800" s="13" t="s">
        <v>50</v>
      </c>
      <c r="H4800" s="13" t="s">
        <v>3738</v>
      </c>
      <c r="I4800" s="13" t="s">
        <v>36</v>
      </c>
      <c r="J4800" s="13" t="s">
        <v>1798</v>
      </c>
      <c r="K4800" s="13" t="s">
        <v>1799</v>
      </c>
      <c r="L4800" s="13" t="s">
        <v>114</v>
      </c>
      <c r="M4800" s="13" t="s">
        <v>55</v>
      </c>
      <c r="N4800" s="13" t="s">
        <v>4469</v>
      </c>
      <c r="O4800" s="13" t="s">
        <v>30</v>
      </c>
      <c r="P4800" s="13" t="s">
        <v>1607</v>
      </c>
      <c r="Q4800" s="13" t="s">
        <v>4470</v>
      </c>
      <c r="R4800" s="17">
        <v>24.54</v>
      </c>
      <c r="S4800" s="26">
        <v>1</v>
      </c>
      <c r="T4800" s="17">
        <v>0</v>
      </c>
      <c r="U4800" s="17">
        <v>1.63</v>
      </c>
      <c r="V4800" s="27">
        <v>7.11</v>
      </c>
      <c r="W4800" s="13" t="s">
        <v>88</v>
      </c>
      <c r="X4800" s="8">
        <f>$T4800*$R4800</f>
        <v>0</v>
      </c>
      <c r="Y4800" s="29">
        <f>R4800-V4800-U4800-X4800</f>
        <v>15.8</v>
      </c>
    </row>
    <row r="4801" spans="2:25" x14ac:dyDescent="0.3">
      <c r="B4801" s="16"/>
      <c r="C4801" s="8" t="str">
        <f>_xlfn.CONCAT(S4801,_xlfn.TEXTBEFORE(Q4801,","))</f>
        <v>2SAFCO Executive Leather Armchair</v>
      </c>
      <c r="D4801" s="13" t="s">
        <v>10907</v>
      </c>
      <c r="E4801" s="25">
        <v>43579</v>
      </c>
      <c r="F4801" s="25">
        <v>43583</v>
      </c>
      <c r="G4801" s="13" t="s">
        <v>50</v>
      </c>
      <c r="H4801" s="13" t="s">
        <v>2446</v>
      </c>
      <c r="I4801" s="13" t="s">
        <v>24</v>
      </c>
      <c r="J4801" s="13" t="s">
        <v>233</v>
      </c>
      <c r="K4801" s="13" t="s">
        <v>234</v>
      </c>
      <c r="L4801" s="13" t="s">
        <v>54</v>
      </c>
      <c r="M4801" s="13" t="s">
        <v>55</v>
      </c>
      <c r="N4801" s="13" t="s">
        <v>39</v>
      </c>
      <c r="O4801" s="13" t="s">
        <v>40</v>
      </c>
      <c r="P4801" s="13" t="s">
        <v>41</v>
      </c>
      <c r="Q4801" s="13" t="s">
        <v>42</v>
      </c>
      <c r="R4801" s="17">
        <v>670.13999999999987</v>
      </c>
      <c r="S4801" s="26">
        <v>2</v>
      </c>
      <c r="T4801" s="17">
        <v>0.27</v>
      </c>
      <c r="U4801" s="17">
        <v>44.29</v>
      </c>
      <c r="V4801" s="27">
        <v>-128.51999999999995</v>
      </c>
      <c r="W4801" s="13" t="s">
        <v>88</v>
      </c>
      <c r="X4801" s="8">
        <f>$T4801*$R4801</f>
        <v>180.93779999999998</v>
      </c>
      <c r="Y4801" s="29">
        <f>R4801-V4801-U4801-X4801</f>
        <v>573.43219999999997</v>
      </c>
    </row>
    <row r="4802" spans="2:25" x14ac:dyDescent="0.3">
      <c r="B4802" s="16"/>
      <c r="C4802" s="8" t="str">
        <f>_xlfn.CONCAT(S4802,_xlfn.TEXTBEFORE(Q4802,","))</f>
        <v>2Harbour Creations Legal Exhibit Labels</v>
      </c>
      <c r="D4802" s="13" t="s">
        <v>10908</v>
      </c>
      <c r="E4802" s="25">
        <v>44162</v>
      </c>
      <c r="F4802" s="25">
        <v>44167</v>
      </c>
      <c r="G4802" s="13" t="s">
        <v>50</v>
      </c>
      <c r="H4802" s="13" t="s">
        <v>2446</v>
      </c>
      <c r="I4802" s="13" t="s">
        <v>24</v>
      </c>
      <c r="J4802" s="13" t="s">
        <v>1486</v>
      </c>
      <c r="K4802" s="13" t="s">
        <v>1130</v>
      </c>
      <c r="L4802" s="13" t="s">
        <v>54</v>
      </c>
      <c r="M4802" s="13" t="s">
        <v>55</v>
      </c>
      <c r="N4802" s="13" t="s">
        <v>4751</v>
      </c>
      <c r="O4802" s="13" t="s">
        <v>30</v>
      </c>
      <c r="P4802" s="13" t="s">
        <v>2751</v>
      </c>
      <c r="Q4802" s="13" t="s">
        <v>4752</v>
      </c>
      <c r="R4802" s="17">
        <v>11.606999999999999</v>
      </c>
      <c r="S4802" s="26">
        <v>2</v>
      </c>
      <c r="T4802" s="17">
        <v>0.47000000000000003</v>
      </c>
      <c r="U4802" s="17">
        <v>1.35</v>
      </c>
      <c r="V4802" s="27">
        <v>-3.9929999999999986</v>
      </c>
      <c r="W4802" s="13" t="s">
        <v>60</v>
      </c>
      <c r="X4802" s="8">
        <f>$T4802*$R4802</f>
        <v>5.4552899999999998</v>
      </c>
      <c r="Y4802" s="29">
        <f>R4802-V4802-U4802-X4802</f>
        <v>8.7947099999999985</v>
      </c>
    </row>
    <row r="4803" spans="2:25" x14ac:dyDescent="0.3">
      <c r="B4803" s="16"/>
      <c r="C4803" s="8" t="str">
        <f>_xlfn.CONCAT(S4803,_xlfn.TEXTBEFORE(Q4803,","))</f>
        <v>4Advantus Door Stop</v>
      </c>
      <c r="D4803" s="13" t="s">
        <v>10909</v>
      </c>
      <c r="E4803" s="25">
        <v>43121</v>
      </c>
      <c r="F4803" s="25">
        <v>43123</v>
      </c>
      <c r="G4803" s="13" t="s">
        <v>22</v>
      </c>
      <c r="H4803" s="13" t="s">
        <v>3593</v>
      </c>
      <c r="I4803" s="13" t="s">
        <v>82</v>
      </c>
      <c r="J4803" s="13" t="s">
        <v>1251</v>
      </c>
      <c r="K4803" s="13" t="s">
        <v>738</v>
      </c>
      <c r="L4803" s="13" t="s">
        <v>27</v>
      </c>
      <c r="M4803" s="13" t="s">
        <v>28</v>
      </c>
      <c r="N4803" s="13" t="s">
        <v>1572</v>
      </c>
      <c r="O4803" s="13" t="s">
        <v>40</v>
      </c>
      <c r="P4803" s="13" t="s">
        <v>906</v>
      </c>
      <c r="Q4803" s="13" t="s">
        <v>1573</v>
      </c>
      <c r="R4803" s="17">
        <v>174.60000000000002</v>
      </c>
      <c r="S4803" s="26">
        <v>4</v>
      </c>
      <c r="T4803" s="17">
        <v>0</v>
      </c>
      <c r="U4803" s="17">
        <v>20.239999999999998</v>
      </c>
      <c r="V4803" s="27">
        <v>15.600000000000001</v>
      </c>
      <c r="W4803" s="13" t="s">
        <v>88</v>
      </c>
      <c r="X4803" s="8">
        <f>$T4803*$R4803</f>
        <v>0</v>
      </c>
      <c r="Y4803" s="29">
        <f>R4803-V4803-U4803-X4803</f>
        <v>138.76000000000002</v>
      </c>
    </row>
    <row r="4804" spans="2:25" x14ac:dyDescent="0.3">
      <c r="B4804" s="16"/>
      <c r="C4804" s="8" t="str">
        <f>_xlfn.CONCAT(S4804,_xlfn.TEXTBEFORE(Q4804,","))</f>
        <v>5Acme Trimmer</v>
      </c>
      <c r="D4804" s="13" t="s">
        <v>10910</v>
      </c>
      <c r="E4804" s="25">
        <v>43121</v>
      </c>
      <c r="F4804" s="25">
        <v>43123</v>
      </c>
      <c r="G4804" s="13" t="s">
        <v>22</v>
      </c>
      <c r="H4804" s="13" t="s">
        <v>3593</v>
      </c>
      <c r="I4804" s="13" t="s">
        <v>82</v>
      </c>
      <c r="J4804" s="13" t="s">
        <v>1251</v>
      </c>
      <c r="K4804" s="13" t="s">
        <v>738</v>
      </c>
      <c r="L4804" s="13" t="s">
        <v>27</v>
      </c>
      <c r="M4804" s="13" t="s">
        <v>28</v>
      </c>
      <c r="N4804" s="13" t="s">
        <v>3814</v>
      </c>
      <c r="O4804" s="13" t="s">
        <v>30</v>
      </c>
      <c r="P4804" s="13" t="s">
        <v>1228</v>
      </c>
      <c r="Q4804" s="13" t="s">
        <v>3815</v>
      </c>
      <c r="R4804" s="17">
        <v>231</v>
      </c>
      <c r="S4804" s="26">
        <v>5</v>
      </c>
      <c r="T4804" s="17">
        <v>0</v>
      </c>
      <c r="U4804" s="17">
        <v>17.57</v>
      </c>
      <c r="V4804" s="27">
        <v>13.8</v>
      </c>
      <c r="W4804" s="13" t="s">
        <v>88</v>
      </c>
      <c r="X4804" s="8">
        <f>$T4804*$R4804</f>
        <v>0</v>
      </c>
      <c r="Y4804" s="29">
        <f>R4804-V4804-U4804-X4804</f>
        <v>199.63</v>
      </c>
    </row>
    <row r="4805" spans="2:25" x14ac:dyDescent="0.3">
      <c r="B4805" s="16"/>
      <c r="C4805" s="8" t="str">
        <f>_xlfn.CONCAT(S4805,_xlfn.TEXTBEFORE(Q4805,","))</f>
        <v>2Motorola Audio Dock</v>
      </c>
      <c r="D4805" s="13" t="s">
        <v>10911</v>
      </c>
      <c r="E4805" s="25">
        <v>43121</v>
      </c>
      <c r="F4805" s="25">
        <v>43123</v>
      </c>
      <c r="G4805" s="13" t="s">
        <v>22</v>
      </c>
      <c r="H4805" s="13" t="s">
        <v>3593</v>
      </c>
      <c r="I4805" s="13" t="s">
        <v>82</v>
      </c>
      <c r="J4805" s="13" t="s">
        <v>1251</v>
      </c>
      <c r="K4805" s="13" t="s">
        <v>738</v>
      </c>
      <c r="L4805" s="13" t="s">
        <v>27</v>
      </c>
      <c r="M4805" s="13" t="s">
        <v>28</v>
      </c>
      <c r="N4805" s="13" t="s">
        <v>1998</v>
      </c>
      <c r="O4805" s="13" t="s">
        <v>57</v>
      </c>
      <c r="P4805" s="13" t="s">
        <v>58</v>
      </c>
      <c r="Q4805" s="13" t="s">
        <v>1999</v>
      </c>
      <c r="R4805" s="17">
        <v>346.74</v>
      </c>
      <c r="S4805" s="26">
        <v>2</v>
      </c>
      <c r="T4805" s="17">
        <v>0</v>
      </c>
      <c r="U4805" s="17">
        <v>7.5</v>
      </c>
      <c r="V4805" s="27">
        <v>162.96</v>
      </c>
      <c r="W4805" s="13" t="s">
        <v>88</v>
      </c>
      <c r="X4805" s="8">
        <f>$T4805*$R4805</f>
        <v>0</v>
      </c>
      <c r="Y4805" s="29">
        <f>R4805-V4805-U4805-X4805</f>
        <v>176.28</v>
      </c>
    </row>
    <row r="4806" spans="2:25" x14ac:dyDescent="0.3">
      <c r="B4806" s="16"/>
      <c r="C4806" s="8" t="str">
        <f>_xlfn.CONCAT(S4806,_xlfn.TEXTBEFORE(Q4806,","))</f>
        <v>3Acco Binder Covers</v>
      </c>
      <c r="D4806" s="13" t="s">
        <v>10912</v>
      </c>
      <c r="E4806" s="25">
        <v>43121</v>
      </c>
      <c r="F4806" s="25">
        <v>43123</v>
      </c>
      <c r="G4806" s="13" t="s">
        <v>22</v>
      </c>
      <c r="H4806" s="13" t="s">
        <v>3593</v>
      </c>
      <c r="I4806" s="13" t="s">
        <v>82</v>
      </c>
      <c r="J4806" s="13" t="s">
        <v>1251</v>
      </c>
      <c r="K4806" s="13" t="s">
        <v>738</v>
      </c>
      <c r="L4806" s="13" t="s">
        <v>27</v>
      </c>
      <c r="M4806" s="13" t="s">
        <v>28</v>
      </c>
      <c r="N4806" s="13" t="s">
        <v>5160</v>
      </c>
      <c r="O4806" s="13" t="s">
        <v>30</v>
      </c>
      <c r="P4806" s="13" t="s">
        <v>1121</v>
      </c>
      <c r="Q4806" s="13" t="s">
        <v>5161</v>
      </c>
      <c r="R4806" s="17">
        <v>39.959999999999994</v>
      </c>
      <c r="S4806" s="26">
        <v>3</v>
      </c>
      <c r="T4806" s="17">
        <v>0</v>
      </c>
      <c r="U4806" s="17">
        <v>4.34</v>
      </c>
      <c r="V4806" s="27">
        <v>5.9399999999999995</v>
      </c>
      <c r="W4806" s="13" t="s">
        <v>88</v>
      </c>
      <c r="X4806" s="8">
        <f>$T4806*$R4806</f>
        <v>0</v>
      </c>
      <c r="Y4806" s="29">
        <f>R4806-V4806-U4806-X4806</f>
        <v>29.679999999999996</v>
      </c>
    </row>
    <row r="4807" spans="2:25" x14ac:dyDescent="0.3">
      <c r="B4807" s="16"/>
      <c r="C4807" s="8" t="str">
        <f>_xlfn.CONCAT(S4807,_xlfn.TEXTBEFORE(Q4807,","))</f>
        <v>2Boston Sketch Pad</v>
      </c>
      <c r="D4807" s="13" t="s">
        <v>10913</v>
      </c>
      <c r="E4807" s="25">
        <v>43286</v>
      </c>
      <c r="F4807" s="25">
        <v>43292</v>
      </c>
      <c r="G4807" s="13" t="s">
        <v>50</v>
      </c>
      <c r="H4807" s="13" t="s">
        <v>4035</v>
      </c>
      <c r="I4807" s="13" t="s">
        <v>24</v>
      </c>
      <c r="J4807" s="13" t="s">
        <v>404</v>
      </c>
      <c r="K4807" s="13" t="s">
        <v>26</v>
      </c>
      <c r="L4807" s="13" t="s">
        <v>27</v>
      </c>
      <c r="M4807" s="13" t="s">
        <v>28</v>
      </c>
      <c r="N4807" s="13" t="s">
        <v>2854</v>
      </c>
      <c r="O4807" s="13" t="s">
        <v>30</v>
      </c>
      <c r="P4807" s="13" t="s">
        <v>1789</v>
      </c>
      <c r="Q4807" s="13" t="s">
        <v>2855</v>
      </c>
      <c r="R4807" s="17">
        <v>97.199999999999989</v>
      </c>
      <c r="S4807" s="26">
        <v>2</v>
      </c>
      <c r="T4807" s="17">
        <v>0</v>
      </c>
      <c r="U4807" s="17">
        <v>14.58</v>
      </c>
      <c r="V4807" s="27">
        <v>20.399999999999999</v>
      </c>
      <c r="W4807" s="13" t="s">
        <v>266</v>
      </c>
      <c r="X4807" s="8">
        <f>$T4807*$R4807</f>
        <v>0</v>
      </c>
      <c r="Y4807" s="29">
        <f>R4807-V4807-U4807-X4807</f>
        <v>62.219999999999985</v>
      </c>
    </row>
    <row r="4808" spans="2:25" x14ac:dyDescent="0.3">
      <c r="B4808" s="16"/>
      <c r="C4808" s="8" t="str">
        <f>_xlfn.CONCAT(S4808,_xlfn.TEXTBEFORE(Q4808,","))</f>
        <v>2Sanford Markers</v>
      </c>
      <c r="D4808" s="13" t="s">
        <v>10914</v>
      </c>
      <c r="E4808" s="25">
        <v>43286</v>
      </c>
      <c r="F4808" s="25">
        <v>43292</v>
      </c>
      <c r="G4808" s="13" t="s">
        <v>50</v>
      </c>
      <c r="H4808" s="13" t="s">
        <v>4035</v>
      </c>
      <c r="I4808" s="13" t="s">
        <v>24</v>
      </c>
      <c r="J4808" s="13" t="s">
        <v>404</v>
      </c>
      <c r="K4808" s="13" t="s">
        <v>26</v>
      </c>
      <c r="L4808" s="13" t="s">
        <v>27</v>
      </c>
      <c r="M4808" s="13" t="s">
        <v>28</v>
      </c>
      <c r="N4808" s="13" t="s">
        <v>3626</v>
      </c>
      <c r="O4808" s="13" t="s">
        <v>30</v>
      </c>
      <c r="P4808" s="13" t="s">
        <v>1789</v>
      </c>
      <c r="Q4808" s="13" t="s">
        <v>3627</v>
      </c>
      <c r="R4808" s="17">
        <v>46.499999999999993</v>
      </c>
      <c r="S4808" s="26">
        <v>2</v>
      </c>
      <c r="T4808" s="17">
        <v>0</v>
      </c>
      <c r="U4808" s="17">
        <v>5.19</v>
      </c>
      <c r="V4808" s="27">
        <v>8.34</v>
      </c>
      <c r="W4808" s="13" t="s">
        <v>266</v>
      </c>
      <c r="X4808" s="8">
        <f>$T4808*$R4808</f>
        <v>0</v>
      </c>
      <c r="Y4808" s="29">
        <f>R4808-V4808-U4808-X4808</f>
        <v>32.97</v>
      </c>
    </row>
    <row r="4809" spans="2:25" x14ac:dyDescent="0.3">
      <c r="B4809" s="16"/>
      <c r="C4809" s="8" t="str">
        <f>_xlfn.CONCAT(S4809,_xlfn.TEXTBEFORE(Q4809,","))</f>
        <v>4Bevis Training Table</v>
      </c>
      <c r="D4809" s="13" t="s">
        <v>10915</v>
      </c>
      <c r="E4809" s="25">
        <v>42903</v>
      </c>
      <c r="F4809" s="25">
        <v>42906</v>
      </c>
      <c r="G4809" s="13" t="s">
        <v>34</v>
      </c>
      <c r="H4809" s="13" t="s">
        <v>5853</v>
      </c>
      <c r="I4809" s="13" t="s">
        <v>24</v>
      </c>
      <c r="J4809" s="13" t="s">
        <v>90</v>
      </c>
      <c r="K4809" s="13" t="s">
        <v>91</v>
      </c>
      <c r="L4809" s="13" t="s">
        <v>54</v>
      </c>
      <c r="M4809" s="13" t="s">
        <v>55</v>
      </c>
      <c r="N4809" s="13" t="s">
        <v>5854</v>
      </c>
      <c r="O4809" s="13" t="s">
        <v>40</v>
      </c>
      <c r="P4809" s="13" t="s">
        <v>48</v>
      </c>
      <c r="Q4809" s="13" t="s">
        <v>5855</v>
      </c>
      <c r="R4809" s="17">
        <v>714.80039999999997</v>
      </c>
      <c r="S4809" s="26">
        <v>4</v>
      </c>
      <c r="T4809" s="17">
        <v>0.47000000000000003</v>
      </c>
      <c r="U4809" s="17">
        <v>2.13</v>
      </c>
      <c r="V4809" s="27">
        <v>-107.91959999999995</v>
      </c>
      <c r="W4809" s="13" t="s">
        <v>88</v>
      </c>
      <c r="X4809" s="8">
        <f>$T4809*$R4809</f>
        <v>335.956188</v>
      </c>
      <c r="Y4809" s="29">
        <f>R4809-V4809-U4809-X4809</f>
        <v>484.63381199999992</v>
      </c>
    </row>
    <row r="4810" spans="2:25" x14ac:dyDescent="0.3">
      <c r="B4810" s="16"/>
      <c r="C4810" s="8" t="str">
        <f>_xlfn.CONCAT(S4810,_xlfn.TEXTBEFORE(Q4810,","))</f>
        <v>3Safco Classic Bookcase</v>
      </c>
      <c r="D4810" s="13" t="s">
        <v>10916</v>
      </c>
      <c r="E4810" s="25">
        <v>43187</v>
      </c>
      <c r="F4810" s="25">
        <v>43187</v>
      </c>
      <c r="G4810" s="13" t="s">
        <v>126</v>
      </c>
      <c r="H4810" s="13" t="s">
        <v>935</v>
      </c>
      <c r="I4810" s="13" t="s">
        <v>36</v>
      </c>
      <c r="J4810" s="13" t="s">
        <v>936</v>
      </c>
      <c r="K4810" s="13" t="s">
        <v>738</v>
      </c>
      <c r="L4810" s="13" t="s">
        <v>27</v>
      </c>
      <c r="M4810" s="13" t="s">
        <v>28</v>
      </c>
      <c r="N4810" s="13" t="s">
        <v>937</v>
      </c>
      <c r="O4810" s="13" t="s">
        <v>40</v>
      </c>
      <c r="P4810" s="13" t="s">
        <v>67</v>
      </c>
      <c r="Q4810" s="13" t="s">
        <v>938</v>
      </c>
      <c r="R4810" s="17">
        <v>1314.45</v>
      </c>
      <c r="S4810" s="26">
        <v>3</v>
      </c>
      <c r="T4810" s="17">
        <v>0</v>
      </c>
      <c r="U4810" s="17">
        <v>144.26</v>
      </c>
      <c r="V4810" s="27">
        <v>39.42</v>
      </c>
      <c r="W4810" s="13" t="s">
        <v>60</v>
      </c>
      <c r="X4810" s="8">
        <f>$T4810*$R4810</f>
        <v>0</v>
      </c>
      <c r="Y4810" s="29">
        <f>R4810-V4810-U4810-X4810</f>
        <v>1130.77</v>
      </c>
    </row>
    <row r="4811" spans="2:25" x14ac:dyDescent="0.3">
      <c r="B4811" s="16"/>
      <c r="C4811" s="8" t="str">
        <f>_xlfn.CONCAT(S4811,_xlfn.TEXTBEFORE(Q4811,","))</f>
        <v>2Tenex Trays</v>
      </c>
      <c r="D4811" s="13" t="s">
        <v>10917</v>
      </c>
      <c r="E4811" s="25">
        <v>43595</v>
      </c>
      <c r="F4811" s="25">
        <v>43599</v>
      </c>
      <c r="G4811" s="13" t="s">
        <v>50</v>
      </c>
      <c r="H4811" s="13" t="s">
        <v>935</v>
      </c>
      <c r="I4811" s="13" t="s">
        <v>36</v>
      </c>
      <c r="J4811" s="13" t="s">
        <v>2221</v>
      </c>
      <c r="K4811" s="13" t="s">
        <v>38</v>
      </c>
      <c r="L4811" s="13" t="s">
        <v>27</v>
      </c>
      <c r="M4811" s="13" t="s">
        <v>28</v>
      </c>
      <c r="N4811" s="13" t="s">
        <v>2647</v>
      </c>
      <c r="O4811" s="13" t="s">
        <v>30</v>
      </c>
      <c r="P4811" s="13" t="s">
        <v>289</v>
      </c>
      <c r="Q4811" s="13" t="s">
        <v>2648</v>
      </c>
      <c r="R4811" s="17">
        <v>108.41999999999999</v>
      </c>
      <c r="S4811" s="26">
        <v>2</v>
      </c>
      <c r="T4811" s="17">
        <v>0</v>
      </c>
      <c r="U4811" s="17">
        <v>13.67</v>
      </c>
      <c r="V4811" s="27">
        <v>47.7</v>
      </c>
      <c r="W4811" s="13" t="s">
        <v>60</v>
      </c>
      <c r="X4811" s="8">
        <f>$T4811*$R4811</f>
        <v>0</v>
      </c>
      <c r="Y4811" s="29">
        <f>R4811-V4811-U4811-X4811</f>
        <v>47.049999999999983</v>
      </c>
    </row>
    <row r="4812" spans="2:25" x14ac:dyDescent="0.3">
      <c r="B4812" s="16"/>
      <c r="C4812" s="8" t="str">
        <f>_xlfn.CONCAT(S4812,_xlfn.TEXTBEFORE(Q4812,","))</f>
        <v>2Motorola Office Telephone</v>
      </c>
      <c r="D4812" s="13" t="s">
        <v>10918</v>
      </c>
      <c r="E4812" s="25">
        <v>43872</v>
      </c>
      <c r="F4812" s="25">
        <v>43876</v>
      </c>
      <c r="G4812" s="13" t="s">
        <v>50</v>
      </c>
      <c r="H4812" s="13" t="s">
        <v>4853</v>
      </c>
      <c r="I4812" s="13" t="s">
        <v>36</v>
      </c>
      <c r="J4812" s="13" t="s">
        <v>2827</v>
      </c>
      <c r="K4812" s="13" t="s">
        <v>957</v>
      </c>
      <c r="L4812" s="13" t="s">
        <v>201</v>
      </c>
      <c r="M4812" s="13" t="s">
        <v>28</v>
      </c>
      <c r="N4812" s="13" t="s">
        <v>1578</v>
      </c>
      <c r="O4812" s="13" t="s">
        <v>57</v>
      </c>
      <c r="P4812" s="13" t="s">
        <v>58</v>
      </c>
      <c r="Q4812" s="13" t="s">
        <v>1579</v>
      </c>
      <c r="R4812" s="17">
        <v>143.51999999999998</v>
      </c>
      <c r="S4812" s="26">
        <v>2</v>
      </c>
      <c r="T4812" s="17">
        <v>0</v>
      </c>
      <c r="U4812" s="17">
        <v>7.72</v>
      </c>
      <c r="V4812" s="27">
        <v>66</v>
      </c>
      <c r="W4812" s="13" t="s">
        <v>88</v>
      </c>
      <c r="X4812" s="8">
        <f>$T4812*$R4812</f>
        <v>0</v>
      </c>
      <c r="Y4812" s="29">
        <f>R4812-V4812-U4812-X4812</f>
        <v>69.799999999999983</v>
      </c>
    </row>
    <row r="4813" spans="2:25" x14ac:dyDescent="0.3">
      <c r="B4813" s="16"/>
      <c r="C4813" s="8" t="str">
        <f>_xlfn.CONCAT(S4813,_xlfn.TEXTBEFORE(Q4813,","))</f>
        <v>2Hon Shipping Labels</v>
      </c>
      <c r="D4813" s="13" t="s">
        <v>10919</v>
      </c>
      <c r="E4813" s="25">
        <v>43872</v>
      </c>
      <c r="F4813" s="25">
        <v>43876</v>
      </c>
      <c r="G4813" s="13" t="s">
        <v>50</v>
      </c>
      <c r="H4813" s="13" t="s">
        <v>4853</v>
      </c>
      <c r="I4813" s="13" t="s">
        <v>36</v>
      </c>
      <c r="J4813" s="13" t="s">
        <v>2827</v>
      </c>
      <c r="K4813" s="13" t="s">
        <v>957</v>
      </c>
      <c r="L4813" s="13" t="s">
        <v>201</v>
      </c>
      <c r="M4813" s="13" t="s">
        <v>28</v>
      </c>
      <c r="N4813" s="13" t="s">
        <v>4428</v>
      </c>
      <c r="O4813" s="13" t="s">
        <v>30</v>
      </c>
      <c r="P4813" s="13" t="s">
        <v>2751</v>
      </c>
      <c r="Q4813" s="13" t="s">
        <v>4429</v>
      </c>
      <c r="R4813" s="17">
        <v>22.740000000000002</v>
      </c>
      <c r="S4813" s="26">
        <v>2</v>
      </c>
      <c r="T4813" s="17">
        <v>0</v>
      </c>
      <c r="U4813" s="17">
        <v>1.66</v>
      </c>
      <c r="V4813" s="27">
        <v>11.34</v>
      </c>
      <c r="W4813" s="13" t="s">
        <v>88</v>
      </c>
      <c r="X4813" s="8">
        <f>$T4813*$R4813</f>
        <v>0</v>
      </c>
      <c r="Y4813" s="29">
        <f>R4813-V4813-U4813-X4813</f>
        <v>9.740000000000002</v>
      </c>
    </row>
    <row r="4814" spans="2:25" x14ac:dyDescent="0.3">
      <c r="B4814" s="16"/>
      <c r="C4814" s="8" t="str">
        <f>_xlfn.CONCAT(S4814,_xlfn.TEXTBEFORE(Q4814,","))</f>
        <v>2Hewlett Wireless Fax</v>
      </c>
      <c r="D4814" s="13" t="s">
        <v>10920</v>
      </c>
      <c r="E4814" s="25">
        <v>42958</v>
      </c>
      <c r="F4814" s="25">
        <v>42960</v>
      </c>
      <c r="G4814" s="13" t="s">
        <v>22</v>
      </c>
      <c r="H4814" s="13" t="s">
        <v>1223</v>
      </c>
      <c r="I4814" s="13" t="s">
        <v>36</v>
      </c>
      <c r="J4814" s="13" t="s">
        <v>1224</v>
      </c>
      <c r="K4814" s="13" t="s">
        <v>1078</v>
      </c>
      <c r="L4814" s="13" t="s">
        <v>27</v>
      </c>
      <c r="M4814" s="13" t="s">
        <v>28</v>
      </c>
      <c r="N4814" s="13" t="s">
        <v>1038</v>
      </c>
      <c r="O4814" s="13" t="s">
        <v>57</v>
      </c>
      <c r="P4814" s="13" t="s">
        <v>86</v>
      </c>
      <c r="Q4814" s="13" t="s">
        <v>1039</v>
      </c>
      <c r="R4814" s="17">
        <v>756.78</v>
      </c>
      <c r="S4814" s="26">
        <v>2</v>
      </c>
      <c r="T4814" s="17">
        <v>0</v>
      </c>
      <c r="U4814" s="17">
        <v>106.64</v>
      </c>
      <c r="V4814" s="27">
        <v>302.70000000000005</v>
      </c>
      <c r="W4814" s="13" t="s">
        <v>60</v>
      </c>
      <c r="X4814" s="8">
        <f>$T4814*$R4814</f>
        <v>0</v>
      </c>
      <c r="Y4814" s="29">
        <f>R4814-V4814-U4814-X4814</f>
        <v>347.43999999999994</v>
      </c>
    </row>
    <row r="4815" spans="2:25" x14ac:dyDescent="0.3">
      <c r="B4815" s="16"/>
      <c r="C4815" s="8" t="str">
        <f>_xlfn.CONCAT(S4815,_xlfn.TEXTBEFORE(Q4815,","))</f>
        <v>7Acco Binding Machine</v>
      </c>
      <c r="D4815" s="13" t="s">
        <v>10921</v>
      </c>
      <c r="E4815" s="25">
        <v>42958</v>
      </c>
      <c r="F4815" s="25">
        <v>42960</v>
      </c>
      <c r="G4815" s="13" t="s">
        <v>22</v>
      </c>
      <c r="H4815" s="13" t="s">
        <v>1223</v>
      </c>
      <c r="I4815" s="13" t="s">
        <v>36</v>
      </c>
      <c r="J4815" s="13" t="s">
        <v>1224</v>
      </c>
      <c r="K4815" s="13" t="s">
        <v>1078</v>
      </c>
      <c r="L4815" s="13" t="s">
        <v>27</v>
      </c>
      <c r="M4815" s="13" t="s">
        <v>28</v>
      </c>
      <c r="N4815" s="13" t="s">
        <v>2784</v>
      </c>
      <c r="O4815" s="13" t="s">
        <v>30</v>
      </c>
      <c r="P4815" s="13" t="s">
        <v>1121</v>
      </c>
      <c r="Q4815" s="13" t="s">
        <v>2785</v>
      </c>
      <c r="R4815" s="17">
        <v>360.15</v>
      </c>
      <c r="S4815" s="26">
        <v>7</v>
      </c>
      <c r="T4815" s="17">
        <v>0</v>
      </c>
      <c r="U4815" s="17">
        <v>34.15</v>
      </c>
      <c r="V4815" s="27">
        <v>97.23</v>
      </c>
      <c r="W4815" s="13" t="s">
        <v>60</v>
      </c>
      <c r="X4815" s="8">
        <f>$T4815*$R4815</f>
        <v>0</v>
      </c>
      <c r="Y4815" s="29">
        <f>R4815-V4815-U4815-X4815</f>
        <v>228.76999999999995</v>
      </c>
    </row>
    <row r="4816" spans="2:25" x14ac:dyDescent="0.3">
      <c r="B4816" s="16"/>
      <c r="C4816" s="8" t="str">
        <f>_xlfn.CONCAT(S4816,_xlfn.TEXTBEFORE(Q4816,","))</f>
        <v>2Fiskars Shears</v>
      </c>
      <c r="D4816" s="13" t="s">
        <v>10922</v>
      </c>
      <c r="E4816" s="25">
        <v>42958</v>
      </c>
      <c r="F4816" s="25">
        <v>42960</v>
      </c>
      <c r="G4816" s="13" t="s">
        <v>22</v>
      </c>
      <c r="H4816" s="13" t="s">
        <v>1223</v>
      </c>
      <c r="I4816" s="13" t="s">
        <v>36</v>
      </c>
      <c r="J4816" s="13" t="s">
        <v>1224</v>
      </c>
      <c r="K4816" s="13" t="s">
        <v>1078</v>
      </c>
      <c r="L4816" s="13" t="s">
        <v>27</v>
      </c>
      <c r="M4816" s="13" t="s">
        <v>28</v>
      </c>
      <c r="N4816" s="13" t="s">
        <v>3721</v>
      </c>
      <c r="O4816" s="13" t="s">
        <v>30</v>
      </c>
      <c r="P4816" s="13" t="s">
        <v>1228</v>
      </c>
      <c r="Q4816" s="13" t="s">
        <v>3722</v>
      </c>
      <c r="R4816" s="17">
        <v>95.28</v>
      </c>
      <c r="S4816" s="26">
        <v>2</v>
      </c>
      <c r="T4816" s="17">
        <v>0</v>
      </c>
      <c r="U4816" s="17">
        <v>12.44</v>
      </c>
      <c r="V4816" s="27">
        <v>31.44</v>
      </c>
      <c r="W4816" s="13" t="s">
        <v>60</v>
      </c>
      <c r="X4816" s="8">
        <f>$T4816*$R4816</f>
        <v>0</v>
      </c>
      <c r="Y4816" s="29">
        <f>R4816-V4816-U4816-X4816</f>
        <v>51.400000000000006</v>
      </c>
    </row>
    <row r="4817" spans="2:25" x14ac:dyDescent="0.3">
      <c r="B4817" s="16"/>
      <c r="C4817" s="8" t="str">
        <f>_xlfn.CONCAT(S4817,_xlfn.TEXTBEFORE(Q4817,","))</f>
        <v>1Acco Binder</v>
      </c>
      <c r="D4817" s="13" t="s">
        <v>10923</v>
      </c>
      <c r="E4817" s="25">
        <v>42958</v>
      </c>
      <c r="F4817" s="25">
        <v>42960</v>
      </c>
      <c r="G4817" s="13" t="s">
        <v>22</v>
      </c>
      <c r="H4817" s="13" t="s">
        <v>1223</v>
      </c>
      <c r="I4817" s="13" t="s">
        <v>36</v>
      </c>
      <c r="J4817" s="13" t="s">
        <v>1224</v>
      </c>
      <c r="K4817" s="13" t="s">
        <v>1078</v>
      </c>
      <c r="L4817" s="13" t="s">
        <v>27</v>
      </c>
      <c r="M4817" s="13" t="s">
        <v>28</v>
      </c>
      <c r="N4817" s="13" t="s">
        <v>3387</v>
      </c>
      <c r="O4817" s="13" t="s">
        <v>30</v>
      </c>
      <c r="P4817" s="13" t="s">
        <v>1121</v>
      </c>
      <c r="Q4817" s="13" t="s">
        <v>3388</v>
      </c>
      <c r="R4817" s="17">
        <v>14.61</v>
      </c>
      <c r="S4817" s="26">
        <v>1</v>
      </c>
      <c r="T4817" s="17">
        <v>0</v>
      </c>
      <c r="U4817" s="17">
        <v>1.96</v>
      </c>
      <c r="V4817" s="27">
        <v>3.3600000000000003</v>
      </c>
      <c r="W4817" s="13" t="s">
        <v>60</v>
      </c>
      <c r="X4817" s="8">
        <f>$T4817*$R4817</f>
        <v>0</v>
      </c>
      <c r="Y4817" s="29">
        <f>R4817-V4817-U4817-X4817</f>
        <v>9.2899999999999991</v>
      </c>
    </row>
    <row r="4818" spans="2:25" x14ac:dyDescent="0.3">
      <c r="B4818" s="16"/>
      <c r="C4818" s="8" t="str">
        <f>_xlfn.CONCAT(S4818,_xlfn.TEXTBEFORE(Q4818,","))</f>
        <v>2Rogers File Cart</v>
      </c>
      <c r="D4818" s="13" t="s">
        <v>10924</v>
      </c>
      <c r="E4818" s="25">
        <v>44078</v>
      </c>
      <c r="F4818" s="25">
        <v>44082</v>
      </c>
      <c r="G4818" s="13" t="s">
        <v>50</v>
      </c>
      <c r="H4818" s="13" t="s">
        <v>1223</v>
      </c>
      <c r="I4818" s="13" t="s">
        <v>36</v>
      </c>
      <c r="J4818" s="13" t="s">
        <v>73</v>
      </c>
      <c r="K4818" s="13" t="s">
        <v>63</v>
      </c>
      <c r="L4818" s="13" t="s">
        <v>27</v>
      </c>
      <c r="M4818" s="13" t="s">
        <v>28</v>
      </c>
      <c r="N4818" s="13" t="s">
        <v>370</v>
      </c>
      <c r="O4818" s="13" t="s">
        <v>30</v>
      </c>
      <c r="P4818" s="13" t="s">
        <v>289</v>
      </c>
      <c r="Q4818" s="13" t="s">
        <v>371</v>
      </c>
      <c r="R4818" s="17">
        <v>281.34000000000003</v>
      </c>
      <c r="S4818" s="26">
        <v>2</v>
      </c>
      <c r="T4818" s="17">
        <v>0</v>
      </c>
      <c r="U4818" s="17">
        <v>38.06</v>
      </c>
      <c r="V4818" s="27">
        <v>104.03999999999999</v>
      </c>
      <c r="W4818" s="13" t="s">
        <v>60</v>
      </c>
      <c r="X4818" s="8">
        <f>$T4818*$R4818</f>
        <v>0</v>
      </c>
      <c r="Y4818" s="29">
        <f>R4818-V4818-U4818-X4818</f>
        <v>139.24000000000004</v>
      </c>
    </row>
    <row r="4819" spans="2:25" x14ac:dyDescent="0.3">
      <c r="B4819" s="16"/>
      <c r="C4819" s="8" t="str">
        <f>_xlfn.CONCAT(S4819,_xlfn.TEXTBEFORE(Q4819,","))</f>
        <v>8Sauder Corner Shelving</v>
      </c>
      <c r="D4819" s="13" t="s">
        <v>10925</v>
      </c>
      <c r="E4819" s="25">
        <v>43986</v>
      </c>
      <c r="F4819" s="25">
        <v>43990</v>
      </c>
      <c r="G4819" s="13" t="s">
        <v>50</v>
      </c>
      <c r="H4819" s="13" t="s">
        <v>1621</v>
      </c>
      <c r="I4819" s="13" t="s">
        <v>36</v>
      </c>
      <c r="J4819" s="13" t="s">
        <v>1622</v>
      </c>
      <c r="K4819" s="13" t="s">
        <v>234</v>
      </c>
      <c r="L4819" s="13" t="s">
        <v>54</v>
      </c>
      <c r="M4819" s="13" t="s">
        <v>55</v>
      </c>
      <c r="N4819" s="13" t="s">
        <v>1623</v>
      </c>
      <c r="O4819" s="13" t="s">
        <v>40</v>
      </c>
      <c r="P4819" s="13" t="s">
        <v>67</v>
      </c>
      <c r="Q4819" s="13" t="s">
        <v>1624</v>
      </c>
      <c r="R4819" s="17">
        <v>1105.9559999999999</v>
      </c>
      <c r="S4819" s="26">
        <v>8</v>
      </c>
      <c r="T4819" s="17">
        <v>7.0000000000000007E-2</v>
      </c>
      <c r="U4819" s="17">
        <v>79.47</v>
      </c>
      <c r="V4819" s="27">
        <v>130.596</v>
      </c>
      <c r="W4819" s="13" t="s">
        <v>88</v>
      </c>
      <c r="X4819" s="8">
        <f>$T4819*$R4819</f>
        <v>77.416920000000005</v>
      </c>
      <c r="Y4819" s="29">
        <f>R4819-V4819-U4819-X4819</f>
        <v>818.47307999999987</v>
      </c>
    </row>
    <row r="4820" spans="2:25" x14ac:dyDescent="0.3">
      <c r="B4820" s="16"/>
      <c r="C4820" s="8" t="str">
        <f>_xlfn.CONCAT(S4820,_xlfn.TEXTBEFORE(Q4820,","))</f>
        <v>6Eaton Message Books</v>
      </c>
      <c r="D4820" s="13" t="s">
        <v>10926</v>
      </c>
      <c r="E4820" s="25">
        <v>43986</v>
      </c>
      <c r="F4820" s="25">
        <v>43990</v>
      </c>
      <c r="G4820" s="13" t="s">
        <v>50</v>
      </c>
      <c r="H4820" s="13" t="s">
        <v>1621</v>
      </c>
      <c r="I4820" s="13" t="s">
        <v>36</v>
      </c>
      <c r="J4820" s="13" t="s">
        <v>1622</v>
      </c>
      <c r="K4820" s="13" t="s">
        <v>234</v>
      </c>
      <c r="L4820" s="13" t="s">
        <v>54</v>
      </c>
      <c r="M4820" s="13" t="s">
        <v>55</v>
      </c>
      <c r="N4820" s="13" t="s">
        <v>4311</v>
      </c>
      <c r="O4820" s="13" t="s">
        <v>30</v>
      </c>
      <c r="P4820" s="13" t="s">
        <v>1567</v>
      </c>
      <c r="Q4820" s="13" t="s">
        <v>4312</v>
      </c>
      <c r="R4820" s="17">
        <v>65.158199999999994</v>
      </c>
      <c r="S4820" s="26">
        <v>6</v>
      </c>
      <c r="T4820" s="17">
        <v>0.47000000000000003</v>
      </c>
      <c r="U4820" s="17">
        <v>4.78</v>
      </c>
      <c r="V4820" s="27">
        <v>-6.3018000000000001</v>
      </c>
      <c r="W4820" s="13" t="s">
        <v>88</v>
      </c>
      <c r="X4820" s="8">
        <f>$T4820*$R4820</f>
        <v>30.624354</v>
      </c>
      <c r="Y4820" s="29">
        <f>R4820-V4820-U4820-X4820</f>
        <v>36.055645999999996</v>
      </c>
    </row>
    <row r="4821" spans="2:25" x14ac:dyDescent="0.3">
      <c r="B4821" s="16"/>
      <c r="C4821" s="8" t="str">
        <f>_xlfn.CONCAT(S4821,_xlfn.TEXTBEFORE(Q4821,","))</f>
        <v>1Wilson Jones Binder Covers</v>
      </c>
      <c r="D4821" s="13" t="s">
        <v>10927</v>
      </c>
      <c r="E4821" s="25">
        <v>43253</v>
      </c>
      <c r="F4821" s="25">
        <v>43257</v>
      </c>
      <c r="G4821" s="13" t="s">
        <v>50</v>
      </c>
      <c r="H4821" s="13" t="s">
        <v>1013</v>
      </c>
      <c r="I4821" s="13" t="s">
        <v>24</v>
      </c>
      <c r="J4821" s="13" t="s">
        <v>108</v>
      </c>
      <c r="K4821" s="13" t="s">
        <v>84</v>
      </c>
      <c r="L4821" s="13" t="s">
        <v>27</v>
      </c>
      <c r="M4821" s="13" t="s">
        <v>28</v>
      </c>
      <c r="N4821" s="13" t="s">
        <v>4452</v>
      </c>
      <c r="O4821" s="13" t="s">
        <v>30</v>
      </c>
      <c r="P4821" s="13" t="s">
        <v>1121</v>
      </c>
      <c r="Q4821" s="13" t="s">
        <v>4453</v>
      </c>
      <c r="R4821" s="17">
        <v>12.689999999999998</v>
      </c>
      <c r="S4821" s="26">
        <v>1</v>
      </c>
      <c r="T4821" s="17">
        <v>0</v>
      </c>
      <c r="U4821" s="17">
        <v>1.79</v>
      </c>
      <c r="V4821" s="27">
        <v>4.92</v>
      </c>
      <c r="W4821" s="13" t="s">
        <v>88</v>
      </c>
      <c r="X4821" s="8">
        <f>$T4821*$R4821</f>
        <v>0</v>
      </c>
      <c r="Y4821" s="29">
        <f>R4821-V4821-U4821-X4821</f>
        <v>5.9799999999999978</v>
      </c>
    </row>
    <row r="4822" spans="2:25" x14ac:dyDescent="0.3">
      <c r="B4822" s="16"/>
      <c r="C4822" s="8" t="str">
        <f>_xlfn.CONCAT(S4822,_xlfn.TEXTBEFORE(Q4822,","))</f>
        <v>3Harbour Creations Rocking Chair</v>
      </c>
      <c r="D4822" s="13" t="s">
        <v>10928</v>
      </c>
      <c r="E4822" s="25">
        <v>43272</v>
      </c>
      <c r="F4822" s="25">
        <v>43274</v>
      </c>
      <c r="G4822" s="13" t="s">
        <v>22</v>
      </c>
      <c r="H4822" s="13" t="s">
        <v>1013</v>
      </c>
      <c r="I4822" s="13" t="s">
        <v>24</v>
      </c>
      <c r="J4822" s="13" t="s">
        <v>781</v>
      </c>
      <c r="K4822" s="13" t="s">
        <v>63</v>
      </c>
      <c r="L4822" s="13" t="s">
        <v>27</v>
      </c>
      <c r="M4822" s="13" t="s">
        <v>28</v>
      </c>
      <c r="N4822" s="13" t="s">
        <v>1014</v>
      </c>
      <c r="O4822" s="13" t="s">
        <v>40</v>
      </c>
      <c r="P4822" s="13" t="s">
        <v>41</v>
      </c>
      <c r="Q4822" s="13" t="s">
        <v>1015</v>
      </c>
      <c r="R4822" s="17">
        <v>448.01999999999992</v>
      </c>
      <c r="S4822" s="26">
        <v>3</v>
      </c>
      <c r="T4822" s="17">
        <v>0</v>
      </c>
      <c r="U4822" s="17">
        <v>135.18</v>
      </c>
      <c r="V4822" s="27">
        <v>8.91</v>
      </c>
      <c r="W4822" s="13" t="s">
        <v>33</v>
      </c>
      <c r="X4822" s="8">
        <f>$T4822*$R4822</f>
        <v>0</v>
      </c>
      <c r="Y4822" s="29">
        <f>R4822-V4822-U4822-X4822</f>
        <v>303.92999999999989</v>
      </c>
    </row>
    <row r="4823" spans="2:25" x14ac:dyDescent="0.3">
      <c r="B4823" s="16"/>
      <c r="C4823" s="8" t="str">
        <f>_xlfn.CONCAT(S4823,_xlfn.TEXTBEFORE(Q4823,","))</f>
        <v>3Kraft Mailers</v>
      </c>
      <c r="D4823" s="13" t="s">
        <v>10929</v>
      </c>
      <c r="E4823" s="25">
        <v>43272</v>
      </c>
      <c r="F4823" s="25">
        <v>43274</v>
      </c>
      <c r="G4823" s="13" t="s">
        <v>22</v>
      </c>
      <c r="H4823" s="13" t="s">
        <v>1013</v>
      </c>
      <c r="I4823" s="13" t="s">
        <v>24</v>
      </c>
      <c r="J4823" s="13" t="s">
        <v>781</v>
      </c>
      <c r="K4823" s="13" t="s">
        <v>63</v>
      </c>
      <c r="L4823" s="13" t="s">
        <v>27</v>
      </c>
      <c r="M4823" s="13" t="s">
        <v>28</v>
      </c>
      <c r="N4823" s="13" t="s">
        <v>2141</v>
      </c>
      <c r="O4823" s="13" t="s">
        <v>30</v>
      </c>
      <c r="P4823" s="13" t="s">
        <v>1607</v>
      </c>
      <c r="Q4823" s="13" t="s">
        <v>2142</v>
      </c>
      <c r="R4823" s="17">
        <v>112.95000000000002</v>
      </c>
      <c r="S4823" s="26">
        <v>3</v>
      </c>
      <c r="T4823" s="17">
        <v>0</v>
      </c>
      <c r="U4823" s="17">
        <v>32.42</v>
      </c>
      <c r="V4823" s="27">
        <v>18</v>
      </c>
      <c r="W4823" s="13" t="s">
        <v>33</v>
      </c>
      <c r="X4823" s="8">
        <f>$T4823*$R4823</f>
        <v>0</v>
      </c>
      <c r="Y4823" s="29">
        <f>R4823-V4823-U4823-X4823</f>
        <v>62.530000000000015</v>
      </c>
    </row>
    <row r="4824" spans="2:25" x14ac:dyDescent="0.3">
      <c r="B4824" s="16"/>
      <c r="C4824" s="8" t="str">
        <f>_xlfn.CONCAT(S4824,_xlfn.TEXTBEFORE(Q4824,","))</f>
        <v>2SanDisk Numeric Keypad</v>
      </c>
      <c r="D4824" s="13" t="s">
        <v>10930</v>
      </c>
      <c r="E4824" s="25">
        <v>43272</v>
      </c>
      <c r="F4824" s="25">
        <v>43274</v>
      </c>
      <c r="G4824" s="13" t="s">
        <v>22</v>
      </c>
      <c r="H4824" s="13" t="s">
        <v>1013</v>
      </c>
      <c r="I4824" s="13" t="s">
        <v>24</v>
      </c>
      <c r="J4824" s="13" t="s">
        <v>781</v>
      </c>
      <c r="K4824" s="13" t="s">
        <v>63</v>
      </c>
      <c r="L4824" s="13" t="s">
        <v>27</v>
      </c>
      <c r="M4824" s="13" t="s">
        <v>28</v>
      </c>
      <c r="N4824" s="13" t="s">
        <v>2993</v>
      </c>
      <c r="O4824" s="13" t="s">
        <v>57</v>
      </c>
      <c r="P4824" s="13" t="s">
        <v>121</v>
      </c>
      <c r="Q4824" s="13" t="s">
        <v>2994</v>
      </c>
      <c r="R4824" s="17">
        <v>106.32000000000002</v>
      </c>
      <c r="S4824" s="26">
        <v>2</v>
      </c>
      <c r="T4824" s="17">
        <v>0</v>
      </c>
      <c r="U4824" s="17">
        <v>16.010000000000002</v>
      </c>
      <c r="V4824" s="27">
        <v>30.78</v>
      </c>
      <c r="W4824" s="13" t="s">
        <v>33</v>
      </c>
      <c r="X4824" s="8">
        <f>$T4824*$R4824</f>
        <v>0</v>
      </c>
      <c r="Y4824" s="29">
        <f>R4824-V4824-U4824-X4824</f>
        <v>59.530000000000015</v>
      </c>
    </row>
    <row r="4825" spans="2:25" x14ac:dyDescent="0.3">
      <c r="B4825" s="16"/>
      <c r="C4825" s="8" t="str">
        <f>_xlfn.CONCAT(S4825,_xlfn.TEXTBEFORE(Q4825,","))</f>
        <v>5Stiletto Letter Opener</v>
      </c>
      <c r="D4825" s="13" t="s">
        <v>10931</v>
      </c>
      <c r="E4825" s="25">
        <v>43573</v>
      </c>
      <c r="F4825" s="25">
        <v>43577</v>
      </c>
      <c r="G4825" s="13" t="s">
        <v>50</v>
      </c>
      <c r="H4825" s="13" t="s">
        <v>1013</v>
      </c>
      <c r="I4825" s="13" t="s">
        <v>24</v>
      </c>
      <c r="J4825" s="13" t="s">
        <v>1679</v>
      </c>
      <c r="K4825" s="13" t="s">
        <v>1078</v>
      </c>
      <c r="L4825" s="13" t="s">
        <v>27</v>
      </c>
      <c r="M4825" s="13" t="s">
        <v>28</v>
      </c>
      <c r="N4825" s="13" t="s">
        <v>4203</v>
      </c>
      <c r="O4825" s="13" t="s">
        <v>30</v>
      </c>
      <c r="P4825" s="13" t="s">
        <v>1228</v>
      </c>
      <c r="Q4825" s="13" t="s">
        <v>4204</v>
      </c>
      <c r="R4825" s="17">
        <v>125.40000000000003</v>
      </c>
      <c r="S4825" s="26">
        <v>5</v>
      </c>
      <c r="T4825" s="17">
        <v>0</v>
      </c>
      <c r="U4825" s="17">
        <v>13.15</v>
      </c>
      <c r="V4825" s="27">
        <v>41.25</v>
      </c>
      <c r="W4825" s="13" t="s">
        <v>60</v>
      </c>
      <c r="X4825" s="8">
        <f>$T4825*$R4825</f>
        <v>0</v>
      </c>
      <c r="Y4825" s="29">
        <f>R4825-V4825-U4825-X4825</f>
        <v>71.000000000000028</v>
      </c>
    </row>
    <row r="4826" spans="2:25" x14ac:dyDescent="0.3">
      <c r="B4826" s="16"/>
      <c r="C4826" s="8" t="str">
        <f>_xlfn.CONCAT(S4826,_xlfn.TEXTBEFORE(Q4826,","))</f>
        <v>3Rogers Shelving</v>
      </c>
      <c r="D4826" s="13" t="s">
        <v>10932</v>
      </c>
      <c r="E4826" s="25">
        <v>43757</v>
      </c>
      <c r="F4826" s="25">
        <v>43760</v>
      </c>
      <c r="G4826" s="13" t="s">
        <v>22</v>
      </c>
      <c r="H4826" s="13" t="s">
        <v>1013</v>
      </c>
      <c r="I4826" s="13" t="s">
        <v>24</v>
      </c>
      <c r="J4826" s="13" t="s">
        <v>752</v>
      </c>
      <c r="K4826" s="13" t="s">
        <v>151</v>
      </c>
      <c r="L4826" s="13" t="s">
        <v>27</v>
      </c>
      <c r="M4826" s="13" t="s">
        <v>28</v>
      </c>
      <c r="N4826" s="13" t="s">
        <v>3442</v>
      </c>
      <c r="O4826" s="13" t="s">
        <v>30</v>
      </c>
      <c r="P4826" s="13" t="s">
        <v>289</v>
      </c>
      <c r="Q4826" s="13" t="s">
        <v>3443</v>
      </c>
      <c r="R4826" s="17">
        <v>187.82999999999998</v>
      </c>
      <c r="S4826" s="26">
        <v>3</v>
      </c>
      <c r="T4826" s="17">
        <v>0</v>
      </c>
      <c r="U4826" s="17">
        <v>16.25</v>
      </c>
      <c r="V4826" s="27">
        <v>33.75</v>
      </c>
      <c r="W4826" s="13" t="s">
        <v>60</v>
      </c>
      <c r="X4826" s="8">
        <f>$T4826*$R4826</f>
        <v>0</v>
      </c>
      <c r="Y4826" s="29">
        <f>R4826-V4826-U4826-X4826</f>
        <v>137.82999999999998</v>
      </c>
    </row>
    <row r="4827" spans="2:25" x14ac:dyDescent="0.3">
      <c r="B4827" s="16"/>
      <c r="C4827" s="8" t="str">
        <f>_xlfn.CONCAT(S4827,_xlfn.TEXTBEFORE(Q4827,","))</f>
        <v>3Novimex Shipping Labels</v>
      </c>
      <c r="D4827" s="13" t="s">
        <v>10933</v>
      </c>
      <c r="E4827" s="25">
        <v>43757</v>
      </c>
      <c r="F4827" s="25">
        <v>43760</v>
      </c>
      <c r="G4827" s="13" t="s">
        <v>22</v>
      </c>
      <c r="H4827" s="13" t="s">
        <v>1013</v>
      </c>
      <c r="I4827" s="13" t="s">
        <v>24</v>
      </c>
      <c r="J4827" s="13" t="s">
        <v>752</v>
      </c>
      <c r="K4827" s="13" t="s">
        <v>151</v>
      </c>
      <c r="L4827" s="13" t="s">
        <v>27</v>
      </c>
      <c r="M4827" s="13" t="s">
        <v>28</v>
      </c>
      <c r="N4827" s="13" t="s">
        <v>5110</v>
      </c>
      <c r="O4827" s="13" t="s">
        <v>30</v>
      </c>
      <c r="P4827" s="13" t="s">
        <v>2751</v>
      </c>
      <c r="Q4827" s="13" t="s">
        <v>5111</v>
      </c>
      <c r="R4827" s="17">
        <v>34.11</v>
      </c>
      <c r="S4827" s="26">
        <v>3</v>
      </c>
      <c r="T4827" s="17">
        <v>0</v>
      </c>
      <c r="U4827" s="17">
        <v>6.13</v>
      </c>
      <c r="V4827" s="27">
        <v>16.650000000000002</v>
      </c>
      <c r="W4827" s="13" t="s">
        <v>60</v>
      </c>
      <c r="X4827" s="8">
        <f>$T4827*$R4827</f>
        <v>0</v>
      </c>
      <c r="Y4827" s="29">
        <f>R4827-V4827-U4827-X4827</f>
        <v>11.329999999999998</v>
      </c>
    </row>
    <row r="4828" spans="2:25" x14ac:dyDescent="0.3">
      <c r="B4828" s="16"/>
      <c r="C4828" s="8" t="str">
        <f>_xlfn.CONCAT(S4828,_xlfn.TEXTBEFORE(Q4828,","))</f>
        <v>2Fiskars Trimmer</v>
      </c>
      <c r="D4828" s="13" t="s">
        <v>10934</v>
      </c>
      <c r="E4828" s="25">
        <v>43891</v>
      </c>
      <c r="F4828" s="25">
        <v>43895</v>
      </c>
      <c r="G4828" s="13" t="s">
        <v>50</v>
      </c>
      <c r="H4828" s="13" t="s">
        <v>1013</v>
      </c>
      <c r="I4828" s="13" t="s">
        <v>24</v>
      </c>
      <c r="J4828" s="13" t="s">
        <v>1910</v>
      </c>
      <c r="K4828" s="13" t="s">
        <v>71</v>
      </c>
      <c r="L4828" s="13" t="s">
        <v>27</v>
      </c>
      <c r="M4828" s="13" t="s">
        <v>28</v>
      </c>
      <c r="N4828" s="13" t="s">
        <v>2257</v>
      </c>
      <c r="O4828" s="13" t="s">
        <v>30</v>
      </c>
      <c r="P4828" s="13" t="s">
        <v>1228</v>
      </c>
      <c r="Q4828" s="13" t="s">
        <v>2258</v>
      </c>
      <c r="R4828" s="17">
        <v>87.84</v>
      </c>
      <c r="S4828" s="26">
        <v>2</v>
      </c>
      <c r="T4828" s="17">
        <v>0</v>
      </c>
      <c r="U4828" s="17">
        <v>6.69</v>
      </c>
      <c r="V4828" s="27">
        <v>20.16</v>
      </c>
      <c r="W4828" s="13" t="s">
        <v>60</v>
      </c>
      <c r="X4828" s="8">
        <f>$T4828*$R4828</f>
        <v>0</v>
      </c>
      <c r="Y4828" s="29">
        <f>R4828-V4828-U4828-X4828</f>
        <v>60.990000000000009</v>
      </c>
    </row>
    <row r="4829" spans="2:25" x14ac:dyDescent="0.3">
      <c r="B4829" s="16"/>
      <c r="C4829" s="8" t="str">
        <f>_xlfn.CONCAT(S4829,_xlfn.TEXTBEFORE(Q4829,","))</f>
        <v>2GlobeWeis Business Envelopes</v>
      </c>
      <c r="D4829" s="13" t="s">
        <v>10935</v>
      </c>
      <c r="E4829" s="25">
        <v>43891</v>
      </c>
      <c r="F4829" s="25">
        <v>43895</v>
      </c>
      <c r="G4829" s="13" t="s">
        <v>50</v>
      </c>
      <c r="H4829" s="13" t="s">
        <v>1013</v>
      </c>
      <c r="I4829" s="13" t="s">
        <v>24</v>
      </c>
      <c r="J4829" s="13" t="s">
        <v>1910</v>
      </c>
      <c r="K4829" s="13" t="s">
        <v>71</v>
      </c>
      <c r="L4829" s="13" t="s">
        <v>27</v>
      </c>
      <c r="M4829" s="13" t="s">
        <v>28</v>
      </c>
      <c r="N4829" s="13" t="s">
        <v>4583</v>
      </c>
      <c r="O4829" s="13" t="s">
        <v>30</v>
      </c>
      <c r="P4829" s="13" t="s">
        <v>1607</v>
      </c>
      <c r="Q4829" s="13" t="s">
        <v>4584</v>
      </c>
      <c r="R4829" s="17">
        <v>39.480000000000004</v>
      </c>
      <c r="S4829" s="26">
        <v>2</v>
      </c>
      <c r="T4829" s="17">
        <v>0</v>
      </c>
      <c r="U4829" s="17">
        <v>2.99</v>
      </c>
      <c r="V4829" s="27">
        <v>4.32</v>
      </c>
      <c r="W4829" s="13" t="s">
        <v>60</v>
      </c>
      <c r="X4829" s="8">
        <f>$T4829*$R4829</f>
        <v>0</v>
      </c>
      <c r="Y4829" s="29">
        <f>R4829-V4829-U4829-X4829</f>
        <v>32.17</v>
      </c>
    </row>
    <row r="4830" spans="2:25" x14ac:dyDescent="0.3">
      <c r="B4830" s="16"/>
      <c r="C4830" s="8" t="str">
        <f>_xlfn.CONCAT(S4830,_xlfn.TEXTBEFORE(Q4830,","))</f>
        <v>7Jiffy Business Envelopes</v>
      </c>
      <c r="D4830" s="13" t="s">
        <v>10936</v>
      </c>
      <c r="E4830" s="25">
        <v>43347</v>
      </c>
      <c r="F4830" s="25">
        <v>43351</v>
      </c>
      <c r="G4830" s="13" t="s">
        <v>50</v>
      </c>
      <c r="H4830" s="13" t="s">
        <v>4261</v>
      </c>
      <c r="I4830" s="13" t="s">
        <v>24</v>
      </c>
      <c r="J4830" s="13" t="s">
        <v>596</v>
      </c>
      <c r="K4830" s="13" t="s">
        <v>168</v>
      </c>
      <c r="L4830" s="13" t="s">
        <v>54</v>
      </c>
      <c r="M4830" s="13" t="s">
        <v>55</v>
      </c>
      <c r="N4830" s="13" t="s">
        <v>3060</v>
      </c>
      <c r="O4830" s="13" t="s">
        <v>30</v>
      </c>
      <c r="P4830" s="13" t="s">
        <v>1607</v>
      </c>
      <c r="Q4830" s="13" t="s">
        <v>3061</v>
      </c>
      <c r="R4830" s="17">
        <v>68.115600000000001</v>
      </c>
      <c r="S4830" s="26">
        <v>7</v>
      </c>
      <c r="T4830" s="17">
        <v>0.47000000000000003</v>
      </c>
      <c r="U4830" s="17">
        <v>12.63</v>
      </c>
      <c r="V4830" s="27">
        <v>-19.454400000000014</v>
      </c>
      <c r="W4830" s="13" t="s">
        <v>60</v>
      </c>
      <c r="X4830" s="8">
        <f>$T4830*$R4830</f>
        <v>32.014332000000003</v>
      </c>
      <c r="Y4830" s="29">
        <f>R4830-V4830-U4830-X4830</f>
        <v>42.925668000000023</v>
      </c>
    </row>
    <row r="4831" spans="2:25" x14ac:dyDescent="0.3">
      <c r="B4831" s="16"/>
      <c r="C4831" s="8" t="str">
        <f>_xlfn.CONCAT(S4831,_xlfn.TEXTBEFORE(Q4831,","))</f>
        <v>3Novimex Shipping Labels</v>
      </c>
      <c r="D4831" s="13" t="s">
        <v>10937</v>
      </c>
      <c r="E4831" s="25">
        <v>43347</v>
      </c>
      <c r="F4831" s="25">
        <v>43351</v>
      </c>
      <c r="G4831" s="13" t="s">
        <v>50</v>
      </c>
      <c r="H4831" s="13" t="s">
        <v>4261</v>
      </c>
      <c r="I4831" s="13" t="s">
        <v>24</v>
      </c>
      <c r="J4831" s="13" t="s">
        <v>596</v>
      </c>
      <c r="K4831" s="13" t="s">
        <v>168</v>
      </c>
      <c r="L4831" s="13" t="s">
        <v>54</v>
      </c>
      <c r="M4831" s="13" t="s">
        <v>55</v>
      </c>
      <c r="N4831" s="13" t="s">
        <v>4892</v>
      </c>
      <c r="O4831" s="13" t="s">
        <v>30</v>
      </c>
      <c r="P4831" s="13" t="s">
        <v>2751</v>
      </c>
      <c r="Q4831" s="13" t="s">
        <v>4893</v>
      </c>
      <c r="R4831" s="17">
        <v>17.458199999999998</v>
      </c>
      <c r="S4831" s="26">
        <v>3</v>
      </c>
      <c r="T4831" s="17">
        <v>0.47000000000000003</v>
      </c>
      <c r="U4831" s="17">
        <v>1.65</v>
      </c>
      <c r="V4831" s="27">
        <v>-10.261800000000001</v>
      </c>
      <c r="W4831" s="13" t="s">
        <v>60</v>
      </c>
      <c r="X4831" s="8">
        <f>$T4831*$R4831</f>
        <v>8.2053539999999998</v>
      </c>
      <c r="Y4831" s="29">
        <f>R4831-V4831-U4831-X4831</f>
        <v>17.864646</v>
      </c>
    </row>
    <row r="4832" spans="2:25" x14ac:dyDescent="0.3">
      <c r="B4832" s="16"/>
      <c r="C4832" s="8" t="str">
        <f>_xlfn.CONCAT(S4832,_xlfn.TEXTBEFORE(Q4832,","))</f>
        <v>1Rubbermaid Light Bulb</v>
      </c>
      <c r="D4832" s="13" t="s">
        <v>10938</v>
      </c>
      <c r="E4832" s="25">
        <v>43999</v>
      </c>
      <c r="F4832" s="25">
        <v>44004</v>
      </c>
      <c r="G4832" s="13" t="s">
        <v>50</v>
      </c>
      <c r="H4832" s="13" t="s">
        <v>4261</v>
      </c>
      <c r="I4832" s="13" t="s">
        <v>24</v>
      </c>
      <c r="J4832" s="13" t="s">
        <v>90</v>
      </c>
      <c r="K4832" s="13" t="s">
        <v>91</v>
      </c>
      <c r="L4832" s="13" t="s">
        <v>54</v>
      </c>
      <c r="M4832" s="13" t="s">
        <v>55</v>
      </c>
      <c r="N4832" s="13" t="s">
        <v>4174</v>
      </c>
      <c r="O4832" s="13" t="s">
        <v>40</v>
      </c>
      <c r="P4832" s="13" t="s">
        <v>906</v>
      </c>
      <c r="Q4832" s="13" t="s">
        <v>4175</v>
      </c>
      <c r="R4832" s="17">
        <v>13.753199999999996</v>
      </c>
      <c r="S4832" s="26">
        <v>1</v>
      </c>
      <c r="T4832" s="17">
        <v>0.27</v>
      </c>
      <c r="U4832" s="17">
        <v>1.5899999999999999</v>
      </c>
      <c r="V4832" s="27">
        <v>3.1932</v>
      </c>
      <c r="W4832" s="13" t="s">
        <v>88</v>
      </c>
      <c r="X4832" s="8">
        <f>$T4832*$R4832</f>
        <v>3.713363999999999</v>
      </c>
      <c r="Y4832" s="29">
        <f>R4832-V4832-U4832-X4832</f>
        <v>5.2566359999999968</v>
      </c>
    </row>
    <row r="4833" spans="2:25" x14ac:dyDescent="0.3">
      <c r="B4833" s="16"/>
      <c r="C4833" s="8" t="str">
        <f>_xlfn.CONCAT(S4833,_xlfn.TEXTBEFORE(Q4833,","))</f>
        <v>4Kraft Clasp Envelope</v>
      </c>
      <c r="D4833" s="13" t="s">
        <v>10939</v>
      </c>
      <c r="E4833" s="25">
        <v>43999</v>
      </c>
      <c r="F4833" s="25">
        <v>44004</v>
      </c>
      <c r="G4833" s="13" t="s">
        <v>50</v>
      </c>
      <c r="H4833" s="13" t="s">
        <v>4261</v>
      </c>
      <c r="I4833" s="13" t="s">
        <v>24</v>
      </c>
      <c r="J4833" s="13" t="s">
        <v>90</v>
      </c>
      <c r="K4833" s="13" t="s">
        <v>91</v>
      </c>
      <c r="L4833" s="13" t="s">
        <v>54</v>
      </c>
      <c r="M4833" s="13" t="s">
        <v>55</v>
      </c>
      <c r="N4833" s="13" t="s">
        <v>5893</v>
      </c>
      <c r="O4833" s="13" t="s">
        <v>30</v>
      </c>
      <c r="P4833" s="13" t="s">
        <v>1607</v>
      </c>
      <c r="Q4833" s="13" t="s">
        <v>5894</v>
      </c>
      <c r="R4833" s="17">
        <v>19.080000000000002</v>
      </c>
      <c r="S4833" s="26">
        <v>4</v>
      </c>
      <c r="T4833" s="17">
        <v>0.47000000000000003</v>
      </c>
      <c r="U4833" s="17">
        <v>1.32</v>
      </c>
      <c r="V4833" s="27">
        <v>-16.200000000000003</v>
      </c>
      <c r="W4833" s="13" t="s">
        <v>88</v>
      </c>
      <c r="X4833" s="8">
        <f>$T4833*$R4833</f>
        <v>8.9676000000000009</v>
      </c>
      <c r="Y4833" s="29">
        <f>R4833-V4833-U4833-X4833</f>
        <v>24.9924</v>
      </c>
    </row>
    <row r="4834" spans="2:25" x14ac:dyDescent="0.3">
      <c r="B4834" s="16"/>
      <c r="C4834" s="8" t="str">
        <f>_xlfn.CONCAT(S4834,_xlfn.TEXTBEFORE(Q4834,","))</f>
        <v>7Safco Stackable Bookrack</v>
      </c>
      <c r="D4834" s="13" t="s">
        <v>10940</v>
      </c>
      <c r="E4834" s="25">
        <v>42768</v>
      </c>
      <c r="F4834" s="25">
        <v>42771</v>
      </c>
      <c r="G4834" s="13" t="s">
        <v>34</v>
      </c>
      <c r="H4834" s="13" t="s">
        <v>862</v>
      </c>
      <c r="I4834" s="13" t="s">
        <v>36</v>
      </c>
      <c r="J4834" s="13" t="s">
        <v>863</v>
      </c>
      <c r="K4834" s="13" t="s">
        <v>226</v>
      </c>
      <c r="L4834" s="13" t="s">
        <v>27</v>
      </c>
      <c r="M4834" s="13" t="s">
        <v>28</v>
      </c>
      <c r="N4834" s="13" t="s">
        <v>864</v>
      </c>
      <c r="O4834" s="13" t="s">
        <v>40</v>
      </c>
      <c r="P4834" s="13" t="s">
        <v>67</v>
      </c>
      <c r="Q4834" s="13" t="s">
        <v>865</v>
      </c>
      <c r="R4834" s="17">
        <v>1052.31</v>
      </c>
      <c r="S4834" s="26">
        <v>7</v>
      </c>
      <c r="T4834" s="17">
        <v>0</v>
      </c>
      <c r="U4834" s="17">
        <v>154.4</v>
      </c>
      <c r="V4834" s="27">
        <v>105.21</v>
      </c>
      <c r="W4834" s="13" t="s">
        <v>88</v>
      </c>
      <c r="X4834" s="8">
        <f>$T4834*$R4834</f>
        <v>0</v>
      </c>
      <c r="Y4834" s="29">
        <f>R4834-V4834-U4834-X4834</f>
        <v>792.69999999999993</v>
      </c>
    </row>
    <row r="4835" spans="2:25" x14ac:dyDescent="0.3">
      <c r="B4835" s="16"/>
      <c r="C4835" s="8" t="str">
        <f>_xlfn.CONCAT(S4835,_xlfn.TEXTBEFORE(Q4835,","))</f>
        <v>3Eldon File Cart</v>
      </c>
      <c r="D4835" s="13" t="s">
        <v>10941</v>
      </c>
      <c r="E4835" s="25">
        <v>42768</v>
      </c>
      <c r="F4835" s="25">
        <v>42771</v>
      </c>
      <c r="G4835" s="13" t="s">
        <v>34</v>
      </c>
      <c r="H4835" s="13" t="s">
        <v>862</v>
      </c>
      <c r="I4835" s="13" t="s">
        <v>36</v>
      </c>
      <c r="J4835" s="13" t="s">
        <v>863</v>
      </c>
      <c r="K4835" s="13" t="s">
        <v>226</v>
      </c>
      <c r="L4835" s="13" t="s">
        <v>27</v>
      </c>
      <c r="M4835" s="13" t="s">
        <v>28</v>
      </c>
      <c r="N4835" s="13" t="s">
        <v>613</v>
      </c>
      <c r="O4835" s="13" t="s">
        <v>30</v>
      </c>
      <c r="P4835" s="13" t="s">
        <v>289</v>
      </c>
      <c r="Q4835" s="13" t="s">
        <v>614</v>
      </c>
      <c r="R4835" s="17">
        <v>380.88000000000005</v>
      </c>
      <c r="S4835" s="26">
        <v>3</v>
      </c>
      <c r="T4835" s="17">
        <v>0</v>
      </c>
      <c r="U4835" s="17">
        <v>88.42</v>
      </c>
      <c r="V4835" s="27">
        <v>102.78</v>
      </c>
      <c r="W4835" s="13" t="s">
        <v>88</v>
      </c>
      <c r="X4835" s="8">
        <f>$T4835*$R4835</f>
        <v>0</v>
      </c>
      <c r="Y4835" s="29">
        <f>R4835-V4835-U4835-X4835</f>
        <v>189.68</v>
      </c>
    </row>
    <row r="4836" spans="2:25" x14ac:dyDescent="0.3">
      <c r="B4836" s="16"/>
      <c r="C4836" s="8" t="str">
        <f>_xlfn.CONCAT(S4836,_xlfn.TEXTBEFORE(Q4836,","))</f>
        <v>2Bevis Computer Table</v>
      </c>
      <c r="D4836" s="13" t="s">
        <v>10942</v>
      </c>
      <c r="E4836" s="25">
        <v>42768</v>
      </c>
      <c r="F4836" s="25">
        <v>42771</v>
      </c>
      <c r="G4836" s="13" t="s">
        <v>34</v>
      </c>
      <c r="H4836" s="13" t="s">
        <v>862</v>
      </c>
      <c r="I4836" s="13" t="s">
        <v>36</v>
      </c>
      <c r="J4836" s="13" t="s">
        <v>863</v>
      </c>
      <c r="K4836" s="13" t="s">
        <v>226</v>
      </c>
      <c r="L4836" s="13" t="s">
        <v>27</v>
      </c>
      <c r="M4836" s="13" t="s">
        <v>28</v>
      </c>
      <c r="N4836" s="13" t="s">
        <v>868</v>
      </c>
      <c r="O4836" s="13" t="s">
        <v>40</v>
      </c>
      <c r="P4836" s="13" t="s">
        <v>48</v>
      </c>
      <c r="Q4836" s="13" t="s">
        <v>869</v>
      </c>
      <c r="R4836" s="17">
        <v>692.32799999999997</v>
      </c>
      <c r="S4836" s="26">
        <v>2</v>
      </c>
      <c r="T4836" s="17">
        <v>0.3</v>
      </c>
      <c r="U4836" s="17">
        <v>70.94</v>
      </c>
      <c r="V4836" s="27">
        <v>-207.73199999999997</v>
      </c>
      <c r="W4836" s="13" t="s">
        <v>88</v>
      </c>
      <c r="X4836" s="8">
        <f>$T4836*$R4836</f>
        <v>207.69839999999999</v>
      </c>
      <c r="Y4836" s="29">
        <f>R4836-V4836-U4836-X4836</f>
        <v>621.4215999999999</v>
      </c>
    </row>
    <row r="4837" spans="2:25" x14ac:dyDescent="0.3">
      <c r="B4837" s="16"/>
      <c r="C4837" s="8" t="str">
        <f>_xlfn.CONCAT(S4837,_xlfn.TEXTBEFORE(Q4837,","))</f>
        <v>4Epson Receipt Printer</v>
      </c>
      <c r="D4837" s="13" t="s">
        <v>10943</v>
      </c>
      <c r="E4837" s="25">
        <v>42768</v>
      </c>
      <c r="F4837" s="25">
        <v>42771</v>
      </c>
      <c r="G4837" s="13" t="s">
        <v>34</v>
      </c>
      <c r="H4837" s="13" t="s">
        <v>862</v>
      </c>
      <c r="I4837" s="13" t="s">
        <v>36</v>
      </c>
      <c r="J4837" s="13" t="s">
        <v>863</v>
      </c>
      <c r="K4837" s="13" t="s">
        <v>226</v>
      </c>
      <c r="L4837" s="13" t="s">
        <v>27</v>
      </c>
      <c r="M4837" s="13" t="s">
        <v>28</v>
      </c>
      <c r="N4837" s="13" t="s">
        <v>1683</v>
      </c>
      <c r="O4837" s="13" t="s">
        <v>57</v>
      </c>
      <c r="P4837" s="13" t="s">
        <v>138</v>
      </c>
      <c r="Q4837" s="13" t="s">
        <v>1684</v>
      </c>
      <c r="R4837" s="17">
        <v>468.12</v>
      </c>
      <c r="S4837" s="26">
        <v>4</v>
      </c>
      <c r="T4837" s="17">
        <v>0</v>
      </c>
      <c r="U4837" s="17">
        <v>26.59</v>
      </c>
      <c r="V4837" s="27">
        <v>112.32</v>
      </c>
      <c r="W4837" s="13" t="s">
        <v>88</v>
      </c>
      <c r="X4837" s="8">
        <f>$T4837*$R4837</f>
        <v>0</v>
      </c>
      <c r="Y4837" s="29">
        <f>R4837-V4837-U4837-X4837</f>
        <v>329.21000000000004</v>
      </c>
    </row>
    <row r="4838" spans="2:25" x14ac:dyDescent="0.3">
      <c r="B4838" s="16"/>
      <c r="C4838" s="8" t="str">
        <f>_xlfn.CONCAT(S4838,_xlfn.TEXTBEFORE(Q4838,","))</f>
        <v>5Sanford Highlighters</v>
      </c>
      <c r="D4838" s="13" t="s">
        <v>10944</v>
      </c>
      <c r="E4838" s="25">
        <v>42768</v>
      </c>
      <c r="F4838" s="25">
        <v>42771</v>
      </c>
      <c r="G4838" s="13" t="s">
        <v>34</v>
      </c>
      <c r="H4838" s="13" t="s">
        <v>862</v>
      </c>
      <c r="I4838" s="13" t="s">
        <v>36</v>
      </c>
      <c r="J4838" s="13" t="s">
        <v>863</v>
      </c>
      <c r="K4838" s="13" t="s">
        <v>226</v>
      </c>
      <c r="L4838" s="13" t="s">
        <v>27</v>
      </c>
      <c r="M4838" s="13" t="s">
        <v>28</v>
      </c>
      <c r="N4838" s="13" t="s">
        <v>4705</v>
      </c>
      <c r="O4838" s="13" t="s">
        <v>30</v>
      </c>
      <c r="P4838" s="13" t="s">
        <v>1789</v>
      </c>
      <c r="Q4838" s="13" t="s">
        <v>4706</v>
      </c>
      <c r="R4838" s="17">
        <v>94.65</v>
      </c>
      <c r="S4838" s="26">
        <v>5</v>
      </c>
      <c r="T4838" s="17">
        <v>0</v>
      </c>
      <c r="U4838" s="17">
        <v>4.1399999999999997</v>
      </c>
      <c r="V4838" s="27">
        <v>42.45</v>
      </c>
      <c r="W4838" s="13" t="s">
        <v>88</v>
      </c>
      <c r="X4838" s="8">
        <f>$T4838*$R4838</f>
        <v>0</v>
      </c>
      <c r="Y4838" s="29">
        <f>R4838-V4838-U4838-X4838</f>
        <v>48.06</v>
      </c>
    </row>
    <row r="4839" spans="2:25" x14ac:dyDescent="0.3">
      <c r="B4839" s="16"/>
      <c r="C4839" s="8" t="str">
        <f>_xlfn.CONCAT(S4839,_xlfn.TEXTBEFORE(Q4839,","))</f>
        <v>4Fellowes Folders</v>
      </c>
      <c r="D4839" s="13" t="s">
        <v>10945</v>
      </c>
      <c r="E4839" s="25">
        <v>43365</v>
      </c>
      <c r="F4839" s="25">
        <v>43372</v>
      </c>
      <c r="G4839" s="13" t="s">
        <v>50</v>
      </c>
      <c r="H4839" s="13" t="s">
        <v>4633</v>
      </c>
      <c r="I4839" s="13" t="s">
        <v>36</v>
      </c>
      <c r="J4839" s="13" t="s">
        <v>167</v>
      </c>
      <c r="K4839" s="13" t="s">
        <v>168</v>
      </c>
      <c r="L4839" s="13" t="s">
        <v>54</v>
      </c>
      <c r="M4839" s="13" t="s">
        <v>55</v>
      </c>
      <c r="N4839" s="13" t="s">
        <v>4634</v>
      </c>
      <c r="O4839" s="13" t="s">
        <v>30</v>
      </c>
      <c r="P4839" s="13" t="s">
        <v>289</v>
      </c>
      <c r="Q4839" s="13" t="s">
        <v>4635</v>
      </c>
      <c r="R4839" s="17">
        <v>87.747599999999977</v>
      </c>
      <c r="S4839" s="26">
        <v>4</v>
      </c>
      <c r="T4839" s="17">
        <v>0.17</v>
      </c>
      <c r="U4839" s="17">
        <v>9.27</v>
      </c>
      <c r="V4839" s="27">
        <v>6.2676000000000016</v>
      </c>
      <c r="W4839" s="13" t="s">
        <v>266</v>
      </c>
      <c r="X4839" s="8">
        <f>$T4839*$R4839</f>
        <v>14.917091999999997</v>
      </c>
      <c r="Y4839" s="29">
        <f>R4839-V4839-U4839-X4839</f>
        <v>57.292907999999983</v>
      </c>
    </row>
    <row r="4840" spans="2:25" x14ac:dyDescent="0.3">
      <c r="B4840" s="16"/>
      <c r="C4840" s="8" t="str">
        <f>_xlfn.CONCAT(S4840,_xlfn.TEXTBEFORE(Q4840,","))</f>
        <v>7Novimex Bag Chairs</v>
      </c>
      <c r="D4840" s="13" t="s">
        <v>10946</v>
      </c>
      <c r="E4840" s="25">
        <v>44038</v>
      </c>
      <c r="F4840" s="25">
        <v>44040</v>
      </c>
      <c r="G4840" s="13" t="s">
        <v>34</v>
      </c>
      <c r="H4840" s="13" t="s">
        <v>2249</v>
      </c>
      <c r="I4840" s="13" t="s">
        <v>36</v>
      </c>
      <c r="J4840" s="13" t="s">
        <v>2250</v>
      </c>
      <c r="K4840" s="13" t="s">
        <v>310</v>
      </c>
      <c r="L4840" s="13" t="s">
        <v>27</v>
      </c>
      <c r="M4840" s="13" t="s">
        <v>28</v>
      </c>
      <c r="N4840" s="13" t="s">
        <v>2251</v>
      </c>
      <c r="O4840" s="13" t="s">
        <v>40</v>
      </c>
      <c r="P4840" s="13" t="s">
        <v>41</v>
      </c>
      <c r="Q4840" s="13" t="s">
        <v>2252</v>
      </c>
      <c r="R4840" s="17">
        <v>321.72000000000003</v>
      </c>
      <c r="S4840" s="26">
        <v>7</v>
      </c>
      <c r="T4840" s="17">
        <v>0</v>
      </c>
      <c r="U4840" s="17">
        <v>50.51</v>
      </c>
      <c r="V4840" s="27">
        <v>25.62</v>
      </c>
      <c r="W4840" s="13" t="s">
        <v>60</v>
      </c>
      <c r="X4840" s="8">
        <f>$T4840*$R4840</f>
        <v>0</v>
      </c>
      <c r="Y4840" s="29">
        <f>R4840-V4840-U4840-X4840</f>
        <v>245.59000000000003</v>
      </c>
    </row>
    <row r="4841" spans="2:25" x14ac:dyDescent="0.3">
      <c r="B4841" s="16"/>
      <c r="C4841" s="8" t="str">
        <f>_xlfn.CONCAT(S4841,_xlfn.TEXTBEFORE(Q4841,","))</f>
        <v>2SanDisk Computer Printout Paper</v>
      </c>
      <c r="D4841" s="13" t="s">
        <v>10947</v>
      </c>
      <c r="E4841" s="25">
        <v>44038</v>
      </c>
      <c r="F4841" s="25">
        <v>44040</v>
      </c>
      <c r="G4841" s="13" t="s">
        <v>34</v>
      </c>
      <c r="H4841" s="13" t="s">
        <v>2249</v>
      </c>
      <c r="I4841" s="13" t="s">
        <v>36</v>
      </c>
      <c r="J4841" s="13" t="s">
        <v>2250</v>
      </c>
      <c r="K4841" s="13" t="s">
        <v>310</v>
      </c>
      <c r="L4841" s="13" t="s">
        <v>27</v>
      </c>
      <c r="M4841" s="13" t="s">
        <v>28</v>
      </c>
      <c r="N4841" s="13" t="s">
        <v>3940</v>
      </c>
      <c r="O4841" s="13" t="s">
        <v>30</v>
      </c>
      <c r="P4841" s="13" t="s">
        <v>1567</v>
      </c>
      <c r="Q4841" s="13" t="s">
        <v>3941</v>
      </c>
      <c r="R4841" s="17">
        <v>67.86</v>
      </c>
      <c r="S4841" s="26">
        <v>2</v>
      </c>
      <c r="T4841" s="17">
        <v>0</v>
      </c>
      <c r="U4841" s="17">
        <v>15.94</v>
      </c>
      <c r="V4841" s="27">
        <v>0</v>
      </c>
      <c r="W4841" s="13" t="s">
        <v>60</v>
      </c>
      <c r="X4841" s="8">
        <f>$T4841*$R4841</f>
        <v>0</v>
      </c>
      <c r="Y4841" s="29">
        <f>R4841-V4841-U4841-X4841</f>
        <v>51.92</v>
      </c>
    </row>
    <row r="4842" spans="2:25" x14ac:dyDescent="0.3">
      <c r="B4842" s="16"/>
      <c r="C4842" s="8" t="str">
        <f>_xlfn.CONCAT(S4842,_xlfn.TEXTBEFORE(Q4842,","))</f>
        <v>6Hoover Stove</v>
      </c>
      <c r="D4842" s="13" t="s">
        <v>10948</v>
      </c>
      <c r="E4842" s="25">
        <v>43102</v>
      </c>
      <c r="F4842" s="25">
        <v>43106</v>
      </c>
      <c r="G4842" s="13" t="s">
        <v>50</v>
      </c>
      <c r="H4842" s="13" t="s">
        <v>342</v>
      </c>
      <c r="I4842" s="13" t="s">
        <v>36</v>
      </c>
      <c r="J4842" s="13" t="s">
        <v>157</v>
      </c>
      <c r="K4842" s="13" t="s">
        <v>158</v>
      </c>
      <c r="L4842" s="13" t="s">
        <v>54</v>
      </c>
      <c r="M4842" s="13" t="s">
        <v>55</v>
      </c>
      <c r="N4842" s="13" t="s">
        <v>343</v>
      </c>
      <c r="O4842" s="13" t="s">
        <v>30</v>
      </c>
      <c r="P4842" s="13" t="s">
        <v>31</v>
      </c>
      <c r="Q4842" s="13" t="s">
        <v>344</v>
      </c>
      <c r="R4842" s="17">
        <v>2821.7177999999999</v>
      </c>
      <c r="S4842" s="26">
        <v>6</v>
      </c>
      <c r="T4842" s="17">
        <v>0.17</v>
      </c>
      <c r="U4842" s="17">
        <v>301.26</v>
      </c>
      <c r="V4842" s="27">
        <v>339.87779999999998</v>
      </c>
      <c r="W4842" s="13" t="s">
        <v>60</v>
      </c>
      <c r="X4842" s="8">
        <f>$T4842*$R4842</f>
        <v>479.692026</v>
      </c>
      <c r="Y4842" s="29">
        <f>R4842-V4842-U4842-X4842</f>
        <v>1700.887974</v>
      </c>
    </row>
    <row r="4843" spans="2:25" x14ac:dyDescent="0.3">
      <c r="B4843" s="16"/>
      <c r="C4843" s="8" t="str">
        <f>_xlfn.CONCAT(S4843,_xlfn.TEXTBEFORE(Q4843,","))</f>
        <v>7Rogers Lockers</v>
      </c>
      <c r="D4843" s="13" t="s">
        <v>10949</v>
      </c>
      <c r="E4843" s="25">
        <v>43102</v>
      </c>
      <c r="F4843" s="25">
        <v>43106</v>
      </c>
      <c r="G4843" s="13" t="s">
        <v>50</v>
      </c>
      <c r="H4843" s="13" t="s">
        <v>342</v>
      </c>
      <c r="I4843" s="13" t="s">
        <v>36</v>
      </c>
      <c r="J4843" s="13" t="s">
        <v>157</v>
      </c>
      <c r="K4843" s="13" t="s">
        <v>158</v>
      </c>
      <c r="L4843" s="13" t="s">
        <v>54</v>
      </c>
      <c r="M4843" s="13" t="s">
        <v>55</v>
      </c>
      <c r="N4843" s="13" t="s">
        <v>593</v>
      </c>
      <c r="O4843" s="13" t="s">
        <v>30</v>
      </c>
      <c r="P4843" s="13" t="s">
        <v>289</v>
      </c>
      <c r="Q4843" s="13" t="s">
        <v>594</v>
      </c>
      <c r="R4843" s="17">
        <v>1229.6864999999998</v>
      </c>
      <c r="S4843" s="26">
        <v>7</v>
      </c>
      <c r="T4843" s="17">
        <v>0.17</v>
      </c>
      <c r="U4843" s="17">
        <v>200.9</v>
      </c>
      <c r="V4843" s="27">
        <v>399.97650000000004</v>
      </c>
      <c r="W4843" s="13" t="s">
        <v>60</v>
      </c>
      <c r="X4843" s="8">
        <f>$T4843*$R4843</f>
        <v>209.04670499999997</v>
      </c>
      <c r="Y4843" s="29">
        <f>R4843-V4843-U4843-X4843</f>
        <v>419.76329499999986</v>
      </c>
    </row>
    <row r="4844" spans="2:25" x14ac:dyDescent="0.3">
      <c r="B4844" s="16"/>
      <c r="C4844" s="8" t="str">
        <f>_xlfn.CONCAT(S4844,_xlfn.TEXTBEFORE(Q4844,","))</f>
        <v>9Harbour Creations Steel Folding Chair</v>
      </c>
      <c r="D4844" s="13" t="s">
        <v>10950</v>
      </c>
      <c r="E4844" s="25">
        <v>43102</v>
      </c>
      <c r="F4844" s="25">
        <v>43106</v>
      </c>
      <c r="G4844" s="13" t="s">
        <v>50</v>
      </c>
      <c r="H4844" s="13" t="s">
        <v>342</v>
      </c>
      <c r="I4844" s="13" t="s">
        <v>36</v>
      </c>
      <c r="J4844" s="13" t="s">
        <v>157</v>
      </c>
      <c r="K4844" s="13" t="s">
        <v>158</v>
      </c>
      <c r="L4844" s="13" t="s">
        <v>54</v>
      </c>
      <c r="M4844" s="13" t="s">
        <v>55</v>
      </c>
      <c r="N4844" s="13" t="s">
        <v>1497</v>
      </c>
      <c r="O4844" s="13" t="s">
        <v>40</v>
      </c>
      <c r="P4844" s="13" t="s">
        <v>41</v>
      </c>
      <c r="Q4844" s="13" t="s">
        <v>1498</v>
      </c>
      <c r="R4844" s="17">
        <v>627.17219999999998</v>
      </c>
      <c r="S4844" s="26">
        <v>9</v>
      </c>
      <c r="T4844" s="17">
        <v>0.27</v>
      </c>
      <c r="U4844" s="17">
        <v>61.81</v>
      </c>
      <c r="V4844" s="27">
        <v>-51.607800000000054</v>
      </c>
      <c r="W4844" s="13" t="s">
        <v>60</v>
      </c>
      <c r="X4844" s="8">
        <f>$T4844*$R4844</f>
        <v>169.33649400000002</v>
      </c>
      <c r="Y4844" s="29">
        <f>R4844-V4844-U4844-X4844</f>
        <v>447.63350600000001</v>
      </c>
    </row>
    <row r="4845" spans="2:25" x14ac:dyDescent="0.3">
      <c r="B4845" s="16"/>
      <c r="C4845" s="8" t="str">
        <f>_xlfn.CONCAT(S4845,_xlfn.TEXTBEFORE(Q4845,","))</f>
        <v>2Enermax Router</v>
      </c>
      <c r="D4845" s="13" t="s">
        <v>10951</v>
      </c>
      <c r="E4845" s="25">
        <v>43102</v>
      </c>
      <c r="F4845" s="25">
        <v>43106</v>
      </c>
      <c r="G4845" s="13" t="s">
        <v>50</v>
      </c>
      <c r="H4845" s="13" t="s">
        <v>342</v>
      </c>
      <c r="I4845" s="13" t="s">
        <v>36</v>
      </c>
      <c r="J4845" s="13" t="s">
        <v>157</v>
      </c>
      <c r="K4845" s="13" t="s">
        <v>158</v>
      </c>
      <c r="L4845" s="13" t="s">
        <v>54</v>
      </c>
      <c r="M4845" s="13" t="s">
        <v>55</v>
      </c>
      <c r="N4845" s="13" t="s">
        <v>2485</v>
      </c>
      <c r="O4845" s="13" t="s">
        <v>57</v>
      </c>
      <c r="P4845" s="13" t="s">
        <v>121</v>
      </c>
      <c r="Q4845" s="13" t="s">
        <v>2486</v>
      </c>
      <c r="R4845" s="17">
        <v>273.82979999999998</v>
      </c>
      <c r="S4845" s="26">
        <v>2</v>
      </c>
      <c r="T4845" s="17">
        <v>0.47000000000000003</v>
      </c>
      <c r="U4845" s="17">
        <v>42.62</v>
      </c>
      <c r="V4845" s="27">
        <v>-77.530199999999979</v>
      </c>
      <c r="W4845" s="13" t="s">
        <v>60</v>
      </c>
      <c r="X4845" s="8">
        <f>$T4845*$R4845</f>
        <v>128.700006</v>
      </c>
      <c r="Y4845" s="29">
        <f>R4845-V4845-U4845-X4845</f>
        <v>180.03999399999995</v>
      </c>
    </row>
    <row r="4846" spans="2:25" x14ac:dyDescent="0.3">
      <c r="B4846" s="16"/>
      <c r="C4846" s="8" t="str">
        <f>_xlfn.CONCAT(S4846,_xlfn.TEXTBEFORE(Q4846,","))</f>
        <v>2Hewlett Personal Copier</v>
      </c>
      <c r="D4846" s="13" t="s">
        <v>10952</v>
      </c>
      <c r="E4846" s="25">
        <v>43102</v>
      </c>
      <c r="F4846" s="25">
        <v>43106</v>
      </c>
      <c r="G4846" s="13" t="s">
        <v>50</v>
      </c>
      <c r="H4846" s="13" t="s">
        <v>342</v>
      </c>
      <c r="I4846" s="13" t="s">
        <v>36</v>
      </c>
      <c r="J4846" s="13" t="s">
        <v>157</v>
      </c>
      <c r="K4846" s="13" t="s">
        <v>158</v>
      </c>
      <c r="L4846" s="13" t="s">
        <v>54</v>
      </c>
      <c r="M4846" s="13" t="s">
        <v>55</v>
      </c>
      <c r="N4846" s="13" t="s">
        <v>272</v>
      </c>
      <c r="O4846" s="13" t="s">
        <v>57</v>
      </c>
      <c r="P4846" s="13" t="s">
        <v>86</v>
      </c>
      <c r="Q4846" s="13" t="s">
        <v>273</v>
      </c>
      <c r="R4846" s="17">
        <v>264.99419999999992</v>
      </c>
      <c r="S4846" s="26">
        <v>2</v>
      </c>
      <c r="T4846" s="17">
        <v>7.0000000000000007E-2</v>
      </c>
      <c r="U4846" s="17">
        <v>23.62</v>
      </c>
      <c r="V4846" s="27">
        <v>-17.125799999999998</v>
      </c>
      <c r="W4846" s="13" t="s">
        <v>60</v>
      </c>
      <c r="X4846" s="8">
        <f>$T4846*$R4846</f>
        <v>18.549593999999995</v>
      </c>
      <c r="Y4846" s="29">
        <f>R4846-V4846-U4846-X4846</f>
        <v>239.9504059999999</v>
      </c>
    </row>
    <row r="4847" spans="2:25" x14ac:dyDescent="0.3">
      <c r="B4847" s="16"/>
      <c r="C4847" s="8" t="str">
        <f>_xlfn.CONCAT(S4847,_xlfn.TEXTBEFORE(Q4847,","))</f>
        <v>3Stockwell Thumb Tacks</v>
      </c>
      <c r="D4847" s="13" t="s">
        <v>10953</v>
      </c>
      <c r="E4847" s="25">
        <v>43102</v>
      </c>
      <c r="F4847" s="25">
        <v>43106</v>
      </c>
      <c r="G4847" s="13" t="s">
        <v>50</v>
      </c>
      <c r="H4847" s="13" t="s">
        <v>342</v>
      </c>
      <c r="I4847" s="13" t="s">
        <v>36</v>
      </c>
      <c r="J4847" s="13" t="s">
        <v>157</v>
      </c>
      <c r="K4847" s="13" t="s">
        <v>158</v>
      </c>
      <c r="L4847" s="13" t="s">
        <v>54</v>
      </c>
      <c r="M4847" s="13" t="s">
        <v>55</v>
      </c>
      <c r="N4847" s="13" t="s">
        <v>5687</v>
      </c>
      <c r="O4847" s="13" t="s">
        <v>30</v>
      </c>
      <c r="P4847" s="13" t="s">
        <v>2177</v>
      </c>
      <c r="Q4847" s="13" t="s">
        <v>5688</v>
      </c>
      <c r="R4847" s="17">
        <v>17.458200000000001</v>
      </c>
      <c r="S4847" s="26">
        <v>3</v>
      </c>
      <c r="T4847" s="17">
        <v>0.47000000000000003</v>
      </c>
      <c r="U4847" s="17">
        <v>1.28</v>
      </c>
      <c r="V4847" s="27">
        <v>-9.2718000000000025</v>
      </c>
      <c r="W4847" s="13" t="s">
        <v>60</v>
      </c>
      <c r="X4847" s="8">
        <f>$T4847*$R4847</f>
        <v>8.2053540000000016</v>
      </c>
      <c r="Y4847" s="29">
        <f>R4847-V4847-U4847-X4847</f>
        <v>17.244646000000003</v>
      </c>
    </row>
    <row r="4848" spans="2:25" x14ac:dyDescent="0.3">
      <c r="B4848" s="16"/>
      <c r="C4848" s="8" t="str">
        <f>_xlfn.CONCAT(S4848,_xlfn.TEXTBEFORE(Q4848,","))</f>
        <v>3Logitech Keyboard</v>
      </c>
      <c r="D4848" s="13" t="s">
        <v>10954</v>
      </c>
      <c r="E4848" s="25">
        <v>43932</v>
      </c>
      <c r="F4848" s="25">
        <v>43935</v>
      </c>
      <c r="G4848" s="13" t="s">
        <v>22</v>
      </c>
      <c r="H4848" s="13" t="s">
        <v>1723</v>
      </c>
      <c r="I4848" s="13" t="s">
        <v>36</v>
      </c>
      <c r="J4848" s="13" t="s">
        <v>256</v>
      </c>
      <c r="K4848" s="13" t="s">
        <v>256</v>
      </c>
      <c r="L4848" s="13" t="s">
        <v>27</v>
      </c>
      <c r="M4848" s="13" t="s">
        <v>28</v>
      </c>
      <c r="N4848" s="13" t="s">
        <v>1937</v>
      </c>
      <c r="O4848" s="13" t="s">
        <v>57</v>
      </c>
      <c r="P4848" s="13" t="s">
        <v>121</v>
      </c>
      <c r="Q4848" s="13" t="s">
        <v>1938</v>
      </c>
      <c r="R4848" s="17">
        <v>210.78000000000003</v>
      </c>
      <c r="S4848" s="26">
        <v>3</v>
      </c>
      <c r="T4848" s="17">
        <v>0</v>
      </c>
      <c r="U4848" s="17">
        <v>63.18</v>
      </c>
      <c r="V4848" s="27">
        <v>86.399999999999991</v>
      </c>
      <c r="W4848" s="13" t="s">
        <v>33</v>
      </c>
      <c r="X4848" s="8">
        <f>$T4848*$R4848</f>
        <v>0</v>
      </c>
      <c r="Y4848" s="29">
        <f>R4848-V4848-U4848-X4848</f>
        <v>61.200000000000038</v>
      </c>
    </row>
    <row r="4849" spans="2:25" x14ac:dyDescent="0.3">
      <c r="B4849" s="16"/>
      <c r="C4849" s="8" t="str">
        <f>_xlfn.CONCAT(S4849,_xlfn.TEXTBEFORE(Q4849,","))</f>
        <v>2Hon Bag Chairs</v>
      </c>
      <c r="D4849" s="13" t="s">
        <v>10955</v>
      </c>
      <c r="E4849" s="25">
        <v>43932</v>
      </c>
      <c r="F4849" s="25">
        <v>43935</v>
      </c>
      <c r="G4849" s="13" t="s">
        <v>22</v>
      </c>
      <c r="H4849" s="13" t="s">
        <v>1723</v>
      </c>
      <c r="I4849" s="13" t="s">
        <v>36</v>
      </c>
      <c r="J4849" s="13" t="s">
        <v>256</v>
      </c>
      <c r="K4849" s="13" t="s">
        <v>256</v>
      </c>
      <c r="L4849" s="13" t="s">
        <v>27</v>
      </c>
      <c r="M4849" s="13" t="s">
        <v>28</v>
      </c>
      <c r="N4849" s="13" t="s">
        <v>2533</v>
      </c>
      <c r="O4849" s="13" t="s">
        <v>40</v>
      </c>
      <c r="P4849" s="13" t="s">
        <v>41</v>
      </c>
      <c r="Q4849" s="13" t="s">
        <v>2534</v>
      </c>
      <c r="R4849" s="17">
        <v>85.44</v>
      </c>
      <c r="S4849" s="26">
        <v>2</v>
      </c>
      <c r="T4849" s="17">
        <v>0</v>
      </c>
      <c r="U4849" s="17">
        <v>41.13</v>
      </c>
      <c r="V4849" s="27">
        <v>0.84000000000000008</v>
      </c>
      <c r="W4849" s="13" t="s">
        <v>33</v>
      </c>
      <c r="X4849" s="8">
        <f>$T4849*$R4849</f>
        <v>0</v>
      </c>
      <c r="Y4849" s="29">
        <f>R4849-V4849-U4849-X4849</f>
        <v>43.469999999999992</v>
      </c>
    </row>
    <row r="4850" spans="2:25" x14ac:dyDescent="0.3">
      <c r="B4850" s="16"/>
      <c r="C4850" s="8" t="str">
        <f>_xlfn.CONCAT(S4850,_xlfn.TEXTBEFORE(Q4850,","))</f>
        <v>3Kleencut Shears</v>
      </c>
      <c r="D4850" s="13" t="s">
        <v>10956</v>
      </c>
      <c r="E4850" s="25">
        <v>43932</v>
      </c>
      <c r="F4850" s="25">
        <v>43935</v>
      </c>
      <c r="G4850" s="13" t="s">
        <v>22</v>
      </c>
      <c r="H4850" s="13" t="s">
        <v>1723</v>
      </c>
      <c r="I4850" s="13" t="s">
        <v>36</v>
      </c>
      <c r="J4850" s="13" t="s">
        <v>256</v>
      </c>
      <c r="K4850" s="13" t="s">
        <v>256</v>
      </c>
      <c r="L4850" s="13" t="s">
        <v>27</v>
      </c>
      <c r="M4850" s="13" t="s">
        <v>28</v>
      </c>
      <c r="N4850" s="13" t="s">
        <v>3724</v>
      </c>
      <c r="O4850" s="13" t="s">
        <v>30</v>
      </c>
      <c r="P4850" s="13" t="s">
        <v>1228</v>
      </c>
      <c r="Q4850" s="13" t="s">
        <v>3725</v>
      </c>
      <c r="R4850" s="17">
        <v>138.51</v>
      </c>
      <c r="S4850" s="26">
        <v>3</v>
      </c>
      <c r="T4850" s="17">
        <v>0</v>
      </c>
      <c r="U4850" s="17">
        <v>18.649999999999999</v>
      </c>
      <c r="V4850" s="27">
        <v>26.28</v>
      </c>
      <c r="W4850" s="13" t="s">
        <v>33</v>
      </c>
      <c r="X4850" s="8">
        <f>$T4850*$R4850</f>
        <v>0</v>
      </c>
      <c r="Y4850" s="29">
        <f>R4850-V4850-U4850-X4850</f>
        <v>93.579999999999984</v>
      </c>
    </row>
    <row r="4851" spans="2:25" x14ac:dyDescent="0.3">
      <c r="B4851" s="16"/>
      <c r="C4851" s="8" t="str">
        <f>_xlfn.CONCAT(S4851,_xlfn.TEXTBEFORE(Q4851,","))</f>
        <v>3Advantus Stacking Tray</v>
      </c>
      <c r="D4851" s="13" t="s">
        <v>10957</v>
      </c>
      <c r="E4851" s="25">
        <v>43932</v>
      </c>
      <c r="F4851" s="25">
        <v>43935</v>
      </c>
      <c r="G4851" s="13" t="s">
        <v>22</v>
      </c>
      <c r="H4851" s="13" t="s">
        <v>1723</v>
      </c>
      <c r="I4851" s="13" t="s">
        <v>36</v>
      </c>
      <c r="J4851" s="13" t="s">
        <v>256</v>
      </c>
      <c r="K4851" s="13" t="s">
        <v>256</v>
      </c>
      <c r="L4851" s="13" t="s">
        <v>27</v>
      </c>
      <c r="M4851" s="13" t="s">
        <v>28</v>
      </c>
      <c r="N4851" s="13" t="s">
        <v>3805</v>
      </c>
      <c r="O4851" s="13" t="s">
        <v>40</v>
      </c>
      <c r="P4851" s="13" t="s">
        <v>906</v>
      </c>
      <c r="Q4851" s="13" t="s">
        <v>3806</v>
      </c>
      <c r="R4851" s="17">
        <v>79.289999999999992</v>
      </c>
      <c r="S4851" s="26">
        <v>3</v>
      </c>
      <c r="T4851" s="17">
        <v>0</v>
      </c>
      <c r="U4851" s="17">
        <v>17.649999999999999</v>
      </c>
      <c r="V4851" s="27">
        <v>23.759999999999998</v>
      </c>
      <c r="W4851" s="13" t="s">
        <v>33</v>
      </c>
      <c r="X4851" s="8">
        <f>$T4851*$R4851</f>
        <v>0</v>
      </c>
      <c r="Y4851" s="29">
        <f>R4851-V4851-U4851-X4851</f>
        <v>37.879999999999995</v>
      </c>
    </row>
    <row r="4852" spans="2:25" x14ac:dyDescent="0.3">
      <c r="B4852" s="16"/>
      <c r="C4852" s="8" t="str">
        <f>_xlfn.CONCAT(S4852,_xlfn.TEXTBEFORE(Q4852,","))</f>
        <v>3Ikea Floating Shelf Set</v>
      </c>
      <c r="D4852" s="13" t="s">
        <v>10958</v>
      </c>
      <c r="E4852" s="25">
        <v>44156</v>
      </c>
      <c r="F4852" s="25">
        <v>44159</v>
      </c>
      <c r="G4852" s="13" t="s">
        <v>22</v>
      </c>
      <c r="H4852" s="13" t="s">
        <v>1723</v>
      </c>
      <c r="I4852" s="13" t="s">
        <v>36</v>
      </c>
      <c r="J4852" s="13" t="s">
        <v>1724</v>
      </c>
      <c r="K4852" s="13" t="s">
        <v>215</v>
      </c>
      <c r="L4852" s="13" t="s">
        <v>27</v>
      </c>
      <c r="M4852" s="13" t="s">
        <v>28</v>
      </c>
      <c r="N4852" s="13" t="s">
        <v>1725</v>
      </c>
      <c r="O4852" s="13" t="s">
        <v>40</v>
      </c>
      <c r="P4852" s="13" t="s">
        <v>67</v>
      </c>
      <c r="Q4852" s="13" t="s">
        <v>1726</v>
      </c>
      <c r="R4852" s="17">
        <v>509.40000000000003</v>
      </c>
      <c r="S4852" s="26">
        <v>3</v>
      </c>
      <c r="T4852" s="17">
        <v>0</v>
      </c>
      <c r="U4852" s="17">
        <v>74.37</v>
      </c>
      <c r="V4852" s="27">
        <v>5.0400000000000009</v>
      </c>
      <c r="W4852" s="13" t="s">
        <v>60</v>
      </c>
      <c r="X4852" s="8">
        <f>$T4852*$R4852</f>
        <v>0</v>
      </c>
      <c r="Y4852" s="29">
        <f>R4852-V4852-U4852-X4852</f>
        <v>429.99</v>
      </c>
    </row>
    <row r="4853" spans="2:25" x14ac:dyDescent="0.3">
      <c r="B4853" s="16"/>
      <c r="C4853" s="8" t="str">
        <f>_xlfn.CONCAT(S4853,_xlfn.TEXTBEFORE(Q4853,","))</f>
        <v>3OIC Thumb Tacks</v>
      </c>
      <c r="D4853" s="13" t="s">
        <v>10959</v>
      </c>
      <c r="E4853" s="25">
        <v>44156</v>
      </c>
      <c r="F4853" s="25">
        <v>44159</v>
      </c>
      <c r="G4853" s="13" t="s">
        <v>22</v>
      </c>
      <c r="H4853" s="13" t="s">
        <v>1723</v>
      </c>
      <c r="I4853" s="13" t="s">
        <v>36</v>
      </c>
      <c r="J4853" s="13" t="s">
        <v>1724</v>
      </c>
      <c r="K4853" s="13" t="s">
        <v>215</v>
      </c>
      <c r="L4853" s="13" t="s">
        <v>27</v>
      </c>
      <c r="M4853" s="13" t="s">
        <v>28</v>
      </c>
      <c r="N4853" s="13" t="s">
        <v>5242</v>
      </c>
      <c r="O4853" s="13" t="s">
        <v>30</v>
      </c>
      <c r="P4853" s="13" t="s">
        <v>2177</v>
      </c>
      <c r="Q4853" s="13" t="s">
        <v>5243</v>
      </c>
      <c r="R4853" s="17">
        <v>40.5</v>
      </c>
      <c r="S4853" s="26">
        <v>3</v>
      </c>
      <c r="T4853" s="17">
        <v>0</v>
      </c>
      <c r="U4853" s="17">
        <v>5.17</v>
      </c>
      <c r="V4853" s="27">
        <v>4.0500000000000007</v>
      </c>
      <c r="W4853" s="13" t="s">
        <v>60</v>
      </c>
      <c r="X4853" s="8">
        <f>$T4853*$R4853</f>
        <v>0</v>
      </c>
      <c r="Y4853" s="29">
        <f>R4853-V4853-U4853-X4853</f>
        <v>31.28</v>
      </c>
    </row>
    <row r="4854" spans="2:25" x14ac:dyDescent="0.3">
      <c r="B4854" s="16"/>
      <c r="C4854" s="8" t="str">
        <f>_xlfn.CONCAT(S4854,_xlfn.TEXTBEFORE(Q4854,","))</f>
        <v>4SanDisk Memory Card</v>
      </c>
      <c r="D4854" s="13" t="s">
        <v>10960</v>
      </c>
      <c r="E4854" s="25">
        <v>43242</v>
      </c>
      <c r="F4854" s="25">
        <v>43246</v>
      </c>
      <c r="G4854" s="13" t="s">
        <v>50</v>
      </c>
      <c r="H4854" s="13" t="s">
        <v>2323</v>
      </c>
      <c r="I4854" s="13" t="s">
        <v>36</v>
      </c>
      <c r="J4854" s="13" t="s">
        <v>957</v>
      </c>
      <c r="K4854" s="13" t="s">
        <v>957</v>
      </c>
      <c r="L4854" s="13" t="s">
        <v>201</v>
      </c>
      <c r="M4854" s="13" t="s">
        <v>28</v>
      </c>
      <c r="N4854" s="13" t="s">
        <v>2324</v>
      </c>
      <c r="O4854" s="13" t="s">
        <v>57</v>
      </c>
      <c r="P4854" s="13" t="s">
        <v>121</v>
      </c>
      <c r="Q4854" s="13" t="s">
        <v>2325</v>
      </c>
      <c r="R4854" s="17">
        <v>440.87999999999994</v>
      </c>
      <c r="S4854" s="26">
        <v>4</v>
      </c>
      <c r="T4854" s="17">
        <v>0</v>
      </c>
      <c r="U4854" s="17">
        <v>48.54</v>
      </c>
      <c r="V4854" s="27">
        <v>39.599999999999994</v>
      </c>
      <c r="W4854" s="13" t="s">
        <v>60</v>
      </c>
      <c r="X4854" s="8">
        <f>$T4854*$R4854</f>
        <v>0</v>
      </c>
      <c r="Y4854" s="29">
        <f>R4854-V4854-U4854-X4854</f>
        <v>352.73999999999995</v>
      </c>
    </row>
    <row r="4855" spans="2:25" x14ac:dyDescent="0.3">
      <c r="B4855" s="16"/>
      <c r="C4855" s="8" t="str">
        <f>_xlfn.CONCAT(S4855,_xlfn.TEXTBEFORE(Q4855,","))</f>
        <v>6Dania 3-Shelf Cabinet</v>
      </c>
      <c r="D4855" s="13" t="s">
        <v>10961</v>
      </c>
      <c r="E4855" s="25">
        <v>43643</v>
      </c>
      <c r="F4855" s="25">
        <v>43648</v>
      </c>
      <c r="G4855" s="13" t="s">
        <v>50</v>
      </c>
      <c r="H4855" s="13" t="s">
        <v>2293</v>
      </c>
      <c r="I4855" s="13" t="s">
        <v>24</v>
      </c>
      <c r="J4855" s="13" t="s">
        <v>606</v>
      </c>
      <c r="K4855" s="13" t="s">
        <v>210</v>
      </c>
      <c r="L4855" s="13" t="s">
        <v>27</v>
      </c>
      <c r="M4855" s="13" t="s">
        <v>28</v>
      </c>
      <c r="N4855" s="13" t="s">
        <v>401</v>
      </c>
      <c r="O4855" s="13" t="s">
        <v>40</v>
      </c>
      <c r="P4855" s="13" t="s">
        <v>67</v>
      </c>
      <c r="Q4855" s="13" t="s">
        <v>402</v>
      </c>
      <c r="R4855" s="17">
        <v>856.80000000000007</v>
      </c>
      <c r="S4855" s="26">
        <v>6</v>
      </c>
      <c r="T4855" s="17">
        <v>0</v>
      </c>
      <c r="U4855" s="17">
        <v>49.12</v>
      </c>
      <c r="V4855" s="27">
        <v>291.24</v>
      </c>
      <c r="W4855" s="13" t="s">
        <v>88</v>
      </c>
      <c r="X4855" s="8">
        <f>$T4855*$R4855</f>
        <v>0</v>
      </c>
      <c r="Y4855" s="29">
        <f>R4855-V4855-U4855-X4855</f>
        <v>516.44000000000005</v>
      </c>
    </row>
    <row r="4856" spans="2:25" x14ac:dyDescent="0.3">
      <c r="B4856" s="16"/>
      <c r="C4856" s="8" t="str">
        <f>_xlfn.CONCAT(S4856,_xlfn.TEXTBEFORE(Q4856,","))</f>
        <v>10Avery 3-Hole Punch</v>
      </c>
      <c r="D4856" s="13" t="s">
        <v>10962</v>
      </c>
      <c r="E4856" s="25">
        <v>43643</v>
      </c>
      <c r="F4856" s="25">
        <v>43648</v>
      </c>
      <c r="G4856" s="13" t="s">
        <v>50</v>
      </c>
      <c r="H4856" s="13" t="s">
        <v>2293</v>
      </c>
      <c r="I4856" s="13" t="s">
        <v>24</v>
      </c>
      <c r="J4856" s="13" t="s">
        <v>606</v>
      </c>
      <c r="K4856" s="13" t="s">
        <v>210</v>
      </c>
      <c r="L4856" s="13" t="s">
        <v>27</v>
      </c>
      <c r="M4856" s="13" t="s">
        <v>28</v>
      </c>
      <c r="N4856" s="13" t="s">
        <v>3611</v>
      </c>
      <c r="O4856" s="13" t="s">
        <v>30</v>
      </c>
      <c r="P4856" s="13" t="s">
        <v>1121</v>
      </c>
      <c r="Q4856" s="13" t="s">
        <v>3612</v>
      </c>
      <c r="R4856" s="17">
        <v>293.70000000000005</v>
      </c>
      <c r="S4856" s="26">
        <v>10</v>
      </c>
      <c r="T4856" s="17">
        <v>0</v>
      </c>
      <c r="U4856" s="17">
        <v>19.23</v>
      </c>
      <c r="V4856" s="27">
        <v>146.69999999999999</v>
      </c>
      <c r="W4856" s="13" t="s">
        <v>88</v>
      </c>
      <c r="X4856" s="8">
        <f>$T4856*$R4856</f>
        <v>0</v>
      </c>
      <c r="Y4856" s="29">
        <f>R4856-V4856-U4856-X4856</f>
        <v>127.77000000000005</v>
      </c>
    </row>
    <row r="4857" spans="2:25" x14ac:dyDescent="0.3">
      <c r="B4857" s="16"/>
      <c r="C4857" s="8" t="str">
        <f>_xlfn.CONCAT(S4857,_xlfn.TEXTBEFORE(Q4857,","))</f>
        <v>6Rubbermaid Light Bulb</v>
      </c>
      <c r="D4857" s="13" t="s">
        <v>10963</v>
      </c>
      <c r="E4857" s="25">
        <v>43643</v>
      </c>
      <c r="F4857" s="25">
        <v>43648</v>
      </c>
      <c r="G4857" s="13" t="s">
        <v>50</v>
      </c>
      <c r="H4857" s="13" t="s">
        <v>2293</v>
      </c>
      <c r="I4857" s="13" t="s">
        <v>24</v>
      </c>
      <c r="J4857" s="13" t="s">
        <v>606</v>
      </c>
      <c r="K4857" s="13" t="s">
        <v>210</v>
      </c>
      <c r="L4857" s="13" t="s">
        <v>27</v>
      </c>
      <c r="M4857" s="13" t="s">
        <v>28</v>
      </c>
      <c r="N4857" s="13" t="s">
        <v>4174</v>
      </c>
      <c r="O4857" s="13" t="s">
        <v>40</v>
      </c>
      <c r="P4857" s="13" t="s">
        <v>906</v>
      </c>
      <c r="Q4857" s="13" t="s">
        <v>4175</v>
      </c>
      <c r="R4857" s="17">
        <v>113.03999999999998</v>
      </c>
      <c r="S4857" s="26">
        <v>6</v>
      </c>
      <c r="T4857" s="17">
        <v>0</v>
      </c>
      <c r="U4857" s="17">
        <v>8.24</v>
      </c>
      <c r="V4857" s="27">
        <v>49.679999999999993</v>
      </c>
      <c r="W4857" s="13" t="s">
        <v>88</v>
      </c>
      <c r="X4857" s="8">
        <f>$T4857*$R4857</f>
        <v>0</v>
      </c>
      <c r="Y4857" s="29">
        <f>R4857-V4857-U4857-X4857</f>
        <v>55.119999999999983</v>
      </c>
    </row>
    <row r="4858" spans="2:25" x14ac:dyDescent="0.3">
      <c r="B4858" s="16"/>
      <c r="C4858" s="8" t="str">
        <f>_xlfn.CONCAT(S4858,_xlfn.TEXTBEFORE(Q4858,","))</f>
        <v>8SAFCO Rocking Chair</v>
      </c>
      <c r="D4858" s="13" t="s">
        <v>10964</v>
      </c>
      <c r="E4858" s="25">
        <v>42804</v>
      </c>
      <c r="F4858" s="25">
        <v>42810</v>
      </c>
      <c r="G4858" s="13" t="s">
        <v>50</v>
      </c>
      <c r="H4858" s="13" t="s">
        <v>2100</v>
      </c>
      <c r="I4858" s="13" t="s">
        <v>24</v>
      </c>
      <c r="J4858" s="13" t="s">
        <v>2101</v>
      </c>
      <c r="K4858" s="13" t="s">
        <v>226</v>
      </c>
      <c r="L4858" s="13" t="s">
        <v>27</v>
      </c>
      <c r="M4858" s="13" t="s">
        <v>28</v>
      </c>
      <c r="N4858" s="13" t="s">
        <v>1238</v>
      </c>
      <c r="O4858" s="13" t="s">
        <v>40</v>
      </c>
      <c r="P4858" s="13" t="s">
        <v>41</v>
      </c>
      <c r="Q4858" s="13" t="s">
        <v>1239</v>
      </c>
      <c r="R4858" s="17">
        <v>1097.28</v>
      </c>
      <c r="S4858" s="26">
        <v>8</v>
      </c>
      <c r="T4858" s="17">
        <v>0</v>
      </c>
      <c r="U4858" s="17">
        <v>56.33</v>
      </c>
      <c r="V4858" s="27">
        <v>252.24</v>
      </c>
      <c r="W4858" s="13" t="s">
        <v>88</v>
      </c>
      <c r="X4858" s="8">
        <f>$T4858*$R4858</f>
        <v>0</v>
      </c>
      <c r="Y4858" s="29">
        <f>R4858-V4858-U4858-X4858</f>
        <v>788.70999999999992</v>
      </c>
    </row>
    <row r="4859" spans="2:25" x14ac:dyDescent="0.3">
      <c r="B4859" s="16"/>
      <c r="C4859" s="8" t="str">
        <f>_xlfn.CONCAT(S4859,_xlfn.TEXTBEFORE(Q4859,","))</f>
        <v>3Belkin Mouse</v>
      </c>
      <c r="D4859" s="13" t="s">
        <v>10965</v>
      </c>
      <c r="E4859" s="25">
        <v>42831</v>
      </c>
      <c r="F4859" s="25">
        <v>42835</v>
      </c>
      <c r="G4859" s="13" t="s">
        <v>50</v>
      </c>
      <c r="H4859" s="13" t="s">
        <v>2100</v>
      </c>
      <c r="I4859" s="13" t="s">
        <v>24</v>
      </c>
      <c r="J4859" s="13" t="s">
        <v>186</v>
      </c>
      <c r="K4859" s="13" t="s">
        <v>187</v>
      </c>
      <c r="L4859" s="13" t="s">
        <v>27</v>
      </c>
      <c r="M4859" s="13" t="s">
        <v>28</v>
      </c>
      <c r="N4859" s="13" t="s">
        <v>3866</v>
      </c>
      <c r="O4859" s="13" t="s">
        <v>57</v>
      </c>
      <c r="P4859" s="13" t="s">
        <v>121</v>
      </c>
      <c r="Q4859" s="13" t="s">
        <v>3867</v>
      </c>
      <c r="R4859" s="17">
        <v>122.75999999999999</v>
      </c>
      <c r="S4859" s="26">
        <v>3</v>
      </c>
      <c r="T4859" s="17">
        <v>0</v>
      </c>
      <c r="U4859" s="17">
        <v>14.18</v>
      </c>
      <c r="V4859" s="27">
        <v>41.67</v>
      </c>
      <c r="W4859" s="13" t="s">
        <v>88</v>
      </c>
      <c r="X4859" s="8">
        <f>$T4859*$R4859</f>
        <v>0</v>
      </c>
      <c r="Y4859" s="29">
        <f>R4859-V4859-U4859-X4859</f>
        <v>66.91</v>
      </c>
    </row>
    <row r="4860" spans="2:25" x14ac:dyDescent="0.3">
      <c r="B4860" s="16"/>
      <c r="C4860" s="8" t="str">
        <f>_xlfn.CONCAT(S4860,_xlfn.TEXTBEFORE(Q4860,","))</f>
        <v>4Safco 3-Shelf Cabinet</v>
      </c>
      <c r="D4860" s="13" t="s">
        <v>10966</v>
      </c>
      <c r="E4860" s="25">
        <v>43438</v>
      </c>
      <c r="F4860" s="25">
        <v>43442</v>
      </c>
      <c r="G4860" s="13" t="s">
        <v>50</v>
      </c>
      <c r="H4860" s="13" t="s">
        <v>2100</v>
      </c>
      <c r="I4860" s="13" t="s">
        <v>24</v>
      </c>
      <c r="J4860" s="13" t="s">
        <v>2156</v>
      </c>
      <c r="K4860" s="13" t="s">
        <v>263</v>
      </c>
      <c r="L4860" s="13" t="s">
        <v>27</v>
      </c>
      <c r="M4860" s="13" t="s">
        <v>28</v>
      </c>
      <c r="N4860" s="13" t="s">
        <v>1487</v>
      </c>
      <c r="O4860" s="13" t="s">
        <v>40</v>
      </c>
      <c r="P4860" s="13" t="s">
        <v>67</v>
      </c>
      <c r="Q4860" s="13" t="s">
        <v>1488</v>
      </c>
      <c r="R4860" s="17">
        <v>680.76</v>
      </c>
      <c r="S4860" s="26">
        <v>4</v>
      </c>
      <c r="T4860" s="17">
        <v>0</v>
      </c>
      <c r="U4860" s="17">
        <v>53.17</v>
      </c>
      <c r="V4860" s="27">
        <v>74.88</v>
      </c>
      <c r="W4860" s="13" t="s">
        <v>60</v>
      </c>
      <c r="X4860" s="8">
        <f>$T4860*$R4860</f>
        <v>0</v>
      </c>
      <c r="Y4860" s="29">
        <f>R4860-V4860-U4860-X4860</f>
        <v>552.71</v>
      </c>
    </row>
    <row r="4861" spans="2:25" x14ac:dyDescent="0.3">
      <c r="B4861" s="16"/>
      <c r="C4861" s="8" t="str">
        <f>_xlfn.CONCAT(S4861,_xlfn.TEXTBEFORE(Q4861,","))</f>
        <v>5Lesro Conference Table</v>
      </c>
      <c r="D4861" s="13" t="s">
        <v>10967</v>
      </c>
      <c r="E4861" s="25">
        <v>42911</v>
      </c>
      <c r="F4861" s="25">
        <v>42918</v>
      </c>
      <c r="G4861" s="13" t="s">
        <v>50</v>
      </c>
      <c r="H4861" s="13" t="s">
        <v>173</v>
      </c>
      <c r="I4861" s="13" t="s">
        <v>24</v>
      </c>
      <c r="J4861" s="13" t="s">
        <v>160</v>
      </c>
      <c r="K4861" s="13" t="s">
        <v>160</v>
      </c>
      <c r="L4861" s="13" t="s">
        <v>54</v>
      </c>
      <c r="M4861" s="13" t="s">
        <v>55</v>
      </c>
      <c r="N4861" s="13" t="s">
        <v>619</v>
      </c>
      <c r="O4861" s="13" t="s">
        <v>40</v>
      </c>
      <c r="P4861" s="13" t="s">
        <v>48</v>
      </c>
      <c r="Q4861" s="13" t="s">
        <v>620</v>
      </c>
      <c r="R4861" s="17">
        <v>2266.1475</v>
      </c>
      <c r="S4861" s="26">
        <v>5</v>
      </c>
      <c r="T4861" s="17">
        <v>0.47000000000000003</v>
      </c>
      <c r="U4861" s="17">
        <v>196.97</v>
      </c>
      <c r="V4861" s="27">
        <v>-5.2500000000009095E-2</v>
      </c>
      <c r="W4861" s="13" t="s">
        <v>266</v>
      </c>
      <c r="X4861" s="8">
        <f>$T4861*$R4861</f>
        <v>1065.0893250000001</v>
      </c>
      <c r="Y4861" s="29">
        <f>R4861-V4861-U4861-X4861</f>
        <v>1004.1406749999999</v>
      </c>
    </row>
    <row r="4862" spans="2:25" x14ac:dyDescent="0.3">
      <c r="B4862" s="16"/>
      <c r="C4862" s="8" t="str">
        <f>_xlfn.CONCAT(S4862,_xlfn.TEXTBEFORE(Q4862,","))</f>
        <v>7Chromcraft Training Table</v>
      </c>
      <c r="D4862" s="13" t="s">
        <v>10968</v>
      </c>
      <c r="E4862" s="25">
        <v>42911</v>
      </c>
      <c r="F4862" s="25">
        <v>42918</v>
      </c>
      <c r="G4862" s="13" t="s">
        <v>50</v>
      </c>
      <c r="H4862" s="13" t="s">
        <v>173</v>
      </c>
      <c r="I4862" s="13" t="s">
        <v>24</v>
      </c>
      <c r="J4862" s="13" t="s">
        <v>160</v>
      </c>
      <c r="K4862" s="13" t="s">
        <v>160</v>
      </c>
      <c r="L4862" s="13" t="s">
        <v>54</v>
      </c>
      <c r="M4862" s="13" t="s">
        <v>55</v>
      </c>
      <c r="N4862" s="13" t="s">
        <v>1492</v>
      </c>
      <c r="O4862" s="13" t="s">
        <v>40</v>
      </c>
      <c r="P4862" s="13" t="s">
        <v>48</v>
      </c>
      <c r="Q4862" s="13" t="s">
        <v>1493</v>
      </c>
      <c r="R4862" s="17">
        <v>1044.2166</v>
      </c>
      <c r="S4862" s="26">
        <v>7</v>
      </c>
      <c r="T4862" s="17">
        <v>0.47000000000000003</v>
      </c>
      <c r="U4862" s="17">
        <v>86.74</v>
      </c>
      <c r="V4862" s="27">
        <v>-650.27340000000004</v>
      </c>
      <c r="W4862" s="13" t="s">
        <v>266</v>
      </c>
      <c r="X4862" s="8">
        <f>$T4862*$R4862</f>
        <v>490.78180200000003</v>
      </c>
      <c r="Y4862" s="29">
        <f>R4862-V4862-U4862-X4862</f>
        <v>1116.968198</v>
      </c>
    </row>
    <row r="4863" spans="2:25" x14ac:dyDescent="0.3">
      <c r="B4863" s="16"/>
      <c r="C4863" s="8" t="str">
        <f>_xlfn.CONCAT(S4863,_xlfn.TEXTBEFORE(Q4863,","))</f>
        <v>3SAFCO Bag Chairs</v>
      </c>
      <c r="D4863" s="13" t="s">
        <v>10969</v>
      </c>
      <c r="E4863" s="25">
        <v>42911</v>
      </c>
      <c r="F4863" s="25">
        <v>42918</v>
      </c>
      <c r="G4863" s="13" t="s">
        <v>50</v>
      </c>
      <c r="H4863" s="13" t="s">
        <v>173</v>
      </c>
      <c r="I4863" s="13" t="s">
        <v>24</v>
      </c>
      <c r="J4863" s="13" t="s">
        <v>160</v>
      </c>
      <c r="K4863" s="13" t="s">
        <v>160</v>
      </c>
      <c r="L4863" s="13" t="s">
        <v>54</v>
      </c>
      <c r="M4863" s="13" t="s">
        <v>55</v>
      </c>
      <c r="N4863" s="13" t="s">
        <v>3707</v>
      </c>
      <c r="O4863" s="13" t="s">
        <v>40</v>
      </c>
      <c r="P4863" s="13" t="s">
        <v>41</v>
      </c>
      <c r="Q4863" s="13" t="s">
        <v>3708</v>
      </c>
      <c r="R4863" s="17">
        <v>108.2736</v>
      </c>
      <c r="S4863" s="26">
        <v>3</v>
      </c>
      <c r="T4863" s="17">
        <v>0.27</v>
      </c>
      <c r="U4863" s="17">
        <v>10.36</v>
      </c>
      <c r="V4863" s="27">
        <v>-7.4664000000000073</v>
      </c>
      <c r="W4863" s="13" t="s">
        <v>266</v>
      </c>
      <c r="X4863" s="8">
        <f>$T4863*$R4863</f>
        <v>29.233872000000002</v>
      </c>
      <c r="Y4863" s="29">
        <f>R4863-V4863-U4863-X4863</f>
        <v>76.146128000000004</v>
      </c>
    </row>
    <row r="4864" spans="2:25" x14ac:dyDescent="0.3">
      <c r="B4864" s="16"/>
      <c r="C4864" s="8" t="str">
        <f>_xlfn.CONCAT(S4864,_xlfn.TEXTBEFORE(Q4864,","))</f>
        <v>1Hamilton Beach Blender</v>
      </c>
      <c r="D4864" s="13" t="s">
        <v>10970</v>
      </c>
      <c r="E4864" s="25">
        <v>42911</v>
      </c>
      <c r="F4864" s="25">
        <v>42918</v>
      </c>
      <c r="G4864" s="13" t="s">
        <v>50</v>
      </c>
      <c r="H4864" s="13" t="s">
        <v>173</v>
      </c>
      <c r="I4864" s="13" t="s">
        <v>24</v>
      </c>
      <c r="J4864" s="13" t="s">
        <v>160</v>
      </c>
      <c r="K4864" s="13" t="s">
        <v>160</v>
      </c>
      <c r="L4864" s="13" t="s">
        <v>54</v>
      </c>
      <c r="M4864" s="13" t="s">
        <v>55</v>
      </c>
      <c r="N4864" s="13" t="s">
        <v>1611</v>
      </c>
      <c r="O4864" s="13" t="s">
        <v>30</v>
      </c>
      <c r="P4864" s="13" t="s">
        <v>31</v>
      </c>
      <c r="Q4864" s="13" t="s">
        <v>1612</v>
      </c>
      <c r="R4864" s="17">
        <v>58.963200000000001</v>
      </c>
      <c r="S4864" s="26">
        <v>1</v>
      </c>
      <c r="T4864" s="17">
        <v>0.17</v>
      </c>
      <c r="U4864" s="17">
        <v>8.9</v>
      </c>
      <c r="V4864" s="27">
        <v>6.3732000000000006</v>
      </c>
      <c r="W4864" s="13" t="s">
        <v>266</v>
      </c>
      <c r="X4864" s="8">
        <f>$T4864*$R4864</f>
        <v>10.023744000000001</v>
      </c>
      <c r="Y4864" s="29">
        <f>R4864-V4864-U4864-X4864</f>
        <v>33.666256000000004</v>
      </c>
    </row>
    <row r="4865" spans="2:25" x14ac:dyDescent="0.3">
      <c r="B4865" s="16"/>
      <c r="C4865" s="8" t="str">
        <f>_xlfn.CONCAT(S4865,_xlfn.TEXTBEFORE(Q4865,","))</f>
        <v>4SanDisk Mouse</v>
      </c>
      <c r="D4865" s="13" t="s">
        <v>10971</v>
      </c>
      <c r="E4865" s="25">
        <v>42911</v>
      </c>
      <c r="F4865" s="25">
        <v>42918</v>
      </c>
      <c r="G4865" s="13" t="s">
        <v>50</v>
      </c>
      <c r="H4865" s="13" t="s">
        <v>173</v>
      </c>
      <c r="I4865" s="13" t="s">
        <v>24</v>
      </c>
      <c r="J4865" s="13" t="s">
        <v>160</v>
      </c>
      <c r="K4865" s="13" t="s">
        <v>160</v>
      </c>
      <c r="L4865" s="13" t="s">
        <v>54</v>
      </c>
      <c r="M4865" s="13" t="s">
        <v>55</v>
      </c>
      <c r="N4865" s="13" t="s">
        <v>4662</v>
      </c>
      <c r="O4865" s="13" t="s">
        <v>57</v>
      </c>
      <c r="P4865" s="13" t="s">
        <v>121</v>
      </c>
      <c r="Q4865" s="13" t="s">
        <v>4663</v>
      </c>
      <c r="R4865" s="17">
        <v>84.397200000000012</v>
      </c>
      <c r="S4865" s="26">
        <v>4</v>
      </c>
      <c r="T4865" s="17">
        <v>0.47000000000000003</v>
      </c>
      <c r="U4865" s="17">
        <v>8.76</v>
      </c>
      <c r="V4865" s="27">
        <v>-71.722800000000007</v>
      </c>
      <c r="W4865" s="13" t="s">
        <v>266</v>
      </c>
      <c r="X4865" s="8">
        <f>$T4865*$R4865</f>
        <v>39.666684000000011</v>
      </c>
      <c r="Y4865" s="29">
        <f>R4865-V4865-U4865-X4865</f>
        <v>107.69331600000001</v>
      </c>
    </row>
    <row r="4866" spans="2:25" x14ac:dyDescent="0.3">
      <c r="B4866" s="16"/>
      <c r="C4866" s="8" t="str">
        <f>_xlfn.CONCAT(S4866,_xlfn.TEXTBEFORE(Q4866,","))</f>
        <v>4Fellowes Lockers</v>
      </c>
      <c r="D4866" s="13" t="s">
        <v>10972</v>
      </c>
      <c r="E4866" s="25">
        <v>43098</v>
      </c>
      <c r="F4866" s="25">
        <v>43100</v>
      </c>
      <c r="G4866" s="13" t="s">
        <v>22</v>
      </c>
      <c r="H4866" s="13" t="s">
        <v>173</v>
      </c>
      <c r="I4866" s="13" t="s">
        <v>24</v>
      </c>
      <c r="J4866" s="13" t="s">
        <v>1630</v>
      </c>
      <c r="K4866" s="13" t="s">
        <v>234</v>
      </c>
      <c r="L4866" s="13" t="s">
        <v>54</v>
      </c>
      <c r="M4866" s="13" t="s">
        <v>55</v>
      </c>
      <c r="N4866" s="13" t="s">
        <v>1116</v>
      </c>
      <c r="O4866" s="13" t="s">
        <v>30</v>
      </c>
      <c r="P4866" s="13" t="s">
        <v>289</v>
      </c>
      <c r="Q4866" s="13" t="s">
        <v>1117</v>
      </c>
      <c r="R4866" s="17">
        <v>685.24799999999993</v>
      </c>
      <c r="S4866" s="26">
        <v>4</v>
      </c>
      <c r="T4866" s="17">
        <v>0.17</v>
      </c>
      <c r="U4866" s="17">
        <v>61.6</v>
      </c>
      <c r="V4866" s="27">
        <v>123.768</v>
      </c>
      <c r="W4866" s="13" t="s">
        <v>60</v>
      </c>
      <c r="X4866" s="8">
        <f>$T4866*$R4866</f>
        <v>116.49216</v>
      </c>
      <c r="Y4866" s="29">
        <f>R4866-V4866-U4866-X4866</f>
        <v>383.38783999999987</v>
      </c>
    </row>
    <row r="4867" spans="2:25" x14ac:dyDescent="0.3">
      <c r="B4867" s="16"/>
      <c r="C4867" s="8" t="str">
        <f>_xlfn.CONCAT(S4867,_xlfn.TEXTBEFORE(Q4867,","))</f>
        <v>5Lesro Wood Table</v>
      </c>
      <c r="D4867" s="13" t="s">
        <v>10973</v>
      </c>
      <c r="E4867" s="25">
        <v>43587</v>
      </c>
      <c r="F4867" s="25">
        <v>43590</v>
      </c>
      <c r="G4867" s="13" t="s">
        <v>22</v>
      </c>
      <c r="H4867" s="13" t="s">
        <v>173</v>
      </c>
      <c r="I4867" s="13" t="s">
        <v>24</v>
      </c>
      <c r="J4867" s="13" t="s">
        <v>157</v>
      </c>
      <c r="K4867" s="13" t="s">
        <v>158</v>
      </c>
      <c r="L4867" s="13" t="s">
        <v>54</v>
      </c>
      <c r="M4867" s="13" t="s">
        <v>55</v>
      </c>
      <c r="N4867" s="13" t="s">
        <v>174</v>
      </c>
      <c r="O4867" s="13" t="s">
        <v>40</v>
      </c>
      <c r="P4867" s="13" t="s">
        <v>48</v>
      </c>
      <c r="Q4867" s="13" t="s">
        <v>175</v>
      </c>
      <c r="R4867" s="17">
        <v>1242.585</v>
      </c>
      <c r="S4867" s="26">
        <v>5</v>
      </c>
      <c r="T4867" s="17">
        <v>0.47000000000000003</v>
      </c>
      <c r="U4867" s="17">
        <v>437.85</v>
      </c>
      <c r="V4867" s="27">
        <v>-140.71500000000015</v>
      </c>
      <c r="W4867" s="13" t="s">
        <v>33</v>
      </c>
      <c r="X4867" s="8">
        <f>$T4867*$R4867</f>
        <v>584.01495</v>
      </c>
      <c r="Y4867" s="29">
        <f>R4867-V4867-U4867-X4867</f>
        <v>361.43505000000016</v>
      </c>
    </row>
    <row r="4868" spans="2:25" x14ac:dyDescent="0.3">
      <c r="B4868" s="16"/>
      <c r="C4868" s="8" t="str">
        <f>_xlfn.CONCAT(S4868,_xlfn.TEXTBEFORE(Q4868,","))</f>
        <v>6Advantus Frame</v>
      </c>
      <c r="D4868" s="13" t="s">
        <v>10974</v>
      </c>
      <c r="E4868" s="25">
        <v>43007</v>
      </c>
      <c r="F4868" s="25">
        <v>43013</v>
      </c>
      <c r="G4868" s="13" t="s">
        <v>50</v>
      </c>
      <c r="H4868" s="13" t="s">
        <v>3039</v>
      </c>
      <c r="I4868" s="13" t="s">
        <v>36</v>
      </c>
      <c r="J4868" s="13" t="s">
        <v>3040</v>
      </c>
      <c r="K4868" s="13" t="s">
        <v>841</v>
      </c>
      <c r="L4868" s="13" t="s">
        <v>27</v>
      </c>
      <c r="M4868" s="13" t="s">
        <v>28</v>
      </c>
      <c r="N4868" s="13" t="s">
        <v>3041</v>
      </c>
      <c r="O4868" s="13" t="s">
        <v>40</v>
      </c>
      <c r="P4868" s="13" t="s">
        <v>906</v>
      </c>
      <c r="Q4868" s="13" t="s">
        <v>3042</v>
      </c>
      <c r="R4868" s="17">
        <v>667.08</v>
      </c>
      <c r="S4868" s="26">
        <v>6</v>
      </c>
      <c r="T4868" s="17">
        <v>0</v>
      </c>
      <c r="U4868" s="17">
        <v>28.63</v>
      </c>
      <c r="V4868" s="27">
        <v>173.34</v>
      </c>
      <c r="W4868" s="13" t="s">
        <v>88</v>
      </c>
      <c r="X4868" s="8">
        <f>$T4868*$R4868</f>
        <v>0</v>
      </c>
      <c r="Y4868" s="29">
        <f>R4868-V4868-U4868-X4868</f>
        <v>465.11</v>
      </c>
    </row>
    <row r="4869" spans="2:25" x14ac:dyDescent="0.3">
      <c r="B4869" s="16"/>
      <c r="C4869" s="8" t="str">
        <f>_xlfn.CONCAT(S4869,_xlfn.TEXTBEFORE(Q4869,","))</f>
        <v>4Acme Letter Opener</v>
      </c>
      <c r="D4869" s="13" t="s">
        <v>10975</v>
      </c>
      <c r="E4869" s="25">
        <v>43007</v>
      </c>
      <c r="F4869" s="25">
        <v>43013</v>
      </c>
      <c r="G4869" s="13" t="s">
        <v>50</v>
      </c>
      <c r="H4869" s="13" t="s">
        <v>3039</v>
      </c>
      <c r="I4869" s="13" t="s">
        <v>36</v>
      </c>
      <c r="J4869" s="13" t="s">
        <v>3040</v>
      </c>
      <c r="K4869" s="13" t="s">
        <v>841</v>
      </c>
      <c r="L4869" s="13" t="s">
        <v>27</v>
      </c>
      <c r="M4869" s="13" t="s">
        <v>28</v>
      </c>
      <c r="N4869" s="13" t="s">
        <v>5195</v>
      </c>
      <c r="O4869" s="13" t="s">
        <v>30</v>
      </c>
      <c r="P4869" s="13" t="s">
        <v>1228</v>
      </c>
      <c r="Q4869" s="13" t="s">
        <v>5196</v>
      </c>
      <c r="R4869" s="17">
        <v>127.32</v>
      </c>
      <c r="S4869" s="26">
        <v>4</v>
      </c>
      <c r="T4869" s="17">
        <v>0</v>
      </c>
      <c r="U4869" s="17">
        <v>5.45</v>
      </c>
      <c r="V4869" s="27">
        <v>52.199999999999996</v>
      </c>
      <c r="W4869" s="13" t="s">
        <v>88</v>
      </c>
      <c r="X4869" s="8">
        <f>$T4869*$R4869</f>
        <v>0</v>
      </c>
      <c r="Y4869" s="29">
        <f>R4869-V4869-U4869-X4869</f>
        <v>69.67</v>
      </c>
    </row>
    <row r="4870" spans="2:25" x14ac:dyDescent="0.3">
      <c r="B4870" s="16"/>
      <c r="C4870" s="8" t="str">
        <f>_xlfn.CONCAT(S4870,_xlfn.TEXTBEFORE(Q4870,","))</f>
        <v>3Apple Smart Phone</v>
      </c>
      <c r="D4870" s="13" t="s">
        <v>10976</v>
      </c>
      <c r="E4870" s="25">
        <v>43872</v>
      </c>
      <c r="F4870" s="25">
        <v>43876</v>
      </c>
      <c r="G4870" s="13" t="s">
        <v>50</v>
      </c>
      <c r="H4870" s="13" t="s">
        <v>632</v>
      </c>
      <c r="I4870" s="13" t="s">
        <v>36</v>
      </c>
      <c r="J4870" s="13" t="s">
        <v>633</v>
      </c>
      <c r="K4870" s="13" t="s">
        <v>168</v>
      </c>
      <c r="L4870" s="13" t="s">
        <v>54</v>
      </c>
      <c r="M4870" s="13" t="s">
        <v>55</v>
      </c>
      <c r="N4870" s="13" t="s">
        <v>634</v>
      </c>
      <c r="O4870" s="13" t="s">
        <v>57</v>
      </c>
      <c r="P4870" s="13" t="s">
        <v>58</v>
      </c>
      <c r="Q4870" s="13" t="s">
        <v>635</v>
      </c>
      <c r="R4870" s="17">
        <v>1584.3869999999997</v>
      </c>
      <c r="S4870" s="26">
        <v>3</v>
      </c>
      <c r="T4870" s="17">
        <v>0.17</v>
      </c>
      <c r="U4870" s="17">
        <v>193.62</v>
      </c>
      <c r="V4870" s="27">
        <v>381.71699999999998</v>
      </c>
      <c r="W4870" s="13" t="s">
        <v>60</v>
      </c>
      <c r="X4870" s="8">
        <f>$T4870*$R4870</f>
        <v>269.34578999999997</v>
      </c>
      <c r="Y4870" s="29">
        <f>R4870-V4870-U4870-X4870</f>
        <v>739.70420999999965</v>
      </c>
    </row>
    <row r="4871" spans="2:25" x14ac:dyDescent="0.3">
      <c r="B4871" s="16"/>
      <c r="C4871" s="8" t="str">
        <f>_xlfn.CONCAT(S4871,_xlfn.TEXTBEFORE(Q4871,","))</f>
        <v>3HP Fax and Copier</v>
      </c>
      <c r="D4871" s="13" t="s">
        <v>10977</v>
      </c>
      <c r="E4871" s="25">
        <v>43872</v>
      </c>
      <c r="F4871" s="25">
        <v>43876</v>
      </c>
      <c r="G4871" s="13" t="s">
        <v>50</v>
      </c>
      <c r="H4871" s="13" t="s">
        <v>632</v>
      </c>
      <c r="I4871" s="13" t="s">
        <v>36</v>
      </c>
      <c r="J4871" s="13" t="s">
        <v>633</v>
      </c>
      <c r="K4871" s="13" t="s">
        <v>168</v>
      </c>
      <c r="L4871" s="13" t="s">
        <v>54</v>
      </c>
      <c r="M4871" s="13" t="s">
        <v>55</v>
      </c>
      <c r="N4871" s="13" t="s">
        <v>2201</v>
      </c>
      <c r="O4871" s="13" t="s">
        <v>57</v>
      </c>
      <c r="P4871" s="13" t="s">
        <v>86</v>
      </c>
      <c r="Q4871" s="13" t="s">
        <v>2202</v>
      </c>
      <c r="R4871" s="17">
        <v>477.34109999999987</v>
      </c>
      <c r="S4871" s="26">
        <v>3</v>
      </c>
      <c r="T4871" s="17">
        <v>7.0000000000000007E-2</v>
      </c>
      <c r="U4871" s="17">
        <v>52.05</v>
      </c>
      <c r="V4871" s="27">
        <v>87.191100000000006</v>
      </c>
      <c r="W4871" s="13" t="s">
        <v>60</v>
      </c>
      <c r="X4871" s="8">
        <f>$T4871*$R4871</f>
        <v>33.413876999999992</v>
      </c>
      <c r="Y4871" s="29">
        <f>R4871-V4871-U4871-X4871</f>
        <v>304.68612299999984</v>
      </c>
    </row>
    <row r="4872" spans="2:25" x14ac:dyDescent="0.3">
      <c r="B4872" s="16"/>
      <c r="C4872" s="8" t="str">
        <f>_xlfn.CONCAT(S4872,_xlfn.TEXTBEFORE(Q4872,","))</f>
        <v>3Stiletto Shears</v>
      </c>
      <c r="D4872" s="13" t="s">
        <v>10978</v>
      </c>
      <c r="E4872" s="25">
        <v>43872</v>
      </c>
      <c r="F4872" s="25">
        <v>43876</v>
      </c>
      <c r="G4872" s="13" t="s">
        <v>50</v>
      </c>
      <c r="H4872" s="13" t="s">
        <v>632</v>
      </c>
      <c r="I4872" s="13" t="s">
        <v>36</v>
      </c>
      <c r="J4872" s="13" t="s">
        <v>633</v>
      </c>
      <c r="K4872" s="13" t="s">
        <v>168</v>
      </c>
      <c r="L4872" s="13" t="s">
        <v>54</v>
      </c>
      <c r="M4872" s="13" t="s">
        <v>55</v>
      </c>
      <c r="N4872" s="13" t="s">
        <v>4585</v>
      </c>
      <c r="O4872" s="13" t="s">
        <v>30</v>
      </c>
      <c r="P4872" s="13" t="s">
        <v>1228</v>
      </c>
      <c r="Q4872" s="13" t="s">
        <v>4586</v>
      </c>
      <c r="R4872" s="17">
        <v>71.216100000000012</v>
      </c>
      <c r="S4872" s="26">
        <v>3</v>
      </c>
      <c r="T4872" s="17">
        <v>0.47000000000000003</v>
      </c>
      <c r="U4872" s="17">
        <v>8.6300000000000008</v>
      </c>
      <c r="V4872" s="27">
        <v>-5.4639000000000166</v>
      </c>
      <c r="W4872" s="13" t="s">
        <v>60</v>
      </c>
      <c r="X4872" s="8">
        <f>$T4872*$R4872</f>
        <v>33.471567000000007</v>
      </c>
      <c r="Y4872" s="29">
        <f>R4872-V4872-U4872-X4872</f>
        <v>34.578433000000032</v>
      </c>
    </row>
    <row r="4873" spans="2:25" x14ac:dyDescent="0.3">
      <c r="B4873" s="16"/>
      <c r="C4873" s="8" t="str">
        <f>_xlfn.CONCAT(S4873,_xlfn.TEXTBEFORE(Q4873,","))</f>
        <v>6Barricks Coffee Table</v>
      </c>
      <c r="D4873" s="13" t="s">
        <v>10979</v>
      </c>
      <c r="E4873" s="25">
        <v>43976</v>
      </c>
      <c r="F4873" s="25">
        <v>43980</v>
      </c>
      <c r="G4873" s="13" t="s">
        <v>50</v>
      </c>
      <c r="H4873" s="13" t="s">
        <v>632</v>
      </c>
      <c r="I4873" s="13" t="s">
        <v>36</v>
      </c>
      <c r="J4873" s="13" t="s">
        <v>493</v>
      </c>
      <c r="K4873" s="13" t="s">
        <v>494</v>
      </c>
      <c r="L4873" s="13" t="s">
        <v>54</v>
      </c>
      <c r="M4873" s="13" t="s">
        <v>55</v>
      </c>
      <c r="N4873" s="13" t="s">
        <v>1161</v>
      </c>
      <c r="O4873" s="13" t="s">
        <v>40</v>
      </c>
      <c r="P4873" s="13" t="s">
        <v>48</v>
      </c>
      <c r="Q4873" s="13" t="s">
        <v>1162</v>
      </c>
      <c r="R4873" s="17">
        <v>951.04259999999999</v>
      </c>
      <c r="S4873" s="26">
        <v>6</v>
      </c>
      <c r="T4873" s="17">
        <v>0.47000000000000003</v>
      </c>
      <c r="U4873" s="17">
        <v>110.58</v>
      </c>
      <c r="V4873" s="27">
        <v>-646.09740000000011</v>
      </c>
      <c r="W4873" s="13" t="s">
        <v>60</v>
      </c>
      <c r="X4873" s="8">
        <f>$T4873*$R4873</f>
        <v>446.99002200000001</v>
      </c>
      <c r="Y4873" s="29">
        <f>R4873-V4873-U4873-X4873</f>
        <v>1039.5699780000002</v>
      </c>
    </row>
    <row r="4874" spans="2:25" x14ac:dyDescent="0.3">
      <c r="B4874" s="16"/>
      <c r="C4874" s="8" t="str">
        <f>_xlfn.CONCAT(S4874,_xlfn.TEXTBEFORE(Q4874,","))</f>
        <v>4Eldon Trays</v>
      </c>
      <c r="D4874" s="13" t="s">
        <v>10980</v>
      </c>
      <c r="E4874" s="25">
        <v>43976</v>
      </c>
      <c r="F4874" s="25">
        <v>43980</v>
      </c>
      <c r="G4874" s="13" t="s">
        <v>50</v>
      </c>
      <c r="H4874" s="13" t="s">
        <v>632</v>
      </c>
      <c r="I4874" s="13" t="s">
        <v>36</v>
      </c>
      <c r="J4874" s="13" t="s">
        <v>493</v>
      </c>
      <c r="K4874" s="13" t="s">
        <v>494</v>
      </c>
      <c r="L4874" s="13" t="s">
        <v>54</v>
      </c>
      <c r="M4874" s="13" t="s">
        <v>55</v>
      </c>
      <c r="N4874" s="13" t="s">
        <v>2492</v>
      </c>
      <c r="O4874" s="13" t="s">
        <v>30</v>
      </c>
      <c r="P4874" s="13" t="s">
        <v>289</v>
      </c>
      <c r="Q4874" s="13" t="s">
        <v>2493</v>
      </c>
      <c r="R4874" s="17">
        <v>156.1728</v>
      </c>
      <c r="S4874" s="26">
        <v>4</v>
      </c>
      <c r="T4874" s="17">
        <v>0.17</v>
      </c>
      <c r="U4874" s="17">
        <v>22.23</v>
      </c>
      <c r="V4874" s="27">
        <v>-3.7871999999999986</v>
      </c>
      <c r="W4874" s="13" t="s">
        <v>60</v>
      </c>
      <c r="X4874" s="8">
        <f>$T4874*$R4874</f>
        <v>26.549376000000002</v>
      </c>
      <c r="Y4874" s="29">
        <f>R4874-V4874-U4874-X4874</f>
        <v>111.18062399999999</v>
      </c>
    </row>
    <row r="4875" spans="2:25" x14ac:dyDescent="0.3">
      <c r="B4875" s="16"/>
      <c r="C4875" s="8" t="str">
        <f>_xlfn.CONCAT(S4875,_xlfn.TEXTBEFORE(Q4875,","))</f>
        <v>7SanDisk Message Books</v>
      </c>
      <c r="D4875" s="13" t="s">
        <v>10981</v>
      </c>
      <c r="E4875" s="25">
        <v>43976</v>
      </c>
      <c r="F4875" s="25">
        <v>43980</v>
      </c>
      <c r="G4875" s="13" t="s">
        <v>50</v>
      </c>
      <c r="H4875" s="13" t="s">
        <v>632</v>
      </c>
      <c r="I4875" s="13" t="s">
        <v>36</v>
      </c>
      <c r="J4875" s="13" t="s">
        <v>493</v>
      </c>
      <c r="K4875" s="13" t="s">
        <v>494</v>
      </c>
      <c r="L4875" s="13" t="s">
        <v>54</v>
      </c>
      <c r="M4875" s="13" t="s">
        <v>55</v>
      </c>
      <c r="N4875" s="13" t="s">
        <v>3845</v>
      </c>
      <c r="O4875" s="13" t="s">
        <v>30</v>
      </c>
      <c r="P4875" s="13" t="s">
        <v>1567</v>
      </c>
      <c r="Q4875" s="13" t="s">
        <v>3846</v>
      </c>
      <c r="R4875" s="17">
        <v>88.372200000000007</v>
      </c>
      <c r="S4875" s="26">
        <v>7</v>
      </c>
      <c r="T4875" s="17">
        <v>0.47000000000000003</v>
      </c>
      <c r="U4875" s="17">
        <v>17.059999999999999</v>
      </c>
      <c r="V4875" s="27">
        <v>-78.367800000000003</v>
      </c>
      <c r="W4875" s="13" t="s">
        <v>60</v>
      </c>
      <c r="X4875" s="8">
        <f>$T4875*$R4875</f>
        <v>41.534934000000007</v>
      </c>
      <c r="Y4875" s="29">
        <f>R4875-V4875-U4875-X4875</f>
        <v>108.145066</v>
      </c>
    </row>
    <row r="4876" spans="2:25" x14ac:dyDescent="0.3">
      <c r="B4876" s="16"/>
      <c r="C4876" s="8" t="str">
        <f>_xlfn.CONCAT(S4876,_xlfn.TEXTBEFORE(Q4876,","))</f>
        <v>2Smead File Folder Labels</v>
      </c>
      <c r="D4876" s="13" t="s">
        <v>10982</v>
      </c>
      <c r="E4876" s="25">
        <v>43976</v>
      </c>
      <c r="F4876" s="25">
        <v>43980</v>
      </c>
      <c r="G4876" s="13" t="s">
        <v>50</v>
      </c>
      <c r="H4876" s="13" t="s">
        <v>632</v>
      </c>
      <c r="I4876" s="13" t="s">
        <v>36</v>
      </c>
      <c r="J4876" s="13" t="s">
        <v>493</v>
      </c>
      <c r="K4876" s="13" t="s">
        <v>494</v>
      </c>
      <c r="L4876" s="13" t="s">
        <v>54</v>
      </c>
      <c r="M4876" s="13" t="s">
        <v>55</v>
      </c>
      <c r="N4876" s="13" t="s">
        <v>5564</v>
      </c>
      <c r="O4876" s="13" t="s">
        <v>30</v>
      </c>
      <c r="P4876" s="13" t="s">
        <v>2751</v>
      </c>
      <c r="Q4876" s="13" t="s">
        <v>5565</v>
      </c>
      <c r="R4876" s="17">
        <v>9.4127999999999989</v>
      </c>
      <c r="S4876" s="26">
        <v>2</v>
      </c>
      <c r="T4876" s="17">
        <v>0.47000000000000003</v>
      </c>
      <c r="U4876" s="17">
        <v>1.88</v>
      </c>
      <c r="V4876" s="27">
        <v>-4.4471999999999987</v>
      </c>
      <c r="W4876" s="13" t="s">
        <v>60</v>
      </c>
      <c r="X4876" s="8">
        <f>$T4876*$R4876</f>
        <v>4.4240159999999999</v>
      </c>
      <c r="Y4876" s="29">
        <f>R4876-V4876-U4876-X4876</f>
        <v>7.5559839999999969</v>
      </c>
    </row>
    <row r="4877" spans="2:25" x14ac:dyDescent="0.3">
      <c r="B4877" s="16"/>
      <c r="C4877" s="8" t="str">
        <f>_xlfn.CONCAT(S4877,_xlfn.TEXTBEFORE(Q4877,","))</f>
        <v>2Avery Round Labels</v>
      </c>
      <c r="D4877" s="13" t="s">
        <v>10983</v>
      </c>
      <c r="E4877" s="25">
        <v>43976</v>
      </c>
      <c r="F4877" s="25">
        <v>43980</v>
      </c>
      <c r="G4877" s="13" t="s">
        <v>50</v>
      </c>
      <c r="H4877" s="13" t="s">
        <v>632</v>
      </c>
      <c r="I4877" s="13" t="s">
        <v>36</v>
      </c>
      <c r="J4877" s="13" t="s">
        <v>493</v>
      </c>
      <c r="K4877" s="13" t="s">
        <v>494</v>
      </c>
      <c r="L4877" s="13" t="s">
        <v>54</v>
      </c>
      <c r="M4877" s="13" t="s">
        <v>55</v>
      </c>
      <c r="N4877" s="13" t="s">
        <v>5613</v>
      </c>
      <c r="O4877" s="13" t="s">
        <v>30</v>
      </c>
      <c r="P4877" s="13" t="s">
        <v>2751</v>
      </c>
      <c r="Q4877" s="13" t="s">
        <v>5614</v>
      </c>
      <c r="R4877" s="17">
        <v>7.5684000000000005</v>
      </c>
      <c r="S4877" s="26">
        <v>2</v>
      </c>
      <c r="T4877" s="17">
        <v>0.47000000000000003</v>
      </c>
      <c r="U4877" s="17">
        <v>1.17</v>
      </c>
      <c r="V4877" s="27">
        <v>-1.4315999999999995</v>
      </c>
      <c r="W4877" s="13" t="s">
        <v>60</v>
      </c>
      <c r="X4877" s="8">
        <f>$T4877*$R4877</f>
        <v>3.5571480000000006</v>
      </c>
      <c r="Y4877" s="29">
        <f>R4877-V4877-U4877-X4877</f>
        <v>4.2728519999999994</v>
      </c>
    </row>
    <row r="4878" spans="2:25" x14ac:dyDescent="0.3">
      <c r="B4878" s="16"/>
      <c r="C4878" s="8" t="str">
        <f>_xlfn.CONCAT(S4878,_xlfn.TEXTBEFORE(Q4878,","))</f>
        <v>7OIC Rubber Bands</v>
      </c>
      <c r="D4878" s="13" t="s">
        <v>10984</v>
      </c>
      <c r="E4878" s="25">
        <v>43924</v>
      </c>
      <c r="F4878" s="25">
        <v>43926</v>
      </c>
      <c r="G4878" s="13" t="s">
        <v>22</v>
      </c>
      <c r="H4878" s="13" t="s">
        <v>3798</v>
      </c>
      <c r="I4878" s="13" t="s">
        <v>82</v>
      </c>
      <c r="J4878" s="13" t="s">
        <v>160</v>
      </c>
      <c r="K4878" s="13" t="s">
        <v>160</v>
      </c>
      <c r="L4878" s="13" t="s">
        <v>54</v>
      </c>
      <c r="M4878" s="13" t="s">
        <v>55</v>
      </c>
      <c r="N4878" s="13" t="s">
        <v>3799</v>
      </c>
      <c r="O4878" s="13" t="s">
        <v>30</v>
      </c>
      <c r="P4878" s="13" t="s">
        <v>2177</v>
      </c>
      <c r="Q4878" s="13" t="s">
        <v>3800</v>
      </c>
      <c r="R4878" s="17">
        <v>63.329700000000003</v>
      </c>
      <c r="S4878" s="26">
        <v>7</v>
      </c>
      <c r="T4878" s="17">
        <v>0.47000000000000003</v>
      </c>
      <c r="U4878" s="17">
        <v>17.73</v>
      </c>
      <c r="V4878" s="27">
        <v>-15.630299999999998</v>
      </c>
      <c r="W4878" s="13" t="s">
        <v>33</v>
      </c>
      <c r="X4878" s="8">
        <f>$T4878*$R4878</f>
        <v>29.764959000000005</v>
      </c>
      <c r="Y4878" s="29">
        <f>R4878-V4878-U4878-X4878</f>
        <v>31.465040999999999</v>
      </c>
    </row>
    <row r="4879" spans="2:25" x14ac:dyDescent="0.3">
      <c r="B4879" s="16"/>
      <c r="C4879" s="8" t="str">
        <f>_xlfn.CONCAT(S4879,_xlfn.TEXTBEFORE(Q4879,","))</f>
        <v>3Hon Rocking Chair</v>
      </c>
      <c r="D4879" s="13" t="s">
        <v>10985</v>
      </c>
      <c r="E4879" s="25">
        <v>44135</v>
      </c>
      <c r="F4879" s="25">
        <v>44141</v>
      </c>
      <c r="G4879" s="13" t="s">
        <v>50</v>
      </c>
      <c r="H4879" s="13" t="s">
        <v>1896</v>
      </c>
      <c r="I4879" s="13" t="s">
        <v>36</v>
      </c>
      <c r="J4879" s="13" t="s">
        <v>160</v>
      </c>
      <c r="K4879" s="13" t="s">
        <v>160</v>
      </c>
      <c r="L4879" s="13" t="s">
        <v>54</v>
      </c>
      <c r="M4879" s="13" t="s">
        <v>55</v>
      </c>
      <c r="N4879" s="13" t="s">
        <v>1718</v>
      </c>
      <c r="O4879" s="13" t="s">
        <v>40</v>
      </c>
      <c r="P4879" s="13" t="s">
        <v>41</v>
      </c>
      <c r="Q4879" s="13" t="s">
        <v>1719</v>
      </c>
      <c r="R4879" s="17">
        <v>280.73609999999996</v>
      </c>
      <c r="S4879" s="26">
        <v>3</v>
      </c>
      <c r="T4879" s="17">
        <v>0.27</v>
      </c>
      <c r="U4879" s="17">
        <v>15.69</v>
      </c>
      <c r="V4879" s="27">
        <v>-15.453900000000004</v>
      </c>
      <c r="W4879" s="13" t="s">
        <v>88</v>
      </c>
      <c r="X4879" s="8">
        <f>$T4879*$R4879</f>
        <v>75.798746999999992</v>
      </c>
      <c r="Y4879" s="29">
        <f>R4879-V4879-U4879-X4879</f>
        <v>204.70125299999995</v>
      </c>
    </row>
    <row r="4880" spans="2:25" x14ac:dyDescent="0.3">
      <c r="B4880" s="16"/>
      <c r="C4880" s="8" t="str">
        <f>_xlfn.CONCAT(S4880,_xlfn.TEXTBEFORE(Q4880,","))</f>
        <v>1Fiskars Box Cutter</v>
      </c>
      <c r="D4880" s="13" t="s">
        <v>10986</v>
      </c>
      <c r="E4880" s="25">
        <v>44135</v>
      </c>
      <c r="F4880" s="25">
        <v>44141</v>
      </c>
      <c r="G4880" s="13" t="s">
        <v>50</v>
      </c>
      <c r="H4880" s="13" t="s">
        <v>1896</v>
      </c>
      <c r="I4880" s="13" t="s">
        <v>36</v>
      </c>
      <c r="J4880" s="13" t="s">
        <v>160</v>
      </c>
      <c r="K4880" s="13" t="s">
        <v>160</v>
      </c>
      <c r="L4880" s="13" t="s">
        <v>54</v>
      </c>
      <c r="M4880" s="13" t="s">
        <v>55</v>
      </c>
      <c r="N4880" s="13" t="s">
        <v>3603</v>
      </c>
      <c r="O4880" s="13" t="s">
        <v>30</v>
      </c>
      <c r="P4880" s="13" t="s">
        <v>1228</v>
      </c>
      <c r="Q4880" s="13" t="s">
        <v>3604</v>
      </c>
      <c r="R4880" s="17">
        <v>18.507600000000004</v>
      </c>
      <c r="S4880" s="26">
        <v>1</v>
      </c>
      <c r="T4880" s="17">
        <v>0.47000000000000003</v>
      </c>
      <c r="U4880" s="17">
        <v>1.1100000000000001</v>
      </c>
      <c r="V4880" s="27">
        <v>-2.4624000000000006</v>
      </c>
      <c r="W4880" s="13" t="s">
        <v>88</v>
      </c>
      <c r="X4880" s="8">
        <f>$T4880*$R4880</f>
        <v>8.6985720000000022</v>
      </c>
      <c r="Y4880" s="29">
        <f>R4880-V4880-U4880-X4880</f>
        <v>11.161428000000004</v>
      </c>
    </row>
    <row r="4881" spans="2:25" x14ac:dyDescent="0.3">
      <c r="B4881" s="16"/>
      <c r="C4881" s="8" t="str">
        <f>_xlfn.CONCAT(S4881,_xlfn.TEXTBEFORE(Q4881,","))</f>
        <v>2Hamilton Beach Refrigerator</v>
      </c>
      <c r="D4881" s="13" t="s">
        <v>10987</v>
      </c>
      <c r="E4881" s="25">
        <v>44181</v>
      </c>
      <c r="F4881" s="25">
        <v>44185</v>
      </c>
      <c r="G4881" s="13" t="s">
        <v>50</v>
      </c>
      <c r="H4881" s="13" t="s">
        <v>1896</v>
      </c>
      <c r="I4881" s="13" t="s">
        <v>36</v>
      </c>
      <c r="J4881" s="13" t="s">
        <v>400</v>
      </c>
      <c r="K4881" s="13" t="s">
        <v>91</v>
      </c>
      <c r="L4881" s="13" t="s">
        <v>54</v>
      </c>
      <c r="M4881" s="13" t="s">
        <v>55</v>
      </c>
      <c r="N4881" s="13" t="s">
        <v>1897</v>
      </c>
      <c r="O4881" s="13" t="s">
        <v>30</v>
      </c>
      <c r="P4881" s="13" t="s">
        <v>31</v>
      </c>
      <c r="Q4881" s="13" t="s">
        <v>1898</v>
      </c>
      <c r="R4881" s="17">
        <v>831.46079999999984</v>
      </c>
      <c r="S4881" s="26">
        <v>2</v>
      </c>
      <c r="T4881" s="17">
        <v>0.17</v>
      </c>
      <c r="U4881" s="17">
        <v>65.91</v>
      </c>
      <c r="V4881" s="27">
        <v>230.38080000000002</v>
      </c>
      <c r="W4881" s="13" t="s">
        <v>88</v>
      </c>
      <c r="X4881" s="8">
        <f>$T4881*$R4881</f>
        <v>141.34833599999999</v>
      </c>
      <c r="Y4881" s="29">
        <f>R4881-V4881-U4881-X4881</f>
        <v>393.82166399999983</v>
      </c>
    </row>
    <row r="4882" spans="2:25" x14ac:dyDescent="0.3">
      <c r="B4882" s="16"/>
      <c r="C4882" s="8" t="str">
        <f>_xlfn.CONCAT(S4882,_xlfn.TEXTBEFORE(Q4882,","))</f>
        <v>3Harbour Creations Rocking Chair</v>
      </c>
      <c r="D4882" s="13" t="s">
        <v>10988</v>
      </c>
      <c r="E4882" s="25">
        <v>44181</v>
      </c>
      <c r="F4882" s="25">
        <v>44185</v>
      </c>
      <c r="G4882" s="13" t="s">
        <v>50</v>
      </c>
      <c r="H4882" s="13" t="s">
        <v>1896</v>
      </c>
      <c r="I4882" s="13" t="s">
        <v>36</v>
      </c>
      <c r="J4882" s="13" t="s">
        <v>400</v>
      </c>
      <c r="K4882" s="13" t="s">
        <v>91</v>
      </c>
      <c r="L4882" s="13" t="s">
        <v>54</v>
      </c>
      <c r="M4882" s="13" t="s">
        <v>55</v>
      </c>
      <c r="N4882" s="13" t="s">
        <v>1325</v>
      </c>
      <c r="O4882" s="13" t="s">
        <v>40</v>
      </c>
      <c r="P4882" s="13" t="s">
        <v>41</v>
      </c>
      <c r="Q4882" s="13" t="s">
        <v>1326</v>
      </c>
      <c r="R4882" s="17">
        <v>322.12709999999993</v>
      </c>
      <c r="S4882" s="26">
        <v>3</v>
      </c>
      <c r="T4882" s="17">
        <v>0.27</v>
      </c>
      <c r="U4882" s="17">
        <v>28.35</v>
      </c>
      <c r="V4882" s="27">
        <v>-4.4828999999999866</v>
      </c>
      <c r="W4882" s="13" t="s">
        <v>88</v>
      </c>
      <c r="X4882" s="8">
        <f>$T4882*$R4882</f>
        <v>86.974316999999985</v>
      </c>
      <c r="Y4882" s="29">
        <f>R4882-V4882-U4882-X4882</f>
        <v>211.28568299999989</v>
      </c>
    </row>
    <row r="4883" spans="2:25" x14ac:dyDescent="0.3">
      <c r="B4883" s="16"/>
      <c r="C4883" s="8" t="str">
        <f>_xlfn.CONCAT(S4883,_xlfn.TEXTBEFORE(Q4883,","))</f>
        <v>7Novimex Round Labels</v>
      </c>
      <c r="D4883" s="13" t="s">
        <v>10989</v>
      </c>
      <c r="E4883" s="25">
        <v>44181</v>
      </c>
      <c r="F4883" s="25">
        <v>44185</v>
      </c>
      <c r="G4883" s="13" t="s">
        <v>50</v>
      </c>
      <c r="H4883" s="13" t="s">
        <v>1896</v>
      </c>
      <c r="I4883" s="13" t="s">
        <v>36</v>
      </c>
      <c r="J4883" s="13" t="s">
        <v>400</v>
      </c>
      <c r="K4883" s="13" t="s">
        <v>91</v>
      </c>
      <c r="L4883" s="13" t="s">
        <v>54</v>
      </c>
      <c r="M4883" s="13" t="s">
        <v>55</v>
      </c>
      <c r="N4883" s="13" t="s">
        <v>4533</v>
      </c>
      <c r="O4883" s="13" t="s">
        <v>30</v>
      </c>
      <c r="P4883" s="13" t="s">
        <v>2751</v>
      </c>
      <c r="Q4883" s="13" t="s">
        <v>4534</v>
      </c>
      <c r="R4883" s="17">
        <v>24.708599999999997</v>
      </c>
      <c r="S4883" s="26">
        <v>7</v>
      </c>
      <c r="T4883" s="17">
        <v>0.47000000000000003</v>
      </c>
      <c r="U4883" s="17">
        <v>2.8</v>
      </c>
      <c r="V4883" s="27">
        <v>-7.6313999999999993</v>
      </c>
      <c r="W4883" s="13" t="s">
        <v>88</v>
      </c>
      <c r="X4883" s="8">
        <f>$T4883*$R4883</f>
        <v>11.613042</v>
      </c>
      <c r="Y4883" s="29">
        <f>R4883-V4883-U4883-X4883</f>
        <v>17.926957999999996</v>
      </c>
    </row>
    <row r="4884" spans="2:25" x14ac:dyDescent="0.3">
      <c r="B4884" s="16"/>
      <c r="C4884" s="8" t="str">
        <f>_xlfn.CONCAT(S4884,_xlfn.TEXTBEFORE(Q4884,","))</f>
        <v>4Ames Clasp Envelope</v>
      </c>
      <c r="D4884" s="13" t="s">
        <v>10990</v>
      </c>
      <c r="E4884" s="25">
        <v>44181</v>
      </c>
      <c r="F4884" s="25">
        <v>44185</v>
      </c>
      <c r="G4884" s="13" t="s">
        <v>50</v>
      </c>
      <c r="H4884" s="13" t="s">
        <v>1896</v>
      </c>
      <c r="I4884" s="13" t="s">
        <v>36</v>
      </c>
      <c r="J4884" s="13" t="s">
        <v>400</v>
      </c>
      <c r="K4884" s="13" t="s">
        <v>91</v>
      </c>
      <c r="L4884" s="13" t="s">
        <v>54</v>
      </c>
      <c r="M4884" s="13" t="s">
        <v>55</v>
      </c>
      <c r="N4884" s="13" t="s">
        <v>4986</v>
      </c>
      <c r="O4884" s="13" t="s">
        <v>30</v>
      </c>
      <c r="P4884" s="13" t="s">
        <v>1607</v>
      </c>
      <c r="Q4884" s="13" t="s">
        <v>4987</v>
      </c>
      <c r="R4884" s="17">
        <v>20.352000000000004</v>
      </c>
      <c r="S4884" s="26">
        <v>4</v>
      </c>
      <c r="T4884" s="17">
        <v>0.47000000000000003</v>
      </c>
      <c r="U4884" s="17">
        <v>1.87</v>
      </c>
      <c r="V4884" s="27">
        <v>-13.488000000000005</v>
      </c>
      <c r="W4884" s="13" t="s">
        <v>88</v>
      </c>
      <c r="X4884" s="8">
        <f>$T4884*$R4884</f>
        <v>9.5654400000000024</v>
      </c>
      <c r="Y4884" s="29">
        <f>R4884-V4884-U4884-X4884</f>
        <v>22.404560000000007</v>
      </c>
    </row>
    <row r="4885" spans="2:25" x14ac:dyDescent="0.3">
      <c r="B4885" s="16"/>
      <c r="C4885" s="8" t="str">
        <f>_xlfn.CONCAT(S4885,_xlfn.TEXTBEFORE(Q4885,","))</f>
        <v>2Binney &amp; Smith Markers</v>
      </c>
      <c r="D4885" s="13" t="s">
        <v>10991</v>
      </c>
      <c r="E4885" s="25">
        <v>44181</v>
      </c>
      <c r="F4885" s="25">
        <v>44185</v>
      </c>
      <c r="G4885" s="13" t="s">
        <v>50</v>
      </c>
      <c r="H4885" s="13" t="s">
        <v>1896</v>
      </c>
      <c r="I4885" s="13" t="s">
        <v>36</v>
      </c>
      <c r="J4885" s="13" t="s">
        <v>400</v>
      </c>
      <c r="K4885" s="13" t="s">
        <v>91</v>
      </c>
      <c r="L4885" s="13" t="s">
        <v>54</v>
      </c>
      <c r="M4885" s="13" t="s">
        <v>55</v>
      </c>
      <c r="N4885" s="13" t="s">
        <v>3517</v>
      </c>
      <c r="O4885" s="13" t="s">
        <v>30</v>
      </c>
      <c r="P4885" s="13" t="s">
        <v>1789</v>
      </c>
      <c r="Q4885" s="13" t="s">
        <v>3518</v>
      </c>
      <c r="R4885" s="17">
        <v>35.565599999999996</v>
      </c>
      <c r="S4885" s="26">
        <v>2</v>
      </c>
      <c r="T4885" s="17">
        <v>0.27</v>
      </c>
      <c r="U4885" s="17">
        <v>1.6400000000000001</v>
      </c>
      <c r="V4885" s="27">
        <v>-10.2744</v>
      </c>
      <c r="W4885" s="13" t="s">
        <v>88</v>
      </c>
      <c r="X4885" s="8">
        <f>$T4885*$R4885</f>
        <v>9.6027120000000004</v>
      </c>
      <c r="Y4885" s="29">
        <f>R4885-V4885-U4885-X4885</f>
        <v>34.597287999999992</v>
      </c>
    </row>
    <row r="4886" spans="2:25" x14ac:dyDescent="0.3">
      <c r="B4886" s="16"/>
      <c r="C4886" s="8" t="str">
        <f>_xlfn.CONCAT(S4886,_xlfn.TEXTBEFORE(Q4886,","))</f>
        <v>2SanDisk Memo Slips</v>
      </c>
      <c r="D4886" s="13" t="s">
        <v>10992</v>
      </c>
      <c r="E4886" s="25">
        <v>44181</v>
      </c>
      <c r="F4886" s="25">
        <v>44185</v>
      </c>
      <c r="G4886" s="13" t="s">
        <v>50</v>
      </c>
      <c r="H4886" s="13" t="s">
        <v>1896</v>
      </c>
      <c r="I4886" s="13" t="s">
        <v>36</v>
      </c>
      <c r="J4886" s="13" t="s">
        <v>400</v>
      </c>
      <c r="K4886" s="13" t="s">
        <v>91</v>
      </c>
      <c r="L4886" s="13" t="s">
        <v>54</v>
      </c>
      <c r="M4886" s="13" t="s">
        <v>55</v>
      </c>
      <c r="N4886" s="13" t="s">
        <v>5358</v>
      </c>
      <c r="O4886" s="13" t="s">
        <v>30</v>
      </c>
      <c r="P4886" s="13" t="s">
        <v>1567</v>
      </c>
      <c r="Q4886" s="13" t="s">
        <v>5359</v>
      </c>
      <c r="R4886" s="17">
        <v>19.493400000000001</v>
      </c>
      <c r="S4886" s="26">
        <v>2</v>
      </c>
      <c r="T4886" s="17">
        <v>0.47000000000000003</v>
      </c>
      <c r="U4886" s="17">
        <v>1.3</v>
      </c>
      <c r="V4886" s="27">
        <v>-12.906600000000001</v>
      </c>
      <c r="W4886" s="13" t="s">
        <v>88</v>
      </c>
      <c r="X4886" s="8">
        <f>$T4886*$R4886</f>
        <v>9.1618980000000008</v>
      </c>
      <c r="Y4886" s="29">
        <f>R4886-V4886-U4886-X4886</f>
        <v>21.938102000000004</v>
      </c>
    </row>
    <row r="4887" spans="2:25" x14ac:dyDescent="0.3">
      <c r="B4887" s="16"/>
      <c r="C4887" s="8" t="str">
        <f>_xlfn.CONCAT(S4887,_xlfn.TEXTBEFORE(Q4887,","))</f>
        <v>3Tenex Frame</v>
      </c>
      <c r="D4887" s="13" t="s">
        <v>10993</v>
      </c>
      <c r="E4887" s="25">
        <v>43796</v>
      </c>
      <c r="F4887" s="25">
        <v>43802</v>
      </c>
      <c r="G4887" s="13" t="s">
        <v>50</v>
      </c>
      <c r="H4887" s="13" t="s">
        <v>3272</v>
      </c>
      <c r="I4887" s="13" t="s">
        <v>24</v>
      </c>
      <c r="J4887" s="13" t="s">
        <v>70</v>
      </c>
      <c r="K4887" s="13" t="s">
        <v>210</v>
      </c>
      <c r="L4887" s="13" t="s">
        <v>27</v>
      </c>
      <c r="M4887" s="13" t="s">
        <v>28</v>
      </c>
      <c r="N4887" s="13" t="s">
        <v>3273</v>
      </c>
      <c r="O4887" s="13" t="s">
        <v>40</v>
      </c>
      <c r="P4887" s="13" t="s">
        <v>906</v>
      </c>
      <c r="Q4887" s="13" t="s">
        <v>3274</v>
      </c>
      <c r="R4887" s="17">
        <v>325.79999999999995</v>
      </c>
      <c r="S4887" s="26">
        <v>3</v>
      </c>
      <c r="T4887" s="17">
        <v>0</v>
      </c>
      <c r="U4887" s="17">
        <v>24.37</v>
      </c>
      <c r="V4887" s="27">
        <v>48.87</v>
      </c>
      <c r="W4887" s="13" t="s">
        <v>88</v>
      </c>
      <c r="X4887" s="8">
        <f>$T4887*$R4887</f>
        <v>0</v>
      </c>
      <c r="Y4887" s="29">
        <f>R4887-V4887-U4887-X4887</f>
        <v>252.55999999999995</v>
      </c>
    </row>
    <row r="4888" spans="2:25" x14ac:dyDescent="0.3">
      <c r="B4888" s="16"/>
      <c r="C4888" s="8" t="str">
        <f>_xlfn.CONCAT(S4888,_xlfn.TEXTBEFORE(Q4888,","))</f>
        <v>2Boston Sketch Pad</v>
      </c>
      <c r="D4888" s="13" t="s">
        <v>10994</v>
      </c>
      <c r="E4888" s="25">
        <v>43796</v>
      </c>
      <c r="F4888" s="25">
        <v>43802</v>
      </c>
      <c r="G4888" s="13" t="s">
        <v>50</v>
      </c>
      <c r="H4888" s="13" t="s">
        <v>3272</v>
      </c>
      <c r="I4888" s="13" t="s">
        <v>24</v>
      </c>
      <c r="J4888" s="13" t="s">
        <v>70</v>
      </c>
      <c r="K4888" s="13" t="s">
        <v>210</v>
      </c>
      <c r="L4888" s="13" t="s">
        <v>27</v>
      </c>
      <c r="M4888" s="13" t="s">
        <v>28</v>
      </c>
      <c r="N4888" s="13" t="s">
        <v>5353</v>
      </c>
      <c r="O4888" s="13" t="s">
        <v>30</v>
      </c>
      <c r="P4888" s="13" t="s">
        <v>1789</v>
      </c>
      <c r="Q4888" s="13" t="s">
        <v>5354</v>
      </c>
      <c r="R4888" s="17">
        <v>97.74</v>
      </c>
      <c r="S4888" s="26">
        <v>2</v>
      </c>
      <c r="T4888" s="17">
        <v>0</v>
      </c>
      <c r="U4888" s="17">
        <v>2.33</v>
      </c>
      <c r="V4888" s="27">
        <v>21.48</v>
      </c>
      <c r="W4888" s="13" t="s">
        <v>88</v>
      </c>
      <c r="X4888" s="8">
        <f>$T4888*$R4888</f>
        <v>0</v>
      </c>
      <c r="Y4888" s="29">
        <f>R4888-V4888-U4888-X4888</f>
        <v>73.929999999999993</v>
      </c>
    </row>
    <row r="4889" spans="2:25" x14ac:dyDescent="0.3">
      <c r="B4889" s="16"/>
      <c r="C4889" s="8" t="str">
        <f>_xlfn.CONCAT(S4889,_xlfn.TEXTBEFORE(Q4889,","))</f>
        <v>3Accos Staples</v>
      </c>
      <c r="D4889" s="13" t="s">
        <v>10995</v>
      </c>
      <c r="E4889" s="25">
        <v>43796</v>
      </c>
      <c r="F4889" s="25">
        <v>43802</v>
      </c>
      <c r="G4889" s="13" t="s">
        <v>50</v>
      </c>
      <c r="H4889" s="13" t="s">
        <v>3272</v>
      </c>
      <c r="I4889" s="13" t="s">
        <v>24</v>
      </c>
      <c r="J4889" s="13" t="s">
        <v>70</v>
      </c>
      <c r="K4889" s="13" t="s">
        <v>210</v>
      </c>
      <c r="L4889" s="13" t="s">
        <v>27</v>
      </c>
      <c r="M4889" s="13" t="s">
        <v>28</v>
      </c>
      <c r="N4889" s="13" t="s">
        <v>5727</v>
      </c>
      <c r="O4889" s="13" t="s">
        <v>30</v>
      </c>
      <c r="P4889" s="13" t="s">
        <v>2177</v>
      </c>
      <c r="Q4889" s="13" t="s">
        <v>5728</v>
      </c>
      <c r="R4889" s="17">
        <v>31.139999999999997</v>
      </c>
      <c r="S4889" s="26">
        <v>3</v>
      </c>
      <c r="T4889" s="17">
        <v>0</v>
      </c>
      <c r="U4889" s="17">
        <v>2.2200000000000002</v>
      </c>
      <c r="V4889" s="27">
        <v>2.4300000000000002</v>
      </c>
      <c r="W4889" s="13" t="s">
        <v>88</v>
      </c>
      <c r="X4889" s="8">
        <f>$T4889*$R4889</f>
        <v>0</v>
      </c>
      <c r="Y4889" s="29">
        <f>R4889-V4889-U4889-X4889</f>
        <v>26.49</v>
      </c>
    </row>
    <row r="4890" spans="2:25" x14ac:dyDescent="0.3">
      <c r="B4890" s="16"/>
      <c r="C4890" s="8" t="str">
        <f>_xlfn.CONCAT(S4890,_xlfn.TEXTBEFORE(Q4890,","))</f>
        <v>3Tenex Lockers</v>
      </c>
      <c r="D4890" s="13" t="s">
        <v>10996</v>
      </c>
      <c r="E4890" s="25">
        <v>44078</v>
      </c>
      <c r="F4890" s="25">
        <v>44082</v>
      </c>
      <c r="G4890" s="13" t="s">
        <v>50</v>
      </c>
      <c r="H4890" s="13" t="s">
        <v>1307</v>
      </c>
      <c r="I4890" s="13" t="s">
        <v>24</v>
      </c>
      <c r="J4890" s="13" t="s">
        <v>1308</v>
      </c>
      <c r="K4890" s="13" t="s">
        <v>1309</v>
      </c>
      <c r="L4890" s="13" t="s">
        <v>114</v>
      </c>
      <c r="M4890" s="13" t="s">
        <v>55</v>
      </c>
      <c r="N4890" s="13" t="s">
        <v>1310</v>
      </c>
      <c r="O4890" s="13" t="s">
        <v>30</v>
      </c>
      <c r="P4890" s="13" t="s">
        <v>289</v>
      </c>
      <c r="Q4890" s="13" t="s">
        <v>1311</v>
      </c>
      <c r="R4890" s="17">
        <v>613.89</v>
      </c>
      <c r="S4890" s="26">
        <v>3</v>
      </c>
      <c r="T4890" s="17">
        <v>0</v>
      </c>
      <c r="U4890" s="17">
        <v>101.31</v>
      </c>
      <c r="V4890" s="27">
        <v>153.45000000000002</v>
      </c>
      <c r="W4890" s="13" t="s">
        <v>60</v>
      </c>
      <c r="X4890" s="8">
        <f>$T4890*$R4890</f>
        <v>0</v>
      </c>
      <c r="Y4890" s="29">
        <f>R4890-V4890-U4890-X4890</f>
        <v>359.12999999999994</v>
      </c>
    </row>
    <row r="4891" spans="2:25" x14ac:dyDescent="0.3">
      <c r="B4891" s="16"/>
      <c r="C4891" s="8" t="str">
        <f>_xlfn.CONCAT(S4891,_xlfn.TEXTBEFORE(Q4891,","))</f>
        <v>4Brother Personal Copier</v>
      </c>
      <c r="D4891" s="13" t="s">
        <v>10997</v>
      </c>
      <c r="E4891" s="25">
        <v>44078</v>
      </c>
      <c r="F4891" s="25">
        <v>44082</v>
      </c>
      <c r="G4891" s="13" t="s">
        <v>50</v>
      </c>
      <c r="H4891" s="13" t="s">
        <v>1307</v>
      </c>
      <c r="I4891" s="13" t="s">
        <v>24</v>
      </c>
      <c r="J4891" s="13" t="s">
        <v>1308</v>
      </c>
      <c r="K4891" s="13" t="s">
        <v>1309</v>
      </c>
      <c r="L4891" s="13" t="s">
        <v>114</v>
      </c>
      <c r="M4891" s="13" t="s">
        <v>55</v>
      </c>
      <c r="N4891" s="13" t="s">
        <v>1649</v>
      </c>
      <c r="O4891" s="13" t="s">
        <v>57</v>
      </c>
      <c r="P4891" s="13" t="s">
        <v>86</v>
      </c>
      <c r="Q4891" s="13" t="s">
        <v>1650</v>
      </c>
      <c r="R4891" s="17">
        <v>564.36</v>
      </c>
      <c r="S4891" s="26">
        <v>4</v>
      </c>
      <c r="T4891" s="17">
        <v>0</v>
      </c>
      <c r="U4891" s="17">
        <v>78.489999999999995</v>
      </c>
      <c r="V4891" s="27">
        <v>242.64</v>
      </c>
      <c r="W4891" s="13" t="s">
        <v>60</v>
      </c>
      <c r="X4891" s="8">
        <f>$T4891*$R4891</f>
        <v>0</v>
      </c>
      <c r="Y4891" s="29">
        <f>R4891-V4891-U4891-X4891</f>
        <v>243.23000000000002</v>
      </c>
    </row>
    <row r="4892" spans="2:25" x14ac:dyDescent="0.3">
      <c r="B4892" s="16"/>
      <c r="C4892" s="8" t="str">
        <f>_xlfn.CONCAT(S4892,_xlfn.TEXTBEFORE(Q4892,","))</f>
        <v>3Belkin Flash Drive</v>
      </c>
      <c r="D4892" s="13" t="s">
        <v>10998</v>
      </c>
      <c r="E4892" s="25">
        <v>44078</v>
      </c>
      <c r="F4892" s="25">
        <v>44082</v>
      </c>
      <c r="G4892" s="13" t="s">
        <v>50</v>
      </c>
      <c r="H4892" s="13" t="s">
        <v>1307</v>
      </c>
      <c r="I4892" s="13" t="s">
        <v>24</v>
      </c>
      <c r="J4892" s="13" t="s">
        <v>1308</v>
      </c>
      <c r="K4892" s="13" t="s">
        <v>1309</v>
      </c>
      <c r="L4892" s="13" t="s">
        <v>114</v>
      </c>
      <c r="M4892" s="13" t="s">
        <v>55</v>
      </c>
      <c r="N4892" s="13" t="s">
        <v>4176</v>
      </c>
      <c r="O4892" s="13" t="s">
        <v>57</v>
      </c>
      <c r="P4892" s="13" t="s">
        <v>121</v>
      </c>
      <c r="Q4892" s="13" t="s">
        <v>4177</v>
      </c>
      <c r="R4892" s="17">
        <v>119.25</v>
      </c>
      <c r="S4892" s="26">
        <v>3</v>
      </c>
      <c r="T4892" s="17">
        <v>0</v>
      </c>
      <c r="U4892" s="17">
        <v>10.07</v>
      </c>
      <c r="V4892" s="27">
        <v>21.419999999999998</v>
      </c>
      <c r="W4892" s="13" t="s">
        <v>60</v>
      </c>
      <c r="X4892" s="8">
        <f>$T4892*$R4892</f>
        <v>0</v>
      </c>
      <c r="Y4892" s="29">
        <f>R4892-V4892-U4892-X4892</f>
        <v>87.759999999999991</v>
      </c>
    </row>
    <row r="4893" spans="2:25" x14ac:dyDescent="0.3">
      <c r="B4893" s="16"/>
      <c r="C4893" s="8" t="str">
        <f>_xlfn.CONCAT(S4893,_xlfn.TEXTBEFORE(Q4893,","))</f>
        <v>2Hamilton Beach Coffee Grinder</v>
      </c>
      <c r="D4893" s="13" t="s">
        <v>10999</v>
      </c>
      <c r="E4893" s="25">
        <v>44078</v>
      </c>
      <c r="F4893" s="25">
        <v>44082</v>
      </c>
      <c r="G4893" s="13" t="s">
        <v>50</v>
      </c>
      <c r="H4893" s="13" t="s">
        <v>1307</v>
      </c>
      <c r="I4893" s="13" t="s">
        <v>24</v>
      </c>
      <c r="J4893" s="13" t="s">
        <v>1308</v>
      </c>
      <c r="K4893" s="13" t="s">
        <v>1309</v>
      </c>
      <c r="L4893" s="13" t="s">
        <v>114</v>
      </c>
      <c r="M4893" s="13" t="s">
        <v>55</v>
      </c>
      <c r="N4893" s="13" t="s">
        <v>1940</v>
      </c>
      <c r="O4893" s="13" t="s">
        <v>30</v>
      </c>
      <c r="P4893" s="13" t="s">
        <v>31</v>
      </c>
      <c r="Q4893" s="13" t="s">
        <v>1941</v>
      </c>
      <c r="R4893" s="17">
        <v>84.179999999999993</v>
      </c>
      <c r="S4893" s="26">
        <v>2</v>
      </c>
      <c r="T4893" s="17">
        <v>0</v>
      </c>
      <c r="U4893" s="17">
        <v>6.07</v>
      </c>
      <c r="V4893" s="27">
        <v>37.86</v>
      </c>
      <c r="W4893" s="13" t="s">
        <v>60</v>
      </c>
      <c r="X4893" s="8">
        <f>$T4893*$R4893</f>
        <v>0</v>
      </c>
      <c r="Y4893" s="29">
        <f>R4893-V4893-U4893-X4893</f>
        <v>40.249999999999993</v>
      </c>
    </row>
    <row r="4894" spans="2:25" x14ac:dyDescent="0.3">
      <c r="B4894" s="16"/>
      <c r="C4894" s="8" t="str">
        <f>_xlfn.CONCAT(S4894,_xlfn.TEXTBEFORE(Q4894,","))</f>
        <v>3Cardinal Hole Reinforcements</v>
      </c>
      <c r="D4894" s="13" t="s">
        <v>11000</v>
      </c>
      <c r="E4894" s="25">
        <v>44078</v>
      </c>
      <c r="F4894" s="25">
        <v>44082</v>
      </c>
      <c r="G4894" s="13" t="s">
        <v>50</v>
      </c>
      <c r="H4894" s="13" t="s">
        <v>1307</v>
      </c>
      <c r="I4894" s="13" t="s">
        <v>24</v>
      </c>
      <c r="J4894" s="13" t="s">
        <v>1308</v>
      </c>
      <c r="K4894" s="13" t="s">
        <v>1309</v>
      </c>
      <c r="L4894" s="13" t="s">
        <v>114</v>
      </c>
      <c r="M4894" s="13" t="s">
        <v>55</v>
      </c>
      <c r="N4894" s="13" t="s">
        <v>4994</v>
      </c>
      <c r="O4894" s="13" t="s">
        <v>30</v>
      </c>
      <c r="P4894" s="13" t="s">
        <v>1121</v>
      </c>
      <c r="Q4894" s="13" t="s">
        <v>4995</v>
      </c>
      <c r="R4894" s="17">
        <v>20.520000000000003</v>
      </c>
      <c r="S4894" s="26">
        <v>3</v>
      </c>
      <c r="T4894" s="17">
        <v>0</v>
      </c>
      <c r="U4894" s="17">
        <v>2.4700000000000002</v>
      </c>
      <c r="V4894" s="27">
        <v>6.75</v>
      </c>
      <c r="W4894" s="13" t="s">
        <v>60</v>
      </c>
      <c r="X4894" s="8">
        <f>$T4894*$R4894</f>
        <v>0</v>
      </c>
      <c r="Y4894" s="29">
        <f>R4894-V4894-U4894-X4894</f>
        <v>11.300000000000002</v>
      </c>
    </row>
    <row r="4895" spans="2:25" x14ac:dyDescent="0.3">
      <c r="B4895" s="16"/>
      <c r="C4895" s="8" t="str">
        <f>_xlfn.CONCAT(S4895,_xlfn.TEXTBEFORE(Q4895,","))</f>
        <v>2OIC Staples</v>
      </c>
      <c r="D4895" s="13" t="s">
        <v>11001</v>
      </c>
      <c r="E4895" s="25">
        <v>44078</v>
      </c>
      <c r="F4895" s="25">
        <v>44082</v>
      </c>
      <c r="G4895" s="13" t="s">
        <v>50</v>
      </c>
      <c r="H4895" s="13" t="s">
        <v>1307</v>
      </c>
      <c r="I4895" s="13" t="s">
        <v>24</v>
      </c>
      <c r="J4895" s="13" t="s">
        <v>1308</v>
      </c>
      <c r="K4895" s="13" t="s">
        <v>1309</v>
      </c>
      <c r="L4895" s="13" t="s">
        <v>114</v>
      </c>
      <c r="M4895" s="13" t="s">
        <v>55</v>
      </c>
      <c r="N4895" s="13" t="s">
        <v>5341</v>
      </c>
      <c r="O4895" s="13" t="s">
        <v>30</v>
      </c>
      <c r="P4895" s="13" t="s">
        <v>2177</v>
      </c>
      <c r="Q4895" s="13" t="s">
        <v>5342</v>
      </c>
      <c r="R4895" s="17">
        <v>17.580000000000002</v>
      </c>
      <c r="S4895" s="26">
        <v>2</v>
      </c>
      <c r="T4895" s="17">
        <v>0</v>
      </c>
      <c r="U4895" s="17">
        <v>1.82</v>
      </c>
      <c r="V4895" s="27">
        <v>0.30000000000000004</v>
      </c>
      <c r="W4895" s="13" t="s">
        <v>60</v>
      </c>
      <c r="X4895" s="8">
        <f>$T4895*$R4895</f>
        <v>0</v>
      </c>
      <c r="Y4895" s="29">
        <f>R4895-V4895-U4895-X4895</f>
        <v>15.46</v>
      </c>
    </row>
    <row r="4896" spans="2:25" x14ac:dyDescent="0.3">
      <c r="B4896" s="16"/>
      <c r="C4896" s="8" t="str">
        <f>_xlfn.CONCAT(S4896,_xlfn.TEXTBEFORE(Q4896,","))</f>
        <v>3Brother Fax and Copier</v>
      </c>
      <c r="D4896" s="13" t="s">
        <v>11002</v>
      </c>
      <c r="E4896" s="25">
        <v>43916</v>
      </c>
      <c r="F4896" s="25">
        <v>43920</v>
      </c>
      <c r="G4896" s="13" t="s">
        <v>50</v>
      </c>
      <c r="H4896" s="13" t="s">
        <v>1257</v>
      </c>
      <c r="I4896" s="13" t="s">
        <v>24</v>
      </c>
      <c r="J4896" s="13" t="s">
        <v>1258</v>
      </c>
      <c r="K4896" s="13" t="s">
        <v>955</v>
      </c>
      <c r="L4896" s="13" t="s">
        <v>27</v>
      </c>
      <c r="M4896" s="13" t="s">
        <v>28</v>
      </c>
      <c r="N4896" s="13" t="s">
        <v>1259</v>
      </c>
      <c r="O4896" s="13" t="s">
        <v>57</v>
      </c>
      <c r="P4896" s="13" t="s">
        <v>86</v>
      </c>
      <c r="Q4896" s="13" t="s">
        <v>1260</v>
      </c>
      <c r="R4896" s="17">
        <v>569.06999999999994</v>
      </c>
      <c r="S4896" s="26">
        <v>3</v>
      </c>
      <c r="T4896" s="17">
        <v>0</v>
      </c>
      <c r="U4896" s="17">
        <v>104.17</v>
      </c>
      <c r="V4896" s="27">
        <v>187.74</v>
      </c>
      <c r="W4896" s="13" t="s">
        <v>60</v>
      </c>
      <c r="X4896" s="8">
        <f>$T4896*$R4896</f>
        <v>0</v>
      </c>
      <c r="Y4896" s="29">
        <f>R4896-V4896-U4896-X4896</f>
        <v>277.15999999999991</v>
      </c>
    </row>
    <row r="4897" spans="2:25" x14ac:dyDescent="0.3">
      <c r="B4897" s="16"/>
      <c r="C4897" s="8" t="str">
        <f>_xlfn.CONCAT(S4897,_xlfn.TEXTBEFORE(Q4897,","))</f>
        <v>2Samsung Signal Booster</v>
      </c>
      <c r="D4897" s="13" t="s">
        <v>11003</v>
      </c>
      <c r="E4897" s="25">
        <v>43916</v>
      </c>
      <c r="F4897" s="25">
        <v>43920</v>
      </c>
      <c r="G4897" s="13" t="s">
        <v>50</v>
      </c>
      <c r="H4897" s="13" t="s">
        <v>1257</v>
      </c>
      <c r="I4897" s="13" t="s">
        <v>24</v>
      </c>
      <c r="J4897" s="13" t="s">
        <v>1258</v>
      </c>
      <c r="K4897" s="13" t="s">
        <v>955</v>
      </c>
      <c r="L4897" s="13" t="s">
        <v>27</v>
      </c>
      <c r="M4897" s="13" t="s">
        <v>28</v>
      </c>
      <c r="N4897" s="13" t="s">
        <v>1340</v>
      </c>
      <c r="O4897" s="13" t="s">
        <v>57</v>
      </c>
      <c r="P4897" s="13" t="s">
        <v>58</v>
      </c>
      <c r="Q4897" s="13" t="s">
        <v>1341</v>
      </c>
      <c r="R4897" s="17">
        <v>275.76</v>
      </c>
      <c r="S4897" s="26">
        <v>2</v>
      </c>
      <c r="T4897" s="17">
        <v>0</v>
      </c>
      <c r="U4897" s="17">
        <v>33.380000000000003</v>
      </c>
      <c r="V4897" s="27">
        <v>5.46</v>
      </c>
      <c r="W4897" s="13" t="s">
        <v>60</v>
      </c>
      <c r="X4897" s="8">
        <f>$T4897*$R4897</f>
        <v>0</v>
      </c>
      <c r="Y4897" s="29">
        <f>R4897-V4897-U4897-X4897</f>
        <v>236.92000000000002</v>
      </c>
    </row>
    <row r="4898" spans="2:25" x14ac:dyDescent="0.3">
      <c r="B4898" s="16"/>
      <c r="C4898" s="8" t="str">
        <f>_xlfn.CONCAT(S4898,_xlfn.TEXTBEFORE(Q4898,","))</f>
        <v>4Samsung Smart Phone</v>
      </c>
      <c r="D4898" s="13" t="s">
        <v>11004</v>
      </c>
      <c r="E4898" s="25">
        <v>42889</v>
      </c>
      <c r="F4898" s="25">
        <v>42891</v>
      </c>
      <c r="G4898" s="13" t="s">
        <v>22</v>
      </c>
      <c r="H4898" s="13" t="s">
        <v>2190</v>
      </c>
      <c r="I4898" s="13" t="s">
        <v>24</v>
      </c>
      <c r="J4898" s="13" t="s">
        <v>2191</v>
      </c>
      <c r="K4898" s="13" t="s">
        <v>252</v>
      </c>
      <c r="L4898" s="13" t="s">
        <v>27</v>
      </c>
      <c r="M4898" s="13" t="s">
        <v>28</v>
      </c>
      <c r="N4898" s="13" t="s">
        <v>202</v>
      </c>
      <c r="O4898" s="13" t="s">
        <v>57</v>
      </c>
      <c r="P4898" s="13" t="s">
        <v>58</v>
      </c>
      <c r="Q4898" s="13" t="s">
        <v>203</v>
      </c>
      <c r="R4898" s="17">
        <v>2544.96</v>
      </c>
      <c r="S4898" s="26">
        <v>4</v>
      </c>
      <c r="T4898" s="17">
        <v>0</v>
      </c>
      <c r="U4898" s="17">
        <v>52.31</v>
      </c>
      <c r="V4898" s="27">
        <v>1068.8399999999999</v>
      </c>
      <c r="W4898" s="13" t="s">
        <v>33</v>
      </c>
      <c r="X4898" s="8">
        <f>$T4898*$R4898</f>
        <v>0</v>
      </c>
      <c r="Y4898" s="29">
        <f>R4898-V4898-U4898-X4898</f>
        <v>1423.8100000000002</v>
      </c>
    </row>
    <row r="4899" spans="2:25" x14ac:dyDescent="0.3">
      <c r="B4899" s="16"/>
      <c r="C4899" s="8" t="str">
        <f>_xlfn.CONCAT(S4899,_xlfn.TEXTBEFORE(Q4899,","))</f>
        <v>3Enermax Computer Printout Paper</v>
      </c>
      <c r="D4899" s="13" t="s">
        <v>11005</v>
      </c>
      <c r="E4899" s="25">
        <v>44143</v>
      </c>
      <c r="F4899" s="25">
        <v>44148</v>
      </c>
      <c r="G4899" s="13" t="s">
        <v>50</v>
      </c>
      <c r="H4899" s="13" t="s">
        <v>5404</v>
      </c>
      <c r="I4899" s="13" t="s">
        <v>24</v>
      </c>
      <c r="J4899" s="13" t="s">
        <v>160</v>
      </c>
      <c r="K4899" s="13" t="s">
        <v>160</v>
      </c>
      <c r="L4899" s="13" t="s">
        <v>54</v>
      </c>
      <c r="M4899" s="13" t="s">
        <v>55</v>
      </c>
      <c r="N4899" s="13" t="s">
        <v>5405</v>
      </c>
      <c r="O4899" s="13" t="s">
        <v>30</v>
      </c>
      <c r="P4899" s="13" t="s">
        <v>1567</v>
      </c>
      <c r="Q4899" s="13" t="s">
        <v>5406</v>
      </c>
      <c r="R4899" s="17">
        <v>47.509200000000007</v>
      </c>
      <c r="S4899" s="26">
        <v>3</v>
      </c>
      <c r="T4899" s="17">
        <v>0.47000000000000003</v>
      </c>
      <c r="U4899" s="17">
        <v>4.3600000000000003</v>
      </c>
      <c r="V4899" s="27">
        <v>-20.62080000000001</v>
      </c>
      <c r="W4899" s="13" t="s">
        <v>60</v>
      </c>
      <c r="X4899" s="8">
        <f>$T4899*$R4899</f>
        <v>22.329324000000003</v>
      </c>
      <c r="Y4899" s="29">
        <f>R4899-V4899-U4899-X4899</f>
        <v>41.440676000000025</v>
      </c>
    </row>
    <row r="4900" spans="2:25" x14ac:dyDescent="0.3">
      <c r="B4900" s="16"/>
      <c r="C4900" s="8" t="str">
        <f>_xlfn.CONCAT(S4900,_xlfn.TEXTBEFORE(Q4900,","))</f>
        <v>5Harbour Creations Steel Folding Chair</v>
      </c>
      <c r="D4900" s="13" t="s">
        <v>11006</v>
      </c>
      <c r="E4900" s="25">
        <v>44016</v>
      </c>
      <c r="F4900" s="25">
        <v>44018</v>
      </c>
      <c r="G4900" s="13" t="s">
        <v>22</v>
      </c>
      <c r="H4900" s="13" t="s">
        <v>816</v>
      </c>
      <c r="I4900" s="13" t="s">
        <v>24</v>
      </c>
      <c r="J4900" s="13" t="s">
        <v>817</v>
      </c>
      <c r="K4900" s="13" t="s">
        <v>818</v>
      </c>
      <c r="L4900" s="13" t="s">
        <v>114</v>
      </c>
      <c r="M4900" s="13" t="s">
        <v>55</v>
      </c>
      <c r="N4900" s="13" t="s">
        <v>819</v>
      </c>
      <c r="O4900" s="13" t="s">
        <v>40</v>
      </c>
      <c r="P4900" s="13" t="s">
        <v>41</v>
      </c>
      <c r="Q4900" s="13" t="s">
        <v>820</v>
      </c>
      <c r="R4900" s="17">
        <v>501.9</v>
      </c>
      <c r="S4900" s="26">
        <v>5</v>
      </c>
      <c r="T4900" s="17">
        <v>0</v>
      </c>
      <c r="U4900" s="17">
        <v>161.05000000000001</v>
      </c>
      <c r="V4900" s="27">
        <v>215.7</v>
      </c>
      <c r="W4900" s="13" t="s">
        <v>33</v>
      </c>
      <c r="X4900" s="8">
        <f>$T4900*$R4900</f>
        <v>0</v>
      </c>
      <c r="Y4900" s="29">
        <f>R4900-V4900-U4900-X4900</f>
        <v>125.14999999999998</v>
      </c>
    </row>
    <row r="4901" spans="2:25" x14ac:dyDescent="0.3">
      <c r="B4901" s="16"/>
      <c r="C4901" s="8" t="str">
        <f>_xlfn.CONCAT(S4901,_xlfn.TEXTBEFORE(Q4901,","))</f>
        <v>3Advantus Paper Clips</v>
      </c>
      <c r="D4901" s="13" t="s">
        <v>11007</v>
      </c>
      <c r="E4901" s="25">
        <v>44016</v>
      </c>
      <c r="F4901" s="25">
        <v>44018</v>
      </c>
      <c r="G4901" s="13" t="s">
        <v>22</v>
      </c>
      <c r="H4901" s="13" t="s">
        <v>816</v>
      </c>
      <c r="I4901" s="13" t="s">
        <v>24</v>
      </c>
      <c r="J4901" s="13" t="s">
        <v>817</v>
      </c>
      <c r="K4901" s="13" t="s">
        <v>818</v>
      </c>
      <c r="L4901" s="13" t="s">
        <v>114</v>
      </c>
      <c r="M4901" s="13" t="s">
        <v>55</v>
      </c>
      <c r="N4901" s="13" t="s">
        <v>4478</v>
      </c>
      <c r="O4901" s="13" t="s">
        <v>30</v>
      </c>
      <c r="P4901" s="13" t="s">
        <v>2177</v>
      </c>
      <c r="Q4901" s="13" t="s">
        <v>4479</v>
      </c>
      <c r="R4901" s="17">
        <v>34.200000000000003</v>
      </c>
      <c r="S4901" s="26">
        <v>3</v>
      </c>
      <c r="T4901" s="17">
        <v>0</v>
      </c>
      <c r="U4901" s="17">
        <v>10.66</v>
      </c>
      <c r="V4901" s="27">
        <v>0.27</v>
      </c>
      <c r="W4901" s="13" t="s">
        <v>33</v>
      </c>
      <c r="X4901" s="8">
        <f>$T4901*$R4901</f>
        <v>0</v>
      </c>
      <c r="Y4901" s="29">
        <f>R4901-V4901-U4901-X4901</f>
        <v>23.27</v>
      </c>
    </row>
    <row r="4902" spans="2:25" x14ac:dyDescent="0.3">
      <c r="B4902" s="16"/>
      <c r="C4902" s="8" t="str">
        <f>_xlfn.CONCAT(S4902,_xlfn.TEXTBEFORE(Q4902,","))</f>
        <v>4Hewlett Fax and Copier</v>
      </c>
      <c r="D4902" s="13" t="s">
        <v>11008</v>
      </c>
      <c r="E4902" s="25">
        <v>43435</v>
      </c>
      <c r="F4902" s="25">
        <v>43441</v>
      </c>
      <c r="G4902" s="13" t="s">
        <v>50</v>
      </c>
      <c r="H4902" s="13" t="s">
        <v>3578</v>
      </c>
      <c r="I4902" s="13" t="s">
        <v>24</v>
      </c>
      <c r="J4902" s="13" t="s">
        <v>400</v>
      </c>
      <c r="K4902" s="13" t="s">
        <v>141</v>
      </c>
      <c r="L4902" s="13" t="s">
        <v>54</v>
      </c>
      <c r="M4902" s="13" t="s">
        <v>55</v>
      </c>
      <c r="N4902" s="13" t="s">
        <v>1423</v>
      </c>
      <c r="O4902" s="13" t="s">
        <v>57</v>
      </c>
      <c r="P4902" s="13" t="s">
        <v>86</v>
      </c>
      <c r="Q4902" s="13" t="s">
        <v>1424</v>
      </c>
      <c r="R4902" s="17">
        <v>717.47640000000001</v>
      </c>
      <c r="S4902" s="26">
        <v>4</v>
      </c>
      <c r="T4902" s="17">
        <v>7.0000000000000007E-2</v>
      </c>
      <c r="U4902" s="17">
        <v>20.51</v>
      </c>
      <c r="V4902" s="27">
        <v>146.5164</v>
      </c>
      <c r="W4902" s="13" t="s">
        <v>88</v>
      </c>
      <c r="X4902" s="8">
        <f>$T4902*$R4902</f>
        <v>50.223348000000009</v>
      </c>
      <c r="Y4902" s="29">
        <f>R4902-V4902-U4902-X4902</f>
        <v>500.22665200000006</v>
      </c>
    </row>
    <row r="4903" spans="2:25" x14ac:dyDescent="0.3">
      <c r="B4903" s="16"/>
      <c r="C4903" s="8" t="str">
        <f>_xlfn.CONCAT(S4903,_xlfn.TEXTBEFORE(Q4903,","))</f>
        <v>1Hamilton Beach Blender</v>
      </c>
      <c r="D4903" s="13" t="s">
        <v>11009</v>
      </c>
      <c r="E4903" s="25">
        <v>43435</v>
      </c>
      <c r="F4903" s="25">
        <v>43441</v>
      </c>
      <c r="G4903" s="13" t="s">
        <v>50</v>
      </c>
      <c r="H4903" s="13" t="s">
        <v>3578</v>
      </c>
      <c r="I4903" s="13" t="s">
        <v>24</v>
      </c>
      <c r="J4903" s="13" t="s">
        <v>400</v>
      </c>
      <c r="K4903" s="13" t="s">
        <v>141</v>
      </c>
      <c r="L4903" s="13" t="s">
        <v>54</v>
      </c>
      <c r="M4903" s="13" t="s">
        <v>55</v>
      </c>
      <c r="N4903" s="13" t="s">
        <v>1611</v>
      </c>
      <c r="O4903" s="13" t="s">
        <v>30</v>
      </c>
      <c r="P4903" s="13" t="s">
        <v>31</v>
      </c>
      <c r="Q4903" s="13" t="s">
        <v>1612</v>
      </c>
      <c r="R4903" s="17">
        <v>58.963200000000001</v>
      </c>
      <c r="S4903" s="26">
        <v>1</v>
      </c>
      <c r="T4903" s="17">
        <v>0.17</v>
      </c>
      <c r="U4903" s="17">
        <v>1.3599999999999999</v>
      </c>
      <c r="V4903" s="27">
        <v>6.3732000000000006</v>
      </c>
      <c r="W4903" s="13" t="s">
        <v>88</v>
      </c>
      <c r="X4903" s="8">
        <f>$T4903*$R4903</f>
        <v>10.023744000000001</v>
      </c>
      <c r="Y4903" s="29">
        <f>R4903-V4903-U4903-X4903</f>
        <v>41.206256000000003</v>
      </c>
    </row>
    <row r="4904" spans="2:25" x14ac:dyDescent="0.3">
      <c r="B4904" s="16"/>
      <c r="C4904" s="8" t="str">
        <f>_xlfn.CONCAT(S4904,_xlfn.TEXTBEFORE(Q4904,","))</f>
        <v>13Binney &amp; Smith Pens</v>
      </c>
      <c r="D4904" s="13" t="s">
        <v>11010</v>
      </c>
      <c r="E4904" s="25">
        <v>43137</v>
      </c>
      <c r="F4904" s="25">
        <v>43142</v>
      </c>
      <c r="G4904" s="13" t="s">
        <v>50</v>
      </c>
      <c r="H4904" s="13" t="s">
        <v>4898</v>
      </c>
      <c r="I4904" s="13" t="s">
        <v>24</v>
      </c>
      <c r="J4904" s="13" t="s">
        <v>810</v>
      </c>
      <c r="K4904" s="13" t="s">
        <v>810</v>
      </c>
      <c r="L4904" s="13" t="s">
        <v>201</v>
      </c>
      <c r="M4904" s="13" t="s">
        <v>28</v>
      </c>
      <c r="N4904" s="13" t="s">
        <v>4899</v>
      </c>
      <c r="O4904" s="13" t="s">
        <v>30</v>
      </c>
      <c r="P4904" s="13" t="s">
        <v>1789</v>
      </c>
      <c r="Q4904" s="13" t="s">
        <v>4900</v>
      </c>
      <c r="R4904" s="17">
        <v>155.22000000000003</v>
      </c>
      <c r="S4904" s="26">
        <v>13</v>
      </c>
      <c r="T4904" s="17">
        <v>0</v>
      </c>
      <c r="U4904" s="17">
        <v>7.44</v>
      </c>
      <c r="V4904" s="27">
        <v>27.689999999999998</v>
      </c>
      <c r="W4904" s="13" t="s">
        <v>60</v>
      </c>
      <c r="X4904" s="8">
        <f>$T4904*$R4904</f>
        <v>0</v>
      </c>
      <c r="Y4904" s="29">
        <f>R4904-V4904-U4904-X4904</f>
        <v>120.09000000000003</v>
      </c>
    </row>
    <row r="4905" spans="2:25" x14ac:dyDescent="0.3">
      <c r="B4905" s="16"/>
      <c r="C4905" s="8" t="str">
        <f>_xlfn.CONCAT(S4905,_xlfn.TEXTBEFORE(Q4905,","))</f>
        <v>2Advantus Paper Clips</v>
      </c>
      <c r="D4905" s="13" t="s">
        <v>11011</v>
      </c>
      <c r="E4905" s="25">
        <v>43137</v>
      </c>
      <c r="F4905" s="25">
        <v>43142</v>
      </c>
      <c r="G4905" s="13" t="s">
        <v>50</v>
      </c>
      <c r="H4905" s="13" t="s">
        <v>4898</v>
      </c>
      <c r="I4905" s="13" t="s">
        <v>24</v>
      </c>
      <c r="J4905" s="13" t="s">
        <v>810</v>
      </c>
      <c r="K4905" s="13" t="s">
        <v>810</v>
      </c>
      <c r="L4905" s="13" t="s">
        <v>201</v>
      </c>
      <c r="M4905" s="13" t="s">
        <v>28</v>
      </c>
      <c r="N4905" s="13" t="s">
        <v>5523</v>
      </c>
      <c r="O4905" s="13" t="s">
        <v>30</v>
      </c>
      <c r="P4905" s="13" t="s">
        <v>2177</v>
      </c>
      <c r="Q4905" s="13" t="s">
        <v>5524</v>
      </c>
      <c r="R4905" s="17">
        <v>26.759999999999998</v>
      </c>
      <c r="S4905" s="26">
        <v>2</v>
      </c>
      <c r="T4905" s="17">
        <v>0</v>
      </c>
      <c r="U4905" s="17">
        <v>3.79</v>
      </c>
      <c r="V4905" s="27">
        <v>10.379999999999999</v>
      </c>
      <c r="W4905" s="13" t="s">
        <v>60</v>
      </c>
      <c r="X4905" s="8">
        <f>$T4905*$R4905</f>
        <v>0</v>
      </c>
      <c r="Y4905" s="29">
        <f>R4905-V4905-U4905-X4905</f>
        <v>12.59</v>
      </c>
    </row>
    <row r="4906" spans="2:25" x14ac:dyDescent="0.3">
      <c r="B4906" s="16"/>
      <c r="C4906" s="8" t="str">
        <f>_xlfn.CONCAT(S4906,_xlfn.TEXTBEFORE(Q4906,","))</f>
        <v>2Accos Rubber Bands</v>
      </c>
      <c r="D4906" s="13" t="s">
        <v>11012</v>
      </c>
      <c r="E4906" s="25">
        <v>44167</v>
      </c>
      <c r="F4906" s="25">
        <v>44172</v>
      </c>
      <c r="G4906" s="13" t="s">
        <v>50</v>
      </c>
      <c r="H4906" s="13" t="s">
        <v>5432</v>
      </c>
      <c r="I4906" s="13" t="s">
        <v>24</v>
      </c>
      <c r="J4906" s="13" t="s">
        <v>1299</v>
      </c>
      <c r="K4906" s="13" t="s">
        <v>63</v>
      </c>
      <c r="L4906" s="13" t="s">
        <v>27</v>
      </c>
      <c r="M4906" s="13" t="s">
        <v>28</v>
      </c>
      <c r="N4906" s="13" t="s">
        <v>5433</v>
      </c>
      <c r="O4906" s="13" t="s">
        <v>30</v>
      </c>
      <c r="P4906" s="13" t="s">
        <v>2177</v>
      </c>
      <c r="Q4906" s="13" t="s">
        <v>5434</v>
      </c>
      <c r="R4906" s="17">
        <v>32.22</v>
      </c>
      <c r="S4906" s="26">
        <v>2</v>
      </c>
      <c r="T4906" s="17">
        <v>0</v>
      </c>
      <c r="U4906" s="17">
        <v>4.29</v>
      </c>
      <c r="V4906" s="27">
        <v>4.8000000000000007</v>
      </c>
      <c r="W4906" s="13" t="s">
        <v>60</v>
      </c>
      <c r="X4906" s="8">
        <f>$T4906*$R4906</f>
        <v>0</v>
      </c>
      <c r="Y4906" s="29">
        <f>R4906-V4906-U4906-X4906</f>
        <v>23.13</v>
      </c>
    </row>
    <row r="4907" spans="2:25" x14ac:dyDescent="0.3">
      <c r="B4907" s="16"/>
      <c r="C4907" s="8" t="str">
        <f>_xlfn.CONCAT(S4907,_xlfn.TEXTBEFORE(Q4907,","))</f>
        <v>4SanDisk Memo Slips</v>
      </c>
      <c r="D4907" s="13" t="s">
        <v>11013</v>
      </c>
      <c r="E4907" s="25">
        <v>43354</v>
      </c>
      <c r="F4907" s="25">
        <v>43358</v>
      </c>
      <c r="G4907" s="13" t="s">
        <v>50</v>
      </c>
      <c r="H4907" s="13" t="s">
        <v>4226</v>
      </c>
      <c r="I4907" s="13" t="s">
        <v>24</v>
      </c>
      <c r="J4907" s="13" t="s">
        <v>160</v>
      </c>
      <c r="K4907" s="13" t="s">
        <v>160</v>
      </c>
      <c r="L4907" s="13" t="s">
        <v>54</v>
      </c>
      <c r="M4907" s="13" t="s">
        <v>55</v>
      </c>
      <c r="N4907" s="13" t="s">
        <v>4227</v>
      </c>
      <c r="O4907" s="13" t="s">
        <v>30</v>
      </c>
      <c r="P4907" s="13" t="s">
        <v>1567</v>
      </c>
      <c r="Q4907" s="13" t="s">
        <v>4228</v>
      </c>
      <c r="R4907" s="17">
        <v>35.997600000000006</v>
      </c>
      <c r="S4907" s="26">
        <v>4</v>
      </c>
      <c r="T4907" s="17">
        <v>0.47000000000000003</v>
      </c>
      <c r="U4907" s="17">
        <v>3.86</v>
      </c>
      <c r="V4907" s="27">
        <v>-8.8824000000000041</v>
      </c>
      <c r="W4907" s="13" t="s">
        <v>88</v>
      </c>
      <c r="X4907" s="8">
        <f>$T4907*$R4907</f>
        <v>16.918872000000004</v>
      </c>
      <c r="Y4907" s="29">
        <f>R4907-V4907-U4907-X4907</f>
        <v>24.101128000000006</v>
      </c>
    </row>
    <row r="4908" spans="2:25" x14ac:dyDescent="0.3">
      <c r="B4908" s="16"/>
      <c r="C4908" s="8" t="str">
        <f>_xlfn.CONCAT(S4908,_xlfn.TEXTBEFORE(Q4908,","))</f>
        <v>3Wilson Jones Binder Covers</v>
      </c>
      <c r="D4908" s="13" t="s">
        <v>11014</v>
      </c>
      <c r="E4908" s="25">
        <v>43354</v>
      </c>
      <c r="F4908" s="25">
        <v>43358</v>
      </c>
      <c r="G4908" s="13" t="s">
        <v>50</v>
      </c>
      <c r="H4908" s="13" t="s">
        <v>4226</v>
      </c>
      <c r="I4908" s="13" t="s">
        <v>24</v>
      </c>
      <c r="J4908" s="13" t="s">
        <v>160</v>
      </c>
      <c r="K4908" s="13" t="s">
        <v>160</v>
      </c>
      <c r="L4908" s="13" t="s">
        <v>54</v>
      </c>
      <c r="M4908" s="13" t="s">
        <v>55</v>
      </c>
      <c r="N4908" s="13" t="s">
        <v>5553</v>
      </c>
      <c r="O4908" s="13" t="s">
        <v>30</v>
      </c>
      <c r="P4908" s="13" t="s">
        <v>1121</v>
      </c>
      <c r="Q4908" s="13" t="s">
        <v>5554</v>
      </c>
      <c r="R4908" s="17">
        <v>27.863099999999996</v>
      </c>
      <c r="S4908" s="26">
        <v>3</v>
      </c>
      <c r="T4908" s="17">
        <v>0.17</v>
      </c>
      <c r="U4908" s="17">
        <v>2.64</v>
      </c>
      <c r="V4908" s="27">
        <v>7.7031000000000001</v>
      </c>
      <c r="W4908" s="13" t="s">
        <v>88</v>
      </c>
      <c r="X4908" s="8">
        <f>$T4908*$R4908</f>
        <v>4.7367269999999992</v>
      </c>
      <c r="Y4908" s="29">
        <f>R4908-V4908-U4908-X4908</f>
        <v>12.783272999999998</v>
      </c>
    </row>
    <row r="4909" spans="2:25" x14ac:dyDescent="0.3">
      <c r="B4909" s="16"/>
      <c r="C4909" s="8" t="str">
        <f>_xlfn.CONCAT(S4909,_xlfn.TEXTBEFORE(Q4909,","))</f>
        <v>1Advantus Staples</v>
      </c>
      <c r="D4909" s="13" t="s">
        <v>11015</v>
      </c>
      <c r="E4909" s="25">
        <v>43354</v>
      </c>
      <c r="F4909" s="25">
        <v>43358</v>
      </c>
      <c r="G4909" s="13" t="s">
        <v>50</v>
      </c>
      <c r="H4909" s="13" t="s">
        <v>4226</v>
      </c>
      <c r="I4909" s="13" t="s">
        <v>24</v>
      </c>
      <c r="J4909" s="13" t="s">
        <v>160</v>
      </c>
      <c r="K4909" s="13" t="s">
        <v>160</v>
      </c>
      <c r="L4909" s="13" t="s">
        <v>54</v>
      </c>
      <c r="M4909" s="13" t="s">
        <v>55</v>
      </c>
      <c r="N4909" s="13" t="s">
        <v>4216</v>
      </c>
      <c r="O4909" s="13" t="s">
        <v>30</v>
      </c>
      <c r="P4909" s="13" t="s">
        <v>2177</v>
      </c>
      <c r="Q4909" s="13" t="s">
        <v>4217</v>
      </c>
      <c r="R4909" s="17">
        <v>5.8194000000000008</v>
      </c>
      <c r="S4909" s="26">
        <v>1</v>
      </c>
      <c r="T4909" s="17">
        <v>0.47000000000000003</v>
      </c>
      <c r="U4909" s="17">
        <v>1.23</v>
      </c>
      <c r="V4909" s="27">
        <v>-3.8706000000000005</v>
      </c>
      <c r="W4909" s="13" t="s">
        <v>88</v>
      </c>
      <c r="X4909" s="8">
        <f>$T4909*$R4909</f>
        <v>2.7351180000000004</v>
      </c>
      <c r="Y4909" s="29">
        <f>R4909-V4909-U4909-X4909</f>
        <v>5.7248820000000009</v>
      </c>
    </row>
    <row r="4910" spans="2:25" x14ac:dyDescent="0.3">
      <c r="B4910" s="16"/>
      <c r="C4910" s="8" t="str">
        <f>_xlfn.CONCAT(S4910,_xlfn.TEXTBEFORE(Q4910,","))</f>
        <v>3Tenex Shelving</v>
      </c>
      <c r="D4910" s="13" t="s">
        <v>11016</v>
      </c>
      <c r="E4910" s="25">
        <v>43532</v>
      </c>
      <c r="F4910" s="25">
        <v>43536</v>
      </c>
      <c r="G4910" s="13" t="s">
        <v>50</v>
      </c>
      <c r="H4910" s="13" t="s">
        <v>4226</v>
      </c>
      <c r="I4910" s="13" t="s">
        <v>24</v>
      </c>
      <c r="J4910" s="13" t="s">
        <v>400</v>
      </c>
      <c r="K4910" s="13" t="s">
        <v>91</v>
      </c>
      <c r="L4910" s="13" t="s">
        <v>54</v>
      </c>
      <c r="M4910" s="13" t="s">
        <v>55</v>
      </c>
      <c r="N4910" s="13" t="s">
        <v>2799</v>
      </c>
      <c r="O4910" s="13" t="s">
        <v>30</v>
      </c>
      <c r="P4910" s="13" t="s">
        <v>289</v>
      </c>
      <c r="Q4910" s="13" t="s">
        <v>2800</v>
      </c>
      <c r="R4910" s="17">
        <v>136.1781</v>
      </c>
      <c r="S4910" s="26">
        <v>3</v>
      </c>
      <c r="T4910" s="17">
        <v>0.17</v>
      </c>
      <c r="U4910" s="17">
        <v>12.97</v>
      </c>
      <c r="V4910" s="27">
        <v>-6.6518999999999977</v>
      </c>
      <c r="W4910" s="13" t="s">
        <v>88</v>
      </c>
      <c r="X4910" s="8">
        <f>$T4910*$R4910</f>
        <v>23.150277000000003</v>
      </c>
      <c r="Y4910" s="29">
        <f>R4910-V4910-U4910-X4910</f>
        <v>106.70972299999998</v>
      </c>
    </row>
    <row r="4911" spans="2:25" x14ac:dyDescent="0.3">
      <c r="B4911" s="16"/>
      <c r="C4911" s="8" t="str">
        <f>_xlfn.CONCAT(S4911,_xlfn.TEXTBEFORE(Q4911,","))</f>
        <v>2SanDisk Memory Card</v>
      </c>
      <c r="D4911" s="13" t="s">
        <v>11017</v>
      </c>
      <c r="E4911" s="25">
        <v>43274</v>
      </c>
      <c r="F4911" s="25">
        <v>43278</v>
      </c>
      <c r="G4911" s="13" t="s">
        <v>50</v>
      </c>
      <c r="H4911" s="13" t="s">
        <v>3670</v>
      </c>
      <c r="I4911" s="13" t="s">
        <v>24</v>
      </c>
      <c r="J4911" s="13" t="s">
        <v>1646</v>
      </c>
      <c r="K4911" s="13" t="s">
        <v>63</v>
      </c>
      <c r="L4911" s="13" t="s">
        <v>27</v>
      </c>
      <c r="M4911" s="13" t="s">
        <v>28</v>
      </c>
      <c r="N4911" s="13" t="s">
        <v>1753</v>
      </c>
      <c r="O4911" s="13" t="s">
        <v>57</v>
      </c>
      <c r="P4911" s="13" t="s">
        <v>121</v>
      </c>
      <c r="Q4911" s="13" t="s">
        <v>1754</v>
      </c>
      <c r="R4911" s="17">
        <v>224.82</v>
      </c>
      <c r="S4911" s="26">
        <v>2</v>
      </c>
      <c r="T4911" s="17">
        <v>0</v>
      </c>
      <c r="U4911" s="17">
        <v>19.16</v>
      </c>
      <c r="V4911" s="27">
        <v>6.7200000000000006</v>
      </c>
      <c r="W4911" s="13" t="s">
        <v>88</v>
      </c>
      <c r="X4911" s="8">
        <f>$T4911*$R4911</f>
        <v>0</v>
      </c>
      <c r="Y4911" s="29">
        <f>R4911-V4911-U4911-X4911</f>
        <v>198.94</v>
      </c>
    </row>
    <row r="4912" spans="2:25" x14ac:dyDescent="0.3">
      <c r="B4912" s="16"/>
      <c r="C4912" s="8" t="str">
        <f>_xlfn.CONCAT(S4912,_xlfn.TEXTBEFORE(Q4912,","))</f>
        <v>2Enermax Keyboard</v>
      </c>
      <c r="D4912" s="13" t="s">
        <v>11018</v>
      </c>
      <c r="E4912" s="25">
        <v>43274</v>
      </c>
      <c r="F4912" s="25">
        <v>43278</v>
      </c>
      <c r="G4912" s="13" t="s">
        <v>50</v>
      </c>
      <c r="H4912" s="13" t="s">
        <v>3670</v>
      </c>
      <c r="I4912" s="13" t="s">
        <v>24</v>
      </c>
      <c r="J4912" s="13" t="s">
        <v>1646</v>
      </c>
      <c r="K4912" s="13" t="s">
        <v>63</v>
      </c>
      <c r="L4912" s="13" t="s">
        <v>27</v>
      </c>
      <c r="M4912" s="13" t="s">
        <v>28</v>
      </c>
      <c r="N4912" s="13" t="s">
        <v>2517</v>
      </c>
      <c r="O4912" s="13" t="s">
        <v>57</v>
      </c>
      <c r="P4912" s="13" t="s">
        <v>121</v>
      </c>
      <c r="Q4912" s="13" t="s">
        <v>2518</v>
      </c>
      <c r="R4912" s="17">
        <v>167.34</v>
      </c>
      <c r="S4912" s="26">
        <v>2</v>
      </c>
      <c r="T4912" s="17">
        <v>0</v>
      </c>
      <c r="U4912" s="17">
        <v>14.96</v>
      </c>
      <c r="V4912" s="27">
        <v>41.82</v>
      </c>
      <c r="W4912" s="13" t="s">
        <v>88</v>
      </c>
      <c r="X4912" s="8">
        <f>$T4912*$R4912</f>
        <v>0</v>
      </c>
      <c r="Y4912" s="29">
        <f>R4912-V4912-U4912-X4912</f>
        <v>110.56</v>
      </c>
    </row>
    <row r="4913" spans="2:25" x14ac:dyDescent="0.3">
      <c r="B4913" s="16"/>
      <c r="C4913" s="8" t="str">
        <f>_xlfn.CONCAT(S4913,_xlfn.TEXTBEFORE(Q4913,","))</f>
        <v>3SanDisk Memo Slips</v>
      </c>
      <c r="D4913" s="13" t="s">
        <v>11019</v>
      </c>
      <c r="E4913" s="25">
        <v>43274</v>
      </c>
      <c r="F4913" s="25">
        <v>43278</v>
      </c>
      <c r="G4913" s="13" t="s">
        <v>50</v>
      </c>
      <c r="H4913" s="13" t="s">
        <v>3670</v>
      </c>
      <c r="I4913" s="13" t="s">
        <v>24</v>
      </c>
      <c r="J4913" s="13" t="s">
        <v>1646</v>
      </c>
      <c r="K4913" s="13" t="s">
        <v>63</v>
      </c>
      <c r="L4913" s="13" t="s">
        <v>27</v>
      </c>
      <c r="M4913" s="13" t="s">
        <v>28</v>
      </c>
      <c r="N4913" s="13" t="s">
        <v>4227</v>
      </c>
      <c r="O4913" s="13" t="s">
        <v>30</v>
      </c>
      <c r="P4913" s="13" t="s">
        <v>1567</v>
      </c>
      <c r="Q4913" s="13" t="s">
        <v>4228</v>
      </c>
      <c r="R4913" s="17">
        <v>50.94</v>
      </c>
      <c r="S4913" s="26">
        <v>3</v>
      </c>
      <c r="T4913" s="17">
        <v>0</v>
      </c>
      <c r="U4913" s="17">
        <v>7.32</v>
      </c>
      <c r="V4913" s="27">
        <v>17.28</v>
      </c>
      <c r="W4913" s="13" t="s">
        <v>88</v>
      </c>
      <c r="X4913" s="8">
        <f>$T4913*$R4913</f>
        <v>0</v>
      </c>
      <c r="Y4913" s="29">
        <f>R4913-V4913-U4913-X4913</f>
        <v>26.339999999999996</v>
      </c>
    </row>
    <row r="4914" spans="2:25" x14ac:dyDescent="0.3">
      <c r="B4914" s="16"/>
      <c r="C4914" s="8" t="str">
        <f>_xlfn.CONCAT(S4914,_xlfn.TEXTBEFORE(Q4914,","))</f>
        <v>1Panasonic Receipt Printer</v>
      </c>
      <c r="D4914" s="13" t="s">
        <v>11020</v>
      </c>
      <c r="E4914" s="25">
        <v>43274</v>
      </c>
      <c r="F4914" s="25">
        <v>43278</v>
      </c>
      <c r="G4914" s="13" t="s">
        <v>50</v>
      </c>
      <c r="H4914" s="13" t="s">
        <v>3670</v>
      </c>
      <c r="I4914" s="13" t="s">
        <v>24</v>
      </c>
      <c r="J4914" s="13" t="s">
        <v>1646</v>
      </c>
      <c r="K4914" s="13" t="s">
        <v>63</v>
      </c>
      <c r="L4914" s="13" t="s">
        <v>27</v>
      </c>
      <c r="M4914" s="13" t="s">
        <v>28</v>
      </c>
      <c r="N4914" s="13" t="s">
        <v>2629</v>
      </c>
      <c r="O4914" s="13" t="s">
        <v>57</v>
      </c>
      <c r="P4914" s="13" t="s">
        <v>138</v>
      </c>
      <c r="Q4914" s="13" t="s">
        <v>2630</v>
      </c>
      <c r="R4914" s="17">
        <v>120.89999999999999</v>
      </c>
      <c r="S4914" s="26">
        <v>1</v>
      </c>
      <c r="T4914" s="17">
        <v>0</v>
      </c>
      <c r="U4914" s="17">
        <v>5.97</v>
      </c>
      <c r="V4914" s="27">
        <v>7.23</v>
      </c>
      <c r="W4914" s="13" t="s">
        <v>88</v>
      </c>
      <c r="X4914" s="8">
        <f>$T4914*$R4914</f>
        <v>0</v>
      </c>
      <c r="Y4914" s="29">
        <f>R4914-V4914-U4914-X4914</f>
        <v>107.69999999999999</v>
      </c>
    </row>
    <row r="4915" spans="2:25" x14ac:dyDescent="0.3">
      <c r="B4915" s="16"/>
      <c r="C4915" s="8" t="str">
        <f>_xlfn.CONCAT(S4915,_xlfn.TEXTBEFORE(Q4915,","))</f>
        <v>3Stockwell Rubber Bands</v>
      </c>
      <c r="D4915" s="13" t="s">
        <v>11021</v>
      </c>
      <c r="E4915" s="25">
        <v>43274</v>
      </c>
      <c r="F4915" s="25">
        <v>43278</v>
      </c>
      <c r="G4915" s="13" t="s">
        <v>50</v>
      </c>
      <c r="H4915" s="13" t="s">
        <v>3670</v>
      </c>
      <c r="I4915" s="13" t="s">
        <v>24</v>
      </c>
      <c r="J4915" s="13" t="s">
        <v>1646</v>
      </c>
      <c r="K4915" s="13" t="s">
        <v>63</v>
      </c>
      <c r="L4915" s="13" t="s">
        <v>27</v>
      </c>
      <c r="M4915" s="13" t="s">
        <v>28</v>
      </c>
      <c r="N4915" s="13" t="s">
        <v>4276</v>
      </c>
      <c r="O4915" s="13" t="s">
        <v>30</v>
      </c>
      <c r="P4915" s="13" t="s">
        <v>2177</v>
      </c>
      <c r="Q4915" s="13" t="s">
        <v>4277</v>
      </c>
      <c r="R4915" s="17">
        <v>48.42</v>
      </c>
      <c r="S4915" s="26">
        <v>3</v>
      </c>
      <c r="T4915" s="17">
        <v>0</v>
      </c>
      <c r="U4915" s="17">
        <v>3.58</v>
      </c>
      <c r="V4915" s="27">
        <v>23.22</v>
      </c>
      <c r="W4915" s="13" t="s">
        <v>88</v>
      </c>
      <c r="X4915" s="8">
        <f>$T4915*$R4915</f>
        <v>0</v>
      </c>
      <c r="Y4915" s="29">
        <f>R4915-V4915-U4915-X4915</f>
        <v>21.620000000000005</v>
      </c>
    </row>
    <row r="4916" spans="2:25" x14ac:dyDescent="0.3">
      <c r="B4916" s="16"/>
      <c r="C4916" s="8" t="str">
        <f>_xlfn.CONCAT(S4916,_xlfn.TEXTBEFORE(Q4916,","))</f>
        <v>2Ibico Binding Machine</v>
      </c>
      <c r="D4916" s="13" t="s">
        <v>11022</v>
      </c>
      <c r="E4916" s="25">
        <v>43595</v>
      </c>
      <c r="F4916" s="25">
        <v>43597</v>
      </c>
      <c r="G4916" s="13" t="s">
        <v>34</v>
      </c>
      <c r="H4916" s="13" t="s">
        <v>4026</v>
      </c>
      <c r="I4916" s="13" t="s">
        <v>24</v>
      </c>
      <c r="J4916" s="13" t="s">
        <v>90</v>
      </c>
      <c r="K4916" s="13" t="s">
        <v>91</v>
      </c>
      <c r="L4916" s="13" t="s">
        <v>54</v>
      </c>
      <c r="M4916" s="13" t="s">
        <v>55</v>
      </c>
      <c r="N4916" s="13" t="s">
        <v>2874</v>
      </c>
      <c r="O4916" s="13" t="s">
        <v>30</v>
      </c>
      <c r="P4916" s="13" t="s">
        <v>1121</v>
      </c>
      <c r="Q4916" s="13" t="s">
        <v>2875</v>
      </c>
      <c r="R4916" s="17">
        <v>85.954799999999992</v>
      </c>
      <c r="S4916" s="26">
        <v>2</v>
      </c>
      <c r="T4916" s="17">
        <v>0.17</v>
      </c>
      <c r="U4916" s="17">
        <v>14.7</v>
      </c>
      <c r="V4916" s="27">
        <v>-7.2851999999999997</v>
      </c>
      <c r="W4916" s="13" t="s">
        <v>33</v>
      </c>
      <c r="X4916" s="8">
        <f>$T4916*$R4916</f>
        <v>14.612316</v>
      </c>
      <c r="Y4916" s="29">
        <f>R4916-V4916-U4916-X4916</f>
        <v>63.927683999999992</v>
      </c>
    </row>
    <row r="4917" spans="2:25" x14ac:dyDescent="0.3">
      <c r="B4917" s="16"/>
      <c r="C4917" s="8" t="str">
        <f>_xlfn.CONCAT(S4917,_xlfn.TEXTBEFORE(Q4917,","))</f>
        <v>1Tenex Shelving</v>
      </c>
      <c r="D4917" s="13" t="s">
        <v>11023</v>
      </c>
      <c r="E4917" s="25">
        <v>43595</v>
      </c>
      <c r="F4917" s="25">
        <v>43597</v>
      </c>
      <c r="G4917" s="13" t="s">
        <v>34</v>
      </c>
      <c r="H4917" s="13" t="s">
        <v>4026</v>
      </c>
      <c r="I4917" s="13" t="s">
        <v>24</v>
      </c>
      <c r="J4917" s="13" t="s">
        <v>90</v>
      </c>
      <c r="K4917" s="13" t="s">
        <v>91</v>
      </c>
      <c r="L4917" s="13" t="s">
        <v>54</v>
      </c>
      <c r="M4917" s="13" t="s">
        <v>55</v>
      </c>
      <c r="N4917" s="13" t="s">
        <v>3876</v>
      </c>
      <c r="O4917" s="13" t="s">
        <v>30</v>
      </c>
      <c r="P4917" s="13" t="s">
        <v>289</v>
      </c>
      <c r="Q4917" s="13" t="s">
        <v>3877</v>
      </c>
      <c r="R4917" s="17">
        <v>45.367799999999995</v>
      </c>
      <c r="S4917" s="26">
        <v>1</v>
      </c>
      <c r="T4917" s="17">
        <v>0.17</v>
      </c>
      <c r="U4917" s="17">
        <v>14.14</v>
      </c>
      <c r="V4917" s="27">
        <v>-9.2921999999999993</v>
      </c>
      <c r="W4917" s="13" t="s">
        <v>33</v>
      </c>
      <c r="X4917" s="8">
        <f>$T4917*$R4917</f>
        <v>7.7125259999999995</v>
      </c>
      <c r="Y4917" s="29">
        <f>R4917-V4917-U4917-X4917</f>
        <v>32.807473999999999</v>
      </c>
    </row>
    <row r="4918" spans="2:25" x14ac:dyDescent="0.3">
      <c r="B4918" s="16"/>
      <c r="C4918" s="8" t="str">
        <f>_xlfn.CONCAT(S4918,_xlfn.TEXTBEFORE(Q4918,","))</f>
        <v>1Eldon Box</v>
      </c>
      <c r="D4918" s="13" t="s">
        <v>11024</v>
      </c>
      <c r="E4918" s="25">
        <v>43595</v>
      </c>
      <c r="F4918" s="25">
        <v>43597</v>
      </c>
      <c r="G4918" s="13" t="s">
        <v>34</v>
      </c>
      <c r="H4918" s="13" t="s">
        <v>4026</v>
      </c>
      <c r="I4918" s="13" t="s">
        <v>24</v>
      </c>
      <c r="J4918" s="13" t="s">
        <v>90</v>
      </c>
      <c r="K4918" s="13" t="s">
        <v>91</v>
      </c>
      <c r="L4918" s="13" t="s">
        <v>54</v>
      </c>
      <c r="M4918" s="13" t="s">
        <v>55</v>
      </c>
      <c r="N4918" s="13" t="s">
        <v>5329</v>
      </c>
      <c r="O4918" s="13" t="s">
        <v>30</v>
      </c>
      <c r="P4918" s="13" t="s">
        <v>289</v>
      </c>
      <c r="Q4918" s="13" t="s">
        <v>5330</v>
      </c>
      <c r="R4918" s="17">
        <v>8.5406999999999993</v>
      </c>
      <c r="S4918" s="26">
        <v>1</v>
      </c>
      <c r="T4918" s="17">
        <v>0.17</v>
      </c>
      <c r="U4918" s="17">
        <v>1.67</v>
      </c>
      <c r="V4918" s="27">
        <v>2.3607000000000005</v>
      </c>
      <c r="W4918" s="13" t="s">
        <v>33</v>
      </c>
      <c r="X4918" s="8">
        <f>$T4918*$R4918</f>
        <v>1.451919</v>
      </c>
      <c r="Y4918" s="29">
        <f>R4918-V4918-U4918-X4918</f>
        <v>3.0580809999999987</v>
      </c>
    </row>
    <row r="4919" spans="2:25" x14ac:dyDescent="0.3">
      <c r="B4919" s="16"/>
      <c r="C4919" s="8" t="str">
        <f>_xlfn.CONCAT(S4919,_xlfn.TEXTBEFORE(Q4919,","))</f>
        <v>5Ames Mailers</v>
      </c>
      <c r="D4919" s="13" t="s">
        <v>11025</v>
      </c>
      <c r="E4919" s="25">
        <v>43691</v>
      </c>
      <c r="F4919" s="25">
        <v>43696</v>
      </c>
      <c r="G4919" s="13" t="s">
        <v>50</v>
      </c>
      <c r="H4919" s="13" t="s">
        <v>3613</v>
      </c>
      <c r="I4919" s="13" t="s">
        <v>24</v>
      </c>
      <c r="J4919" s="13" t="s">
        <v>3614</v>
      </c>
      <c r="K4919" s="13" t="s">
        <v>2687</v>
      </c>
      <c r="L4919" s="13" t="s">
        <v>201</v>
      </c>
      <c r="M4919" s="13" t="s">
        <v>28</v>
      </c>
      <c r="N4919" s="13" t="s">
        <v>3615</v>
      </c>
      <c r="O4919" s="13" t="s">
        <v>30</v>
      </c>
      <c r="P4919" s="13" t="s">
        <v>1607</v>
      </c>
      <c r="Q4919" s="13" t="s">
        <v>3616</v>
      </c>
      <c r="R4919" s="17">
        <v>173.25</v>
      </c>
      <c r="S4919" s="26">
        <v>5</v>
      </c>
      <c r="T4919" s="17">
        <v>0</v>
      </c>
      <c r="U4919" s="17">
        <v>19.989999999999998</v>
      </c>
      <c r="V4919" s="27">
        <v>45</v>
      </c>
      <c r="W4919" s="13" t="s">
        <v>88</v>
      </c>
      <c r="X4919" s="8">
        <f>$T4919*$R4919</f>
        <v>0</v>
      </c>
      <c r="Y4919" s="29">
        <f>R4919-V4919-U4919-X4919</f>
        <v>108.26</v>
      </c>
    </row>
    <row r="4920" spans="2:25" x14ac:dyDescent="0.3">
      <c r="B4920" s="16"/>
      <c r="C4920" s="8" t="str">
        <f>_xlfn.CONCAT(S4920,_xlfn.TEXTBEFORE(Q4920,","))</f>
        <v>1GlobeWeis Manila Envelope</v>
      </c>
      <c r="D4920" s="13" t="s">
        <v>11026</v>
      </c>
      <c r="E4920" s="25">
        <v>43691</v>
      </c>
      <c r="F4920" s="25">
        <v>43696</v>
      </c>
      <c r="G4920" s="13" t="s">
        <v>50</v>
      </c>
      <c r="H4920" s="13" t="s">
        <v>3613</v>
      </c>
      <c r="I4920" s="13" t="s">
        <v>24</v>
      </c>
      <c r="J4920" s="13" t="s">
        <v>3614</v>
      </c>
      <c r="K4920" s="13" t="s">
        <v>2687</v>
      </c>
      <c r="L4920" s="13" t="s">
        <v>201</v>
      </c>
      <c r="M4920" s="13" t="s">
        <v>28</v>
      </c>
      <c r="N4920" s="13" t="s">
        <v>2848</v>
      </c>
      <c r="O4920" s="13" t="s">
        <v>30</v>
      </c>
      <c r="P4920" s="13" t="s">
        <v>1607</v>
      </c>
      <c r="Q4920" s="13" t="s">
        <v>2849</v>
      </c>
      <c r="R4920" s="17">
        <v>26.19</v>
      </c>
      <c r="S4920" s="26">
        <v>1</v>
      </c>
      <c r="T4920" s="17">
        <v>0</v>
      </c>
      <c r="U4920" s="17">
        <v>2.0299999999999998</v>
      </c>
      <c r="V4920" s="27">
        <v>7.0500000000000007</v>
      </c>
      <c r="W4920" s="13" t="s">
        <v>88</v>
      </c>
      <c r="X4920" s="8">
        <f>$T4920*$R4920</f>
        <v>0</v>
      </c>
      <c r="Y4920" s="29">
        <f>R4920-V4920-U4920-X4920</f>
        <v>17.11</v>
      </c>
    </row>
    <row r="4921" spans="2:25" x14ac:dyDescent="0.3">
      <c r="B4921" s="16"/>
      <c r="C4921" s="8" t="str">
        <f>_xlfn.CONCAT(S4921,_xlfn.TEXTBEFORE(Q4921,","))</f>
        <v>3Avery Hole Reinforcements</v>
      </c>
      <c r="D4921" s="13" t="s">
        <v>11027</v>
      </c>
      <c r="E4921" s="25">
        <v>43875</v>
      </c>
      <c r="F4921" s="25">
        <v>43878</v>
      </c>
      <c r="G4921" s="13" t="s">
        <v>22</v>
      </c>
      <c r="H4921" s="13" t="s">
        <v>5815</v>
      </c>
      <c r="I4921" s="13" t="s">
        <v>36</v>
      </c>
      <c r="J4921" s="13" t="s">
        <v>177</v>
      </c>
      <c r="K4921" s="13" t="s">
        <v>177</v>
      </c>
      <c r="L4921" s="13" t="s">
        <v>178</v>
      </c>
      <c r="M4921" s="13" t="s">
        <v>55</v>
      </c>
      <c r="N4921" s="13" t="s">
        <v>5089</v>
      </c>
      <c r="O4921" s="13" t="s">
        <v>30</v>
      </c>
      <c r="P4921" s="13" t="s">
        <v>1121</v>
      </c>
      <c r="Q4921" s="13" t="s">
        <v>5090</v>
      </c>
      <c r="R4921" s="17">
        <v>11.61</v>
      </c>
      <c r="S4921" s="26">
        <v>3</v>
      </c>
      <c r="T4921" s="17">
        <v>0</v>
      </c>
      <c r="U4921" s="17">
        <v>2.41</v>
      </c>
      <c r="V4921" s="27">
        <v>5.49</v>
      </c>
      <c r="W4921" s="13" t="s">
        <v>60</v>
      </c>
      <c r="X4921" s="8">
        <f>$T4921*$R4921</f>
        <v>0</v>
      </c>
      <c r="Y4921" s="29">
        <f>R4921-V4921-U4921-X4921</f>
        <v>3.7099999999999991</v>
      </c>
    </row>
    <row r="4922" spans="2:25" x14ac:dyDescent="0.3">
      <c r="B4922" s="16"/>
      <c r="C4922" s="8" t="str">
        <f>_xlfn.CONCAT(S4922,_xlfn.TEXTBEFORE(Q4922,","))</f>
        <v>7Cameo Manila Envelope</v>
      </c>
      <c r="D4922" s="13" t="s">
        <v>11028</v>
      </c>
      <c r="E4922" s="25">
        <v>43061</v>
      </c>
      <c r="F4922" s="25">
        <v>43063</v>
      </c>
      <c r="G4922" s="13" t="s">
        <v>34</v>
      </c>
      <c r="H4922" s="13" t="s">
        <v>3937</v>
      </c>
      <c r="I4922" s="13" t="s">
        <v>36</v>
      </c>
      <c r="J4922" s="13" t="s">
        <v>501</v>
      </c>
      <c r="K4922" s="13" t="s">
        <v>91</v>
      </c>
      <c r="L4922" s="13" t="s">
        <v>54</v>
      </c>
      <c r="M4922" s="13" t="s">
        <v>55</v>
      </c>
      <c r="N4922" s="13" t="s">
        <v>3938</v>
      </c>
      <c r="O4922" s="13" t="s">
        <v>30</v>
      </c>
      <c r="P4922" s="13" t="s">
        <v>1607</v>
      </c>
      <c r="Q4922" s="13" t="s">
        <v>3939</v>
      </c>
      <c r="R4922" s="17">
        <v>95.717999999999989</v>
      </c>
      <c r="S4922" s="26">
        <v>7</v>
      </c>
      <c r="T4922" s="17">
        <v>0.47000000000000003</v>
      </c>
      <c r="U4922" s="17">
        <v>15.95</v>
      </c>
      <c r="V4922" s="27">
        <v>-3.6119999999999948</v>
      </c>
      <c r="W4922" s="13" t="s">
        <v>60</v>
      </c>
      <c r="X4922" s="8">
        <f>$T4922*$R4922</f>
        <v>44.987459999999999</v>
      </c>
      <c r="Y4922" s="29">
        <f>R4922-V4922-U4922-X4922</f>
        <v>38.392539999999983</v>
      </c>
    </row>
    <row r="4923" spans="2:25" x14ac:dyDescent="0.3">
      <c r="B4923" s="16"/>
      <c r="C4923" s="8" t="str">
        <f>_xlfn.CONCAT(S4923,_xlfn.TEXTBEFORE(Q4923,","))</f>
        <v>2Binney &amp; Smith Pens</v>
      </c>
      <c r="D4923" s="13" t="s">
        <v>11029</v>
      </c>
      <c r="E4923" s="25">
        <v>43061</v>
      </c>
      <c r="F4923" s="25">
        <v>43063</v>
      </c>
      <c r="G4923" s="13" t="s">
        <v>34</v>
      </c>
      <c r="H4923" s="13" t="s">
        <v>3937</v>
      </c>
      <c r="I4923" s="13" t="s">
        <v>36</v>
      </c>
      <c r="J4923" s="13" t="s">
        <v>501</v>
      </c>
      <c r="K4923" s="13" t="s">
        <v>91</v>
      </c>
      <c r="L4923" s="13" t="s">
        <v>54</v>
      </c>
      <c r="M4923" s="13" t="s">
        <v>55</v>
      </c>
      <c r="N4923" s="13" t="s">
        <v>4899</v>
      </c>
      <c r="O4923" s="13" t="s">
        <v>30</v>
      </c>
      <c r="P4923" s="13" t="s">
        <v>1789</v>
      </c>
      <c r="Q4923" s="13" t="s">
        <v>4900</v>
      </c>
      <c r="R4923" s="17">
        <v>17.432400000000001</v>
      </c>
      <c r="S4923" s="26">
        <v>2</v>
      </c>
      <c r="T4923" s="17">
        <v>0.27</v>
      </c>
      <c r="U4923" s="17">
        <v>5.05</v>
      </c>
      <c r="V4923" s="27">
        <v>-2.1876000000000015</v>
      </c>
      <c r="W4923" s="13" t="s">
        <v>60</v>
      </c>
      <c r="X4923" s="8">
        <f>$T4923*$R4923</f>
        <v>4.706748000000001</v>
      </c>
      <c r="Y4923" s="29">
        <f>R4923-V4923-U4923-X4923</f>
        <v>9.8632520000000028</v>
      </c>
    </row>
    <row r="4924" spans="2:25" x14ac:dyDescent="0.3">
      <c r="B4924" s="16"/>
      <c r="C4924" s="8" t="str">
        <f>_xlfn.CONCAT(S4924,_xlfn.TEXTBEFORE(Q4924,","))</f>
        <v>2GlobeWeis Manila Envelope</v>
      </c>
      <c r="D4924" s="13" t="s">
        <v>11030</v>
      </c>
      <c r="E4924" s="25">
        <v>43061</v>
      </c>
      <c r="F4924" s="25">
        <v>43063</v>
      </c>
      <c r="G4924" s="13" t="s">
        <v>34</v>
      </c>
      <c r="H4924" s="13" t="s">
        <v>3937</v>
      </c>
      <c r="I4924" s="13" t="s">
        <v>36</v>
      </c>
      <c r="J4924" s="13" t="s">
        <v>501</v>
      </c>
      <c r="K4924" s="13" t="s">
        <v>91</v>
      </c>
      <c r="L4924" s="13" t="s">
        <v>54</v>
      </c>
      <c r="M4924" s="13" t="s">
        <v>55</v>
      </c>
      <c r="N4924" s="13" t="s">
        <v>2923</v>
      </c>
      <c r="O4924" s="13" t="s">
        <v>30</v>
      </c>
      <c r="P4924" s="13" t="s">
        <v>1607</v>
      </c>
      <c r="Q4924" s="13" t="s">
        <v>2924</v>
      </c>
      <c r="R4924" s="17">
        <v>29.0334</v>
      </c>
      <c r="S4924" s="26">
        <v>2</v>
      </c>
      <c r="T4924" s="17">
        <v>0.47000000000000003</v>
      </c>
      <c r="U4924" s="17">
        <v>4.66</v>
      </c>
      <c r="V4924" s="27">
        <v>-9.3666000000000018</v>
      </c>
      <c r="W4924" s="13" t="s">
        <v>60</v>
      </c>
      <c r="X4924" s="8">
        <f>$T4924*$R4924</f>
        <v>13.645698000000001</v>
      </c>
      <c r="Y4924" s="29">
        <f>R4924-V4924-U4924-X4924</f>
        <v>20.094302000000006</v>
      </c>
    </row>
    <row r="4925" spans="2:25" x14ac:dyDescent="0.3">
      <c r="B4925" s="16"/>
      <c r="C4925" s="8" t="str">
        <f>_xlfn.CONCAT(S4925,_xlfn.TEXTBEFORE(Q4925,","))</f>
        <v>4Smead Color Coded Labels</v>
      </c>
      <c r="D4925" s="13" t="s">
        <v>11031</v>
      </c>
      <c r="E4925" s="25">
        <v>43061</v>
      </c>
      <c r="F4925" s="25">
        <v>43063</v>
      </c>
      <c r="G4925" s="13" t="s">
        <v>34</v>
      </c>
      <c r="H4925" s="13" t="s">
        <v>3937</v>
      </c>
      <c r="I4925" s="13" t="s">
        <v>36</v>
      </c>
      <c r="J4925" s="13" t="s">
        <v>501</v>
      </c>
      <c r="K4925" s="13" t="s">
        <v>91</v>
      </c>
      <c r="L4925" s="13" t="s">
        <v>54</v>
      </c>
      <c r="M4925" s="13" t="s">
        <v>55</v>
      </c>
      <c r="N4925" s="13" t="s">
        <v>5266</v>
      </c>
      <c r="O4925" s="13" t="s">
        <v>30</v>
      </c>
      <c r="P4925" s="13" t="s">
        <v>2751</v>
      </c>
      <c r="Q4925" s="13" t="s">
        <v>5267</v>
      </c>
      <c r="R4925" s="17">
        <v>27.284400000000005</v>
      </c>
      <c r="S4925" s="26">
        <v>4</v>
      </c>
      <c r="T4925" s="17">
        <v>0.47000000000000003</v>
      </c>
      <c r="U4925" s="17">
        <v>4.04</v>
      </c>
      <c r="V4925" s="27">
        <v>-9.7956000000000039</v>
      </c>
      <c r="W4925" s="13" t="s">
        <v>60</v>
      </c>
      <c r="X4925" s="8">
        <f>$T4925*$R4925</f>
        <v>12.823668000000003</v>
      </c>
      <c r="Y4925" s="29">
        <f>R4925-V4925-U4925-X4925</f>
        <v>20.216332000000008</v>
      </c>
    </row>
    <row r="4926" spans="2:25" x14ac:dyDescent="0.3">
      <c r="B4926" s="16"/>
      <c r="C4926" s="8" t="str">
        <f>_xlfn.CONCAT(S4926,_xlfn.TEXTBEFORE(Q4926,","))</f>
        <v>2Harbour Creations Round Labels</v>
      </c>
      <c r="D4926" s="13" t="s">
        <v>11032</v>
      </c>
      <c r="E4926" s="25">
        <v>43061</v>
      </c>
      <c r="F4926" s="25">
        <v>43063</v>
      </c>
      <c r="G4926" s="13" t="s">
        <v>34</v>
      </c>
      <c r="H4926" s="13" t="s">
        <v>3937</v>
      </c>
      <c r="I4926" s="13" t="s">
        <v>36</v>
      </c>
      <c r="J4926" s="13" t="s">
        <v>501</v>
      </c>
      <c r="K4926" s="13" t="s">
        <v>91</v>
      </c>
      <c r="L4926" s="13" t="s">
        <v>54</v>
      </c>
      <c r="M4926" s="13" t="s">
        <v>55</v>
      </c>
      <c r="N4926" s="13" t="s">
        <v>4822</v>
      </c>
      <c r="O4926" s="13" t="s">
        <v>30</v>
      </c>
      <c r="P4926" s="13" t="s">
        <v>2751</v>
      </c>
      <c r="Q4926" s="13" t="s">
        <v>4823</v>
      </c>
      <c r="R4926" s="17">
        <v>6.9642000000000008</v>
      </c>
      <c r="S4926" s="26">
        <v>2</v>
      </c>
      <c r="T4926" s="17">
        <v>0.47000000000000003</v>
      </c>
      <c r="U4926" s="17">
        <v>1.92</v>
      </c>
      <c r="V4926" s="27">
        <v>-4.9158000000000008</v>
      </c>
      <c r="W4926" s="13" t="s">
        <v>60</v>
      </c>
      <c r="X4926" s="8">
        <f>$T4926*$R4926</f>
        <v>3.2731740000000005</v>
      </c>
      <c r="Y4926" s="29">
        <f>R4926-V4926-U4926-X4926</f>
        <v>6.6868260000000017</v>
      </c>
    </row>
    <row r="4927" spans="2:25" x14ac:dyDescent="0.3">
      <c r="B4927" s="16"/>
      <c r="C4927" s="8" t="str">
        <f>_xlfn.CONCAT(S4927,_xlfn.TEXTBEFORE(Q4927,","))</f>
        <v>3Smead Round Labels</v>
      </c>
      <c r="D4927" s="13" t="s">
        <v>11033</v>
      </c>
      <c r="E4927" s="25">
        <v>43061</v>
      </c>
      <c r="F4927" s="25">
        <v>43063</v>
      </c>
      <c r="G4927" s="13" t="s">
        <v>34</v>
      </c>
      <c r="H4927" s="13" t="s">
        <v>3937</v>
      </c>
      <c r="I4927" s="13" t="s">
        <v>36</v>
      </c>
      <c r="J4927" s="13" t="s">
        <v>501</v>
      </c>
      <c r="K4927" s="13" t="s">
        <v>91</v>
      </c>
      <c r="L4927" s="13" t="s">
        <v>54</v>
      </c>
      <c r="M4927" s="13" t="s">
        <v>55</v>
      </c>
      <c r="N4927" s="13" t="s">
        <v>5817</v>
      </c>
      <c r="O4927" s="13" t="s">
        <v>30</v>
      </c>
      <c r="P4927" s="13" t="s">
        <v>2751</v>
      </c>
      <c r="Q4927" s="13" t="s">
        <v>5818</v>
      </c>
      <c r="R4927" s="17">
        <v>10.684800000000001</v>
      </c>
      <c r="S4927" s="26">
        <v>3</v>
      </c>
      <c r="T4927" s="17">
        <v>0.47000000000000003</v>
      </c>
      <c r="U4927" s="17">
        <v>1.1499999999999999</v>
      </c>
      <c r="V4927" s="27">
        <v>-8.305200000000001</v>
      </c>
      <c r="W4927" s="13" t="s">
        <v>60</v>
      </c>
      <c r="X4927" s="8">
        <f>$T4927*$R4927</f>
        <v>5.0218560000000005</v>
      </c>
      <c r="Y4927" s="29">
        <f>R4927-V4927-U4927-X4927</f>
        <v>12.818144000000004</v>
      </c>
    </row>
    <row r="4928" spans="2:25" x14ac:dyDescent="0.3">
      <c r="B4928" s="16"/>
      <c r="C4928" s="8" t="str">
        <f>_xlfn.CONCAT(S4928,_xlfn.TEXTBEFORE(Q4928,","))</f>
        <v>2Elite Trimmer</v>
      </c>
      <c r="D4928" s="13" t="s">
        <v>11034</v>
      </c>
      <c r="E4928" s="25">
        <v>43741</v>
      </c>
      <c r="F4928" s="25">
        <v>43745</v>
      </c>
      <c r="G4928" s="13" t="s">
        <v>50</v>
      </c>
      <c r="H4928" s="13" t="s">
        <v>3664</v>
      </c>
      <c r="I4928" s="13" t="s">
        <v>36</v>
      </c>
      <c r="J4928" s="13" t="s">
        <v>696</v>
      </c>
      <c r="K4928" s="13" t="s">
        <v>71</v>
      </c>
      <c r="L4928" s="13" t="s">
        <v>27</v>
      </c>
      <c r="M4928" s="13" t="s">
        <v>28</v>
      </c>
      <c r="N4928" s="13" t="s">
        <v>5600</v>
      </c>
      <c r="O4928" s="13" t="s">
        <v>30</v>
      </c>
      <c r="P4928" s="13" t="s">
        <v>1228</v>
      </c>
      <c r="Q4928" s="13" t="s">
        <v>5601</v>
      </c>
      <c r="R4928" s="17">
        <v>76.740000000000009</v>
      </c>
      <c r="S4928" s="26">
        <v>2</v>
      </c>
      <c r="T4928" s="17">
        <v>0</v>
      </c>
      <c r="U4928" s="17">
        <v>3.4</v>
      </c>
      <c r="V4928" s="27">
        <v>9.18</v>
      </c>
      <c r="W4928" s="13" t="s">
        <v>88</v>
      </c>
      <c r="X4928" s="8">
        <f>$T4928*$R4928</f>
        <v>0</v>
      </c>
      <c r="Y4928" s="29">
        <f>R4928-V4928-U4928-X4928</f>
        <v>64.16</v>
      </c>
    </row>
    <row r="4929" spans="2:25" x14ac:dyDescent="0.3">
      <c r="B4929" s="16"/>
      <c r="C4929" s="8" t="str">
        <f>_xlfn.CONCAT(S4929,_xlfn.TEXTBEFORE(Q4929,","))</f>
        <v>2Stockwell Thumb Tacks</v>
      </c>
      <c r="D4929" s="13" t="s">
        <v>11035</v>
      </c>
      <c r="E4929" s="25">
        <v>43862</v>
      </c>
      <c r="F4929" s="25">
        <v>43866</v>
      </c>
      <c r="G4929" s="13" t="s">
        <v>50</v>
      </c>
      <c r="H4929" s="13" t="s">
        <v>3664</v>
      </c>
      <c r="I4929" s="13" t="s">
        <v>36</v>
      </c>
      <c r="J4929" s="13" t="s">
        <v>2500</v>
      </c>
      <c r="K4929" s="13" t="s">
        <v>26</v>
      </c>
      <c r="L4929" s="13" t="s">
        <v>27</v>
      </c>
      <c r="M4929" s="13" t="s">
        <v>28</v>
      </c>
      <c r="N4929" s="13" t="s">
        <v>5223</v>
      </c>
      <c r="O4929" s="13" t="s">
        <v>30</v>
      </c>
      <c r="P4929" s="13" t="s">
        <v>2177</v>
      </c>
      <c r="Q4929" s="13" t="s">
        <v>5224</v>
      </c>
      <c r="R4929" s="17">
        <v>25.92</v>
      </c>
      <c r="S4929" s="26">
        <v>2</v>
      </c>
      <c r="T4929" s="17">
        <v>0</v>
      </c>
      <c r="U4929" s="17">
        <v>1.65</v>
      </c>
      <c r="V4929" s="27">
        <v>8.2799999999999994</v>
      </c>
      <c r="W4929" s="13" t="s">
        <v>88</v>
      </c>
      <c r="X4929" s="8">
        <f>$T4929*$R4929</f>
        <v>0</v>
      </c>
      <c r="Y4929" s="29">
        <f>R4929-V4929-U4929-X4929</f>
        <v>15.99</v>
      </c>
    </row>
    <row r="4930" spans="2:25" x14ac:dyDescent="0.3">
      <c r="B4930" s="16"/>
      <c r="C4930" s="8" t="str">
        <f>_xlfn.CONCAT(S4930,_xlfn.TEXTBEFORE(Q4930,","))</f>
        <v>4Rogers File Cart</v>
      </c>
      <c r="D4930" s="13" t="s">
        <v>11036</v>
      </c>
      <c r="E4930" s="25">
        <v>44148</v>
      </c>
      <c r="F4930" s="25">
        <v>44154</v>
      </c>
      <c r="G4930" s="13" t="s">
        <v>50</v>
      </c>
      <c r="H4930" s="13" t="s">
        <v>3664</v>
      </c>
      <c r="I4930" s="13" t="s">
        <v>36</v>
      </c>
      <c r="J4930" s="13" t="s">
        <v>447</v>
      </c>
      <c r="K4930" s="13" t="s">
        <v>229</v>
      </c>
      <c r="L4930" s="13" t="s">
        <v>27</v>
      </c>
      <c r="M4930" s="13" t="s">
        <v>28</v>
      </c>
      <c r="N4930" s="13" t="s">
        <v>370</v>
      </c>
      <c r="O4930" s="13" t="s">
        <v>30</v>
      </c>
      <c r="P4930" s="13" t="s">
        <v>289</v>
      </c>
      <c r="Q4930" s="13" t="s">
        <v>371</v>
      </c>
      <c r="R4930" s="17">
        <v>562.68000000000006</v>
      </c>
      <c r="S4930" s="26">
        <v>4</v>
      </c>
      <c r="T4930" s="17">
        <v>0</v>
      </c>
      <c r="U4930" s="17">
        <v>19.260000000000002</v>
      </c>
      <c r="V4930" s="27">
        <v>208.07999999999998</v>
      </c>
      <c r="W4930" s="13" t="s">
        <v>88</v>
      </c>
      <c r="X4930" s="8">
        <f>$T4930*$R4930</f>
        <v>0</v>
      </c>
      <c r="Y4930" s="29">
        <f>R4930-V4930-U4930-X4930</f>
        <v>335.34000000000009</v>
      </c>
    </row>
    <row r="4931" spans="2:25" x14ac:dyDescent="0.3">
      <c r="B4931" s="16"/>
      <c r="C4931" s="8" t="str">
        <f>_xlfn.CONCAT(S4931,_xlfn.TEXTBEFORE(Q4931,","))</f>
        <v>3Enermax Flash Drive</v>
      </c>
      <c r="D4931" s="13" t="s">
        <v>11037</v>
      </c>
      <c r="E4931" s="25">
        <v>44148</v>
      </c>
      <c r="F4931" s="25">
        <v>44154</v>
      </c>
      <c r="G4931" s="13" t="s">
        <v>50</v>
      </c>
      <c r="H4931" s="13" t="s">
        <v>3664</v>
      </c>
      <c r="I4931" s="13" t="s">
        <v>36</v>
      </c>
      <c r="J4931" s="13" t="s">
        <v>447</v>
      </c>
      <c r="K4931" s="13" t="s">
        <v>229</v>
      </c>
      <c r="L4931" s="13" t="s">
        <v>27</v>
      </c>
      <c r="M4931" s="13" t="s">
        <v>28</v>
      </c>
      <c r="N4931" s="13" t="s">
        <v>4623</v>
      </c>
      <c r="O4931" s="13" t="s">
        <v>57</v>
      </c>
      <c r="P4931" s="13" t="s">
        <v>121</v>
      </c>
      <c r="Q4931" s="13" t="s">
        <v>4624</v>
      </c>
      <c r="R4931" s="17">
        <v>125.19</v>
      </c>
      <c r="S4931" s="26">
        <v>3</v>
      </c>
      <c r="T4931" s="17">
        <v>0</v>
      </c>
      <c r="U4931" s="17">
        <v>7.11</v>
      </c>
      <c r="V4931" s="27">
        <v>29.97</v>
      </c>
      <c r="W4931" s="13" t="s">
        <v>88</v>
      </c>
      <c r="X4931" s="8">
        <f>$T4931*$R4931</f>
        <v>0</v>
      </c>
      <c r="Y4931" s="29">
        <f>R4931-V4931-U4931-X4931</f>
        <v>88.11</v>
      </c>
    </row>
    <row r="4932" spans="2:25" x14ac:dyDescent="0.3">
      <c r="B4932" s="16"/>
      <c r="C4932" s="8" t="str">
        <f>_xlfn.CONCAT(S4932,_xlfn.TEXTBEFORE(Q4932,","))</f>
        <v>4Novimex File Folder Labels</v>
      </c>
      <c r="D4932" s="13" t="s">
        <v>11038</v>
      </c>
      <c r="E4932" s="25">
        <v>44148</v>
      </c>
      <c r="F4932" s="25">
        <v>44154</v>
      </c>
      <c r="G4932" s="13" t="s">
        <v>50</v>
      </c>
      <c r="H4932" s="13" t="s">
        <v>3664</v>
      </c>
      <c r="I4932" s="13" t="s">
        <v>36</v>
      </c>
      <c r="J4932" s="13" t="s">
        <v>447</v>
      </c>
      <c r="K4932" s="13" t="s">
        <v>229</v>
      </c>
      <c r="L4932" s="13" t="s">
        <v>27</v>
      </c>
      <c r="M4932" s="13" t="s">
        <v>28</v>
      </c>
      <c r="N4932" s="13" t="s">
        <v>5794</v>
      </c>
      <c r="O4932" s="13" t="s">
        <v>30</v>
      </c>
      <c r="P4932" s="13" t="s">
        <v>2751</v>
      </c>
      <c r="Q4932" s="13" t="s">
        <v>5795</v>
      </c>
      <c r="R4932" s="17">
        <v>32.28</v>
      </c>
      <c r="S4932" s="26">
        <v>4</v>
      </c>
      <c r="T4932" s="17">
        <v>0</v>
      </c>
      <c r="U4932" s="17">
        <v>2.54</v>
      </c>
      <c r="V4932" s="27">
        <v>8.2799999999999994</v>
      </c>
      <c r="W4932" s="13" t="s">
        <v>88</v>
      </c>
      <c r="X4932" s="8">
        <f>$T4932*$R4932</f>
        <v>0</v>
      </c>
      <c r="Y4932" s="29">
        <f>R4932-V4932-U4932-X4932</f>
        <v>21.46</v>
      </c>
    </row>
    <row r="4933" spans="2:25" x14ac:dyDescent="0.3">
      <c r="B4933" s="16"/>
      <c r="C4933" s="8" t="str">
        <f>_xlfn.CONCAT(S4933,_xlfn.TEXTBEFORE(Q4933,","))</f>
        <v>9Bush Stackable Bookrack</v>
      </c>
      <c r="D4933" s="13" t="s">
        <v>11039</v>
      </c>
      <c r="E4933" s="25">
        <v>44115</v>
      </c>
      <c r="F4933" s="25">
        <v>44117</v>
      </c>
      <c r="G4933" s="13" t="s">
        <v>22</v>
      </c>
      <c r="H4933" s="13" t="s">
        <v>259</v>
      </c>
      <c r="I4933" s="13" t="s">
        <v>24</v>
      </c>
      <c r="J4933" s="13" t="s">
        <v>90</v>
      </c>
      <c r="K4933" s="13" t="s">
        <v>91</v>
      </c>
      <c r="L4933" s="13" t="s">
        <v>54</v>
      </c>
      <c r="M4933" s="13" t="s">
        <v>55</v>
      </c>
      <c r="N4933" s="13" t="s">
        <v>260</v>
      </c>
      <c r="O4933" s="13" t="s">
        <v>40</v>
      </c>
      <c r="P4933" s="13" t="s">
        <v>67</v>
      </c>
      <c r="Q4933" s="13" t="s">
        <v>261</v>
      </c>
      <c r="R4933" s="17">
        <v>1029.2588999999998</v>
      </c>
      <c r="S4933" s="26">
        <v>9</v>
      </c>
      <c r="T4933" s="17">
        <v>7.0000000000000007E-2</v>
      </c>
      <c r="U4933" s="17">
        <v>354.47</v>
      </c>
      <c r="V4933" s="27">
        <v>10.818900000000014</v>
      </c>
      <c r="W4933" s="13" t="s">
        <v>33</v>
      </c>
      <c r="X4933" s="8">
        <f>$T4933*$R4933</f>
        <v>72.04812299999999</v>
      </c>
      <c r="Y4933" s="29">
        <f>R4933-V4933-U4933-X4933</f>
        <v>591.92187699999977</v>
      </c>
    </row>
    <row r="4934" spans="2:25" x14ac:dyDescent="0.3">
      <c r="B4934" s="16"/>
      <c r="C4934" s="8" t="str">
        <f>_xlfn.CONCAT(S4934,_xlfn.TEXTBEFORE(Q4934,","))</f>
        <v>4Hon Bag Chairs</v>
      </c>
      <c r="D4934" s="13" t="s">
        <v>11040</v>
      </c>
      <c r="E4934" s="25">
        <v>43222</v>
      </c>
      <c r="F4934" s="25">
        <v>43226</v>
      </c>
      <c r="G4934" s="13" t="s">
        <v>22</v>
      </c>
      <c r="H4934" s="13" t="s">
        <v>4562</v>
      </c>
      <c r="I4934" s="13" t="s">
        <v>24</v>
      </c>
      <c r="J4934" s="13" t="s">
        <v>205</v>
      </c>
      <c r="K4934" s="13" t="s">
        <v>205</v>
      </c>
      <c r="L4934" s="13" t="s">
        <v>114</v>
      </c>
      <c r="M4934" s="13" t="s">
        <v>55</v>
      </c>
      <c r="N4934" s="13" t="s">
        <v>2533</v>
      </c>
      <c r="O4934" s="13" t="s">
        <v>40</v>
      </c>
      <c r="P4934" s="13" t="s">
        <v>41</v>
      </c>
      <c r="Q4934" s="13" t="s">
        <v>2534</v>
      </c>
      <c r="R4934" s="17">
        <v>170.88</v>
      </c>
      <c r="S4934" s="26">
        <v>4</v>
      </c>
      <c r="T4934" s="17">
        <v>0</v>
      </c>
      <c r="U4934" s="17">
        <v>9.93</v>
      </c>
      <c r="V4934" s="27">
        <v>1.6800000000000002</v>
      </c>
      <c r="W4934" s="13" t="s">
        <v>60</v>
      </c>
      <c r="X4934" s="8">
        <f>$T4934*$R4934</f>
        <v>0</v>
      </c>
      <c r="Y4934" s="29">
        <f>R4934-V4934-U4934-X4934</f>
        <v>159.26999999999998</v>
      </c>
    </row>
    <row r="4935" spans="2:25" x14ac:dyDescent="0.3">
      <c r="B4935" s="16"/>
      <c r="C4935" s="8" t="str">
        <f>_xlfn.CONCAT(S4935,_xlfn.TEXTBEFORE(Q4935,","))</f>
        <v>6Novimex Swivel Stool</v>
      </c>
      <c r="D4935" s="13" t="s">
        <v>11041</v>
      </c>
      <c r="E4935" s="25">
        <v>42841</v>
      </c>
      <c r="F4935" s="25">
        <v>42842</v>
      </c>
      <c r="G4935" s="13" t="s">
        <v>34</v>
      </c>
      <c r="H4935" s="13" t="s">
        <v>313</v>
      </c>
      <c r="I4935" s="13" t="s">
        <v>82</v>
      </c>
      <c r="J4935" s="13" t="s">
        <v>314</v>
      </c>
      <c r="K4935" s="13" t="s">
        <v>187</v>
      </c>
      <c r="L4935" s="13" t="s">
        <v>27</v>
      </c>
      <c r="M4935" s="13" t="s">
        <v>28</v>
      </c>
      <c r="N4935" s="13" t="s">
        <v>315</v>
      </c>
      <c r="O4935" s="13" t="s">
        <v>40</v>
      </c>
      <c r="P4935" s="13" t="s">
        <v>41</v>
      </c>
      <c r="Q4935" s="13" t="s">
        <v>316</v>
      </c>
      <c r="R4935" s="17">
        <v>1001.7</v>
      </c>
      <c r="S4935" s="26">
        <v>6</v>
      </c>
      <c r="T4935" s="17">
        <v>0</v>
      </c>
      <c r="U4935" s="17">
        <v>314.7</v>
      </c>
      <c r="V4935" s="27">
        <v>250.38000000000002</v>
      </c>
      <c r="W4935" s="13" t="s">
        <v>60</v>
      </c>
      <c r="X4935" s="8">
        <f>$T4935*$R4935</f>
        <v>0</v>
      </c>
      <c r="Y4935" s="29">
        <f>R4935-V4935-U4935-X4935</f>
        <v>436.62000000000006</v>
      </c>
    </row>
    <row r="4936" spans="2:25" x14ac:dyDescent="0.3">
      <c r="B4936" s="16"/>
      <c r="C4936" s="8" t="str">
        <f>_xlfn.CONCAT(S4936,_xlfn.TEXTBEFORE(Q4936,","))</f>
        <v>2Brother Fax Machine</v>
      </c>
      <c r="D4936" s="13" t="s">
        <v>11042</v>
      </c>
      <c r="E4936" s="25">
        <v>42841</v>
      </c>
      <c r="F4936" s="25">
        <v>42842</v>
      </c>
      <c r="G4936" s="13" t="s">
        <v>34</v>
      </c>
      <c r="H4936" s="13" t="s">
        <v>313</v>
      </c>
      <c r="I4936" s="13" t="s">
        <v>82</v>
      </c>
      <c r="J4936" s="13" t="s">
        <v>314</v>
      </c>
      <c r="K4936" s="13" t="s">
        <v>187</v>
      </c>
      <c r="L4936" s="13" t="s">
        <v>27</v>
      </c>
      <c r="M4936" s="13" t="s">
        <v>28</v>
      </c>
      <c r="N4936" s="13" t="s">
        <v>2116</v>
      </c>
      <c r="O4936" s="13" t="s">
        <v>57</v>
      </c>
      <c r="P4936" s="13" t="s">
        <v>86</v>
      </c>
      <c r="Q4936" s="13" t="s">
        <v>2117</v>
      </c>
      <c r="R4936" s="17">
        <v>639.96</v>
      </c>
      <c r="S4936" s="26">
        <v>2</v>
      </c>
      <c r="T4936" s="17">
        <v>0</v>
      </c>
      <c r="U4936" s="17">
        <v>55.34</v>
      </c>
      <c r="V4936" s="27">
        <v>76.739999999999995</v>
      </c>
      <c r="W4936" s="13" t="s">
        <v>60</v>
      </c>
      <c r="X4936" s="8">
        <f>$T4936*$R4936</f>
        <v>0</v>
      </c>
      <c r="Y4936" s="29">
        <f>R4936-V4936-U4936-X4936</f>
        <v>507.88</v>
      </c>
    </row>
    <row r="4937" spans="2:25" x14ac:dyDescent="0.3">
      <c r="B4937" s="16"/>
      <c r="C4937" s="8" t="str">
        <f>_xlfn.CONCAT(S4937,_xlfn.TEXTBEFORE(Q4937,","))</f>
        <v>3Eldon Frame</v>
      </c>
      <c r="D4937" s="13" t="s">
        <v>11043</v>
      </c>
      <c r="E4937" s="25">
        <v>42841</v>
      </c>
      <c r="F4937" s="25">
        <v>42842</v>
      </c>
      <c r="G4937" s="13" t="s">
        <v>34</v>
      </c>
      <c r="H4937" s="13" t="s">
        <v>313</v>
      </c>
      <c r="I4937" s="13" t="s">
        <v>82</v>
      </c>
      <c r="J4937" s="13" t="s">
        <v>314</v>
      </c>
      <c r="K4937" s="13" t="s">
        <v>187</v>
      </c>
      <c r="L4937" s="13" t="s">
        <v>27</v>
      </c>
      <c r="M4937" s="13" t="s">
        <v>28</v>
      </c>
      <c r="N4937" s="13" t="s">
        <v>2269</v>
      </c>
      <c r="O4937" s="13" t="s">
        <v>40</v>
      </c>
      <c r="P4937" s="13" t="s">
        <v>906</v>
      </c>
      <c r="Q4937" s="13" t="s">
        <v>2270</v>
      </c>
      <c r="R4937" s="17">
        <v>344.61</v>
      </c>
      <c r="S4937" s="26">
        <v>3</v>
      </c>
      <c r="T4937" s="17">
        <v>0</v>
      </c>
      <c r="U4937" s="17">
        <v>49.98</v>
      </c>
      <c r="V4937" s="27">
        <v>44.730000000000004</v>
      </c>
      <c r="W4937" s="13" t="s">
        <v>60</v>
      </c>
      <c r="X4937" s="8">
        <f>$T4937*$R4937</f>
        <v>0</v>
      </c>
      <c r="Y4937" s="29">
        <f>R4937-V4937-U4937-X4937</f>
        <v>249.9</v>
      </c>
    </row>
    <row r="4938" spans="2:25" x14ac:dyDescent="0.3">
      <c r="B4938" s="16"/>
      <c r="C4938" s="8" t="str">
        <f>_xlfn.CONCAT(S4938,_xlfn.TEXTBEFORE(Q4938,","))</f>
        <v>3Green Bar Cards &amp; Envelopes</v>
      </c>
      <c r="D4938" s="13" t="s">
        <v>11044</v>
      </c>
      <c r="E4938" s="25">
        <v>42841</v>
      </c>
      <c r="F4938" s="25">
        <v>42842</v>
      </c>
      <c r="G4938" s="13" t="s">
        <v>34</v>
      </c>
      <c r="H4938" s="13" t="s">
        <v>313</v>
      </c>
      <c r="I4938" s="13" t="s">
        <v>82</v>
      </c>
      <c r="J4938" s="13" t="s">
        <v>314</v>
      </c>
      <c r="K4938" s="13" t="s">
        <v>187</v>
      </c>
      <c r="L4938" s="13" t="s">
        <v>27</v>
      </c>
      <c r="M4938" s="13" t="s">
        <v>28</v>
      </c>
      <c r="N4938" s="13" t="s">
        <v>2696</v>
      </c>
      <c r="O4938" s="13" t="s">
        <v>30</v>
      </c>
      <c r="P4938" s="13" t="s">
        <v>1567</v>
      </c>
      <c r="Q4938" s="13" t="s">
        <v>2697</v>
      </c>
      <c r="R4938" s="17">
        <v>144.9</v>
      </c>
      <c r="S4938" s="26">
        <v>3</v>
      </c>
      <c r="T4938" s="17">
        <v>0</v>
      </c>
      <c r="U4938" s="17">
        <v>36.53</v>
      </c>
      <c r="V4938" s="27">
        <v>70.92</v>
      </c>
      <c r="W4938" s="13" t="s">
        <v>60</v>
      </c>
      <c r="X4938" s="8">
        <f>$T4938*$R4938</f>
        <v>0</v>
      </c>
      <c r="Y4938" s="29">
        <f>R4938-V4938-U4938-X4938</f>
        <v>37.450000000000003</v>
      </c>
    </row>
    <row r="4939" spans="2:25" x14ac:dyDescent="0.3">
      <c r="B4939" s="16"/>
      <c r="C4939" s="8" t="str">
        <f>_xlfn.CONCAT(S4939,_xlfn.TEXTBEFORE(Q4939,","))</f>
        <v>6Memorex Mouse</v>
      </c>
      <c r="D4939" s="13" t="s">
        <v>11045</v>
      </c>
      <c r="E4939" s="25">
        <v>42841</v>
      </c>
      <c r="F4939" s="25">
        <v>42842</v>
      </c>
      <c r="G4939" s="13" t="s">
        <v>34</v>
      </c>
      <c r="H4939" s="13" t="s">
        <v>313</v>
      </c>
      <c r="I4939" s="13" t="s">
        <v>82</v>
      </c>
      <c r="J4939" s="13" t="s">
        <v>314</v>
      </c>
      <c r="K4939" s="13" t="s">
        <v>187</v>
      </c>
      <c r="L4939" s="13" t="s">
        <v>27</v>
      </c>
      <c r="M4939" s="13" t="s">
        <v>28</v>
      </c>
      <c r="N4939" s="13" t="s">
        <v>3507</v>
      </c>
      <c r="O4939" s="13" t="s">
        <v>57</v>
      </c>
      <c r="P4939" s="13" t="s">
        <v>121</v>
      </c>
      <c r="Q4939" s="13" t="s">
        <v>3508</v>
      </c>
      <c r="R4939" s="17">
        <v>169.02</v>
      </c>
      <c r="S4939" s="26">
        <v>6</v>
      </c>
      <c r="T4939" s="17">
        <v>0</v>
      </c>
      <c r="U4939" s="17">
        <v>21.29</v>
      </c>
      <c r="V4939" s="27">
        <v>20.160000000000004</v>
      </c>
      <c r="W4939" s="13" t="s">
        <v>60</v>
      </c>
      <c r="X4939" s="8">
        <f>$T4939*$R4939</f>
        <v>0</v>
      </c>
      <c r="Y4939" s="29">
        <f>R4939-V4939-U4939-X4939</f>
        <v>127.57000000000002</v>
      </c>
    </row>
    <row r="4940" spans="2:25" x14ac:dyDescent="0.3">
      <c r="B4940" s="16"/>
      <c r="C4940" s="8" t="str">
        <f>_xlfn.CONCAT(S4940,_xlfn.TEXTBEFORE(Q4940,","))</f>
        <v>4Jiffy Interoffice Envelope</v>
      </c>
      <c r="D4940" s="13" t="s">
        <v>11046</v>
      </c>
      <c r="E4940" s="25">
        <v>42841</v>
      </c>
      <c r="F4940" s="25">
        <v>42842</v>
      </c>
      <c r="G4940" s="13" t="s">
        <v>34</v>
      </c>
      <c r="H4940" s="13" t="s">
        <v>313</v>
      </c>
      <c r="I4940" s="13" t="s">
        <v>82</v>
      </c>
      <c r="J4940" s="13" t="s">
        <v>314</v>
      </c>
      <c r="K4940" s="13" t="s">
        <v>187</v>
      </c>
      <c r="L4940" s="13" t="s">
        <v>27</v>
      </c>
      <c r="M4940" s="13" t="s">
        <v>28</v>
      </c>
      <c r="N4940" s="13" t="s">
        <v>3585</v>
      </c>
      <c r="O4940" s="13" t="s">
        <v>30</v>
      </c>
      <c r="P4940" s="13" t="s">
        <v>1607</v>
      </c>
      <c r="Q4940" s="13" t="s">
        <v>3586</v>
      </c>
      <c r="R4940" s="17">
        <v>199.92000000000002</v>
      </c>
      <c r="S4940" s="26">
        <v>4</v>
      </c>
      <c r="T4940" s="17">
        <v>0</v>
      </c>
      <c r="U4940" s="17">
        <v>10.67</v>
      </c>
      <c r="V4940" s="27">
        <v>57.96</v>
      </c>
      <c r="W4940" s="13" t="s">
        <v>60</v>
      </c>
      <c r="X4940" s="8">
        <f>$T4940*$R4940</f>
        <v>0</v>
      </c>
      <c r="Y4940" s="29">
        <f>R4940-V4940-U4940-X4940</f>
        <v>131.29000000000002</v>
      </c>
    </row>
    <row r="4941" spans="2:25" x14ac:dyDescent="0.3">
      <c r="B4941" s="16"/>
      <c r="C4941" s="8" t="str">
        <f>_xlfn.CONCAT(S4941,_xlfn.TEXTBEFORE(Q4941,","))</f>
        <v>3Wilson Jones Hole Reinforcements</v>
      </c>
      <c r="D4941" s="13" t="s">
        <v>11047</v>
      </c>
      <c r="E4941" s="25">
        <v>42841</v>
      </c>
      <c r="F4941" s="25">
        <v>42842</v>
      </c>
      <c r="G4941" s="13" t="s">
        <v>34</v>
      </c>
      <c r="H4941" s="13" t="s">
        <v>313</v>
      </c>
      <c r="I4941" s="13" t="s">
        <v>82</v>
      </c>
      <c r="J4941" s="13" t="s">
        <v>314</v>
      </c>
      <c r="K4941" s="13" t="s">
        <v>187</v>
      </c>
      <c r="L4941" s="13" t="s">
        <v>27</v>
      </c>
      <c r="M4941" s="13" t="s">
        <v>28</v>
      </c>
      <c r="N4941" s="13" t="s">
        <v>5451</v>
      </c>
      <c r="O4941" s="13" t="s">
        <v>30</v>
      </c>
      <c r="P4941" s="13" t="s">
        <v>1121</v>
      </c>
      <c r="Q4941" s="13" t="s">
        <v>5452</v>
      </c>
      <c r="R4941" s="17">
        <v>18.090000000000003</v>
      </c>
      <c r="S4941" s="26">
        <v>3</v>
      </c>
      <c r="T4941" s="17">
        <v>0</v>
      </c>
      <c r="U4941" s="17">
        <v>4.2</v>
      </c>
      <c r="V4941" s="27">
        <v>0.54</v>
      </c>
      <c r="W4941" s="13" t="s">
        <v>60</v>
      </c>
      <c r="X4941" s="8">
        <f>$T4941*$R4941</f>
        <v>0</v>
      </c>
      <c r="Y4941" s="29">
        <f>R4941-V4941-U4941-X4941</f>
        <v>13.350000000000005</v>
      </c>
    </row>
    <row r="4942" spans="2:25" x14ac:dyDescent="0.3">
      <c r="B4942" s="16"/>
      <c r="C4942" s="8" t="str">
        <f>_xlfn.CONCAT(S4942,_xlfn.TEXTBEFORE(Q4942,","))</f>
        <v>6Konica Printer</v>
      </c>
      <c r="D4942" s="13" t="s">
        <v>11048</v>
      </c>
      <c r="E4942" s="25">
        <v>43277</v>
      </c>
      <c r="F4942" s="25">
        <v>43284</v>
      </c>
      <c r="G4942" s="13" t="s">
        <v>50</v>
      </c>
      <c r="H4942" s="13" t="s">
        <v>1062</v>
      </c>
      <c r="I4942" s="13" t="s">
        <v>82</v>
      </c>
      <c r="J4942" s="13" t="s">
        <v>90</v>
      </c>
      <c r="K4942" s="13" t="s">
        <v>91</v>
      </c>
      <c r="L4942" s="13" t="s">
        <v>54</v>
      </c>
      <c r="M4942" s="13" t="s">
        <v>55</v>
      </c>
      <c r="N4942" s="13" t="s">
        <v>1063</v>
      </c>
      <c r="O4942" s="13" t="s">
        <v>57</v>
      </c>
      <c r="P4942" s="13" t="s">
        <v>138</v>
      </c>
      <c r="Q4942" s="13" t="s">
        <v>1064</v>
      </c>
      <c r="R4942" s="17">
        <v>1319.6502</v>
      </c>
      <c r="S4942" s="26">
        <v>6</v>
      </c>
      <c r="T4942" s="17">
        <v>0.17</v>
      </c>
      <c r="U4942" s="17">
        <v>128.71</v>
      </c>
      <c r="V4942" s="27">
        <v>-222.76980000000003</v>
      </c>
      <c r="W4942" s="13" t="s">
        <v>266</v>
      </c>
      <c r="X4942" s="8">
        <f>$T4942*$R4942</f>
        <v>224.34053400000002</v>
      </c>
      <c r="Y4942" s="29">
        <f>R4942-V4942-U4942-X4942</f>
        <v>1189.3694660000001</v>
      </c>
    </row>
    <row r="4943" spans="2:25" x14ac:dyDescent="0.3">
      <c r="B4943" s="16"/>
      <c r="C4943" s="8" t="str">
        <f>_xlfn.CONCAT(S4943,_xlfn.TEXTBEFORE(Q4943,","))</f>
        <v>2Chromcraft Training Table</v>
      </c>
      <c r="D4943" s="13" t="s">
        <v>11049</v>
      </c>
      <c r="E4943" s="25">
        <v>43277</v>
      </c>
      <c r="F4943" s="25">
        <v>43284</v>
      </c>
      <c r="G4943" s="13" t="s">
        <v>50</v>
      </c>
      <c r="H4943" s="13" t="s">
        <v>1062</v>
      </c>
      <c r="I4943" s="13" t="s">
        <v>82</v>
      </c>
      <c r="J4943" s="13" t="s">
        <v>90</v>
      </c>
      <c r="K4943" s="13" t="s">
        <v>91</v>
      </c>
      <c r="L4943" s="13" t="s">
        <v>54</v>
      </c>
      <c r="M4943" s="13" t="s">
        <v>55</v>
      </c>
      <c r="N4943" s="13" t="s">
        <v>2734</v>
      </c>
      <c r="O4943" s="13" t="s">
        <v>40</v>
      </c>
      <c r="P4943" s="13" t="s">
        <v>48</v>
      </c>
      <c r="Q4943" s="13" t="s">
        <v>2735</v>
      </c>
      <c r="R4943" s="17">
        <v>302.48159999999996</v>
      </c>
      <c r="S4943" s="26">
        <v>2</v>
      </c>
      <c r="T4943" s="17">
        <v>0.47000000000000003</v>
      </c>
      <c r="U4943" s="17">
        <v>35.270000000000003</v>
      </c>
      <c r="V4943" s="27">
        <v>-131.31839999999994</v>
      </c>
      <c r="W4943" s="13" t="s">
        <v>266</v>
      </c>
      <c r="X4943" s="8">
        <f>$T4943*$R4943</f>
        <v>142.16635199999999</v>
      </c>
      <c r="Y4943" s="29">
        <f>R4943-V4943-U4943-X4943</f>
        <v>256.3636479999999</v>
      </c>
    </row>
    <row r="4944" spans="2:25" x14ac:dyDescent="0.3">
      <c r="B4944" s="16"/>
      <c r="C4944" s="8" t="str">
        <f>_xlfn.CONCAT(S4944,_xlfn.TEXTBEFORE(Q4944,","))</f>
        <v>2SAFCO Executive Leather Armchair</v>
      </c>
      <c r="D4944" s="13" t="s">
        <v>11050</v>
      </c>
      <c r="E4944" s="25">
        <v>44097</v>
      </c>
      <c r="F4944" s="25">
        <v>44102</v>
      </c>
      <c r="G4944" s="13" t="s">
        <v>50</v>
      </c>
      <c r="H4944" s="13" t="s">
        <v>2016</v>
      </c>
      <c r="I4944" s="13" t="s">
        <v>36</v>
      </c>
      <c r="J4944" s="13" t="s">
        <v>37</v>
      </c>
      <c r="K4944" s="13" t="s">
        <v>71</v>
      </c>
      <c r="L4944" s="13" t="s">
        <v>27</v>
      </c>
      <c r="M4944" s="13" t="s">
        <v>28</v>
      </c>
      <c r="N4944" s="13" t="s">
        <v>1655</v>
      </c>
      <c r="O4944" s="13" t="s">
        <v>40</v>
      </c>
      <c r="P4944" s="13" t="s">
        <v>41</v>
      </c>
      <c r="Q4944" s="13" t="s">
        <v>1656</v>
      </c>
      <c r="R4944" s="17">
        <v>927.83999999999992</v>
      </c>
      <c r="S4944" s="26">
        <v>2</v>
      </c>
      <c r="T4944" s="17">
        <v>0</v>
      </c>
      <c r="U4944" s="17">
        <v>59.71</v>
      </c>
      <c r="V4944" s="27">
        <v>64.92</v>
      </c>
      <c r="W4944" s="13" t="s">
        <v>88</v>
      </c>
      <c r="X4944" s="8">
        <f>$T4944*$R4944</f>
        <v>0</v>
      </c>
      <c r="Y4944" s="29">
        <f>R4944-V4944-U4944-X4944</f>
        <v>803.20999999999992</v>
      </c>
    </row>
    <row r="4945" spans="2:25" x14ac:dyDescent="0.3">
      <c r="B4945" s="16"/>
      <c r="C4945" s="8" t="str">
        <f>_xlfn.CONCAT(S4945,_xlfn.TEXTBEFORE(Q4945,","))</f>
        <v>8Boston Pencil Sharpener</v>
      </c>
      <c r="D4945" s="13" t="s">
        <v>11051</v>
      </c>
      <c r="E4945" s="25">
        <v>44097</v>
      </c>
      <c r="F4945" s="25">
        <v>44102</v>
      </c>
      <c r="G4945" s="13" t="s">
        <v>50</v>
      </c>
      <c r="H4945" s="13" t="s">
        <v>2016</v>
      </c>
      <c r="I4945" s="13" t="s">
        <v>36</v>
      </c>
      <c r="J4945" s="13" t="s">
        <v>37</v>
      </c>
      <c r="K4945" s="13" t="s">
        <v>71</v>
      </c>
      <c r="L4945" s="13" t="s">
        <v>27</v>
      </c>
      <c r="M4945" s="13" t="s">
        <v>28</v>
      </c>
      <c r="N4945" s="13" t="s">
        <v>3974</v>
      </c>
      <c r="O4945" s="13" t="s">
        <v>30</v>
      </c>
      <c r="P4945" s="13" t="s">
        <v>1789</v>
      </c>
      <c r="Q4945" s="13" t="s">
        <v>3975</v>
      </c>
      <c r="R4945" s="17">
        <v>257.03999999999996</v>
      </c>
      <c r="S4945" s="26">
        <v>8</v>
      </c>
      <c r="T4945" s="17">
        <v>0</v>
      </c>
      <c r="U4945" s="17">
        <v>15.5</v>
      </c>
      <c r="V4945" s="27">
        <v>95.039999999999992</v>
      </c>
      <c r="W4945" s="13" t="s">
        <v>88</v>
      </c>
      <c r="X4945" s="8">
        <f>$T4945*$R4945</f>
        <v>0</v>
      </c>
      <c r="Y4945" s="29">
        <f>R4945-V4945-U4945-X4945</f>
        <v>146.49999999999997</v>
      </c>
    </row>
    <row r="4946" spans="2:25" x14ac:dyDescent="0.3">
      <c r="B4946" s="16"/>
      <c r="C4946" s="8" t="str">
        <f>_xlfn.CONCAT(S4946,_xlfn.TEXTBEFORE(Q4946,","))</f>
        <v>2Stiletto Letter Opener</v>
      </c>
      <c r="D4946" s="13" t="s">
        <v>11052</v>
      </c>
      <c r="E4946" s="25">
        <v>43149</v>
      </c>
      <c r="F4946" s="25">
        <v>43153</v>
      </c>
      <c r="G4946" s="13" t="s">
        <v>50</v>
      </c>
      <c r="H4946" s="13" t="s">
        <v>6029</v>
      </c>
      <c r="I4946" s="13" t="s">
        <v>36</v>
      </c>
      <c r="J4946" s="13" t="s">
        <v>157</v>
      </c>
      <c r="K4946" s="13" t="s">
        <v>158</v>
      </c>
      <c r="L4946" s="13" t="s">
        <v>54</v>
      </c>
      <c r="M4946" s="13" t="s">
        <v>55</v>
      </c>
      <c r="N4946" s="13" t="s">
        <v>4203</v>
      </c>
      <c r="O4946" s="13" t="s">
        <v>30</v>
      </c>
      <c r="P4946" s="13" t="s">
        <v>1228</v>
      </c>
      <c r="Q4946" s="13" t="s">
        <v>4204</v>
      </c>
      <c r="R4946" s="17">
        <v>26.584800000000008</v>
      </c>
      <c r="S4946" s="26">
        <v>2</v>
      </c>
      <c r="T4946" s="17">
        <v>0.47000000000000003</v>
      </c>
      <c r="U4946" s="17">
        <v>1.54</v>
      </c>
      <c r="V4946" s="27">
        <v>-7.0752000000000059</v>
      </c>
      <c r="W4946" s="13" t="s">
        <v>88</v>
      </c>
      <c r="X4946" s="8">
        <f>$T4946*$R4946</f>
        <v>12.494856000000004</v>
      </c>
      <c r="Y4946" s="29">
        <f>R4946-V4946-U4946-X4946</f>
        <v>19.625144000000006</v>
      </c>
    </row>
    <row r="4947" spans="2:25" x14ac:dyDescent="0.3">
      <c r="B4947" s="16"/>
      <c r="C4947" s="8" t="str">
        <f>_xlfn.CONCAT(S4947,_xlfn.TEXTBEFORE(Q4947,","))</f>
        <v>2Brother Personal Copier</v>
      </c>
      <c r="D4947" s="13" t="s">
        <v>11053</v>
      </c>
      <c r="E4947" s="25">
        <v>43190</v>
      </c>
      <c r="F4947" s="25">
        <v>43194</v>
      </c>
      <c r="G4947" s="13" t="s">
        <v>50</v>
      </c>
      <c r="H4947" s="13" t="s">
        <v>2609</v>
      </c>
      <c r="I4947" s="13" t="s">
        <v>82</v>
      </c>
      <c r="J4947" s="13" t="s">
        <v>1222</v>
      </c>
      <c r="K4947" s="13" t="s">
        <v>146</v>
      </c>
      <c r="L4947" s="13" t="s">
        <v>27</v>
      </c>
      <c r="M4947" s="13" t="s">
        <v>28</v>
      </c>
      <c r="N4947" s="13" t="s">
        <v>1649</v>
      </c>
      <c r="O4947" s="13" t="s">
        <v>57</v>
      </c>
      <c r="P4947" s="13" t="s">
        <v>86</v>
      </c>
      <c r="Q4947" s="13" t="s">
        <v>1650</v>
      </c>
      <c r="R4947" s="17">
        <v>282.18</v>
      </c>
      <c r="S4947" s="26">
        <v>2</v>
      </c>
      <c r="T4947" s="17">
        <v>0</v>
      </c>
      <c r="U4947" s="17">
        <v>39.22</v>
      </c>
      <c r="V4947" s="27">
        <v>121.32</v>
      </c>
      <c r="W4947" s="13" t="s">
        <v>60</v>
      </c>
      <c r="X4947" s="8">
        <f>$T4947*$R4947</f>
        <v>0</v>
      </c>
      <c r="Y4947" s="29">
        <f>R4947-V4947-U4947-X4947</f>
        <v>121.64000000000001</v>
      </c>
    </row>
    <row r="4948" spans="2:25" x14ac:dyDescent="0.3">
      <c r="B4948" s="16"/>
      <c r="C4948" s="8" t="str">
        <f>_xlfn.CONCAT(S4948,_xlfn.TEXTBEFORE(Q4948,","))</f>
        <v>3Cameo Business Envelopes</v>
      </c>
      <c r="D4948" s="13" t="s">
        <v>11054</v>
      </c>
      <c r="E4948" s="25">
        <v>43190</v>
      </c>
      <c r="F4948" s="25">
        <v>43194</v>
      </c>
      <c r="G4948" s="13" t="s">
        <v>50</v>
      </c>
      <c r="H4948" s="13" t="s">
        <v>2609</v>
      </c>
      <c r="I4948" s="13" t="s">
        <v>82</v>
      </c>
      <c r="J4948" s="13" t="s">
        <v>1222</v>
      </c>
      <c r="K4948" s="13" t="s">
        <v>146</v>
      </c>
      <c r="L4948" s="13" t="s">
        <v>27</v>
      </c>
      <c r="M4948" s="13" t="s">
        <v>28</v>
      </c>
      <c r="N4948" s="13" t="s">
        <v>5502</v>
      </c>
      <c r="O4948" s="13" t="s">
        <v>30</v>
      </c>
      <c r="P4948" s="13" t="s">
        <v>1607</v>
      </c>
      <c r="Q4948" s="13" t="s">
        <v>5503</v>
      </c>
      <c r="R4948" s="17">
        <v>50.850000000000009</v>
      </c>
      <c r="S4948" s="26">
        <v>3</v>
      </c>
      <c r="T4948" s="17">
        <v>0</v>
      </c>
      <c r="U4948" s="17">
        <v>3.91</v>
      </c>
      <c r="V4948" s="27">
        <v>4.0500000000000007</v>
      </c>
      <c r="W4948" s="13" t="s">
        <v>60</v>
      </c>
      <c r="X4948" s="8">
        <f>$T4948*$R4948</f>
        <v>0</v>
      </c>
      <c r="Y4948" s="29">
        <f>R4948-V4948-U4948-X4948</f>
        <v>42.890000000000015</v>
      </c>
    </row>
    <row r="4949" spans="2:25" x14ac:dyDescent="0.3">
      <c r="B4949" s="16"/>
      <c r="C4949" s="8" t="str">
        <f>_xlfn.CONCAT(S4949,_xlfn.TEXTBEFORE(Q4949,","))</f>
        <v>2Cameo Mailers</v>
      </c>
      <c r="D4949" s="13" t="s">
        <v>11055</v>
      </c>
      <c r="E4949" s="25">
        <v>43245</v>
      </c>
      <c r="F4949" s="25">
        <v>43247</v>
      </c>
      <c r="G4949" s="13" t="s">
        <v>22</v>
      </c>
      <c r="H4949" s="13" t="s">
        <v>2609</v>
      </c>
      <c r="I4949" s="13" t="s">
        <v>82</v>
      </c>
      <c r="J4949" s="13" t="s">
        <v>1093</v>
      </c>
      <c r="K4949" s="13" t="s">
        <v>310</v>
      </c>
      <c r="L4949" s="13" t="s">
        <v>27</v>
      </c>
      <c r="M4949" s="13" t="s">
        <v>28</v>
      </c>
      <c r="N4949" s="13" t="s">
        <v>3109</v>
      </c>
      <c r="O4949" s="13" t="s">
        <v>30</v>
      </c>
      <c r="P4949" s="13" t="s">
        <v>1607</v>
      </c>
      <c r="Q4949" s="13" t="s">
        <v>3110</v>
      </c>
      <c r="R4949" s="17">
        <v>83.4</v>
      </c>
      <c r="S4949" s="26">
        <v>2</v>
      </c>
      <c r="T4949" s="17">
        <v>0</v>
      </c>
      <c r="U4949" s="17">
        <v>12.76</v>
      </c>
      <c r="V4949" s="27">
        <v>27.48</v>
      </c>
      <c r="W4949" s="13" t="s">
        <v>33</v>
      </c>
      <c r="X4949" s="8">
        <f>$T4949*$R4949</f>
        <v>0</v>
      </c>
      <c r="Y4949" s="29">
        <f>R4949-V4949-U4949-X4949</f>
        <v>43.160000000000004</v>
      </c>
    </row>
    <row r="4950" spans="2:25" x14ac:dyDescent="0.3">
      <c r="B4950" s="16"/>
      <c r="C4950" s="8" t="str">
        <f>_xlfn.CONCAT(S4950,_xlfn.TEXTBEFORE(Q4950,","))</f>
        <v>2Hoover Microwave</v>
      </c>
      <c r="D4950" s="13" t="s">
        <v>11056</v>
      </c>
      <c r="E4950" s="25">
        <v>42908</v>
      </c>
      <c r="F4950" s="25">
        <v>42912</v>
      </c>
      <c r="G4950" s="13" t="s">
        <v>50</v>
      </c>
      <c r="H4950" s="13" t="s">
        <v>902</v>
      </c>
      <c r="I4950" s="13" t="s">
        <v>36</v>
      </c>
      <c r="J4950" s="13" t="s">
        <v>531</v>
      </c>
      <c r="K4950" s="13" t="s">
        <v>187</v>
      </c>
      <c r="L4950" s="13" t="s">
        <v>27</v>
      </c>
      <c r="M4950" s="13" t="s">
        <v>28</v>
      </c>
      <c r="N4950" s="13" t="s">
        <v>1317</v>
      </c>
      <c r="O4950" s="13" t="s">
        <v>30</v>
      </c>
      <c r="P4950" s="13" t="s">
        <v>31</v>
      </c>
      <c r="Q4950" s="13" t="s">
        <v>1318</v>
      </c>
      <c r="R4950" s="17">
        <v>618.78</v>
      </c>
      <c r="S4950" s="26">
        <v>2</v>
      </c>
      <c r="T4950" s="17">
        <v>0</v>
      </c>
      <c r="U4950" s="17">
        <v>100.8</v>
      </c>
      <c r="V4950" s="27">
        <v>259.86</v>
      </c>
      <c r="W4950" s="13" t="s">
        <v>60</v>
      </c>
      <c r="X4950" s="8">
        <f>$T4950*$R4950</f>
        <v>0</v>
      </c>
      <c r="Y4950" s="29">
        <f>R4950-V4950-U4950-X4950</f>
        <v>258.11999999999995</v>
      </c>
    </row>
    <row r="4951" spans="2:25" x14ac:dyDescent="0.3">
      <c r="B4951" s="16"/>
      <c r="C4951" s="8" t="str">
        <f>_xlfn.CONCAT(S4951,_xlfn.TEXTBEFORE(Q4951,","))</f>
        <v>2Avery Hole Reinforcements</v>
      </c>
      <c r="D4951" s="13" t="s">
        <v>11057</v>
      </c>
      <c r="E4951" s="25">
        <v>43558</v>
      </c>
      <c r="F4951" s="25">
        <v>43563</v>
      </c>
      <c r="G4951" s="13" t="s">
        <v>22</v>
      </c>
      <c r="H4951" s="13" t="s">
        <v>902</v>
      </c>
      <c r="I4951" s="13" t="s">
        <v>36</v>
      </c>
      <c r="J4951" s="13" t="s">
        <v>186</v>
      </c>
      <c r="K4951" s="13" t="s">
        <v>187</v>
      </c>
      <c r="L4951" s="13" t="s">
        <v>27</v>
      </c>
      <c r="M4951" s="13" t="s">
        <v>28</v>
      </c>
      <c r="N4951" s="13" t="s">
        <v>5873</v>
      </c>
      <c r="O4951" s="13" t="s">
        <v>30</v>
      </c>
      <c r="P4951" s="13" t="s">
        <v>1121</v>
      </c>
      <c r="Q4951" s="13" t="s">
        <v>5874</v>
      </c>
      <c r="R4951" s="17">
        <v>8.82</v>
      </c>
      <c r="S4951" s="26">
        <v>2</v>
      </c>
      <c r="T4951" s="17">
        <v>0</v>
      </c>
      <c r="U4951" s="17">
        <v>1.79</v>
      </c>
      <c r="V4951" s="27">
        <v>2.64</v>
      </c>
      <c r="W4951" s="13" t="s">
        <v>88</v>
      </c>
      <c r="X4951" s="8">
        <f>$T4951*$R4951</f>
        <v>0</v>
      </c>
      <c r="Y4951" s="29">
        <f>R4951-V4951-U4951-X4951</f>
        <v>4.3899999999999997</v>
      </c>
    </row>
    <row r="4952" spans="2:25" x14ac:dyDescent="0.3">
      <c r="B4952" s="16"/>
      <c r="C4952" s="8" t="str">
        <f>_xlfn.CONCAT(S4952,_xlfn.TEXTBEFORE(Q4952,","))</f>
        <v>9Ikea Stackable Bookrack</v>
      </c>
      <c r="D4952" s="13" t="s">
        <v>11058</v>
      </c>
      <c r="E4952" s="25">
        <v>43756</v>
      </c>
      <c r="F4952" s="25">
        <v>43758</v>
      </c>
      <c r="G4952" s="13" t="s">
        <v>22</v>
      </c>
      <c r="H4952" s="13" t="s">
        <v>902</v>
      </c>
      <c r="I4952" s="13" t="s">
        <v>36</v>
      </c>
      <c r="J4952" s="13" t="s">
        <v>840</v>
      </c>
      <c r="K4952" s="13" t="s">
        <v>841</v>
      </c>
      <c r="L4952" s="13" t="s">
        <v>27</v>
      </c>
      <c r="M4952" s="13" t="s">
        <v>28</v>
      </c>
      <c r="N4952" s="13" t="s">
        <v>903</v>
      </c>
      <c r="O4952" s="13" t="s">
        <v>40</v>
      </c>
      <c r="P4952" s="13" t="s">
        <v>67</v>
      </c>
      <c r="Q4952" s="13" t="s">
        <v>904</v>
      </c>
      <c r="R4952" s="17">
        <v>1115.3700000000001</v>
      </c>
      <c r="S4952" s="26">
        <v>9</v>
      </c>
      <c r="T4952" s="17">
        <v>0</v>
      </c>
      <c r="U4952" s="17">
        <v>149.4</v>
      </c>
      <c r="V4952" s="27">
        <v>267.57</v>
      </c>
      <c r="W4952" s="13" t="s">
        <v>88</v>
      </c>
      <c r="X4952" s="8">
        <f>$T4952*$R4952</f>
        <v>0</v>
      </c>
      <c r="Y4952" s="29">
        <f>R4952-V4952-U4952-X4952</f>
        <v>698.4000000000002</v>
      </c>
    </row>
    <row r="4953" spans="2:25" x14ac:dyDescent="0.3">
      <c r="B4953" s="16"/>
      <c r="C4953" s="8" t="str">
        <f>_xlfn.CONCAT(S4953,_xlfn.TEXTBEFORE(Q4953,","))</f>
        <v>13Enermax Flash Drive</v>
      </c>
      <c r="D4953" s="13" t="s">
        <v>11059</v>
      </c>
      <c r="E4953" s="25">
        <v>43756</v>
      </c>
      <c r="F4953" s="25">
        <v>43758</v>
      </c>
      <c r="G4953" s="13" t="s">
        <v>22</v>
      </c>
      <c r="H4953" s="13" t="s">
        <v>902</v>
      </c>
      <c r="I4953" s="13" t="s">
        <v>36</v>
      </c>
      <c r="J4953" s="13" t="s">
        <v>840</v>
      </c>
      <c r="K4953" s="13" t="s">
        <v>841</v>
      </c>
      <c r="L4953" s="13" t="s">
        <v>27</v>
      </c>
      <c r="M4953" s="13" t="s">
        <v>28</v>
      </c>
      <c r="N4953" s="13" t="s">
        <v>2444</v>
      </c>
      <c r="O4953" s="13" t="s">
        <v>57</v>
      </c>
      <c r="P4953" s="13" t="s">
        <v>121</v>
      </c>
      <c r="Q4953" s="13" t="s">
        <v>2445</v>
      </c>
      <c r="R4953" s="17">
        <v>511.28999999999996</v>
      </c>
      <c r="S4953" s="26">
        <v>13</v>
      </c>
      <c r="T4953" s="17">
        <v>0</v>
      </c>
      <c r="U4953" s="17">
        <v>44.3</v>
      </c>
      <c r="V4953" s="27">
        <v>214.5</v>
      </c>
      <c r="W4953" s="13" t="s">
        <v>88</v>
      </c>
      <c r="X4953" s="8">
        <f>$T4953*$R4953</f>
        <v>0</v>
      </c>
      <c r="Y4953" s="29">
        <f>R4953-V4953-U4953-X4953</f>
        <v>252.48999999999995</v>
      </c>
    </row>
    <row r="4954" spans="2:25" x14ac:dyDescent="0.3">
      <c r="B4954" s="16"/>
      <c r="C4954" s="8" t="str">
        <f>_xlfn.CONCAT(S4954,_xlfn.TEXTBEFORE(Q4954,","))</f>
        <v>7Rogers Shelving</v>
      </c>
      <c r="D4954" s="13" t="s">
        <v>11060</v>
      </c>
      <c r="E4954" s="25">
        <v>44106</v>
      </c>
      <c r="F4954" s="25">
        <v>44112</v>
      </c>
      <c r="G4954" s="13" t="s">
        <v>50</v>
      </c>
      <c r="H4954" s="13" t="s">
        <v>902</v>
      </c>
      <c r="I4954" s="13" t="s">
        <v>36</v>
      </c>
      <c r="J4954" s="13" t="s">
        <v>875</v>
      </c>
      <c r="K4954" s="13" t="s">
        <v>71</v>
      </c>
      <c r="L4954" s="13" t="s">
        <v>27</v>
      </c>
      <c r="M4954" s="13" t="s">
        <v>28</v>
      </c>
      <c r="N4954" s="13" t="s">
        <v>2717</v>
      </c>
      <c r="O4954" s="13" t="s">
        <v>30</v>
      </c>
      <c r="P4954" s="13" t="s">
        <v>289</v>
      </c>
      <c r="Q4954" s="13" t="s">
        <v>2718</v>
      </c>
      <c r="R4954" s="17">
        <v>434.90999999999997</v>
      </c>
      <c r="S4954" s="26">
        <v>7</v>
      </c>
      <c r="T4954" s="17">
        <v>0</v>
      </c>
      <c r="U4954" s="17">
        <v>12.62</v>
      </c>
      <c r="V4954" s="27">
        <v>182.49</v>
      </c>
      <c r="W4954" s="13" t="s">
        <v>88</v>
      </c>
      <c r="X4954" s="8">
        <f>$T4954*$R4954</f>
        <v>0</v>
      </c>
      <c r="Y4954" s="29">
        <f>R4954-V4954-U4954-X4954</f>
        <v>239.79999999999995</v>
      </c>
    </row>
    <row r="4955" spans="2:25" x14ac:dyDescent="0.3">
      <c r="B4955" s="16"/>
      <c r="C4955" s="8" t="str">
        <f>_xlfn.CONCAT(S4955,_xlfn.TEXTBEFORE(Q4955,","))</f>
        <v>2HP Copy Machine</v>
      </c>
      <c r="D4955" s="13" t="s">
        <v>11061</v>
      </c>
      <c r="E4955" s="25">
        <v>44005</v>
      </c>
      <c r="F4955" s="25">
        <v>44011</v>
      </c>
      <c r="G4955" s="13" t="s">
        <v>50</v>
      </c>
      <c r="H4955" s="13" t="s">
        <v>2096</v>
      </c>
      <c r="I4955" s="13" t="s">
        <v>36</v>
      </c>
      <c r="J4955" s="13" t="s">
        <v>131</v>
      </c>
      <c r="K4955" s="13" t="s">
        <v>91</v>
      </c>
      <c r="L4955" s="13" t="s">
        <v>54</v>
      </c>
      <c r="M4955" s="13" t="s">
        <v>55</v>
      </c>
      <c r="N4955" s="13" t="s">
        <v>413</v>
      </c>
      <c r="O4955" s="13" t="s">
        <v>57</v>
      </c>
      <c r="P4955" s="13" t="s">
        <v>86</v>
      </c>
      <c r="Q4955" s="13" t="s">
        <v>414</v>
      </c>
      <c r="R4955" s="17">
        <v>455.94179999999994</v>
      </c>
      <c r="S4955" s="26">
        <v>2</v>
      </c>
      <c r="T4955" s="17">
        <v>7.0000000000000007E-2</v>
      </c>
      <c r="U4955" s="17">
        <v>56.4</v>
      </c>
      <c r="V4955" s="27">
        <v>205.86180000000002</v>
      </c>
      <c r="W4955" s="13" t="s">
        <v>88</v>
      </c>
      <c r="X4955" s="8">
        <f>$T4955*$R4955</f>
        <v>31.915925999999999</v>
      </c>
      <c r="Y4955" s="29">
        <f>R4955-V4955-U4955-X4955</f>
        <v>161.76407399999994</v>
      </c>
    </row>
    <row r="4956" spans="2:25" x14ac:dyDescent="0.3">
      <c r="B4956" s="16"/>
      <c r="C4956" s="8" t="str">
        <f>_xlfn.CONCAT(S4956,_xlfn.TEXTBEFORE(Q4956,","))</f>
        <v>3Stockwell Thumb Tacks</v>
      </c>
      <c r="D4956" s="13" t="s">
        <v>11062</v>
      </c>
      <c r="E4956" s="25">
        <v>43156</v>
      </c>
      <c r="F4956" s="25">
        <v>43161</v>
      </c>
      <c r="G4956" s="13" t="s">
        <v>22</v>
      </c>
      <c r="H4956" s="13" t="s">
        <v>5157</v>
      </c>
      <c r="I4956" s="13" t="s">
        <v>24</v>
      </c>
      <c r="J4956" s="13" t="s">
        <v>1354</v>
      </c>
      <c r="K4956" s="13" t="s">
        <v>84</v>
      </c>
      <c r="L4956" s="13" t="s">
        <v>27</v>
      </c>
      <c r="M4956" s="13" t="s">
        <v>28</v>
      </c>
      <c r="N4956" s="13" t="s">
        <v>4251</v>
      </c>
      <c r="O4956" s="13" t="s">
        <v>30</v>
      </c>
      <c r="P4956" s="13" t="s">
        <v>2177</v>
      </c>
      <c r="Q4956" s="13" t="s">
        <v>4252</v>
      </c>
      <c r="R4956" s="17">
        <v>40.949999999999996</v>
      </c>
      <c r="S4956" s="26">
        <v>3</v>
      </c>
      <c r="T4956" s="17">
        <v>0</v>
      </c>
      <c r="U4956" s="17">
        <v>5.83</v>
      </c>
      <c r="V4956" s="27">
        <v>13.5</v>
      </c>
      <c r="W4956" s="13" t="s">
        <v>88</v>
      </c>
      <c r="X4956" s="8">
        <f>$T4956*$R4956</f>
        <v>0</v>
      </c>
      <c r="Y4956" s="29">
        <f>R4956-V4956-U4956-X4956</f>
        <v>21.619999999999997</v>
      </c>
    </row>
    <row r="4957" spans="2:25" x14ac:dyDescent="0.3">
      <c r="B4957" s="16"/>
      <c r="C4957" s="8" t="str">
        <f>_xlfn.CONCAT(S4957,_xlfn.TEXTBEFORE(Q4957,","))</f>
        <v>1Boston Markers</v>
      </c>
      <c r="D4957" s="13" t="s">
        <v>11063</v>
      </c>
      <c r="E4957" s="25">
        <v>43156</v>
      </c>
      <c r="F4957" s="25">
        <v>43161</v>
      </c>
      <c r="G4957" s="13" t="s">
        <v>22</v>
      </c>
      <c r="H4957" s="13" t="s">
        <v>5157</v>
      </c>
      <c r="I4957" s="13" t="s">
        <v>24</v>
      </c>
      <c r="J4957" s="13" t="s">
        <v>1354</v>
      </c>
      <c r="K4957" s="13" t="s">
        <v>84</v>
      </c>
      <c r="L4957" s="13" t="s">
        <v>27</v>
      </c>
      <c r="M4957" s="13" t="s">
        <v>28</v>
      </c>
      <c r="N4957" s="13" t="s">
        <v>4234</v>
      </c>
      <c r="O4957" s="13" t="s">
        <v>30</v>
      </c>
      <c r="P4957" s="13" t="s">
        <v>1789</v>
      </c>
      <c r="Q4957" s="13" t="s">
        <v>4235</v>
      </c>
      <c r="R4957" s="17">
        <v>26.370000000000005</v>
      </c>
      <c r="S4957" s="26">
        <v>1</v>
      </c>
      <c r="T4957" s="17">
        <v>0</v>
      </c>
      <c r="U4957" s="17">
        <v>2.17</v>
      </c>
      <c r="V4957" s="27">
        <v>1.29</v>
      </c>
      <c r="W4957" s="13" t="s">
        <v>88</v>
      </c>
      <c r="X4957" s="8">
        <f>$T4957*$R4957</f>
        <v>0</v>
      </c>
      <c r="Y4957" s="29">
        <f>R4957-V4957-U4957-X4957</f>
        <v>22.910000000000004</v>
      </c>
    </row>
    <row r="4958" spans="2:25" x14ac:dyDescent="0.3">
      <c r="B4958" s="16"/>
      <c r="C4958" s="8" t="str">
        <f>_xlfn.CONCAT(S4958,_xlfn.TEXTBEFORE(Q4958,","))</f>
        <v>2Eldon Box</v>
      </c>
      <c r="D4958" s="13" t="s">
        <v>11064</v>
      </c>
      <c r="E4958" s="25">
        <v>43156</v>
      </c>
      <c r="F4958" s="25">
        <v>43161</v>
      </c>
      <c r="G4958" s="13" t="s">
        <v>22</v>
      </c>
      <c r="H4958" s="13" t="s">
        <v>5157</v>
      </c>
      <c r="I4958" s="13" t="s">
        <v>24</v>
      </c>
      <c r="J4958" s="13" t="s">
        <v>1354</v>
      </c>
      <c r="K4958" s="13" t="s">
        <v>84</v>
      </c>
      <c r="L4958" s="13" t="s">
        <v>27</v>
      </c>
      <c r="M4958" s="13" t="s">
        <v>28</v>
      </c>
      <c r="N4958" s="13" t="s">
        <v>4802</v>
      </c>
      <c r="O4958" s="13" t="s">
        <v>30</v>
      </c>
      <c r="P4958" s="13" t="s">
        <v>289</v>
      </c>
      <c r="Q4958" s="13" t="s">
        <v>4803</v>
      </c>
      <c r="R4958" s="17">
        <v>21.479999999999997</v>
      </c>
      <c r="S4958" s="26">
        <v>2</v>
      </c>
      <c r="T4958" s="17">
        <v>0</v>
      </c>
      <c r="U4958" s="17">
        <v>1.46</v>
      </c>
      <c r="V4958" s="27">
        <v>8.76</v>
      </c>
      <c r="W4958" s="13" t="s">
        <v>88</v>
      </c>
      <c r="X4958" s="8">
        <f>$T4958*$R4958</f>
        <v>0</v>
      </c>
      <c r="Y4958" s="29">
        <f>R4958-V4958-U4958-X4958</f>
        <v>11.259999999999998</v>
      </c>
    </row>
    <row r="4959" spans="2:25" x14ac:dyDescent="0.3">
      <c r="B4959" s="16"/>
      <c r="C4959" s="8" t="str">
        <f>_xlfn.CONCAT(S4959,_xlfn.TEXTBEFORE(Q4959,","))</f>
        <v>4Ibico Hole Reinforcements</v>
      </c>
      <c r="D4959" s="13" t="s">
        <v>11065</v>
      </c>
      <c r="E4959" s="25">
        <v>43561</v>
      </c>
      <c r="F4959" s="25">
        <v>43566</v>
      </c>
      <c r="G4959" s="13" t="s">
        <v>50</v>
      </c>
      <c r="H4959" s="13" t="s">
        <v>5157</v>
      </c>
      <c r="I4959" s="13" t="s">
        <v>24</v>
      </c>
      <c r="J4959" s="13" t="s">
        <v>1396</v>
      </c>
      <c r="K4959" s="13" t="s">
        <v>71</v>
      </c>
      <c r="L4959" s="13" t="s">
        <v>27</v>
      </c>
      <c r="M4959" s="13" t="s">
        <v>28</v>
      </c>
      <c r="N4959" s="13" t="s">
        <v>5770</v>
      </c>
      <c r="O4959" s="13" t="s">
        <v>30</v>
      </c>
      <c r="P4959" s="13" t="s">
        <v>1121</v>
      </c>
      <c r="Q4959" s="13" t="s">
        <v>5771</v>
      </c>
      <c r="R4959" s="17">
        <v>33.96</v>
      </c>
      <c r="S4959" s="26">
        <v>4</v>
      </c>
      <c r="T4959" s="17">
        <v>0</v>
      </c>
      <c r="U4959" s="17">
        <v>2.62</v>
      </c>
      <c r="V4959" s="27">
        <v>6.7200000000000006</v>
      </c>
      <c r="W4959" s="13" t="s">
        <v>88</v>
      </c>
      <c r="X4959" s="8">
        <f>$T4959*$R4959</f>
        <v>0</v>
      </c>
      <c r="Y4959" s="29">
        <f>R4959-V4959-U4959-X4959</f>
        <v>24.62</v>
      </c>
    </row>
    <row r="4960" spans="2:25" x14ac:dyDescent="0.3">
      <c r="B4960" s="16"/>
      <c r="C4960" s="8" t="str">
        <f>_xlfn.CONCAT(S4960,_xlfn.TEXTBEFORE(Q4960,","))</f>
        <v>5Hewlett Fax and Copier</v>
      </c>
      <c r="D4960" s="13" t="s">
        <v>11066</v>
      </c>
      <c r="E4960" s="25">
        <v>43348</v>
      </c>
      <c r="F4960" s="25">
        <v>43355</v>
      </c>
      <c r="G4960" s="13" t="s">
        <v>50</v>
      </c>
      <c r="H4960" s="13" t="s">
        <v>1538</v>
      </c>
      <c r="I4960" s="13" t="s">
        <v>24</v>
      </c>
      <c r="J4960" s="13" t="s">
        <v>160</v>
      </c>
      <c r="K4960" s="13" t="s">
        <v>160</v>
      </c>
      <c r="L4960" s="13" t="s">
        <v>54</v>
      </c>
      <c r="M4960" s="13" t="s">
        <v>55</v>
      </c>
      <c r="N4960" s="13" t="s">
        <v>1539</v>
      </c>
      <c r="O4960" s="13" t="s">
        <v>57</v>
      </c>
      <c r="P4960" s="13" t="s">
        <v>86</v>
      </c>
      <c r="Q4960" s="13" t="s">
        <v>1540</v>
      </c>
      <c r="R4960" s="17">
        <v>888.47549999999978</v>
      </c>
      <c r="S4960" s="26">
        <v>5</v>
      </c>
      <c r="T4960" s="17">
        <v>7.0000000000000007E-2</v>
      </c>
      <c r="U4960" s="17">
        <v>83.68</v>
      </c>
      <c r="V4960" s="27">
        <v>296.12549999999999</v>
      </c>
      <c r="W4960" s="13" t="s">
        <v>266</v>
      </c>
      <c r="X4960" s="8">
        <f>$T4960*$R4960</f>
        <v>62.193284999999989</v>
      </c>
      <c r="Y4960" s="29">
        <f>R4960-V4960-U4960-X4960</f>
        <v>446.47671499999979</v>
      </c>
    </row>
    <row r="4961" spans="2:25" x14ac:dyDescent="0.3">
      <c r="B4961" s="16"/>
      <c r="C4961" s="8" t="str">
        <f>_xlfn.CONCAT(S4961,_xlfn.TEXTBEFORE(Q4961,","))</f>
        <v>6Jiffy Manila Envelope</v>
      </c>
      <c r="D4961" s="13" t="s">
        <v>11067</v>
      </c>
      <c r="E4961" s="25">
        <v>43348</v>
      </c>
      <c r="F4961" s="25">
        <v>43355</v>
      </c>
      <c r="G4961" s="13" t="s">
        <v>50</v>
      </c>
      <c r="H4961" s="13" t="s">
        <v>1538</v>
      </c>
      <c r="I4961" s="13" t="s">
        <v>24</v>
      </c>
      <c r="J4961" s="13" t="s">
        <v>160</v>
      </c>
      <c r="K4961" s="13" t="s">
        <v>160</v>
      </c>
      <c r="L4961" s="13" t="s">
        <v>54</v>
      </c>
      <c r="M4961" s="13" t="s">
        <v>55</v>
      </c>
      <c r="N4961" s="13" t="s">
        <v>4285</v>
      </c>
      <c r="O4961" s="13" t="s">
        <v>30</v>
      </c>
      <c r="P4961" s="13" t="s">
        <v>1607</v>
      </c>
      <c r="Q4961" s="13" t="s">
        <v>4286</v>
      </c>
      <c r="R4961" s="17">
        <v>82.711799999999997</v>
      </c>
      <c r="S4961" s="26">
        <v>6</v>
      </c>
      <c r="T4961" s="17">
        <v>0.47000000000000003</v>
      </c>
      <c r="U4961" s="17">
        <v>3.18</v>
      </c>
      <c r="V4961" s="27">
        <v>-6.3881999999999977</v>
      </c>
      <c r="W4961" s="13" t="s">
        <v>266</v>
      </c>
      <c r="X4961" s="8">
        <f>$T4961*$R4961</f>
        <v>38.874546000000002</v>
      </c>
      <c r="Y4961" s="29">
        <f>R4961-V4961-U4961-X4961</f>
        <v>47.045453999999985</v>
      </c>
    </row>
    <row r="4962" spans="2:25" x14ac:dyDescent="0.3">
      <c r="B4962" s="16"/>
      <c r="C4962" s="8" t="str">
        <f>_xlfn.CONCAT(S4962,_xlfn.TEXTBEFORE(Q4962,","))</f>
        <v>3Safco 3-Shelf Cabinet</v>
      </c>
      <c r="D4962" s="13" t="s">
        <v>11068</v>
      </c>
      <c r="E4962" s="25">
        <v>43800</v>
      </c>
      <c r="F4962" s="25">
        <v>43804</v>
      </c>
      <c r="G4962" s="13" t="s">
        <v>50</v>
      </c>
      <c r="H4962" s="13" t="s">
        <v>1953</v>
      </c>
      <c r="I4962" s="13" t="s">
        <v>24</v>
      </c>
      <c r="J4962" s="13" t="s">
        <v>817</v>
      </c>
      <c r="K4962" s="13" t="s">
        <v>818</v>
      </c>
      <c r="L4962" s="13" t="s">
        <v>114</v>
      </c>
      <c r="M4962" s="13" t="s">
        <v>55</v>
      </c>
      <c r="N4962" s="13" t="s">
        <v>1954</v>
      </c>
      <c r="O4962" s="13" t="s">
        <v>40</v>
      </c>
      <c r="P4962" s="13" t="s">
        <v>67</v>
      </c>
      <c r="Q4962" s="13" t="s">
        <v>1955</v>
      </c>
      <c r="R4962" s="17">
        <v>504.90000000000003</v>
      </c>
      <c r="S4962" s="26">
        <v>3</v>
      </c>
      <c r="T4962" s="17">
        <v>0</v>
      </c>
      <c r="U4962" s="17">
        <v>62.62</v>
      </c>
      <c r="V4962" s="27">
        <v>237.24</v>
      </c>
      <c r="W4962" s="13" t="s">
        <v>60</v>
      </c>
      <c r="X4962" s="8">
        <f>$T4962*$R4962</f>
        <v>0</v>
      </c>
      <c r="Y4962" s="29">
        <f>R4962-V4962-U4962-X4962</f>
        <v>205.04000000000002</v>
      </c>
    </row>
    <row r="4963" spans="2:25" x14ac:dyDescent="0.3">
      <c r="B4963" s="16"/>
      <c r="C4963" s="8" t="str">
        <f>_xlfn.CONCAT(S4963,_xlfn.TEXTBEFORE(Q4963,","))</f>
        <v>3Novimex Steel Folding Chair</v>
      </c>
      <c r="D4963" s="13" t="s">
        <v>11069</v>
      </c>
      <c r="E4963" s="25">
        <v>43800</v>
      </c>
      <c r="F4963" s="25">
        <v>43804</v>
      </c>
      <c r="G4963" s="13" t="s">
        <v>50</v>
      </c>
      <c r="H4963" s="13" t="s">
        <v>1953</v>
      </c>
      <c r="I4963" s="13" t="s">
        <v>24</v>
      </c>
      <c r="J4963" s="13" t="s">
        <v>817</v>
      </c>
      <c r="K4963" s="13" t="s">
        <v>818</v>
      </c>
      <c r="L4963" s="13" t="s">
        <v>114</v>
      </c>
      <c r="M4963" s="13" t="s">
        <v>55</v>
      </c>
      <c r="N4963" s="13" t="s">
        <v>3739</v>
      </c>
      <c r="O4963" s="13" t="s">
        <v>40</v>
      </c>
      <c r="P4963" s="13" t="s">
        <v>41</v>
      </c>
      <c r="Q4963" s="13" t="s">
        <v>3740</v>
      </c>
      <c r="R4963" s="17">
        <v>254.16</v>
      </c>
      <c r="S4963" s="26">
        <v>3</v>
      </c>
      <c r="T4963" s="17">
        <v>0</v>
      </c>
      <c r="U4963" s="17">
        <v>18.489999999999998</v>
      </c>
      <c r="V4963" s="27">
        <v>50.759999999999991</v>
      </c>
      <c r="W4963" s="13" t="s">
        <v>60</v>
      </c>
      <c r="X4963" s="8">
        <f>$T4963*$R4963</f>
        <v>0</v>
      </c>
      <c r="Y4963" s="29">
        <f>R4963-V4963-U4963-X4963</f>
        <v>184.91</v>
      </c>
    </row>
    <row r="4964" spans="2:25" x14ac:dyDescent="0.3">
      <c r="B4964" s="16"/>
      <c r="C4964" s="8" t="str">
        <f>_xlfn.CONCAT(S4964,_xlfn.TEXTBEFORE(Q4964,","))</f>
        <v>2Cardinal Binding Machine</v>
      </c>
      <c r="D4964" s="13" t="s">
        <v>11070</v>
      </c>
      <c r="E4964" s="25">
        <v>43027</v>
      </c>
      <c r="F4964" s="25">
        <v>43030</v>
      </c>
      <c r="G4964" s="13" t="s">
        <v>22</v>
      </c>
      <c r="H4964" s="13" t="s">
        <v>2045</v>
      </c>
      <c r="I4964" s="13" t="s">
        <v>82</v>
      </c>
      <c r="J4964" s="13" t="s">
        <v>5512</v>
      </c>
      <c r="K4964" s="13" t="s">
        <v>738</v>
      </c>
      <c r="L4964" s="13" t="s">
        <v>27</v>
      </c>
      <c r="M4964" s="13" t="s">
        <v>28</v>
      </c>
      <c r="N4964" s="13" t="s">
        <v>2755</v>
      </c>
      <c r="O4964" s="13" t="s">
        <v>30</v>
      </c>
      <c r="P4964" s="13" t="s">
        <v>1121</v>
      </c>
      <c r="Q4964" s="13" t="s">
        <v>2756</v>
      </c>
      <c r="R4964" s="17">
        <v>102.54000000000002</v>
      </c>
      <c r="S4964" s="26">
        <v>2</v>
      </c>
      <c r="T4964" s="17">
        <v>0</v>
      </c>
      <c r="U4964" s="17">
        <v>3.86</v>
      </c>
      <c r="V4964" s="27">
        <v>18.419999999999998</v>
      </c>
      <c r="W4964" s="13" t="s">
        <v>88</v>
      </c>
      <c r="X4964" s="8">
        <f>$T4964*$R4964</f>
        <v>0</v>
      </c>
      <c r="Y4964" s="29">
        <f>R4964-V4964-U4964-X4964</f>
        <v>80.260000000000019</v>
      </c>
    </row>
    <row r="4965" spans="2:25" x14ac:dyDescent="0.3">
      <c r="B4965" s="16"/>
      <c r="C4965" s="8" t="str">
        <f>_xlfn.CONCAT(S4965,_xlfn.TEXTBEFORE(Q4965,","))</f>
        <v>12Advantus Stacking Tray</v>
      </c>
      <c r="D4965" s="13" t="s">
        <v>11071</v>
      </c>
      <c r="E4965" s="25">
        <v>43862</v>
      </c>
      <c r="F4965" s="25">
        <v>43866</v>
      </c>
      <c r="G4965" s="13" t="s">
        <v>22</v>
      </c>
      <c r="H4965" s="13" t="s">
        <v>2045</v>
      </c>
      <c r="I4965" s="13" t="s">
        <v>82</v>
      </c>
      <c r="J4965" s="13" t="s">
        <v>531</v>
      </c>
      <c r="K4965" s="13" t="s">
        <v>187</v>
      </c>
      <c r="L4965" s="13" t="s">
        <v>27</v>
      </c>
      <c r="M4965" s="13" t="s">
        <v>28</v>
      </c>
      <c r="N4965" s="13" t="s">
        <v>2046</v>
      </c>
      <c r="O4965" s="13" t="s">
        <v>40</v>
      </c>
      <c r="P4965" s="13" t="s">
        <v>906</v>
      </c>
      <c r="Q4965" s="13" t="s">
        <v>2047</v>
      </c>
      <c r="R4965" s="17">
        <v>316.44000000000005</v>
      </c>
      <c r="S4965" s="26">
        <v>12</v>
      </c>
      <c r="T4965" s="17">
        <v>0</v>
      </c>
      <c r="U4965" s="17">
        <v>58.77</v>
      </c>
      <c r="V4965" s="27">
        <v>117</v>
      </c>
      <c r="W4965" s="13" t="s">
        <v>60</v>
      </c>
      <c r="X4965" s="8">
        <f>$T4965*$R4965</f>
        <v>0</v>
      </c>
      <c r="Y4965" s="29">
        <f>R4965-V4965-U4965-X4965</f>
        <v>140.67000000000004</v>
      </c>
    </row>
    <row r="4966" spans="2:25" x14ac:dyDescent="0.3">
      <c r="B4966" s="16"/>
      <c r="C4966" s="8" t="str">
        <f>_xlfn.CONCAT(S4966,_xlfn.TEXTBEFORE(Q4966,","))</f>
        <v>4Harbour Creations Executive Leather Armchair</v>
      </c>
      <c r="D4966" s="13" t="s">
        <v>11072</v>
      </c>
      <c r="E4966" s="25">
        <v>43483</v>
      </c>
      <c r="F4966" s="25">
        <v>43488</v>
      </c>
      <c r="G4966" s="13" t="s">
        <v>50</v>
      </c>
      <c r="H4966" s="13" t="s">
        <v>1609</v>
      </c>
      <c r="I4966" s="13" t="s">
        <v>82</v>
      </c>
      <c r="J4966" s="13" t="s">
        <v>1409</v>
      </c>
      <c r="K4966" s="13" t="s">
        <v>1410</v>
      </c>
      <c r="L4966" s="13" t="s">
        <v>54</v>
      </c>
      <c r="M4966" s="13" t="s">
        <v>55</v>
      </c>
      <c r="N4966" s="13" t="s">
        <v>74</v>
      </c>
      <c r="O4966" s="13" t="s">
        <v>40</v>
      </c>
      <c r="P4966" s="13" t="s">
        <v>41</v>
      </c>
      <c r="Q4966" s="13" t="s">
        <v>75</v>
      </c>
      <c r="R4966" s="17">
        <v>1375.8455999999999</v>
      </c>
      <c r="S4966" s="26">
        <v>4</v>
      </c>
      <c r="T4966" s="17">
        <v>0.27</v>
      </c>
      <c r="U4966" s="17">
        <v>80.099999999999994</v>
      </c>
      <c r="V4966" s="27">
        <v>94.12560000000002</v>
      </c>
      <c r="W4966" s="13" t="s">
        <v>88</v>
      </c>
      <c r="X4966" s="8">
        <f>$T4966*$R4966</f>
        <v>371.47831200000002</v>
      </c>
      <c r="Y4966" s="29">
        <f>R4966-V4966-U4966-X4966</f>
        <v>830.14168799999993</v>
      </c>
    </row>
    <row r="4967" spans="2:25" x14ac:dyDescent="0.3">
      <c r="B4967" s="16"/>
      <c r="C4967" s="8" t="str">
        <f>_xlfn.CONCAT(S4967,_xlfn.TEXTBEFORE(Q4967,","))</f>
        <v>7SanDisk Computer Printout Paper</v>
      </c>
      <c r="D4967" s="13" t="s">
        <v>11073</v>
      </c>
      <c r="E4967" s="25">
        <v>44091</v>
      </c>
      <c r="F4967" s="25">
        <v>44095</v>
      </c>
      <c r="G4967" s="13" t="s">
        <v>50</v>
      </c>
      <c r="H4967" s="13" t="s">
        <v>3434</v>
      </c>
      <c r="I4967" s="13" t="s">
        <v>82</v>
      </c>
      <c r="J4967" s="13" t="s">
        <v>205</v>
      </c>
      <c r="K4967" s="13" t="s">
        <v>205</v>
      </c>
      <c r="L4967" s="13" t="s">
        <v>114</v>
      </c>
      <c r="M4967" s="13" t="s">
        <v>55</v>
      </c>
      <c r="N4967" s="13" t="s">
        <v>3435</v>
      </c>
      <c r="O4967" s="13" t="s">
        <v>30</v>
      </c>
      <c r="P4967" s="13" t="s">
        <v>1567</v>
      </c>
      <c r="Q4967" s="13" t="s">
        <v>3436</v>
      </c>
      <c r="R4967" s="17">
        <v>218.40000000000003</v>
      </c>
      <c r="S4967" s="26">
        <v>7</v>
      </c>
      <c r="T4967" s="17">
        <v>0</v>
      </c>
      <c r="U4967" s="17">
        <v>22.25</v>
      </c>
      <c r="V4967" s="27">
        <v>89.46</v>
      </c>
      <c r="W4967" s="13" t="s">
        <v>60</v>
      </c>
      <c r="X4967" s="8">
        <f>$T4967*$R4967</f>
        <v>0</v>
      </c>
      <c r="Y4967" s="29">
        <f>R4967-V4967-U4967-X4967</f>
        <v>106.69000000000005</v>
      </c>
    </row>
    <row r="4968" spans="2:25" x14ac:dyDescent="0.3">
      <c r="B4968" s="16"/>
      <c r="C4968" s="8" t="str">
        <f>_xlfn.CONCAT(S4968,_xlfn.TEXTBEFORE(Q4968,","))</f>
        <v>4Eldon Photo Frame</v>
      </c>
      <c r="D4968" s="13" t="s">
        <v>11074</v>
      </c>
      <c r="E4968" s="25">
        <v>43743</v>
      </c>
      <c r="F4968" s="25">
        <v>43750</v>
      </c>
      <c r="G4968" s="13" t="s">
        <v>50</v>
      </c>
      <c r="H4968" s="13" t="s">
        <v>3835</v>
      </c>
      <c r="I4968" s="13" t="s">
        <v>24</v>
      </c>
      <c r="J4968" s="13" t="s">
        <v>131</v>
      </c>
      <c r="K4968" s="13" t="s">
        <v>91</v>
      </c>
      <c r="L4968" s="13" t="s">
        <v>54</v>
      </c>
      <c r="M4968" s="13" t="s">
        <v>55</v>
      </c>
      <c r="N4968" s="13" t="s">
        <v>2224</v>
      </c>
      <c r="O4968" s="13" t="s">
        <v>40</v>
      </c>
      <c r="P4968" s="13" t="s">
        <v>906</v>
      </c>
      <c r="Q4968" s="13" t="s">
        <v>2225</v>
      </c>
      <c r="R4968" s="17">
        <v>165.6516</v>
      </c>
      <c r="S4968" s="26">
        <v>4</v>
      </c>
      <c r="T4968" s="17">
        <v>0.27</v>
      </c>
      <c r="U4968" s="17">
        <v>14.87</v>
      </c>
      <c r="V4968" s="27">
        <v>-4.6284000000000063</v>
      </c>
      <c r="W4968" s="13" t="s">
        <v>88</v>
      </c>
      <c r="X4968" s="8">
        <f>$T4968*$R4968</f>
        <v>44.725932</v>
      </c>
      <c r="Y4968" s="29">
        <f>R4968-V4968-U4968-X4968</f>
        <v>110.684068</v>
      </c>
    </row>
    <row r="4969" spans="2:25" x14ac:dyDescent="0.3">
      <c r="B4969" s="16"/>
      <c r="C4969" s="8" t="str">
        <f>_xlfn.CONCAT(S4969,_xlfn.TEXTBEFORE(Q4969,","))</f>
        <v>7Novimex Legal Exhibit Labels</v>
      </c>
      <c r="D4969" s="13" t="s">
        <v>11075</v>
      </c>
      <c r="E4969" s="25">
        <v>43743</v>
      </c>
      <c r="F4969" s="25">
        <v>43750</v>
      </c>
      <c r="G4969" s="13" t="s">
        <v>50</v>
      </c>
      <c r="H4969" s="13" t="s">
        <v>3835</v>
      </c>
      <c r="I4969" s="13" t="s">
        <v>24</v>
      </c>
      <c r="J4969" s="13" t="s">
        <v>131</v>
      </c>
      <c r="K4969" s="13" t="s">
        <v>91</v>
      </c>
      <c r="L4969" s="13" t="s">
        <v>54</v>
      </c>
      <c r="M4969" s="13" t="s">
        <v>55</v>
      </c>
      <c r="N4969" s="13" t="s">
        <v>5520</v>
      </c>
      <c r="O4969" s="13" t="s">
        <v>30</v>
      </c>
      <c r="P4969" s="13" t="s">
        <v>2751</v>
      </c>
      <c r="Q4969" s="13" t="s">
        <v>5521</v>
      </c>
      <c r="R4969" s="17">
        <v>38.843699999999998</v>
      </c>
      <c r="S4969" s="26">
        <v>7</v>
      </c>
      <c r="T4969" s="17">
        <v>0.47000000000000003</v>
      </c>
      <c r="U4969" s="17">
        <v>3.19</v>
      </c>
      <c r="V4969" s="27">
        <v>-23.526299999999992</v>
      </c>
      <c r="W4969" s="13" t="s">
        <v>88</v>
      </c>
      <c r="X4969" s="8">
        <f>$T4969*$R4969</f>
        <v>18.256539</v>
      </c>
      <c r="Y4969" s="29">
        <f>R4969-V4969-U4969-X4969</f>
        <v>40.923460999999989</v>
      </c>
    </row>
    <row r="4970" spans="2:25" x14ac:dyDescent="0.3">
      <c r="B4970" s="16"/>
      <c r="C4970" s="8" t="str">
        <f>_xlfn.CONCAT(S4970,_xlfn.TEXTBEFORE(Q4970,","))</f>
        <v>1SanDisk Message Books</v>
      </c>
      <c r="D4970" s="13" t="s">
        <v>11076</v>
      </c>
      <c r="E4970" s="25">
        <v>44044</v>
      </c>
      <c r="F4970" s="25">
        <v>44048</v>
      </c>
      <c r="G4970" s="13" t="s">
        <v>22</v>
      </c>
      <c r="H4970" s="13" t="s">
        <v>3835</v>
      </c>
      <c r="I4970" s="13" t="s">
        <v>24</v>
      </c>
      <c r="J4970" s="13" t="s">
        <v>160</v>
      </c>
      <c r="K4970" s="13" t="s">
        <v>160</v>
      </c>
      <c r="L4970" s="13" t="s">
        <v>54</v>
      </c>
      <c r="M4970" s="13" t="s">
        <v>55</v>
      </c>
      <c r="N4970" s="13" t="s">
        <v>3845</v>
      </c>
      <c r="O4970" s="13" t="s">
        <v>30</v>
      </c>
      <c r="P4970" s="13" t="s">
        <v>1567</v>
      </c>
      <c r="Q4970" s="13" t="s">
        <v>3846</v>
      </c>
      <c r="R4970" s="17">
        <v>12.624600000000001</v>
      </c>
      <c r="S4970" s="26">
        <v>1</v>
      </c>
      <c r="T4970" s="17">
        <v>0.47000000000000003</v>
      </c>
      <c r="U4970" s="17">
        <v>1.41</v>
      </c>
      <c r="V4970" s="27">
        <v>-11.195400000000001</v>
      </c>
      <c r="W4970" s="13" t="s">
        <v>88</v>
      </c>
      <c r="X4970" s="8">
        <f>$T4970*$R4970</f>
        <v>5.9335620000000011</v>
      </c>
      <c r="Y4970" s="29">
        <f>R4970-V4970-U4970-X4970</f>
        <v>16.476437999999998</v>
      </c>
    </row>
    <row r="4971" spans="2:25" x14ac:dyDescent="0.3">
      <c r="B4971" s="16"/>
      <c r="C4971" s="8" t="str">
        <f>_xlfn.CONCAT(S4971,_xlfn.TEXTBEFORE(Q4971,","))</f>
        <v>6Tenex Stacking Tray</v>
      </c>
      <c r="D4971" s="13" t="s">
        <v>11077</v>
      </c>
      <c r="E4971" s="25">
        <v>44063</v>
      </c>
      <c r="F4971" s="25">
        <v>44066</v>
      </c>
      <c r="G4971" s="13" t="s">
        <v>22</v>
      </c>
      <c r="H4971" s="13" t="s">
        <v>3835</v>
      </c>
      <c r="I4971" s="13" t="s">
        <v>24</v>
      </c>
      <c r="J4971" s="13" t="s">
        <v>400</v>
      </c>
      <c r="K4971" s="13" t="s">
        <v>141</v>
      </c>
      <c r="L4971" s="13" t="s">
        <v>54</v>
      </c>
      <c r="M4971" s="13" t="s">
        <v>55</v>
      </c>
      <c r="N4971" s="13" t="s">
        <v>4001</v>
      </c>
      <c r="O4971" s="13" t="s">
        <v>40</v>
      </c>
      <c r="P4971" s="13" t="s">
        <v>906</v>
      </c>
      <c r="Q4971" s="13" t="s">
        <v>4002</v>
      </c>
      <c r="R4971" s="17">
        <v>110.7702</v>
      </c>
      <c r="S4971" s="26">
        <v>6</v>
      </c>
      <c r="T4971" s="17">
        <v>0.27</v>
      </c>
      <c r="U4971" s="17">
        <v>15.11</v>
      </c>
      <c r="V4971" s="27">
        <v>4.390199999999993</v>
      </c>
      <c r="W4971" s="13" t="s">
        <v>88</v>
      </c>
      <c r="X4971" s="8">
        <f>$T4971*$R4971</f>
        <v>29.907954000000004</v>
      </c>
      <c r="Y4971" s="29">
        <f>R4971-V4971-U4971-X4971</f>
        <v>61.362046000000007</v>
      </c>
    </row>
    <row r="4972" spans="2:25" x14ac:dyDescent="0.3">
      <c r="B4972" s="16"/>
      <c r="C4972" s="8" t="str">
        <f>_xlfn.CONCAT(S4972,_xlfn.TEXTBEFORE(Q4972,","))</f>
        <v>6GlobeWeis Mailers</v>
      </c>
      <c r="D4972" s="13" t="s">
        <v>11078</v>
      </c>
      <c r="E4972" s="25">
        <v>44063</v>
      </c>
      <c r="F4972" s="25">
        <v>44066</v>
      </c>
      <c r="G4972" s="13" t="s">
        <v>22</v>
      </c>
      <c r="H4972" s="13" t="s">
        <v>3835</v>
      </c>
      <c r="I4972" s="13" t="s">
        <v>24</v>
      </c>
      <c r="J4972" s="13" t="s">
        <v>400</v>
      </c>
      <c r="K4972" s="13" t="s">
        <v>141</v>
      </c>
      <c r="L4972" s="13" t="s">
        <v>54</v>
      </c>
      <c r="M4972" s="13" t="s">
        <v>55</v>
      </c>
      <c r="N4972" s="13" t="s">
        <v>4166</v>
      </c>
      <c r="O4972" s="13" t="s">
        <v>30</v>
      </c>
      <c r="P4972" s="13" t="s">
        <v>1607</v>
      </c>
      <c r="Q4972" s="13" t="s">
        <v>4167</v>
      </c>
      <c r="R4972" s="17">
        <v>130.221</v>
      </c>
      <c r="S4972" s="26">
        <v>6</v>
      </c>
      <c r="T4972" s="17">
        <v>0.47000000000000003</v>
      </c>
      <c r="U4972" s="17">
        <v>13.4</v>
      </c>
      <c r="V4972" s="27">
        <v>-14.85899999999998</v>
      </c>
      <c r="W4972" s="13" t="s">
        <v>88</v>
      </c>
      <c r="X4972" s="8">
        <f>$T4972*$R4972</f>
        <v>61.203870000000002</v>
      </c>
      <c r="Y4972" s="29">
        <f>R4972-V4972-U4972-X4972</f>
        <v>70.476129999999984</v>
      </c>
    </row>
    <row r="4973" spans="2:25" x14ac:dyDescent="0.3">
      <c r="B4973" s="16"/>
      <c r="C4973" s="8" t="str">
        <f>_xlfn.CONCAT(S4973,_xlfn.TEXTBEFORE(Q4973,","))</f>
        <v>5Stiletto Shears</v>
      </c>
      <c r="D4973" s="13" t="s">
        <v>11079</v>
      </c>
      <c r="E4973" s="25">
        <v>44063</v>
      </c>
      <c r="F4973" s="25">
        <v>44066</v>
      </c>
      <c r="G4973" s="13" t="s">
        <v>22</v>
      </c>
      <c r="H4973" s="13" t="s">
        <v>3835</v>
      </c>
      <c r="I4973" s="13" t="s">
        <v>24</v>
      </c>
      <c r="J4973" s="13" t="s">
        <v>400</v>
      </c>
      <c r="K4973" s="13" t="s">
        <v>141</v>
      </c>
      <c r="L4973" s="13" t="s">
        <v>54</v>
      </c>
      <c r="M4973" s="13" t="s">
        <v>55</v>
      </c>
      <c r="N4973" s="13" t="s">
        <v>1227</v>
      </c>
      <c r="O4973" s="13" t="s">
        <v>30</v>
      </c>
      <c r="P4973" s="13" t="s">
        <v>1228</v>
      </c>
      <c r="Q4973" s="13" t="s">
        <v>1229</v>
      </c>
      <c r="R4973" s="17">
        <v>125.84850000000003</v>
      </c>
      <c r="S4973" s="26">
        <v>5</v>
      </c>
      <c r="T4973" s="17">
        <v>0.47000000000000003</v>
      </c>
      <c r="U4973" s="17">
        <v>8.07</v>
      </c>
      <c r="V4973" s="27">
        <v>-87.901500000000027</v>
      </c>
      <c r="W4973" s="13" t="s">
        <v>88</v>
      </c>
      <c r="X4973" s="8">
        <f>$T4973*$R4973</f>
        <v>59.148795000000021</v>
      </c>
      <c r="Y4973" s="29">
        <f>R4973-V4973-U4973-X4973</f>
        <v>146.53120500000006</v>
      </c>
    </row>
    <row r="4974" spans="2:25" x14ac:dyDescent="0.3">
      <c r="B4974" s="16"/>
      <c r="C4974" s="8" t="str">
        <f>_xlfn.CONCAT(S4974,_xlfn.TEXTBEFORE(Q4974,","))</f>
        <v>5Enermax Note Cards</v>
      </c>
      <c r="D4974" s="13" t="s">
        <v>11080</v>
      </c>
      <c r="E4974" s="25">
        <v>44063</v>
      </c>
      <c r="F4974" s="25">
        <v>44066</v>
      </c>
      <c r="G4974" s="13" t="s">
        <v>22</v>
      </c>
      <c r="H4974" s="13" t="s">
        <v>3835</v>
      </c>
      <c r="I4974" s="13" t="s">
        <v>24</v>
      </c>
      <c r="J4974" s="13" t="s">
        <v>400</v>
      </c>
      <c r="K4974" s="13" t="s">
        <v>141</v>
      </c>
      <c r="L4974" s="13" t="s">
        <v>54</v>
      </c>
      <c r="M4974" s="13" t="s">
        <v>55</v>
      </c>
      <c r="N4974" s="13" t="s">
        <v>4850</v>
      </c>
      <c r="O4974" s="13" t="s">
        <v>30</v>
      </c>
      <c r="P4974" s="13" t="s">
        <v>1567</v>
      </c>
      <c r="Q4974" s="13" t="s">
        <v>4851</v>
      </c>
      <c r="R4974" s="17">
        <v>86.496000000000009</v>
      </c>
      <c r="S4974" s="26">
        <v>5</v>
      </c>
      <c r="T4974" s="17">
        <v>0.47000000000000003</v>
      </c>
      <c r="U4974" s="17">
        <v>7.39</v>
      </c>
      <c r="V4974" s="27">
        <v>-66.954000000000008</v>
      </c>
      <c r="W4974" s="13" t="s">
        <v>88</v>
      </c>
      <c r="X4974" s="8">
        <f>$T4974*$R4974</f>
        <v>40.653120000000008</v>
      </c>
      <c r="Y4974" s="29">
        <f>R4974-V4974-U4974-X4974</f>
        <v>105.40688000000003</v>
      </c>
    </row>
    <row r="4975" spans="2:25" x14ac:dyDescent="0.3">
      <c r="B4975" s="16"/>
      <c r="C4975" s="8" t="str">
        <f>_xlfn.CONCAT(S4975,_xlfn.TEXTBEFORE(Q4975,","))</f>
        <v>3Advantus Push Pins</v>
      </c>
      <c r="D4975" s="13" t="s">
        <v>11081</v>
      </c>
      <c r="E4975" s="25">
        <v>44063</v>
      </c>
      <c r="F4975" s="25">
        <v>44066</v>
      </c>
      <c r="G4975" s="13" t="s">
        <v>22</v>
      </c>
      <c r="H4975" s="13" t="s">
        <v>3835</v>
      </c>
      <c r="I4975" s="13" t="s">
        <v>24</v>
      </c>
      <c r="J4975" s="13" t="s">
        <v>400</v>
      </c>
      <c r="K4975" s="13" t="s">
        <v>141</v>
      </c>
      <c r="L4975" s="13" t="s">
        <v>54</v>
      </c>
      <c r="M4975" s="13" t="s">
        <v>55</v>
      </c>
      <c r="N4975" s="13" t="s">
        <v>3921</v>
      </c>
      <c r="O4975" s="13" t="s">
        <v>30</v>
      </c>
      <c r="P4975" s="13" t="s">
        <v>2177</v>
      </c>
      <c r="Q4975" s="13" t="s">
        <v>3922</v>
      </c>
      <c r="R4975" s="17">
        <v>22.037399999999998</v>
      </c>
      <c r="S4975" s="26">
        <v>3</v>
      </c>
      <c r="T4975" s="17">
        <v>0.47000000000000003</v>
      </c>
      <c r="U4975" s="17">
        <v>1.26</v>
      </c>
      <c r="V4975" s="27">
        <v>1.247399999999999</v>
      </c>
      <c r="W4975" s="13" t="s">
        <v>88</v>
      </c>
      <c r="X4975" s="8">
        <f>$T4975*$R4975</f>
        <v>10.357578</v>
      </c>
      <c r="Y4975" s="29">
        <f>R4975-V4975-U4975-X4975</f>
        <v>9.1724219999999974</v>
      </c>
    </row>
    <row r="4976" spans="2:25" x14ac:dyDescent="0.3">
      <c r="B4976" s="16"/>
      <c r="C4976" s="8" t="str">
        <f>_xlfn.CONCAT(S4976,_xlfn.TEXTBEFORE(Q4976,","))</f>
        <v>2Fellowes Lockers</v>
      </c>
      <c r="D4976" s="13" t="s">
        <v>11082</v>
      </c>
      <c r="E4976" s="25">
        <v>44191</v>
      </c>
      <c r="F4976" s="25">
        <v>44196</v>
      </c>
      <c r="G4976" s="13" t="s">
        <v>50</v>
      </c>
      <c r="H4976" s="13" t="s">
        <v>3835</v>
      </c>
      <c r="I4976" s="13" t="s">
        <v>24</v>
      </c>
      <c r="J4976" s="13" t="s">
        <v>400</v>
      </c>
      <c r="K4976" s="13" t="s">
        <v>141</v>
      </c>
      <c r="L4976" s="13" t="s">
        <v>54</v>
      </c>
      <c r="M4976" s="13" t="s">
        <v>55</v>
      </c>
      <c r="N4976" s="13" t="s">
        <v>1116</v>
      </c>
      <c r="O4976" s="13" t="s">
        <v>30</v>
      </c>
      <c r="P4976" s="13" t="s">
        <v>289</v>
      </c>
      <c r="Q4976" s="13" t="s">
        <v>1117</v>
      </c>
      <c r="R4976" s="17">
        <v>342.62399999999997</v>
      </c>
      <c r="S4976" s="26">
        <v>2</v>
      </c>
      <c r="T4976" s="17">
        <v>0.17</v>
      </c>
      <c r="U4976" s="17">
        <v>17.23</v>
      </c>
      <c r="V4976" s="27">
        <v>61.884</v>
      </c>
      <c r="W4976" s="13" t="s">
        <v>88</v>
      </c>
      <c r="X4976" s="8">
        <f>$T4976*$R4976</f>
        <v>58.246079999999999</v>
      </c>
      <c r="Y4976" s="29">
        <f>R4976-V4976-U4976-X4976</f>
        <v>205.26391999999993</v>
      </c>
    </row>
    <row r="4977" spans="2:25" x14ac:dyDescent="0.3">
      <c r="B4977" s="16"/>
      <c r="C4977" s="8" t="str">
        <f>_xlfn.CONCAT(S4977,_xlfn.TEXTBEFORE(Q4977,","))</f>
        <v>7SanDisk Keyboard</v>
      </c>
      <c r="D4977" s="13" t="s">
        <v>11083</v>
      </c>
      <c r="E4977" s="25">
        <v>44191</v>
      </c>
      <c r="F4977" s="25">
        <v>44196</v>
      </c>
      <c r="G4977" s="13" t="s">
        <v>50</v>
      </c>
      <c r="H4977" s="13" t="s">
        <v>3835</v>
      </c>
      <c r="I4977" s="13" t="s">
        <v>24</v>
      </c>
      <c r="J4977" s="13" t="s">
        <v>400</v>
      </c>
      <c r="K4977" s="13" t="s">
        <v>141</v>
      </c>
      <c r="L4977" s="13" t="s">
        <v>54</v>
      </c>
      <c r="M4977" s="13" t="s">
        <v>55</v>
      </c>
      <c r="N4977" s="13" t="s">
        <v>2514</v>
      </c>
      <c r="O4977" s="13" t="s">
        <v>57</v>
      </c>
      <c r="P4977" s="13" t="s">
        <v>121</v>
      </c>
      <c r="Q4977" s="13" t="s">
        <v>2515</v>
      </c>
      <c r="R4977" s="17">
        <v>302.2908000000001</v>
      </c>
      <c r="S4977" s="26">
        <v>7</v>
      </c>
      <c r="T4977" s="17">
        <v>0.47000000000000003</v>
      </c>
      <c r="U4977" s="17">
        <v>10.26</v>
      </c>
      <c r="V4977" s="27">
        <v>-131.35920000000002</v>
      </c>
      <c r="W4977" s="13" t="s">
        <v>88</v>
      </c>
      <c r="X4977" s="8">
        <f>$T4977*$R4977</f>
        <v>142.07667600000005</v>
      </c>
      <c r="Y4977" s="29">
        <f>R4977-V4977-U4977-X4977</f>
        <v>281.31332400000008</v>
      </c>
    </row>
    <row r="4978" spans="2:25" x14ac:dyDescent="0.3">
      <c r="B4978" s="16"/>
      <c r="C4978" s="8" t="str">
        <f>_xlfn.CONCAT(S4978,_xlfn.TEXTBEFORE(Q4978,","))</f>
        <v>3Advantus Door Stop</v>
      </c>
      <c r="D4978" s="13" t="s">
        <v>11084</v>
      </c>
      <c r="E4978" s="25">
        <v>44191</v>
      </c>
      <c r="F4978" s="25">
        <v>44196</v>
      </c>
      <c r="G4978" s="13" t="s">
        <v>50</v>
      </c>
      <c r="H4978" s="13" t="s">
        <v>3835</v>
      </c>
      <c r="I4978" s="13" t="s">
        <v>24</v>
      </c>
      <c r="J4978" s="13" t="s">
        <v>400</v>
      </c>
      <c r="K4978" s="13" t="s">
        <v>141</v>
      </c>
      <c r="L4978" s="13" t="s">
        <v>54</v>
      </c>
      <c r="M4978" s="13" t="s">
        <v>55</v>
      </c>
      <c r="N4978" s="13" t="s">
        <v>3511</v>
      </c>
      <c r="O4978" s="13" t="s">
        <v>40</v>
      </c>
      <c r="P4978" s="13" t="s">
        <v>906</v>
      </c>
      <c r="Q4978" s="13" t="s">
        <v>3512</v>
      </c>
      <c r="R4978" s="17">
        <v>98.747099999999989</v>
      </c>
      <c r="S4978" s="26">
        <v>3</v>
      </c>
      <c r="T4978" s="17">
        <v>0.27</v>
      </c>
      <c r="U4978" s="17">
        <v>3.37</v>
      </c>
      <c r="V4978" s="27">
        <v>2.6270999999999987</v>
      </c>
      <c r="W4978" s="13" t="s">
        <v>88</v>
      </c>
      <c r="X4978" s="8">
        <f>$T4978*$R4978</f>
        <v>26.661716999999999</v>
      </c>
      <c r="Y4978" s="29">
        <f>R4978-V4978-U4978-X4978</f>
        <v>66.08828299999999</v>
      </c>
    </row>
    <row r="4979" spans="2:25" x14ac:dyDescent="0.3">
      <c r="B4979" s="16"/>
      <c r="C4979" s="8" t="str">
        <f>_xlfn.CONCAT(S4979,_xlfn.TEXTBEFORE(Q4979,","))</f>
        <v>4Boston Pencil Sharpener</v>
      </c>
      <c r="D4979" s="13" t="s">
        <v>11085</v>
      </c>
      <c r="E4979" s="25">
        <v>44155</v>
      </c>
      <c r="F4979" s="25">
        <v>44157</v>
      </c>
      <c r="G4979" s="13" t="s">
        <v>34</v>
      </c>
      <c r="H4979" s="13" t="s">
        <v>4516</v>
      </c>
      <c r="I4979" s="13" t="s">
        <v>24</v>
      </c>
      <c r="J4979" s="13" t="s">
        <v>488</v>
      </c>
      <c r="K4979" s="13" t="s">
        <v>489</v>
      </c>
      <c r="L4979" s="13" t="s">
        <v>114</v>
      </c>
      <c r="M4979" s="13" t="s">
        <v>55</v>
      </c>
      <c r="N4979" s="13" t="s">
        <v>3974</v>
      </c>
      <c r="O4979" s="13" t="s">
        <v>30</v>
      </c>
      <c r="P4979" s="13" t="s">
        <v>1789</v>
      </c>
      <c r="Q4979" s="13" t="s">
        <v>3975</v>
      </c>
      <c r="R4979" s="17">
        <v>116.88</v>
      </c>
      <c r="S4979" s="26">
        <v>4</v>
      </c>
      <c r="T4979" s="17">
        <v>0</v>
      </c>
      <c r="U4979" s="17">
        <v>10.34</v>
      </c>
      <c r="V4979" s="27">
        <v>38.519999999999996</v>
      </c>
      <c r="W4979" s="13" t="s">
        <v>60</v>
      </c>
      <c r="X4979" s="8">
        <f>$T4979*$R4979</f>
        <v>0</v>
      </c>
      <c r="Y4979" s="29">
        <f>R4979-V4979-U4979-X4979</f>
        <v>68.02</v>
      </c>
    </row>
    <row r="4980" spans="2:25" x14ac:dyDescent="0.3">
      <c r="B4980" s="16"/>
      <c r="C4980" s="8" t="str">
        <f>_xlfn.CONCAT(S4980,_xlfn.TEXTBEFORE(Q4980,","))</f>
        <v>4Advantus Rubber Bands</v>
      </c>
      <c r="D4980" s="13" t="s">
        <v>11086</v>
      </c>
      <c r="E4980" s="25">
        <v>44155</v>
      </c>
      <c r="F4980" s="25">
        <v>44157</v>
      </c>
      <c r="G4980" s="13" t="s">
        <v>34</v>
      </c>
      <c r="H4980" s="13" t="s">
        <v>4516</v>
      </c>
      <c r="I4980" s="13" t="s">
        <v>24</v>
      </c>
      <c r="J4980" s="13" t="s">
        <v>488</v>
      </c>
      <c r="K4980" s="13" t="s">
        <v>489</v>
      </c>
      <c r="L4980" s="13" t="s">
        <v>114</v>
      </c>
      <c r="M4980" s="13" t="s">
        <v>55</v>
      </c>
      <c r="N4980" s="13" t="s">
        <v>4443</v>
      </c>
      <c r="O4980" s="13" t="s">
        <v>30</v>
      </c>
      <c r="P4980" s="13" t="s">
        <v>2177</v>
      </c>
      <c r="Q4980" s="13" t="s">
        <v>4444</v>
      </c>
      <c r="R4980" s="17">
        <v>56.16</v>
      </c>
      <c r="S4980" s="26">
        <v>4</v>
      </c>
      <c r="T4980" s="17">
        <v>0</v>
      </c>
      <c r="U4980" s="17">
        <v>7.91</v>
      </c>
      <c r="V4980" s="27">
        <v>23.52</v>
      </c>
      <c r="W4980" s="13" t="s">
        <v>60</v>
      </c>
      <c r="X4980" s="8">
        <f>$T4980*$R4980</f>
        <v>0</v>
      </c>
      <c r="Y4980" s="29">
        <f>R4980-V4980-U4980-X4980</f>
        <v>24.73</v>
      </c>
    </row>
    <row r="4981" spans="2:25" x14ac:dyDescent="0.3">
      <c r="B4981" s="16"/>
      <c r="C4981" s="8" t="str">
        <f>_xlfn.CONCAT(S4981,_xlfn.TEXTBEFORE(Q4981,","))</f>
        <v>2Enermax Mouse</v>
      </c>
      <c r="D4981" s="13" t="s">
        <v>11087</v>
      </c>
      <c r="E4981" s="25">
        <v>44155</v>
      </c>
      <c r="F4981" s="25">
        <v>44157</v>
      </c>
      <c r="G4981" s="13" t="s">
        <v>34</v>
      </c>
      <c r="H4981" s="13" t="s">
        <v>4516</v>
      </c>
      <c r="I4981" s="13" t="s">
        <v>24</v>
      </c>
      <c r="J4981" s="13" t="s">
        <v>488</v>
      </c>
      <c r="K4981" s="13" t="s">
        <v>489</v>
      </c>
      <c r="L4981" s="13" t="s">
        <v>114</v>
      </c>
      <c r="M4981" s="13" t="s">
        <v>55</v>
      </c>
      <c r="N4981" s="13" t="s">
        <v>4699</v>
      </c>
      <c r="O4981" s="13" t="s">
        <v>57</v>
      </c>
      <c r="P4981" s="13" t="s">
        <v>121</v>
      </c>
      <c r="Q4981" s="13" t="s">
        <v>4700</v>
      </c>
      <c r="R4981" s="17">
        <v>80.999999999999986</v>
      </c>
      <c r="S4981" s="26">
        <v>2</v>
      </c>
      <c r="T4981" s="17">
        <v>0</v>
      </c>
      <c r="U4981" s="17">
        <v>3.81</v>
      </c>
      <c r="V4981" s="27">
        <v>19.440000000000001</v>
      </c>
      <c r="W4981" s="13" t="s">
        <v>60</v>
      </c>
      <c r="X4981" s="8">
        <f>$T4981*$R4981</f>
        <v>0</v>
      </c>
      <c r="Y4981" s="29">
        <f>R4981-V4981-U4981-X4981</f>
        <v>57.749999999999986</v>
      </c>
    </row>
    <row r="4982" spans="2:25" x14ac:dyDescent="0.3">
      <c r="B4982" s="16"/>
      <c r="C4982" s="8" t="str">
        <f>_xlfn.CONCAT(S4982,_xlfn.TEXTBEFORE(Q4982,","))</f>
        <v>4Eldon Door Stop</v>
      </c>
      <c r="D4982" s="13" t="s">
        <v>11088</v>
      </c>
      <c r="E4982" s="25">
        <v>42822</v>
      </c>
      <c r="F4982" s="25">
        <v>42827</v>
      </c>
      <c r="G4982" s="13" t="s">
        <v>50</v>
      </c>
      <c r="H4982" s="13" t="s">
        <v>4723</v>
      </c>
      <c r="I4982" s="13" t="s">
        <v>24</v>
      </c>
      <c r="J4982" s="13" t="s">
        <v>186</v>
      </c>
      <c r="K4982" s="13" t="s">
        <v>187</v>
      </c>
      <c r="L4982" s="13" t="s">
        <v>27</v>
      </c>
      <c r="M4982" s="13" t="s">
        <v>28</v>
      </c>
      <c r="N4982" s="13" t="s">
        <v>4077</v>
      </c>
      <c r="O4982" s="13" t="s">
        <v>40</v>
      </c>
      <c r="P4982" s="13" t="s">
        <v>906</v>
      </c>
      <c r="Q4982" s="13" t="s">
        <v>4078</v>
      </c>
      <c r="R4982" s="17">
        <v>188.76</v>
      </c>
      <c r="S4982" s="26">
        <v>4</v>
      </c>
      <c r="T4982" s="17">
        <v>0</v>
      </c>
      <c r="U4982" s="17">
        <v>8.6199999999999992</v>
      </c>
      <c r="V4982" s="27">
        <v>69.84</v>
      </c>
      <c r="W4982" s="13" t="s">
        <v>88</v>
      </c>
      <c r="X4982" s="8">
        <f>$T4982*$R4982</f>
        <v>0</v>
      </c>
      <c r="Y4982" s="29">
        <f>R4982-V4982-U4982-X4982</f>
        <v>110.29999999999998</v>
      </c>
    </row>
    <row r="4983" spans="2:25" x14ac:dyDescent="0.3">
      <c r="B4983" s="16"/>
      <c r="C4983" s="8" t="str">
        <f>_xlfn.CONCAT(S4983,_xlfn.TEXTBEFORE(Q4983,","))</f>
        <v>2BIC Sketch Pad</v>
      </c>
      <c r="D4983" s="13" t="s">
        <v>11089</v>
      </c>
      <c r="E4983" s="25">
        <v>42822</v>
      </c>
      <c r="F4983" s="25">
        <v>42827</v>
      </c>
      <c r="G4983" s="13" t="s">
        <v>50</v>
      </c>
      <c r="H4983" s="13" t="s">
        <v>4723</v>
      </c>
      <c r="I4983" s="13" t="s">
        <v>24</v>
      </c>
      <c r="J4983" s="13" t="s">
        <v>186</v>
      </c>
      <c r="K4983" s="13" t="s">
        <v>187</v>
      </c>
      <c r="L4983" s="13" t="s">
        <v>27</v>
      </c>
      <c r="M4983" s="13" t="s">
        <v>28</v>
      </c>
      <c r="N4983" s="13" t="s">
        <v>4504</v>
      </c>
      <c r="O4983" s="13" t="s">
        <v>30</v>
      </c>
      <c r="P4983" s="13" t="s">
        <v>1789</v>
      </c>
      <c r="Q4983" s="13" t="s">
        <v>4505</v>
      </c>
      <c r="R4983" s="17">
        <v>99.84</v>
      </c>
      <c r="S4983" s="26">
        <v>2</v>
      </c>
      <c r="T4983" s="17">
        <v>0</v>
      </c>
      <c r="U4983" s="17">
        <v>4.03</v>
      </c>
      <c r="V4983" s="27">
        <v>35.94</v>
      </c>
      <c r="W4983" s="13" t="s">
        <v>88</v>
      </c>
      <c r="X4983" s="8">
        <f>$T4983*$R4983</f>
        <v>0</v>
      </c>
      <c r="Y4983" s="29">
        <f>R4983-V4983-U4983-X4983</f>
        <v>59.870000000000005</v>
      </c>
    </row>
    <row r="4984" spans="2:25" x14ac:dyDescent="0.3">
      <c r="B4984" s="16"/>
      <c r="C4984" s="8" t="str">
        <f>_xlfn.CONCAT(S4984,_xlfn.TEXTBEFORE(Q4984,","))</f>
        <v>12Smead Shelving</v>
      </c>
      <c r="D4984" s="13" t="s">
        <v>11090</v>
      </c>
      <c r="E4984" s="25">
        <v>42836</v>
      </c>
      <c r="F4984" s="25">
        <v>42843</v>
      </c>
      <c r="G4984" s="13" t="s">
        <v>50</v>
      </c>
      <c r="H4984" s="13" t="s">
        <v>1548</v>
      </c>
      <c r="I4984" s="13" t="s">
        <v>24</v>
      </c>
      <c r="J4984" s="13" t="s">
        <v>280</v>
      </c>
      <c r="K4984" s="13" t="s">
        <v>281</v>
      </c>
      <c r="L4984" s="13" t="s">
        <v>54</v>
      </c>
      <c r="M4984" s="13" t="s">
        <v>55</v>
      </c>
      <c r="N4984" s="13" t="s">
        <v>1549</v>
      </c>
      <c r="O4984" s="13" t="s">
        <v>30</v>
      </c>
      <c r="P4984" s="13" t="s">
        <v>289</v>
      </c>
      <c r="Q4984" s="13" t="s">
        <v>1550</v>
      </c>
      <c r="R4984" s="17">
        <v>492.1235999999999</v>
      </c>
      <c r="S4984" s="26">
        <v>12</v>
      </c>
      <c r="T4984" s="17">
        <v>0.17</v>
      </c>
      <c r="U4984" s="17">
        <v>83.25</v>
      </c>
      <c r="V4984" s="27">
        <v>-41.756399999999992</v>
      </c>
      <c r="W4984" s="13" t="s">
        <v>266</v>
      </c>
      <c r="X4984" s="8">
        <f>$T4984*$R4984</f>
        <v>83.661011999999985</v>
      </c>
      <c r="Y4984" s="29">
        <f>R4984-V4984-U4984-X4984</f>
        <v>366.96898799999991</v>
      </c>
    </row>
    <row r="4985" spans="2:25" x14ac:dyDescent="0.3">
      <c r="B4985" s="16"/>
      <c r="C4985" s="8" t="str">
        <f>_xlfn.CONCAT(S4985,_xlfn.TEXTBEFORE(Q4985,","))</f>
        <v>5Panasonic Printer</v>
      </c>
      <c r="D4985" s="13" t="s">
        <v>11091</v>
      </c>
      <c r="E4985" s="25">
        <v>43706</v>
      </c>
      <c r="F4985" s="25">
        <v>43710</v>
      </c>
      <c r="G4985" s="13" t="s">
        <v>50</v>
      </c>
      <c r="H4985" s="13" t="s">
        <v>2072</v>
      </c>
      <c r="I4985" s="13" t="s">
        <v>24</v>
      </c>
      <c r="J4985" s="13" t="s">
        <v>551</v>
      </c>
      <c r="K4985" s="13" t="s">
        <v>2073</v>
      </c>
      <c r="L4985" s="13" t="s">
        <v>201</v>
      </c>
      <c r="M4985" s="13" t="s">
        <v>28</v>
      </c>
      <c r="N4985" s="13" t="s">
        <v>1328</v>
      </c>
      <c r="O4985" s="13" t="s">
        <v>57</v>
      </c>
      <c r="P4985" s="13" t="s">
        <v>138</v>
      </c>
      <c r="Q4985" s="13" t="s">
        <v>1329</v>
      </c>
      <c r="R4985" s="17">
        <v>666.22500000000002</v>
      </c>
      <c r="S4985" s="26">
        <v>5</v>
      </c>
      <c r="T4985" s="17">
        <v>0.5</v>
      </c>
      <c r="U4985" s="17">
        <v>58.09</v>
      </c>
      <c r="V4985" s="27">
        <v>-80.025000000000091</v>
      </c>
      <c r="W4985" s="13" t="s">
        <v>88</v>
      </c>
      <c r="X4985" s="8">
        <f>$T4985*$R4985</f>
        <v>333.11250000000001</v>
      </c>
      <c r="Y4985" s="29">
        <f>R4985-V4985-U4985-X4985</f>
        <v>355.04750000000007</v>
      </c>
    </row>
    <row r="4986" spans="2:25" x14ac:dyDescent="0.3">
      <c r="B4986" s="16"/>
      <c r="C4986" s="8" t="str">
        <f>_xlfn.CONCAT(S4986,_xlfn.TEXTBEFORE(Q4986,","))</f>
        <v>2Office Star Bag Chairs</v>
      </c>
      <c r="D4986" s="13" t="s">
        <v>11092</v>
      </c>
      <c r="E4986" s="25">
        <v>44147</v>
      </c>
      <c r="F4986" s="25">
        <v>44154</v>
      </c>
      <c r="G4986" s="13" t="s">
        <v>50</v>
      </c>
      <c r="H4986" s="13" t="s">
        <v>5141</v>
      </c>
      <c r="I4986" s="13" t="s">
        <v>24</v>
      </c>
      <c r="J4986" s="13" t="s">
        <v>400</v>
      </c>
      <c r="K4986" s="13" t="s">
        <v>91</v>
      </c>
      <c r="L4986" s="13" t="s">
        <v>54</v>
      </c>
      <c r="M4986" s="13" t="s">
        <v>55</v>
      </c>
      <c r="N4986" s="13" t="s">
        <v>3182</v>
      </c>
      <c r="O4986" s="13" t="s">
        <v>40</v>
      </c>
      <c r="P4986" s="13" t="s">
        <v>41</v>
      </c>
      <c r="Q4986" s="13" t="s">
        <v>3183</v>
      </c>
      <c r="R4986" s="17">
        <v>84.577799999999982</v>
      </c>
      <c r="S4986" s="26">
        <v>2</v>
      </c>
      <c r="T4986" s="17">
        <v>0.27</v>
      </c>
      <c r="U4986" s="17">
        <v>5.91</v>
      </c>
      <c r="V4986" s="27">
        <v>4.597800000000003</v>
      </c>
      <c r="W4986" s="13" t="s">
        <v>88</v>
      </c>
      <c r="X4986" s="8">
        <f>$T4986*$R4986</f>
        <v>22.836005999999998</v>
      </c>
      <c r="Y4986" s="29">
        <f>R4986-V4986-U4986-X4986</f>
        <v>51.233993999999981</v>
      </c>
    </row>
    <row r="4987" spans="2:25" x14ac:dyDescent="0.3">
      <c r="B4987" s="16"/>
      <c r="C4987" s="8" t="str">
        <f>_xlfn.CONCAT(S4987,_xlfn.TEXTBEFORE(Q4987,","))</f>
        <v>2OIC Push Pins</v>
      </c>
      <c r="D4987" s="13" t="s">
        <v>11093</v>
      </c>
      <c r="E4987" s="25">
        <v>42769</v>
      </c>
      <c r="F4987" s="25">
        <v>42774</v>
      </c>
      <c r="G4987" s="13" t="s">
        <v>50</v>
      </c>
      <c r="H4987" s="13" t="s">
        <v>5655</v>
      </c>
      <c r="I4987" s="13" t="s">
        <v>36</v>
      </c>
      <c r="J4987" s="13" t="s">
        <v>1051</v>
      </c>
      <c r="K4987" s="13" t="s">
        <v>955</v>
      </c>
      <c r="L4987" s="13" t="s">
        <v>27</v>
      </c>
      <c r="M4987" s="13" t="s">
        <v>28</v>
      </c>
      <c r="N4987" s="13" t="s">
        <v>5067</v>
      </c>
      <c r="O4987" s="13" t="s">
        <v>30</v>
      </c>
      <c r="P4987" s="13" t="s">
        <v>2177</v>
      </c>
      <c r="Q4987" s="13" t="s">
        <v>5068</v>
      </c>
      <c r="R4987" s="17">
        <v>29.82</v>
      </c>
      <c r="S4987" s="26">
        <v>2</v>
      </c>
      <c r="T4987" s="17">
        <v>0</v>
      </c>
      <c r="U4987" s="17">
        <v>3.13</v>
      </c>
      <c r="V4987" s="27">
        <v>5.64</v>
      </c>
      <c r="W4987" s="13" t="s">
        <v>88</v>
      </c>
      <c r="X4987" s="8">
        <f>$T4987*$R4987</f>
        <v>0</v>
      </c>
      <c r="Y4987" s="29">
        <f>R4987-V4987-U4987-X4987</f>
        <v>21.05</v>
      </c>
    </row>
    <row r="4988" spans="2:25" x14ac:dyDescent="0.3">
      <c r="B4988" s="16"/>
      <c r="C4988" s="8" t="str">
        <f>_xlfn.CONCAT(S4988,_xlfn.TEXTBEFORE(Q4988,","))</f>
        <v>5Kleencut Ruler</v>
      </c>
      <c r="D4988" s="13" t="s">
        <v>11094</v>
      </c>
      <c r="E4988" s="25">
        <v>43702</v>
      </c>
      <c r="F4988" s="25">
        <v>43705</v>
      </c>
      <c r="G4988" s="13" t="s">
        <v>34</v>
      </c>
      <c r="H4988" s="13" t="s">
        <v>4993</v>
      </c>
      <c r="I4988" s="13" t="s">
        <v>36</v>
      </c>
      <c r="J4988" s="13" t="s">
        <v>473</v>
      </c>
      <c r="K4988" s="13" t="s">
        <v>474</v>
      </c>
      <c r="L4988" s="13" t="s">
        <v>27</v>
      </c>
      <c r="M4988" s="13" t="s">
        <v>28</v>
      </c>
      <c r="N4988" s="13" t="s">
        <v>5149</v>
      </c>
      <c r="O4988" s="13" t="s">
        <v>30</v>
      </c>
      <c r="P4988" s="13" t="s">
        <v>1228</v>
      </c>
      <c r="Q4988" s="13" t="s">
        <v>5150</v>
      </c>
      <c r="R4988" s="17">
        <v>64.800000000000011</v>
      </c>
      <c r="S4988" s="26">
        <v>5</v>
      </c>
      <c r="T4988" s="17">
        <v>0</v>
      </c>
      <c r="U4988" s="17">
        <v>1.58</v>
      </c>
      <c r="V4988" s="27">
        <v>13.5</v>
      </c>
      <c r="W4988" s="13" t="s">
        <v>60</v>
      </c>
      <c r="X4988" s="8">
        <f>$T4988*$R4988</f>
        <v>0</v>
      </c>
      <c r="Y4988" s="29">
        <f>R4988-V4988-U4988-X4988</f>
        <v>49.720000000000013</v>
      </c>
    </row>
    <row r="4989" spans="2:25" x14ac:dyDescent="0.3">
      <c r="B4989" s="16"/>
      <c r="C4989" s="8" t="str">
        <f>_xlfn.CONCAT(S4989,_xlfn.TEXTBEFORE(Q4989,","))</f>
        <v>3Cardinal Hole Reinforcements</v>
      </c>
      <c r="D4989" s="13" t="s">
        <v>11095</v>
      </c>
      <c r="E4989" s="25">
        <v>43860</v>
      </c>
      <c r="F4989" s="25">
        <v>43860</v>
      </c>
      <c r="G4989" s="13" t="s">
        <v>126</v>
      </c>
      <c r="H4989" s="13" t="s">
        <v>4993</v>
      </c>
      <c r="I4989" s="13" t="s">
        <v>36</v>
      </c>
      <c r="J4989" s="13" t="s">
        <v>1780</v>
      </c>
      <c r="K4989" s="13" t="s">
        <v>1825</v>
      </c>
      <c r="L4989" s="13" t="s">
        <v>27</v>
      </c>
      <c r="M4989" s="13" t="s">
        <v>28</v>
      </c>
      <c r="N4989" s="13" t="s">
        <v>4994</v>
      </c>
      <c r="O4989" s="13" t="s">
        <v>30</v>
      </c>
      <c r="P4989" s="13" t="s">
        <v>1121</v>
      </c>
      <c r="Q4989" s="13" t="s">
        <v>4995</v>
      </c>
      <c r="R4989" s="17">
        <v>20.520000000000003</v>
      </c>
      <c r="S4989" s="26">
        <v>3</v>
      </c>
      <c r="T4989" s="17">
        <v>0</v>
      </c>
      <c r="U4989" s="17">
        <v>6.83</v>
      </c>
      <c r="V4989" s="27">
        <v>6.75</v>
      </c>
      <c r="W4989" s="13" t="s">
        <v>33</v>
      </c>
      <c r="X4989" s="8">
        <f>$T4989*$R4989</f>
        <v>0</v>
      </c>
      <c r="Y4989" s="29">
        <f>R4989-V4989-U4989-X4989</f>
        <v>6.9400000000000031</v>
      </c>
    </row>
    <row r="4990" spans="2:25" x14ac:dyDescent="0.3">
      <c r="B4990" s="16"/>
      <c r="C4990" s="8" t="str">
        <f>_xlfn.CONCAT(S4990,_xlfn.TEXTBEFORE(Q4990,","))</f>
        <v>2BIC Pens</v>
      </c>
      <c r="D4990" s="13" t="s">
        <v>11096</v>
      </c>
      <c r="E4990" s="25">
        <v>44133</v>
      </c>
      <c r="F4990" s="25">
        <v>44137</v>
      </c>
      <c r="G4990" s="13" t="s">
        <v>22</v>
      </c>
      <c r="H4990" s="13" t="s">
        <v>4993</v>
      </c>
      <c r="I4990" s="13" t="s">
        <v>36</v>
      </c>
      <c r="J4990" s="13" t="s">
        <v>3133</v>
      </c>
      <c r="K4990" s="13" t="s">
        <v>252</v>
      </c>
      <c r="L4990" s="13" t="s">
        <v>27</v>
      </c>
      <c r="M4990" s="13" t="s">
        <v>28</v>
      </c>
      <c r="N4990" s="13" t="s">
        <v>4155</v>
      </c>
      <c r="O4990" s="13" t="s">
        <v>30</v>
      </c>
      <c r="P4990" s="13" t="s">
        <v>1789</v>
      </c>
      <c r="Q4990" s="13" t="s">
        <v>4156</v>
      </c>
      <c r="R4990" s="17">
        <v>31.08</v>
      </c>
      <c r="S4990" s="26">
        <v>2</v>
      </c>
      <c r="T4990" s="17">
        <v>0</v>
      </c>
      <c r="U4990" s="17">
        <v>3.36</v>
      </c>
      <c r="V4990" s="27">
        <v>9</v>
      </c>
      <c r="W4990" s="13" t="s">
        <v>60</v>
      </c>
      <c r="X4990" s="8">
        <f>$T4990*$R4990</f>
        <v>0</v>
      </c>
      <c r="Y4990" s="29">
        <f>R4990-V4990-U4990-X4990</f>
        <v>18.72</v>
      </c>
    </row>
    <row r="4991" spans="2:25" x14ac:dyDescent="0.3">
      <c r="B4991" s="16"/>
      <c r="C4991" s="8" t="str">
        <f>_xlfn.CONCAT(S4991,_xlfn.TEXTBEFORE(Q4991,","))</f>
        <v>3BIC Canvas</v>
      </c>
      <c r="D4991" s="13" t="s">
        <v>11097</v>
      </c>
      <c r="E4991" s="25">
        <v>43909</v>
      </c>
      <c r="F4991" s="25">
        <v>43915</v>
      </c>
      <c r="G4991" s="13" t="s">
        <v>50</v>
      </c>
      <c r="H4991" s="13" t="s">
        <v>4978</v>
      </c>
      <c r="I4991" s="13" t="s">
        <v>36</v>
      </c>
      <c r="J4991" s="13" t="s">
        <v>160</v>
      </c>
      <c r="K4991" s="13" t="s">
        <v>160</v>
      </c>
      <c r="L4991" s="13" t="s">
        <v>54</v>
      </c>
      <c r="M4991" s="13" t="s">
        <v>55</v>
      </c>
      <c r="N4991" s="13" t="s">
        <v>3931</v>
      </c>
      <c r="O4991" s="13" t="s">
        <v>30</v>
      </c>
      <c r="P4991" s="13" t="s">
        <v>1789</v>
      </c>
      <c r="Q4991" s="13" t="s">
        <v>3932</v>
      </c>
      <c r="R4991" s="17">
        <v>120.36240000000001</v>
      </c>
      <c r="S4991" s="26">
        <v>3</v>
      </c>
      <c r="T4991" s="17">
        <v>0.27</v>
      </c>
      <c r="U4991" s="17">
        <v>6.9</v>
      </c>
      <c r="V4991" s="27">
        <v>9.8423999999999978</v>
      </c>
      <c r="W4991" s="13" t="s">
        <v>88</v>
      </c>
      <c r="X4991" s="8">
        <f>$T4991*$R4991</f>
        <v>32.497848000000005</v>
      </c>
      <c r="Y4991" s="29">
        <f>R4991-V4991-U4991-X4991</f>
        <v>71.122152</v>
      </c>
    </row>
    <row r="4992" spans="2:25" x14ac:dyDescent="0.3">
      <c r="B4992" s="16"/>
      <c r="C4992" s="8" t="str">
        <f>_xlfn.CONCAT(S4992,_xlfn.TEXTBEFORE(Q4992,","))</f>
        <v>3Rogers Lockers</v>
      </c>
      <c r="D4992" s="13" t="s">
        <v>11098</v>
      </c>
      <c r="E4992" s="25">
        <v>43342</v>
      </c>
      <c r="F4992" s="25">
        <v>43347</v>
      </c>
      <c r="G4992" s="13" t="s">
        <v>50</v>
      </c>
      <c r="H4992" s="13" t="s">
        <v>2401</v>
      </c>
      <c r="I4992" s="13" t="s">
        <v>24</v>
      </c>
      <c r="J4992" s="13" t="s">
        <v>767</v>
      </c>
      <c r="K4992" s="13" t="s">
        <v>187</v>
      </c>
      <c r="L4992" s="13" t="s">
        <v>27</v>
      </c>
      <c r="M4992" s="13" t="s">
        <v>28</v>
      </c>
      <c r="N4992" s="13" t="s">
        <v>593</v>
      </c>
      <c r="O4992" s="13" t="s">
        <v>30</v>
      </c>
      <c r="P4992" s="13" t="s">
        <v>289</v>
      </c>
      <c r="Q4992" s="13" t="s">
        <v>594</v>
      </c>
      <c r="R4992" s="17">
        <v>634.94999999999993</v>
      </c>
      <c r="S4992" s="26">
        <v>3</v>
      </c>
      <c r="T4992" s="17">
        <v>0</v>
      </c>
      <c r="U4992" s="17">
        <v>45.31</v>
      </c>
      <c r="V4992" s="27">
        <v>279.36</v>
      </c>
      <c r="W4992" s="13" t="s">
        <v>60</v>
      </c>
      <c r="X4992" s="8">
        <f>$T4992*$R4992</f>
        <v>0</v>
      </c>
      <c r="Y4992" s="29">
        <f>R4992-V4992-U4992-X4992</f>
        <v>310.27999999999992</v>
      </c>
    </row>
    <row r="4993" spans="2:25" x14ac:dyDescent="0.3">
      <c r="B4993" s="16"/>
      <c r="C4993" s="8" t="str">
        <f>_xlfn.CONCAT(S4993,_xlfn.TEXTBEFORE(Q4993,","))</f>
        <v>7Avery Hole Reinforcements</v>
      </c>
      <c r="D4993" s="13" t="s">
        <v>11099</v>
      </c>
      <c r="E4993" s="25">
        <v>43342</v>
      </c>
      <c r="F4993" s="25">
        <v>43347</v>
      </c>
      <c r="G4993" s="13" t="s">
        <v>50</v>
      </c>
      <c r="H4993" s="13" t="s">
        <v>2401</v>
      </c>
      <c r="I4993" s="13" t="s">
        <v>24</v>
      </c>
      <c r="J4993" s="13" t="s">
        <v>767</v>
      </c>
      <c r="K4993" s="13" t="s">
        <v>187</v>
      </c>
      <c r="L4993" s="13" t="s">
        <v>27</v>
      </c>
      <c r="M4993" s="13" t="s">
        <v>28</v>
      </c>
      <c r="N4993" s="13" t="s">
        <v>5583</v>
      </c>
      <c r="O4993" s="13" t="s">
        <v>30</v>
      </c>
      <c r="P4993" s="13" t="s">
        <v>1121</v>
      </c>
      <c r="Q4993" s="13" t="s">
        <v>5584</v>
      </c>
      <c r="R4993" s="17">
        <v>41.370000000000005</v>
      </c>
      <c r="S4993" s="26">
        <v>7</v>
      </c>
      <c r="T4993" s="17">
        <v>0</v>
      </c>
      <c r="U4993" s="17">
        <v>3.56</v>
      </c>
      <c r="V4993" s="27">
        <v>6.93</v>
      </c>
      <c r="W4993" s="13" t="s">
        <v>60</v>
      </c>
      <c r="X4993" s="8">
        <f>$T4993*$R4993</f>
        <v>0</v>
      </c>
      <c r="Y4993" s="29">
        <f>R4993-V4993-U4993-X4993</f>
        <v>30.880000000000006</v>
      </c>
    </row>
    <row r="4994" spans="2:25" x14ac:dyDescent="0.3">
      <c r="B4994" s="16"/>
      <c r="C4994" s="8" t="str">
        <f>_xlfn.CONCAT(S4994,_xlfn.TEXTBEFORE(Q4994,","))</f>
        <v>1Stockwell Clamps</v>
      </c>
      <c r="D4994" s="13" t="s">
        <v>11100</v>
      </c>
      <c r="E4994" s="25">
        <v>43342</v>
      </c>
      <c r="F4994" s="25">
        <v>43347</v>
      </c>
      <c r="G4994" s="13" t="s">
        <v>50</v>
      </c>
      <c r="H4994" s="13" t="s">
        <v>2401</v>
      </c>
      <c r="I4994" s="13" t="s">
        <v>24</v>
      </c>
      <c r="J4994" s="13" t="s">
        <v>767</v>
      </c>
      <c r="K4994" s="13" t="s">
        <v>187</v>
      </c>
      <c r="L4994" s="13" t="s">
        <v>27</v>
      </c>
      <c r="M4994" s="13" t="s">
        <v>28</v>
      </c>
      <c r="N4994" s="13" t="s">
        <v>4670</v>
      </c>
      <c r="O4994" s="13" t="s">
        <v>30</v>
      </c>
      <c r="P4994" s="13" t="s">
        <v>2177</v>
      </c>
      <c r="Q4994" s="13" t="s">
        <v>4671</v>
      </c>
      <c r="R4994" s="17">
        <v>16.68</v>
      </c>
      <c r="S4994" s="26">
        <v>1</v>
      </c>
      <c r="T4994" s="17">
        <v>0</v>
      </c>
      <c r="U4994" s="17">
        <v>2.14</v>
      </c>
      <c r="V4994" s="27">
        <v>7.5</v>
      </c>
      <c r="W4994" s="13" t="s">
        <v>60</v>
      </c>
      <c r="X4994" s="8">
        <f>$T4994*$R4994</f>
        <v>0</v>
      </c>
      <c r="Y4994" s="29">
        <f>R4994-V4994-U4994-X4994</f>
        <v>7.0399999999999991</v>
      </c>
    </row>
    <row r="4995" spans="2:25" x14ac:dyDescent="0.3">
      <c r="B4995" s="16"/>
      <c r="C4995" s="8" t="str">
        <f>_xlfn.CONCAT(S4995,_xlfn.TEXTBEFORE(Q4995,","))</f>
        <v>2Apple Office Telephone</v>
      </c>
      <c r="D4995" s="13" t="s">
        <v>11101</v>
      </c>
      <c r="E4995" s="25">
        <v>43705</v>
      </c>
      <c r="F4995" s="25">
        <v>43707</v>
      </c>
      <c r="G4995" s="13" t="s">
        <v>34</v>
      </c>
      <c r="H4995" s="13" t="s">
        <v>3550</v>
      </c>
      <c r="I4995" s="13" t="s">
        <v>24</v>
      </c>
      <c r="J4995" s="13" t="s">
        <v>3551</v>
      </c>
      <c r="K4995" s="13" t="s">
        <v>3552</v>
      </c>
      <c r="L4995" s="13" t="s">
        <v>54</v>
      </c>
      <c r="M4995" s="13" t="s">
        <v>55</v>
      </c>
      <c r="N4995" s="13" t="s">
        <v>3553</v>
      </c>
      <c r="O4995" s="13" t="s">
        <v>57</v>
      </c>
      <c r="P4995" s="13" t="s">
        <v>58</v>
      </c>
      <c r="Q4995" s="13" t="s">
        <v>3554</v>
      </c>
      <c r="R4995" s="17">
        <v>110.50619999999998</v>
      </c>
      <c r="S4995" s="26">
        <v>2</v>
      </c>
      <c r="T4995" s="17">
        <v>0.17</v>
      </c>
      <c r="U4995" s="17">
        <v>20.72</v>
      </c>
      <c r="V4995" s="27">
        <v>-1.3338000000000036</v>
      </c>
      <c r="W4995" s="13" t="s">
        <v>88</v>
      </c>
      <c r="X4995" s="8">
        <f>$T4995*$R4995</f>
        <v>18.786053999999996</v>
      </c>
      <c r="Y4995" s="29">
        <f>R4995-V4995-U4995-X4995</f>
        <v>72.333945999999983</v>
      </c>
    </row>
    <row r="4996" spans="2:25" x14ac:dyDescent="0.3">
      <c r="B4996" s="16"/>
      <c r="C4996" s="8" t="str">
        <f>_xlfn.CONCAT(S4996,_xlfn.TEXTBEFORE(Q4996,","))</f>
        <v>2Wilson Jones Hole Reinforcements</v>
      </c>
      <c r="D4996" s="13" t="s">
        <v>11102</v>
      </c>
      <c r="E4996" s="25">
        <v>43705</v>
      </c>
      <c r="F4996" s="25">
        <v>43707</v>
      </c>
      <c r="G4996" s="13" t="s">
        <v>34</v>
      </c>
      <c r="H4996" s="13" t="s">
        <v>3550</v>
      </c>
      <c r="I4996" s="13" t="s">
        <v>24</v>
      </c>
      <c r="J4996" s="13" t="s">
        <v>3551</v>
      </c>
      <c r="K4996" s="13" t="s">
        <v>3552</v>
      </c>
      <c r="L4996" s="13" t="s">
        <v>54</v>
      </c>
      <c r="M4996" s="13" t="s">
        <v>55</v>
      </c>
      <c r="N4996" s="13" t="s">
        <v>5947</v>
      </c>
      <c r="O4996" s="13" t="s">
        <v>30</v>
      </c>
      <c r="P4996" s="13" t="s">
        <v>1121</v>
      </c>
      <c r="Q4996" s="13" t="s">
        <v>5948</v>
      </c>
      <c r="R4996" s="17">
        <v>7.5198000000000018</v>
      </c>
      <c r="S4996" s="26">
        <v>2</v>
      </c>
      <c r="T4996" s="17">
        <v>0.17</v>
      </c>
      <c r="U4996" s="17">
        <v>1.54</v>
      </c>
      <c r="V4996" s="27">
        <v>2.2997999999999994</v>
      </c>
      <c r="W4996" s="13" t="s">
        <v>88</v>
      </c>
      <c r="X4996" s="8">
        <f>$T4996*$R4996</f>
        <v>1.2783660000000003</v>
      </c>
      <c r="Y4996" s="29">
        <f>R4996-V4996-U4996-X4996</f>
        <v>2.4016340000000023</v>
      </c>
    </row>
    <row r="4997" spans="2:25" x14ac:dyDescent="0.3">
      <c r="B4997" s="16"/>
      <c r="C4997" s="8" t="str">
        <f>_xlfn.CONCAT(S4997,_xlfn.TEXTBEFORE(Q4997,","))</f>
        <v>2Sharp Fax and Copier</v>
      </c>
      <c r="D4997" s="13" t="s">
        <v>11103</v>
      </c>
      <c r="E4997" s="25">
        <v>44063</v>
      </c>
      <c r="F4997" s="25">
        <v>44066</v>
      </c>
      <c r="G4997" s="13" t="s">
        <v>22</v>
      </c>
      <c r="H4997" s="13" t="s">
        <v>2273</v>
      </c>
      <c r="I4997" s="13" t="s">
        <v>24</v>
      </c>
      <c r="J4997" s="13" t="s">
        <v>957</v>
      </c>
      <c r="K4997" s="13" t="s">
        <v>957</v>
      </c>
      <c r="L4997" s="13" t="s">
        <v>201</v>
      </c>
      <c r="M4997" s="13" t="s">
        <v>28</v>
      </c>
      <c r="N4997" s="13" t="s">
        <v>1810</v>
      </c>
      <c r="O4997" s="13" t="s">
        <v>57</v>
      </c>
      <c r="P4997" s="13" t="s">
        <v>86</v>
      </c>
      <c r="Q4997" s="13" t="s">
        <v>1811</v>
      </c>
      <c r="R4997" s="17">
        <v>340.08</v>
      </c>
      <c r="S4997" s="26">
        <v>2</v>
      </c>
      <c r="T4997" s="17">
        <v>0</v>
      </c>
      <c r="U4997" s="17">
        <v>49.87</v>
      </c>
      <c r="V4997" s="27">
        <v>33.96</v>
      </c>
      <c r="W4997" s="13" t="s">
        <v>33</v>
      </c>
      <c r="X4997" s="8">
        <f>$T4997*$R4997</f>
        <v>0</v>
      </c>
      <c r="Y4997" s="29">
        <f>R4997-V4997-U4997-X4997</f>
        <v>256.25</v>
      </c>
    </row>
    <row r="4998" spans="2:25" x14ac:dyDescent="0.3">
      <c r="B4998" s="16"/>
      <c r="C4998" s="8" t="str">
        <f>_xlfn.CONCAT(S4998,_xlfn.TEXTBEFORE(Q4998,","))</f>
        <v>3Green Bar Cards &amp; Envelopes</v>
      </c>
      <c r="D4998" s="13" t="s">
        <v>11104</v>
      </c>
      <c r="E4998" s="25">
        <v>44063</v>
      </c>
      <c r="F4998" s="25">
        <v>44066</v>
      </c>
      <c r="G4998" s="13" t="s">
        <v>22</v>
      </c>
      <c r="H4998" s="13" t="s">
        <v>2273</v>
      </c>
      <c r="I4998" s="13" t="s">
        <v>24</v>
      </c>
      <c r="J4998" s="13" t="s">
        <v>957</v>
      </c>
      <c r="K4998" s="13" t="s">
        <v>957</v>
      </c>
      <c r="L4998" s="13" t="s">
        <v>201</v>
      </c>
      <c r="M4998" s="13" t="s">
        <v>28</v>
      </c>
      <c r="N4998" s="13" t="s">
        <v>2696</v>
      </c>
      <c r="O4998" s="13" t="s">
        <v>30</v>
      </c>
      <c r="P4998" s="13" t="s">
        <v>1567</v>
      </c>
      <c r="Q4998" s="13" t="s">
        <v>2697</v>
      </c>
      <c r="R4998" s="17">
        <v>144.9</v>
      </c>
      <c r="S4998" s="26">
        <v>3</v>
      </c>
      <c r="T4998" s="17">
        <v>0</v>
      </c>
      <c r="U4998" s="17">
        <v>29.56</v>
      </c>
      <c r="V4998" s="27">
        <v>70.92</v>
      </c>
      <c r="W4998" s="13" t="s">
        <v>33</v>
      </c>
      <c r="X4998" s="8">
        <f>$T4998*$R4998</f>
        <v>0</v>
      </c>
      <c r="Y4998" s="29">
        <f>R4998-V4998-U4998-X4998</f>
        <v>44.42</v>
      </c>
    </row>
    <row r="4999" spans="2:25" x14ac:dyDescent="0.3">
      <c r="B4999" s="16"/>
      <c r="C4999" s="8" t="str">
        <f>_xlfn.CONCAT(S4999,_xlfn.TEXTBEFORE(Q4999,","))</f>
        <v>1SanDisk Note Cards</v>
      </c>
      <c r="D4999" s="13" t="s">
        <v>11105</v>
      </c>
      <c r="E4999" s="25">
        <v>42992</v>
      </c>
      <c r="F4999" s="25">
        <v>42996</v>
      </c>
      <c r="G4999" s="13" t="s">
        <v>50</v>
      </c>
      <c r="H4999" s="13" t="s">
        <v>6072</v>
      </c>
      <c r="I4999" s="13" t="s">
        <v>24</v>
      </c>
      <c r="J4999" s="13" t="s">
        <v>408</v>
      </c>
      <c r="K4999" s="13" t="s">
        <v>408</v>
      </c>
      <c r="L4999" s="13" t="s">
        <v>409</v>
      </c>
      <c r="M4999" s="13" t="s">
        <v>55</v>
      </c>
      <c r="N4999" s="13" t="s">
        <v>4130</v>
      </c>
      <c r="O4999" s="13" t="s">
        <v>30</v>
      </c>
      <c r="P4999" s="13" t="s">
        <v>1567</v>
      </c>
      <c r="Q4999" s="13" t="s">
        <v>4131</v>
      </c>
      <c r="R4999" s="17">
        <v>24.750599999999999</v>
      </c>
      <c r="S4999" s="26">
        <v>1</v>
      </c>
      <c r="T4999" s="17">
        <v>0.17</v>
      </c>
      <c r="U4999" s="17">
        <v>1.36</v>
      </c>
      <c r="V4999" s="27">
        <v>9.8405999999999985</v>
      </c>
      <c r="W4999" s="13" t="s">
        <v>88</v>
      </c>
      <c r="X4999" s="8">
        <f>$T4999*$R4999</f>
        <v>4.2076020000000005</v>
      </c>
      <c r="Y4999" s="29">
        <f>R4999-V4999-U4999-X4999</f>
        <v>9.3423979999999993</v>
      </c>
    </row>
    <row r="5000" spans="2:25" x14ac:dyDescent="0.3">
      <c r="B5000" s="16"/>
      <c r="C5000" s="8" t="str">
        <f>_xlfn.CONCAT(S5000,_xlfn.TEXTBEFORE(Q5000,","))</f>
        <v>2Cardinal Binder Covers</v>
      </c>
      <c r="D5000" s="13" t="s">
        <v>11106</v>
      </c>
      <c r="E5000" s="25">
        <v>43383</v>
      </c>
      <c r="F5000" s="25">
        <v>43388</v>
      </c>
      <c r="G5000" s="13" t="s">
        <v>22</v>
      </c>
      <c r="H5000" s="13" t="s">
        <v>4357</v>
      </c>
      <c r="I5000" s="13" t="s">
        <v>36</v>
      </c>
      <c r="J5000" s="13" t="s">
        <v>391</v>
      </c>
      <c r="K5000" s="13" t="s">
        <v>392</v>
      </c>
      <c r="L5000" s="13" t="s">
        <v>27</v>
      </c>
      <c r="M5000" s="13" t="s">
        <v>28</v>
      </c>
      <c r="N5000" s="13" t="s">
        <v>4353</v>
      </c>
      <c r="O5000" s="13" t="s">
        <v>30</v>
      </c>
      <c r="P5000" s="13" t="s">
        <v>1121</v>
      </c>
      <c r="Q5000" s="13" t="s">
        <v>4354</v>
      </c>
      <c r="R5000" s="17">
        <v>27</v>
      </c>
      <c r="S5000" s="26">
        <v>2</v>
      </c>
      <c r="T5000" s="17">
        <v>0</v>
      </c>
      <c r="U5000" s="17">
        <v>2.42</v>
      </c>
      <c r="V5000" s="27">
        <v>13.200000000000001</v>
      </c>
      <c r="W5000" s="13" t="s">
        <v>88</v>
      </c>
      <c r="X5000" s="8">
        <f>$T5000*$R5000</f>
        <v>0</v>
      </c>
      <c r="Y5000" s="29">
        <f>R5000-V5000-U5000-X5000</f>
        <v>11.379999999999999</v>
      </c>
    </row>
    <row r="5001" spans="2:25" x14ac:dyDescent="0.3">
      <c r="B5001" s="16"/>
      <c r="C5001" s="8" t="str">
        <f>_xlfn.CONCAT(S5001,_xlfn.TEXTBEFORE(Q5001,","))</f>
        <v>2Hon Steel Folding Chair</v>
      </c>
      <c r="D5001" s="13" t="s">
        <v>11107</v>
      </c>
      <c r="E5001" s="25">
        <v>43414</v>
      </c>
      <c r="F5001" s="25">
        <v>43418</v>
      </c>
      <c r="G5001" s="13" t="s">
        <v>50</v>
      </c>
      <c r="H5001" s="13" t="s">
        <v>4357</v>
      </c>
      <c r="I5001" s="13" t="s">
        <v>36</v>
      </c>
      <c r="J5001" s="13" t="s">
        <v>767</v>
      </c>
      <c r="K5001" s="13" t="s">
        <v>187</v>
      </c>
      <c r="L5001" s="13" t="s">
        <v>27</v>
      </c>
      <c r="M5001" s="13" t="s">
        <v>28</v>
      </c>
      <c r="N5001" s="13" t="s">
        <v>4358</v>
      </c>
      <c r="O5001" s="13" t="s">
        <v>40</v>
      </c>
      <c r="P5001" s="13" t="s">
        <v>41</v>
      </c>
      <c r="Q5001" s="13" t="s">
        <v>4359</v>
      </c>
      <c r="R5001" s="17">
        <v>167.34</v>
      </c>
      <c r="S5001" s="26">
        <v>2</v>
      </c>
      <c r="T5001" s="17">
        <v>0</v>
      </c>
      <c r="U5001" s="17">
        <v>11.65</v>
      </c>
      <c r="V5001" s="27">
        <v>81.960000000000008</v>
      </c>
      <c r="W5001" s="13" t="s">
        <v>88</v>
      </c>
      <c r="X5001" s="8">
        <f>$T5001*$R5001</f>
        <v>0</v>
      </c>
      <c r="Y5001" s="29">
        <f>R5001-V5001-U5001-X5001</f>
        <v>73.72999999999999</v>
      </c>
    </row>
    <row r="5002" spans="2:25" x14ac:dyDescent="0.3">
      <c r="B5002" s="16"/>
      <c r="C5002" s="8" t="str">
        <f>_xlfn.CONCAT(S5002,_xlfn.TEXTBEFORE(Q5002,","))</f>
        <v>2Hon Bag Chairs</v>
      </c>
      <c r="D5002" s="13" t="s">
        <v>11108</v>
      </c>
      <c r="E5002" s="25">
        <v>43414</v>
      </c>
      <c r="F5002" s="25">
        <v>43418</v>
      </c>
      <c r="G5002" s="13" t="s">
        <v>50</v>
      </c>
      <c r="H5002" s="13" t="s">
        <v>4357</v>
      </c>
      <c r="I5002" s="13" t="s">
        <v>36</v>
      </c>
      <c r="J5002" s="13" t="s">
        <v>767</v>
      </c>
      <c r="K5002" s="13" t="s">
        <v>187</v>
      </c>
      <c r="L5002" s="13" t="s">
        <v>27</v>
      </c>
      <c r="M5002" s="13" t="s">
        <v>28</v>
      </c>
      <c r="N5002" s="13" t="s">
        <v>3016</v>
      </c>
      <c r="O5002" s="13" t="s">
        <v>40</v>
      </c>
      <c r="P5002" s="13" t="s">
        <v>41</v>
      </c>
      <c r="Q5002" s="13" t="s">
        <v>3017</v>
      </c>
      <c r="R5002" s="17">
        <v>94.8</v>
      </c>
      <c r="S5002" s="26">
        <v>2</v>
      </c>
      <c r="T5002" s="17">
        <v>0</v>
      </c>
      <c r="U5002" s="17">
        <v>9.7100000000000009</v>
      </c>
      <c r="V5002" s="27">
        <v>22.740000000000002</v>
      </c>
      <c r="W5002" s="13" t="s">
        <v>88</v>
      </c>
      <c r="X5002" s="8">
        <f>$T5002*$R5002</f>
        <v>0</v>
      </c>
      <c r="Y5002" s="29">
        <f>R5002-V5002-U5002-X5002</f>
        <v>62.35</v>
      </c>
    </row>
    <row r="5003" spans="2:25" x14ac:dyDescent="0.3">
      <c r="B5003" s="16"/>
      <c r="C5003" s="8" t="str">
        <f>_xlfn.CONCAT(S5003,_xlfn.TEXTBEFORE(Q5003,","))</f>
        <v>3Belkin Mouse</v>
      </c>
      <c r="D5003" s="13" t="s">
        <v>11109</v>
      </c>
      <c r="E5003" s="25">
        <v>43414</v>
      </c>
      <c r="F5003" s="25">
        <v>43418</v>
      </c>
      <c r="G5003" s="13" t="s">
        <v>50</v>
      </c>
      <c r="H5003" s="13" t="s">
        <v>4357</v>
      </c>
      <c r="I5003" s="13" t="s">
        <v>36</v>
      </c>
      <c r="J5003" s="13" t="s">
        <v>767</v>
      </c>
      <c r="K5003" s="13" t="s">
        <v>187</v>
      </c>
      <c r="L5003" s="13" t="s">
        <v>27</v>
      </c>
      <c r="M5003" s="13" t="s">
        <v>28</v>
      </c>
      <c r="N5003" s="13" t="s">
        <v>3328</v>
      </c>
      <c r="O5003" s="13" t="s">
        <v>57</v>
      </c>
      <c r="P5003" s="13" t="s">
        <v>121</v>
      </c>
      <c r="Q5003" s="13" t="s">
        <v>3329</v>
      </c>
      <c r="R5003" s="17">
        <v>122.13</v>
      </c>
      <c r="S5003" s="26">
        <v>3</v>
      </c>
      <c r="T5003" s="17">
        <v>0</v>
      </c>
      <c r="U5003" s="17">
        <v>7.48</v>
      </c>
      <c r="V5003" s="27">
        <v>17.009999999999998</v>
      </c>
      <c r="W5003" s="13" t="s">
        <v>88</v>
      </c>
      <c r="X5003" s="8">
        <f>$T5003*$R5003</f>
        <v>0</v>
      </c>
      <c r="Y5003" s="29">
        <f>R5003-V5003-U5003-X5003</f>
        <v>97.64</v>
      </c>
    </row>
    <row r="5004" spans="2:25" x14ac:dyDescent="0.3">
      <c r="B5004" s="16"/>
      <c r="C5004" s="8" t="str">
        <f>_xlfn.CONCAT(S5004,_xlfn.TEXTBEFORE(Q5004,","))</f>
        <v>2Ikea Floating Shelf Set</v>
      </c>
      <c r="D5004" s="13" t="s">
        <v>11110</v>
      </c>
      <c r="E5004" s="25">
        <v>43092</v>
      </c>
      <c r="F5004" s="25">
        <v>43099</v>
      </c>
      <c r="G5004" s="13" t="s">
        <v>50</v>
      </c>
      <c r="H5004" s="13" t="s">
        <v>3751</v>
      </c>
      <c r="I5004" s="13" t="s">
        <v>36</v>
      </c>
      <c r="J5004" s="13" t="s">
        <v>170</v>
      </c>
      <c r="K5004" s="13" t="s">
        <v>170</v>
      </c>
      <c r="L5004" s="13" t="s">
        <v>27</v>
      </c>
      <c r="M5004" s="13" t="s">
        <v>28</v>
      </c>
      <c r="N5004" s="13" t="s">
        <v>1725</v>
      </c>
      <c r="O5004" s="13" t="s">
        <v>40</v>
      </c>
      <c r="P5004" s="13" t="s">
        <v>67</v>
      </c>
      <c r="Q5004" s="13" t="s">
        <v>1726</v>
      </c>
      <c r="R5004" s="17">
        <v>339.6</v>
      </c>
      <c r="S5004" s="26">
        <v>2</v>
      </c>
      <c r="T5004" s="17">
        <v>0</v>
      </c>
      <c r="U5004" s="17">
        <v>18.309999999999999</v>
      </c>
      <c r="V5004" s="27">
        <v>3.3600000000000003</v>
      </c>
      <c r="W5004" s="13" t="s">
        <v>88</v>
      </c>
      <c r="X5004" s="8">
        <f>$T5004*$R5004</f>
        <v>0</v>
      </c>
      <c r="Y5004" s="29">
        <f>R5004-V5004-U5004-X5004</f>
        <v>317.93</v>
      </c>
    </row>
    <row r="5005" spans="2:25" x14ac:dyDescent="0.3">
      <c r="B5005" s="16"/>
      <c r="C5005" s="8" t="str">
        <f>_xlfn.CONCAT(S5005,_xlfn.TEXTBEFORE(Q5005,","))</f>
        <v>3Sanford Canvas</v>
      </c>
      <c r="D5005" s="13" t="s">
        <v>11111</v>
      </c>
      <c r="E5005" s="25">
        <v>43092</v>
      </c>
      <c r="F5005" s="25">
        <v>43099</v>
      </c>
      <c r="G5005" s="13" t="s">
        <v>50</v>
      </c>
      <c r="H5005" s="13" t="s">
        <v>3751</v>
      </c>
      <c r="I5005" s="13" t="s">
        <v>36</v>
      </c>
      <c r="J5005" s="13" t="s">
        <v>170</v>
      </c>
      <c r="K5005" s="13" t="s">
        <v>170</v>
      </c>
      <c r="L5005" s="13" t="s">
        <v>27</v>
      </c>
      <c r="M5005" s="13" t="s">
        <v>28</v>
      </c>
      <c r="N5005" s="13" t="s">
        <v>2565</v>
      </c>
      <c r="O5005" s="13" t="s">
        <v>30</v>
      </c>
      <c r="P5005" s="13" t="s">
        <v>1789</v>
      </c>
      <c r="Q5005" s="13" t="s">
        <v>2566</v>
      </c>
      <c r="R5005" s="17">
        <v>151.56</v>
      </c>
      <c r="S5005" s="26">
        <v>3</v>
      </c>
      <c r="T5005" s="17">
        <v>0</v>
      </c>
      <c r="U5005" s="17">
        <v>3.06</v>
      </c>
      <c r="V5005" s="27">
        <v>39.33</v>
      </c>
      <c r="W5005" s="13" t="s">
        <v>88</v>
      </c>
      <c r="X5005" s="8">
        <f>$T5005*$R5005</f>
        <v>0</v>
      </c>
      <c r="Y5005" s="29">
        <f>R5005-V5005-U5005-X5005</f>
        <v>109.17</v>
      </c>
    </row>
    <row r="5006" spans="2:25" x14ac:dyDescent="0.3">
      <c r="B5006" s="16"/>
      <c r="C5006" s="8" t="str">
        <f>_xlfn.CONCAT(S5006,_xlfn.TEXTBEFORE(Q5006,","))</f>
        <v>2Motorola Audio Dock</v>
      </c>
      <c r="D5006" s="13" t="s">
        <v>11112</v>
      </c>
      <c r="E5006" s="25">
        <v>43728</v>
      </c>
      <c r="F5006" s="25">
        <v>43734</v>
      </c>
      <c r="G5006" s="13" t="s">
        <v>50</v>
      </c>
      <c r="H5006" s="13" t="s">
        <v>2864</v>
      </c>
      <c r="I5006" s="13" t="s">
        <v>36</v>
      </c>
      <c r="J5006" s="13" t="s">
        <v>400</v>
      </c>
      <c r="K5006" s="13" t="s">
        <v>141</v>
      </c>
      <c r="L5006" s="13" t="s">
        <v>54</v>
      </c>
      <c r="M5006" s="13" t="s">
        <v>55</v>
      </c>
      <c r="N5006" s="13" t="s">
        <v>558</v>
      </c>
      <c r="O5006" s="13" t="s">
        <v>57</v>
      </c>
      <c r="P5006" s="13" t="s">
        <v>58</v>
      </c>
      <c r="Q5006" s="13" t="s">
        <v>559</v>
      </c>
      <c r="R5006" s="17">
        <v>292.52519999999998</v>
      </c>
      <c r="S5006" s="26">
        <v>2</v>
      </c>
      <c r="T5006" s="17">
        <v>0.17</v>
      </c>
      <c r="U5006" s="17">
        <v>32.119999999999997</v>
      </c>
      <c r="V5006" s="27">
        <v>14.065199999999997</v>
      </c>
      <c r="W5006" s="13" t="s">
        <v>266</v>
      </c>
      <c r="X5006" s="8">
        <f>$T5006*$R5006</f>
        <v>49.729284</v>
      </c>
      <c r="Y5006" s="29">
        <f>R5006-V5006-U5006-X5006</f>
        <v>196.61071599999997</v>
      </c>
    </row>
    <row r="5007" spans="2:25" x14ac:dyDescent="0.3">
      <c r="B5007" s="16"/>
      <c r="C5007" s="8" t="str">
        <f>_xlfn.CONCAT(S5007,_xlfn.TEXTBEFORE(Q5007,","))</f>
        <v>4Tenex Clock</v>
      </c>
      <c r="D5007" s="13" t="s">
        <v>11113</v>
      </c>
      <c r="E5007" s="25">
        <v>44091</v>
      </c>
      <c r="F5007" s="25">
        <v>44095</v>
      </c>
      <c r="G5007" s="13" t="s">
        <v>50</v>
      </c>
      <c r="H5007" s="13" t="s">
        <v>2864</v>
      </c>
      <c r="I5007" s="13" t="s">
        <v>36</v>
      </c>
      <c r="J5007" s="13" t="s">
        <v>90</v>
      </c>
      <c r="K5007" s="13" t="s">
        <v>91</v>
      </c>
      <c r="L5007" s="13" t="s">
        <v>54</v>
      </c>
      <c r="M5007" s="13" t="s">
        <v>55</v>
      </c>
      <c r="N5007" s="13" t="s">
        <v>3004</v>
      </c>
      <c r="O5007" s="13" t="s">
        <v>40</v>
      </c>
      <c r="P5007" s="13" t="s">
        <v>906</v>
      </c>
      <c r="Q5007" s="13" t="s">
        <v>3005</v>
      </c>
      <c r="R5007" s="17">
        <v>146.90520000000001</v>
      </c>
      <c r="S5007" s="26">
        <v>4</v>
      </c>
      <c r="T5007" s="17">
        <v>0.27</v>
      </c>
      <c r="U5007" s="17">
        <v>11.14</v>
      </c>
      <c r="V5007" s="27">
        <v>24.145199999999996</v>
      </c>
      <c r="W5007" s="13" t="s">
        <v>88</v>
      </c>
      <c r="X5007" s="8">
        <f>$T5007*$R5007</f>
        <v>39.664404000000005</v>
      </c>
      <c r="Y5007" s="29">
        <f>R5007-V5007-U5007-X5007</f>
        <v>71.955596000000014</v>
      </c>
    </row>
    <row r="5008" spans="2:25" x14ac:dyDescent="0.3">
      <c r="B5008" s="16"/>
      <c r="C5008" s="8" t="str">
        <f>_xlfn.CONCAT(S5008,_xlfn.TEXTBEFORE(Q5008,","))</f>
        <v>1Bush 3-Shelf Cabinet</v>
      </c>
      <c r="D5008" s="13" t="s">
        <v>11114</v>
      </c>
      <c r="E5008" s="25">
        <v>44148</v>
      </c>
      <c r="F5008" s="25">
        <v>44152</v>
      </c>
      <c r="G5008" s="13" t="s">
        <v>50</v>
      </c>
      <c r="H5008" s="13" t="s">
        <v>2864</v>
      </c>
      <c r="I5008" s="13" t="s">
        <v>36</v>
      </c>
      <c r="J5008" s="13" t="s">
        <v>493</v>
      </c>
      <c r="K5008" s="13" t="s">
        <v>494</v>
      </c>
      <c r="L5008" s="13" t="s">
        <v>54</v>
      </c>
      <c r="M5008" s="13" t="s">
        <v>55</v>
      </c>
      <c r="N5008" s="13" t="s">
        <v>1626</v>
      </c>
      <c r="O5008" s="13" t="s">
        <v>40</v>
      </c>
      <c r="P5008" s="13" t="s">
        <v>67</v>
      </c>
      <c r="Q5008" s="13" t="s">
        <v>1627</v>
      </c>
      <c r="R5008" s="17">
        <v>132.83189999999999</v>
      </c>
      <c r="S5008" s="26">
        <v>1</v>
      </c>
      <c r="T5008" s="17">
        <v>7.0000000000000007E-2</v>
      </c>
      <c r="U5008" s="17">
        <v>10.51</v>
      </c>
      <c r="V5008" s="27">
        <v>52.821900000000007</v>
      </c>
      <c r="W5008" s="13" t="s">
        <v>88</v>
      </c>
      <c r="X5008" s="8">
        <f>$T5008*$R5008</f>
        <v>9.2982329999999997</v>
      </c>
      <c r="Y5008" s="29">
        <f>R5008-V5008-U5008-X5008</f>
        <v>60.20176699999999</v>
      </c>
    </row>
    <row r="5009" spans="2:25" x14ac:dyDescent="0.3">
      <c r="B5009" s="16"/>
      <c r="C5009" s="8" t="str">
        <f>_xlfn.CONCAT(S5009,_xlfn.TEXTBEFORE(Q5009,","))</f>
        <v>6Fellowes Box</v>
      </c>
      <c r="D5009" s="13" t="s">
        <v>11115</v>
      </c>
      <c r="E5009" s="25">
        <v>44148</v>
      </c>
      <c r="F5009" s="25">
        <v>44152</v>
      </c>
      <c r="G5009" s="13" t="s">
        <v>50</v>
      </c>
      <c r="H5009" s="13" t="s">
        <v>2864</v>
      </c>
      <c r="I5009" s="13" t="s">
        <v>36</v>
      </c>
      <c r="J5009" s="13" t="s">
        <v>493</v>
      </c>
      <c r="K5009" s="13" t="s">
        <v>494</v>
      </c>
      <c r="L5009" s="13" t="s">
        <v>54</v>
      </c>
      <c r="M5009" s="13" t="s">
        <v>55</v>
      </c>
      <c r="N5009" s="13" t="s">
        <v>4326</v>
      </c>
      <c r="O5009" s="13" t="s">
        <v>30</v>
      </c>
      <c r="P5009" s="13" t="s">
        <v>289</v>
      </c>
      <c r="Q5009" s="13" t="s">
        <v>4327</v>
      </c>
      <c r="R5009" s="17">
        <v>98.155799999999999</v>
      </c>
      <c r="S5009" s="26">
        <v>6</v>
      </c>
      <c r="T5009" s="17">
        <v>0.17</v>
      </c>
      <c r="U5009" s="17">
        <v>6.93</v>
      </c>
      <c r="V5009" s="27">
        <v>-10.744200000000003</v>
      </c>
      <c r="W5009" s="13" t="s">
        <v>88</v>
      </c>
      <c r="X5009" s="8">
        <f>$T5009*$R5009</f>
        <v>16.686486000000002</v>
      </c>
      <c r="Y5009" s="29">
        <f>R5009-V5009-U5009-X5009</f>
        <v>85.283513999999997</v>
      </c>
    </row>
    <row r="5010" spans="2:25" x14ac:dyDescent="0.3">
      <c r="B5010" s="16"/>
      <c r="C5010" s="8" t="str">
        <f>_xlfn.CONCAT(S5010,_xlfn.TEXTBEFORE(Q5010,","))</f>
        <v>6Memorex Mouse</v>
      </c>
      <c r="D5010" s="13" t="s">
        <v>11116</v>
      </c>
      <c r="E5010" s="25">
        <v>44148</v>
      </c>
      <c r="F5010" s="25">
        <v>44152</v>
      </c>
      <c r="G5010" s="13" t="s">
        <v>50</v>
      </c>
      <c r="H5010" s="13" t="s">
        <v>2864</v>
      </c>
      <c r="I5010" s="13" t="s">
        <v>36</v>
      </c>
      <c r="J5010" s="13" t="s">
        <v>493</v>
      </c>
      <c r="K5010" s="13" t="s">
        <v>494</v>
      </c>
      <c r="L5010" s="13" t="s">
        <v>54</v>
      </c>
      <c r="M5010" s="13" t="s">
        <v>55</v>
      </c>
      <c r="N5010" s="13" t="s">
        <v>3993</v>
      </c>
      <c r="O5010" s="13" t="s">
        <v>57</v>
      </c>
      <c r="P5010" s="13" t="s">
        <v>121</v>
      </c>
      <c r="Q5010" s="13" t="s">
        <v>3994</v>
      </c>
      <c r="R5010" s="17">
        <v>82.616399999999999</v>
      </c>
      <c r="S5010" s="26">
        <v>6</v>
      </c>
      <c r="T5010" s="17">
        <v>0.47000000000000003</v>
      </c>
      <c r="U5010" s="17">
        <v>6.34</v>
      </c>
      <c r="V5010" s="27">
        <v>-51.48360000000001</v>
      </c>
      <c r="W5010" s="13" t="s">
        <v>88</v>
      </c>
      <c r="X5010" s="8">
        <f>$T5010*$R5010</f>
        <v>38.829708000000004</v>
      </c>
      <c r="Y5010" s="29">
        <f>R5010-V5010-U5010-X5010</f>
        <v>88.930292000000009</v>
      </c>
    </row>
    <row r="5011" spans="2:25" x14ac:dyDescent="0.3">
      <c r="B5011" s="16"/>
      <c r="C5011" s="8" t="str">
        <f>_xlfn.CONCAT(S5011,_xlfn.TEXTBEFORE(Q5011,","))</f>
        <v>7Avery Shipping Labels</v>
      </c>
      <c r="D5011" s="13" t="s">
        <v>11117</v>
      </c>
      <c r="E5011" s="25">
        <v>44148</v>
      </c>
      <c r="F5011" s="25">
        <v>44152</v>
      </c>
      <c r="G5011" s="13" t="s">
        <v>50</v>
      </c>
      <c r="H5011" s="13" t="s">
        <v>2864</v>
      </c>
      <c r="I5011" s="13" t="s">
        <v>36</v>
      </c>
      <c r="J5011" s="13" t="s">
        <v>493</v>
      </c>
      <c r="K5011" s="13" t="s">
        <v>494</v>
      </c>
      <c r="L5011" s="13" t="s">
        <v>54</v>
      </c>
      <c r="M5011" s="13" t="s">
        <v>55</v>
      </c>
      <c r="N5011" s="13" t="s">
        <v>4786</v>
      </c>
      <c r="O5011" s="13" t="s">
        <v>30</v>
      </c>
      <c r="P5011" s="13" t="s">
        <v>2751</v>
      </c>
      <c r="Q5011" s="13" t="s">
        <v>4787</v>
      </c>
      <c r="R5011" s="17">
        <v>36.172499999999999</v>
      </c>
      <c r="S5011" s="26">
        <v>7</v>
      </c>
      <c r="T5011" s="17">
        <v>0.47000000000000003</v>
      </c>
      <c r="U5011" s="17">
        <v>3.98</v>
      </c>
      <c r="V5011" s="27">
        <v>-15.697500000000002</v>
      </c>
      <c r="W5011" s="13" t="s">
        <v>88</v>
      </c>
      <c r="X5011" s="8">
        <f>$T5011*$R5011</f>
        <v>17.001075</v>
      </c>
      <c r="Y5011" s="29">
        <f>R5011-V5011-U5011-X5011</f>
        <v>30.888925000000008</v>
      </c>
    </row>
    <row r="5012" spans="2:25" x14ac:dyDescent="0.3">
      <c r="B5012" s="16"/>
      <c r="C5012" s="8" t="str">
        <f>_xlfn.CONCAT(S5012,_xlfn.TEXTBEFORE(Q5012,","))</f>
        <v>4Kraft Manila Envelope</v>
      </c>
      <c r="D5012" s="13" t="s">
        <v>11118</v>
      </c>
      <c r="E5012" s="25">
        <v>44148</v>
      </c>
      <c r="F5012" s="25">
        <v>44152</v>
      </c>
      <c r="G5012" s="13" t="s">
        <v>50</v>
      </c>
      <c r="H5012" s="13" t="s">
        <v>2864</v>
      </c>
      <c r="I5012" s="13" t="s">
        <v>36</v>
      </c>
      <c r="J5012" s="13" t="s">
        <v>493</v>
      </c>
      <c r="K5012" s="13" t="s">
        <v>494</v>
      </c>
      <c r="L5012" s="13" t="s">
        <v>54</v>
      </c>
      <c r="M5012" s="13" t="s">
        <v>55</v>
      </c>
      <c r="N5012" s="13" t="s">
        <v>5324</v>
      </c>
      <c r="O5012" s="13" t="s">
        <v>30</v>
      </c>
      <c r="P5012" s="13" t="s">
        <v>1607</v>
      </c>
      <c r="Q5012" s="13" t="s">
        <v>5325</v>
      </c>
      <c r="R5012" s="17">
        <v>56.158800000000006</v>
      </c>
      <c r="S5012" s="26">
        <v>4</v>
      </c>
      <c r="T5012" s="17">
        <v>0.47000000000000003</v>
      </c>
      <c r="U5012" s="17">
        <v>1.83</v>
      </c>
      <c r="V5012" s="27">
        <v>-37.201200000000007</v>
      </c>
      <c r="W5012" s="13" t="s">
        <v>88</v>
      </c>
      <c r="X5012" s="8">
        <f>$T5012*$R5012</f>
        <v>26.394636000000006</v>
      </c>
      <c r="Y5012" s="29">
        <f>R5012-V5012-U5012-X5012</f>
        <v>65.13536400000001</v>
      </c>
    </row>
    <row r="5013" spans="2:25" x14ac:dyDescent="0.3">
      <c r="B5013" s="16"/>
      <c r="C5013" s="8" t="str">
        <f>_xlfn.CONCAT(S5013,_xlfn.TEXTBEFORE(Q5013,","))</f>
        <v>3Tenex Door Stop</v>
      </c>
      <c r="D5013" s="13" t="s">
        <v>11119</v>
      </c>
      <c r="E5013" s="25">
        <v>44148</v>
      </c>
      <c r="F5013" s="25">
        <v>44152</v>
      </c>
      <c r="G5013" s="13" t="s">
        <v>50</v>
      </c>
      <c r="H5013" s="13" t="s">
        <v>2864</v>
      </c>
      <c r="I5013" s="13" t="s">
        <v>36</v>
      </c>
      <c r="J5013" s="13" t="s">
        <v>493</v>
      </c>
      <c r="K5013" s="13" t="s">
        <v>494</v>
      </c>
      <c r="L5013" s="13" t="s">
        <v>54</v>
      </c>
      <c r="M5013" s="13" t="s">
        <v>55</v>
      </c>
      <c r="N5013" s="13" t="s">
        <v>5367</v>
      </c>
      <c r="O5013" s="13" t="s">
        <v>40</v>
      </c>
      <c r="P5013" s="13" t="s">
        <v>906</v>
      </c>
      <c r="Q5013" s="13" t="s">
        <v>5368</v>
      </c>
      <c r="R5013" s="17">
        <v>89.614800000000002</v>
      </c>
      <c r="S5013" s="26">
        <v>3</v>
      </c>
      <c r="T5013" s="17">
        <v>0.27</v>
      </c>
      <c r="U5013" s="17">
        <v>1.75</v>
      </c>
      <c r="V5013" s="27">
        <v>-18.475200000000005</v>
      </c>
      <c r="W5013" s="13" t="s">
        <v>88</v>
      </c>
      <c r="X5013" s="8">
        <f>$T5013*$R5013</f>
        <v>24.195996000000001</v>
      </c>
      <c r="Y5013" s="29">
        <f>R5013-V5013-U5013-X5013</f>
        <v>82.144003999999995</v>
      </c>
    </row>
    <row r="5014" spans="2:25" x14ac:dyDescent="0.3">
      <c r="B5014" s="16"/>
      <c r="C5014" s="8" t="str">
        <f>_xlfn.CONCAT(S5014,_xlfn.TEXTBEFORE(Q5014,","))</f>
        <v>2Hewlett Fax and Copier</v>
      </c>
      <c r="D5014" s="13" t="s">
        <v>11120</v>
      </c>
      <c r="E5014" s="25">
        <v>43359</v>
      </c>
      <c r="F5014" s="25">
        <v>43364</v>
      </c>
      <c r="G5014" s="13" t="s">
        <v>50</v>
      </c>
      <c r="H5014" s="13" t="s">
        <v>538</v>
      </c>
      <c r="I5014" s="13" t="s">
        <v>24</v>
      </c>
      <c r="J5014" s="13" t="s">
        <v>145</v>
      </c>
      <c r="K5014" s="13" t="s">
        <v>146</v>
      </c>
      <c r="L5014" s="13" t="s">
        <v>27</v>
      </c>
      <c r="M5014" s="13" t="s">
        <v>28</v>
      </c>
      <c r="N5014" s="13" t="s">
        <v>2828</v>
      </c>
      <c r="O5014" s="13" t="s">
        <v>57</v>
      </c>
      <c r="P5014" s="13" t="s">
        <v>86</v>
      </c>
      <c r="Q5014" s="13" t="s">
        <v>2829</v>
      </c>
      <c r="R5014" s="17">
        <v>385.02</v>
      </c>
      <c r="S5014" s="26">
        <v>2</v>
      </c>
      <c r="T5014" s="17">
        <v>0</v>
      </c>
      <c r="U5014" s="17">
        <v>33.130000000000003</v>
      </c>
      <c r="V5014" s="27">
        <v>57.72</v>
      </c>
      <c r="W5014" s="13" t="s">
        <v>60</v>
      </c>
      <c r="X5014" s="8">
        <f>$T5014*$R5014</f>
        <v>0</v>
      </c>
      <c r="Y5014" s="29">
        <f>R5014-V5014-U5014-X5014</f>
        <v>294.16999999999996</v>
      </c>
    </row>
    <row r="5015" spans="2:25" x14ac:dyDescent="0.3">
      <c r="B5015" s="16"/>
      <c r="C5015" s="8" t="str">
        <f>_xlfn.CONCAT(S5015,_xlfn.TEXTBEFORE(Q5015,","))</f>
        <v>5Tenex Stacking Tray</v>
      </c>
      <c r="D5015" s="13" t="s">
        <v>11121</v>
      </c>
      <c r="E5015" s="25">
        <v>43359</v>
      </c>
      <c r="F5015" s="25">
        <v>43364</v>
      </c>
      <c r="G5015" s="13" t="s">
        <v>50</v>
      </c>
      <c r="H5015" s="13" t="s">
        <v>538</v>
      </c>
      <c r="I5015" s="13" t="s">
        <v>24</v>
      </c>
      <c r="J5015" s="13" t="s">
        <v>145</v>
      </c>
      <c r="K5015" s="13" t="s">
        <v>146</v>
      </c>
      <c r="L5015" s="13" t="s">
        <v>27</v>
      </c>
      <c r="M5015" s="13" t="s">
        <v>28</v>
      </c>
      <c r="N5015" s="13" t="s">
        <v>3537</v>
      </c>
      <c r="O5015" s="13" t="s">
        <v>40</v>
      </c>
      <c r="P5015" s="13" t="s">
        <v>906</v>
      </c>
      <c r="Q5015" s="13" t="s">
        <v>3538</v>
      </c>
      <c r="R5015" s="17">
        <v>111.29999999999998</v>
      </c>
      <c r="S5015" s="26">
        <v>5</v>
      </c>
      <c r="T5015" s="17">
        <v>0</v>
      </c>
      <c r="U5015" s="17">
        <v>10.029999999999999</v>
      </c>
      <c r="V5015" s="27">
        <v>18.900000000000002</v>
      </c>
      <c r="W5015" s="13" t="s">
        <v>60</v>
      </c>
      <c r="X5015" s="8">
        <f>$T5015*$R5015</f>
        <v>0</v>
      </c>
      <c r="Y5015" s="29">
        <f>R5015-V5015-U5015-X5015</f>
        <v>82.369999999999976</v>
      </c>
    </row>
    <row r="5016" spans="2:25" x14ac:dyDescent="0.3">
      <c r="B5016" s="16"/>
      <c r="C5016" s="8" t="str">
        <f>_xlfn.CONCAT(S5016,_xlfn.TEXTBEFORE(Q5016,","))</f>
        <v>8Acco Index Tab</v>
      </c>
      <c r="D5016" s="13" t="s">
        <v>11122</v>
      </c>
      <c r="E5016" s="25">
        <v>43359</v>
      </c>
      <c r="F5016" s="25">
        <v>43364</v>
      </c>
      <c r="G5016" s="13" t="s">
        <v>50</v>
      </c>
      <c r="H5016" s="13" t="s">
        <v>538</v>
      </c>
      <c r="I5016" s="13" t="s">
        <v>24</v>
      </c>
      <c r="J5016" s="13" t="s">
        <v>145</v>
      </c>
      <c r="K5016" s="13" t="s">
        <v>146</v>
      </c>
      <c r="L5016" s="13" t="s">
        <v>27</v>
      </c>
      <c r="M5016" s="13" t="s">
        <v>28</v>
      </c>
      <c r="N5016" s="13" t="s">
        <v>4497</v>
      </c>
      <c r="O5016" s="13" t="s">
        <v>30</v>
      </c>
      <c r="P5016" s="13" t="s">
        <v>1121</v>
      </c>
      <c r="Q5016" s="13" t="s">
        <v>4498</v>
      </c>
      <c r="R5016" s="17">
        <v>68.64</v>
      </c>
      <c r="S5016" s="26">
        <v>8</v>
      </c>
      <c r="T5016" s="17">
        <v>0</v>
      </c>
      <c r="U5016" s="17">
        <v>8.2100000000000009</v>
      </c>
      <c r="V5016" s="27">
        <v>8.16</v>
      </c>
      <c r="W5016" s="13" t="s">
        <v>60</v>
      </c>
      <c r="X5016" s="8">
        <f>$T5016*$R5016</f>
        <v>0</v>
      </c>
      <c r="Y5016" s="29">
        <f>R5016-V5016-U5016-X5016</f>
        <v>52.27</v>
      </c>
    </row>
    <row r="5017" spans="2:25" x14ac:dyDescent="0.3">
      <c r="B5017" s="16"/>
      <c r="C5017" s="8" t="str">
        <f>_xlfn.CONCAT(S5017,_xlfn.TEXTBEFORE(Q5017,","))</f>
        <v>1Binney &amp; Smith Canvas</v>
      </c>
      <c r="D5017" s="13" t="s">
        <v>11123</v>
      </c>
      <c r="E5017" s="25">
        <v>43359</v>
      </c>
      <c r="F5017" s="25">
        <v>43364</v>
      </c>
      <c r="G5017" s="13" t="s">
        <v>50</v>
      </c>
      <c r="H5017" s="13" t="s">
        <v>538</v>
      </c>
      <c r="I5017" s="13" t="s">
        <v>24</v>
      </c>
      <c r="J5017" s="13" t="s">
        <v>145</v>
      </c>
      <c r="K5017" s="13" t="s">
        <v>146</v>
      </c>
      <c r="L5017" s="13" t="s">
        <v>27</v>
      </c>
      <c r="M5017" s="13" t="s">
        <v>28</v>
      </c>
      <c r="N5017" s="13" t="s">
        <v>2349</v>
      </c>
      <c r="O5017" s="13" t="s">
        <v>30</v>
      </c>
      <c r="P5017" s="13" t="s">
        <v>1789</v>
      </c>
      <c r="Q5017" s="13" t="s">
        <v>2350</v>
      </c>
      <c r="R5017" s="17">
        <v>54.54</v>
      </c>
      <c r="S5017" s="26">
        <v>1</v>
      </c>
      <c r="T5017" s="17">
        <v>0</v>
      </c>
      <c r="U5017" s="17">
        <v>6.64</v>
      </c>
      <c r="V5017" s="27">
        <v>26.160000000000004</v>
      </c>
      <c r="W5017" s="13" t="s">
        <v>60</v>
      </c>
      <c r="X5017" s="8">
        <f>$T5017*$R5017</f>
        <v>0</v>
      </c>
      <c r="Y5017" s="29">
        <f>R5017-V5017-U5017-X5017</f>
        <v>21.739999999999995</v>
      </c>
    </row>
    <row r="5018" spans="2:25" x14ac:dyDescent="0.3">
      <c r="B5018" s="16"/>
      <c r="C5018" s="8" t="str">
        <f>_xlfn.CONCAT(S5018,_xlfn.TEXTBEFORE(Q5018,","))</f>
        <v>2OIC Clamps</v>
      </c>
      <c r="D5018" s="13" t="s">
        <v>11124</v>
      </c>
      <c r="E5018" s="25">
        <v>43359</v>
      </c>
      <c r="F5018" s="25">
        <v>43364</v>
      </c>
      <c r="G5018" s="13" t="s">
        <v>50</v>
      </c>
      <c r="H5018" s="13" t="s">
        <v>538</v>
      </c>
      <c r="I5018" s="13" t="s">
        <v>24</v>
      </c>
      <c r="J5018" s="13" t="s">
        <v>145</v>
      </c>
      <c r="K5018" s="13" t="s">
        <v>146</v>
      </c>
      <c r="L5018" s="13" t="s">
        <v>27</v>
      </c>
      <c r="M5018" s="13" t="s">
        <v>28</v>
      </c>
      <c r="N5018" s="13" t="s">
        <v>2176</v>
      </c>
      <c r="O5018" s="13" t="s">
        <v>30</v>
      </c>
      <c r="P5018" s="13" t="s">
        <v>2177</v>
      </c>
      <c r="Q5018" s="13" t="s">
        <v>2178</v>
      </c>
      <c r="R5018" s="17">
        <v>39.540000000000006</v>
      </c>
      <c r="S5018" s="26">
        <v>2</v>
      </c>
      <c r="T5018" s="17">
        <v>0</v>
      </c>
      <c r="U5018" s="17">
        <v>4.43</v>
      </c>
      <c r="V5018" s="27">
        <v>9.84</v>
      </c>
      <c r="W5018" s="13" t="s">
        <v>60</v>
      </c>
      <c r="X5018" s="8">
        <f>$T5018*$R5018</f>
        <v>0</v>
      </c>
      <c r="Y5018" s="29">
        <f>R5018-V5018-U5018-X5018</f>
        <v>25.270000000000007</v>
      </c>
    </row>
    <row r="5019" spans="2:25" x14ac:dyDescent="0.3">
      <c r="B5019" s="16"/>
      <c r="C5019" s="8" t="str">
        <f>_xlfn.CONCAT(S5019,_xlfn.TEXTBEFORE(Q5019,","))</f>
        <v>7Bush Classic Bookcase</v>
      </c>
      <c r="D5019" s="13" t="s">
        <v>11125</v>
      </c>
      <c r="E5019" s="25">
        <v>44113</v>
      </c>
      <c r="F5019" s="25">
        <v>44117</v>
      </c>
      <c r="G5019" s="13" t="s">
        <v>50</v>
      </c>
      <c r="H5019" s="13" t="s">
        <v>538</v>
      </c>
      <c r="I5019" s="13" t="s">
        <v>24</v>
      </c>
      <c r="J5019" s="13" t="s">
        <v>170</v>
      </c>
      <c r="K5019" s="13" t="s">
        <v>170</v>
      </c>
      <c r="L5019" s="13" t="s">
        <v>27</v>
      </c>
      <c r="M5019" s="13" t="s">
        <v>28</v>
      </c>
      <c r="N5019" s="13" t="s">
        <v>539</v>
      </c>
      <c r="O5019" s="13" t="s">
        <v>40</v>
      </c>
      <c r="P5019" s="13" t="s">
        <v>67</v>
      </c>
      <c r="Q5019" s="13" t="s">
        <v>540</v>
      </c>
      <c r="R5019" s="17">
        <v>2906.3999999999996</v>
      </c>
      <c r="S5019" s="26">
        <v>7</v>
      </c>
      <c r="T5019" s="17">
        <v>0</v>
      </c>
      <c r="U5019" s="17">
        <v>216.07</v>
      </c>
      <c r="V5019" s="27">
        <v>1220.52</v>
      </c>
      <c r="W5019" s="13" t="s">
        <v>60</v>
      </c>
      <c r="X5019" s="8">
        <f>$T5019*$R5019</f>
        <v>0</v>
      </c>
      <c r="Y5019" s="29">
        <f>R5019-V5019-U5019-X5019</f>
        <v>1469.8099999999997</v>
      </c>
    </row>
    <row r="5020" spans="2:25" x14ac:dyDescent="0.3">
      <c r="B5020" s="16"/>
      <c r="C5020" s="8" t="str">
        <f>_xlfn.CONCAT(S5020,_xlfn.TEXTBEFORE(Q5020,","))</f>
        <v>7StarTech Card Printer</v>
      </c>
      <c r="D5020" s="13" t="s">
        <v>11126</v>
      </c>
      <c r="E5020" s="25">
        <v>44113</v>
      </c>
      <c r="F5020" s="25">
        <v>44117</v>
      </c>
      <c r="G5020" s="13" t="s">
        <v>50</v>
      </c>
      <c r="H5020" s="13" t="s">
        <v>538</v>
      </c>
      <c r="I5020" s="13" t="s">
        <v>24</v>
      </c>
      <c r="J5020" s="13" t="s">
        <v>170</v>
      </c>
      <c r="K5020" s="13" t="s">
        <v>170</v>
      </c>
      <c r="L5020" s="13" t="s">
        <v>27</v>
      </c>
      <c r="M5020" s="13" t="s">
        <v>28</v>
      </c>
      <c r="N5020" s="13" t="s">
        <v>597</v>
      </c>
      <c r="O5020" s="13" t="s">
        <v>57</v>
      </c>
      <c r="P5020" s="13" t="s">
        <v>138</v>
      </c>
      <c r="Q5020" s="13" t="s">
        <v>598</v>
      </c>
      <c r="R5020" s="17">
        <v>1144.5</v>
      </c>
      <c r="S5020" s="26">
        <v>7</v>
      </c>
      <c r="T5020" s="17">
        <v>0</v>
      </c>
      <c r="U5020" s="17">
        <v>72.22</v>
      </c>
      <c r="V5020" s="27">
        <v>263.13</v>
      </c>
      <c r="W5020" s="13" t="s">
        <v>60</v>
      </c>
      <c r="X5020" s="8">
        <f>$T5020*$R5020</f>
        <v>0</v>
      </c>
      <c r="Y5020" s="29">
        <f>R5020-V5020-U5020-X5020</f>
        <v>809.15</v>
      </c>
    </row>
    <row r="5021" spans="2:25" x14ac:dyDescent="0.3">
      <c r="B5021" s="16"/>
      <c r="C5021" s="8" t="str">
        <f>_xlfn.CONCAT(S5021,_xlfn.TEXTBEFORE(Q5021,","))</f>
        <v>4Tenex Shelving</v>
      </c>
      <c r="D5021" s="13" t="s">
        <v>11127</v>
      </c>
      <c r="E5021" s="25">
        <v>44113</v>
      </c>
      <c r="F5021" s="25">
        <v>44117</v>
      </c>
      <c r="G5021" s="13" t="s">
        <v>50</v>
      </c>
      <c r="H5021" s="13" t="s">
        <v>538</v>
      </c>
      <c r="I5021" s="13" t="s">
        <v>24</v>
      </c>
      <c r="J5021" s="13" t="s">
        <v>170</v>
      </c>
      <c r="K5021" s="13" t="s">
        <v>170</v>
      </c>
      <c r="L5021" s="13" t="s">
        <v>27</v>
      </c>
      <c r="M5021" s="13" t="s">
        <v>28</v>
      </c>
      <c r="N5021" s="13" t="s">
        <v>2539</v>
      </c>
      <c r="O5021" s="13" t="s">
        <v>30</v>
      </c>
      <c r="P5021" s="13" t="s">
        <v>289</v>
      </c>
      <c r="Q5021" s="13" t="s">
        <v>2540</v>
      </c>
      <c r="R5021" s="17">
        <v>214.92000000000002</v>
      </c>
      <c r="S5021" s="26">
        <v>4</v>
      </c>
      <c r="T5021" s="17">
        <v>0</v>
      </c>
      <c r="U5021" s="17">
        <v>25.73</v>
      </c>
      <c r="V5021" s="27">
        <v>36.480000000000004</v>
      </c>
      <c r="W5021" s="13" t="s">
        <v>60</v>
      </c>
      <c r="X5021" s="8">
        <f>$T5021*$R5021</f>
        <v>0</v>
      </c>
      <c r="Y5021" s="29">
        <f>R5021-V5021-U5021-X5021</f>
        <v>152.71</v>
      </c>
    </row>
    <row r="5022" spans="2:25" x14ac:dyDescent="0.3">
      <c r="B5022" s="16"/>
      <c r="C5022" s="8" t="str">
        <f>_xlfn.CONCAT(S5022,_xlfn.TEXTBEFORE(Q5022,","))</f>
        <v>3Motorola Signal Booster</v>
      </c>
      <c r="D5022" s="13" t="s">
        <v>11128</v>
      </c>
      <c r="E5022" s="25">
        <v>42817</v>
      </c>
      <c r="F5022" s="25">
        <v>42820</v>
      </c>
      <c r="G5022" s="13" t="s">
        <v>34</v>
      </c>
      <c r="H5022" s="13" t="s">
        <v>484</v>
      </c>
      <c r="I5022" s="13" t="s">
        <v>24</v>
      </c>
      <c r="J5022" s="13" t="s">
        <v>160</v>
      </c>
      <c r="K5022" s="13" t="s">
        <v>160</v>
      </c>
      <c r="L5022" s="13" t="s">
        <v>54</v>
      </c>
      <c r="M5022" s="13" t="s">
        <v>55</v>
      </c>
      <c r="N5022" s="13" t="s">
        <v>301</v>
      </c>
      <c r="O5022" s="13" t="s">
        <v>57</v>
      </c>
      <c r="P5022" s="13" t="s">
        <v>58</v>
      </c>
      <c r="Q5022" s="13" t="s">
        <v>302</v>
      </c>
      <c r="R5022" s="17">
        <v>363.49020000000002</v>
      </c>
      <c r="S5022" s="26">
        <v>3</v>
      </c>
      <c r="T5022" s="17">
        <v>0.17</v>
      </c>
      <c r="U5022" s="17">
        <v>43.63</v>
      </c>
      <c r="V5022" s="27">
        <v>87.55019999999999</v>
      </c>
      <c r="W5022" s="13" t="s">
        <v>60</v>
      </c>
      <c r="X5022" s="8">
        <f>$T5022*$R5022</f>
        <v>61.793334000000009</v>
      </c>
      <c r="Y5022" s="29">
        <f>R5022-V5022-U5022-X5022</f>
        <v>170.51666600000004</v>
      </c>
    </row>
    <row r="5023" spans="2:25" x14ac:dyDescent="0.3">
      <c r="B5023" s="16"/>
      <c r="C5023" s="8" t="str">
        <f>_xlfn.CONCAT(S5023,_xlfn.TEXTBEFORE(Q5023,","))</f>
        <v>1Canon Ink</v>
      </c>
      <c r="D5023" s="13" t="s">
        <v>11129</v>
      </c>
      <c r="E5023" s="25">
        <v>42817</v>
      </c>
      <c r="F5023" s="25">
        <v>42820</v>
      </c>
      <c r="G5023" s="13" t="s">
        <v>34</v>
      </c>
      <c r="H5023" s="13" t="s">
        <v>484</v>
      </c>
      <c r="I5023" s="13" t="s">
        <v>24</v>
      </c>
      <c r="J5023" s="13" t="s">
        <v>160</v>
      </c>
      <c r="K5023" s="13" t="s">
        <v>160</v>
      </c>
      <c r="L5023" s="13" t="s">
        <v>54</v>
      </c>
      <c r="M5023" s="13" t="s">
        <v>55</v>
      </c>
      <c r="N5023" s="13" t="s">
        <v>1863</v>
      </c>
      <c r="O5023" s="13" t="s">
        <v>57</v>
      </c>
      <c r="P5023" s="13" t="s">
        <v>86</v>
      </c>
      <c r="Q5023" s="13" t="s">
        <v>1864</v>
      </c>
      <c r="R5023" s="17">
        <v>136.51469999999998</v>
      </c>
      <c r="S5023" s="26">
        <v>1</v>
      </c>
      <c r="T5023" s="17">
        <v>7.0000000000000007E-2</v>
      </c>
      <c r="U5023" s="17">
        <v>22.55</v>
      </c>
      <c r="V5023" s="27">
        <v>26.414699999999996</v>
      </c>
      <c r="W5023" s="13" t="s">
        <v>60</v>
      </c>
      <c r="X5023" s="8">
        <f>$T5023*$R5023</f>
        <v>9.5560289999999988</v>
      </c>
      <c r="Y5023" s="29">
        <f>R5023-V5023-U5023-X5023</f>
        <v>77.993970999999988</v>
      </c>
    </row>
    <row r="5024" spans="2:25" x14ac:dyDescent="0.3">
      <c r="B5024" s="16"/>
      <c r="C5024" s="8" t="str">
        <f>_xlfn.CONCAT(S5024,_xlfn.TEXTBEFORE(Q5024,","))</f>
        <v>2Kraft Interoffice Envelope</v>
      </c>
      <c r="D5024" s="13" t="s">
        <v>11130</v>
      </c>
      <c r="E5024" s="25">
        <v>42817</v>
      </c>
      <c r="F5024" s="25">
        <v>42820</v>
      </c>
      <c r="G5024" s="13" t="s">
        <v>34</v>
      </c>
      <c r="H5024" s="13" t="s">
        <v>484</v>
      </c>
      <c r="I5024" s="13" t="s">
        <v>24</v>
      </c>
      <c r="J5024" s="13" t="s">
        <v>160</v>
      </c>
      <c r="K5024" s="13" t="s">
        <v>160</v>
      </c>
      <c r="L5024" s="13" t="s">
        <v>54</v>
      </c>
      <c r="M5024" s="13" t="s">
        <v>55</v>
      </c>
      <c r="N5024" s="13" t="s">
        <v>4590</v>
      </c>
      <c r="O5024" s="13" t="s">
        <v>30</v>
      </c>
      <c r="P5024" s="13" t="s">
        <v>1607</v>
      </c>
      <c r="Q5024" s="13" t="s">
        <v>4591</v>
      </c>
      <c r="R5024" s="17">
        <v>48.463200000000001</v>
      </c>
      <c r="S5024" s="26">
        <v>2</v>
      </c>
      <c r="T5024" s="17">
        <v>0.47000000000000003</v>
      </c>
      <c r="U5024" s="17">
        <v>8.42</v>
      </c>
      <c r="V5024" s="27">
        <v>-25.636800000000004</v>
      </c>
      <c r="W5024" s="13" t="s">
        <v>60</v>
      </c>
      <c r="X5024" s="8">
        <f>$T5024*$R5024</f>
        <v>22.777704</v>
      </c>
      <c r="Y5024" s="29">
        <f>R5024-V5024-U5024-X5024</f>
        <v>42.902296000000007</v>
      </c>
    </row>
    <row r="5025" spans="2:25" x14ac:dyDescent="0.3">
      <c r="B5025" s="16"/>
      <c r="C5025" s="8" t="str">
        <f>_xlfn.CONCAT(S5025,_xlfn.TEXTBEFORE(Q5025,","))</f>
        <v>4Cardinal Binder</v>
      </c>
      <c r="D5025" s="13" t="s">
        <v>11131</v>
      </c>
      <c r="E5025" s="25">
        <v>42817</v>
      </c>
      <c r="F5025" s="25">
        <v>42820</v>
      </c>
      <c r="G5025" s="13" t="s">
        <v>34</v>
      </c>
      <c r="H5025" s="13" t="s">
        <v>484</v>
      </c>
      <c r="I5025" s="13" t="s">
        <v>24</v>
      </c>
      <c r="J5025" s="13" t="s">
        <v>160</v>
      </c>
      <c r="K5025" s="13" t="s">
        <v>160</v>
      </c>
      <c r="L5025" s="13" t="s">
        <v>54</v>
      </c>
      <c r="M5025" s="13" t="s">
        <v>55</v>
      </c>
      <c r="N5025" s="13" t="s">
        <v>4333</v>
      </c>
      <c r="O5025" s="13" t="s">
        <v>30</v>
      </c>
      <c r="P5025" s="13" t="s">
        <v>1121</v>
      </c>
      <c r="Q5025" s="13" t="s">
        <v>4334</v>
      </c>
      <c r="R5025" s="17">
        <v>44.122799999999998</v>
      </c>
      <c r="S5025" s="26">
        <v>4</v>
      </c>
      <c r="T5025" s="17">
        <v>0.17</v>
      </c>
      <c r="U5025" s="17">
        <v>7.58</v>
      </c>
      <c r="V5025" s="27">
        <v>17.482799999999997</v>
      </c>
      <c r="W5025" s="13" t="s">
        <v>60</v>
      </c>
      <c r="X5025" s="8">
        <f>$T5025*$R5025</f>
        <v>7.5008759999999999</v>
      </c>
      <c r="Y5025" s="29">
        <f>R5025-V5025-U5025-X5025</f>
        <v>11.559124000000002</v>
      </c>
    </row>
    <row r="5026" spans="2:25" x14ac:dyDescent="0.3">
      <c r="B5026" s="16"/>
      <c r="C5026" s="8" t="str">
        <f>_xlfn.CONCAT(S5026,_xlfn.TEXTBEFORE(Q5026,","))</f>
        <v>3StarTech Receipt Printer</v>
      </c>
      <c r="D5026" s="13" t="s">
        <v>11132</v>
      </c>
      <c r="E5026" s="25">
        <v>42817</v>
      </c>
      <c r="F5026" s="25">
        <v>42820</v>
      </c>
      <c r="G5026" s="13" t="s">
        <v>34</v>
      </c>
      <c r="H5026" s="13" t="s">
        <v>484</v>
      </c>
      <c r="I5026" s="13" t="s">
        <v>24</v>
      </c>
      <c r="J5026" s="13" t="s">
        <v>160</v>
      </c>
      <c r="K5026" s="13" t="s">
        <v>160</v>
      </c>
      <c r="L5026" s="13" t="s">
        <v>54</v>
      </c>
      <c r="M5026" s="13" t="s">
        <v>55</v>
      </c>
      <c r="N5026" s="13" t="s">
        <v>2844</v>
      </c>
      <c r="O5026" s="13" t="s">
        <v>57</v>
      </c>
      <c r="P5026" s="13" t="s">
        <v>138</v>
      </c>
      <c r="Q5026" s="13" t="s">
        <v>2845</v>
      </c>
      <c r="R5026" s="17">
        <v>275.3442</v>
      </c>
      <c r="S5026" s="26">
        <v>3</v>
      </c>
      <c r="T5026" s="17">
        <v>0.17</v>
      </c>
      <c r="U5026" s="17">
        <v>1.18</v>
      </c>
      <c r="V5026" s="27">
        <v>19.834200000000017</v>
      </c>
      <c r="W5026" s="13" t="s">
        <v>60</v>
      </c>
      <c r="X5026" s="8">
        <f>$T5026*$R5026</f>
        <v>46.808514000000002</v>
      </c>
      <c r="Y5026" s="29">
        <f>R5026-V5026-U5026-X5026</f>
        <v>207.52148599999998</v>
      </c>
    </row>
    <row r="5027" spans="2:25" x14ac:dyDescent="0.3">
      <c r="B5027" s="16"/>
      <c r="C5027" s="8" t="str">
        <f>_xlfn.CONCAT(S5027,_xlfn.TEXTBEFORE(Q5027,","))</f>
        <v>2Jiffy Manila Envelope</v>
      </c>
      <c r="D5027" s="13" t="s">
        <v>11133</v>
      </c>
      <c r="E5027" s="25">
        <v>43333</v>
      </c>
      <c r="F5027" s="25">
        <v>43338</v>
      </c>
      <c r="G5027" s="13" t="s">
        <v>22</v>
      </c>
      <c r="H5027" s="13" t="s">
        <v>484</v>
      </c>
      <c r="I5027" s="13" t="s">
        <v>24</v>
      </c>
      <c r="J5027" s="13" t="s">
        <v>233</v>
      </c>
      <c r="K5027" s="13" t="s">
        <v>234</v>
      </c>
      <c r="L5027" s="13" t="s">
        <v>54</v>
      </c>
      <c r="M5027" s="13" t="s">
        <v>55</v>
      </c>
      <c r="N5027" s="13" t="s">
        <v>3954</v>
      </c>
      <c r="O5027" s="13" t="s">
        <v>30</v>
      </c>
      <c r="P5027" s="13" t="s">
        <v>1607</v>
      </c>
      <c r="Q5027" s="13" t="s">
        <v>3955</v>
      </c>
      <c r="R5027" s="17">
        <v>31.322999999999997</v>
      </c>
      <c r="S5027" s="26">
        <v>2</v>
      </c>
      <c r="T5027" s="17">
        <v>0.47000000000000003</v>
      </c>
      <c r="U5027" s="17">
        <v>3</v>
      </c>
      <c r="V5027" s="27">
        <v>1.1430000000000042</v>
      </c>
      <c r="W5027" s="13" t="s">
        <v>88</v>
      </c>
      <c r="X5027" s="8">
        <f>$T5027*$R5027</f>
        <v>14.72181</v>
      </c>
      <c r="Y5027" s="29">
        <f>R5027-V5027-U5027-X5027</f>
        <v>12.458189999999993</v>
      </c>
    </row>
    <row r="5028" spans="2:25" x14ac:dyDescent="0.3">
      <c r="B5028" s="16"/>
      <c r="C5028" s="8" t="str">
        <f>_xlfn.CONCAT(S5028,_xlfn.TEXTBEFORE(Q5028,","))</f>
        <v>5Cuisinart Refrigerator</v>
      </c>
      <c r="D5028" s="13" t="s">
        <v>11134</v>
      </c>
      <c r="E5028" s="25">
        <v>43530</v>
      </c>
      <c r="F5028" s="25">
        <v>43537</v>
      </c>
      <c r="G5028" s="13" t="s">
        <v>50</v>
      </c>
      <c r="H5028" s="13" t="s">
        <v>484</v>
      </c>
      <c r="I5028" s="13" t="s">
        <v>24</v>
      </c>
      <c r="J5028" s="13" t="s">
        <v>160</v>
      </c>
      <c r="K5028" s="13" t="s">
        <v>160</v>
      </c>
      <c r="L5028" s="13" t="s">
        <v>54</v>
      </c>
      <c r="M5028" s="13" t="s">
        <v>55</v>
      </c>
      <c r="N5028" s="13" t="s">
        <v>485</v>
      </c>
      <c r="O5028" s="13" t="s">
        <v>30</v>
      </c>
      <c r="P5028" s="13" t="s">
        <v>31</v>
      </c>
      <c r="Q5028" s="13" t="s">
        <v>486</v>
      </c>
      <c r="R5028" s="17">
        <v>2051.0129999999995</v>
      </c>
      <c r="S5028" s="26">
        <v>5</v>
      </c>
      <c r="T5028" s="17">
        <v>0.17</v>
      </c>
      <c r="U5028" s="17">
        <v>235.88</v>
      </c>
      <c r="V5028" s="27">
        <v>667.11300000000006</v>
      </c>
      <c r="W5028" s="13" t="s">
        <v>88</v>
      </c>
      <c r="X5028" s="8">
        <f>$T5028*$R5028</f>
        <v>348.67220999999995</v>
      </c>
      <c r="Y5028" s="29">
        <f>R5028-V5028-U5028-X5028</f>
        <v>799.34778999999958</v>
      </c>
    </row>
    <row r="5029" spans="2:25" x14ac:dyDescent="0.3">
      <c r="B5029" s="16"/>
      <c r="C5029" s="8" t="str">
        <f>_xlfn.CONCAT(S5029,_xlfn.TEXTBEFORE(Q5029,","))</f>
        <v>5Advantus Photo Frame</v>
      </c>
      <c r="D5029" s="13" t="s">
        <v>11135</v>
      </c>
      <c r="E5029" s="25">
        <v>43760</v>
      </c>
      <c r="F5029" s="25">
        <v>43765</v>
      </c>
      <c r="G5029" s="13" t="s">
        <v>22</v>
      </c>
      <c r="H5029" s="13" t="s">
        <v>2996</v>
      </c>
      <c r="I5029" s="13" t="s">
        <v>24</v>
      </c>
      <c r="J5029" s="13" t="s">
        <v>443</v>
      </c>
      <c r="K5029" s="13" t="s">
        <v>146</v>
      </c>
      <c r="L5029" s="13" t="s">
        <v>27</v>
      </c>
      <c r="M5029" s="13" t="s">
        <v>28</v>
      </c>
      <c r="N5029" s="13" t="s">
        <v>2997</v>
      </c>
      <c r="O5029" s="13" t="s">
        <v>40</v>
      </c>
      <c r="P5029" s="13" t="s">
        <v>906</v>
      </c>
      <c r="Q5029" s="13" t="s">
        <v>2998</v>
      </c>
      <c r="R5029" s="17">
        <v>264.90000000000003</v>
      </c>
      <c r="S5029" s="26">
        <v>5</v>
      </c>
      <c r="T5029" s="17">
        <v>0</v>
      </c>
      <c r="U5029" s="17">
        <v>29.41</v>
      </c>
      <c r="V5029" s="27">
        <v>113.85</v>
      </c>
      <c r="W5029" s="13" t="s">
        <v>88</v>
      </c>
      <c r="X5029" s="8">
        <f>$T5029*$R5029</f>
        <v>0</v>
      </c>
      <c r="Y5029" s="29">
        <f>R5029-V5029-U5029-X5029</f>
        <v>121.64000000000004</v>
      </c>
    </row>
    <row r="5030" spans="2:25" x14ac:dyDescent="0.3">
      <c r="B5030" s="16"/>
      <c r="C5030" s="8" t="str">
        <f>_xlfn.CONCAT(S5030,_xlfn.TEXTBEFORE(Q5030,","))</f>
        <v>2Novimex Swivel Stool</v>
      </c>
      <c r="D5030" s="13" t="s">
        <v>11136</v>
      </c>
      <c r="E5030" s="25">
        <v>43760</v>
      </c>
      <c r="F5030" s="25">
        <v>43765</v>
      </c>
      <c r="G5030" s="13" t="s">
        <v>22</v>
      </c>
      <c r="H5030" s="13" t="s">
        <v>2996</v>
      </c>
      <c r="I5030" s="13" t="s">
        <v>24</v>
      </c>
      <c r="J5030" s="13" t="s">
        <v>443</v>
      </c>
      <c r="K5030" s="13" t="s">
        <v>146</v>
      </c>
      <c r="L5030" s="13" t="s">
        <v>27</v>
      </c>
      <c r="M5030" s="13" t="s">
        <v>28</v>
      </c>
      <c r="N5030" s="13" t="s">
        <v>315</v>
      </c>
      <c r="O5030" s="13" t="s">
        <v>40</v>
      </c>
      <c r="P5030" s="13" t="s">
        <v>41</v>
      </c>
      <c r="Q5030" s="13" t="s">
        <v>316</v>
      </c>
      <c r="R5030" s="17">
        <v>333.90000000000003</v>
      </c>
      <c r="S5030" s="26">
        <v>2</v>
      </c>
      <c r="T5030" s="17">
        <v>0</v>
      </c>
      <c r="U5030" s="17">
        <v>26.05</v>
      </c>
      <c r="V5030" s="27">
        <v>83.460000000000008</v>
      </c>
      <c r="W5030" s="13" t="s">
        <v>88</v>
      </c>
      <c r="X5030" s="8">
        <f>$T5030*$R5030</f>
        <v>0</v>
      </c>
      <c r="Y5030" s="29">
        <f>R5030-V5030-U5030-X5030</f>
        <v>224.39000000000001</v>
      </c>
    </row>
    <row r="5031" spans="2:25" x14ac:dyDescent="0.3">
      <c r="B5031" s="16"/>
      <c r="C5031" s="8" t="str">
        <f>_xlfn.CONCAT(S5031,_xlfn.TEXTBEFORE(Q5031,","))</f>
        <v>3BIC Canvas</v>
      </c>
      <c r="D5031" s="13" t="s">
        <v>11137</v>
      </c>
      <c r="E5031" s="25">
        <v>43760</v>
      </c>
      <c r="F5031" s="25">
        <v>43765</v>
      </c>
      <c r="G5031" s="13" t="s">
        <v>22</v>
      </c>
      <c r="H5031" s="13" t="s">
        <v>2996</v>
      </c>
      <c r="I5031" s="13" t="s">
        <v>24</v>
      </c>
      <c r="J5031" s="13" t="s">
        <v>443</v>
      </c>
      <c r="K5031" s="13" t="s">
        <v>146</v>
      </c>
      <c r="L5031" s="13" t="s">
        <v>27</v>
      </c>
      <c r="M5031" s="13" t="s">
        <v>28</v>
      </c>
      <c r="N5031" s="13" t="s">
        <v>3931</v>
      </c>
      <c r="O5031" s="13" t="s">
        <v>30</v>
      </c>
      <c r="P5031" s="13" t="s">
        <v>1789</v>
      </c>
      <c r="Q5031" s="13" t="s">
        <v>3932</v>
      </c>
      <c r="R5031" s="17">
        <v>164.88</v>
      </c>
      <c r="S5031" s="26">
        <v>3</v>
      </c>
      <c r="T5031" s="17">
        <v>0</v>
      </c>
      <c r="U5031" s="17">
        <v>16.010000000000002</v>
      </c>
      <c r="V5031" s="27">
        <v>54.36</v>
      </c>
      <c r="W5031" s="13" t="s">
        <v>88</v>
      </c>
      <c r="X5031" s="8">
        <f>$T5031*$R5031</f>
        <v>0</v>
      </c>
      <c r="Y5031" s="29">
        <f>R5031-V5031-U5031-X5031</f>
        <v>94.509999999999991</v>
      </c>
    </row>
    <row r="5032" spans="2:25" x14ac:dyDescent="0.3">
      <c r="B5032" s="16"/>
      <c r="C5032" s="8" t="str">
        <f>_xlfn.CONCAT(S5032,_xlfn.TEXTBEFORE(Q5032,","))</f>
        <v>5Canon Ink</v>
      </c>
      <c r="D5032" s="13" t="s">
        <v>11138</v>
      </c>
      <c r="E5032" s="25">
        <v>43748</v>
      </c>
      <c r="F5032" s="25">
        <v>43752</v>
      </c>
      <c r="G5032" s="13" t="s">
        <v>50</v>
      </c>
      <c r="H5032" s="13" t="s">
        <v>2289</v>
      </c>
      <c r="I5032" s="13" t="s">
        <v>24</v>
      </c>
      <c r="J5032" s="13" t="s">
        <v>90</v>
      </c>
      <c r="K5032" s="13" t="s">
        <v>91</v>
      </c>
      <c r="L5032" s="13" t="s">
        <v>54</v>
      </c>
      <c r="M5032" s="13" t="s">
        <v>55</v>
      </c>
      <c r="N5032" s="13" t="s">
        <v>2290</v>
      </c>
      <c r="O5032" s="13" t="s">
        <v>57</v>
      </c>
      <c r="P5032" s="13" t="s">
        <v>86</v>
      </c>
      <c r="Q5032" s="13" t="s">
        <v>2291</v>
      </c>
      <c r="R5032" s="17">
        <v>675.87750000000005</v>
      </c>
      <c r="S5032" s="26">
        <v>5</v>
      </c>
      <c r="T5032" s="17">
        <v>7.0000000000000007E-2</v>
      </c>
      <c r="U5032" s="17">
        <v>49.27</v>
      </c>
      <c r="V5032" s="27">
        <v>-43.672499999999999</v>
      </c>
      <c r="W5032" s="13" t="s">
        <v>60</v>
      </c>
      <c r="X5032" s="8">
        <f>$T5032*$R5032</f>
        <v>47.311425000000007</v>
      </c>
      <c r="Y5032" s="29">
        <f>R5032-V5032-U5032-X5032</f>
        <v>622.9685750000001</v>
      </c>
    </row>
    <row r="5033" spans="2:25" x14ac:dyDescent="0.3">
      <c r="B5033" s="16"/>
      <c r="C5033" s="8" t="str">
        <f>_xlfn.CONCAT(S5033,_xlfn.TEXTBEFORE(Q5033,","))</f>
        <v>1Enermax Mouse</v>
      </c>
      <c r="D5033" s="13" t="s">
        <v>11139</v>
      </c>
      <c r="E5033" s="25">
        <v>43841</v>
      </c>
      <c r="F5033" s="25">
        <v>43845</v>
      </c>
      <c r="G5033" s="13" t="s">
        <v>50</v>
      </c>
      <c r="H5033" s="13" t="s">
        <v>2289</v>
      </c>
      <c r="I5033" s="13" t="s">
        <v>24</v>
      </c>
      <c r="J5033" s="13" t="s">
        <v>304</v>
      </c>
      <c r="K5033" s="13" t="s">
        <v>305</v>
      </c>
      <c r="L5033" s="13" t="s">
        <v>54</v>
      </c>
      <c r="M5033" s="13" t="s">
        <v>55</v>
      </c>
      <c r="N5033" s="13" t="s">
        <v>3367</v>
      </c>
      <c r="O5033" s="13" t="s">
        <v>57</v>
      </c>
      <c r="P5033" s="13" t="s">
        <v>121</v>
      </c>
      <c r="Q5033" s="13" t="s">
        <v>3368</v>
      </c>
      <c r="R5033" s="17">
        <v>22.148700000000002</v>
      </c>
      <c r="S5033" s="26">
        <v>1</v>
      </c>
      <c r="T5033" s="17">
        <v>0.47000000000000003</v>
      </c>
      <c r="U5033" s="17">
        <v>1.78</v>
      </c>
      <c r="V5033" s="27">
        <v>-1.2813000000000017</v>
      </c>
      <c r="W5033" s="13" t="s">
        <v>88</v>
      </c>
      <c r="X5033" s="8">
        <f>$T5033*$R5033</f>
        <v>10.409889000000002</v>
      </c>
      <c r="Y5033" s="29">
        <f>R5033-V5033-U5033-X5033</f>
        <v>11.240111000000001</v>
      </c>
    </row>
    <row r="5034" spans="2:25" x14ac:dyDescent="0.3">
      <c r="B5034" s="16"/>
      <c r="C5034" s="8" t="str">
        <f>_xlfn.CONCAT(S5034,_xlfn.TEXTBEFORE(Q5034,","))</f>
        <v>2Nokia Signal Booster</v>
      </c>
      <c r="D5034" s="13" t="s">
        <v>11140</v>
      </c>
      <c r="E5034" s="25">
        <v>43735</v>
      </c>
      <c r="F5034" s="25">
        <v>43737</v>
      </c>
      <c r="G5034" s="13" t="s">
        <v>34</v>
      </c>
      <c r="H5034" s="13" t="s">
        <v>2987</v>
      </c>
      <c r="I5034" s="13" t="s">
        <v>24</v>
      </c>
      <c r="J5034" s="13" t="s">
        <v>408</v>
      </c>
      <c r="K5034" s="13" t="s">
        <v>408</v>
      </c>
      <c r="L5034" s="13" t="s">
        <v>409</v>
      </c>
      <c r="M5034" s="13" t="s">
        <v>55</v>
      </c>
      <c r="N5034" s="13" t="s">
        <v>1073</v>
      </c>
      <c r="O5034" s="13" t="s">
        <v>57</v>
      </c>
      <c r="P5034" s="13" t="s">
        <v>58</v>
      </c>
      <c r="Q5034" s="13" t="s">
        <v>1074</v>
      </c>
      <c r="R5034" s="17">
        <v>226.58999999999997</v>
      </c>
      <c r="S5034" s="26">
        <v>2</v>
      </c>
      <c r="T5034" s="17">
        <v>0.17</v>
      </c>
      <c r="U5034" s="17">
        <v>29.55</v>
      </c>
      <c r="V5034" s="27">
        <v>-16.410000000000004</v>
      </c>
      <c r="W5034" s="13" t="s">
        <v>60</v>
      </c>
      <c r="X5034" s="8">
        <f>$T5034*$R5034</f>
        <v>38.520299999999999</v>
      </c>
      <c r="Y5034" s="29">
        <f>R5034-V5034-U5034-X5034</f>
        <v>174.92969999999997</v>
      </c>
    </row>
    <row r="5035" spans="2:25" x14ac:dyDescent="0.3">
      <c r="B5035" s="16"/>
      <c r="C5035" s="8" t="str">
        <f>_xlfn.CONCAT(S5035,_xlfn.TEXTBEFORE(Q5035,","))</f>
        <v>4Bush Library with Doors</v>
      </c>
      <c r="D5035" s="13" t="s">
        <v>11141</v>
      </c>
      <c r="E5035" s="25">
        <v>43617</v>
      </c>
      <c r="F5035" s="25">
        <v>43619</v>
      </c>
      <c r="G5035" s="13" t="s">
        <v>34</v>
      </c>
      <c r="H5035" s="13" t="s">
        <v>107</v>
      </c>
      <c r="I5035" s="13" t="s">
        <v>24</v>
      </c>
      <c r="J5035" s="13" t="s">
        <v>108</v>
      </c>
      <c r="K5035" s="13" t="s">
        <v>84</v>
      </c>
      <c r="L5035" s="13" t="s">
        <v>27</v>
      </c>
      <c r="M5035" s="13" t="s">
        <v>28</v>
      </c>
      <c r="N5035" s="13" t="s">
        <v>109</v>
      </c>
      <c r="O5035" s="13" t="s">
        <v>40</v>
      </c>
      <c r="P5035" s="13" t="s">
        <v>67</v>
      </c>
      <c r="Q5035" s="13" t="s">
        <v>110</v>
      </c>
      <c r="R5035" s="17">
        <v>1455.1200000000001</v>
      </c>
      <c r="S5035" s="26">
        <v>4</v>
      </c>
      <c r="T5035" s="17">
        <v>0</v>
      </c>
      <c r="U5035" s="17">
        <v>504.56</v>
      </c>
      <c r="V5035" s="27">
        <v>116.39999999999999</v>
      </c>
      <c r="W5035" s="13" t="s">
        <v>33</v>
      </c>
      <c r="X5035" s="8">
        <f>$T5035*$R5035</f>
        <v>0</v>
      </c>
      <c r="Y5035" s="29">
        <f>R5035-V5035-U5035-X5035</f>
        <v>834.16000000000008</v>
      </c>
    </row>
    <row r="5036" spans="2:25" x14ac:dyDescent="0.3">
      <c r="B5036" s="16"/>
      <c r="C5036" s="8" t="str">
        <f>_xlfn.CONCAT(S5036,_xlfn.TEXTBEFORE(Q5036,","))</f>
        <v>3SanDisk Message Books</v>
      </c>
      <c r="D5036" s="13" t="s">
        <v>11142</v>
      </c>
      <c r="E5036" s="25">
        <v>43617</v>
      </c>
      <c r="F5036" s="25">
        <v>43619</v>
      </c>
      <c r="G5036" s="13" t="s">
        <v>34</v>
      </c>
      <c r="H5036" s="13" t="s">
        <v>107</v>
      </c>
      <c r="I5036" s="13" t="s">
        <v>24</v>
      </c>
      <c r="J5036" s="13" t="s">
        <v>108</v>
      </c>
      <c r="K5036" s="13" t="s">
        <v>84</v>
      </c>
      <c r="L5036" s="13" t="s">
        <v>27</v>
      </c>
      <c r="M5036" s="13" t="s">
        <v>28</v>
      </c>
      <c r="N5036" s="13" t="s">
        <v>3568</v>
      </c>
      <c r="O5036" s="13" t="s">
        <v>30</v>
      </c>
      <c r="P5036" s="13" t="s">
        <v>1567</v>
      </c>
      <c r="Q5036" s="13" t="s">
        <v>3569</v>
      </c>
      <c r="R5036" s="17">
        <v>71.19</v>
      </c>
      <c r="S5036" s="26">
        <v>3</v>
      </c>
      <c r="T5036" s="17">
        <v>0</v>
      </c>
      <c r="U5036" s="17">
        <v>20.65</v>
      </c>
      <c r="V5036" s="27">
        <v>21.330000000000002</v>
      </c>
      <c r="W5036" s="13" t="s">
        <v>33</v>
      </c>
      <c r="X5036" s="8">
        <f>$T5036*$R5036</f>
        <v>0</v>
      </c>
      <c r="Y5036" s="29">
        <f>R5036-V5036-U5036-X5036</f>
        <v>29.21</v>
      </c>
    </row>
    <row r="5037" spans="2:25" x14ac:dyDescent="0.3">
      <c r="B5037" s="16"/>
      <c r="C5037" s="8" t="str">
        <f>_xlfn.CONCAT(S5037,_xlfn.TEXTBEFORE(Q5037,","))</f>
        <v>2Eldon Trays</v>
      </c>
      <c r="D5037" s="13" t="s">
        <v>11143</v>
      </c>
      <c r="E5037" s="25">
        <v>43617</v>
      </c>
      <c r="F5037" s="25">
        <v>43619</v>
      </c>
      <c r="G5037" s="13" t="s">
        <v>34</v>
      </c>
      <c r="H5037" s="13" t="s">
        <v>107</v>
      </c>
      <c r="I5037" s="13" t="s">
        <v>24</v>
      </c>
      <c r="J5037" s="13" t="s">
        <v>108</v>
      </c>
      <c r="K5037" s="13" t="s">
        <v>84</v>
      </c>
      <c r="L5037" s="13" t="s">
        <v>27</v>
      </c>
      <c r="M5037" s="13" t="s">
        <v>28</v>
      </c>
      <c r="N5037" s="13" t="s">
        <v>2423</v>
      </c>
      <c r="O5037" s="13" t="s">
        <v>30</v>
      </c>
      <c r="P5037" s="13" t="s">
        <v>289</v>
      </c>
      <c r="Q5037" s="13" t="s">
        <v>2424</v>
      </c>
      <c r="R5037" s="17">
        <v>96</v>
      </c>
      <c r="S5037" s="26">
        <v>2</v>
      </c>
      <c r="T5037" s="17">
        <v>0</v>
      </c>
      <c r="U5037" s="17">
        <v>19.7</v>
      </c>
      <c r="V5037" s="27">
        <v>6.7200000000000006</v>
      </c>
      <c r="W5037" s="13" t="s">
        <v>33</v>
      </c>
      <c r="X5037" s="8">
        <f>$T5037*$R5037</f>
        <v>0</v>
      </c>
      <c r="Y5037" s="29">
        <f>R5037-V5037-U5037-X5037</f>
        <v>69.58</v>
      </c>
    </row>
    <row r="5038" spans="2:25" x14ac:dyDescent="0.3">
      <c r="B5038" s="16"/>
      <c r="C5038" s="8" t="str">
        <f>_xlfn.CONCAT(S5038,_xlfn.TEXTBEFORE(Q5038,","))</f>
        <v>4Avery Index Tab</v>
      </c>
      <c r="D5038" s="13" t="s">
        <v>11144</v>
      </c>
      <c r="E5038" s="25">
        <v>43617</v>
      </c>
      <c r="F5038" s="25">
        <v>43619</v>
      </c>
      <c r="G5038" s="13" t="s">
        <v>34</v>
      </c>
      <c r="H5038" s="13" t="s">
        <v>107</v>
      </c>
      <c r="I5038" s="13" t="s">
        <v>24</v>
      </c>
      <c r="J5038" s="13" t="s">
        <v>108</v>
      </c>
      <c r="K5038" s="13" t="s">
        <v>84</v>
      </c>
      <c r="L5038" s="13" t="s">
        <v>27</v>
      </c>
      <c r="M5038" s="13" t="s">
        <v>28</v>
      </c>
      <c r="N5038" s="13" t="s">
        <v>5153</v>
      </c>
      <c r="O5038" s="13" t="s">
        <v>30</v>
      </c>
      <c r="P5038" s="13" t="s">
        <v>1121</v>
      </c>
      <c r="Q5038" s="13" t="s">
        <v>5154</v>
      </c>
      <c r="R5038" s="17">
        <v>23.16</v>
      </c>
      <c r="S5038" s="26">
        <v>4</v>
      </c>
      <c r="T5038" s="17">
        <v>0</v>
      </c>
      <c r="U5038" s="17">
        <v>5.84</v>
      </c>
      <c r="V5038" s="27">
        <v>4.08</v>
      </c>
      <c r="W5038" s="13" t="s">
        <v>33</v>
      </c>
      <c r="X5038" s="8">
        <f>$T5038*$R5038</f>
        <v>0</v>
      </c>
      <c r="Y5038" s="29">
        <f>R5038-V5038-U5038-X5038</f>
        <v>13.239999999999998</v>
      </c>
    </row>
    <row r="5039" spans="2:25" x14ac:dyDescent="0.3">
      <c r="B5039" s="16"/>
      <c r="C5039" s="8" t="str">
        <f>_xlfn.CONCAT(S5039,_xlfn.TEXTBEFORE(Q5039,","))</f>
        <v>6Hon Executive Leather Armchair</v>
      </c>
      <c r="D5039" s="13" t="s">
        <v>11145</v>
      </c>
      <c r="E5039" s="25">
        <v>43565</v>
      </c>
      <c r="F5039" s="25">
        <v>43569</v>
      </c>
      <c r="G5039" s="13" t="s">
        <v>22</v>
      </c>
      <c r="H5039" s="13" t="s">
        <v>993</v>
      </c>
      <c r="I5039" s="13" t="s">
        <v>36</v>
      </c>
      <c r="J5039" s="13" t="s">
        <v>135</v>
      </c>
      <c r="K5039" s="13" t="s">
        <v>136</v>
      </c>
      <c r="L5039" s="13" t="s">
        <v>27</v>
      </c>
      <c r="M5039" s="13" t="s">
        <v>28</v>
      </c>
      <c r="N5039" s="13" t="s">
        <v>994</v>
      </c>
      <c r="O5039" s="13" t="s">
        <v>40</v>
      </c>
      <c r="P5039" s="13" t="s">
        <v>41</v>
      </c>
      <c r="Q5039" s="13" t="s">
        <v>995</v>
      </c>
      <c r="R5039" s="17">
        <v>1371.4199999999996</v>
      </c>
      <c r="S5039" s="26">
        <v>6</v>
      </c>
      <c r="T5039" s="17">
        <v>0.5</v>
      </c>
      <c r="U5039" s="17">
        <v>138.33000000000001</v>
      </c>
      <c r="V5039" s="27">
        <v>-1097.2799999999997</v>
      </c>
      <c r="W5039" s="13" t="s">
        <v>88</v>
      </c>
      <c r="X5039" s="8">
        <f>$T5039*$R5039</f>
        <v>685.70999999999981</v>
      </c>
      <c r="Y5039" s="29">
        <f>R5039-V5039-U5039-X5039</f>
        <v>1644.6599999999996</v>
      </c>
    </row>
    <row r="5040" spans="2:25" x14ac:dyDescent="0.3">
      <c r="B5040" s="16"/>
      <c r="C5040" s="8" t="str">
        <f>_xlfn.CONCAT(S5040,_xlfn.TEXTBEFORE(Q5040,","))</f>
        <v>6Fellowes Lockers</v>
      </c>
      <c r="D5040" s="13" t="s">
        <v>11146</v>
      </c>
      <c r="E5040" s="25">
        <v>42756</v>
      </c>
      <c r="F5040" s="25">
        <v>42762</v>
      </c>
      <c r="G5040" s="13" t="s">
        <v>50</v>
      </c>
      <c r="H5040" s="13" t="s">
        <v>1466</v>
      </c>
      <c r="I5040" s="13" t="s">
        <v>36</v>
      </c>
      <c r="J5040" s="13" t="s">
        <v>1197</v>
      </c>
      <c r="K5040" s="13" t="s">
        <v>1198</v>
      </c>
      <c r="L5040" s="13" t="s">
        <v>1199</v>
      </c>
      <c r="M5040" s="13" t="s">
        <v>28</v>
      </c>
      <c r="N5040" s="13" t="s">
        <v>1467</v>
      </c>
      <c r="O5040" s="13" t="s">
        <v>30</v>
      </c>
      <c r="P5040" s="13" t="s">
        <v>289</v>
      </c>
      <c r="Q5040" s="13" t="s">
        <v>1468</v>
      </c>
      <c r="R5040" s="17">
        <v>1244.1599999999999</v>
      </c>
      <c r="S5040" s="26">
        <v>6</v>
      </c>
      <c r="T5040" s="17">
        <v>0</v>
      </c>
      <c r="U5040" s="17">
        <v>88.66</v>
      </c>
      <c r="V5040" s="27">
        <v>211.5</v>
      </c>
      <c r="W5040" s="13" t="s">
        <v>88</v>
      </c>
      <c r="X5040" s="8">
        <f>$T5040*$R5040</f>
        <v>0</v>
      </c>
      <c r="Y5040" s="29">
        <f>R5040-V5040-U5040-X5040</f>
        <v>943.99999999999989</v>
      </c>
    </row>
    <row r="5041" spans="2:25" x14ac:dyDescent="0.3">
      <c r="B5041" s="16"/>
      <c r="C5041" s="8" t="str">
        <f>_xlfn.CONCAT(S5041,_xlfn.TEXTBEFORE(Q5041,","))</f>
        <v>2Office Star Rocking Chair</v>
      </c>
      <c r="D5041" s="13" t="s">
        <v>11147</v>
      </c>
      <c r="E5041" s="25">
        <v>42756</v>
      </c>
      <c r="F5041" s="25">
        <v>42762</v>
      </c>
      <c r="G5041" s="13" t="s">
        <v>50</v>
      </c>
      <c r="H5041" s="13" t="s">
        <v>1466</v>
      </c>
      <c r="I5041" s="13" t="s">
        <v>36</v>
      </c>
      <c r="J5041" s="13" t="s">
        <v>1197</v>
      </c>
      <c r="K5041" s="13" t="s">
        <v>1198</v>
      </c>
      <c r="L5041" s="13" t="s">
        <v>1199</v>
      </c>
      <c r="M5041" s="13" t="s">
        <v>28</v>
      </c>
      <c r="N5041" s="13" t="s">
        <v>1265</v>
      </c>
      <c r="O5041" s="13" t="s">
        <v>40</v>
      </c>
      <c r="P5041" s="13" t="s">
        <v>41</v>
      </c>
      <c r="Q5041" s="13" t="s">
        <v>1266</v>
      </c>
      <c r="R5041" s="17">
        <v>276.96000000000004</v>
      </c>
      <c r="S5041" s="26">
        <v>2</v>
      </c>
      <c r="T5041" s="17">
        <v>0</v>
      </c>
      <c r="U5041" s="17">
        <v>24.75</v>
      </c>
      <c r="V5041" s="27">
        <v>55.38</v>
      </c>
      <c r="W5041" s="13" t="s">
        <v>88</v>
      </c>
      <c r="X5041" s="8">
        <f>$T5041*$R5041</f>
        <v>0</v>
      </c>
      <c r="Y5041" s="29">
        <f>R5041-V5041-U5041-X5041</f>
        <v>196.83000000000004</v>
      </c>
    </row>
    <row r="5042" spans="2:25" x14ac:dyDescent="0.3">
      <c r="B5042" s="16"/>
      <c r="C5042" s="8" t="str">
        <f>_xlfn.CONCAT(S5042,_xlfn.TEXTBEFORE(Q5042,","))</f>
        <v>2Fiskars Trimmer</v>
      </c>
      <c r="D5042" s="13" t="s">
        <v>11148</v>
      </c>
      <c r="E5042" s="25">
        <v>42756</v>
      </c>
      <c r="F5042" s="25">
        <v>42762</v>
      </c>
      <c r="G5042" s="13" t="s">
        <v>50</v>
      </c>
      <c r="H5042" s="13" t="s">
        <v>1466</v>
      </c>
      <c r="I5042" s="13" t="s">
        <v>36</v>
      </c>
      <c r="J5042" s="13" t="s">
        <v>1197</v>
      </c>
      <c r="K5042" s="13" t="s">
        <v>1198</v>
      </c>
      <c r="L5042" s="13" t="s">
        <v>1199</v>
      </c>
      <c r="M5042" s="13" t="s">
        <v>28</v>
      </c>
      <c r="N5042" s="13" t="s">
        <v>3555</v>
      </c>
      <c r="O5042" s="13" t="s">
        <v>30</v>
      </c>
      <c r="P5042" s="13" t="s">
        <v>1228</v>
      </c>
      <c r="Q5042" s="13" t="s">
        <v>3556</v>
      </c>
      <c r="R5042" s="17">
        <v>84.600000000000009</v>
      </c>
      <c r="S5042" s="26">
        <v>2</v>
      </c>
      <c r="T5042" s="17">
        <v>0</v>
      </c>
      <c r="U5042" s="17">
        <v>6.06</v>
      </c>
      <c r="V5042" s="27">
        <v>12.66</v>
      </c>
      <c r="W5042" s="13" t="s">
        <v>88</v>
      </c>
      <c r="X5042" s="8">
        <f>$T5042*$R5042</f>
        <v>0</v>
      </c>
      <c r="Y5042" s="29">
        <f>R5042-V5042-U5042-X5042</f>
        <v>65.88000000000001</v>
      </c>
    </row>
    <row r="5043" spans="2:25" x14ac:dyDescent="0.3">
      <c r="B5043" s="16"/>
      <c r="C5043" s="8" t="str">
        <f>_xlfn.CONCAT(S5043,_xlfn.TEXTBEFORE(Q5043,","))</f>
        <v>1Cameo Manila Envelope</v>
      </c>
      <c r="D5043" s="13" t="s">
        <v>11149</v>
      </c>
      <c r="E5043" s="25">
        <v>42756</v>
      </c>
      <c r="F5043" s="25">
        <v>42762</v>
      </c>
      <c r="G5043" s="13" t="s">
        <v>50</v>
      </c>
      <c r="H5043" s="13" t="s">
        <v>1466</v>
      </c>
      <c r="I5043" s="13" t="s">
        <v>36</v>
      </c>
      <c r="J5043" s="13" t="s">
        <v>1197</v>
      </c>
      <c r="K5043" s="13" t="s">
        <v>1198</v>
      </c>
      <c r="L5043" s="13" t="s">
        <v>1199</v>
      </c>
      <c r="M5043" s="13" t="s">
        <v>28</v>
      </c>
      <c r="N5043" s="13" t="s">
        <v>6017</v>
      </c>
      <c r="O5043" s="13" t="s">
        <v>30</v>
      </c>
      <c r="P5043" s="13" t="s">
        <v>1607</v>
      </c>
      <c r="Q5043" s="13" t="s">
        <v>6018</v>
      </c>
      <c r="R5043" s="17">
        <v>27</v>
      </c>
      <c r="S5043" s="26">
        <v>1</v>
      </c>
      <c r="T5043" s="17">
        <v>0</v>
      </c>
      <c r="U5043" s="17">
        <v>1.58</v>
      </c>
      <c r="V5043" s="27">
        <v>2.4300000000000002</v>
      </c>
      <c r="W5043" s="13" t="s">
        <v>88</v>
      </c>
      <c r="X5043" s="8">
        <f>$T5043*$R5043</f>
        <v>0</v>
      </c>
      <c r="Y5043" s="29">
        <f>R5043-V5043-U5043-X5043</f>
        <v>22.990000000000002</v>
      </c>
    </row>
    <row r="5044" spans="2:25" x14ac:dyDescent="0.3">
      <c r="B5044" s="16"/>
      <c r="C5044" s="8" t="str">
        <f>_xlfn.CONCAT(S5044,_xlfn.TEXTBEFORE(Q5044,","))</f>
        <v>5Novimex Shipping Labels</v>
      </c>
      <c r="D5044" s="13" t="s">
        <v>11150</v>
      </c>
      <c r="E5044" s="25">
        <v>43917</v>
      </c>
      <c r="F5044" s="25">
        <v>43922</v>
      </c>
      <c r="G5044" s="13" t="s">
        <v>50</v>
      </c>
      <c r="H5044" s="13" t="s">
        <v>5352</v>
      </c>
      <c r="I5044" s="13" t="s">
        <v>82</v>
      </c>
      <c r="J5044" s="13" t="s">
        <v>263</v>
      </c>
      <c r="K5044" s="13" t="s">
        <v>263</v>
      </c>
      <c r="L5044" s="13" t="s">
        <v>27</v>
      </c>
      <c r="M5044" s="13" t="s">
        <v>28</v>
      </c>
      <c r="N5044" s="13" t="s">
        <v>4892</v>
      </c>
      <c r="O5044" s="13" t="s">
        <v>30</v>
      </c>
      <c r="P5044" s="13" t="s">
        <v>2751</v>
      </c>
      <c r="Q5044" s="13" t="s">
        <v>4893</v>
      </c>
      <c r="R5044" s="17">
        <v>54.899999999999991</v>
      </c>
      <c r="S5044" s="26">
        <v>5</v>
      </c>
      <c r="T5044" s="17">
        <v>0</v>
      </c>
      <c r="U5044" s="17">
        <v>4.62</v>
      </c>
      <c r="V5044" s="27">
        <v>8.6999999999999993</v>
      </c>
      <c r="W5044" s="13" t="s">
        <v>88</v>
      </c>
      <c r="X5044" s="8">
        <f>$T5044*$R5044</f>
        <v>0</v>
      </c>
      <c r="Y5044" s="29">
        <f>R5044-V5044-U5044-X5044</f>
        <v>41.579999999999991</v>
      </c>
    </row>
    <row r="5045" spans="2:25" x14ac:dyDescent="0.3">
      <c r="B5045" s="16"/>
      <c r="C5045" s="8" t="str">
        <f>_xlfn.CONCAT(S5045,_xlfn.TEXTBEFORE(Q5045,","))</f>
        <v>7Fiskars Shears</v>
      </c>
      <c r="D5045" s="13" t="s">
        <v>11151</v>
      </c>
      <c r="E5045" s="25">
        <v>42888</v>
      </c>
      <c r="F5045" s="25">
        <v>42893</v>
      </c>
      <c r="G5045" s="13" t="s">
        <v>50</v>
      </c>
      <c r="H5045" s="13" t="s">
        <v>1281</v>
      </c>
      <c r="I5045" s="13" t="s">
        <v>82</v>
      </c>
      <c r="J5045" s="13" t="s">
        <v>160</v>
      </c>
      <c r="K5045" s="13" t="s">
        <v>160</v>
      </c>
      <c r="L5045" s="13" t="s">
        <v>54</v>
      </c>
      <c r="M5045" s="13" t="s">
        <v>55</v>
      </c>
      <c r="N5045" s="13" t="s">
        <v>4300</v>
      </c>
      <c r="O5045" s="13" t="s">
        <v>30</v>
      </c>
      <c r="P5045" s="13" t="s">
        <v>1228</v>
      </c>
      <c r="Q5045" s="13" t="s">
        <v>4301</v>
      </c>
      <c r="R5045" s="17">
        <v>182.75460000000004</v>
      </c>
      <c r="S5045" s="26">
        <v>7</v>
      </c>
      <c r="T5045" s="17">
        <v>0.47000000000000003</v>
      </c>
      <c r="U5045" s="17">
        <v>8.08</v>
      </c>
      <c r="V5045" s="27">
        <v>-89.82540000000003</v>
      </c>
      <c r="W5045" s="13" t="s">
        <v>88</v>
      </c>
      <c r="X5045" s="8">
        <f>$T5045*$R5045</f>
        <v>85.894662000000025</v>
      </c>
      <c r="Y5045" s="29">
        <f>R5045-V5045-U5045-X5045</f>
        <v>178.60533800000002</v>
      </c>
    </row>
    <row r="5046" spans="2:25" x14ac:dyDescent="0.3">
      <c r="B5046" s="16"/>
      <c r="C5046" s="8" t="str">
        <f>_xlfn.CONCAT(S5046,_xlfn.TEXTBEFORE(Q5046,","))</f>
        <v>2Stiletto Letter Opener</v>
      </c>
      <c r="D5046" s="13" t="s">
        <v>11152</v>
      </c>
      <c r="E5046" s="25">
        <v>42888</v>
      </c>
      <c r="F5046" s="25">
        <v>42893</v>
      </c>
      <c r="G5046" s="13" t="s">
        <v>50</v>
      </c>
      <c r="H5046" s="13" t="s">
        <v>1281</v>
      </c>
      <c r="I5046" s="13" t="s">
        <v>82</v>
      </c>
      <c r="J5046" s="13" t="s">
        <v>160</v>
      </c>
      <c r="K5046" s="13" t="s">
        <v>160</v>
      </c>
      <c r="L5046" s="13" t="s">
        <v>54</v>
      </c>
      <c r="M5046" s="13" t="s">
        <v>55</v>
      </c>
      <c r="N5046" s="13" t="s">
        <v>4203</v>
      </c>
      <c r="O5046" s="13" t="s">
        <v>30</v>
      </c>
      <c r="P5046" s="13" t="s">
        <v>1228</v>
      </c>
      <c r="Q5046" s="13" t="s">
        <v>4204</v>
      </c>
      <c r="R5046" s="17">
        <v>26.584800000000008</v>
      </c>
      <c r="S5046" s="26">
        <v>2</v>
      </c>
      <c r="T5046" s="17">
        <v>0.47000000000000003</v>
      </c>
      <c r="U5046" s="17">
        <v>2.1</v>
      </c>
      <c r="V5046" s="27">
        <v>-7.0752000000000059</v>
      </c>
      <c r="W5046" s="13" t="s">
        <v>88</v>
      </c>
      <c r="X5046" s="8">
        <f>$T5046*$R5046</f>
        <v>12.494856000000004</v>
      </c>
      <c r="Y5046" s="29">
        <f>R5046-V5046-U5046-X5046</f>
        <v>19.065144000000004</v>
      </c>
    </row>
    <row r="5047" spans="2:25" x14ac:dyDescent="0.3">
      <c r="B5047" s="16"/>
      <c r="C5047" s="8" t="str">
        <f>_xlfn.CONCAT(S5047,_xlfn.TEXTBEFORE(Q5047,","))</f>
        <v>2Eldon Folders</v>
      </c>
      <c r="D5047" s="13" t="s">
        <v>11153</v>
      </c>
      <c r="E5047" s="25">
        <v>42888</v>
      </c>
      <c r="F5047" s="25">
        <v>42893</v>
      </c>
      <c r="G5047" s="13" t="s">
        <v>50</v>
      </c>
      <c r="H5047" s="13" t="s">
        <v>1281</v>
      </c>
      <c r="I5047" s="13" t="s">
        <v>82</v>
      </c>
      <c r="J5047" s="13" t="s">
        <v>160</v>
      </c>
      <c r="K5047" s="13" t="s">
        <v>160</v>
      </c>
      <c r="L5047" s="13" t="s">
        <v>54</v>
      </c>
      <c r="M5047" s="13" t="s">
        <v>55</v>
      </c>
      <c r="N5047" s="13" t="s">
        <v>5546</v>
      </c>
      <c r="O5047" s="13" t="s">
        <v>30</v>
      </c>
      <c r="P5047" s="13" t="s">
        <v>289</v>
      </c>
      <c r="Q5047" s="13" t="s">
        <v>5547</v>
      </c>
      <c r="R5047" s="17">
        <v>28.186799999999998</v>
      </c>
      <c r="S5047" s="26">
        <v>2</v>
      </c>
      <c r="T5047" s="17">
        <v>0.17</v>
      </c>
      <c r="U5047" s="17">
        <v>1.87</v>
      </c>
      <c r="V5047" s="27">
        <v>4.726799999999999</v>
      </c>
      <c r="W5047" s="13" t="s">
        <v>88</v>
      </c>
      <c r="X5047" s="8">
        <f>$T5047*$R5047</f>
        <v>4.7917560000000003</v>
      </c>
      <c r="Y5047" s="29">
        <f>R5047-V5047-U5047-X5047</f>
        <v>16.798244</v>
      </c>
    </row>
    <row r="5048" spans="2:25" x14ac:dyDescent="0.3">
      <c r="B5048" s="16"/>
      <c r="C5048" s="8" t="str">
        <f>_xlfn.CONCAT(S5048,_xlfn.TEXTBEFORE(Q5048,","))</f>
        <v>2Wilson Jones Hole Reinforcements</v>
      </c>
      <c r="D5048" s="13" t="s">
        <v>11154</v>
      </c>
      <c r="E5048" s="25">
        <v>42888</v>
      </c>
      <c r="F5048" s="25">
        <v>42893</v>
      </c>
      <c r="G5048" s="13" t="s">
        <v>50</v>
      </c>
      <c r="H5048" s="13" t="s">
        <v>1281</v>
      </c>
      <c r="I5048" s="13" t="s">
        <v>82</v>
      </c>
      <c r="J5048" s="13" t="s">
        <v>160</v>
      </c>
      <c r="K5048" s="13" t="s">
        <v>160</v>
      </c>
      <c r="L5048" s="13" t="s">
        <v>54</v>
      </c>
      <c r="M5048" s="13" t="s">
        <v>55</v>
      </c>
      <c r="N5048" s="13" t="s">
        <v>5947</v>
      </c>
      <c r="O5048" s="13" t="s">
        <v>30</v>
      </c>
      <c r="P5048" s="13" t="s">
        <v>1121</v>
      </c>
      <c r="Q5048" s="13" t="s">
        <v>5948</v>
      </c>
      <c r="R5048" s="17">
        <v>7.5198000000000018</v>
      </c>
      <c r="S5048" s="26">
        <v>2</v>
      </c>
      <c r="T5048" s="17">
        <v>0.17</v>
      </c>
      <c r="U5048" s="17">
        <v>1.8</v>
      </c>
      <c r="V5048" s="27">
        <v>2.2997999999999994</v>
      </c>
      <c r="W5048" s="13" t="s">
        <v>88</v>
      </c>
      <c r="X5048" s="8">
        <f>$T5048*$R5048</f>
        <v>1.2783660000000003</v>
      </c>
      <c r="Y5048" s="29">
        <f>R5048-V5048-U5048-X5048</f>
        <v>2.1416340000000025</v>
      </c>
    </row>
    <row r="5049" spans="2:25" x14ac:dyDescent="0.3">
      <c r="B5049" s="16"/>
      <c r="C5049" s="8" t="str">
        <f>_xlfn.CONCAT(S5049,_xlfn.TEXTBEFORE(Q5049,","))</f>
        <v>4Enermax Cards &amp; Envelopes</v>
      </c>
      <c r="D5049" s="13" t="s">
        <v>11155</v>
      </c>
      <c r="E5049" s="25">
        <v>43748</v>
      </c>
      <c r="F5049" s="25">
        <v>43755</v>
      </c>
      <c r="G5049" s="13" t="s">
        <v>50</v>
      </c>
      <c r="H5049" s="13" t="s">
        <v>1281</v>
      </c>
      <c r="I5049" s="13" t="s">
        <v>82</v>
      </c>
      <c r="J5049" s="13" t="s">
        <v>167</v>
      </c>
      <c r="K5049" s="13" t="s">
        <v>168</v>
      </c>
      <c r="L5049" s="13" t="s">
        <v>54</v>
      </c>
      <c r="M5049" s="13" t="s">
        <v>55</v>
      </c>
      <c r="N5049" s="13" t="s">
        <v>2821</v>
      </c>
      <c r="O5049" s="13" t="s">
        <v>30</v>
      </c>
      <c r="P5049" s="13" t="s">
        <v>1567</v>
      </c>
      <c r="Q5049" s="13" t="s">
        <v>2822</v>
      </c>
      <c r="R5049" s="17">
        <v>108.62880000000003</v>
      </c>
      <c r="S5049" s="26">
        <v>4</v>
      </c>
      <c r="T5049" s="17">
        <v>0.47000000000000003</v>
      </c>
      <c r="U5049" s="17">
        <v>8.25</v>
      </c>
      <c r="V5049" s="27">
        <v>1.9487999999999772</v>
      </c>
      <c r="W5049" s="13" t="s">
        <v>266</v>
      </c>
      <c r="X5049" s="8">
        <f>$T5049*$R5049</f>
        <v>51.055536000000018</v>
      </c>
      <c r="Y5049" s="29">
        <f>R5049-V5049-U5049-X5049</f>
        <v>47.374464000000032</v>
      </c>
    </row>
    <row r="5050" spans="2:25" x14ac:dyDescent="0.3">
      <c r="B5050" s="16"/>
      <c r="C5050" s="8" t="str">
        <f>_xlfn.CONCAT(S5050,_xlfn.TEXTBEFORE(Q5050,","))</f>
        <v>3HP Wireless Fax</v>
      </c>
      <c r="D5050" s="13" t="s">
        <v>11156</v>
      </c>
      <c r="E5050" s="25">
        <v>44070</v>
      </c>
      <c r="F5050" s="25">
        <v>44074</v>
      </c>
      <c r="G5050" s="13" t="s">
        <v>50</v>
      </c>
      <c r="H5050" s="13" t="s">
        <v>1281</v>
      </c>
      <c r="I5050" s="13" t="s">
        <v>82</v>
      </c>
      <c r="J5050" s="13" t="s">
        <v>400</v>
      </c>
      <c r="K5050" s="13" t="s">
        <v>91</v>
      </c>
      <c r="L5050" s="13" t="s">
        <v>54</v>
      </c>
      <c r="M5050" s="13" t="s">
        <v>55</v>
      </c>
      <c r="N5050" s="13" t="s">
        <v>967</v>
      </c>
      <c r="O5050" s="13" t="s">
        <v>57</v>
      </c>
      <c r="P5050" s="13" t="s">
        <v>86</v>
      </c>
      <c r="Q5050" s="13" t="s">
        <v>968</v>
      </c>
      <c r="R5050" s="17">
        <v>999.96389999999985</v>
      </c>
      <c r="S5050" s="26">
        <v>3</v>
      </c>
      <c r="T5050" s="17">
        <v>7.0000000000000007E-2</v>
      </c>
      <c r="U5050" s="17">
        <v>102.59</v>
      </c>
      <c r="V5050" s="27">
        <v>268.8039</v>
      </c>
      <c r="W5050" s="13" t="s">
        <v>88</v>
      </c>
      <c r="X5050" s="8">
        <f>$T5050*$R5050</f>
        <v>69.997472999999999</v>
      </c>
      <c r="Y5050" s="29">
        <f>R5050-V5050-U5050-X5050</f>
        <v>558.57252699999981</v>
      </c>
    </row>
    <row r="5051" spans="2:25" x14ac:dyDescent="0.3">
      <c r="B5051" s="16"/>
      <c r="C5051" s="8" t="str">
        <f>_xlfn.CONCAT(S5051,_xlfn.TEXTBEFORE(Q5051,","))</f>
        <v>3Hewlett Fax Machine</v>
      </c>
      <c r="D5051" s="13" t="s">
        <v>11157</v>
      </c>
      <c r="E5051" s="25">
        <v>44070</v>
      </c>
      <c r="F5051" s="25">
        <v>44074</v>
      </c>
      <c r="G5051" s="13" t="s">
        <v>50</v>
      </c>
      <c r="H5051" s="13" t="s">
        <v>1281</v>
      </c>
      <c r="I5051" s="13" t="s">
        <v>82</v>
      </c>
      <c r="J5051" s="13" t="s">
        <v>400</v>
      </c>
      <c r="K5051" s="13" t="s">
        <v>91</v>
      </c>
      <c r="L5051" s="13" t="s">
        <v>54</v>
      </c>
      <c r="M5051" s="13" t="s">
        <v>55</v>
      </c>
      <c r="N5051" s="13" t="s">
        <v>277</v>
      </c>
      <c r="O5051" s="13" t="s">
        <v>57</v>
      </c>
      <c r="P5051" s="13" t="s">
        <v>86</v>
      </c>
      <c r="Q5051" s="13" t="s">
        <v>278</v>
      </c>
      <c r="R5051" s="17">
        <v>892.57680000000005</v>
      </c>
      <c r="S5051" s="26">
        <v>3</v>
      </c>
      <c r="T5051" s="17">
        <v>7.0000000000000007E-2</v>
      </c>
      <c r="U5051" s="17">
        <v>93.01</v>
      </c>
      <c r="V5051" s="27">
        <v>393.43680000000001</v>
      </c>
      <c r="W5051" s="13" t="s">
        <v>88</v>
      </c>
      <c r="X5051" s="8">
        <f>$T5051*$R5051</f>
        <v>62.480376000000007</v>
      </c>
      <c r="Y5051" s="29">
        <f>R5051-V5051-U5051-X5051</f>
        <v>343.64962400000002</v>
      </c>
    </row>
    <row r="5052" spans="2:25" x14ac:dyDescent="0.3">
      <c r="B5052" s="16"/>
      <c r="C5052" s="8" t="str">
        <f>_xlfn.CONCAT(S5052,_xlfn.TEXTBEFORE(Q5052,","))</f>
        <v>7Boston Canvas</v>
      </c>
      <c r="D5052" s="13" t="s">
        <v>11158</v>
      </c>
      <c r="E5052" s="25">
        <v>44070</v>
      </c>
      <c r="F5052" s="25">
        <v>44074</v>
      </c>
      <c r="G5052" s="13" t="s">
        <v>50</v>
      </c>
      <c r="H5052" s="13" t="s">
        <v>1281</v>
      </c>
      <c r="I5052" s="13" t="s">
        <v>82</v>
      </c>
      <c r="J5052" s="13" t="s">
        <v>400</v>
      </c>
      <c r="K5052" s="13" t="s">
        <v>91</v>
      </c>
      <c r="L5052" s="13" t="s">
        <v>54</v>
      </c>
      <c r="M5052" s="13" t="s">
        <v>55</v>
      </c>
      <c r="N5052" s="13" t="s">
        <v>3579</v>
      </c>
      <c r="O5052" s="13" t="s">
        <v>30</v>
      </c>
      <c r="P5052" s="13" t="s">
        <v>1789</v>
      </c>
      <c r="Q5052" s="13" t="s">
        <v>3580</v>
      </c>
      <c r="R5052" s="17">
        <v>290.35020000000003</v>
      </c>
      <c r="S5052" s="26">
        <v>7</v>
      </c>
      <c r="T5052" s="17">
        <v>0.27</v>
      </c>
      <c r="U5052" s="17">
        <v>20.49</v>
      </c>
      <c r="V5052" s="27">
        <v>-107.38980000000002</v>
      </c>
      <c r="W5052" s="13" t="s">
        <v>88</v>
      </c>
      <c r="X5052" s="8">
        <f>$T5052*$R5052</f>
        <v>78.394554000000014</v>
      </c>
      <c r="Y5052" s="29">
        <f>R5052-V5052-U5052-X5052</f>
        <v>298.85544600000003</v>
      </c>
    </row>
    <row r="5053" spans="2:25" x14ac:dyDescent="0.3">
      <c r="B5053" s="16"/>
      <c r="C5053" s="8" t="str">
        <f>_xlfn.CONCAT(S5053,_xlfn.TEXTBEFORE(Q5053,","))</f>
        <v>1Eldon Box</v>
      </c>
      <c r="D5053" s="13" t="s">
        <v>11159</v>
      </c>
      <c r="E5053" s="25">
        <v>44070</v>
      </c>
      <c r="F5053" s="25">
        <v>44074</v>
      </c>
      <c r="G5053" s="13" t="s">
        <v>50</v>
      </c>
      <c r="H5053" s="13" t="s">
        <v>1281</v>
      </c>
      <c r="I5053" s="13" t="s">
        <v>82</v>
      </c>
      <c r="J5053" s="13" t="s">
        <v>400</v>
      </c>
      <c r="K5053" s="13" t="s">
        <v>91</v>
      </c>
      <c r="L5053" s="13" t="s">
        <v>54</v>
      </c>
      <c r="M5053" s="13" t="s">
        <v>55</v>
      </c>
      <c r="N5053" s="13" t="s">
        <v>4875</v>
      </c>
      <c r="O5053" s="13" t="s">
        <v>30</v>
      </c>
      <c r="P5053" s="13" t="s">
        <v>289</v>
      </c>
      <c r="Q5053" s="13" t="s">
        <v>4876</v>
      </c>
      <c r="R5053" s="17">
        <v>8.5157999999999987</v>
      </c>
      <c r="S5053" s="26">
        <v>1</v>
      </c>
      <c r="T5053" s="17">
        <v>0.17</v>
      </c>
      <c r="U5053" s="17">
        <v>1.58</v>
      </c>
      <c r="V5053" s="27">
        <v>1.7357999999999998</v>
      </c>
      <c r="W5053" s="13" t="s">
        <v>88</v>
      </c>
      <c r="X5053" s="8">
        <f>$T5053*$R5053</f>
        <v>1.4476859999999998</v>
      </c>
      <c r="Y5053" s="29">
        <f>R5053-V5053-U5053-X5053</f>
        <v>3.7523139999999993</v>
      </c>
    </row>
    <row r="5054" spans="2:25" x14ac:dyDescent="0.3">
      <c r="B5054" s="16"/>
      <c r="C5054" s="8" t="str">
        <f>_xlfn.CONCAT(S5054,_xlfn.TEXTBEFORE(Q5054,","))</f>
        <v>4SanDisk Keyboard</v>
      </c>
      <c r="D5054" s="13" t="s">
        <v>11160</v>
      </c>
      <c r="E5054" s="25">
        <v>44119</v>
      </c>
      <c r="F5054" s="25">
        <v>44125</v>
      </c>
      <c r="G5054" s="13" t="s">
        <v>50</v>
      </c>
      <c r="H5054" s="13" t="s">
        <v>4417</v>
      </c>
      <c r="I5054" s="13" t="s">
        <v>24</v>
      </c>
      <c r="J5054" s="13" t="s">
        <v>4418</v>
      </c>
      <c r="K5054" s="13" t="s">
        <v>229</v>
      </c>
      <c r="L5054" s="13" t="s">
        <v>27</v>
      </c>
      <c r="M5054" s="13" t="s">
        <v>28</v>
      </c>
      <c r="N5054" s="13" t="s">
        <v>2514</v>
      </c>
      <c r="O5054" s="13" t="s">
        <v>57</v>
      </c>
      <c r="P5054" s="13" t="s">
        <v>121</v>
      </c>
      <c r="Q5054" s="13" t="s">
        <v>2515</v>
      </c>
      <c r="R5054" s="17">
        <v>325.92000000000007</v>
      </c>
      <c r="S5054" s="26">
        <v>4</v>
      </c>
      <c r="T5054" s="17">
        <v>0</v>
      </c>
      <c r="U5054" s="17">
        <v>11.13</v>
      </c>
      <c r="V5054" s="27">
        <v>78.12</v>
      </c>
      <c r="W5054" s="13" t="s">
        <v>88</v>
      </c>
      <c r="X5054" s="8">
        <f>$T5054*$R5054</f>
        <v>0</v>
      </c>
      <c r="Y5054" s="29">
        <f>R5054-V5054-U5054-X5054</f>
        <v>236.67000000000007</v>
      </c>
    </row>
    <row r="5055" spans="2:25" x14ac:dyDescent="0.3">
      <c r="B5055" s="16"/>
      <c r="C5055" s="8" t="str">
        <f>_xlfn.CONCAT(S5055,_xlfn.TEXTBEFORE(Q5055,","))</f>
        <v>1Kraft Clasp Envelope</v>
      </c>
      <c r="D5055" s="13" t="s">
        <v>11161</v>
      </c>
      <c r="E5055" s="25">
        <v>44119</v>
      </c>
      <c r="F5055" s="25">
        <v>44125</v>
      </c>
      <c r="G5055" s="13" t="s">
        <v>50</v>
      </c>
      <c r="H5055" s="13" t="s">
        <v>4417</v>
      </c>
      <c r="I5055" s="13" t="s">
        <v>24</v>
      </c>
      <c r="J5055" s="13" t="s">
        <v>4418</v>
      </c>
      <c r="K5055" s="13" t="s">
        <v>229</v>
      </c>
      <c r="L5055" s="13" t="s">
        <v>27</v>
      </c>
      <c r="M5055" s="13" t="s">
        <v>28</v>
      </c>
      <c r="N5055" s="13" t="s">
        <v>5380</v>
      </c>
      <c r="O5055" s="13" t="s">
        <v>30</v>
      </c>
      <c r="P5055" s="13" t="s">
        <v>1607</v>
      </c>
      <c r="Q5055" s="13" t="s">
        <v>5381</v>
      </c>
      <c r="R5055" s="17">
        <v>7.7999999999999989</v>
      </c>
      <c r="S5055" s="26">
        <v>1</v>
      </c>
      <c r="T5055" s="17">
        <v>0</v>
      </c>
      <c r="U5055" s="17">
        <v>1.54</v>
      </c>
      <c r="V5055" s="27">
        <v>3.2700000000000005</v>
      </c>
      <c r="W5055" s="13" t="s">
        <v>88</v>
      </c>
      <c r="X5055" s="8">
        <f>$T5055*$R5055</f>
        <v>0</v>
      </c>
      <c r="Y5055" s="29">
        <f>R5055-V5055-U5055-X5055</f>
        <v>2.9899999999999984</v>
      </c>
    </row>
    <row r="5056" spans="2:25" x14ac:dyDescent="0.3">
      <c r="B5056" s="16"/>
      <c r="C5056" s="8" t="str">
        <f>_xlfn.CONCAT(S5056,_xlfn.TEXTBEFORE(Q5056,","))</f>
        <v>6Fellowes Lockers</v>
      </c>
      <c r="D5056" s="13" t="s">
        <v>11162</v>
      </c>
      <c r="E5056" s="25">
        <v>43904</v>
      </c>
      <c r="F5056" s="25">
        <v>43909</v>
      </c>
      <c r="G5056" s="13" t="s">
        <v>50</v>
      </c>
      <c r="H5056" s="13" t="s">
        <v>776</v>
      </c>
      <c r="I5056" s="13" t="s">
        <v>36</v>
      </c>
      <c r="J5056" s="13" t="s">
        <v>777</v>
      </c>
      <c r="K5056" s="13" t="s">
        <v>63</v>
      </c>
      <c r="L5056" s="13" t="s">
        <v>27</v>
      </c>
      <c r="M5056" s="13" t="s">
        <v>28</v>
      </c>
      <c r="N5056" s="13" t="s">
        <v>778</v>
      </c>
      <c r="O5056" s="13" t="s">
        <v>30</v>
      </c>
      <c r="P5056" s="13" t="s">
        <v>289</v>
      </c>
      <c r="Q5056" s="13" t="s">
        <v>779</v>
      </c>
      <c r="R5056" s="17">
        <v>1243.98</v>
      </c>
      <c r="S5056" s="26">
        <v>6</v>
      </c>
      <c r="T5056" s="17">
        <v>0</v>
      </c>
      <c r="U5056" s="17">
        <v>165.47</v>
      </c>
      <c r="V5056" s="27">
        <v>534.78</v>
      </c>
      <c r="W5056" s="13" t="s">
        <v>60</v>
      </c>
      <c r="X5056" s="8">
        <f>$T5056*$R5056</f>
        <v>0</v>
      </c>
      <c r="Y5056" s="29">
        <f>R5056-V5056-U5056-X5056</f>
        <v>543.73</v>
      </c>
    </row>
    <row r="5057" spans="2:25" x14ac:dyDescent="0.3">
      <c r="B5057" s="16"/>
      <c r="C5057" s="8" t="str">
        <f>_xlfn.CONCAT(S5057,_xlfn.TEXTBEFORE(Q5057,","))</f>
        <v>7Harbour Creations Chairmat</v>
      </c>
      <c r="D5057" s="13" t="s">
        <v>11163</v>
      </c>
      <c r="E5057" s="25">
        <v>43904</v>
      </c>
      <c r="F5057" s="25">
        <v>43909</v>
      </c>
      <c r="G5057" s="13" t="s">
        <v>50</v>
      </c>
      <c r="H5057" s="13" t="s">
        <v>776</v>
      </c>
      <c r="I5057" s="13" t="s">
        <v>36</v>
      </c>
      <c r="J5057" s="13" t="s">
        <v>777</v>
      </c>
      <c r="K5057" s="13" t="s">
        <v>63</v>
      </c>
      <c r="L5057" s="13" t="s">
        <v>27</v>
      </c>
      <c r="M5057" s="13" t="s">
        <v>28</v>
      </c>
      <c r="N5057" s="13" t="s">
        <v>2229</v>
      </c>
      <c r="O5057" s="13" t="s">
        <v>40</v>
      </c>
      <c r="P5057" s="13" t="s">
        <v>41</v>
      </c>
      <c r="Q5057" s="13" t="s">
        <v>2230</v>
      </c>
      <c r="R5057" s="17">
        <v>521.43000000000006</v>
      </c>
      <c r="S5057" s="26">
        <v>7</v>
      </c>
      <c r="T5057" s="17">
        <v>0</v>
      </c>
      <c r="U5057" s="17">
        <v>51.3</v>
      </c>
      <c r="V5057" s="27">
        <v>229.32</v>
      </c>
      <c r="W5057" s="13" t="s">
        <v>60</v>
      </c>
      <c r="X5057" s="8">
        <f>$T5057*$R5057</f>
        <v>0</v>
      </c>
      <c r="Y5057" s="29">
        <f>R5057-V5057-U5057-X5057</f>
        <v>240.81000000000006</v>
      </c>
    </row>
    <row r="5058" spans="2:25" x14ac:dyDescent="0.3">
      <c r="B5058" s="16"/>
      <c r="C5058" s="8" t="str">
        <f>_xlfn.CONCAT(S5058,_xlfn.TEXTBEFORE(Q5058,","))</f>
        <v>7Advantus Light Bulb</v>
      </c>
      <c r="D5058" s="13" t="s">
        <v>11164</v>
      </c>
      <c r="E5058" s="25">
        <v>43358</v>
      </c>
      <c r="F5058" s="25">
        <v>43362</v>
      </c>
      <c r="G5058" s="13" t="s">
        <v>50</v>
      </c>
      <c r="H5058" s="13" t="s">
        <v>4279</v>
      </c>
      <c r="I5058" s="13" t="s">
        <v>24</v>
      </c>
      <c r="J5058" s="13" t="s">
        <v>585</v>
      </c>
      <c r="K5058" s="13" t="s">
        <v>586</v>
      </c>
      <c r="L5058" s="13" t="s">
        <v>54</v>
      </c>
      <c r="M5058" s="13" t="s">
        <v>55</v>
      </c>
      <c r="N5058" s="13" t="s">
        <v>4280</v>
      </c>
      <c r="O5058" s="13" t="s">
        <v>40</v>
      </c>
      <c r="P5058" s="13" t="s">
        <v>906</v>
      </c>
      <c r="Q5058" s="13" t="s">
        <v>4281</v>
      </c>
      <c r="R5058" s="17">
        <v>87.380999999999986</v>
      </c>
      <c r="S5058" s="26">
        <v>7</v>
      </c>
      <c r="T5058" s="17">
        <v>0.27</v>
      </c>
      <c r="U5058" s="17">
        <v>12.43</v>
      </c>
      <c r="V5058" s="27">
        <v>-1.2390000000000043</v>
      </c>
      <c r="W5058" s="13" t="s">
        <v>60</v>
      </c>
      <c r="X5058" s="8">
        <f>$T5058*$R5058</f>
        <v>23.592869999999998</v>
      </c>
      <c r="Y5058" s="29">
        <f>R5058-V5058-U5058-X5058</f>
        <v>52.59713</v>
      </c>
    </row>
    <row r="5059" spans="2:25" x14ac:dyDescent="0.3">
      <c r="B5059" s="16"/>
      <c r="C5059" s="8" t="str">
        <f>_xlfn.CONCAT(S5059,_xlfn.TEXTBEFORE(Q5059,","))</f>
        <v>2BIC Highlighters</v>
      </c>
      <c r="D5059" s="13" t="s">
        <v>11165</v>
      </c>
      <c r="E5059" s="25">
        <v>43092</v>
      </c>
      <c r="F5059" s="25">
        <v>43097</v>
      </c>
      <c r="G5059" s="13" t="s">
        <v>50</v>
      </c>
      <c r="H5059" s="13" t="s">
        <v>5758</v>
      </c>
      <c r="I5059" s="13" t="s">
        <v>24</v>
      </c>
      <c r="J5059" s="13" t="s">
        <v>408</v>
      </c>
      <c r="K5059" s="13" t="s">
        <v>408</v>
      </c>
      <c r="L5059" s="13" t="s">
        <v>409</v>
      </c>
      <c r="M5059" s="13" t="s">
        <v>55</v>
      </c>
      <c r="N5059" s="13" t="s">
        <v>4968</v>
      </c>
      <c r="O5059" s="13" t="s">
        <v>30</v>
      </c>
      <c r="P5059" s="13" t="s">
        <v>1789</v>
      </c>
      <c r="Q5059" s="13" t="s">
        <v>4969</v>
      </c>
      <c r="R5059" s="17">
        <v>33.515399999999993</v>
      </c>
      <c r="S5059" s="26">
        <v>2</v>
      </c>
      <c r="T5059" s="17">
        <v>0.17</v>
      </c>
      <c r="U5059" s="17">
        <v>2.68</v>
      </c>
      <c r="V5059" s="27">
        <v>-1.6445999999999996</v>
      </c>
      <c r="W5059" s="13" t="s">
        <v>88</v>
      </c>
      <c r="X5059" s="8">
        <f>$T5059*$R5059</f>
        <v>5.6976179999999994</v>
      </c>
      <c r="Y5059" s="29">
        <f>R5059-V5059-U5059-X5059</f>
        <v>26.782381999999991</v>
      </c>
    </row>
    <row r="5060" spans="2:25" x14ac:dyDescent="0.3">
      <c r="B5060" s="16"/>
      <c r="C5060" s="8" t="str">
        <f>_xlfn.CONCAT(S5060,_xlfn.TEXTBEFORE(Q5060,","))</f>
        <v>5Ibico 3-Hole Punch</v>
      </c>
      <c r="D5060" s="13" t="s">
        <v>11166</v>
      </c>
      <c r="E5060" s="25">
        <v>44052</v>
      </c>
      <c r="F5060" s="25">
        <v>44055</v>
      </c>
      <c r="G5060" s="13" t="s">
        <v>34</v>
      </c>
      <c r="H5060" s="13" t="s">
        <v>2897</v>
      </c>
      <c r="I5060" s="13" t="s">
        <v>82</v>
      </c>
      <c r="J5060" s="13" t="s">
        <v>1280</v>
      </c>
      <c r="K5060" s="13" t="s">
        <v>71</v>
      </c>
      <c r="L5060" s="13" t="s">
        <v>27</v>
      </c>
      <c r="M5060" s="13" t="s">
        <v>28</v>
      </c>
      <c r="N5060" s="13" t="s">
        <v>2898</v>
      </c>
      <c r="O5060" s="13" t="s">
        <v>30</v>
      </c>
      <c r="P5060" s="13" t="s">
        <v>1121</v>
      </c>
      <c r="Q5060" s="13" t="s">
        <v>2899</v>
      </c>
      <c r="R5060" s="17">
        <v>152.25</v>
      </c>
      <c r="S5060" s="26">
        <v>5</v>
      </c>
      <c r="T5060" s="17">
        <v>0</v>
      </c>
      <c r="U5060" s="17">
        <v>31.34</v>
      </c>
      <c r="V5060" s="27">
        <v>74.55</v>
      </c>
      <c r="W5060" s="13" t="s">
        <v>60</v>
      </c>
      <c r="X5060" s="8">
        <f>$T5060*$R5060</f>
        <v>0</v>
      </c>
      <c r="Y5060" s="29">
        <f>R5060-V5060-U5060-X5060</f>
        <v>46.36</v>
      </c>
    </row>
    <row r="5061" spans="2:25" x14ac:dyDescent="0.3">
      <c r="B5061" s="16"/>
      <c r="C5061" s="8" t="str">
        <f>_xlfn.CONCAT(S5061,_xlfn.TEXTBEFORE(Q5061,","))</f>
        <v>4Tenex Shelving</v>
      </c>
      <c r="D5061" s="13" t="s">
        <v>11167</v>
      </c>
      <c r="E5061" s="25">
        <v>44052</v>
      </c>
      <c r="F5061" s="25">
        <v>44055</v>
      </c>
      <c r="G5061" s="13" t="s">
        <v>34</v>
      </c>
      <c r="H5061" s="13" t="s">
        <v>2897</v>
      </c>
      <c r="I5061" s="13" t="s">
        <v>82</v>
      </c>
      <c r="J5061" s="13" t="s">
        <v>1280</v>
      </c>
      <c r="K5061" s="13" t="s">
        <v>71</v>
      </c>
      <c r="L5061" s="13" t="s">
        <v>27</v>
      </c>
      <c r="M5061" s="13" t="s">
        <v>28</v>
      </c>
      <c r="N5061" s="13" t="s">
        <v>3876</v>
      </c>
      <c r="O5061" s="13" t="s">
        <v>30</v>
      </c>
      <c r="P5061" s="13" t="s">
        <v>289</v>
      </c>
      <c r="Q5061" s="13" t="s">
        <v>3877</v>
      </c>
      <c r="R5061" s="17">
        <v>218.64</v>
      </c>
      <c r="S5061" s="26">
        <v>4</v>
      </c>
      <c r="T5061" s="17">
        <v>0</v>
      </c>
      <c r="U5061" s="17">
        <v>11.96</v>
      </c>
      <c r="V5061" s="27">
        <v>0</v>
      </c>
      <c r="W5061" s="13" t="s">
        <v>60</v>
      </c>
      <c r="X5061" s="8">
        <f>$T5061*$R5061</f>
        <v>0</v>
      </c>
      <c r="Y5061" s="29">
        <f>R5061-V5061-U5061-X5061</f>
        <v>206.67999999999998</v>
      </c>
    </row>
    <row r="5062" spans="2:25" x14ac:dyDescent="0.3">
      <c r="B5062" s="16"/>
      <c r="C5062" s="8" t="str">
        <f>_xlfn.CONCAT(S5062,_xlfn.TEXTBEFORE(Q5062,","))</f>
        <v>2Avery Shipping Labels</v>
      </c>
      <c r="D5062" s="13" t="s">
        <v>11168</v>
      </c>
      <c r="E5062" s="25">
        <v>43412</v>
      </c>
      <c r="F5062" s="25">
        <v>43414</v>
      </c>
      <c r="G5062" s="13" t="s">
        <v>34</v>
      </c>
      <c r="H5062" s="13" t="s">
        <v>3222</v>
      </c>
      <c r="I5062" s="13" t="s">
        <v>82</v>
      </c>
      <c r="J5062" s="13" t="s">
        <v>2010</v>
      </c>
      <c r="K5062" s="13" t="s">
        <v>2011</v>
      </c>
      <c r="L5062" s="13" t="s">
        <v>54</v>
      </c>
      <c r="M5062" s="13" t="s">
        <v>55</v>
      </c>
      <c r="N5062" s="13" t="s">
        <v>4786</v>
      </c>
      <c r="O5062" s="13" t="s">
        <v>30</v>
      </c>
      <c r="P5062" s="13" t="s">
        <v>2751</v>
      </c>
      <c r="Q5062" s="13" t="s">
        <v>4787</v>
      </c>
      <c r="R5062" s="17">
        <v>10.335000000000001</v>
      </c>
      <c r="S5062" s="26">
        <v>2</v>
      </c>
      <c r="T5062" s="17">
        <v>0.47000000000000003</v>
      </c>
      <c r="U5062" s="17">
        <v>2.14</v>
      </c>
      <c r="V5062" s="27">
        <v>-4.4850000000000012</v>
      </c>
      <c r="W5062" s="13" t="s">
        <v>60</v>
      </c>
      <c r="X5062" s="8">
        <f>$T5062*$R5062</f>
        <v>4.8574500000000009</v>
      </c>
      <c r="Y5062" s="29">
        <f>R5062-V5062-U5062-X5062</f>
        <v>7.8225500000000006</v>
      </c>
    </row>
    <row r="5063" spans="2:25" x14ac:dyDescent="0.3">
      <c r="B5063" s="16"/>
      <c r="C5063" s="8" t="str">
        <f>_xlfn.CONCAT(S5063,_xlfn.TEXTBEFORE(Q5063,","))</f>
        <v>3Apple Signal Booster</v>
      </c>
      <c r="D5063" s="13" t="s">
        <v>11169</v>
      </c>
      <c r="E5063" s="25">
        <v>43869</v>
      </c>
      <c r="F5063" s="25">
        <v>43873</v>
      </c>
      <c r="G5063" s="13" t="s">
        <v>50</v>
      </c>
      <c r="H5063" s="13" t="s">
        <v>3222</v>
      </c>
      <c r="I5063" s="13" t="s">
        <v>82</v>
      </c>
      <c r="J5063" s="13" t="s">
        <v>141</v>
      </c>
      <c r="K5063" s="13" t="s">
        <v>141</v>
      </c>
      <c r="L5063" s="13" t="s">
        <v>54</v>
      </c>
      <c r="M5063" s="13" t="s">
        <v>55</v>
      </c>
      <c r="N5063" s="13" t="s">
        <v>894</v>
      </c>
      <c r="O5063" s="13" t="s">
        <v>57</v>
      </c>
      <c r="P5063" s="13" t="s">
        <v>58</v>
      </c>
      <c r="Q5063" s="13" t="s">
        <v>895</v>
      </c>
      <c r="R5063" s="17">
        <v>340.48260000000005</v>
      </c>
      <c r="S5063" s="26">
        <v>3</v>
      </c>
      <c r="T5063" s="17">
        <v>0.17</v>
      </c>
      <c r="U5063" s="17">
        <v>25.35</v>
      </c>
      <c r="V5063" s="27">
        <v>12.252599999999987</v>
      </c>
      <c r="W5063" s="13" t="s">
        <v>88</v>
      </c>
      <c r="X5063" s="8">
        <f>$T5063*$R5063</f>
        <v>57.882042000000013</v>
      </c>
      <c r="Y5063" s="29">
        <f>R5063-V5063-U5063-X5063</f>
        <v>244.99795800000004</v>
      </c>
    </row>
    <row r="5064" spans="2:25" x14ac:dyDescent="0.3">
      <c r="B5064" s="16"/>
      <c r="C5064" s="8" t="str">
        <f>_xlfn.CONCAT(S5064,_xlfn.TEXTBEFORE(Q5064,","))</f>
        <v>5Tenex Shelving</v>
      </c>
      <c r="D5064" s="13" t="s">
        <v>11170</v>
      </c>
      <c r="E5064" s="25">
        <v>43869</v>
      </c>
      <c r="F5064" s="25">
        <v>43873</v>
      </c>
      <c r="G5064" s="13" t="s">
        <v>50</v>
      </c>
      <c r="H5064" s="13" t="s">
        <v>3222</v>
      </c>
      <c r="I5064" s="13" t="s">
        <v>82</v>
      </c>
      <c r="J5064" s="13" t="s">
        <v>141</v>
      </c>
      <c r="K5064" s="13" t="s">
        <v>141</v>
      </c>
      <c r="L5064" s="13" t="s">
        <v>54</v>
      </c>
      <c r="M5064" s="13" t="s">
        <v>55</v>
      </c>
      <c r="N5064" s="13" t="s">
        <v>2765</v>
      </c>
      <c r="O5064" s="13" t="s">
        <v>30</v>
      </c>
      <c r="P5064" s="13" t="s">
        <v>289</v>
      </c>
      <c r="Q5064" s="13" t="s">
        <v>2766</v>
      </c>
      <c r="R5064" s="17">
        <v>228.83099999999999</v>
      </c>
      <c r="S5064" s="26">
        <v>5</v>
      </c>
      <c r="T5064" s="17">
        <v>0.17</v>
      </c>
      <c r="U5064" s="17">
        <v>5.03</v>
      </c>
      <c r="V5064" s="27">
        <v>38.480999999999987</v>
      </c>
      <c r="W5064" s="13" t="s">
        <v>88</v>
      </c>
      <c r="X5064" s="8">
        <f>$T5064*$R5064</f>
        <v>38.901270000000004</v>
      </c>
      <c r="Y5064" s="29">
        <f>R5064-V5064-U5064-X5064</f>
        <v>146.41872999999998</v>
      </c>
    </row>
    <row r="5065" spans="2:25" x14ac:dyDescent="0.3">
      <c r="B5065" s="16"/>
      <c r="C5065" s="8" t="str">
        <f>_xlfn.CONCAT(S5065,_xlfn.TEXTBEFORE(Q5065,","))</f>
        <v>2Wilson Jones Binder</v>
      </c>
      <c r="D5065" s="13" t="s">
        <v>11171</v>
      </c>
      <c r="E5065" s="25">
        <v>43869</v>
      </c>
      <c r="F5065" s="25">
        <v>43873</v>
      </c>
      <c r="G5065" s="13" t="s">
        <v>50</v>
      </c>
      <c r="H5065" s="13" t="s">
        <v>3222</v>
      </c>
      <c r="I5065" s="13" t="s">
        <v>82</v>
      </c>
      <c r="J5065" s="13" t="s">
        <v>141</v>
      </c>
      <c r="K5065" s="13" t="s">
        <v>141</v>
      </c>
      <c r="L5065" s="13" t="s">
        <v>54</v>
      </c>
      <c r="M5065" s="13" t="s">
        <v>55</v>
      </c>
      <c r="N5065" s="13" t="s">
        <v>5537</v>
      </c>
      <c r="O5065" s="13" t="s">
        <v>30</v>
      </c>
      <c r="P5065" s="13" t="s">
        <v>1121</v>
      </c>
      <c r="Q5065" s="13" t="s">
        <v>5538</v>
      </c>
      <c r="R5065" s="17">
        <v>20.716799999999999</v>
      </c>
      <c r="S5065" s="26">
        <v>2</v>
      </c>
      <c r="T5065" s="17">
        <v>0.17</v>
      </c>
      <c r="U5065" s="17">
        <v>1.75</v>
      </c>
      <c r="V5065" s="27">
        <v>-2.023200000000001</v>
      </c>
      <c r="W5065" s="13" t="s">
        <v>88</v>
      </c>
      <c r="X5065" s="8">
        <f>$T5065*$R5065</f>
        <v>3.5218560000000001</v>
      </c>
      <c r="Y5065" s="29">
        <f>R5065-V5065-U5065-X5065</f>
        <v>17.468144000000002</v>
      </c>
    </row>
    <row r="5066" spans="2:25" x14ac:dyDescent="0.3">
      <c r="B5066" s="16"/>
      <c r="C5066" s="8" t="str">
        <f>_xlfn.CONCAT(S5066,_xlfn.TEXTBEFORE(Q5066,","))</f>
        <v>2Smead File Cart</v>
      </c>
      <c r="D5066" s="13" t="s">
        <v>11172</v>
      </c>
      <c r="E5066" s="25">
        <v>44118</v>
      </c>
      <c r="F5066" s="25">
        <v>44123</v>
      </c>
      <c r="G5066" s="13" t="s">
        <v>50</v>
      </c>
      <c r="H5066" s="13" t="s">
        <v>3222</v>
      </c>
      <c r="I5066" s="13" t="s">
        <v>82</v>
      </c>
      <c r="J5066" s="13" t="s">
        <v>641</v>
      </c>
      <c r="K5066" s="13" t="s">
        <v>494</v>
      </c>
      <c r="L5066" s="13" t="s">
        <v>54</v>
      </c>
      <c r="M5066" s="13" t="s">
        <v>55</v>
      </c>
      <c r="N5066" s="13" t="s">
        <v>892</v>
      </c>
      <c r="O5066" s="13" t="s">
        <v>30</v>
      </c>
      <c r="P5066" s="13" t="s">
        <v>289</v>
      </c>
      <c r="Q5066" s="13" t="s">
        <v>893</v>
      </c>
      <c r="R5066" s="17">
        <v>213.19379999999995</v>
      </c>
      <c r="S5066" s="26">
        <v>2</v>
      </c>
      <c r="T5066" s="17">
        <v>0.17</v>
      </c>
      <c r="U5066" s="17">
        <v>24.54</v>
      </c>
      <c r="V5066" s="27">
        <v>64.213799999999992</v>
      </c>
      <c r="W5066" s="13" t="s">
        <v>60</v>
      </c>
      <c r="X5066" s="8">
        <f>$T5066*$R5066</f>
        <v>36.242945999999996</v>
      </c>
      <c r="Y5066" s="29">
        <f>R5066-V5066-U5066-X5066</f>
        <v>88.19705399999998</v>
      </c>
    </row>
    <row r="5067" spans="2:25" x14ac:dyDescent="0.3">
      <c r="B5067" s="16"/>
      <c r="C5067" s="8" t="str">
        <f>_xlfn.CONCAT(S5067,_xlfn.TEXTBEFORE(Q5067,","))</f>
        <v>8Jiffy Clasp Envelope</v>
      </c>
      <c r="D5067" s="13" t="s">
        <v>11173</v>
      </c>
      <c r="E5067" s="25">
        <v>44118</v>
      </c>
      <c r="F5067" s="25">
        <v>44123</v>
      </c>
      <c r="G5067" s="13" t="s">
        <v>50</v>
      </c>
      <c r="H5067" s="13" t="s">
        <v>3222</v>
      </c>
      <c r="I5067" s="13" t="s">
        <v>82</v>
      </c>
      <c r="J5067" s="13" t="s">
        <v>641</v>
      </c>
      <c r="K5067" s="13" t="s">
        <v>494</v>
      </c>
      <c r="L5067" s="13" t="s">
        <v>54</v>
      </c>
      <c r="M5067" s="13" t="s">
        <v>55</v>
      </c>
      <c r="N5067" s="13" t="s">
        <v>5472</v>
      </c>
      <c r="O5067" s="13" t="s">
        <v>30</v>
      </c>
      <c r="P5067" s="13" t="s">
        <v>1607</v>
      </c>
      <c r="Q5067" s="13" t="s">
        <v>5473</v>
      </c>
      <c r="R5067" s="17">
        <v>51.134399999999999</v>
      </c>
      <c r="S5067" s="26">
        <v>8</v>
      </c>
      <c r="T5067" s="17">
        <v>0.47000000000000003</v>
      </c>
      <c r="U5067" s="17">
        <v>4.08</v>
      </c>
      <c r="V5067" s="27">
        <v>-12.705599999999997</v>
      </c>
      <c r="W5067" s="13" t="s">
        <v>60</v>
      </c>
      <c r="X5067" s="8">
        <f>$T5067*$R5067</f>
        <v>24.033168</v>
      </c>
      <c r="Y5067" s="29">
        <f>R5067-V5067-U5067-X5067</f>
        <v>35.726832000000002</v>
      </c>
    </row>
    <row r="5068" spans="2:25" x14ac:dyDescent="0.3">
      <c r="B5068" s="16"/>
      <c r="C5068" s="8" t="str">
        <f>_xlfn.CONCAT(S5068,_xlfn.TEXTBEFORE(Q5068,","))</f>
        <v>2Enermax Message Books</v>
      </c>
      <c r="D5068" s="13" t="s">
        <v>11174</v>
      </c>
      <c r="E5068" s="25">
        <v>44118</v>
      </c>
      <c r="F5068" s="25">
        <v>44123</v>
      </c>
      <c r="G5068" s="13" t="s">
        <v>50</v>
      </c>
      <c r="H5068" s="13" t="s">
        <v>3222</v>
      </c>
      <c r="I5068" s="13" t="s">
        <v>82</v>
      </c>
      <c r="J5068" s="13" t="s">
        <v>641</v>
      </c>
      <c r="K5068" s="13" t="s">
        <v>494</v>
      </c>
      <c r="L5068" s="13" t="s">
        <v>54</v>
      </c>
      <c r="M5068" s="13" t="s">
        <v>55</v>
      </c>
      <c r="N5068" s="13" t="s">
        <v>5492</v>
      </c>
      <c r="O5068" s="13" t="s">
        <v>30</v>
      </c>
      <c r="P5068" s="13" t="s">
        <v>1567</v>
      </c>
      <c r="Q5068" s="13" t="s">
        <v>5493</v>
      </c>
      <c r="R5068" s="17">
        <v>23.7546</v>
      </c>
      <c r="S5068" s="26">
        <v>2</v>
      </c>
      <c r="T5068" s="17">
        <v>0.47000000000000003</v>
      </c>
      <c r="U5068" s="17">
        <v>3.97</v>
      </c>
      <c r="V5068" s="27">
        <v>-18.4254</v>
      </c>
      <c r="W5068" s="13" t="s">
        <v>60</v>
      </c>
      <c r="X5068" s="8">
        <f>$T5068*$R5068</f>
        <v>11.164662</v>
      </c>
      <c r="Y5068" s="29">
        <f>R5068-V5068-U5068-X5068</f>
        <v>27.045338000000001</v>
      </c>
    </row>
    <row r="5069" spans="2:25" x14ac:dyDescent="0.3">
      <c r="B5069" s="16"/>
      <c r="C5069" s="8" t="str">
        <f>_xlfn.CONCAT(S5069,_xlfn.TEXTBEFORE(Q5069,","))</f>
        <v>2Ibico Binder Covers</v>
      </c>
      <c r="D5069" s="13" t="s">
        <v>11175</v>
      </c>
      <c r="E5069" s="25">
        <v>44118</v>
      </c>
      <c r="F5069" s="25">
        <v>44123</v>
      </c>
      <c r="G5069" s="13" t="s">
        <v>50</v>
      </c>
      <c r="H5069" s="13" t="s">
        <v>3222</v>
      </c>
      <c r="I5069" s="13" t="s">
        <v>82</v>
      </c>
      <c r="J5069" s="13" t="s">
        <v>641</v>
      </c>
      <c r="K5069" s="13" t="s">
        <v>494</v>
      </c>
      <c r="L5069" s="13" t="s">
        <v>54</v>
      </c>
      <c r="M5069" s="13" t="s">
        <v>55</v>
      </c>
      <c r="N5069" s="13" t="s">
        <v>5438</v>
      </c>
      <c r="O5069" s="13" t="s">
        <v>30</v>
      </c>
      <c r="P5069" s="13" t="s">
        <v>1121</v>
      </c>
      <c r="Q5069" s="13" t="s">
        <v>5439</v>
      </c>
      <c r="R5069" s="17">
        <v>22.658999999999995</v>
      </c>
      <c r="S5069" s="26">
        <v>2</v>
      </c>
      <c r="T5069" s="17">
        <v>0.17</v>
      </c>
      <c r="U5069" s="17">
        <v>3.1</v>
      </c>
      <c r="V5069" s="27">
        <v>2.6790000000000003</v>
      </c>
      <c r="W5069" s="13" t="s">
        <v>60</v>
      </c>
      <c r="X5069" s="8">
        <f>$T5069*$R5069</f>
        <v>3.8520299999999996</v>
      </c>
      <c r="Y5069" s="29">
        <f>R5069-V5069-U5069-X5069</f>
        <v>13.027969999999996</v>
      </c>
    </row>
    <row r="5070" spans="2:25" x14ac:dyDescent="0.3">
      <c r="B5070" s="16"/>
      <c r="C5070" s="8" t="str">
        <f>_xlfn.CONCAT(S5070,_xlfn.TEXTBEFORE(Q5070,","))</f>
        <v>2HP Personal Copier</v>
      </c>
      <c r="D5070" s="13" t="s">
        <v>11176</v>
      </c>
      <c r="E5070" s="25">
        <v>44041</v>
      </c>
      <c r="F5070" s="25">
        <v>44044</v>
      </c>
      <c r="G5070" s="13" t="s">
        <v>34</v>
      </c>
      <c r="H5070" s="13" t="s">
        <v>2427</v>
      </c>
      <c r="I5070" s="13" t="s">
        <v>82</v>
      </c>
      <c r="J5070" s="13" t="s">
        <v>957</v>
      </c>
      <c r="K5070" s="13" t="s">
        <v>957</v>
      </c>
      <c r="L5070" s="13" t="s">
        <v>201</v>
      </c>
      <c r="M5070" s="13" t="s">
        <v>28</v>
      </c>
      <c r="N5070" s="13" t="s">
        <v>2396</v>
      </c>
      <c r="O5070" s="13" t="s">
        <v>57</v>
      </c>
      <c r="P5070" s="13" t="s">
        <v>86</v>
      </c>
      <c r="Q5070" s="13" t="s">
        <v>2397</v>
      </c>
      <c r="R5070" s="17">
        <v>247.86</v>
      </c>
      <c r="S5070" s="26">
        <v>2</v>
      </c>
      <c r="T5070" s="17">
        <v>0</v>
      </c>
      <c r="U5070" s="17">
        <v>44.59</v>
      </c>
      <c r="V5070" s="27">
        <v>27.240000000000002</v>
      </c>
      <c r="W5070" s="13" t="s">
        <v>60</v>
      </c>
      <c r="X5070" s="8">
        <f>$T5070*$R5070</f>
        <v>0</v>
      </c>
      <c r="Y5070" s="29">
        <f>R5070-V5070-U5070-X5070</f>
        <v>176.03</v>
      </c>
    </row>
    <row r="5071" spans="2:25" x14ac:dyDescent="0.3">
      <c r="B5071" s="16"/>
      <c r="C5071" s="8" t="str">
        <f>_xlfn.CONCAT(S5071,_xlfn.TEXTBEFORE(Q5071,","))</f>
        <v>7Memorex Numeric Keypad</v>
      </c>
      <c r="D5071" s="13" t="s">
        <v>11177</v>
      </c>
      <c r="E5071" s="25">
        <v>44139</v>
      </c>
      <c r="F5071" s="25">
        <v>44145</v>
      </c>
      <c r="G5071" s="13" t="s">
        <v>50</v>
      </c>
      <c r="H5071" s="13" t="s">
        <v>2956</v>
      </c>
      <c r="I5071" s="13" t="s">
        <v>82</v>
      </c>
      <c r="J5071" s="13" t="s">
        <v>1280</v>
      </c>
      <c r="K5071" s="13" t="s">
        <v>71</v>
      </c>
      <c r="L5071" s="13" t="s">
        <v>27</v>
      </c>
      <c r="M5071" s="13" t="s">
        <v>28</v>
      </c>
      <c r="N5071" s="13" t="s">
        <v>2957</v>
      </c>
      <c r="O5071" s="13" t="s">
        <v>57</v>
      </c>
      <c r="P5071" s="13" t="s">
        <v>121</v>
      </c>
      <c r="Q5071" s="13" t="s">
        <v>2958</v>
      </c>
      <c r="R5071" s="17">
        <v>317.94</v>
      </c>
      <c r="S5071" s="26">
        <v>7</v>
      </c>
      <c r="T5071" s="17">
        <v>0</v>
      </c>
      <c r="U5071" s="17">
        <v>30.47</v>
      </c>
      <c r="V5071" s="27">
        <v>88.830000000000013</v>
      </c>
      <c r="W5071" s="13" t="s">
        <v>88</v>
      </c>
      <c r="X5071" s="8">
        <f>$T5071*$R5071</f>
        <v>0</v>
      </c>
      <c r="Y5071" s="29">
        <f>R5071-V5071-U5071-X5071</f>
        <v>198.64</v>
      </c>
    </row>
    <row r="5072" spans="2:25" x14ac:dyDescent="0.3">
      <c r="B5072" s="16"/>
      <c r="C5072" s="8" t="str">
        <f>_xlfn.CONCAT(S5072,_xlfn.TEXTBEFORE(Q5072,","))</f>
        <v>2Hon Bag Chairs</v>
      </c>
      <c r="D5072" s="13" t="s">
        <v>11178</v>
      </c>
      <c r="E5072" s="25">
        <v>44139</v>
      </c>
      <c r="F5072" s="25">
        <v>44145</v>
      </c>
      <c r="G5072" s="13" t="s">
        <v>50</v>
      </c>
      <c r="H5072" s="13" t="s">
        <v>2956</v>
      </c>
      <c r="I5072" s="13" t="s">
        <v>82</v>
      </c>
      <c r="J5072" s="13" t="s">
        <v>1280</v>
      </c>
      <c r="K5072" s="13" t="s">
        <v>71</v>
      </c>
      <c r="L5072" s="13" t="s">
        <v>27</v>
      </c>
      <c r="M5072" s="13" t="s">
        <v>28</v>
      </c>
      <c r="N5072" s="13" t="s">
        <v>3016</v>
      </c>
      <c r="O5072" s="13" t="s">
        <v>40</v>
      </c>
      <c r="P5072" s="13" t="s">
        <v>41</v>
      </c>
      <c r="Q5072" s="13" t="s">
        <v>3017</v>
      </c>
      <c r="R5072" s="17">
        <v>94.8</v>
      </c>
      <c r="S5072" s="26">
        <v>2</v>
      </c>
      <c r="T5072" s="17">
        <v>0</v>
      </c>
      <c r="U5072" s="17">
        <v>5.74</v>
      </c>
      <c r="V5072" s="27">
        <v>22.740000000000002</v>
      </c>
      <c r="W5072" s="13" t="s">
        <v>88</v>
      </c>
      <c r="X5072" s="8">
        <f>$T5072*$R5072</f>
        <v>0</v>
      </c>
      <c r="Y5072" s="29">
        <f>R5072-V5072-U5072-X5072</f>
        <v>66.320000000000007</v>
      </c>
    </row>
    <row r="5073" spans="2:25" x14ac:dyDescent="0.3">
      <c r="B5073" s="16"/>
      <c r="C5073" s="8" t="str">
        <f>_xlfn.CONCAT(S5073,_xlfn.TEXTBEFORE(Q5073,","))</f>
        <v>3Nokia Signal Booster</v>
      </c>
      <c r="D5073" s="13" t="s">
        <v>11179</v>
      </c>
      <c r="E5073" s="25">
        <v>44105</v>
      </c>
      <c r="F5073" s="25">
        <v>44109</v>
      </c>
      <c r="G5073" s="13" t="s">
        <v>50</v>
      </c>
      <c r="H5073" s="13" t="s">
        <v>3291</v>
      </c>
      <c r="I5073" s="13" t="s">
        <v>82</v>
      </c>
      <c r="J5073" s="13" t="s">
        <v>160</v>
      </c>
      <c r="K5073" s="13" t="s">
        <v>160</v>
      </c>
      <c r="L5073" s="13" t="s">
        <v>54</v>
      </c>
      <c r="M5073" s="13" t="s">
        <v>55</v>
      </c>
      <c r="N5073" s="13" t="s">
        <v>1073</v>
      </c>
      <c r="O5073" s="13" t="s">
        <v>57</v>
      </c>
      <c r="P5073" s="13" t="s">
        <v>58</v>
      </c>
      <c r="Q5073" s="13" t="s">
        <v>1074</v>
      </c>
      <c r="R5073" s="17">
        <v>339.88499999999999</v>
      </c>
      <c r="S5073" s="26">
        <v>3</v>
      </c>
      <c r="T5073" s="17">
        <v>0.17</v>
      </c>
      <c r="U5073" s="17">
        <v>24.26</v>
      </c>
      <c r="V5073" s="27">
        <v>-24.615000000000009</v>
      </c>
      <c r="W5073" s="13" t="s">
        <v>88</v>
      </c>
      <c r="X5073" s="8">
        <f>$T5073*$R5073</f>
        <v>57.780450000000002</v>
      </c>
      <c r="Y5073" s="29">
        <f>R5073-V5073-U5073-X5073</f>
        <v>282.45955000000004</v>
      </c>
    </row>
    <row r="5074" spans="2:25" x14ac:dyDescent="0.3">
      <c r="B5074" s="16"/>
      <c r="C5074" s="8" t="str">
        <f>_xlfn.CONCAT(S5074,_xlfn.TEXTBEFORE(Q5074,","))</f>
        <v>2Dania Stackable Bookrack</v>
      </c>
      <c r="D5074" s="13" t="s">
        <v>11180</v>
      </c>
      <c r="E5074" s="25">
        <v>43622</v>
      </c>
      <c r="F5074" s="25">
        <v>43628</v>
      </c>
      <c r="G5074" s="13" t="s">
        <v>50</v>
      </c>
      <c r="H5074" s="13" t="s">
        <v>575</v>
      </c>
      <c r="I5074" s="13" t="s">
        <v>24</v>
      </c>
      <c r="J5074" s="13" t="s">
        <v>25</v>
      </c>
      <c r="K5074" s="13" t="s">
        <v>26</v>
      </c>
      <c r="L5074" s="13" t="s">
        <v>27</v>
      </c>
      <c r="M5074" s="13" t="s">
        <v>28</v>
      </c>
      <c r="N5074" s="13" t="s">
        <v>1060</v>
      </c>
      <c r="O5074" s="13" t="s">
        <v>40</v>
      </c>
      <c r="P5074" s="13" t="s">
        <v>67</v>
      </c>
      <c r="Q5074" s="13" t="s">
        <v>1061</v>
      </c>
      <c r="R5074" s="17">
        <v>248.21999999999997</v>
      </c>
      <c r="S5074" s="26">
        <v>2</v>
      </c>
      <c r="T5074" s="17">
        <v>0</v>
      </c>
      <c r="U5074" s="17">
        <v>27.21</v>
      </c>
      <c r="V5074" s="27">
        <v>96.78</v>
      </c>
      <c r="W5074" s="13" t="s">
        <v>88</v>
      </c>
      <c r="X5074" s="8">
        <f>$T5074*$R5074</f>
        <v>0</v>
      </c>
      <c r="Y5074" s="29">
        <f>R5074-V5074-U5074-X5074</f>
        <v>124.22999999999996</v>
      </c>
    </row>
    <row r="5075" spans="2:25" x14ac:dyDescent="0.3">
      <c r="B5075" s="16"/>
      <c r="C5075" s="8" t="str">
        <f>_xlfn.CONCAT(S5075,_xlfn.TEXTBEFORE(Q5075,","))</f>
        <v>1Bush 3-Shelf Cabinet</v>
      </c>
      <c r="D5075" s="13" t="s">
        <v>11181</v>
      </c>
      <c r="E5075" s="25">
        <v>43622</v>
      </c>
      <c r="F5075" s="25">
        <v>43628</v>
      </c>
      <c r="G5075" s="13" t="s">
        <v>50</v>
      </c>
      <c r="H5075" s="13" t="s">
        <v>575</v>
      </c>
      <c r="I5075" s="13" t="s">
        <v>24</v>
      </c>
      <c r="J5075" s="13" t="s">
        <v>25</v>
      </c>
      <c r="K5075" s="13" t="s">
        <v>26</v>
      </c>
      <c r="L5075" s="13" t="s">
        <v>27</v>
      </c>
      <c r="M5075" s="13" t="s">
        <v>28</v>
      </c>
      <c r="N5075" s="13" t="s">
        <v>4527</v>
      </c>
      <c r="O5075" s="13" t="s">
        <v>40</v>
      </c>
      <c r="P5075" s="13" t="s">
        <v>67</v>
      </c>
      <c r="Q5075" s="13" t="s">
        <v>4528</v>
      </c>
      <c r="R5075" s="17">
        <v>144.72</v>
      </c>
      <c r="S5075" s="26">
        <v>1</v>
      </c>
      <c r="T5075" s="17">
        <v>0</v>
      </c>
      <c r="U5075" s="17">
        <v>10.220000000000001</v>
      </c>
      <c r="V5075" s="27">
        <v>24.599999999999998</v>
      </c>
      <c r="W5075" s="13" t="s">
        <v>88</v>
      </c>
      <c r="X5075" s="8">
        <f>$T5075*$R5075</f>
        <v>0</v>
      </c>
      <c r="Y5075" s="29">
        <f>R5075-V5075-U5075-X5075</f>
        <v>109.9</v>
      </c>
    </row>
    <row r="5076" spans="2:25" x14ac:dyDescent="0.3">
      <c r="B5076" s="16"/>
      <c r="C5076" s="8" t="str">
        <f>_xlfn.CONCAT(S5076,_xlfn.TEXTBEFORE(Q5076,","))</f>
        <v>2Dania Library with Doors</v>
      </c>
      <c r="D5076" s="13" t="s">
        <v>11182</v>
      </c>
      <c r="E5076" s="25">
        <v>43642</v>
      </c>
      <c r="F5076" s="25">
        <v>43643</v>
      </c>
      <c r="G5076" s="13" t="s">
        <v>34</v>
      </c>
      <c r="H5076" s="13" t="s">
        <v>575</v>
      </c>
      <c r="I5076" s="13" t="s">
        <v>24</v>
      </c>
      <c r="J5076" s="13" t="s">
        <v>145</v>
      </c>
      <c r="K5076" s="13" t="s">
        <v>146</v>
      </c>
      <c r="L5076" s="13" t="s">
        <v>27</v>
      </c>
      <c r="M5076" s="13" t="s">
        <v>28</v>
      </c>
      <c r="N5076" s="13" t="s">
        <v>357</v>
      </c>
      <c r="O5076" s="13" t="s">
        <v>40</v>
      </c>
      <c r="P5076" s="13" t="s">
        <v>67</v>
      </c>
      <c r="Q5076" s="13" t="s">
        <v>358</v>
      </c>
      <c r="R5076" s="17">
        <v>724.8</v>
      </c>
      <c r="S5076" s="26">
        <v>2</v>
      </c>
      <c r="T5076" s="17">
        <v>0</v>
      </c>
      <c r="U5076" s="17">
        <v>205.55</v>
      </c>
      <c r="V5076" s="27">
        <v>333.36</v>
      </c>
      <c r="W5076" s="13" t="s">
        <v>60</v>
      </c>
      <c r="X5076" s="8">
        <f>$T5076*$R5076</f>
        <v>0</v>
      </c>
      <c r="Y5076" s="29">
        <f>R5076-V5076-U5076-X5076</f>
        <v>185.88999999999993</v>
      </c>
    </row>
    <row r="5077" spans="2:25" x14ac:dyDescent="0.3">
      <c r="B5077" s="16"/>
      <c r="C5077" s="8" t="str">
        <f>_xlfn.CONCAT(S5077,_xlfn.TEXTBEFORE(Q5077,","))</f>
        <v>7Enermax Memo Slips</v>
      </c>
      <c r="D5077" s="13" t="s">
        <v>11183</v>
      </c>
      <c r="E5077" s="25">
        <v>43642</v>
      </c>
      <c r="F5077" s="25">
        <v>43643</v>
      </c>
      <c r="G5077" s="13" t="s">
        <v>34</v>
      </c>
      <c r="H5077" s="13" t="s">
        <v>575</v>
      </c>
      <c r="I5077" s="13" t="s">
        <v>24</v>
      </c>
      <c r="J5077" s="13" t="s">
        <v>145</v>
      </c>
      <c r="K5077" s="13" t="s">
        <v>146</v>
      </c>
      <c r="L5077" s="13" t="s">
        <v>27</v>
      </c>
      <c r="M5077" s="13" t="s">
        <v>28</v>
      </c>
      <c r="N5077" s="13" t="s">
        <v>3383</v>
      </c>
      <c r="O5077" s="13" t="s">
        <v>30</v>
      </c>
      <c r="P5077" s="13" t="s">
        <v>1567</v>
      </c>
      <c r="Q5077" s="13" t="s">
        <v>3384</v>
      </c>
      <c r="R5077" s="17">
        <v>138.6</v>
      </c>
      <c r="S5077" s="26">
        <v>7</v>
      </c>
      <c r="T5077" s="17">
        <v>0</v>
      </c>
      <c r="U5077" s="17">
        <v>22.85</v>
      </c>
      <c r="V5077" s="27">
        <v>59.43</v>
      </c>
      <c r="W5077" s="13" t="s">
        <v>60</v>
      </c>
      <c r="X5077" s="8">
        <f>$T5077*$R5077</f>
        <v>0</v>
      </c>
      <c r="Y5077" s="29">
        <f>R5077-V5077-U5077-X5077</f>
        <v>56.319999999999986</v>
      </c>
    </row>
    <row r="5078" spans="2:25" x14ac:dyDescent="0.3">
      <c r="B5078" s="16"/>
      <c r="C5078" s="8" t="str">
        <f>_xlfn.CONCAT(S5078,_xlfn.TEXTBEFORE(Q5078,","))</f>
        <v>2Novimex Bag Chairs</v>
      </c>
      <c r="D5078" s="13" t="s">
        <v>11184</v>
      </c>
      <c r="E5078" s="25">
        <v>44085</v>
      </c>
      <c r="F5078" s="25">
        <v>44089</v>
      </c>
      <c r="G5078" s="13" t="s">
        <v>50</v>
      </c>
      <c r="H5078" s="13" t="s">
        <v>575</v>
      </c>
      <c r="I5078" s="13" t="s">
        <v>24</v>
      </c>
      <c r="J5078" s="13" t="s">
        <v>3337</v>
      </c>
      <c r="K5078" s="13" t="s">
        <v>474</v>
      </c>
      <c r="L5078" s="13" t="s">
        <v>27</v>
      </c>
      <c r="M5078" s="13" t="s">
        <v>28</v>
      </c>
      <c r="N5078" s="13" t="s">
        <v>3265</v>
      </c>
      <c r="O5078" s="13" t="s">
        <v>40</v>
      </c>
      <c r="P5078" s="13" t="s">
        <v>41</v>
      </c>
      <c r="Q5078" s="13" t="s">
        <v>3266</v>
      </c>
      <c r="R5078" s="17">
        <v>96.42</v>
      </c>
      <c r="S5078" s="26">
        <v>2</v>
      </c>
      <c r="T5078" s="17">
        <v>0</v>
      </c>
      <c r="U5078" s="17">
        <v>10.76</v>
      </c>
      <c r="V5078" s="27">
        <v>31.799999999999997</v>
      </c>
      <c r="W5078" s="13" t="s">
        <v>88</v>
      </c>
      <c r="X5078" s="8">
        <f>$T5078*$R5078</f>
        <v>0</v>
      </c>
      <c r="Y5078" s="29">
        <f>R5078-V5078-U5078-X5078</f>
        <v>53.860000000000007</v>
      </c>
    </row>
    <row r="5079" spans="2:25" x14ac:dyDescent="0.3">
      <c r="B5079" s="16"/>
      <c r="C5079" s="8" t="str">
        <f>_xlfn.CONCAT(S5079,_xlfn.TEXTBEFORE(Q5079,","))</f>
        <v>1Smead File Cart</v>
      </c>
      <c r="D5079" s="13" t="s">
        <v>11185</v>
      </c>
      <c r="E5079" s="25">
        <v>43727</v>
      </c>
      <c r="F5079" s="25">
        <v>43733</v>
      </c>
      <c r="G5079" s="13" t="s">
        <v>50</v>
      </c>
      <c r="H5079" s="13" t="s">
        <v>2986</v>
      </c>
      <c r="I5079" s="13" t="s">
        <v>24</v>
      </c>
      <c r="J5079" s="13" t="s">
        <v>400</v>
      </c>
      <c r="K5079" s="13" t="s">
        <v>141</v>
      </c>
      <c r="L5079" s="13" t="s">
        <v>54</v>
      </c>
      <c r="M5079" s="13" t="s">
        <v>55</v>
      </c>
      <c r="N5079" s="13" t="s">
        <v>1935</v>
      </c>
      <c r="O5079" s="13" t="s">
        <v>30</v>
      </c>
      <c r="P5079" s="13" t="s">
        <v>289</v>
      </c>
      <c r="Q5079" s="13" t="s">
        <v>1936</v>
      </c>
      <c r="R5079" s="17">
        <v>105.8001</v>
      </c>
      <c r="S5079" s="26">
        <v>1</v>
      </c>
      <c r="T5079" s="17">
        <v>0.17</v>
      </c>
      <c r="U5079" s="17">
        <v>4.68</v>
      </c>
      <c r="V5079" s="27">
        <v>15.290099999999999</v>
      </c>
      <c r="W5079" s="13" t="s">
        <v>88</v>
      </c>
      <c r="X5079" s="8">
        <f>$T5079*$R5079</f>
        <v>17.986017</v>
      </c>
      <c r="Y5079" s="29">
        <f>R5079-V5079-U5079-X5079</f>
        <v>67.843983000000009</v>
      </c>
    </row>
    <row r="5080" spans="2:25" x14ac:dyDescent="0.3">
      <c r="B5080" s="16"/>
      <c r="C5080" s="8" t="str">
        <f>_xlfn.CONCAT(S5080,_xlfn.TEXTBEFORE(Q5080,","))</f>
        <v>2Nokia Audio Dock</v>
      </c>
      <c r="D5080" s="13" t="s">
        <v>11186</v>
      </c>
      <c r="E5080" s="25">
        <v>43841</v>
      </c>
      <c r="F5080" s="25">
        <v>43845</v>
      </c>
      <c r="G5080" s="13" t="s">
        <v>50</v>
      </c>
      <c r="H5080" s="13" t="s">
        <v>2986</v>
      </c>
      <c r="I5080" s="13" t="s">
        <v>24</v>
      </c>
      <c r="J5080" s="13" t="s">
        <v>90</v>
      </c>
      <c r="K5080" s="13" t="s">
        <v>91</v>
      </c>
      <c r="L5080" s="13" t="s">
        <v>54</v>
      </c>
      <c r="M5080" s="13" t="s">
        <v>55</v>
      </c>
      <c r="N5080" s="13" t="s">
        <v>2857</v>
      </c>
      <c r="O5080" s="13" t="s">
        <v>57</v>
      </c>
      <c r="P5080" s="13" t="s">
        <v>58</v>
      </c>
      <c r="Q5080" s="13" t="s">
        <v>2858</v>
      </c>
      <c r="R5080" s="17">
        <v>276.93779999999998</v>
      </c>
      <c r="S5080" s="26">
        <v>2</v>
      </c>
      <c r="T5080" s="17">
        <v>0.17</v>
      </c>
      <c r="U5080" s="17">
        <v>29.62</v>
      </c>
      <c r="V5080" s="27">
        <v>46.657799999999995</v>
      </c>
      <c r="W5080" s="13" t="s">
        <v>60</v>
      </c>
      <c r="X5080" s="8">
        <f>$T5080*$R5080</f>
        <v>47.079425999999998</v>
      </c>
      <c r="Y5080" s="29">
        <f>R5080-V5080-U5080-X5080</f>
        <v>153.58057399999996</v>
      </c>
    </row>
    <row r="5081" spans="2:25" x14ac:dyDescent="0.3">
      <c r="B5081" s="16"/>
      <c r="C5081" s="8" t="str">
        <f>_xlfn.CONCAT(S5081,_xlfn.TEXTBEFORE(Q5081,","))</f>
        <v>5Belkin Keyboard</v>
      </c>
      <c r="D5081" s="13" t="s">
        <v>11187</v>
      </c>
      <c r="E5081" s="25">
        <v>43841</v>
      </c>
      <c r="F5081" s="25">
        <v>43845</v>
      </c>
      <c r="G5081" s="13" t="s">
        <v>50</v>
      </c>
      <c r="H5081" s="13" t="s">
        <v>2986</v>
      </c>
      <c r="I5081" s="13" t="s">
        <v>24</v>
      </c>
      <c r="J5081" s="13" t="s">
        <v>90</v>
      </c>
      <c r="K5081" s="13" t="s">
        <v>91</v>
      </c>
      <c r="L5081" s="13" t="s">
        <v>54</v>
      </c>
      <c r="M5081" s="13" t="s">
        <v>55</v>
      </c>
      <c r="N5081" s="13" t="s">
        <v>3649</v>
      </c>
      <c r="O5081" s="13" t="s">
        <v>57</v>
      </c>
      <c r="P5081" s="13" t="s">
        <v>121</v>
      </c>
      <c r="Q5081" s="13" t="s">
        <v>3650</v>
      </c>
      <c r="R5081" s="17">
        <v>222.28200000000001</v>
      </c>
      <c r="S5081" s="26">
        <v>5</v>
      </c>
      <c r="T5081" s="17">
        <v>0.47000000000000003</v>
      </c>
      <c r="U5081" s="17">
        <v>8.84</v>
      </c>
      <c r="V5081" s="27">
        <v>-176.268</v>
      </c>
      <c r="W5081" s="13" t="s">
        <v>60</v>
      </c>
      <c r="X5081" s="8">
        <f>$T5081*$R5081</f>
        <v>104.47254000000001</v>
      </c>
      <c r="Y5081" s="29">
        <f>R5081-V5081-U5081-X5081</f>
        <v>285.23746000000006</v>
      </c>
    </row>
    <row r="5082" spans="2:25" x14ac:dyDescent="0.3">
      <c r="B5082" s="16"/>
      <c r="C5082" s="8" t="str">
        <f>_xlfn.CONCAT(S5082,_xlfn.TEXTBEFORE(Q5082,","))</f>
        <v>6Hamilton Beach Stove</v>
      </c>
      <c r="D5082" s="13" t="s">
        <v>11188</v>
      </c>
      <c r="E5082" s="25">
        <v>44178</v>
      </c>
      <c r="F5082" s="25">
        <v>44184</v>
      </c>
      <c r="G5082" s="13" t="s">
        <v>50</v>
      </c>
      <c r="H5082" s="13" t="s">
        <v>395</v>
      </c>
      <c r="I5082" s="13" t="s">
        <v>24</v>
      </c>
      <c r="J5082" s="13" t="s">
        <v>396</v>
      </c>
      <c r="K5082" s="13" t="s">
        <v>353</v>
      </c>
      <c r="L5082" s="13" t="s">
        <v>201</v>
      </c>
      <c r="M5082" s="13" t="s">
        <v>28</v>
      </c>
      <c r="N5082" s="13" t="s">
        <v>397</v>
      </c>
      <c r="O5082" s="13" t="s">
        <v>30</v>
      </c>
      <c r="P5082" s="13" t="s">
        <v>31</v>
      </c>
      <c r="Q5082" s="13" t="s">
        <v>398</v>
      </c>
      <c r="R5082" s="17">
        <v>3242.88</v>
      </c>
      <c r="S5082" s="26">
        <v>6</v>
      </c>
      <c r="T5082" s="17">
        <v>0</v>
      </c>
      <c r="U5082" s="17">
        <v>271.58999999999997</v>
      </c>
      <c r="V5082" s="27">
        <v>421.56000000000006</v>
      </c>
      <c r="W5082" s="13" t="s">
        <v>88</v>
      </c>
      <c r="X5082" s="8">
        <f>$T5082*$R5082</f>
        <v>0</v>
      </c>
      <c r="Y5082" s="29">
        <f>R5082-V5082-U5082-X5082</f>
        <v>2549.73</v>
      </c>
    </row>
    <row r="5083" spans="2:25" x14ac:dyDescent="0.3">
      <c r="B5083" s="16"/>
      <c r="C5083" s="8" t="str">
        <f>_xlfn.CONCAT(S5083,_xlfn.TEXTBEFORE(Q5083,","))</f>
        <v>8Bush Corner Shelving</v>
      </c>
      <c r="D5083" s="13" t="s">
        <v>11189</v>
      </c>
      <c r="E5083" s="25">
        <v>44178</v>
      </c>
      <c r="F5083" s="25">
        <v>44184</v>
      </c>
      <c r="G5083" s="13" t="s">
        <v>50</v>
      </c>
      <c r="H5083" s="13" t="s">
        <v>395</v>
      </c>
      <c r="I5083" s="13" t="s">
        <v>24</v>
      </c>
      <c r="J5083" s="13" t="s">
        <v>396</v>
      </c>
      <c r="K5083" s="13" t="s">
        <v>353</v>
      </c>
      <c r="L5083" s="13" t="s">
        <v>201</v>
      </c>
      <c r="M5083" s="13" t="s">
        <v>28</v>
      </c>
      <c r="N5083" s="13" t="s">
        <v>1667</v>
      </c>
      <c r="O5083" s="13" t="s">
        <v>40</v>
      </c>
      <c r="P5083" s="13" t="s">
        <v>67</v>
      </c>
      <c r="Q5083" s="13" t="s">
        <v>1668</v>
      </c>
      <c r="R5083" s="17">
        <v>1002.72</v>
      </c>
      <c r="S5083" s="26">
        <v>8</v>
      </c>
      <c r="T5083" s="17">
        <v>0</v>
      </c>
      <c r="U5083" s="17">
        <v>77.72</v>
      </c>
      <c r="V5083" s="27">
        <v>451.20000000000005</v>
      </c>
      <c r="W5083" s="13" t="s">
        <v>88</v>
      </c>
      <c r="X5083" s="8">
        <f>$T5083*$R5083</f>
        <v>0</v>
      </c>
      <c r="Y5083" s="29">
        <f>R5083-V5083-U5083-X5083</f>
        <v>473.79999999999995</v>
      </c>
    </row>
    <row r="5084" spans="2:25" x14ac:dyDescent="0.3">
      <c r="B5084" s="16"/>
      <c r="C5084" s="8" t="str">
        <f>_xlfn.CONCAT(S5084,_xlfn.TEXTBEFORE(Q5084,","))</f>
        <v>3Elite Trimmer</v>
      </c>
      <c r="D5084" s="13" t="s">
        <v>11190</v>
      </c>
      <c r="E5084" s="25">
        <v>44178</v>
      </c>
      <c r="F5084" s="25">
        <v>44184</v>
      </c>
      <c r="G5084" s="13" t="s">
        <v>50</v>
      </c>
      <c r="H5084" s="13" t="s">
        <v>395</v>
      </c>
      <c r="I5084" s="13" t="s">
        <v>24</v>
      </c>
      <c r="J5084" s="13" t="s">
        <v>396</v>
      </c>
      <c r="K5084" s="13" t="s">
        <v>353</v>
      </c>
      <c r="L5084" s="13" t="s">
        <v>201</v>
      </c>
      <c r="M5084" s="13" t="s">
        <v>28</v>
      </c>
      <c r="N5084" s="13" t="s">
        <v>3149</v>
      </c>
      <c r="O5084" s="13" t="s">
        <v>30</v>
      </c>
      <c r="P5084" s="13" t="s">
        <v>1228</v>
      </c>
      <c r="Q5084" s="13" t="s">
        <v>3150</v>
      </c>
      <c r="R5084" s="17">
        <v>123.21000000000002</v>
      </c>
      <c r="S5084" s="26">
        <v>3</v>
      </c>
      <c r="T5084" s="17">
        <v>0</v>
      </c>
      <c r="U5084" s="17">
        <v>6.49</v>
      </c>
      <c r="V5084" s="27">
        <v>49.230000000000004</v>
      </c>
      <c r="W5084" s="13" t="s">
        <v>88</v>
      </c>
      <c r="X5084" s="8">
        <f>$T5084*$R5084</f>
        <v>0</v>
      </c>
      <c r="Y5084" s="29">
        <f>R5084-V5084-U5084-X5084</f>
        <v>67.490000000000023</v>
      </c>
    </row>
    <row r="5085" spans="2:25" x14ac:dyDescent="0.3">
      <c r="B5085" s="16"/>
      <c r="C5085" s="8" t="str">
        <f>_xlfn.CONCAT(S5085,_xlfn.TEXTBEFORE(Q5085,","))</f>
        <v>2Office Star Executive Leather Armchair</v>
      </c>
      <c r="D5085" s="13" t="s">
        <v>11191</v>
      </c>
      <c r="E5085" s="25">
        <v>43644</v>
      </c>
      <c r="F5085" s="25">
        <v>43650</v>
      </c>
      <c r="G5085" s="13" t="s">
        <v>50</v>
      </c>
      <c r="H5085" s="13" t="s">
        <v>1892</v>
      </c>
      <c r="I5085" s="13" t="s">
        <v>24</v>
      </c>
      <c r="J5085" s="13" t="s">
        <v>1893</v>
      </c>
      <c r="K5085" s="13" t="s">
        <v>489</v>
      </c>
      <c r="L5085" s="13" t="s">
        <v>114</v>
      </c>
      <c r="M5085" s="13" t="s">
        <v>55</v>
      </c>
      <c r="N5085" s="13" t="s">
        <v>367</v>
      </c>
      <c r="O5085" s="13" t="s">
        <v>40</v>
      </c>
      <c r="P5085" s="13" t="s">
        <v>41</v>
      </c>
      <c r="Q5085" s="13" t="s">
        <v>368</v>
      </c>
      <c r="R5085" s="17">
        <v>929.99999999999977</v>
      </c>
      <c r="S5085" s="26">
        <v>2</v>
      </c>
      <c r="T5085" s="17">
        <v>0</v>
      </c>
      <c r="U5085" s="17">
        <v>66</v>
      </c>
      <c r="V5085" s="27">
        <v>158.10000000000002</v>
      </c>
      <c r="W5085" s="13" t="s">
        <v>88</v>
      </c>
      <c r="X5085" s="8">
        <f>$T5085*$R5085</f>
        <v>0</v>
      </c>
      <c r="Y5085" s="29">
        <f>R5085-V5085-U5085-X5085</f>
        <v>705.89999999999975</v>
      </c>
    </row>
    <row r="5086" spans="2:25" x14ac:dyDescent="0.3">
      <c r="B5086" s="16"/>
      <c r="C5086" s="8" t="str">
        <f>_xlfn.CONCAT(S5086,_xlfn.TEXTBEFORE(Q5086,","))</f>
        <v>4Apple Signal Booster</v>
      </c>
      <c r="D5086" s="13" t="s">
        <v>11192</v>
      </c>
      <c r="E5086" s="25">
        <v>43644</v>
      </c>
      <c r="F5086" s="25">
        <v>43650</v>
      </c>
      <c r="G5086" s="13" t="s">
        <v>50</v>
      </c>
      <c r="H5086" s="13" t="s">
        <v>1892</v>
      </c>
      <c r="I5086" s="13" t="s">
        <v>24</v>
      </c>
      <c r="J5086" s="13" t="s">
        <v>1893</v>
      </c>
      <c r="K5086" s="13" t="s">
        <v>489</v>
      </c>
      <c r="L5086" s="13" t="s">
        <v>114</v>
      </c>
      <c r="M5086" s="13" t="s">
        <v>55</v>
      </c>
      <c r="N5086" s="13" t="s">
        <v>2026</v>
      </c>
      <c r="O5086" s="13" t="s">
        <v>57</v>
      </c>
      <c r="P5086" s="13" t="s">
        <v>58</v>
      </c>
      <c r="Q5086" s="13" t="s">
        <v>2027</v>
      </c>
      <c r="R5086" s="17">
        <v>551.76</v>
      </c>
      <c r="S5086" s="26">
        <v>4</v>
      </c>
      <c r="T5086" s="17">
        <v>0</v>
      </c>
      <c r="U5086" s="17">
        <v>59.49</v>
      </c>
      <c r="V5086" s="27">
        <v>215.16</v>
      </c>
      <c r="W5086" s="13" t="s">
        <v>88</v>
      </c>
      <c r="X5086" s="8">
        <f>$T5086*$R5086</f>
        <v>0</v>
      </c>
      <c r="Y5086" s="29">
        <f>R5086-V5086-U5086-X5086</f>
        <v>277.11</v>
      </c>
    </row>
    <row r="5087" spans="2:25" x14ac:dyDescent="0.3">
      <c r="B5087" s="16"/>
      <c r="C5087" s="8" t="str">
        <f>_xlfn.CONCAT(S5087,_xlfn.TEXTBEFORE(Q5087,","))</f>
        <v>7Avery Legal Exhibit Labels</v>
      </c>
      <c r="D5087" s="13" t="s">
        <v>11193</v>
      </c>
      <c r="E5087" s="25">
        <v>43644</v>
      </c>
      <c r="F5087" s="25">
        <v>43650</v>
      </c>
      <c r="G5087" s="13" t="s">
        <v>50</v>
      </c>
      <c r="H5087" s="13" t="s">
        <v>1892</v>
      </c>
      <c r="I5087" s="13" t="s">
        <v>24</v>
      </c>
      <c r="J5087" s="13" t="s">
        <v>1893</v>
      </c>
      <c r="K5087" s="13" t="s">
        <v>489</v>
      </c>
      <c r="L5087" s="13" t="s">
        <v>114</v>
      </c>
      <c r="M5087" s="13" t="s">
        <v>55</v>
      </c>
      <c r="N5087" s="13" t="s">
        <v>5121</v>
      </c>
      <c r="O5087" s="13" t="s">
        <v>30</v>
      </c>
      <c r="P5087" s="13" t="s">
        <v>2751</v>
      </c>
      <c r="Q5087" s="13" t="s">
        <v>5122</v>
      </c>
      <c r="R5087" s="17">
        <v>78.12</v>
      </c>
      <c r="S5087" s="26">
        <v>7</v>
      </c>
      <c r="T5087" s="17">
        <v>0</v>
      </c>
      <c r="U5087" s="17">
        <v>5.55</v>
      </c>
      <c r="V5087" s="27">
        <v>9.24</v>
      </c>
      <c r="W5087" s="13" t="s">
        <v>88</v>
      </c>
      <c r="X5087" s="8">
        <f>$T5087*$R5087</f>
        <v>0</v>
      </c>
      <c r="Y5087" s="29">
        <f>R5087-V5087-U5087-X5087</f>
        <v>63.330000000000013</v>
      </c>
    </row>
    <row r="5088" spans="2:25" x14ac:dyDescent="0.3">
      <c r="B5088" s="16"/>
      <c r="C5088" s="8" t="str">
        <f>_xlfn.CONCAT(S5088,_xlfn.TEXTBEFORE(Q5088,","))</f>
        <v>3OIC Clamps</v>
      </c>
      <c r="D5088" s="13" t="s">
        <v>11194</v>
      </c>
      <c r="E5088" s="25">
        <v>43644</v>
      </c>
      <c r="F5088" s="25">
        <v>43650</v>
      </c>
      <c r="G5088" s="13" t="s">
        <v>50</v>
      </c>
      <c r="H5088" s="13" t="s">
        <v>1892</v>
      </c>
      <c r="I5088" s="13" t="s">
        <v>24</v>
      </c>
      <c r="J5088" s="13" t="s">
        <v>1893</v>
      </c>
      <c r="K5088" s="13" t="s">
        <v>489</v>
      </c>
      <c r="L5088" s="13" t="s">
        <v>114</v>
      </c>
      <c r="M5088" s="13" t="s">
        <v>55</v>
      </c>
      <c r="N5088" s="13" t="s">
        <v>5447</v>
      </c>
      <c r="O5088" s="13" t="s">
        <v>30</v>
      </c>
      <c r="P5088" s="13" t="s">
        <v>2177</v>
      </c>
      <c r="Q5088" s="13" t="s">
        <v>5448</v>
      </c>
      <c r="R5088" s="17">
        <v>51.66</v>
      </c>
      <c r="S5088" s="26">
        <v>3</v>
      </c>
      <c r="T5088" s="17">
        <v>0</v>
      </c>
      <c r="U5088" s="17">
        <v>4.2</v>
      </c>
      <c r="V5088" s="27">
        <v>3.6000000000000005</v>
      </c>
      <c r="W5088" s="13" t="s">
        <v>88</v>
      </c>
      <c r="X5088" s="8">
        <f>$T5088*$R5088</f>
        <v>0</v>
      </c>
      <c r="Y5088" s="29">
        <f>R5088-V5088-U5088-X5088</f>
        <v>43.859999999999992</v>
      </c>
    </row>
    <row r="5089" spans="2:25" x14ac:dyDescent="0.3">
      <c r="B5089" s="16"/>
      <c r="C5089" s="8" t="str">
        <f>_xlfn.CONCAT(S5089,_xlfn.TEXTBEFORE(Q5089,","))</f>
        <v>8Hewlett Wireless Fax</v>
      </c>
      <c r="D5089" s="13" t="s">
        <v>11195</v>
      </c>
      <c r="E5089" s="25">
        <v>43323</v>
      </c>
      <c r="F5089" s="25">
        <v>43325</v>
      </c>
      <c r="G5089" s="13" t="s">
        <v>34</v>
      </c>
      <c r="H5089" s="13" t="s">
        <v>237</v>
      </c>
      <c r="I5089" s="13" t="s">
        <v>24</v>
      </c>
      <c r="J5089" s="13" t="s">
        <v>238</v>
      </c>
      <c r="K5089" s="13" t="s">
        <v>239</v>
      </c>
      <c r="L5089" s="13" t="s">
        <v>201</v>
      </c>
      <c r="M5089" s="13" t="s">
        <v>28</v>
      </c>
      <c r="N5089" s="13" t="s">
        <v>240</v>
      </c>
      <c r="O5089" s="13" t="s">
        <v>57</v>
      </c>
      <c r="P5089" s="13" t="s">
        <v>86</v>
      </c>
      <c r="Q5089" s="13" t="s">
        <v>241</v>
      </c>
      <c r="R5089" s="17">
        <v>3038.64</v>
      </c>
      <c r="S5089" s="26">
        <v>8</v>
      </c>
      <c r="T5089" s="17">
        <v>0</v>
      </c>
      <c r="U5089" s="17">
        <v>371.51</v>
      </c>
      <c r="V5089" s="27">
        <v>1245.8399999999999</v>
      </c>
      <c r="W5089" s="13" t="s">
        <v>60</v>
      </c>
      <c r="X5089" s="8">
        <f>$T5089*$R5089</f>
        <v>0</v>
      </c>
      <c r="Y5089" s="29">
        <f>R5089-V5089-U5089-X5089</f>
        <v>1421.29</v>
      </c>
    </row>
    <row r="5090" spans="2:25" x14ac:dyDescent="0.3">
      <c r="B5090" s="16"/>
      <c r="C5090" s="8" t="str">
        <f>_xlfn.CONCAT(S5090,_xlfn.TEXTBEFORE(Q5090,","))</f>
        <v>7Motorola Audio Dock</v>
      </c>
      <c r="D5090" s="13" t="s">
        <v>11196</v>
      </c>
      <c r="E5090" s="25">
        <v>43323</v>
      </c>
      <c r="F5090" s="25">
        <v>43325</v>
      </c>
      <c r="G5090" s="13" t="s">
        <v>34</v>
      </c>
      <c r="H5090" s="13" t="s">
        <v>237</v>
      </c>
      <c r="I5090" s="13" t="s">
        <v>24</v>
      </c>
      <c r="J5090" s="13" t="s">
        <v>238</v>
      </c>
      <c r="K5090" s="13" t="s">
        <v>239</v>
      </c>
      <c r="L5090" s="13" t="s">
        <v>201</v>
      </c>
      <c r="M5090" s="13" t="s">
        <v>28</v>
      </c>
      <c r="N5090" s="13" t="s">
        <v>1800</v>
      </c>
      <c r="O5090" s="13" t="s">
        <v>57</v>
      </c>
      <c r="P5090" s="13" t="s">
        <v>58</v>
      </c>
      <c r="Q5090" s="13" t="s">
        <v>1801</v>
      </c>
      <c r="R5090" s="17">
        <v>1214.22</v>
      </c>
      <c r="S5090" s="26">
        <v>7</v>
      </c>
      <c r="T5090" s="17">
        <v>0</v>
      </c>
      <c r="U5090" s="17">
        <v>22.12</v>
      </c>
      <c r="V5090" s="27">
        <v>339.78</v>
      </c>
      <c r="W5090" s="13" t="s">
        <v>60</v>
      </c>
      <c r="X5090" s="8">
        <f>$T5090*$R5090</f>
        <v>0</v>
      </c>
      <c r="Y5090" s="29">
        <f>R5090-V5090-U5090-X5090</f>
        <v>852.32</v>
      </c>
    </row>
    <row r="5091" spans="2:25" x14ac:dyDescent="0.3">
      <c r="B5091" s="16"/>
      <c r="C5091" s="8" t="str">
        <f>_xlfn.CONCAT(S5091,_xlfn.TEXTBEFORE(Q5091,","))</f>
        <v>3Smead Round Labels</v>
      </c>
      <c r="D5091" s="13" t="s">
        <v>11197</v>
      </c>
      <c r="E5091" s="25">
        <v>43323</v>
      </c>
      <c r="F5091" s="25">
        <v>43325</v>
      </c>
      <c r="G5091" s="13" t="s">
        <v>34</v>
      </c>
      <c r="H5091" s="13" t="s">
        <v>237</v>
      </c>
      <c r="I5091" s="13" t="s">
        <v>24</v>
      </c>
      <c r="J5091" s="13" t="s">
        <v>238</v>
      </c>
      <c r="K5091" s="13" t="s">
        <v>239</v>
      </c>
      <c r="L5091" s="13" t="s">
        <v>201</v>
      </c>
      <c r="M5091" s="13" t="s">
        <v>28</v>
      </c>
      <c r="N5091" s="13" t="s">
        <v>5076</v>
      </c>
      <c r="O5091" s="13" t="s">
        <v>30</v>
      </c>
      <c r="P5091" s="13" t="s">
        <v>2751</v>
      </c>
      <c r="Q5091" s="13" t="s">
        <v>5077</v>
      </c>
      <c r="R5091" s="17">
        <v>20.7</v>
      </c>
      <c r="S5091" s="26">
        <v>3</v>
      </c>
      <c r="T5091" s="17">
        <v>0</v>
      </c>
      <c r="U5091" s="17">
        <v>6.29</v>
      </c>
      <c r="V5091" s="27">
        <v>3.06</v>
      </c>
      <c r="W5091" s="13" t="s">
        <v>60</v>
      </c>
      <c r="X5091" s="8">
        <f>$T5091*$R5091</f>
        <v>0</v>
      </c>
      <c r="Y5091" s="29">
        <f>R5091-V5091-U5091-X5091</f>
        <v>11.350000000000001</v>
      </c>
    </row>
    <row r="5092" spans="2:25" x14ac:dyDescent="0.3">
      <c r="B5092" s="16"/>
      <c r="C5092" s="8" t="str">
        <f>_xlfn.CONCAT(S5092,_xlfn.TEXTBEFORE(Q5092,","))</f>
        <v>3Cardinal Hole Reinforcements</v>
      </c>
      <c r="D5092" s="13" t="s">
        <v>11198</v>
      </c>
      <c r="E5092" s="25">
        <v>43323</v>
      </c>
      <c r="F5092" s="25">
        <v>43325</v>
      </c>
      <c r="G5092" s="13" t="s">
        <v>34</v>
      </c>
      <c r="H5092" s="13" t="s">
        <v>237</v>
      </c>
      <c r="I5092" s="13" t="s">
        <v>24</v>
      </c>
      <c r="J5092" s="13" t="s">
        <v>238</v>
      </c>
      <c r="K5092" s="13" t="s">
        <v>239</v>
      </c>
      <c r="L5092" s="13" t="s">
        <v>201</v>
      </c>
      <c r="M5092" s="13" t="s">
        <v>28</v>
      </c>
      <c r="N5092" s="13" t="s">
        <v>5393</v>
      </c>
      <c r="O5092" s="13" t="s">
        <v>30</v>
      </c>
      <c r="P5092" s="13" t="s">
        <v>1121</v>
      </c>
      <c r="Q5092" s="13" t="s">
        <v>5394</v>
      </c>
      <c r="R5092" s="17">
        <v>14.400000000000002</v>
      </c>
      <c r="S5092" s="26">
        <v>3</v>
      </c>
      <c r="T5092" s="17">
        <v>0</v>
      </c>
      <c r="U5092" s="17">
        <v>4.45</v>
      </c>
      <c r="V5092" s="27">
        <v>4.8600000000000003</v>
      </c>
      <c r="W5092" s="13" t="s">
        <v>60</v>
      </c>
      <c r="X5092" s="8">
        <f>$T5092*$R5092</f>
        <v>0</v>
      </c>
      <c r="Y5092" s="29">
        <f>R5092-V5092-U5092-X5092</f>
        <v>5.0900000000000025</v>
      </c>
    </row>
    <row r="5093" spans="2:25" x14ac:dyDescent="0.3">
      <c r="B5093" s="16"/>
      <c r="C5093" s="8" t="str">
        <f>_xlfn.CONCAT(S5093,_xlfn.TEXTBEFORE(Q5093,","))</f>
        <v>1Enermax Note Cards</v>
      </c>
      <c r="D5093" s="13" t="s">
        <v>11199</v>
      </c>
      <c r="E5093" s="25">
        <v>43323</v>
      </c>
      <c r="F5093" s="25">
        <v>43325</v>
      </c>
      <c r="G5093" s="13" t="s">
        <v>34</v>
      </c>
      <c r="H5093" s="13" t="s">
        <v>237</v>
      </c>
      <c r="I5093" s="13" t="s">
        <v>24</v>
      </c>
      <c r="J5093" s="13" t="s">
        <v>238</v>
      </c>
      <c r="K5093" s="13" t="s">
        <v>239</v>
      </c>
      <c r="L5093" s="13" t="s">
        <v>201</v>
      </c>
      <c r="M5093" s="13" t="s">
        <v>28</v>
      </c>
      <c r="N5093" s="13" t="s">
        <v>4850</v>
      </c>
      <c r="O5093" s="13" t="s">
        <v>30</v>
      </c>
      <c r="P5093" s="13" t="s">
        <v>1567</v>
      </c>
      <c r="Q5093" s="13" t="s">
        <v>4851</v>
      </c>
      <c r="R5093" s="17">
        <v>32.64</v>
      </c>
      <c r="S5093" s="26">
        <v>1</v>
      </c>
      <c r="T5093" s="17">
        <v>0</v>
      </c>
      <c r="U5093" s="17">
        <v>3.54</v>
      </c>
      <c r="V5093" s="27">
        <v>1.9500000000000002</v>
      </c>
      <c r="W5093" s="13" t="s">
        <v>60</v>
      </c>
      <c r="X5093" s="8">
        <f>$T5093*$R5093</f>
        <v>0</v>
      </c>
      <c r="Y5093" s="29">
        <f>R5093-V5093-U5093-X5093</f>
        <v>27.150000000000002</v>
      </c>
    </row>
    <row r="5094" spans="2:25" x14ac:dyDescent="0.3">
      <c r="B5094" s="16"/>
      <c r="C5094" s="8" t="str">
        <f>_xlfn.CONCAT(S5094,_xlfn.TEXTBEFORE(Q5094,","))</f>
        <v>3Hamilton Beach Refrigerator</v>
      </c>
      <c r="D5094" s="13" t="s">
        <v>11200</v>
      </c>
      <c r="E5094" s="25">
        <v>42847</v>
      </c>
      <c r="F5094" s="25">
        <v>42851</v>
      </c>
      <c r="G5094" s="13" t="s">
        <v>50</v>
      </c>
      <c r="H5094" s="13" t="s">
        <v>1776</v>
      </c>
      <c r="I5094" s="13" t="s">
        <v>36</v>
      </c>
      <c r="J5094" s="13" t="s">
        <v>233</v>
      </c>
      <c r="K5094" s="13" t="s">
        <v>234</v>
      </c>
      <c r="L5094" s="13" t="s">
        <v>54</v>
      </c>
      <c r="M5094" s="13" t="s">
        <v>55</v>
      </c>
      <c r="N5094" s="13" t="s">
        <v>92</v>
      </c>
      <c r="O5094" s="13" t="s">
        <v>30</v>
      </c>
      <c r="P5094" s="13" t="s">
        <v>31</v>
      </c>
      <c r="Q5094" s="13" t="s">
        <v>93</v>
      </c>
      <c r="R5094" s="17">
        <v>1243.9043999999999</v>
      </c>
      <c r="S5094" s="26">
        <v>3</v>
      </c>
      <c r="T5094" s="17">
        <v>0.17</v>
      </c>
      <c r="U5094" s="17">
        <v>71.290000000000006</v>
      </c>
      <c r="V5094" s="27">
        <v>-134.8956</v>
      </c>
      <c r="W5094" s="13" t="s">
        <v>88</v>
      </c>
      <c r="X5094" s="8">
        <f>$T5094*$R5094</f>
        <v>211.46374800000001</v>
      </c>
      <c r="Y5094" s="29">
        <f>R5094-V5094-U5094-X5094</f>
        <v>1096.0462520000001</v>
      </c>
    </row>
    <row r="5095" spans="2:25" x14ac:dyDescent="0.3">
      <c r="B5095" s="16"/>
      <c r="C5095" s="8" t="str">
        <f>_xlfn.CONCAT(S5095,_xlfn.TEXTBEFORE(Q5095,","))</f>
        <v>5Deflect-O Frame</v>
      </c>
      <c r="D5095" s="13" t="s">
        <v>11201</v>
      </c>
      <c r="E5095" s="25">
        <v>42847</v>
      </c>
      <c r="F5095" s="25">
        <v>42851</v>
      </c>
      <c r="G5095" s="13" t="s">
        <v>50</v>
      </c>
      <c r="H5095" s="13" t="s">
        <v>1776</v>
      </c>
      <c r="I5095" s="13" t="s">
        <v>36</v>
      </c>
      <c r="J5095" s="13" t="s">
        <v>233</v>
      </c>
      <c r="K5095" s="13" t="s">
        <v>234</v>
      </c>
      <c r="L5095" s="13" t="s">
        <v>54</v>
      </c>
      <c r="M5095" s="13" t="s">
        <v>55</v>
      </c>
      <c r="N5095" s="13" t="s">
        <v>1943</v>
      </c>
      <c r="O5095" s="13" t="s">
        <v>40</v>
      </c>
      <c r="P5095" s="13" t="s">
        <v>906</v>
      </c>
      <c r="Q5095" s="13" t="s">
        <v>1944</v>
      </c>
      <c r="R5095" s="17">
        <v>401.64599999999996</v>
      </c>
      <c r="S5095" s="26">
        <v>5</v>
      </c>
      <c r="T5095" s="17">
        <v>0.27</v>
      </c>
      <c r="U5095" s="17">
        <v>19.329999999999998</v>
      </c>
      <c r="V5095" s="27">
        <v>54.996000000000009</v>
      </c>
      <c r="W5095" s="13" t="s">
        <v>88</v>
      </c>
      <c r="X5095" s="8">
        <f>$T5095*$R5095</f>
        <v>108.44441999999999</v>
      </c>
      <c r="Y5095" s="29">
        <f>R5095-V5095-U5095-X5095</f>
        <v>218.87558000000001</v>
      </c>
    </row>
    <row r="5096" spans="2:25" x14ac:dyDescent="0.3">
      <c r="B5096" s="16"/>
      <c r="C5096" s="8" t="str">
        <f>_xlfn.CONCAT(S5096,_xlfn.TEXTBEFORE(Q5096,","))</f>
        <v>4SanDisk Keyboard</v>
      </c>
      <c r="D5096" s="13" t="s">
        <v>11202</v>
      </c>
      <c r="E5096" s="25">
        <v>42847</v>
      </c>
      <c r="F5096" s="25">
        <v>42851</v>
      </c>
      <c r="G5096" s="13" t="s">
        <v>50</v>
      </c>
      <c r="H5096" s="13" t="s">
        <v>1776</v>
      </c>
      <c r="I5096" s="13" t="s">
        <v>36</v>
      </c>
      <c r="J5096" s="13" t="s">
        <v>233</v>
      </c>
      <c r="K5096" s="13" t="s">
        <v>234</v>
      </c>
      <c r="L5096" s="13" t="s">
        <v>54</v>
      </c>
      <c r="M5096" s="13" t="s">
        <v>55</v>
      </c>
      <c r="N5096" s="13" t="s">
        <v>2311</v>
      </c>
      <c r="O5096" s="13" t="s">
        <v>57</v>
      </c>
      <c r="P5096" s="13" t="s">
        <v>121</v>
      </c>
      <c r="Q5096" s="13" t="s">
        <v>2312</v>
      </c>
      <c r="R5096" s="17">
        <v>175.91760000000005</v>
      </c>
      <c r="S5096" s="26">
        <v>4</v>
      </c>
      <c r="T5096" s="17">
        <v>0.47000000000000003</v>
      </c>
      <c r="U5096" s="17">
        <v>10.09</v>
      </c>
      <c r="V5096" s="27">
        <v>-56.522400000000061</v>
      </c>
      <c r="W5096" s="13" t="s">
        <v>88</v>
      </c>
      <c r="X5096" s="8">
        <f>$T5096*$R5096</f>
        <v>82.681272000000035</v>
      </c>
      <c r="Y5096" s="29">
        <f>R5096-V5096-U5096-X5096</f>
        <v>139.66872800000007</v>
      </c>
    </row>
    <row r="5097" spans="2:25" x14ac:dyDescent="0.3">
      <c r="B5097" s="16"/>
      <c r="C5097" s="8" t="str">
        <f>_xlfn.CONCAT(S5097,_xlfn.TEXTBEFORE(Q5097,","))</f>
        <v>6Harbour Creations Chairmat</v>
      </c>
      <c r="D5097" s="13" t="s">
        <v>11203</v>
      </c>
      <c r="E5097" s="25">
        <v>42847</v>
      </c>
      <c r="F5097" s="25">
        <v>42851</v>
      </c>
      <c r="G5097" s="13" t="s">
        <v>50</v>
      </c>
      <c r="H5097" s="13" t="s">
        <v>1776</v>
      </c>
      <c r="I5097" s="13" t="s">
        <v>36</v>
      </c>
      <c r="J5097" s="13" t="s">
        <v>233</v>
      </c>
      <c r="K5097" s="13" t="s">
        <v>234</v>
      </c>
      <c r="L5097" s="13" t="s">
        <v>54</v>
      </c>
      <c r="M5097" s="13" t="s">
        <v>55</v>
      </c>
      <c r="N5097" s="13" t="s">
        <v>1495</v>
      </c>
      <c r="O5097" s="13" t="s">
        <v>40</v>
      </c>
      <c r="P5097" s="13" t="s">
        <v>41</v>
      </c>
      <c r="Q5097" s="13" t="s">
        <v>1496</v>
      </c>
      <c r="R5097" s="17">
        <v>304.71660000000003</v>
      </c>
      <c r="S5097" s="26">
        <v>6</v>
      </c>
      <c r="T5097" s="17">
        <v>0.27</v>
      </c>
      <c r="U5097" s="17">
        <v>7.63</v>
      </c>
      <c r="V5097" s="27">
        <v>-66.803400000000011</v>
      </c>
      <c r="W5097" s="13" t="s">
        <v>88</v>
      </c>
      <c r="X5097" s="8">
        <f>$T5097*$R5097</f>
        <v>82.273482000000016</v>
      </c>
      <c r="Y5097" s="29">
        <f>R5097-V5097-U5097-X5097</f>
        <v>281.61651800000004</v>
      </c>
    </row>
    <row r="5098" spans="2:25" x14ac:dyDescent="0.3">
      <c r="B5098" s="16"/>
      <c r="C5098" s="8" t="str">
        <f>_xlfn.CONCAT(S5098,_xlfn.TEXTBEFORE(Q5098,","))</f>
        <v>1Ikea Floating Shelf Set</v>
      </c>
      <c r="D5098" s="13" t="s">
        <v>11204</v>
      </c>
      <c r="E5098" s="25">
        <v>44110</v>
      </c>
      <c r="F5098" s="25">
        <v>44115</v>
      </c>
      <c r="G5098" s="13" t="s">
        <v>50</v>
      </c>
      <c r="H5098" s="13" t="s">
        <v>4157</v>
      </c>
      <c r="I5098" s="13" t="s">
        <v>24</v>
      </c>
      <c r="J5098" s="13" t="s">
        <v>225</v>
      </c>
      <c r="K5098" s="13" t="s">
        <v>226</v>
      </c>
      <c r="L5098" s="13" t="s">
        <v>27</v>
      </c>
      <c r="M5098" s="13" t="s">
        <v>28</v>
      </c>
      <c r="N5098" s="13" t="s">
        <v>3095</v>
      </c>
      <c r="O5098" s="13" t="s">
        <v>40</v>
      </c>
      <c r="P5098" s="13" t="s">
        <v>67</v>
      </c>
      <c r="Q5098" s="13" t="s">
        <v>3096</v>
      </c>
      <c r="R5098" s="17">
        <v>172.86</v>
      </c>
      <c r="S5098" s="26">
        <v>1</v>
      </c>
      <c r="T5098" s="17">
        <v>0</v>
      </c>
      <c r="U5098" s="17">
        <v>13.48</v>
      </c>
      <c r="V5098" s="27">
        <v>57.03</v>
      </c>
      <c r="W5098" s="13" t="s">
        <v>60</v>
      </c>
      <c r="X5098" s="8">
        <f>$T5098*$R5098</f>
        <v>0</v>
      </c>
      <c r="Y5098" s="29">
        <f>R5098-V5098-U5098-X5098</f>
        <v>102.35000000000001</v>
      </c>
    </row>
    <row r="5099" spans="2:25" x14ac:dyDescent="0.3">
      <c r="B5099" s="16"/>
      <c r="C5099" s="8" t="str">
        <f>_xlfn.CONCAT(S5099,_xlfn.TEXTBEFORE(Q5099,","))</f>
        <v>5Eaton Parchment Paper</v>
      </c>
      <c r="D5099" s="13" t="s">
        <v>11205</v>
      </c>
      <c r="E5099" s="25">
        <v>42999</v>
      </c>
      <c r="F5099" s="25">
        <v>43003</v>
      </c>
      <c r="G5099" s="13" t="s">
        <v>50</v>
      </c>
      <c r="H5099" s="13" t="s">
        <v>2410</v>
      </c>
      <c r="I5099" s="13" t="s">
        <v>24</v>
      </c>
      <c r="J5099" s="13" t="s">
        <v>1741</v>
      </c>
      <c r="K5099" s="13" t="s">
        <v>146</v>
      </c>
      <c r="L5099" s="13" t="s">
        <v>27</v>
      </c>
      <c r="M5099" s="13" t="s">
        <v>28</v>
      </c>
      <c r="N5099" s="13" t="s">
        <v>4536</v>
      </c>
      <c r="O5099" s="13" t="s">
        <v>30</v>
      </c>
      <c r="P5099" s="13" t="s">
        <v>1567</v>
      </c>
      <c r="Q5099" s="13" t="s">
        <v>4537</v>
      </c>
      <c r="R5099" s="17">
        <v>67.349999999999994</v>
      </c>
      <c r="S5099" s="26">
        <v>5</v>
      </c>
      <c r="T5099" s="17">
        <v>0</v>
      </c>
      <c r="U5099" s="17">
        <v>8.6300000000000008</v>
      </c>
      <c r="V5099" s="27">
        <v>4.6499999999999995</v>
      </c>
      <c r="W5099" s="13" t="s">
        <v>60</v>
      </c>
      <c r="X5099" s="8">
        <f>$T5099*$R5099</f>
        <v>0</v>
      </c>
      <c r="Y5099" s="29">
        <f>R5099-V5099-U5099-X5099</f>
        <v>54.069999999999993</v>
      </c>
    </row>
    <row r="5100" spans="2:25" x14ac:dyDescent="0.3">
      <c r="B5100" s="16"/>
      <c r="C5100" s="8" t="str">
        <f>_xlfn.CONCAT(S5100,_xlfn.TEXTBEFORE(Q5100,","))</f>
        <v>3Smead Removable Labels</v>
      </c>
      <c r="D5100" s="13" t="s">
        <v>11206</v>
      </c>
      <c r="E5100" s="25">
        <v>42999</v>
      </c>
      <c r="F5100" s="25">
        <v>43003</v>
      </c>
      <c r="G5100" s="13" t="s">
        <v>50</v>
      </c>
      <c r="H5100" s="13" t="s">
        <v>2410</v>
      </c>
      <c r="I5100" s="13" t="s">
        <v>24</v>
      </c>
      <c r="J5100" s="13" t="s">
        <v>1741</v>
      </c>
      <c r="K5100" s="13" t="s">
        <v>146</v>
      </c>
      <c r="L5100" s="13" t="s">
        <v>27</v>
      </c>
      <c r="M5100" s="13" t="s">
        <v>28</v>
      </c>
      <c r="N5100" s="13" t="s">
        <v>5550</v>
      </c>
      <c r="O5100" s="13" t="s">
        <v>30</v>
      </c>
      <c r="P5100" s="13" t="s">
        <v>2751</v>
      </c>
      <c r="Q5100" s="13" t="s">
        <v>5551</v>
      </c>
      <c r="R5100" s="17">
        <v>25.199999999999996</v>
      </c>
      <c r="S5100" s="26">
        <v>3</v>
      </c>
      <c r="T5100" s="17">
        <v>0</v>
      </c>
      <c r="U5100" s="17">
        <v>2.3199999999999998</v>
      </c>
      <c r="V5100" s="27">
        <v>5.49</v>
      </c>
      <c r="W5100" s="13" t="s">
        <v>60</v>
      </c>
      <c r="X5100" s="8">
        <f>$T5100*$R5100</f>
        <v>0</v>
      </c>
      <c r="Y5100" s="29">
        <f>R5100-V5100-U5100-X5100</f>
        <v>17.389999999999993</v>
      </c>
    </row>
    <row r="5101" spans="2:25" x14ac:dyDescent="0.3">
      <c r="B5101" s="16"/>
      <c r="C5101" s="8" t="str">
        <f>_xlfn.CONCAT(S5101,_xlfn.TEXTBEFORE(Q5101,","))</f>
        <v>3Hoover Microwave</v>
      </c>
      <c r="D5101" s="13" t="s">
        <v>11207</v>
      </c>
      <c r="E5101" s="25">
        <v>43068</v>
      </c>
      <c r="F5101" s="25">
        <v>43073</v>
      </c>
      <c r="G5101" s="13" t="s">
        <v>50</v>
      </c>
      <c r="H5101" s="13" t="s">
        <v>2410</v>
      </c>
      <c r="I5101" s="13" t="s">
        <v>24</v>
      </c>
      <c r="J5101" s="13" t="s">
        <v>599</v>
      </c>
      <c r="K5101" s="13" t="s">
        <v>187</v>
      </c>
      <c r="L5101" s="13" t="s">
        <v>27</v>
      </c>
      <c r="M5101" s="13" t="s">
        <v>28</v>
      </c>
      <c r="N5101" s="13" t="s">
        <v>1248</v>
      </c>
      <c r="O5101" s="13" t="s">
        <v>30</v>
      </c>
      <c r="P5101" s="13" t="s">
        <v>31</v>
      </c>
      <c r="Q5101" s="13" t="s">
        <v>1249</v>
      </c>
      <c r="R5101" s="17">
        <v>925.92</v>
      </c>
      <c r="S5101" s="26">
        <v>3</v>
      </c>
      <c r="T5101" s="17">
        <v>0</v>
      </c>
      <c r="U5101" s="17">
        <v>44.99</v>
      </c>
      <c r="V5101" s="27">
        <v>101.78999999999999</v>
      </c>
      <c r="W5101" s="13" t="s">
        <v>88</v>
      </c>
      <c r="X5101" s="8">
        <f>$T5101*$R5101</f>
        <v>0</v>
      </c>
      <c r="Y5101" s="29">
        <f>R5101-V5101-U5101-X5101</f>
        <v>779.14</v>
      </c>
    </row>
    <row r="5102" spans="2:25" x14ac:dyDescent="0.3">
      <c r="B5102" s="16"/>
      <c r="C5102" s="8" t="str">
        <f>_xlfn.CONCAT(S5102,_xlfn.TEXTBEFORE(Q5102,","))</f>
        <v>5Harbour Creations Bag Chairs</v>
      </c>
      <c r="D5102" s="13" t="s">
        <v>11208</v>
      </c>
      <c r="E5102" s="25">
        <v>43638</v>
      </c>
      <c r="F5102" s="25">
        <v>43644</v>
      </c>
      <c r="G5102" s="13" t="s">
        <v>50</v>
      </c>
      <c r="H5102" s="13" t="s">
        <v>2410</v>
      </c>
      <c r="I5102" s="13" t="s">
        <v>24</v>
      </c>
      <c r="J5102" s="13" t="s">
        <v>4211</v>
      </c>
      <c r="K5102" s="13" t="s">
        <v>210</v>
      </c>
      <c r="L5102" s="13" t="s">
        <v>27</v>
      </c>
      <c r="M5102" s="13" t="s">
        <v>28</v>
      </c>
      <c r="N5102" s="13" t="s">
        <v>3826</v>
      </c>
      <c r="O5102" s="13" t="s">
        <v>40</v>
      </c>
      <c r="P5102" s="13" t="s">
        <v>41</v>
      </c>
      <c r="Q5102" s="13" t="s">
        <v>3827</v>
      </c>
      <c r="R5102" s="17">
        <v>295.95</v>
      </c>
      <c r="S5102" s="26">
        <v>5</v>
      </c>
      <c r="T5102" s="17">
        <v>0</v>
      </c>
      <c r="U5102" s="17">
        <v>13.11</v>
      </c>
      <c r="V5102" s="27">
        <v>144.9</v>
      </c>
      <c r="W5102" s="13" t="s">
        <v>88</v>
      </c>
      <c r="X5102" s="8">
        <f>$T5102*$R5102</f>
        <v>0</v>
      </c>
      <c r="Y5102" s="29">
        <f>R5102-V5102-U5102-X5102</f>
        <v>137.94</v>
      </c>
    </row>
    <row r="5103" spans="2:25" x14ac:dyDescent="0.3">
      <c r="B5103" s="16"/>
      <c r="C5103" s="8" t="str">
        <f>_xlfn.CONCAT(S5103,_xlfn.TEXTBEFORE(Q5103,","))</f>
        <v>6Cardinal Binder</v>
      </c>
      <c r="D5103" s="13" t="s">
        <v>11209</v>
      </c>
      <c r="E5103" s="25">
        <v>43645</v>
      </c>
      <c r="F5103" s="25">
        <v>43651</v>
      </c>
      <c r="G5103" s="13" t="s">
        <v>50</v>
      </c>
      <c r="H5103" s="13" t="s">
        <v>2410</v>
      </c>
      <c r="I5103" s="13" t="s">
        <v>24</v>
      </c>
      <c r="J5103" s="13" t="s">
        <v>1053</v>
      </c>
      <c r="K5103" s="13" t="s">
        <v>26</v>
      </c>
      <c r="L5103" s="13" t="s">
        <v>27</v>
      </c>
      <c r="M5103" s="13" t="s">
        <v>28</v>
      </c>
      <c r="N5103" s="13" t="s">
        <v>4333</v>
      </c>
      <c r="O5103" s="13" t="s">
        <v>30</v>
      </c>
      <c r="P5103" s="13" t="s">
        <v>1121</v>
      </c>
      <c r="Q5103" s="13" t="s">
        <v>4334</v>
      </c>
      <c r="R5103" s="17">
        <v>79.739999999999995</v>
      </c>
      <c r="S5103" s="26">
        <v>6</v>
      </c>
      <c r="T5103" s="17">
        <v>0</v>
      </c>
      <c r="U5103" s="17">
        <v>8.99</v>
      </c>
      <c r="V5103" s="27">
        <v>39.78</v>
      </c>
      <c r="W5103" s="13" t="s">
        <v>88</v>
      </c>
      <c r="X5103" s="8">
        <f>$T5103*$R5103</f>
        <v>0</v>
      </c>
      <c r="Y5103" s="29">
        <f>R5103-V5103-U5103-X5103</f>
        <v>30.969999999999992</v>
      </c>
    </row>
    <row r="5104" spans="2:25" x14ac:dyDescent="0.3">
      <c r="B5104" s="16"/>
      <c r="C5104" s="8" t="str">
        <f>_xlfn.CONCAT(S5104,_xlfn.TEXTBEFORE(Q5104,","))</f>
        <v>2Enermax Memo Slips</v>
      </c>
      <c r="D5104" s="13" t="s">
        <v>11210</v>
      </c>
      <c r="E5104" s="25">
        <v>43645</v>
      </c>
      <c r="F5104" s="25">
        <v>43651</v>
      </c>
      <c r="G5104" s="13" t="s">
        <v>50</v>
      </c>
      <c r="H5104" s="13" t="s">
        <v>2410</v>
      </c>
      <c r="I5104" s="13" t="s">
        <v>24</v>
      </c>
      <c r="J5104" s="13" t="s">
        <v>1053</v>
      </c>
      <c r="K5104" s="13" t="s">
        <v>26</v>
      </c>
      <c r="L5104" s="13" t="s">
        <v>27</v>
      </c>
      <c r="M5104" s="13" t="s">
        <v>28</v>
      </c>
      <c r="N5104" s="13" t="s">
        <v>4730</v>
      </c>
      <c r="O5104" s="13" t="s">
        <v>30</v>
      </c>
      <c r="P5104" s="13" t="s">
        <v>1567</v>
      </c>
      <c r="Q5104" s="13" t="s">
        <v>4731</v>
      </c>
      <c r="R5104" s="17">
        <v>31.14</v>
      </c>
      <c r="S5104" s="26">
        <v>2</v>
      </c>
      <c r="T5104" s="17">
        <v>0</v>
      </c>
      <c r="U5104" s="17">
        <v>2.17</v>
      </c>
      <c r="V5104" s="27">
        <v>13.02</v>
      </c>
      <c r="W5104" s="13" t="s">
        <v>88</v>
      </c>
      <c r="X5104" s="8">
        <f>$T5104*$R5104</f>
        <v>0</v>
      </c>
      <c r="Y5104" s="29">
        <f>R5104-V5104-U5104-X5104</f>
        <v>15.950000000000001</v>
      </c>
    </row>
    <row r="5105" spans="2:25" x14ac:dyDescent="0.3">
      <c r="B5105" s="16"/>
      <c r="C5105" s="8" t="str">
        <f>_xlfn.CONCAT(S5105,_xlfn.TEXTBEFORE(Q5105,","))</f>
        <v>8Fellowes Folders</v>
      </c>
      <c r="D5105" s="13" t="s">
        <v>11211</v>
      </c>
      <c r="E5105" s="25">
        <v>43447</v>
      </c>
      <c r="F5105" s="25">
        <v>43448</v>
      </c>
      <c r="G5105" s="13" t="s">
        <v>34</v>
      </c>
      <c r="H5105" s="13" t="s">
        <v>1342</v>
      </c>
      <c r="I5105" s="13" t="s">
        <v>24</v>
      </c>
      <c r="J5105" s="13" t="s">
        <v>90</v>
      </c>
      <c r="K5105" s="13" t="s">
        <v>91</v>
      </c>
      <c r="L5105" s="13" t="s">
        <v>54</v>
      </c>
      <c r="M5105" s="13" t="s">
        <v>55</v>
      </c>
      <c r="N5105" s="13" t="s">
        <v>1343</v>
      </c>
      <c r="O5105" s="13" t="s">
        <v>30</v>
      </c>
      <c r="P5105" s="13" t="s">
        <v>289</v>
      </c>
      <c r="Q5105" s="13" t="s">
        <v>1344</v>
      </c>
      <c r="R5105" s="17">
        <v>169.12079999999997</v>
      </c>
      <c r="S5105" s="26">
        <v>8</v>
      </c>
      <c r="T5105" s="17">
        <v>0.17</v>
      </c>
      <c r="U5105" s="17">
        <v>99.72</v>
      </c>
      <c r="V5105" s="27">
        <v>-26.719199999999994</v>
      </c>
      <c r="W5105" s="13" t="s">
        <v>33</v>
      </c>
      <c r="X5105" s="8">
        <f>$T5105*$R5105</f>
        <v>28.750535999999997</v>
      </c>
      <c r="Y5105" s="29">
        <f>R5105-V5105-U5105-X5105</f>
        <v>67.369463999999979</v>
      </c>
    </row>
    <row r="5106" spans="2:25" x14ac:dyDescent="0.3">
      <c r="B5106" s="16"/>
      <c r="C5106" s="8" t="str">
        <f>_xlfn.CONCAT(S5106,_xlfn.TEXTBEFORE(Q5106,","))</f>
        <v>6Stockwell Push Pins</v>
      </c>
      <c r="D5106" s="13" t="s">
        <v>11212</v>
      </c>
      <c r="E5106" s="25">
        <v>43447</v>
      </c>
      <c r="F5106" s="25">
        <v>43448</v>
      </c>
      <c r="G5106" s="13" t="s">
        <v>34</v>
      </c>
      <c r="H5106" s="13" t="s">
        <v>1342</v>
      </c>
      <c r="I5106" s="13" t="s">
        <v>24</v>
      </c>
      <c r="J5106" s="13" t="s">
        <v>90</v>
      </c>
      <c r="K5106" s="13" t="s">
        <v>91</v>
      </c>
      <c r="L5106" s="13" t="s">
        <v>54</v>
      </c>
      <c r="M5106" s="13" t="s">
        <v>55</v>
      </c>
      <c r="N5106" s="13" t="s">
        <v>4161</v>
      </c>
      <c r="O5106" s="13" t="s">
        <v>30</v>
      </c>
      <c r="P5106" s="13" t="s">
        <v>2177</v>
      </c>
      <c r="Q5106" s="13" t="s">
        <v>4162</v>
      </c>
      <c r="R5106" s="17">
        <v>36.3474</v>
      </c>
      <c r="S5106" s="26">
        <v>6</v>
      </c>
      <c r="T5106" s="17">
        <v>0.47000000000000003</v>
      </c>
      <c r="U5106" s="17">
        <v>13.45</v>
      </c>
      <c r="V5106" s="27">
        <v>-15.852600000000006</v>
      </c>
      <c r="W5106" s="13" t="s">
        <v>33</v>
      </c>
      <c r="X5106" s="8">
        <f>$T5106*$R5106</f>
        <v>17.083278</v>
      </c>
      <c r="Y5106" s="29">
        <f>R5106-V5106-U5106-X5106</f>
        <v>21.666722</v>
      </c>
    </row>
    <row r="5107" spans="2:25" x14ac:dyDescent="0.3">
      <c r="B5107" s="16"/>
      <c r="C5107" s="8" t="str">
        <f>_xlfn.CONCAT(S5107,_xlfn.TEXTBEFORE(Q5107,","))</f>
        <v>3Sanford Sketch Pad</v>
      </c>
      <c r="D5107" s="13" t="s">
        <v>11213</v>
      </c>
      <c r="E5107" s="25">
        <v>43039</v>
      </c>
      <c r="F5107" s="25">
        <v>43043</v>
      </c>
      <c r="G5107" s="13" t="s">
        <v>50</v>
      </c>
      <c r="H5107" s="13" t="s">
        <v>4050</v>
      </c>
      <c r="I5107" s="13" t="s">
        <v>24</v>
      </c>
      <c r="J5107" s="13" t="s">
        <v>3873</v>
      </c>
      <c r="K5107" s="13" t="s">
        <v>215</v>
      </c>
      <c r="L5107" s="13" t="s">
        <v>27</v>
      </c>
      <c r="M5107" s="13" t="s">
        <v>28</v>
      </c>
      <c r="N5107" s="13" t="s">
        <v>4911</v>
      </c>
      <c r="O5107" s="13" t="s">
        <v>30</v>
      </c>
      <c r="P5107" s="13" t="s">
        <v>1789</v>
      </c>
      <c r="Q5107" s="13" t="s">
        <v>4912</v>
      </c>
      <c r="R5107" s="17">
        <v>140.22</v>
      </c>
      <c r="S5107" s="26">
        <v>3</v>
      </c>
      <c r="T5107" s="17">
        <v>0</v>
      </c>
      <c r="U5107" s="17">
        <v>7.33</v>
      </c>
      <c r="V5107" s="27">
        <v>42.03</v>
      </c>
      <c r="W5107" s="13" t="s">
        <v>88</v>
      </c>
      <c r="X5107" s="8">
        <f>$T5107*$R5107</f>
        <v>0</v>
      </c>
      <c r="Y5107" s="29">
        <f>R5107-V5107-U5107-X5107</f>
        <v>90.86</v>
      </c>
    </row>
    <row r="5108" spans="2:25" x14ac:dyDescent="0.3">
      <c r="B5108" s="16"/>
      <c r="C5108" s="8" t="str">
        <f>_xlfn.CONCAT(S5108,_xlfn.TEXTBEFORE(Q5108,","))</f>
        <v>11Ames Business Envelopes</v>
      </c>
      <c r="D5108" s="13" t="s">
        <v>11214</v>
      </c>
      <c r="E5108" s="25">
        <v>43459</v>
      </c>
      <c r="F5108" s="25">
        <v>43462</v>
      </c>
      <c r="G5108" s="13" t="s">
        <v>34</v>
      </c>
      <c r="H5108" s="13" t="s">
        <v>4050</v>
      </c>
      <c r="I5108" s="13" t="s">
        <v>24</v>
      </c>
      <c r="J5108" s="13" t="s">
        <v>3174</v>
      </c>
      <c r="K5108" s="13" t="s">
        <v>136</v>
      </c>
      <c r="L5108" s="13" t="s">
        <v>27</v>
      </c>
      <c r="M5108" s="13" t="s">
        <v>28</v>
      </c>
      <c r="N5108" s="13" t="s">
        <v>4051</v>
      </c>
      <c r="O5108" s="13" t="s">
        <v>30</v>
      </c>
      <c r="P5108" s="13" t="s">
        <v>1607</v>
      </c>
      <c r="Q5108" s="13" t="s">
        <v>4052</v>
      </c>
      <c r="R5108" s="17">
        <v>161.04000000000002</v>
      </c>
      <c r="S5108" s="26">
        <v>11</v>
      </c>
      <c r="T5108" s="17">
        <v>0</v>
      </c>
      <c r="U5108" s="17">
        <v>14.43</v>
      </c>
      <c r="V5108" s="27">
        <v>12.87</v>
      </c>
      <c r="W5108" s="13" t="s">
        <v>88</v>
      </c>
      <c r="X5108" s="8">
        <f>$T5108*$R5108</f>
        <v>0</v>
      </c>
      <c r="Y5108" s="29">
        <f>R5108-V5108-U5108-X5108</f>
        <v>133.74</v>
      </c>
    </row>
    <row r="5109" spans="2:25" x14ac:dyDescent="0.3">
      <c r="B5109" s="16"/>
      <c r="C5109" s="8" t="str">
        <f>_xlfn.CONCAT(S5109,_xlfn.TEXTBEFORE(Q5109,","))</f>
        <v>2Memorex Flash Drive</v>
      </c>
      <c r="D5109" s="13" t="s">
        <v>11215</v>
      </c>
      <c r="E5109" s="25">
        <v>43459</v>
      </c>
      <c r="F5109" s="25">
        <v>43462</v>
      </c>
      <c r="G5109" s="13" t="s">
        <v>34</v>
      </c>
      <c r="H5109" s="13" t="s">
        <v>4050</v>
      </c>
      <c r="I5109" s="13" t="s">
        <v>24</v>
      </c>
      <c r="J5109" s="13" t="s">
        <v>3174</v>
      </c>
      <c r="K5109" s="13" t="s">
        <v>136</v>
      </c>
      <c r="L5109" s="13" t="s">
        <v>27</v>
      </c>
      <c r="M5109" s="13" t="s">
        <v>28</v>
      </c>
      <c r="N5109" s="13" t="s">
        <v>4318</v>
      </c>
      <c r="O5109" s="13" t="s">
        <v>57</v>
      </c>
      <c r="P5109" s="13" t="s">
        <v>121</v>
      </c>
      <c r="Q5109" s="13" t="s">
        <v>4319</v>
      </c>
      <c r="R5109" s="17">
        <v>58.800000000000004</v>
      </c>
      <c r="S5109" s="26">
        <v>2</v>
      </c>
      <c r="T5109" s="17">
        <v>0</v>
      </c>
      <c r="U5109" s="17">
        <v>12.1</v>
      </c>
      <c r="V5109" s="27">
        <v>15.84</v>
      </c>
      <c r="W5109" s="13" t="s">
        <v>88</v>
      </c>
      <c r="X5109" s="8">
        <f>$T5109*$R5109</f>
        <v>0</v>
      </c>
      <c r="Y5109" s="29">
        <f>R5109-V5109-U5109-X5109</f>
        <v>30.860000000000007</v>
      </c>
    </row>
    <row r="5110" spans="2:25" x14ac:dyDescent="0.3">
      <c r="B5110" s="16"/>
      <c r="C5110" s="8" t="str">
        <f>_xlfn.CONCAT(S5110,_xlfn.TEXTBEFORE(Q5110,","))</f>
        <v>6Jiffy Manila Envelope</v>
      </c>
      <c r="D5110" s="13" t="s">
        <v>11216</v>
      </c>
      <c r="E5110" s="25">
        <v>43750</v>
      </c>
      <c r="F5110" s="25">
        <v>43755</v>
      </c>
      <c r="G5110" s="13" t="s">
        <v>50</v>
      </c>
      <c r="H5110" s="13" t="s">
        <v>4050</v>
      </c>
      <c r="I5110" s="13" t="s">
        <v>24</v>
      </c>
      <c r="J5110" s="13" t="s">
        <v>118</v>
      </c>
      <c r="K5110" s="13" t="s">
        <v>119</v>
      </c>
      <c r="L5110" s="13" t="s">
        <v>27</v>
      </c>
      <c r="M5110" s="13" t="s">
        <v>28</v>
      </c>
      <c r="N5110" s="13" t="s">
        <v>3954</v>
      </c>
      <c r="O5110" s="13" t="s">
        <v>30</v>
      </c>
      <c r="P5110" s="13" t="s">
        <v>1607</v>
      </c>
      <c r="Q5110" s="13" t="s">
        <v>3955</v>
      </c>
      <c r="R5110" s="17">
        <v>177.29999999999998</v>
      </c>
      <c r="S5110" s="26">
        <v>6</v>
      </c>
      <c r="T5110" s="17">
        <v>0</v>
      </c>
      <c r="U5110" s="17">
        <v>7.69</v>
      </c>
      <c r="V5110" s="27">
        <v>86.76</v>
      </c>
      <c r="W5110" s="13" t="s">
        <v>88</v>
      </c>
      <c r="X5110" s="8">
        <f>$T5110*$R5110</f>
        <v>0</v>
      </c>
      <c r="Y5110" s="29">
        <f>R5110-V5110-U5110-X5110</f>
        <v>82.84999999999998</v>
      </c>
    </row>
    <row r="5111" spans="2:25" x14ac:dyDescent="0.3">
      <c r="B5111" s="16"/>
      <c r="C5111" s="8" t="str">
        <f>_xlfn.CONCAT(S5111,_xlfn.TEXTBEFORE(Q5111,","))</f>
        <v>1Dania Library with Doors</v>
      </c>
      <c r="D5111" s="13" t="s">
        <v>11217</v>
      </c>
      <c r="E5111" s="25">
        <v>43053</v>
      </c>
      <c r="F5111" s="25">
        <v>43059</v>
      </c>
      <c r="G5111" s="13" t="s">
        <v>50</v>
      </c>
      <c r="H5111" s="13" t="s">
        <v>2643</v>
      </c>
      <c r="I5111" s="13" t="s">
        <v>24</v>
      </c>
      <c r="J5111" s="13" t="s">
        <v>531</v>
      </c>
      <c r="K5111" s="13" t="s">
        <v>187</v>
      </c>
      <c r="L5111" s="13" t="s">
        <v>27</v>
      </c>
      <c r="M5111" s="13" t="s">
        <v>28</v>
      </c>
      <c r="N5111" s="13" t="s">
        <v>1296</v>
      </c>
      <c r="O5111" s="13" t="s">
        <v>40</v>
      </c>
      <c r="P5111" s="13" t="s">
        <v>67</v>
      </c>
      <c r="Q5111" s="13" t="s">
        <v>1297</v>
      </c>
      <c r="R5111" s="17">
        <v>364.92</v>
      </c>
      <c r="S5111" s="26">
        <v>1</v>
      </c>
      <c r="T5111" s="17">
        <v>0</v>
      </c>
      <c r="U5111" s="17">
        <v>38.090000000000003</v>
      </c>
      <c r="V5111" s="27">
        <v>62.010000000000005</v>
      </c>
      <c r="W5111" s="13" t="s">
        <v>88</v>
      </c>
      <c r="X5111" s="8">
        <f>$T5111*$R5111</f>
        <v>0</v>
      </c>
      <c r="Y5111" s="29">
        <f>R5111-V5111-U5111-X5111</f>
        <v>264.82000000000005</v>
      </c>
    </row>
    <row r="5112" spans="2:25" x14ac:dyDescent="0.3">
      <c r="B5112" s="16"/>
      <c r="C5112" s="8" t="str">
        <f>_xlfn.CONCAT(S5112,_xlfn.TEXTBEFORE(Q5112,","))</f>
        <v>3Eldon Frame</v>
      </c>
      <c r="D5112" s="13" t="s">
        <v>11218</v>
      </c>
      <c r="E5112" s="25">
        <v>43053</v>
      </c>
      <c r="F5112" s="25">
        <v>43059</v>
      </c>
      <c r="G5112" s="13" t="s">
        <v>50</v>
      </c>
      <c r="H5112" s="13" t="s">
        <v>2643</v>
      </c>
      <c r="I5112" s="13" t="s">
        <v>24</v>
      </c>
      <c r="J5112" s="13" t="s">
        <v>531</v>
      </c>
      <c r="K5112" s="13" t="s">
        <v>187</v>
      </c>
      <c r="L5112" s="13" t="s">
        <v>27</v>
      </c>
      <c r="M5112" s="13" t="s">
        <v>28</v>
      </c>
      <c r="N5112" s="13" t="s">
        <v>905</v>
      </c>
      <c r="O5112" s="13" t="s">
        <v>40</v>
      </c>
      <c r="P5112" s="13" t="s">
        <v>906</v>
      </c>
      <c r="Q5112" s="13" t="s">
        <v>907</v>
      </c>
      <c r="R5112" s="17">
        <v>348.93</v>
      </c>
      <c r="S5112" s="26">
        <v>3</v>
      </c>
      <c r="T5112" s="17">
        <v>0</v>
      </c>
      <c r="U5112" s="17">
        <v>14.21</v>
      </c>
      <c r="V5112" s="27">
        <v>104.67</v>
      </c>
      <c r="W5112" s="13" t="s">
        <v>88</v>
      </c>
      <c r="X5112" s="8">
        <f>$T5112*$R5112</f>
        <v>0</v>
      </c>
      <c r="Y5112" s="29">
        <f>R5112-V5112-U5112-X5112</f>
        <v>230.04999999999998</v>
      </c>
    </row>
    <row r="5113" spans="2:25" x14ac:dyDescent="0.3">
      <c r="B5113" s="16"/>
      <c r="C5113" s="8" t="str">
        <f>_xlfn.CONCAT(S5113,_xlfn.TEXTBEFORE(Q5113,","))</f>
        <v>4Kleencut Box Cutter</v>
      </c>
      <c r="D5113" s="13" t="s">
        <v>11219</v>
      </c>
      <c r="E5113" s="25">
        <v>43053</v>
      </c>
      <c r="F5113" s="25">
        <v>43059</v>
      </c>
      <c r="G5113" s="13" t="s">
        <v>50</v>
      </c>
      <c r="H5113" s="13" t="s">
        <v>2643</v>
      </c>
      <c r="I5113" s="13" t="s">
        <v>24</v>
      </c>
      <c r="J5113" s="13" t="s">
        <v>531</v>
      </c>
      <c r="K5113" s="13" t="s">
        <v>187</v>
      </c>
      <c r="L5113" s="13" t="s">
        <v>27</v>
      </c>
      <c r="M5113" s="13" t="s">
        <v>28</v>
      </c>
      <c r="N5113" s="13" t="s">
        <v>4214</v>
      </c>
      <c r="O5113" s="13" t="s">
        <v>30</v>
      </c>
      <c r="P5113" s="13" t="s">
        <v>1228</v>
      </c>
      <c r="Q5113" s="13" t="s">
        <v>4215</v>
      </c>
      <c r="R5113" s="17">
        <v>138.6</v>
      </c>
      <c r="S5113" s="26">
        <v>4</v>
      </c>
      <c r="T5113" s="17">
        <v>0</v>
      </c>
      <c r="U5113" s="17">
        <v>10.52</v>
      </c>
      <c r="V5113" s="27">
        <v>33.24</v>
      </c>
      <c r="W5113" s="13" t="s">
        <v>88</v>
      </c>
      <c r="X5113" s="8">
        <f>$T5113*$R5113</f>
        <v>0</v>
      </c>
      <c r="Y5113" s="29">
        <f>R5113-V5113-U5113-X5113</f>
        <v>94.839999999999989</v>
      </c>
    </row>
    <row r="5114" spans="2:25" x14ac:dyDescent="0.3">
      <c r="B5114" s="16"/>
      <c r="C5114" s="8" t="str">
        <f>_xlfn.CONCAT(S5114,_xlfn.TEXTBEFORE(Q5114,","))</f>
        <v>5Stockwell Staples</v>
      </c>
      <c r="D5114" s="13" t="s">
        <v>11220</v>
      </c>
      <c r="E5114" s="25">
        <v>43053</v>
      </c>
      <c r="F5114" s="25">
        <v>43059</v>
      </c>
      <c r="G5114" s="13" t="s">
        <v>50</v>
      </c>
      <c r="H5114" s="13" t="s">
        <v>2643</v>
      </c>
      <c r="I5114" s="13" t="s">
        <v>24</v>
      </c>
      <c r="J5114" s="13" t="s">
        <v>531</v>
      </c>
      <c r="K5114" s="13" t="s">
        <v>187</v>
      </c>
      <c r="L5114" s="13" t="s">
        <v>27</v>
      </c>
      <c r="M5114" s="13" t="s">
        <v>28</v>
      </c>
      <c r="N5114" s="13" t="s">
        <v>5548</v>
      </c>
      <c r="O5114" s="13" t="s">
        <v>30</v>
      </c>
      <c r="P5114" s="13" t="s">
        <v>2177</v>
      </c>
      <c r="Q5114" s="13" t="s">
        <v>5549</v>
      </c>
      <c r="R5114" s="17">
        <v>41.25</v>
      </c>
      <c r="S5114" s="26">
        <v>5</v>
      </c>
      <c r="T5114" s="17">
        <v>0</v>
      </c>
      <c r="U5114" s="17">
        <v>2.5099999999999998</v>
      </c>
      <c r="V5114" s="27">
        <v>1.9500000000000002</v>
      </c>
      <c r="W5114" s="13" t="s">
        <v>88</v>
      </c>
      <c r="X5114" s="8">
        <f>$T5114*$R5114</f>
        <v>0</v>
      </c>
      <c r="Y5114" s="29">
        <f>R5114-V5114-U5114-X5114</f>
        <v>36.79</v>
      </c>
    </row>
    <row r="5115" spans="2:25" x14ac:dyDescent="0.3">
      <c r="B5115" s="16"/>
      <c r="C5115" s="8" t="str">
        <f>_xlfn.CONCAT(S5115,_xlfn.TEXTBEFORE(Q5115,","))</f>
        <v>2Cisco Signal Booster</v>
      </c>
      <c r="D5115" s="13" t="s">
        <v>11221</v>
      </c>
      <c r="E5115" s="25">
        <v>42773</v>
      </c>
      <c r="F5115" s="25">
        <v>42780</v>
      </c>
      <c r="G5115" s="13" t="s">
        <v>50</v>
      </c>
      <c r="H5115" s="13" t="s">
        <v>4409</v>
      </c>
      <c r="I5115" s="13" t="s">
        <v>24</v>
      </c>
      <c r="J5115" s="13" t="s">
        <v>501</v>
      </c>
      <c r="K5115" s="13" t="s">
        <v>91</v>
      </c>
      <c r="L5115" s="13" t="s">
        <v>54</v>
      </c>
      <c r="M5115" s="13" t="s">
        <v>55</v>
      </c>
      <c r="N5115" s="13" t="s">
        <v>1441</v>
      </c>
      <c r="O5115" s="13" t="s">
        <v>57</v>
      </c>
      <c r="P5115" s="13" t="s">
        <v>58</v>
      </c>
      <c r="Q5115" s="13" t="s">
        <v>1442</v>
      </c>
      <c r="R5115" s="17">
        <v>252.03779999999995</v>
      </c>
      <c r="S5115" s="26">
        <v>2</v>
      </c>
      <c r="T5115" s="17">
        <v>0.17</v>
      </c>
      <c r="U5115" s="17">
        <v>11.19</v>
      </c>
      <c r="V5115" s="27">
        <v>6.0377999999999972</v>
      </c>
      <c r="W5115" s="13" t="s">
        <v>88</v>
      </c>
      <c r="X5115" s="8">
        <f>$T5115*$R5115</f>
        <v>42.846425999999994</v>
      </c>
      <c r="Y5115" s="29">
        <f>R5115-V5115-U5115-X5115</f>
        <v>191.96357399999994</v>
      </c>
    </row>
    <row r="5116" spans="2:25" x14ac:dyDescent="0.3">
      <c r="B5116" s="16"/>
      <c r="C5116" s="8" t="str">
        <f>_xlfn.CONCAT(S5116,_xlfn.TEXTBEFORE(Q5116,","))</f>
        <v>1Ames Manila Envelope</v>
      </c>
      <c r="D5116" s="13" t="s">
        <v>11222</v>
      </c>
      <c r="E5116" s="25">
        <v>42823</v>
      </c>
      <c r="F5116" s="25">
        <v>42827</v>
      </c>
      <c r="G5116" s="13" t="s">
        <v>50</v>
      </c>
      <c r="H5116" s="13" t="s">
        <v>674</v>
      </c>
      <c r="I5116" s="13" t="s">
        <v>24</v>
      </c>
      <c r="J5116" s="13" t="s">
        <v>4418</v>
      </c>
      <c r="K5116" s="13" t="s">
        <v>229</v>
      </c>
      <c r="L5116" s="13" t="s">
        <v>27</v>
      </c>
      <c r="M5116" s="13" t="s">
        <v>28</v>
      </c>
      <c r="N5116" s="13" t="s">
        <v>5486</v>
      </c>
      <c r="O5116" s="13" t="s">
        <v>30</v>
      </c>
      <c r="P5116" s="13" t="s">
        <v>1607</v>
      </c>
      <c r="Q5116" s="13" t="s">
        <v>5487</v>
      </c>
      <c r="R5116" s="17">
        <v>28.23</v>
      </c>
      <c r="S5116" s="26">
        <v>1</v>
      </c>
      <c r="T5116" s="17">
        <v>0</v>
      </c>
      <c r="U5116" s="17">
        <v>3.52</v>
      </c>
      <c r="V5116" s="27">
        <v>11.55</v>
      </c>
      <c r="W5116" s="13" t="s">
        <v>60</v>
      </c>
      <c r="X5116" s="8">
        <f>$T5116*$R5116</f>
        <v>0</v>
      </c>
      <c r="Y5116" s="29">
        <f>R5116-V5116-U5116-X5116</f>
        <v>13.16</v>
      </c>
    </row>
    <row r="5117" spans="2:25" x14ac:dyDescent="0.3">
      <c r="B5117" s="16"/>
      <c r="C5117" s="8" t="str">
        <f>_xlfn.CONCAT(S5117,_xlfn.TEXTBEFORE(Q5117,","))</f>
        <v>6Brother Fax and Copier</v>
      </c>
      <c r="D5117" s="13" t="s">
        <v>11223</v>
      </c>
      <c r="E5117" s="25">
        <v>42948</v>
      </c>
      <c r="F5117" s="25">
        <v>42949</v>
      </c>
      <c r="G5117" s="13" t="s">
        <v>34</v>
      </c>
      <c r="H5117" s="13" t="s">
        <v>674</v>
      </c>
      <c r="I5117" s="13" t="s">
        <v>24</v>
      </c>
      <c r="J5117" s="13" t="s">
        <v>256</v>
      </c>
      <c r="K5117" s="13" t="s">
        <v>256</v>
      </c>
      <c r="L5117" s="13" t="s">
        <v>27</v>
      </c>
      <c r="M5117" s="13" t="s">
        <v>28</v>
      </c>
      <c r="N5117" s="13" t="s">
        <v>675</v>
      </c>
      <c r="O5117" s="13" t="s">
        <v>57</v>
      </c>
      <c r="P5117" s="13" t="s">
        <v>86</v>
      </c>
      <c r="Q5117" s="13" t="s">
        <v>676</v>
      </c>
      <c r="R5117" s="17">
        <v>1157.58</v>
      </c>
      <c r="S5117" s="26">
        <v>6</v>
      </c>
      <c r="T5117" s="17">
        <v>0</v>
      </c>
      <c r="U5117" s="17">
        <v>184.92</v>
      </c>
      <c r="V5117" s="27">
        <v>254.52</v>
      </c>
      <c r="W5117" s="13" t="s">
        <v>60</v>
      </c>
      <c r="X5117" s="8">
        <f>$T5117*$R5117</f>
        <v>0</v>
      </c>
      <c r="Y5117" s="29">
        <f>R5117-V5117-U5117-X5117</f>
        <v>718.14</v>
      </c>
    </row>
    <row r="5118" spans="2:25" x14ac:dyDescent="0.3">
      <c r="B5118" s="16"/>
      <c r="C5118" s="8" t="str">
        <f>_xlfn.CONCAT(S5118,_xlfn.TEXTBEFORE(Q5118,","))</f>
        <v>3Konica Card Printer</v>
      </c>
      <c r="D5118" s="13" t="s">
        <v>11224</v>
      </c>
      <c r="E5118" s="25">
        <v>42948</v>
      </c>
      <c r="F5118" s="25">
        <v>42949</v>
      </c>
      <c r="G5118" s="13" t="s">
        <v>34</v>
      </c>
      <c r="H5118" s="13" t="s">
        <v>674</v>
      </c>
      <c r="I5118" s="13" t="s">
        <v>24</v>
      </c>
      <c r="J5118" s="13" t="s">
        <v>256</v>
      </c>
      <c r="K5118" s="13" t="s">
        <v>256</v>
      </c>
      <c r="L5118" s="13" t="s">
        <v>27</v>
      </c>
      <c r="M5118" s="13" t="s">
        <v>28</v>
      </c>
      <c r="N5118" s="13" t="s">
        <v>1021</v>
      </c>
      <c r="O5118" s="13" t="s">
        <v>57</v>
      </c>
      <c r="P5118" s="13" t="s">
        <v>138</v>
      </c>
      <c r="Q5118" s="13" t="s">
        <v>1022</v>
      </c>
      <c r="R5118" s="17">
        <v>516.96</v>
      </c>
      <c r="S5118" s="26">
        <v>3</v>
      </c>
      <c r="T5118" s="17">
        <v>0</v>
      </c>
      <c r="U5118" s="17">
        <v>133.56</v>
      </c>
      <c r="V5118" s="27">
        <v>165.42000000000002</v>
      </c>
      <c r="W5118" s="13" t="s">
        <v>60</v>
      </c>
      <c r="X5118" s="8">
        <f>$T5118*$R5118</f>
        <v>0</v>
      </c>
      <c r="Y5118" s="29">
        <f>R5118-V5118-U5118-X5118</f>
        <v>217.98000000000002</v>
      </c>
    </row>
    <row r="5119" spans="2:25" x14ac:dyDescent="0.3">
      <c r="B5119" s="16"/>
      <c r="C5119" s="8" t="str">
        <f>_xlfn.CONCAT(S5119,_xlfn.TEXTBEFORE(Q5119,","))</f>
        <v>3Ames Peel and Seal</v>
      </c>
      <c r="D5119" s="13" t="s">
        <v>11225</v>
      </c>
      <c r="E5119" s="25">
        <v>42948</v>
      </c>
      <c r="F5119" s="25">
        <v>42949</v>
      </c>
      <c r="G5119" s="13" t="s">
        <v>34</v>
      </c>
      <c r="H5119" s="13" t="s">
        <v>674</v>
      </c>
      <c r="I5119" s="13" t="s">
        <v>24</v>
      </c>
      <c r="J5119" s="13" t="s">
        <v>256</v>
      </c>
      <c r="K5119" s="13" t="s">
        <v>256</v>
      </c>
      <c r="L5119" s="13" t="s">
        <v>27</v>
      </c>
      <c r="M5119" s="13" t="s">
        <v>28</v>
      </c>
      <c r="N5119" s="13" t="s">
        <v>4518</v>
      </c>
      <c r="O5119" s="13" t="s">
        <v>30</v>
      </c>
      <c r="P5119" s="13" t="s">
        <v>1607</v>
      </c>
      <c r="Q5119" s="13" t="s">
        <v>4519</v>
      </c>
      <c r="R5119" s="17">
        <v>52.470000000000006</v>
      </c>
      <c r="S5119" s="26">
        <v>3</v>
      </c>
      <c r="T5119" s="17">
        <v>0</v>
      </c>
      <c r="U5119" s="17">
        <v>10.31</v>
      </c>
      <c r="V5119" s="27">
        <v>11.52</v>
      </c>
      <c r="W5119" s="13" t="s">
        <v>60</v>
      </c>
      <c r="X5119" s="8">
        <f>$T5119*$R5119</f>
        <v>0</v>
      </c>
      <c r="Y5119" s="29">
        <f>R5119-V5119-U5119-X5119</f>
        <v>30.64</v>
      </c>
    </row>
    <row r="5120" spans="2:25" x14ac:dyDescent="0.3">
      <c r="B5120" s="16"/>
      <c r="C5120" s="8" t="str">
        <f>_xlfn.CONCAT(S5120,_xlfn.TEXTBEFORE(Q5120,","))</f>
        <v>2Bush Library with Doors</v>
      </c>
      <c r="D5120" s="13" t="s">
        <v>11226</v>
      </c>
      <c r="E5120" s="25">
        <v>43354</v>
      </c>
      <c r="F5120" s="25">
        <v>43358</v>
      </c>
      <c r="G5120" s="13" t="s">
        <v>50</v>
      </c>
      <c r="H5120" s="13" t="s">
        <v>1806</v>
      </c>
      <c r="I5120" s="13" t="s">
        <v>24</v>
      </c>
      <c r="J5120" s="13" t="s">
        <v>90</v>
      </c>
      <c r="K5120" s="13" t="s">
        <v>91</v>
      </c>
      <c r="L5120" s="13" t="s">
        <v>54</v>
      </c>
      <c r="M5120" s="13" t="s">
        <v>55</v>
      </c>
      <c r="N5120" s="13" t="s">
        <v>330</v>
      </c>
      <c r="O5120" s="13" t="s">
        <v>40</v>
      </c>
      <c r="P5120" s="13" t="s">
        <v>67</v>
      </c>
      <c r="Q5120" s="13" t="s">
        <v>331</v>
      </c>
      <c r="R5120" s="17">
        <v>677.63519999999994</v>
      </c>
      <c r="S5120" s="26">
        <v>2</v>
      </c>
      <c r="T5120" s="17">
        <v>7.0000000000000007E-2</v>
      </c>
      <c r="U5120" s="17">
        <v>70.09</v>
      </c>
      <c r="V5120" s="27">
        <v>211.2552</v>
      </c>
      <c r="W5120" s="13" t="s">
        <v>60</v>
      </c>
      <c r="X5120" s="8">
        <f>$T5120*$R5120</f>
        <v>47.434463999999998</v>
      </c>
      <c r="Y5120" s="29">
        <f>R5120-V5120-U5120-X5120</f>
        <v>348.85553599999997</v>
      </c>
    </row>
    <row r="5121" spans="2:25" x14ac:dyDescent="0.3">
      <c r="B5121" s="16"/>
      <c r="C5121" s="8" t="str">
        <f>_xlfn.CONCAT(S5121,_xlfn.TEXTBEFORE(Q5121,","))</f>
        <v>1Breville Stove</v>
      </c>
      <c r="D5121" s="13" t="s">
        <v>11227</v>
      </c>
      <c r="E5121" s="25">
        <v>43620</v>
      </c>
      <c r="F5121" s="25">
        <v>43622</v>
      </c>
      <c r="G5121" s="13" t="s">
        <v>22</v>
      </c>
      <c r="H5121" s="13" t="s">
        <v>1806</v>
      </c>
      <c r="I5121" s="13" t="s">
        <v>24</v>
      </c>
      <c r="J5121" s="13" t="s">
        <v>2165</v>
      </c>
      <c r="K5121" s="13" t="s">
        <v>158</v>
      </c>
      <c r="L5121" s="13" t="s">
        <v>54</v>
      </c>
      <c r="M5121" s="13" t="s">
        <v>55</v>
      </c>
      <c r="N5121" s="13" t="s">
        <v>2795</v>
      </c>
      <c r="O5121" s="13" t="s">
        <v>30</v>
      </c>
      <c r="P5121" s="13" t="s">
        <v>31</v>
      </c>
      <c r="Q5121" s="13" t="s">
        <v>2796</v>
      </c>
      <c r="R5121" s="17">
        <v>464.53440000000001</v>
      </c>
      <c r="S5121" s="26">
        <v>1</v>
      </c>
      <c r="T5121" s="17">
        <v>0.17</v>
      </c>
      <c r="U5121" s="17">
        <v>33.85</v>
      </c>
      <c r="V5121" s="27">
        <v>151.09440000000001</v>
      </c>
      <c r="W5121" s="13" t="s">
        <v>88</v>
      </c>
      <c r="X5121" s="8">
        <f>$T5121*$R5121</f>
        <v>78.970848000000004</v>
      </c>
      <c r="Y5121" s="29">
        <f>R5121-V5121-U5121-X5121</f>
        <v>200.61915199999999</v>
      </c>
    </row>
    <row r="5122" spans="2:25" x14ac:dyDescent="0.3">
      <c r="B5122" s="16"/>
      <c r="C5122" s="8" t="str">
        <f>_xlfn.CONCAT(S5122,_xlfn.TEXTBEFORE(Q5122,","))</f>
        <v>6Stockwell Push Pins</v>
      </c>
      <c r="D5122" s="13" t="s">
        <v>11228</v>
      </c>
      <c r="E5122" s="25">
        <v>43638</v>
      </c>
      <c r="F5122" s="25">
        <v>43641</v>
      </c>
      <c r="G5122" s="13" t="s">
        <v>34</v>
      </c>
      <c r="H5122" s="13" t="s">
        <v>1806</v>
      </c>
      <c r="I5122" s="13" t="s">
        <v>24</v>
      </c>
      <c r="J5122" s="13" t="s">
        <v>1803</v>
      </c>
      <c r="K5122" s="13" t="s">
        <v>234</v>
      </c>
      <c r="L5122" s="13" t="s">
        <v>54</v>
      </c>
      <c r="M5122" s="13" t="s">
        <v>55</v>
      </c>
      <c r="N5122" s="13" t="s">
        <v>4819</v>
      </c>
      <c r="O5122" s="13" t="s">
        <v>30</v>
      </c>
      <c r="P5122" s="13" t="s">
        <v>2177</v>
      </c>
      <c r="Q5122" s="13" t="s">
        <v>4820</v>
      </c>
      <c r="R5122" s="17">
        <v>44.838000000000008</v>
      </c>
      <c r="S5122" s="26">
        <v>6</v>
      </c>
      <c r="T5122" s="17">
        <v>0.47000000000000003</v>
      </c>
      <c r="U5122" s="17">
        <v>1.41</v>
      </c>
      <c r="V5122" s="27">
        <v>-5.2019999999999982</v>
      </c>
      <c r="W5122" s="13" t="s">
        <v>88</v>
      </c>
      <c r="X5122" s="8">
        <f>$T5122*$R5122</f>
        <v>21.073860000000003</v>
      </c>
      <c r="Y5122" s="29">
        <f>R5122-V5122-U5122-X5122</f>
        <v>27.556140000000006</v>
      </c>
    </row>
    <row r="5123" spans="2:25" x14ac:dyDescent="0.3">
      <c r="B5123" s="16"/>
      <c r="C5123" s="8" t="str">
        <f>_xlfn.CONCAT(S5123,_xlfn.TEXTBEFORE(Q5123,","))</f>
        <v>4Acme Box Cutter</v>
      </c>
      <c r="D5123" s="13" t="s">
        <v>11229</v>
      </c>
      <c r="E5123" s="25">
        <v>43398</v>
      </c>
      <c r="F5123" s="25">
        <v>43401</v>
      </c>
      <c r="G5123" s="13" t="s">
        <v>34</v>
      </c>
      <c r="H5123" s="13" t="s">
        <v>3107</v>
      </c>
      <c r="I5123" s="13" t="s">
        <v>82</v>
      </c>
      <c r="J5123" s="13" t="s">
        <v>2152</v>
      </c>
      <c r="K5123" s="13" t="s">
        <v>210</v>
      </c>
      <c r="L5123" s="13" t="s">
        <v>27</v>
      </c>
      <c r="M5123" s="13" t="s">
        <v>28</v>
      </c>
      <c r="N5123" s="13" t="s">
        <v>1839</v>
      </c>
      <c r="O5123" s="13" t="s">
        <v>30</v>
      </c>
      <c r="P5123" s="13" t="s">
        <v>1228</v>
      </c>
      <c r="Q5123" s="13" t="s">
        <v>1840</v>
      </c>
      <c r="R5123" s="17">
        <v>157.67999999999998</v>
      </c>
      <c r="S5123" s="26">
        <v>4</v>
      </c>
      <c r="T5123" s="17">
        <v>0</v>
      </c>
      <c r="U5123" s="17">
        <v>27.23</v>
      </c>
      <c r="V5123" s="27">
        <v>3.12</v>
      </c>
      <c r="W5123" s="13" t="s">
        <v>60</v>
      </c>
      <c r="X5123" s="8">
        <f>$T5123*$R5123</f>
        <v>0</v>
      </c>
      <c r="Y5123" s="29">
        <f>R5123-V5123-U5123-X5123</f>
        <v>127.32999999999997</v>
      </c>
    </row>
    <row r="5124" spans="2:25" x14ac:dyDescent="0.3">
      <c r="B5124" s="16"/>
      <c r="C5124" s="8" t="str">
        <f>_xlfn.CONCAT(S5124,_xlfn.TEXTBEFORE(Q5124,","))</f>
        <v>2OIC Staples</v>
      </c>
      <c r="D5124" s="13" t="s">
        <v>11230</v>
      </c>
      <c r="E5124" s="25">
        <v>43398</v>
      </c>
      <c r="F5124" s="25">
        <v>43401</v>
      </c>
      <c r="G5124" s="13" t="s">
        <v>34</v>
      </c>
      <c r="H5124" s="13" t="s">
        <v>3107</v>
      </c>
      <c r="I5124" s="13" t="s">
        <v>82</v>
      </c>
      <c r="J5124" s="13" t="s">
        <v>2152</v>
      </c>
      <c r="K5124" s="13" t="s">
        <v>210</v>
      </c>
      <c r="L5124" s="13" t="s">
        <v>27</v>
      </c>
      <c r="M5124" s="13" t="s">
        <v>28</v>
      </c>
      <c r="N5124" s="13" t="s">
        <v>5846</v>
      </c>
      <c r="O5124" s="13" t="s">
        <v>30</v>
      </c>
      <c r="P5124" s="13" t="s">
        <v>2177</v>
      </c>
      <c r="Q5124" s="13" t="s">
        <v>5847</v>
      </c>
      <c r="R5124" s="17">
        <v>21.54</v>
      </c>
      <c r="S5124" s="26">
        <v>2</v>
      </c>
      <c r="T5124" s="17">
        <v>0</v>
      </c>
      <c r="U5124" s="17">
        <v>2.2000000000000002</v>
      </c>
      <c r="V5124" s="27">
        <v>4.08</v>
      </c>
      <c r="W5124" s="13" t="s">
        <v>60</v>
      </c>
      <c r="X5124" s="8">
        <f>$T5124*$R5124</f>
        <v>0</v>
      </c>
      <c r="Y5124" s="29">
        <f>R5124-V5124-U5124-X5124</f>
        <v>15.260000000000002</v>
      </c>
    </row>
    <row r="5125" spans="2:25" x14ac:dyDescent="0.3">
      <c r="B5125" s="16"/>
      <c r="C5125" s="8" t="str">
        <f>_xlfn.CONCAT(S5125,_xlfn.TEXTBEFORE(Q5125,","))</f>
        <v>2Acco 3-Hole Punch</v>
      </c>
      <c r="D5125" s="13" t="s">
        <v>11231</v>
      </c>
      <c r="E5125" s="25">
        <v>43829</v>
      </c>
      <c r="F5125" s="25">
        <v>43831</v>
      </c>
      <c r="G5125" s="13" t="s">
        <v>22</v>
      </c>
      <c r="H5125" s="13" t="s">
        <v>3107</v>
      </c>
      <c r="I5125" s="13" t="s">
        <v>82</v>
      </c>
      <c r="J5125" s="13" t="s">
        <v>752</v>
      </c>
      <c r="K5125" s="13" t="s">
        <v>151</v>
      </c>
      <c r="L5125" s="13" t="s">
        <v>27</v>
      </c>
      <c r="M5125" s="13" t="s">
        <v>28</v>
      </c>
      <c r="N5125" s="13" t="s">
        <v>4456</v>
      </c>
      <c r="O5125" s="13" t="s">
        <v>30</v>
      </c>
      <c r="P5125" s="13" t="s">
        <v>1121</v>
      </c>
      <c r="Q5125" s="13" t="s">
        <v>4457</v>
      </c>
      <c r="R5125" s="17">
        <v>59.160000000000011</v>
      </c>
      <c r="S5125" s="26">
        <v>2</v>
      </c>
      <c r="T5125" s="17">
        <v>0</v>
      </c>
      <c r="U5125" s="17">
        <v>4.41</v>
      </c>
      <c r="V5125" s="27">
        <v>0.54</v>
      </c>
      <c r="W5125" s="13" t="s">
        <v>60</v>
      </c>
      <c r="X5125" s="8">
        <f>$T5125*$R5125</f>
        <v>0</v>
      </c>
      <c r="Y5125" s="29">
        <f>R5125-V5125-U5125-X5125</f>
        <v>54.210000000000008</v>
      </c>
    </row>
    <row r="5126" spans="2:25" x14ac:dyDescent="0.3">
      <c r="B5126" s="16"/>
      <c r="C5126" s="8" t="str">
        <f>_xlfn.CONCAT(S5126,_xlfn.TEXTBEFORE(Q5126,","))</f>
        <v>7Wilson Jones 3-Hole Punch</v>
      </c>
      <c r="D5126" s="13" t="s">
        <v>11232</v>
      </c>
      <c r="E5126" s="25">
        <v>43666</v>
      </c>
      <c r="F5126" s="25">
        <v>43670</v>
      </c>
      <c r="G5126" s="13" t="s">
        <v>50</v>
      </c>
      <c r="H5126" s="13" t="s">
        <v>2915</v>
      </c>
      <c r="I5126" s="13" t="s">
        <v>82</v>
      </c>
      <c r="J5126" s="13" t="s">
        <v>160</v>
      </c>
      <c r="K5126" s="13" t="s">
        <v>160</v>
      </c>
      <c r="L5126" s="13" t="s">
        <v>54</v>
      </c>
      <c r="M5126" s="13" t="s">
        <v>55</v>
      </c>
      <c r="N5126" s="13" t="s">
        <v>2982</v>
      </c>
      <c r="O5126" s="13" t="s">
        <v>30</v>
      </c>
      <c r="P5126" s="13" t="s">
        <v>1121</v>
      </c>
      <c r="Q5126" s="13" t="s">
        <v>2983</v>
      </c>
      <c r="R5126" s="17">
        <v>164.71350000000001</v>
      </c>
      <c r="S5126" s="26">
        <v>7</v>
      </c>
      <c r="T5126" s="17">
        <v>0.17</v>
      </c>
      <c r="U5126" s="17">
        <v>26.46</v>
      </c>
      <c r="V5126" s="27">
        <v>63.493499999999997</v>
      </c>
      <c r="W5126" s="13" t="s">
        <v>60</v>
      </c>
      <c r="X5126" s="8">
        <f>$T5126*$R5126</f>
        <v>28.001295000000002</v>
      </c>
      <c r="Y5126" s="29">
        <f>R5126-V5126-U5126-X5126</f>
        <v>46.75870500000002</v>
      </c>
    </row>
    <row r="5127" spans="2:25" x14ac:dyDescent="0.3">
      <c r="B5127" s="16"/>
      <c r="C5127" s="8" t="str">
        <f>_xlfn.CONCAT(S5127,_xlfn.TEXTBEFORE(Q5127,","))</f>
        <v>2Office Star Chairmat</v>
      </c>
      <c r="D5127" s="13" t="s">
        <v>11233</v>
      </c>
      <c r="E5127" s="25">
        <v>43666</v>
      </c>
      <c r="F5127" s="25">
        <v>43670</v>
      </c>
      <c r="G5127" s="13" t="s">
        <v>50</v>
      </c>
      <c r="H5127" s="13" t="s">
        <v>2915</v>
      </c>
      <c r="I5127" s="13" t="s">
        <v>82</v>
      </c>
      <c r="J5127" s="13" t="s">
        <v>160</v>
      </c>
      <c r="K5127" s="13" t="s">
        <v>160</v>
      </c>
      <c r="L5127" s="13" t="s">
        <v>54</v>
      </c>
      <c r="M5127" s="13" t="s">
        <v>55</v>
      </c>
      <c r="N5127" s="13" t="s">
        <v>2675</v>
      </c>
      <c r="O5127" s="13" t="s">
        <v>40</v>
      </c>
      <c r="P5127" s="13" t="s">
        <v>41</v>
      </c>
      <c r="Q5127" s="13" t="s">
        <v>2676</v>
      </c>
      <c r="R5127" s="17">
        <v>99.732600000000005</v>
      </c>
      <c r="S5127" s="26">
        <v>2</v>
      </c>
      <c r="T5127" s="17">
        <v>0.27</v>
      </c>
      <c r="U5127" s="17">
        <v>14.31</v>
      </c>
      <c r="V5127" s="27">
        <v>-24.647400000000005</v>
      </c>
      <c r="W5127" s="13" t="s">
        <v>60</v>
      </c>
      <c r="X5127" s="8">
        <f>$T5127*$R5127</f>
        <v>26.927802000000003</v>
      </c>
      <c r="Y5127" s="29">
        <f>R5127-V5127-U5127-X5127</f>
        <v>83.142198000000008</v>
      </c>
    </row>
    <row r="5128" spans="2:25" x14ac:dyDescent="0.3">
      <c r="B5128" s="16"/>
      <c r="C5128" s="8" t="str">
        <f>_xlfn.CONCAT(S5128,_xlfn.TEXTBEFORE(Q5128,","))</f>
        <v>3Rogers File Cart</v>
      </c>
      <c r="D5128" s="13" t="s">
        <v>11234</v>
      </c>
      <c r="E5128" s="25">
        <v>43987</v>
      </c>
      <c r="F5128" s="25">
        <v>43993</v>
      </c>
      <c r="G5128" s="13" t="s">
        <v>50</v>
      </c>
      <c r="H5128" s="13" t="s">
        <v>2915</v>
      </c>
      <c r="I5128" s="13" t="s">
        <v>82</v>
      </c>
      <c r="J5128" s="13" t="s">
        <v>160</v>
      </c>
      <c r="K5128" s="13" t="s">
        <v>160</v>
      </c>
      <c r="L5128" s="13" t="s">
        <v>54</v>
      </c>
      <c r="M5128" s="13" t="s">
        <v>55</v>
      </c>
      <c r="N5128" s="13" t="s">
        <v>610</v>
      </c>
      <c r="O5128" s="13" t="s">
        <v>30</v>
      </c>
      <c r="P5128" s="13" t="s">
        <v>289</v>
      </c>
      <c r="Q5128" s="13" t="s">
        <v>611</v>
      </c>
      <c r="R5128" s="17">
        <v>352.58400000000006</v>
      </c>
      <c r="S5128" s="26">
        <v>3</v>
      </c>
      <c r="T5128" s="17">
        <v>0.17</v>
      </c>
      <c r="U5128" s="17">
        <v>31.11</v>
      </c>
      <c r="V5128" s="27">
        <v>29.663999999999973</v>
      </c>
      <c r="W5128" s="13" t="s">
        <v>88</v>
      </c>
      <c r="X5128" s="8">
        <f>$T5128*$R5128</f>
        <v>59.939280000000018</v>
      </c>
      <c r="Y5128" s="29">
        <f>R5128-V5128-U5128-X5128</f>
        <v>231.87072000000003</v>
      </c>
    </row>
    <row r="5129" spans="2:25" x14ac:dyDescent="0.3">
      <c r="B5129" s="16"/>
      <c r="C5129" s="8" t="str">
        <f>_xlfn.CONCAT(S5129,_xlfn.TEXTBEFORE(Q5129,","))</f>
        <v>2Belkin Memory Card</v>
      </c>
      <c r="D5129" s="13" t="s">
        <v>11235</v>
      </c>
      <c r="E5129" s="25">
        <v>43987</v>
      </c>
      <c r="F5129" s="25">
        <v>43993</v>
      </c>
      <c r="G5129" s="13" t="s">
        <v>50</v>
      </c>
      <c r="H5129" s="13" t="s">
        <v>2915</v>
      </c>
      <c r="I5129" s="13" t="s">
        <v>82</v>
      </c>
      <c r="J5129" s="13" t="s">
        <v>160</v>
      </c>
      <c r="K5129" s="13" t="s">
        <v>160</v>
      </c>
      <c r="L5129" s="13" t="s">
        <v>54</v>
      </c>
      <c r="M5129" s="13" t="s">
        <v>55</v>
      </c>
      <c r="N5129" s="13" t="s">
        <v>3035</v>
      </c>
      <c r="O5129" s="13" t="s">
        <v>57</v>
      </c>
      <c r="P5129" s="13" t="s">
        <v>121</v>
      </c>
      <c r="Q5129" s="13" t="s">
        <v>3036</v>
      </c>
      <c r="R5129" s="17">
        <v>121.92119999999998</v>
      </c>
      <c r="S5129" s="26">
        <v>2</v>
      </c>
      <c r="T5129" s="17">
        <v>0.47000000000000003</v>
      </c>
      <c r="U5129" s="17">
        <v>10.050000000000001</v>
      </c>
      <c r="V5129" s="27">
        <v>-101.21879999999999</v>
      </c>
      <c r="W5129" s="13" t="s">
        <v>88</v>
      </c>
      <c r="X5129" s="8">
        <f>$T5129*$R5129</f>
        <v>57.302963999999996</v>
      </c>
      <c r="Y5129" s="29">
        <f>R5129-V5129-U5129-X5129</f>
        <v>155.78703599999997</v>
      </c>
    </row>
    <row r="5130" spans="2:25" x14ac:dyDescent="0.3">
      <c r="B5130" s="16"/>
      <c r="C5130" s="8" t="str">
        <f>_xlfn.CONCAT(S5130,_xlfn.TEXTBEFORE(Q5130,","))</f>
        <v>3Rogers Folders</v>
      </c>
      <c r="D5130" s="13" t="s">
        <v>11236</v>
      </c>
      <c r="E5130" s="25">
        <v>43987</v>
      </c>
      <c r="F5130" s="25">
        <v>43993</v>
      </c>
      <c r="G5130" s="13" t="s">
        <v>50</v>
      </c>
      <c r="H5130" s="13" t="s">
        <v>2915</v>
      </c>
      <c r="I5130" s="13" t="s">
        <v>82</v>
      </c>
      <c r="J5130" s="13" t="s">
        <v>160</v>
      </c>
      <c r="K5130" s="13" t="s">
        <v>160</v>
      </c>
      <c r="L5130" s="13" t="s">
        <v>54</v>
      </c>
      <c r="M5130" s="13" t="s">
        <v>55</v>
      </c>
      <c r="N5130" s="13" t="s">
        <v>3833</v>
      </c>
      <c r="O5130" s="13" t="s">
        <v>30</v>
      </c>
      <c r="P5130" s="13" t="s">
        <v>289</v>
      </c>
      <c r="Q5130" s="13" t="s">
        <v>3834</v>
      </c>
      <c r="R5130" s="17">
        <v>77.613299999999981</v>
      </c>
      <c r="S5130" s="26">
        <v>3</v>
      </c>
      <c r="T5130" s="17">
        <v>0.17</v>
      </c>
      <c r="U5130" s="17">
        <v>7.35</v>
      </c>
      <c r="V5130" s="27">
        <v>-13.1067</v>
      </c>
      <c r="W5130" s="13" t="s">
        <v>88</v>
      </c>
      <c r="X5130" s="8">
        <f>$T5130*$R5130</f>
        <v>13.194260999999997</v>
      </c>
      <c r="Y5130" s="29">
        <f>R5130-V5130-U5130-X5130</f>
        <v>70.175738999999993</v>
      </c>
    </row>
    <row r="5131" spans="2:25" x14ac:dyDescent="0.3">
      <c r="B5131" s="16"/>
      <c r="C5131" s="8" t="str">
        <f>_xlfn.CONCAT(S5131,_xlfn.TEXTBEFORE(Q5131,","))</f>
        <v>3Samsung Office Telephone</v>
      </c>
      <c r="D5131" s="13" t="s">
        <v>11237</v>
      </c>
      <c r="E5131" s="25">
        <v>44036</v>
      </c>
      <c r="F5131" s="25">
        <v>44038</v>
      </c>
      <c r="G5131" s="13" t="s">
        <v>22</v>
      </c>
      <c r="H5131" s="13" t="s">
        <v>2516</v>
      </c>
      <c r="I5131" s="13" t="s">
        <v>24</v>
      </c>
      <c r="J5131" s="13" t="s">
        <v>256</v>
      </c>
      <c r="K5131" s="13" t="s">
        <v>256</v>
      </c>
      <c r="L5131" s="13" t="s">
        <v>27</v>
      </c>
      <c r="M5131" s="13" t="s">
        <v>28</v>
      </c>
      <c r="N5131" s="13" t="s">
        <v>2694</v>
      </c>
      <c r="O5131" s="13" t="s">
        <v>57</v>
      </c>
      <c r="P5131" s="13" t="s">
        <v>58</v>
      </c>
      <c r="Q5131" s="13" t="s">
        <v>2695</v>
      </c>
      <c r="R5131" s="17">
        <v>199.52999999999997</v>
      </c>
      <c r="S5131" s="26">
        <v>3</v>
      </c>
      <c r="T5131" s="17">
        <v>0</v>
      </c>
      <c r="U5131" s="17">
        <v>28.75</v>
      </c>
      <c r="V5131" s="27">
        <v>15.930000000000001</v>
      </c>
      <c r="W5131" s="13" t="s">
        <v>60</v>
      </c>
      <c r="X5131" s="8">
        <f>$T5131*$R5131</f>
        <v>0</v>
      </c>
      <c r="Y5131" s="29">
        <f>R5131-V5131-U5131-X5131</f>
        <v>154.84999999999997</v>
      </c>
    </row>
    <row r="5132" spans="2:25" x14ac:dyDescent="0.3">
      <c r="B5132" s="16"/>
      <c r="C5132" s="8" t="str">
        <f>_xlfn.CONCAT(S5132,_xlfn.TEXTBEFORE(Q5132,","))</f>
        <v>2SanDisk Note Cards</v>
      </c>
      <c r="D5132" s="13" t="s">
        <v>11238</v>
      </c>
      <c r="E5132" s="25">
        <v>44036</v>
      </c>
      <c r="F5132" s="25">
        <v>44038</v>
      </c>
      <c r="G5132" s="13" t="s">
        <v>22</v>
      </c>
      <c r="H5132" s="13" t="s">
        <v>2516</v>
      </c>
      <c r="I5132" s="13" t="s">
        <v>24</v>
      </c>
      <c r="J5132" s="13" t="s">
        <v>256</v>
      </c>
      <c r="K5132" s="13" t="s">
        <v>256</v>
      </c>
      <c r="L5132" s="13" t="s">
        <v>27</v>
      </c>
      <c r="M5132" s="13" t="s">
        <v>28</v>
      </c>
      <c r="N5132" s="13" t="s">
        <v>3262</v>
      </c>
      <c r="O5132" s="13" t="s">
        <v>30</v>
      </c>
      <c r="P5132" s="13" t="s">
        <v>1567</v>
      </c>
      <c r="Q5132" s="13" t="s">
        <v>3263</v>
      </c>
      <c r="R5132" s="17">
        <v>67.92</v>
      </c>
      <c r="S5132" s="26">
        <v>2</v>
      </c>
      <c r="T5132" s="17">
        <v>0</v>
      </c>
      <c r="U5132" s="17">
        <v>7.46</v>
      </c>
      <c r="V5132" s="27">
        <v>14.940000000000001</v>
      </c>
      <c r="W5132" s="13" t="s">
        <v>60</v>
      </c>
      <c r="X5132" s="8">
        <f>$T5132*$R5132</f>
        <v>0</v>
      </c>
      <c r="Y5132" s="29">
        <f>R5132-V5132-U5132-X5132</f>
        <v>45.52</v>
      </c>
    </row>
    <row r="5133" spans="2:25" x14ac:dyDescent="0.3">
      <c r="B5133" s="16"/>
      <c r="C5133" s="8" t="str">
        <f>_xlfn.CONCAT(S5133,_xlfn.TEXTBEFORE(Q5133,","))</f>
        <v>1Harbour Creations Bag Chairs</v>
      </c>
      <c r="D5133" s="13" t="s">
        <v>11239</v>
      </c>
      <c r="E5133" s="25">
        <v>44148</v>
      </c>
      <c r="F5133" s="25">
        <v>44154</v>
      </c>
      <c r="G5133" s="13" t="s">
        <v>50</v>
      </c>
      <c r="H5133" s="13" t="s">
        <v>2516</v>
      </c>
      <c r="I5133" s="13" t="s">
        <v>24</v>
      </c>
      <c r="J5133" s="13" t="s">
        <v>1824</v>
      </c>
      <c r="K5133" s="13" t="s">
        <v>1825</v>
      </c>
      <c r="L5133" s="13" t="s">
        <v>27</v>
      </c>
      <c r="M5133" s="13" t="s">
        <v>28</v>
      </c>
      <c r="N5133" s="13" t="s">
        <v>3594</v>
      </c>
      <c r="O5133" s="13" t="s">
        <v>40</v>
      </c>
      <c r="P5133" s="13" t="s">
        <v>41</v>
      </c>
      <c r="Q5133" s="13" t="s">
        <v>3595</v>
      </c>
      <c r="R5133" s="17">
        <v>63.870000000000005</v>
      </c>
      <c r="S5133" s="26">
        <v>1</v>
      </c>
      <c r="T5133" s="17">
        <v>0</v>
      </c>
      <c r="U5133" s="17">
        <v>3.25</v>
      </c>
      <c r="V5133" s="27">
        <v>18.509999999999998</v>
      </c>
      <c r="W5133" s="13" t="s">
        <v>88</v>
      </c>
      <c r="X5133" s="8">
        <f>$T5133*$R5133</f>
        <v>0</v>
      </c>
      <c r="Y5133" s="29">
        <f>R5133-V5133-U5133-X5133</f>
        <v>42.110000000000007</v>
      </c>
    </row>
    <row r="5134" spans="2:25" x14ac:dyDescent="0.3">
      <c r="B5134" s="16"/>
      <c r="C5134" s="8" t="str">
        <f>_xlfn.CONCAT(S5134,_xlfn.TEXTBEFORE(Q5134,","))</f>
        <v>11Eaton Cards &amp; Envelopes</v>
      </c>
      <c r="D5134" s="13" t="s">
        <v>11240</v>
      </c>
      <c r="E5134" s="25">
        <v>44163</v>
      </c>
      <c r="F5134" s="25">
        <v>44168</v>
      </c>
      <c r="G5134" s="13" t="s">
        <v>50</v>
      </c>
      <c r="H5134" s="13" t="s">
        <v>2516</v>
      </c>
      <c r="I5134" s="13" t="s">
        <v>24</v>
      </c>
      <c r="J5134" s="13" t="s">
        <v>1335</v>
      </c>
      <c r="K5134" s="13" t="s">
        <v>38</v>
      </c>
      <c r="L5134" s="13" t="s">
        <v>27</v>
      </c>
      <c r="M5134" s="13" t="s">
        <v>28</v>
      </c>
      <c r="N5134" s="13" t="s">
        <v>2041</v>
      </c>
      <c r="O5134" s="13" t="s">
        <v>30</v>
      </c>
      <c r="P5134" s="13" t="s">
        <v>1567</v>
      </c>
      <c r="Q5134" s="13" t="s">
        <v>2042</v>
      </c>
      <c r="R5134" s="17">
        <v>495.99</v>
      </c>
      <c r="S5134" s="26">
        <v>11</v>
      </c>
      <c r="T5134" s="17">
        <v>0</v>
      </c>
      <c r="U5134" s="17">
        <v>41.69</v>
      </c>
      <c r="V5134" s="27">
        <v>74.25</v>
      </c>
      <c r="W5134" s="13" t="s">
        <v>60</v>
      </c>
      <c r="X5134" s="8">
        <f>$T5134*$R5134</f>
        <v>0</v>
      </c>
      <c r="Y5134" s="29">
        <f>R5134-V5134-U5134-X5134</f>
        <v>380.05</v>
      </c>
    </row>
    <row r="5135" spans="2:25" x14ac:dyDescent="0.3">
      <c r="B5135" s="16"/>
      <c r="C5135" s="8" t="str">
        <f>_xlfn.CONCAT(S5135,_xlfn.TEXTBEFORE(Q5135,","))</f>
        <v>5Hewlett Wireless Fax</v>
      </c>
      <c r="D5135" s="13" t="s">
        <v>11241</v>
      </c>
      <c r="E5135" s="25">
        <v>44124</v>
      </c>
      <c r="F5135" s="25">
        <v>44128</v>
      </c>
      <c r="G5135" s="13" t="s">
        <v>50</v>
      </c>
      <c r="H5135" s="13" t="s">
        <v>1037</v>
      </c>
      <c r="I5135" s="13" t="s">
        <v>24</v>
      </c>
      <c r="J5135" s="13" t="s">
        <v>90</v>
      </c>
      <c r="K5135" s="13" t="s">
        <v>91</v>
      </c>
      <c r="L5135" s="13" t="s">
        <v>54</v>
      </c>
      <c r="M5135" s="13" t="s">
        <v>55</v>
      </c>
      <c r="N5135" s="13" t="s">
        <v>1038</v>
      </c>
      <c r="O5135" s="13" t="s">
        <v>57</v>
      </c>
      <c r="P5135" s="13" t="s">
        <v>86</v>
      </c>
      <c r="Q5135" s="13" t="s">
        <v>1039</v>
      </c>
      <c r="R5135" s="17">
        <v>1759.5135</v>
      </c>
      <c r="S5135" s="26">
        <v>5</v>
      </c>
      <c r="T5135" s="17">
        <v>7.0000000000000007E-2</v>
      </c>
      <c r="U5135" s="17">
        <v>130.81</v>
      </c>
      <c r="V5135" s="27">
        <v>624.31350000000009</v>
      </c>
      <c r="W5135" s="13" t="s">
        <v>88</v>
      </c>
      <c r="X5135" s="8">
        <f>$T5135*$R5135</f>
        <v>123.16594500000001</v>
      </c>
      <c r="Y5135" s="29">
        <f>R5135-V5135-U5135-X5135</f>
        <v>881.22405499999991</v>
      </c>
    </row>
    <row r="5136" spans="2:25" x14ac:dyDescent="0.3">
      <c r="B5136" s="16"/>
      <c r="C5136" s="8" t="str">
        <f>_xlfn.CONCAT(S5136,_xlfn.TEXTBEFORE(Q5136,","))</f>
        <v>3Bush Classic Bookcase</v>
      </c>
      <c r="D5136" s="13" t="s">
        <v>11242</v>
      </c>
      <c r="E5136" s="25">
        <v>44124</v>
      </c>
      <c r="F5136" s="25">
        <v>44128</v>
      </c>
      <c r="G5136" s="13" t="s">
        <v>50</v>
      </c>
      <c r="H5136" s="13" t="s">
        <v>1037</v>
      </c>
      <c r="I5136" s="13" t="s">
        <v>24</v>
      </c>
      <c r="J5136" s="13" t="s">
        <v>90</v>
      </c>
      <c r="K5136" s="13" t="s">
        <v>91</v>
      </c>
      <c r="L5136" s="13" t="s">
        <v>54</v>
      </c>
      <c r="M5136" s="13" t="s">
        <v>55</v>
      </c>
      <c r="N5136" s="13" t="s">
        <v>539</v>
      </c>
      <c r="O5136" s="13" t="s">
        <v>40</v>
      </c>
      <c r="P5136" s="13" t="s">
        <v>67</v>
      </c>
      <c r="Q5136" s="13" t="s">
        <v>540</v>
      </c>
      <c r="R5136" s="17">
        <v>1158.4079999999997</v>
      </c>
      <c r="S5136" s="26">
        <v>3</v>
      </c>
      <c r="T5136" s="17">
        <v>7.0000000000000007E-2</v>
      </c>
      <c r="U5136" s="17">
        <v>92.31</v>
      </c>
      <c r="V5136" s="27">
        <v>435.88799999999992</v>
      </c>
      <c r="W5136" s="13" t="s">
        <v>88</v>
      </c>
      <c r="X5136" s="8">
        <f>$T5136*$R5136</f>
        <v>81.088559999999987</v>
      </c>
      <c r="Y5136" s="29">
        <f>R5136-V5136-U5136-X5136</f>
        <v>549.12143999999978</v>
      </c>
    </row>
    <row r="5137" spans="2:25" x14ac:dyDescent="0.3">
      <c r="B5137" s="16"/>
      <c r="C5137" s="8" t="str">
        <f>_xlfn.CONCAT(S5137,_xlfn.TEXTBEFORE(Q5137,","))</f>
        <v>8Tenex File Cart</v>
      </c>
      <c r="D5137" s="13" t="s">
        <v>11243</v>
      </c>
      <c r="E5137" s="25">
        <v>44124</v>
      </c>
      <c r="F5137" s="25">
        <v>44128</v>
      </c>
      <c r="G5137" s="13" t="s">
        <v>50</v>
      </c>
      <c r="H5137" s="13" t="s">
        <v>1037</v>
      </c>
      <c r="I5137" s="13" t="s">
        <v>24</v>
      </c>
      <c r="J5137" s="13" t="s">
        <v>90</v>
      </c>
      <c r="K5137" s="13" t="s">
        <v>91</v>
      </c>
      <c r="L5137" s="13" t="s">
        <v>54</v>
      </c>
      <c r="M5137" s="13" t="s">
        <v>55</v>
      </c>
      <c r="N5137" s="13" t="s">
        <v>1852</v>
      </c>
      <c r="O5137" s="13" t="s">
        <v>30</v>
      </c>
      <c r="P5137" s="13" t="s">
        <v>289</v>
      </c>
      <c r="Q5137" s="13" t="s">
        <v>1853</v>
      </c>
      <c r="R5137" s="17">
        <v>884.44800000000009</v>
      </c>
      <c r="S5137" s="26">
        <v>8</v>
      </c>
      <c r="T5137" s="17">
        <v>0.17</v>
      </c>
      <c r="U5137" s="17">
        <v>67.75</v>
      </c>
      <c r="V5137" s="27">
        <v>308.928</v>
      </c>
      <c r="W5137" s="13" t="s">
        <v>88</v>
      </c>
      <c r="X5137" s="8">
        <f>$T5137*$R5137</f>
        <v>150.35616000000002</v>
      </c>
      <c r="Y5137" s="29">
        <f>R5137-V5137-U5137-X5137</f>
        <v>357.41384000000005</v>
      </c>
    </row>
    <row r="5138" spans="2:25" x14ac:dyDescent="0.3">
      <c r="B5138" s="16"/>
      <c r="C5138" s="8" t="str">
        <f>_xlfn.CONCAT(S5138,_xlfn.TEXTBEFORE(Q5138,","))</f>
        <v>4Harbour Creations Rocking Chair</v>
      </c>
      <c r="D5138" s="13" t="s">
        <v>11244</v>
      </c>
      <c r="E5138" s="25">
        <v>44124</v>
      </c>
      <c r="F5138" s="25">
        <v>44128</v>
      </c>
      <c r="G5138" s="13" t="s">
        <v>50</v>
      </c>
      <c r="H5138" s="13" t="s">
        <v>1037</v>
      </c>
      <c r="I5138" s="13" t="s">
        <v>24</v>
      </c>
      <c r="J5138" s="13" t="s">
        <v>90</v>
      </c>
      <c r="K5138" s="13" t="s">
        <v>91</v>
      </c>
      <c r="L5138" s="13" t="s">
        <v>54</v>
      </c>
      <c r="M5138" s="13" t="s">
        <v>55</v>
      </c>
      <c r="N5138" s="13" t="s">
        <v>1014</v>
      </c>
      <c r="O5138" s="13" t="s">
        <v>40</v>
      </c>
      <c r="P5138" s="13" t="s">
        <v>41</v>
      </c>
      <c r="Q5138" s="13" t="s">
        <v>1015</v>
      </c>
      <c r="R5138" s="17">
        <v>436.07279999999992</v>
      </c>
      <c r="S5138" s="26">
        <v>4</v>
      </c>
      <c r="T5138" s="17">
        <v>0.27</v>
      </c>
      <c r="U5138" s="17">
        <v>22.42</v>
      </c>
      <c r="V5138" s="27">
        <v>-149.40719999999999</v>
      </c>
      <c r="W5138" s="13" t="s">
        <v>88</v>
      </c>
      <c r="X5138" s="8">
        <f>$T5138*$R5138</f>
        <v>117.73965599999998</v>
      </c>
      <c r="Y5138" s="29">
        <f>R5138-V5138-U5138-X5138</f>
        <v>445.32034399999998</v>
      </c>
    </row>
    <row r="5139" spans="2:25" x14ac:dyDescent="0.3">
      <c r="B5139" s="16"/>
      <c r="C5139" s="8" t="str">
        <f>_xlfn.CONCAT(S5139,_xlfn.TEXTBEFORE(Q5139,","))</f>
        <v>2Fellowes Shelving</v>
      </c>
      <c r="D5139" s="13" t="s">
        <v>11245</v>
      </c>
      <c r="E5139" s="25">
        <v>44124</v>
      </c>
      <c r="F5139" s="25">
        <v>44128</v>
      </c>
      <c r="G5139" s="13" t="s">
        <v>50</v>
      </c>
      <c r="H5139" s="13" t="s">
        <v>1037</v>
      </c>
      <c r="I5139" s="13" t="s">
        <v>24</v>
      </c>
      <c r="J5139" s="13" t="s">
        <v>90</v>
      </c>
      <c r="K5139" s="13" t="s">
        <v>91</v>
      </c>
      <c r="L5139" s="13" t="s">
        <v>54</v>
      </c>
      <c r="M5139" s="13" t="s">
        <v>55</v>
      </c>
      <c r="N5139" s="13" t="s">
        <v>2902</v>
      </c>
      <c r="O5139" s="13" t="s">
        <v>30</v>
      </c>
      <c r="P5139" s="13" t="s">
        <v>289</v>
      </c>
      <c r="Q5139" s="13" t="s">
        <v>2903</v>
      </c>
      <c r="R5139" s="17">
        <v>96.811199999999985</v>
      </c>
      <c r="S5139" s="26">
        <v>2</v>
      </c>
      <c r="T5139" s="17">
        <v>0.17</v>
      </c>
      <c r="U5139" s="17">
        <v>5.87</v>
      </c>
      <c r="V5139" s="27">
        <v>-2.3687999999999967</v>
      </c>
      <c r="W5139" s="13" t="s">
        <v>88</v>
      </c>
      <c r="X5139" s="8">
        <f>$T5139*$R5139</f>
        <v>16.457903999999999</v>
      </c>
      <c r="Y5139" s="29">
        <f>R5139-V5139-U5139-X5139</f>
        <v>76.852095999999975</v>
      </c>
    </row>
    <row r="5140" spans="2:25" x14ac:dyDescent="0.3">
      <c r="B5140" s="16"/>
      <c r="C5140" s="8" t="str">
        <f>_xlfn.CONCAT(S5140,_xlfn.TEXTBEFORE(Q5140,","))</f>
        <v>3Novimex Removable Labels</v>
      </c>
      <c r="D5140" s="13" t="s">
        <v>11246</v>
      </c>
      <c r="E5140" s="25">
        <v>44124</v>
      </c>
      <c r="F5140" s="25">
        <v>44128</v>
      </c>
      <c r="G5140" s="13" t="s">
        <v>50</v>
      </c>
      <c r="H5140" s="13" t="s">
        <v>1037</v>
      </c>
      <c r="I5140" s="13" t="s">
        <v>24</v>
      </c>
      <c r="J5140" s="13" t="s">
        <v>90</v>
      </c>
      <c r="K5140" s="13" t="s">
        <v>91</v>
      </c>
      <c r="L5140" s="13" t="s">
        <v>54</v>
      </c>
      <c r="M5140" s="13" t="s">
        <v>55</v>
      </c>
      <c r="N5140" s="13" t="s">
        <v>5408</v>
      </c>
      <c r="O5140" s="13" t="s">
        <v>30</v>
      </c>
      <c r="P5140" s="13" t="s">
        <v>2751</v>
      </c>
      <c r="Q5140" s="13" t="s">
        <v>5409</v>
      </c>
      <c r="R5140" s="17">
        <v>15.693300000000001</v>
      </c>
      <c r="S5140" s="26">
        <v>3</v>
      </c>
      <c r="T5140" s="17">
        <v>0.47000000000000003</v>
      </c>
      <c r="U5140" s="17">
        <v>1.23</v>
      </c>
      <c r="V5140" s="27">
        <v>-13.646700000000003</v>
      </c>
      <c r="W5140" s="13" t="s">
        <v>88</v>
      </c>
      <c r="X5140" s="8">
        <f>$T5140*$R5140</f>
        <v>7.3758510000000008</v>
      </c>
      <c r="Y5140" s="29">
        <f>R5140-V5140-U5140-X5140</f>
        <v>20.734149000000002</v>
      </c>
    </row>
    <row r="5141" spans="2:25" x14ac:dyDescent="0.3">
      <c r="B5141" s="16"/>
      <c r="C5141" s="8" t="str">
        <f>_xlfn.CONCAT(S5141,_xlfn.TEXTBEFORE(Q5141,","))</f>
        <v>5Smead Box</v>
      </c>
      <c r="D5141" s="13" t="s">
        <v>11247</v>
      </c>
      <c r="E5141" s="25">
        <v>43268</v>
      </c>
      <c r="F5141" s="25">
        <v>43270</v>
      </c>
      <c r="G5141" s="13" t="s">
        <v>22</v>
      </c>
      <c r="H5141" s="13" t="s">
        <v>5253</v>
      </c>
      <c r="I5141" s="13" t="s">
        <v>24</v>
      </c>
      <c r="J5141" s="13" t="s">
        <v>408</v>
      </c>
      <c r="K5141" s="13" t="s">
        <v>408</v>
      </c>
      <c r="L5141" s="13" t="s">
        <v>409</v>
      </c>
      <c r="M5141" s="13" t="s">
        <v>55</v>
      </c>
      <c r="N5141" s="13" t="s">
        <v>4741</v>
      </c>
      <c r="O5141" s="13" t="s">
        <v>30</v>
      </c>
      <c r="P5141" s="13" t="s">
        <v>289</v>
      </c>
      <c r="Q5141" s="13" t="s">
        <v>4742</v>
      </c>
      <c r="R5141" s="17">
        <v>46.6875</v>
      </c>
      <c r="S5141" s="26">
        <v>5</v>
      </c>
      <c r="T5141" s="17">
        <v>0.17</v>
      </c>
      <c r="U5141" s="17">
        <v>5.14</v>
      </c>
      <c r="V5141" s="27">
        <v>17.887500000000003</v>
      </c>
      <c r="W5141" s="13" t="s">
        <v>33</v>
      </c>
      <c r="X5141" s="8">
        <f>$T5141*$R5141</f>
        <v>7.9368750000000006</v>
      </c>
      <c r="Y5141" s="29">
        <f>R5141-V5141-U5141-X5141</f>
        <v>15.723124999999996</v>
      </c>
    </row>
    <row r="5142" spans="2:25" x14ac:dyDescent="0.3">
      <c r="B5142" s="16"/>
      <c r="C5142" s="8" t="str">
        <f>_xlfn.CONCAT(S5142,_xlfn.TEXTBEFORE(Q5142,","))</f>
        <v>7Office Star Rocking Chair</v>
      </c>
      <c r="D5142" s="13" t="s">
        <v>11248</v>
      </c>
      <c r="E5142" s="25">
        <v>44072</v>
      </c>
      <c r="F5142" s="25">
        <v>44077</v>
      </c>
      <c r="G5142" s="13" t="s">
        <v>50</v>
      </c>
      <c r="H5142" s="13" t="s">
        <v>1577</v>
      </c>
      <c r="I5142" s="13" t="s">
        <v>24</v>
      </c>
      <c r="J5142" s="13" t="s">
        <v>292</v>
      </c>
      <c r="K5142" s="13" t="s">
        <v>26</v>
      </c>
      <c r="L5142" s="13" t="s">
        <v>27</v>
      </c>
      <c r="M5142" s="13" t="s">
        <v>28</v>
      </c>
      <c r="N5142" s="13" t="s">
        <v>1035</v>
      </c>
      <c r="O5142" s="13" t="s">
        <v>40</v>
      </c>
      <c r="P5142" s="13" t="s">
        <v>41</v>
      </c>
      <c r="Q5142" s="13" t="s">
        <v>1036</v>
      </c>
      <c r="R5142" s="17">
        <v>986.37</v>
      </c>
      <c r="S5142" s="26">
        <v>7</v>
      </c>
      <c r="T5142" s="17">
        <v>0</v>
      </c>
      <c r="U5142" s="17">
        <v>82.05</v>
      </c>
      <c r="V5142" s="27">
        <v>108.36</v>
      </c>
      <c r="W5142" s="13" t="s">
        <v>88</v>
      </c>
      <c r="X5142" s="8">
        <f>$T5142*$R5142</f>
        <v>0</v>
      </c>
      <c r="Y5142" s="29">
        <f>R5142-V5142-U5142-X5142</f>
        <v>795.96</v>
      </c>
    </row>
    <row r="5143" spans="2:25" x14ac:dyDescent="0.3">
      <c r="B5143" s="16"/>
      <c r="C5143" s="8" t="str">
        <f>_xlfn.CONCAT(S5143,_xlfn.TEXTBEFORE(Q5143,","))</f>
        <v>2Samsung Office Telephone</v>
      </c>
      <c r="D5143" s="13" t="s">
        <v>11249</v>
      </c>
      <c r="E5143" s="25">
        <v>44072</v>
      </c>
      <c r="F5143" s="25">
        <v>44077</v>
      </c>
      <c r="G5143" s="13" t="s">
        <v>50</v>
      </c>
      <c r="H5143" s="13" t="s">
        <v>1577</v>
      </c>
      <c r="I5143" s="13" t="s">
        <v>24</v>
      </c>
      <c r="J5143" s="13" t="s">
        <v>292</v>
      </c>
      <c r="K5143" s="13" t="s">
        <v>26</v>
      </c>
      <c r="L5143" s="13" t="s">
        <v>27</v>
      </c>
      <c r="M5143" s="13" t="s">
        <v>28</v>
      </c>
      <c r="N5143" s="13" t="s">
        <v>2573</v>
      </c>
      <c r="O5143" s="13" t="s">
        <v>57</v>
      </c>
      <c r="P5143" s="13" t="s">
        <v>58</v>
      </c>
      <c r="Q5143" s="13" t="s">
        <v>2574</v>
      </c>
      <c r="R5143" s="17">
        <v>136.13999999999999</v>
      </c>
      <c r="S5143" s="26">
        <v>2</v>
      </c>
      <c r="T5143" s="17">
        <v>0</v>
      </c>
      <c r="U5143" s="17">
        <v>9.16</v>
      </c>
      <c r="V5143" s="27">
        <v>13.559999999999999</v>
      </c>
      <c r="W5143" s="13" t="s">
        <v>88</v>
      </c>
      <c r="X5143" s="8">
        <f>$T5143*$R5143</f>
        <v>0</v>
      </c>
      <c r="Y5143" s="29">
        <f>R5143-V5143-U5143-X5143</f>
        <v>113.41999999999999</v>
      </c>
    </row>
    <row r="5144" spans="2:25" x14ac:dyDescent="0.3">
      <c r="B5144" s="16"/>
      <c r="C5144" s="8" t="str">
        <f>_xlfn.CONCAT(S5144,_xlfn.TEXTBEFORE(Q5144,","))</f>
        <v>1Smead File Cart</v>
      </c>
      <c r="D5144" s="13" t="s">
        <v>11250</v>
      </c>
      <c r="E5144" s="25">
        <v>44072</v>
      </c>
      <c r="F5144" s="25">
        <v>44077</v>
      </c>
      <c r="G5144" s="13" t="s">
        <v>50</v>
      </c>
      <c r="H5144" s="13" t="s">
        <v>1577</v>
      </c>
      <c r="I5144" s="13" t="s">
        <v>24</v>
      </c>
      <c r="J5144" s="13" t="s">
        <v>292</v>
      </c>
      <c r="K5144" s="13" t="s">
        <v>26</v>
      </c>
      <c r="L5144" s="13" t="s">
        <v>27</v>
      </c>
      <c r="M5144" s="13" t="s">
        <v>28</v>
      </c>
      <c r="N5144" s="13" t="s">
        <v>1935</v>
      </c>
      <c r="O5144" s="13" t="s">
        <v>30</v>
      </c>
      <c r="P5144" s="13" t="s">
        <v>289</v>
      </c>
      <c r="Q5144" s="13" t="s">
        <v>1936</v>
      </c>
      <c r="R5144" s="17">
        <v>127.47</v>
      </c>
      <c r="S5144" s="26">
        <v>1</v>
      </c>
      <c r="T5144" s="17">
        <v>0</v>
      </c>
      <c r="U5144" s="17">
        <v>7.19</v>
      </c>
      <c r="V5144" s="27">
        <v>36.96</v>
      </c>
      <c r="W5144" s="13" t="s">
        <v>88</v>
      </c>
      <c r="X5144" s="8">
        <f>$T5144*$R5144</f>
        <v>0</v>
      </c>
      <c r="Y5144" s="29">
        <f>R5144-V5144-U5144-X5144</f>
        <v>83.32</v>
      </c>
    </row>
    <row r="5145" spans="2:25" x14ac:dyDescent="0.3">
      <c r="B5145" s="16"/>
      <c r="C5145" s="8" t="str">
        <f>_xlfn.CONCAT(S5145,_xlfn.TEXTBEFORE(Q5145,","))</f>
        <v>5Hewlett Fax Machine</v>
      </c>
      <c r="D5145" s="13" t="s">
        <v>11251</v>
      </c>
      <c r="E5145" s="25">
        <v>43257</v>
      </c>
      <c r="F5145" s="25">
        <v>43261</v>
      </c>
      <c r="G5145" s="13" t="s">
        <v>50</v>
      </c>
      <c r="H5145" s="13" t="s">
        <v>931</v>
      </c>
      <c r="I5145" s="13" t="s">
        <v>24</v>
      </c>
      <c r="J5145" s="13" t="s">
        <v>157</v>
      </c>
      <c r="K5145" s="13" t="s">
        <v>158</v>
      </c>
      <c r="L5145" s="13" t="s">
        <v>54</v>
      </c>
      <c r="M5145" s="13" t="s">
        <v>55</v>
      </c>
      <c r="N5145" s="13" t="s">
        <v>277</v>
      </c>
      <c r="O5145" s="13" t="s">
        <v>57</v>
      </c>
      <c r="P5145" s="13" t="s">
        <v>86</v>
      </c>
      <c r="Q5145" s="13" t="s">
        <v>278</v>
      </c>
      <c r="R5145" s="17">
        <v>1487.6279999999999</v>
      </c>
      <c r="S5145" s="26">
        <v>5</v>
      </c>
      <c r="T5145" s="17">
        <v>7.0000000000000007E-2</v>
      </c>
      <c r="U5145" s="17">
        <v>145.28</v>
      </c>
      <c r="V5145" s="27">
        <v>655.72799999999995</v>
      </c>
      <c r="W5145" s="13" t="s">
        <v>88</v>
      </c>
      <c r="X5145" s="8">
        <f>$T5145*$R5145</f>
        <v>104.13396</v>
      </c>
      <c r="Y5145" s="29">
        <f>R5145-V5145-U5145-X5145</f>
        <v>582.48604</v>
      </c>
    </row>
    <row r="5146" spans="2:25" x14ac:dyDescent="0.3">
      <c r="B5146" s="16"/>
      <c r="C5146" s="8" t="str">
        <f>_xlfn.CONCAT(S5146,_xlfn.TEXTBEFORE(Q5146,","))</f>
        <v>5Boston Canvas</v>
      </c>
      <c r="D5146" s="13" t="s">
        <v>11252</v>
      </c>
      <c r="E5146" s="25">
        <v>43257</v>
      </c>
      <c r="F5146" s="25">
        <v>43261</v>
      </c>
      <c r="G5146" s="13" t="s">
        <v>50</v>
      </c>
      <c r="H5146" s="13" t="s">
        <v>931</v>
      </c>
      <c r="I5146" s="13" t="s">
        <v>24</v>
      </c>
      <c r="J5146" s="13" t="s">
        <v>157</v>
      </c>
      <c r="K5146" s="13" t="s">
        <v>158</v>
      </c>
      <c r="L5146" s="13" t="s">
        <v>54</v>
      </c>
      <c r="M5146" s="13" t="s">
        <v>55</v>
      </c>
      <c r="N5146" s="13" t="s">
        <v>2920</v>
      </c>
      <c r="O5146" s="13" t="s">
        <v>30</v>
      </c>
      <c r="P5146" s="13" t="s">
        <v>1789</v>
      </c>
      <c r="Q5146" s="13" t="s">
        <v>2921</v>
      </c>
      <c r="R5146" s="17">
        <v>196.77149999999997</v>
      </c>
      <c r="S5146" s="26">
        <v>5</v>
      </c>
      <c r="T5146" s="17">
        <v>0.27</v>
      </c>
      <c r="U5146" s="17">
        <v>8.36</v>
      </c>
      <c r="V5146" s="27">
        <v>-21.628499999999988</v>
      </c>
      <c r="W5146" s="13" t="s">
        <v>88</v>
      </c>
      <c r="X5146" s="8">
        <f>$T5146*$R5146</f>
        <v>53.128304999999997</v>
      </c>
      <c r="Y5146" s="29">
        <f>R5146-V5146-U5146-X5146</f>
        <v>156.91169499999995</v>
      </c>
    </row>
    <row r="5147" spans="2:25" x14ac:dyDescent="0.3">
      <c r="B5147" s="16"/>
      <c r="C5147" s="8" t="str">
        <f>_xlfn.CONCAT(S5147,_xlfn.TEXTBEFORE(Q5147,","))</f>
        <v>1Harbour Creations Steel Folding Chair</v>
      </c>
      <c r="D5147" s="13" t="s">
        <v>11253</v>
      </c>
      <c r="E5147" s="25">
        <v>44129</v>
      </c>
      <c r="F5147" s="25">
        <v>44133</v>
      </c>
      <c r="G5147" s="13" t="s">
        <v>50</v>
      </c>
      <c r="H5147" s="13" t="s">
        <v>931</v>
      </c>
      <c r="I5147" s="13" t="s">
        <v>24</v>
      </c>
      <c r="J5147" s="13" t="s">
        <v>160</v>
      </c>
      <c r="K5147" s="13" t="s">
        <v>160</v>
      </c>
      <c r="L5147" s="13" t="s">
        <v>54</v>
      </c>
      <c r="M5147" s="13" t="s">
        <v>55</v>
      </c>
      <c r="N5147" s="13" t="s">
        <v>1252</v>
      </c>
      <c r="O5147" s="13" t="s">
        <v>40</v>
      </c>
      <c r="P5147" s="13" t="s">
        <v>41</v>
      </c>
      <c r="Q5147" s="13" t="s">
        <v>1253</v>
      </c>
      <c r="R5147" s="17">
        <v>73.102200000000011</v>
      </c>
      <c r="S5147" s="26">
        <v>1</v>
      </c>
      <c r="T5147" s="17">
        <v>0.27</v>
      </c>
      <c r="U5147" s="17">
        <v>5.55</v>
      </c>
      <c r="V5147" s="27">
        <v>-21.037800000000004</v>
      </c>
      <c r="W5147" s="13" t="s">
        <v>88</v>
      </c>
      <c r="X5147" s="8">
        <f>$T5147*$R5147</f>
        <v>19.737594000000005</v>
      </c>
      <c r="Y5147" s="29">
        <f>R5147-V5147-U5147-X5147</f>
        <v>68.852406000000016</v>
      </c>
    </row>
    <row r="5148" spans="2:25" x14ac:dyDescent="0.3">
      <c r="B5148" s="16"/>
      <c r="C5148" s="8" t="str">
        <f>_xlfn.CONCAT(S5148,_xlfn.TEXTBEFORE(Q5148,","))</f>
        <v>3OIC Thumb Tacks</v>
      </c>
      <c r="D5148" s="13" t="s">
        <v>11254</v>
      </c>
      <c r="E5148" s="25">
        <v>43243</v>
      </c>
      <c r="F5148" s="25">
        <v>43247</v>
      </c>
      <c r="G5148" s="13" t="s">
        <v>50</v>
      </c>
      <c r="H5148" s="13" t="s">
        <v>5812</v>
      </c>
      <c r="I5148" s="13" t="s">
        <v>24</v>
      </c>
      <c r="J5148" s="13" t="s">
        <v>1152</v>
      </c>
      <c r="K5148" s="13" t="s">
        <v>226</v>
      </c>
      <c r="L5148" s="13" t="s">
        <v>27</v>
      </c>
      <c r="M5148" s="13" t="s">
        <v>28</v>
      </c>
      <c r="N5148" s="13" t="s">
        <v>5087</v>
      </c>
      <c r="O5148" s="13" t="s">
        <v>30</v>
      </c>
      <c r="P5148" s="13" t="s">
        <v>2177</v>
      </c>
      <c r="Q5148" s="13" t="s">
        <v>5088</v>
      </c>
      <c r="R5148" s="17">
        <v>42.569999999999993</v>
      </c>
      <c r="S5148" s="26">
        <v>3</v>
      </c>
      <c r="T5148" s="17">
        <v>0</v>
      </c>
      <c r="U5148" s="17">
        <v>2.4700000000000002</v>
      </c>
      <c r="V5148" s="27">
        <v>2.9699999999999998</v>
      </c>
      <c r="W5148" s="13" t="s">
        <v>88</v>
      </c>
      <c r="X5148" s="8">
        <f>$T5148*$R5148</f>
        <v>0</v>
      </c>
      <c r="Y5148" s="29">
        <f>R5148-V5148-U5148-X5148</f>
        <v>37.129999999999995</v>
      </c>
    </row>
    <row r="5149" spans="2:25" x14ac:dyDescent="0.3">
      <c r="B5149" s="16"/>
      <c r="C5149" s="8" t="str">
        <f>_xlfn.CONCAT(S5149,_xlfn.TEXTBEFORE(Q5149,","))</f>
        <v>5Rogers Lockers</v>
      </c>
      <c r="D5149" s="13" t="s">
        <v>11255</v>
      </c>
      <c r="E5149" s="25">
        <v>43090</v>
      </c>
      <c r="F5149" s="25">
        <v>43092</v>
      </c>
      <c r="G5149" s="13" t="s">
        <v>34</v>
      </c>
      <c r="H5149" s="13" t="s">
        <v>1071</v>
      </c>
      <c r="I5149" s="13" t="s">
        <v>24</v>
      </c>
      <c r="J5149" s="13" t="s">
        <v>858</v>
      </c>
      <c r="K5149" s="13" t="s">
        <v>859</v>
      </c>
      <c r="L5149" s="13" t="s">
        <v>54</v>
      </c>
      <c r="M5149" s="13" t="s">
        <v>55</v>
      </c>
      <c r="N5149" s="13" t="s">
        <v>528</v>
      </c>
      <c r="O5149" s="13" t="s">
        <v>30</v>
      </c>
      <c r="P5149" s="13" t="s">
        <v>289</v>
      </c>
      <c r="Q5149" s="13" t="s">
        <v>529</v>
      </c>
      <c r="R5149" s="17">
        <v>878.22299999999996</v>
      </c>
      <c r="S5149" s="26">
        <v>5</v>
      </c>
      <c r="T5149" s="17">
        <v>0.17</v>
      </c>
      <c r="U5149" s="17">
        <v>128.13</v>
      </c>
      <c r="V5149" s="27">
        <v>-127.077</v>
      </c>
      <c r="W5149" s="13" t="s">
        <v>60</v>
      </c>
      <c r="X5149" s="8">
        <f>$T5149*$R5149</f>
        <v>149.29791</v>
      </c>
      <c r="Y5149" s="29">
        <f>R5149-V5149-U5149-X5149</f>
        <v>727.87208999999996</v>
      </c>
    </row>
    <row r="5150" spans="2:25" x14ac:dyDescent="0.3">
      <c r="B5150" s="16"/>
      <c r="C5150" s="8" t="str">
        <f>_xlfn.CONCAT(S5150,_xlfn.TEXTBEFORE(Q5150,","))</f>
        <v>2Ibico Hole Reinforcements</v>
      </c>
      <c r="D5150" s="13" t="s">
        <v>11256</v>
      </c>
      <c r="E5150" s="25">
        <v>43998</v>
      </c>
      <c r="F5150" s="25">
        <v>44001</v>
      </c>
      <c r="G5150" s="13" t="s">
        <v>34</v>
      </c>
      <c r="H5150" s="13" t="s">
        <v>1071</v>
      </c>
      <c r="I5150" s="13" t="s">
        <v>24</v>
      </c>
      <c r="J5150" s="13" t="s">
        <v>641</v>
      </c>
      <c r="K5150" s="13" t="s">
        <v>494</v>
      </c>
      <c r="L5150" s="13" t="s">
        <v>54</v>
      </c>
      <c r="M5150" s="13" t="s">
        <v>55</v>
      </c>
      <c r="N5150" s="13" t="s">
        <v>5658</v>
      </c>
      <c r="O5150" s="13" t="s">
        <v>30</v>
      </c>
      <c r="P5150" s="13" t="s">
        <v>1121</v>
      </c>
      <c r="Q5150" s="13" t="s">
        <v>5659</v>
      </c>
      <c r="R5150" s="17">
        <v>11.603400000000001</v>
      </c>
      <c r="S5150" s="26">
        <v>2</v>
      </c>
      <c r="T5150" s="17">
        <v>0.17</v>
      </c>
      <c r="U5150" s="17">
        <v>1.99</v>
      </c>
      <c r="V5150" s="27">
        <v>-0.75660000000000016</v>
      </c>
      <c r="W5150" s="13" t="s">
        <v>60</v>
      </c>
      <c r="X5150" s="8">
        <f>$T5150*$R5150</f>
        <v>1.9725780000000002</v>
      </c>
      <c r="Y5150" s="29">
        <f>R5150-V5150-U5150-X5150</f>
        <v>8.3974220000000006</v>
      </c>
    </row>
    <row r="5151" spans="2:25" x14ac:dyDescent="0.3">
      <c r="B5151" s="16"/>
      <c r="C5151" s="8" t="str">
        <f>_xlfn.CONCAT(S5151,_xlfn.TEXTBEFORE(Q5151,","))</f>
        <v>1Cameo Peel and Seal</v>
      </c>
      <c r="D5151" s="13" t="s">
        <v>11257</v>
      </c>
      <c r="E5151" s="25">
        <v>43998</v>
      </c>
      <c r="F5151" s="25">
        <v>44001</v>
      </c>
      <c r="G5151" s="13" t="s">
        <v>34</v>
      </c>
      <c r="H5151" s="13" t="s">
        <v>1071</v>
      </c>
      <c r="I5151" s="13" t="s">
        <v>24</v>
      </c>
      <c r="J5151" s="13" t="s">
        <v>641</v>
      </c>
      <c r="K5151" s="13" t="s">
        <v>494</v>
      </c>
      <c r="L5151" s="13" t="s">
        <v>54</v>
      </c>
      <c r="M5151" s="13" t="s">
        <v>55</v>
      </c>
      <c r="N5151" s="13" t="s">
        <v>4901</v>
      </c>
      <c r="O5151" s="13" t="s">
        <v>30</v>
      </c>
      <c r="P5151" s="13" t="s">
        <v>1607</v>
      </c>
      <c r="Q5151" s="13" t="s">
        <v>4902</v>
      </c>
      <c r="R5151" s="17">
        <v>12.401999999999999</v>
      </c>
      <c r="S5151" s="26">
        <v>1</v>
      </c>
      <c r="T5151" s="17">
        <v>0.47000000000000003</v>
      </c>
      <c r="U5151" s="17">
        <v>1.58</v>
      </c>
      <c r="V5151" s="27">
        <v>-6.5579999999999998</v>
      </c>
      <c r="W5151" s="13" t="s">
        <v>60</v>
      </c>
      <c r="X5151" s="8">
        <f>$T5151*$R5151</f>
        <v>5.8289400000000002</v>
      </c>
      <c r="Y5151" s="29">
        <f>R5151-V5151-U5151-X5151</f>
        <v>11.551060000000003</v>
      </c>
    </row>
    <row r="5152" spans="2:25" x14ac:dyDescent="0.3">
      <c r="B5152" s="16"/>
      <c r="C5152" s="8" t="str">
        <f>_xlfn.CONCAT(S5152,_xlfn.TEXTBEFORE(Q5152,","))</f>
        <v>6Dania Stackable Bookrack</v>
      </c>
      <c r="D5152" s="13" t="s">
        <v>11258</v>
      </c>
      <c r="E5152" s="25">
        <v>44115</v>
      </c>
      <c r="F5152" s="25">
        <v>44120</v>
      </c>
      <c r="G5152" s="13" t="s">
        <v>50</v>
      </c>
      <c r="H5152" s="13" t="s">
        <v>1707</v>
      </c>
      <c r="I5152" s="13" t="s">
        <v>24</v>
      </c>
      <c r="J5152" s="13" t="s">
        <v>957</v>
      </c>
      <c r="K5152" s="13" t="s">
        <v>957</v>
      </c>
      <c r="L5152" s="13" t="s">
        <v>201</v>
      </c>
      <c r="M5152" s="13" t="s">
        <v>28</v>
      </c>
      <c r="N5152" s="13" t="s">
        <v>1060</v>
      </c>
      <c r="O5152" s="13" t="s">
        <v>40</v>
      </c>
      <c r="P5152" s="13" t="s">
        <v>67</v>
      </c>
      <c r="Q5152" s="13" t="s">
        <v>1061</v>
      </c>
      <c r="R5152" s="17">
        <v>737.64</v>
      </c>
      <c r="S5152" s="26">
        <v>6</v>
      </c>
      <c r="T5152" s="17">
        <v>0</v>
      </c>
      <c r="U5152" s="17">
        <v>75.510000000000005</v>
      </c>
      <c r="V5152" s="27">
        <v>125.28</v>
      </c>
      <c r="W5152" s="13" t="s">
        <v>88</v>
      </c>
      <c r="X5152" s="8">
        <f>$T5152*$R5152</f>
        <v>0</v>
      </c>
      <c r="Y5152" s="29">
        <f>R5152-V5152-U5152-X5152</f>
        <v>536.85</v>
      </c>
    </row>
    <row r="5153" spans="2:25" x14ac:dyDescent="0.3">
      <c r="B5153" s="16"/>
      <c r="C5153" s="8" t="str">
        <f>_xlfn.CONCAT(S5153,_xlfn.TEXTBEFORE(Q5153,","))</f>
        <v>3SAFCO Swivel Stool</v>
      </c>
      <c r="D5153" s="13" t="s">
        <v>11259</v>
      </c>
      <c r="E5153" s="25">
        <v>44115</v>
      </c>
      <c r="F5153" s="25">
        <v>44120</v>
      </c>
      <c r="G5153" s="13" t="s">
        <v>50</v>
      </c>
      <c r="H5153" s="13" t="s">
        <v>1707</v>
      </c>
      <c r="I5153" s="13" t="s">
        <v>24</v>
      </c>
      <c r="J5153" s="13" t="s">
        <v>957</v>
      </c>
      <c r="K5153" s="13" t="s">
        <v>957</v>
      </c>
      <c r="L5153" s="13" t="s">
        <v>201</v>
      </c>
      <c r="M5153" s="13" t="s">
        <v>28</v>
      </c>
      <c r="N5153" s="13" t="s">
        <v>2461</v>
      </c>
      <c r="O5153" s="13" t="s">
        <v>40</v>
      </c>
      <c r="P5153" s="13" t="s">
        <v>41</v>
      </c>
      <c r="Q5153" s="13" t="s">
        <v>2462</v>
      </c>
      <c r="R5153" s="17">
        <v>503.82</v>
      </c>
      <c r="S5153" s="26">
        <v>3</v>
      </c>
      <c r="T5153" s="17">
        <v>0</v>
      </c>
      <c r="U5153" s="17">
        <v>28.93</v>
      </c>
      <c r="V5153" s="27">
        <v>196.46999999999997</v>
      </c>
      <c r="W5153" s="13" t="s">
        <v>88</v>
      </c>
      <c r="X5153" s="8">
        <f>$T5153*$R5153</f>
        <v>0</v>
      </c>
      <c r="Y5153" s="29">
        <f>R5153-V5153-U5153-X5153</f>
        <v>278.42</v>
      </c>
    </row>
    <row r="5154" spans="2:25" x14ac:dyDescent="0.3">
      <c r="B5154" s="16"/>
      <c r="C5154" s="8" t="str">
        <f>_xlfn.CONCAT(S5154,_xlfn.TEXTBEFORE(Q5154,","))</f>
        <v>8Belkin Numeric Keypad</v>
      </c>
      <c r="D5154" s="13" t="s">
        <v>11260</v>
      </c>
      <c r="E5154" s="25">
        <v>43631</v>
      </c>
      <c r="F5154" s="25">
        <v>43635</v>
      </c>
      <c r="G5154" s="13" t="s">
        <v>50</v>
      </c>
      <c r="H5154" s="13" t="s">
        <v>3127</v>
      </c>
      <c r="I5154" s="13" t="s">
        <v>24</v>
      </c>
      <c r="J5154" s="13" t="s">
        <v>1173</v>
      </c>
      <c r="K5154" s="13" t="s">
        <v>99</v>
      </c>
      <c r="L5154" s="13" t="s">
        <v>1174</v>
      </c>
      <c r="M5154" s="13" t="s">
        <v>1175</v>
      </c>
      <c r="N5154" s="13" t="s">
        <v>3128</v>
      </c>
      <c r="O5154" s="13" t="s">
        <v>57</v>
      </c>
      <c r="P5154" s="13" t="s">
        <v>121</v>
      </c>
      <c r="Q5154" s="13" t="s">
        <v>3129</v>
      </c>
      <c r="R5154" s="17">
        <v>222.24</v>
      </c>
      <c r="S5154" s="26">
        <v>8</v>
      </c>
      <c r="T5154" s="17">
        <v>0.5</v>
      </c>
      <c r="U5154" s="17">
        <v>26.97</v>
      </c>
      <c r="V5154" s="27">
        <v>-222.24</v>
      </c>
      <c r="W5154" s="13" t="s">
        <v>60</v>
      </c>
      <c r="X5154" s="8">
        <f>$T5154*$R5154</f>
        <v>111.12</v>
      </c>
      <c r="Y5154" s="29">
        <f>R5154-V5154-U5154-X5154</f>
        <v>306.39</v>
      </c>
    </row>
    <row r="5155" spans="2:25" x14ac:dyDescent="0.3">
      <c r="B5155" s="16"/>
      <c r="C5155" s="8" t="str">
        <f>_xlfn.CONCAT(S5155,_xlfn.TEXTBEFORE(Q5155,","))</f>
        <v>2Logitech Memory Card</v>
      </c>
      <c r="D5155" s="13" t="s">
        <v>11261</v>
      </c>
      <c r="E5155" s="25">
        <v>43631</v>
      </c>
      <c r="F5155" s="25">
        <v>43635</v>
      </c>
      <c r="G5155" s="13" t="s">
        <v>50</v>
      </c>
      <c r="H5155" s="13" t="s">
        <v>3127</v>
      </c>
      <c r="I5155" s="13" t="s">
        <v>24</v>
      </c>
      <c r="J5155" s="13" t="s">
        <v>1173</v>
      </c>
      <c r="K5155" s="13" t="s">
        <v>99</v>
      </c>
      <c r="L5155" s="13" t="s">
        <v>1174</v>
      </c>
      <c r="M5155" s="13" t="s">
        <v>1175</v>
      </c>
      <c r="N5155" s="13" t="s">
        <v>600</v>
      </c>
      <c r="O5155" s="13" t="s">
        <v>57</v>
      </c>
      <c r="P5155" s="13" t="s">
        <v>121</v>
      </c>
      <c r="Q5155" s="13" t="s">
        <v>601</v>
      </c>
      <c r="R5155" s="17">
        <v>103.38</v>
      </c>
      <c r="S5155" s="26">
        <v>2</v>
      </c>
      <c r="T5155" s="17">
        <v>0.5</v>
      </c>
      <c r="U5155" s="17">
        <v>12.65</v>
      </c>
      <c r="V5155" s="27">
        <v>-74.459999999999994</v>
      </c>
      <c r="W5155" s="13" t="s">
        <v>60</v>
      </c>
      <c r="X5155" s="8">
        <f>$T5155*$R5155</f>
        <v>51.69</v>
      </c>
      <c r="Y5155" s="29">
        <f>R5155-V5155-U5155-X5155</f>
        <v>113.49999999999997</v>
      </c>
    </row>
    <row r="5156" spans="2:25" x14ac:dyDescent="0.3">
      <c r="B5156" s="16"/>
      <c r="C5156" s="8" t="str">
        <f>_xlfn.CONCAT(S5156,_xlfn.TEXTBEFORE(Q5156,","))</f>
        <v>4Xerox Parchment Paper</v>
      </c>
      <c r="D5156" s="13" t="s">
        <v>11262</v>
      </c>
      <c r="E5156" s="25">
        <v>43631</v>
      </c>
      <c r="F5156" s="25">
        <v>43635</v>
      </c>
      <c r="G5156" s="13" t="s">
        <v>50</v>
      </c>
      <c r="H5156" s="13" t="s">
        <v>3127</v>
      </c>
      <c r="I5156" s="13" t="s">
        <v>24</v>
      </c>
      <c r="J5156" s="13" t="s">
        <v>1173</v>
      </c>
      <c r="K5156" s="13" t="s">
        <v>99</v>
      </c>
      <c r="L5156" s="13" t="s">
        <v>1174</v>
      </c>
      <c r="M5156" s="13" t="s">
        <v>1175</v>
      </c>
      <c r="N5156" s="13" t="s">
        <v>5021</v>
      </c>
      <c r="O5156" s="13" t="s">
        <v>30</v>
      </c>
      <c r="P5156" s="13" t="s">
        <v>1567</v>
      </c>
      <c r="Q5156" s="13" t="s">
        <v>5022</v>
      </c>
      <c r="R5156" s="17">
        <v>34.799999999999997</v>
      </c>
      <c r="S5156" s="26">
        <v>4</v>
      </c>
      <c r="T5156" s="17">
        <v>0.5</v>
      </c>
      <c r="U5156" s="17">
        <v>3.62</v>
      </c>
      <c r="V5156" s="27">
        <v>-2.1599999999999966</v>
      </c>
      <c r="W5156" s="13" t="s">
        <v>60</v>
      </c>
      <c r="X5156" s="8">
        <f>$T5156*$R5156</f>
        <v>17.399999999999999</v>
      </c>
      <c r="Y5156" s="29">
        <f>R5156-V5156-U5156-X5156</f>
        <v>15.939999999999998</v>
      </c>
    </row>
    <row r="5157" spans="2:25" x14ac:dyDescent="0.3">
      <c r="B5157" s="16"/>
      <c r="C5157" s="8" t="str">
        <f>_xlfn.CONCAT(S5157,_xlfn.TEXTBEFORE(Q5157,","))</f>
        <v>2Ibico Index Tab</v>
      </c>
      <c r="D5157" s="13" t="s">
        <v>11263</v>
      </c>
      <c r="E5157" s="25">
        <v>43631</v>
      </c>
      <c r="F5157" s="25">
        <v>43635</v>
      </c>
      <c r="G5157" s="13" t="s">
        <v>50</v>
      </c>
      <c r="H5157" s="13" t="s">
        <v>3127</v>
      </c>
      <c r="I5157" s="13" t="s">
        <v>24</v>
      </c>
      <c r="J5157" s="13" t="s">
        <v>1173</v>
      </c>
      <c r="K5157" s="13" t="s">
        <v>99</v>
      </c>
      <c r="L5157" s="13" t="s">
        <v>1174</v>
      </c>
      <c r="M5157" s="13" t="s">
        <v>1175</v>
      </c>
      <c r="N5157" s="13" t="s">
        <v>5337</v>
      </c>
      <c r="O5157" s="13" t="s">
        <v>30</v>
      </c>
      <c r="P5157" s="13" t="s">
        <v>1121</v>
      </c>
      <c r="Q5157" s="13" t="s">
        <v>5338</v>
      </c>
      <c r="R5157" s="17">
        <v>9.27</v>
      </c>
      <c r="S5157" s="26">
        <v>2</v>
      </c>
      <c r="T5157" s="17">
        <v>0.5</v>
      </c>
      <c r="U5157" s="17">
        <v>1.9100000000000001</v>
      </c>
      <c r="V5157" s="27">
        <v>-4.6499999999999995</v>
      </c>
      <c r="W5157" s="13" t="s">
        <v>60</v>
      </c>
      <c r="X5157" s="8">
        <f>$T5157*$R5157</f>
        <v>4.6349999999999998</v>
      </c>
      <c r="Y5157" s="29">
        <f>R5157-V5157-U5157-X5157</f>
        <v>7.3749999999999982</v>
      </c>
    </row>
    <row r="5158" spans="2:25" x14ac:dyDescent="0.3">
      <c r="B5158" s="16"/>
      <c r="C5158" s="8" t="str">
        <f>_xlfn.CONCAT(S5158,_xlfn.TEXTBEFORE(Q5158,","))</f>
        <v>1Wilson Jones Index Tab</v>
      </c>
      <c r="D5158" s="13" t="s">
        <v>11264</v>
      </c>
      <c r="E5158" s="25">
        <v>43631</v>
      </c>
      <c r="F5158" s="25">
        <v>43635</v>
      </c>
      <c r="G5158" s="13" t="s">
        <v>50</v>
      </c>
      <c r="H5158" s="13" t="s">
        <v>3127</v>
      </c>
      <c r="I5158" s="13" t="s">
        <v>24</v>
      </c>
      <c r="J5158" s="13" t="s">
        <v>1173</v>
      </c>
      <c r="K5158" s="13" t="s">
        <v>99</v>
      </c>
      <c r="L5158" s="13" t="s">
        <v>1174</v>
      </c>
      <c r="M5158" s="13" t="s">
        <v>1175</v>
      </c>
      <c r="N5158" s="13" t="s">
        <v>5881</v>
      </c>
      <c r="O5158" s="13" t="s">
        <v>30</v>
      </c>
      <c r="P5158" s="13" t="s">
        <v>1121</v>
      </c>
      <c r="Q5158" s="13" t="s">
        <v>5882</v>
      </c>
      <c r="R5158" s="17">
        <v>3.9749999999999996</v>
      </c>
      <c r="S5158" s="26">
        <v>1</v>
      </c>
      <c r="T5158" s="17">
        <v>0.5</v>
      </c>
      <c r="U5158" s="17">
        <v>1.6600000000000001</v>
      </c>
      <c r="V5158" s="27">
        <v>-2.5649999999999995</v>
      </c>
      <c r="W5158" s="13" t="s">
        <v>60</v>
      </c>
      <c r="X5158" s="8">
        <f>$T5158*$R5158</f>
        <v>1.9874999999999998</v>
      </c>
      <c r="Y5158" s="29">
        <f>R5158-V5158-U5158-X5158</f>
        <v>2.8924999999999992</v>
      </c>
    </row>
    <row r="5159" spans="2:25" x14ac:dyDescent="0.3">
      <c r="B5159" s="16"/>
      <c r="C5159" s="8" t="str">
        <f>_xlfn.CONCAT(S5159,_xlfn.TEXTBEFORE(Q5159,","))</f>
        <v>3Hon Executive Leather Armchair</v>
      </c>
      <c r="D5159" s="13" t="s">
        <v>11265</v>
      </c>
      <c r="E5159" s="25">
        <v>43826</v>
      </c>
      <c r="F5159" s="25">
        <v>43830</v>
      </c>
      <c r="G5159" s="13" t="s">
        <v>50</v>
      </c>
      <c r="H5159" s="13" t="s">
        <v>1075</v>
      </c>
      <c r="I5159" s="13" t="s">
        <v>24</v>
      </c>
      <c r="J5159" s="13" t="s">
        <v>408</v>
      </c>
      <c r="K5159" s="13" t="s">
        <v>408</v>
      </c>
      <c r="L5159" s="13" t="s">
        <v>409</v>
      </c>
      <c r="M5159" s="13" t="s">
        <v>55</v>
      </c>
      <c r="N5159" s="13" t="s">
        <v>652</v>
      </c>
      <c r="O5159" s="13" t="s">
        <v>40</v>
      </c>
      <c r="P5159" s="13" t="s">
        <v>41</v>
      </c>
      <c r="Q5159" s="13" t="s">
        <v>653</v>
      </c>
      <c r="R5159" s="17">
        <v>1006.0640999999998</v>
      </c>
      <c r="S5159" s="26">
        <v>3</v>
      </c>
      <c r="T5159" s="17">
        <v>0.27</v>
      </c>
      <c r="U5159" s="17">
        <v>127.9</v>
      </c>
      <c r="V5159" s="27">
        <v>-165.46589999999992</v>
      </c>
      <c r="W5159" s="13" t="s">
        <v>60</v>
      </c>
      <c r="X5159" s="8">
        <f>$T5159*$R5159</f>
        <v>271.63730699999996</v>
      </c>
      <c r="Y5159" s="29">
        <f>R5159-V5159-U5159-X5159</f>
        <v>771.99269299999969</v>
      </c>
    </row>
    <row r="5160" spans="2:25" x14ac:dyDescent="0.3">
      <c r="B5160" s="16"/>
      <c r="C5160" s="8" t="str">
        <f>_xlfn.CONCAT(S5160,_xlfn.TEXTBEFORE(Q5160,","))</f>
        <v>6Cisco Signal Booster</v>
      </c>
      <c r="D5160" s="13" t="s">
        <v>11266</v>
      </c>
      <c r="E5160" s="25">
        <v>43826</v>
      </c>
      <c r="F5160" s="25">
        <v>43830</v>
      </c>
      <c r="G5160" s="13" t="s">
        <v>50</v>
      </c>
      <c r="H5160" s="13" t="s">
        <v>1075</v>
      </c>
      <c r="I5160" s="13" t="s">
        <v>24</v>
      </c>
      <c r="J5160" s="13" t="s">
        <v>408</v>
      </c>
      <c r="K5160" s="13" t="s">
        <v>408</v>
      </c>
      <c r="L5160" s="13" t="s">
        <v>409</v>
      </c>
      <c r="M5160" s="13" t="s">
        <v>55</v>
      </c>
      <c r="N5160" s="13" t="s">
        <v>1193</v>
      </c>
      <c r="O5160" s="13" t="s">
        <v>57</v>
      </c>
      <c r="P5160" s="13" t="s">
        <v>58</v>
      </c>
      <c r="Q5160" s="13" t="s">
        <v>1194</v>
      </c>
      <c r="R5160" s="17">
        <v>770.30639999999994</v>
      </c>
      <c r="S5160" s="26">
        <v>6</v>
      </c>
      <c r="T5160" s="17">
        <v>0.17</v>
      </c>
      <c r="U5160" s="17">
        <v>111.35</v>
      </c>
      <c r="V5160" s="27">
        <v>9.2663999999999476</v>
      </c>
      <c r="W5160" s="13" t="s">
        <v>60</v>
      </c>
      <c r="X5160" s="8">
        <f>$T5160*$R5160</f>
        <v>130.952088</v>
      </c>
      <c r="Y5160" s="29">
        <f>R5160-V5160-U5160-X5160</f>
        <v>518.73791199999994</v>
      </c>
    </row>
    <row r="5161" spans="2:25" x14ac:dyDescent="0.3">
      <c r="B5161" s="16"/>
      <c r="C5161" s="8" t="str">
        <f>_xlfn.CONCAT(S5161,_xlfn.TEXTBEFORE(Q5161,","))</f>
        <v>2Logitech Router</v>
      </c>
      <c r="D5161" s="13" t="s">
        <v>11267</v>
      </c>
      <c r="E5161" s="25">
        <v>43826</v>
      </c>
      <c r="F5161" s="25">
        <v>43830</v>
      </c>
      <c r="G5161" s="13" t="s">
        <v>50</v>
      </c>
      <c r="H5161" s="13" t="s">
        <v>1075</v>
      </c>
      <c r="I5161" s="13" t="s">
        <v>24</v>
      </c>
      <c r="J5161" s="13" t="s">
        <v>408</v>
      </c>
      <c r="K5161" s="13" t="s">
        <v>408</v>
      </c>
      <c r="L5161" s="13" t="s">
        <v>409</v>
      </c>
      <c r="M5161" s="13" t="s">
        <v>55</v>
      </c>
      <c r="N5161" s="13" t="s">
        <v>1855</v>
      </c>
      <c r="O5161" s="13" t="s">
        <v>57</v>
      </c>
      <c r="P5161" s="13" t="s">
        <v>121</v>
      </c>
      <c r="Q5161" s="13" t="s">
        <v>1856</v>
      </c>
      <c r="R5161" s="17">
        <v>263.74920000000003</v>
      </c>
      <c r="S5161" s="26">
        <v>2</v>
      </c>
      <c r="T5161" s="17">
        <v>0.47000000000000003</v>
      </c>
      <c r="U5161" s="17">
        <v>31.5</v>
      </c>
      <c r="V5161" s="27">
        <v>-54.79079999999999</v>
      </c>
      <c r="W5161" s="13" t="s">
        <v>60</v>
      </c>
      <c r="X5161" s="8">
        <f>$T5161*$R5161</f>
        <v>123.96212400000002</v>
      </c>
      <c r="Y5161" s="29">
        <f>R5161-V5161-U5161-X5161</f>
        <v>163.077876</v>
      </c>
    </row>
    <row r="5162" spans="2:25" x14ac:dyDescent="0.3">
      <c r="B5162" s="16"/>
      <c r="C5162" s="8" t="str">
        <f>_xlfn.CONCAT(S5162,_xlfn.TEXTBEFORE(Q5162,","))</f>
        <v>6Rogers Shelving</v>
      </c>
      <c r="D5162" s="13" t="s">
        <v>11268</v>
      </c>
      <c r="E5162" s="25">
        <v>43826</v>
      </c>
      <c r="F5162" s="25">
        <v>43830</v>
      </c>
      <c r="G5162" s="13" t="s">
        <v>50</v>
      </c>
      <c r="H5162" s="13" t="s">
        <v>1075</v>
      </c>
      <c r="I5162" s="13" t="s">
        <v>24</v>
      </c>
      <c r="J5162" s="13" t="s">
        <v>408</v>
      </c>
      <c r="K5162" s="13" t="s">
        <v>408</v>
      </c>
      <c r="L5162" s="13" t="s">
        <v>409</v>
      </c>
      <c r="M5162" s="13" t="s">
        <v>55</v>
      </c>
      <c r="N5162" s="13" t="s">
        <v>2951</v>
      </c>
      <c r="O5162" s="13" t="s">
        <v>30</v>
      </c>
      <c r="P5162" s="13" t="s">
        <v>289</v>
      </c>
      <c r="Q5162" s="13" t="s">
        <v>2952</v>
      </c>
      <c r="R5162" s="17">
        <v>309.55679999999995</v>
      </c>
      <c r="S5162" s="26">
        <v>6</v>
      </c>
      <c r="T5162" s="17">
        <v>0.17</v>
      </c>
      <c r="U5162" s="17">
        <v>30.6</v>
      </c>
      <c r="V5162" s="27">
        <v>100.57679999999999</v>
      </c>
      <c r="W5162" s="13" t="s">
        <v>60</v>
      </c>
      <c r="X5162" s="8">
        <f>$T5162*$R5162</f>
        <v>52.624655999999995</v>
      </c>
      <c r="Y5162" s="29">
        <f>R5162-V5162-U5162-X5162</f>
        <v>125.75534399999998</v>
      </c>
    </row>
    <row r="5163" spans="2:25" x14ac:dyDescent="0.3">
      <c r="B5163" s="16"/>
      <c r="C5163" s="8" t="str">
        <f>_xlfn.CONCAT(S5163,_xlfn.TEXTBEFORE(Q5163,","))</f>
        <v>4SanDisk Computer Printout Paper</v>
      </c>
      <c r="D5163" s="13" t="s">
        <v>11269</v>
      </c>
      <c r="E5163" s="25">
        <v>43826</v>
      </c>
      <c r="F5163" s="25">
        <v>43830</v>
      </c>
      <c r="G5163" s="13" t="s">
        <v>50</v>
      </c>
      <c r="H5163" s="13" t="s">
        <v>1075</v>
      </c>
      <c r="I5163" s="13" t="s">
        <v>24</v>
      </c>
      <c r="J5163" s="13" t="s">
        <v>408</v>
      </c>
      <c r="K5163" s="13" t="s">
        <v>408</v>
      </c>
      <c r="L5163" s="13" t="s">
        <v>409</v>
      </c>
      <c r="M5163" s="13" t="s">
        <v>55</v>
      </c>
      <c r="N5163" s="13" t="s">
        <v>3435</v>
      </c>
      <c r="O5163" s="13" t="s">
        <v>30</v>
      </c>
      <c r="P5163" s="13" t="s">
        <v>1567</v>
      </c>
      <c r="Q5163" s="13" t="s">
        <v>3436</v>
      </c>
      <c r="R5163" s="17">
        <v>103.584</v>
      </c>
      <c r="S5163" s="26">
        <v>4</v>
      </c>
      <c r="T5163" s="17">
        <v>0.17</v>
      </c>
      <c r="U5163" s="17">
        <v>11.15</v>
      </c>
      <c r="V5163" s="27">
        <v>29.903999999999993</v>
      </c>
      <c r="W5163" s="13" t="s">
        <v>60</v>
      </c>
      <c r="X5163" s="8">
        <f>$T5163*$R5163</f>
        <v>17.609280000000002</v>
      </c>
      <c r="Y5163" s="29">
        <f>R5163-V5163-U5163-X5163</f>
        <v>44.920720000000003</v>
      </c>
    </row>
    <row r="5164" spans="2:25" x14ac:dyDescent="0.3">
      <c r="B5164" s="16"/>
      <c r="C5164" s="8" t="str">
        <f>_xlfn.CONCAT(S5164,_xlfn.TEXTBEFORE(Q5164,","))</f>
        <v>4Enermax Numeric Keypad</v>
      </c>
      <c r="D5164" s="13" t="s">
        <v>11270</v>
      </c>
      <c r="E5164" s="25">
        <v>43826</v>
      </c>
      <c r="F5164" s="25">
        <v>43830</v>
      </c>
      <c r="G5164" s="13" t="s">
        <v>50</v>
      </c>
      <c r="H5164" s="13" t="s">
        <v>1075</v>
      </c>
      <c r="I5164" s="13" t="s">
        <v>24</v>
      </c>
      <c r="J5164" s="13" t="s">
        <v>408</v>
      </c>
      <c r="K5164" s="13" t="s">
        <v>408</v>
      </c>
      <c r="L5164" s="13" t="s">
        <v>409</v>
      </c>
      <c r="M5164" s="13" t="s">
        <v>55</v>
      </c>
      <c r="N5164" s="13" t="s">
        <v>3630</v>
      </c>
      <c r="O5164" s="13" t="s">
        <v>57</v>
      </c>
      <c r="P5164" s="13" t="s">
        <v>121</v>
      </c>
      <c r="Q5164" s="13" t="s">
        <v>3631</v>
      </c>
      <c r="R5164" s="17">
        <v>121.98480000000001</v>
      </c>
      <c r="S5164" s="26">
        <v>4</v>
      </c>
      <c r="T5164" s="17">
        <v>0.47000000000000003</v>
      </c>
      <c r="U5164" s="17">
        <v>8.6199999999999992</v>
      </c>
      <c r="V5164" s="27">
        <v>-29.935200000000009</v>
      </c>
      <c r="W5164" s="13" t="s">
        <v>60</v>
      </c>
      <c r="X5164" s="8">
        <f>$T5164*$R5164</f>
        <v>57.332856000000007</v>
      </c>
      <c r="Y5164" s="29">
        <f>R5164-V5164-U5164-X5164</f>
        <v>85.967144000000005</v>
      </c>
    </row>
    <row r="5165" spans="2:25" x14ac:dyDescent="0.3">
      <c r="B5165" s="16"/>
      <c r="C5165" s="8" t="str">
        <f>_xlfn.CONCAT(S5165,_xlfn.TEXTBEFORE(Q5165,","))</f>
        <v>1Kleencut Shears</v>
      </c>
      <c r="D5165" s="13" t="s">
        <v>11271</v>
      </c>
      <c r="E5165" s="25">
        <v>43826</v>
      </c>
      <c r="F5165" s="25">
        <v>43830</v>
      </c>
      <c r="G5165" s="13" t="s">
        <v>50</v>
      </c>
      <c r="H5165" s="13" t="s">
        <v>1075</v>
      </c>
      <c r="I5165" s="13" t="s">
        <v>24</v>
      </c>
      <c r="J5165" s="13" t="s">
        <v>408</v>
      </c>
      <c r="K5165" s="13" t="s">
        <v>408</v>
      </c>
      <c r="L5165" s="13" t="s">
        <v>409</v>
      </c>
      <c r="M5165" s="13" t="s">
        <v>55</v>
      </c>
      <c r="N5165" s="13" t="s">
        <v>3519</v>
      </c>
      <c r="O5165" s="13" t="s">
        <v>30</v>
      </c>
      <c r="P5165" s="13" t="s">
        <v>1228</v>
      </c>
      <c r="Q5165" s="13" t="s">
        <v>3520</v>
      </c>
      <c r="R5165" s="17">
        <v>36.080099999999995</v>
      </c>
      <c r="S5165" s="26">
        <v>1</v>
      </c>
      <c r="T5165" s="17">
        <v>0.17</v>
      </c>
      <c r="U5165" s="17">
        <v>6</v>
      </c>
      <c r="V5165" s="27">
        <v>-4.8098999999999998</v>
      </c>
      <c r="W5165" s="13" t="s">
        <v>60</v>
      </c>
      <c r="X5165" s="8">
        <f>$T5165*$R5165</f>
        <v>6.1336169999999992</v>
      </c>
      <c r="Y5165" s="29">
        <f>R5165-V5165-U5165-X5165</f>
        <v>28.756382999999992</v>
      </c>
    </row>
    <row r="5166" spans="2:25" x14ac:dyDescent="0.3">
      <c r="B5166" s="16"/>
      <c r="C5166" s="8" t="str">
        <f>_xlfn.CONCAT(S5166,_xlfn.TEXTBEFORE(Q5166,","))</f>
        <v>7Avery Binder</v>
      </c>
      <c r="D5166" s="13" t="s">
        <v>11272</v>
      </c>
      <c r="E5166" s="25">
        <v>43826</v>
      </c>
      <c r="F5166" s="25">
        <v>43830</v>
      </c>
      <c r="G5166" s="13" t="s">
        <v>50</v>
      </c>
      <c r="H5166" s="13" t="s">
        <v>1075</v>
      </c>
      <c r="I5166" s="13" t="s">
        <v>24</v>
      </c>
      <c r="J5166" s="13" t="s">
        <v>408</v>
      </c>
      <c r="K5166" s="13" t="s">
        <v>408</v>
      </c>
      <c r="L5166" s="13" t="s">
        <v>409</v>
      </c>
      <c r="M5166" s="13" t="s">
        <v>55</v>
      </c>
      <c r="N5166" s="13" t="s">
        <v>5630</v>
      </c>
      <c r="O5166" s="13" t="s">
        <v>30</v>
      </c>
      <c r="P5166" s="13" t="s">
        <v>1121</v>
      </c>
      <c r="Q5166" s="13" t="s">
        <v>5631</v>
      </c>
      <c r="R5166" s="17">
        <v>71.811599999999999</v>
      </c>
      <c r="S5166" s="26">
        <v>7</v>
      </c>
      <c r="T5166" s="17">
        <v>0.17</v>
      </c>
      <c r="U5166" s="17">
        <v>3.27</v>
      </c>
      <c r="V5166" s="27">
        <v>26.661600000000007</v>
      </c>
      <c r="W5166" s="13" t="s">
        <v>60</v>
      </c>
      <c r="X5166" s="8">
        <f>$T5166*$R5166</f>
        <v>12.207972</v>
      </c>
      <c r="Y5166" s="29">
        <f>R5166-V5166-U5166-X5166</f>
        <v>29.67202799999999</v>
      </c>
    </row>
    <row r="5167" spans="2:25" x14ac:dyDescent="0.3">
      <c r="B5167" s="16"/>
      <c r="C5167" s="8" t="str">
        <f>_xlfn.CONCAT(S5167,_xlfn.TEXTBEFORE(Q5167,","))</f>
        <v>8Enermax Memory Card</v>
      </c>
      <c r="D5167" s="13" t="s">
        <v>11273</v>
      </c>
      <c r="E5167" s="25">
        <v>43561</v>
      </c>
      <c r="F5167" s="25">
        <v>43565</v>
      </c>
      <c r="G5167" s="13" t="s">
        <v>50</v>
      </c>
      <c r="H5167" s="13" t="s">
        <v>1372</v>
      </c>
      <c r="I5167" s="13" t="s">
        <v>36</v>
      </c>
      <c r="J5167" s="13" t="s">
        <v>1373</v>
      </c>
      <c r="K5167" s="13" t="s">
        <v>26</v>
      </c>
      <c r="L5167" s="13" t="s">
        <v>27</v>
      </c>
      <c r="M5167" s="13" t="s">
        <v>28</v>
      </c>
      <c r="N5167" s="13" t="s">
        <v>1374</v>
      </c>
      <c r="O5167" s="13" t="s">
        <v>57</v>
      </c>
      <c r="P5167" s="13" t="s">
        <v>121</v>
      </c>
      <c r="Q5167" s="13" t="s">
        <v>1375</v>
      </c>
      <c r="R5167" s="17">
        <v>915.11999999999989</v>
      </c>
      <c r="S5167" s="26">
        <v>8</v>
      </c>
      <c r="T5167" s="17">
        <v>0</v>
      </c>
      <c r="U5167" s="17">
        <v>97.07</v>
      </c>
      <c r="V5167" s="27">
        <v>137.04</v>
      </c>
      <c r="W5167" s="13" t="s">
        <v>88</v>
      </c>
      <c r="X5167" s="8">
        <f>$T5167*$R5167</f>
        <v>0</v>
      </c>
      <c r="Y5167" s="29">
        <f>R5167-V5167-U5167-X5167</f>
        <v>681.01</v>
      </c>
    </row>
    <row r="5168" spans="2:25" x14ac:dyDescent="0.3">
      <c r="B5168" s="16"/>
      <c r="C5168" s="8" t="str">
        <f>_xlfn.CONCAT(S5168,_xlfn.TEXTBEFORE(Q5168,","))</f>
        <v>2Ikea Stackable Bookrack</v>
      </c>
      <c r="D5168" s="13" t="s">
        <v>11274</v>
      </c>
      <c r="E5168" s="25">
        <v>43799</v>
      </c>
      <c r="F5168" s="25">
        <v>43803</v>
      </c>
      <c r="G5168" s="13" t="s">
        <v>50</v>
      </c>
      <c r="H5168" s="13" t="s">
        <v>886</v>
      </c>
      <c r="I5168" s="13" t="s">
        <v>82</v>
      </c>
      <c r="J5168" s="13" t="s">
        <v>157</v>
      </c>
      <c r="K5168" s="13" t="s">
        <v>158</v>
      </c>
      <c r="L5168" s="13" t="s">
        <v>54</v>
      </c>
      <c r="M5168" s="13" t="s">
        <v>55</v>
      </c>
      <c r="N5168" s="13" t="s">
        <v>3086</v>
      </c>
      <c r="O5168" s="13" t="s">
        <v>40</v>
      </c>
      <c r="P5168" s="13" t="s">
        <v>67</v>
      </c>
      <c r="Q5168" s="13" t="s">
        <v>3087</v>
      </c>
      <c r="R5168" s="17">
        <v>232.68600000000001</v>
      </c>
      <c r="S5168" s="26">
        <v>2</v>
      </c>
      <c r="T5168" s="17">
        <v>7.0000000000000007E-2</v>
      </c>
      <c r="U5168" s="17">
        <v>27.8</v>
      </c>
      <c r="V5168" s="27">
        <v>105.066</v>
      </c>
      <c r="W5168" s="13" t="s">
        <v>60</v>
      </c>
      <c r="X5168" s="8">
        <f>$T5168*$R5168</f>
        <v>16.288020000000003</v>
      </c>
      <c r="Y5168" s="29">
        <f>R5168-V5168-U5168-X5168</f>
        <v>83.531980000000004</v>
      </c>
    </row>
    <row r="5169" spans="2:25" x14ac:dyDescent="0.3">
      <c r="B5169" s="16"/>
      <c r="C5169" s="8" t="str">
        <f>_xlfn.CONCAT(S5169,_xlfn.TEXTBEFORE(Q5169,","))</f>
        <v>8Canon Copy Machine</v>
      </c>
      <c r="D5169" s="13" t="s">
        <v>11275</v>
      </c>
      <c r="E5169" s="25">
        <v>44012</v>
      </c>
      <c r="F5169" s="25">
        <v>44014</v>
      </c>
      <c r="G5169" s="13" t="s">
        <v>34</v>
      </c>
      <c r="H5169" s="13" t="s">
        <v>886</v>
      </c>
      <c r="I5169" s="13" t="s">
        <v>82</v>
      </c>
      <c r="J5169" s="13" t="s">
        <v>501</v>
      </c>
      <c r="K5169" s="13" t="s">
        <v>91</v>
      </c>
      <c r="L5169" s="13" t="s">
        <v>54</v>
      </c>
      <c r="M5169" s="13" t="s">
        <v>55</v>
      </c>
      <c r="N5169" s="13" t="s">
        <v>95</v>
      </c>
      <c r="O5169" s="13" t="s">
        <v>57</v>
      </c>
      <c r="P5169" s="13" t="s">
        <v>86</v>
      </c>
      <c r="Q5169" s="13" t="s">
        <v>96</v>
      </c>
      <c r="R5169" s="17">
        <v>1961.0351999999998</v>
      </c>
      <c r="S5169" s="26">
        <v>8</v>
      </c>
      <c r="T5169" s="17">
        <v>7.0000000000000007E-2</v>
      </c>
      <c r="U5169" s="17">
        <v>151.74</v>
      </c>
      <c r="V5169" s="27">
        <v>-147.60480000000001</v>
      </c>
      <c r="W5169" s="13" t="s">
        <v>60</v>
      </c>
      <c r="X5169" s="8">
        <f>$T5169*$R5169</f>
        <v>137.27246399999999</v>
      </c>
      <c r="Y5169" s="29">
        <f>R5169-V5169-U5169-X5169</f>
        <v>1819.627536</v>
      </c>
    </row>
    <row r="5170" spans="2:25" x14ac:dyDescent="0.3">
      <c r="B5170" s="16"/>
      <c r="C5170" s="8" t="str">
        <f>_xlfn.CONCAT(S5170,_xlfn.TEXTBEFORE(Q5170,","))</f>
        <v>9Stockwell Thumb Tacks</v>
      </c>
      <c r="D5170" s="13" t="s">
        <v>11276</v>
      </c>
      <c r="E5170" s="25">
        <v>44012</v>
      </c>
      <c r="F5170" s="25">
        <v>44014</v>
      </c>
      <c r="G5170" s="13" t="s">
        <v>34</v>
      </c>
      <c r="H5170" s="13" t="s">
        <v>886</v>
      </c>
      <c r="I5170" s="13" t="s">
        <v>82</v>
      </c>
      <c r="J5170" s="13" t="s">
        <v>501</v>
      </c>
      <c r="K5170" s="13" t="s">
        <v>91</v>
      </c>
      <c r="L5170" s="13" t="s">
        <v>54</v>
      </c>
      <c r="M5170" s="13" t="s">
        <v>55</v>
      </c>
      <c r="N5170" s="13" t="s">
        <v>4251</v>
      </c>
      <c r="O5170" s="13" t="s">
        <v>30</v>
      </c>
      <c r="P5170" s="13" t="s">
        <v>2177</v>
      </c>
      <c r="Q5170" s="13" t="s">
        <v>4252</v>
      </c>
      <c r="R5170" s="17">
        <v>63.2502</v>
      </c>
      <c r="S5170" s="26">
        <v>9</v>
      </c>
      <c r="T5170" s="17">
        <v>0.47000000000000003</v>
      </c>
      <c r="U5170" s="17">
        <v>12.72</v>
      </c>
      <c r="V5170" s="27">
        <v>-28.819800000000001</v>
      </c>
      <c r="W5170" s="13" t="s">
        <v>60</v>
      </c>
      <c r="X5170" s="8">
        <f>$T5170*$R5170</f>
        <v>29.727594</v>
      </c>
      <c r="Y5170" s="29">
        <f>R5170-V5170-U5170-X5170</f>
        <v>49.622405999999998</v>
      </c>
    </row>
    <row r="5171" spans="2:25" x14ac:dyDescent="0.3">
      <c r="B5171" s="16"/>
      <c r="C5171" s="8" t="str">
        <f>_xlfn.CONCAT(S5171,_xlfn.TEXTBEFORE(Q5171,","))</f>
        <v>6Accos Paper Clips</v>
      </c>
      <c r="D5171" s="13" t="s">
        <v>11277</v>
      </c>
      <c r="E5171" s="25">
        <v>44012</v>
      </c>
      <c r="F5171" s="25">
        <v>44014</v>
      </c>
      <c r="G5171" s="13" t="s">
        <v>34</v>
      </c>
      <c r="H5171" s="13" t="s">
        <v>886</v>
      </c>
      <c r="I5171" s="13" t="s">
        <v>82</v>
      </c>
      <c r="J5171" s="13" t="s">
        <v>501</v>
      </c>
      <c r="K5171" s="13" t="s">
        <v>91</v>
      </c>
      <c r="L5171" s="13" t="s">
        <v>54</v>
      </c>
      <c r="M5171" s="13" t="s">
        <v>55</v>
      </c>
      <c r="N5171" s="13" t="s">
        <v>4290</v>
      </c>
      <c r="O5171" s="13" t="s">
        <v>30</v>
      </c>
      <c r="P5171" s="13" t="s">
        <v>2177</v>
      </c>
      <c r="Q5171" s="13" t="s">
        <v>4291</v>
      </c>
      <c r="R5171" s="17">
        <v>45.028800000000004</v>
      </c>
      <c r="S5171" s="26">
        <v>6</v>
      </c>
      <c r="T5171" s="17">
        <v>0.47000000000000003</v>
      </c>
      <c r="U5171" s="17">
        <v>12.39</v>
      </c>
      <c r="V5171" s="27">
        <v>-27.331200000000006</v>
      </c>
      <c r="W5171" s="13" t="s">
        <v>60</v>
      </c>
      <c r="X5171" s="8">
        <f>$T5171*$R5171</f>
        <v>21.163536000000004</v>
      </c>
      <c r="Y5171" s="29">
        <f>R5171-V5171-U5171-X5171</f>
        <v>38.806464000000005</v>
      </c>
    </row>
    <row r="5172" spans="2:25" x14ac:dyDescent="0.3">
      <c r="B5172" s="16"/>
      <c r="C5172" s="8" t="str">
        <f>_xlfn.CONCAT(S5172,_xlfn.TEXTBEFORE(Q5172,","))</f>
        <v>3Elite Box Cutter</v>
      </c>
      <c r="D5172" s="13" t="s">
        <v>11278</v>
      </c>
      <c r="E5172" s="25">
        <v>44012</v>
      </c>
      <c r="F5172" s="25">
        <v>44014</v>
      </c>
      <c r="G5172" s="13" t="s">
        <v>34</v>
      </c>
      <c r="H5172" s="13" t="s">
        <v>886</v>
      </c>
      <c r="I5172" s="13" t="s">
        <v>82</v>
      </c>
      <c r="J5172" s="13" t="s">
        <v>501</v>
      </c>
      <c r="K5172" s="13" t="s">
        <v>91</v>
      </c>
      <c r="L5172" s="13" t="s">
        <v>54</v>
      </c>
      <c r="M5172" s="13" t="s">
        <v>55</v>
      </c>
      <c r="N5172" s="13" t="s">
        <v>3534</v>
      </c>
      <c r="O5172" s="13" t="s">
        <v>30</v>
      </c>
      <c r="P5172" s="13" t="s">
        <v>1228</v>
      </c>
      <c r="Q5172" s="13" t="s">
        <v>3535</v>
      </c>
      <c r="R5172" s="17">
        <v>55.475100000000005</v>
      </c>
      <c r="S5172" s="26">
        <v>3</v>
      </c>
      <c r="T5172" s="17">
        <v>0.47000000000000003</v>
      </c>
      <c r="U5172" s="17">
        <v>10.25</v>
      </c>
      <c r="V5172" s="27">
        <v>-32.454900000000002</v>
      </c>
      <c r="W5172" s="13" t="s">
        <v>60</v>
      </c>
      <c r="X5172" s="8">
        <f>$T5172*$R5172</f>
        <v>26.073297000000004</v>
      </c>
      <c r="Y5172" s="29">
        <f>R5172-V5172-U5172-X5172</f>
        <v>51.606703000000003</v>
      </c>
    </row>
    <row r="5173" spans="2:25" x14ac:dyDescent="0.3">
      <c r="B5173" s="16"/>
      <c r="C5173" s="8" t="str">
        <f>_xlfn.CONCAT(S5173,_xlfn.TEXTBEFORE(Q5173,","))</f>
        <v>2Avery Binding Machine</v>
      </c>
      <c r="D5173" s="13" t="s">
        <v>11279</v>
      </c>
      <c r="E5173" s="25">
        <v>44012</v>
      </c>
      <c r="F5173" s="25">
        <v>44014</v>
      </c>
      <c r="G5173" s="13" t="s">
        <v>34</v>
      </c>
      <c r="H5173" s="13" t="s">
        <v>886</v>
      </c>
      <c r="I5173" s="13" t="s">
        <v>82</v>
      </c>
      <c r="J5173" s="13" t="s">
        <v>501</v>
      </c>
      <c r="K5173" s="13" t="s">
        <v>91</v>
      </c>
      <c r="L5173" s="13" t="s">
        <v>54</v>
      </c>
      <c r="M5173" s="13" t="s">
        <v>55</v>
      </c>
      <c r="N5173" s="13" t="s">
        <v>2147</v>
      </c>
      <c r="O5173" s="13" t="s">
        <v>30</v>
      </c>
      <c r="P5173" s="13" t="s">
        <v>1121</v>
      </c>
      <c r="Q5173" s="13" t="s">
        <v>2148</v>
      </c>
      <c r="R5173" s="17">
        <v>81.671999999999997</v>
      </c>
      <c r="S5173" s="26">
        <v>2</v>
      </c>
      <c r="T5173" s="17">
        <v>0.17</v>
      </c>
      <c r="U5173" s="17">
        <v>7.85</v>
      </c>
      <c r="V5173" s="27">
        <v>15.731999999999999</v>
      </c>
      <c r="W5173" s="13" t="s">
        <v>60</v>
      </c>
      <c r="X5173" s="8">
        <f>$T5173*$R5173</f>
        <v>13.88424</v>
      </c>
      <c r="Y5173" s="29">
        <f>R5173-V5173-U5173-X5173</f>
        <v>44.205759999999998</v>
      </c>
    </row>
    <row r="5174" spans="2:25" x14ac:dyDescent="0.3">
      <c r="B5174" s="16"/>
      <c r="C5174" s="8" t="str">
        <f>_xlfn.CONCAT(S5174,_xlfn.TEXTBEFORE(Q5174,","))</f>
        <v>2Hewlett Fax Machine</v>
      </c>
      <c r="D5174" s="13" t="s">
        <v>11280</v>
      </c>
      <c r="E5174" s="25">
        <v>43116</v>
      </c>
      <c r="F5174" s="25">
        <v>43121</v>
      </c>
      <c r="G5174" s="13" t="s">
        <v>22</v>
      </c>
      <c r="H5174" s="13" t="s">
        <v>1731</v>
      </c>
      <c r="I5174" s="13" t="s">
        <v>82</v>
      </c>
      <c r="J5174" s="13" t="s">
        <v>205</v>
      </c>
      <c r="K5174" s="13" t="s">
        <v>205</v>
      </c>
      <c r="L5174" s="13" t="s">
        <v>114</v>
      </c>
      <c r="M5174" s="13" t="s">
        <v>55</v>
      </c>
      <c r="N5174" s="13" t="s">
        <v>277</v>
      </c>
      <c r="O5174" s="13" t="s">
        <v>57</v>
      </c>
      <c r="P5174" s="13" t="s">
        <v>86</v>
      </c>
      <c r="Q5174" s="13" t="s">
        <v>278</v>
      </c>
      <c r="R5174" s="17">
        <v>639.84</v>
      </c>
      <c r="S5174" s="26">
        <v>2</v>
      </c>
      <c r="T5174" s="17">
        <v>0</v>
      </c>
      <c r="U5174" s="17">
        <v>74.09</v>
      </c>
      <c r="V5174" s="27">
        <v>307.08</v>
      </c>
      <c r="W5174" s="13" t="s">
        <v>88</v>
      </c>
      <c r="X5174" s="8">
        <f>$T5174*$R5174</f>
        <v>0</v>
      </c>
      <c r="Y5174" s="29">
        <f>R5174-V5174-U5174-X5174</f>
        <v>258.67000000000007</v>
      </c>
    </row>
    <row r="5175" spans="2:25" x14ac:dyDescent="0.3">
      <c r="B5175" s="16"/>
      <c r="C5175" s="8" t="str">
        <f>_xlfn.CONCAT(S5175,_xlfn.TEXTBEFORE(Q5175,","))</f>
        <v>7Hon Rocking Chair</v>
      </c>
      <c r="D5175" s="13" t="s">
        <v>11281</v>
      </c>
      <c r="E5175" s="25">
        <v>43057</v>
      </c>
      <c r="F5175" s="25">
        <v>43059</v>
      </c>
      <c r="G5175" s="13" t="s">
        <v>22</v>
      </c>
      <c r="H5175" s="13" t="s">
        <v>1216</v>
      </c>
      <c r="I5175" s="13" t="s">
        <v>82</v>
      </c>
      <c r="J5175" s="13" t="s">
        <v>1842</v>
      </c>
      <c r="K5175" s="13" t="s">
        <v>252</v>
      </c>
      <c r="L5175" s="13" t="s">
        <v>27</v>
      </c>
      <c r="M5175" s="13" t="s">
        <v>28</v>
      </c>
      <c r="N5175" s="13" t="s">
        <v>1843</v>
      </c>
      <c r="O5175" s="13" t="s">
        <v>40</v>
      </c>
      <c r="P5175" s="13" t="s">
        <v>41</v>
      </c>
      <c r="Q5175" s="13" t="s">
        <v>1844</v>
      </c>
      <c r="R5175" s="17">
        <v>931.7700000000001</v>
      </c>
      <c r="S5175" s="26">
        <v>7</v>
      </c>
      <c r="T5175" s="17">
        <v>0</v>
      </c>
      <c r="U5175" s="17">
        <v>68.11</v>
      </c>
      <c r="V5175" s="27">
        <v>242.12999999999997</v>
      </c>
      <c r="W5175" s="13" t="s">
        <v>60</v>
      </c>
      <c r="X5175" s="8">
        <f>$T5175*$R5175</f>
        <v>0</v>
      </c>
      <c r="Y5175" s="29">
        <f>R5175-V5175-U5175-X5175</f>
        <v>621.53000000000009</v>
      </c>
    </row>
    <row r="5176" spans="2:25" x14ac:dyDescent="0.3">
      <c r="B5176" s="16"/>
      <c r="C5176" s="8" t="str">
        <f>_xlfn.CONCAT(S5176,_xlfn.TEXTBEFORE(Q5176,","))</f>
        <v>4Sharp Wireless Fax</v>
      </c>
      <c r="D5176" s="13" t="s">
        <v>11282</v>
      </c>
      <c r="E5176" s="25">
        <v>43704</v>
      </c>
      <c r="F5176" s="25">
        <v>43708</v>
      </c>
      <c r="G5176" s="13" t="s">
        <v>50</v>
      </c>
      <c r="H5176" s="13" t="s">
        <v>1216</v>
      </c>
      <c r="I5176" s="13" t="s">
        <v>82</v>
      </c>
      <c r="J5176" s="13" t="s">
        <v>225</v>
      </c>
      <c r="K5176" s="13" t="s">
        <v>310</v>
      </c>
      <c r="L5176" s="13" t="s">
        <v>27</v>
      </c>
      <c r="M5176" s="13" t="s">
        <v>28</v>
      </c>
      <c r="N5176" s="13" t="s">
        <v>85</v>
      </c>
      <c r="O5176" s="13" t="s">
        <v>57</v>
      </c>
      <c r="P5176" s="13" t="s">
        <v>86</v>
      </c>
      <c r="Q5176" s="13" t="s">
        <v>87</v>
      </c>
      <c r="R5176" s="17">
        <v>1422.24</v>
      </c>
      <c r="S5176" s="26">
        <v>4</v>
      </c>
      <c r="T5176" s="17">
        <v>0</v>
      </c>
      <c r="U5176" s="17">
        <v>107.94</v>
      </c>
      <c r="V5176" s="27">
        <v>526.20000000000005</v>
      </c>
      <c r="W5176" s="13" t="s">
        <v>88</v>
      </c>
      <c r="X5176" s="8">
        <f>$T5176*$R5176</f>
        <v>0</v>
      </c>
      <c r="Y5176" s="29">
        <f>R5176-V5176-U5176-X5176</f>
        <v>788.09999999999991</v>
      </c>
    </row>
    <row r="5177" spans="2:25" x14ac:dyDescent="0.3">
      <c r="B5177" s="16"/>
      <c r="C5177" s="8" t="str">
        <f>_xlfn.CONCAT(S5177,_xlfn.TEXTBEFORE(Q5177,","))</f>
        <v>7Tenex Door Stop</v>
      </c>
      <c r="D5177" s="13" t="s">
        <v>11283</v>
      </c>
      <c r="E5177" s="25">
        <v>43704</v>
      </c>
      <c r="F5177" s="25">
        <v>43708</v>
      </c>
      <c r="G5177" s="13" t="s">
        <v>50</v>
      </c>
      <c r="H5177" s="13" t="s">
        <v>1216</v>
      </c>
      <c r="I5177" s="13" t="s">
        <v>82</v>
      </c>
      <c r="J5177" s="13" t="s">
        <v>225</v>
      </c>
      <c r="K5177" s="13" t="s">
        <v>310</v>
      </c>
      <c r="L5177" s="13" t="s">
        <v>27</v>
      </c>
      <c r="M5177" s="13" t="s">
        <v>28</v>
      </c>
      <c r="N5177" s="13" t="s">
        <v>3055</v>
      </c>
      <c r="O5177" s="13" t="s">
        <v>40</v>
      </c>
      <c r="P5177" s="13" t="s">
        <v>906</v>
      </c>
      <c r="Q5177" s="13" t="s">
        <v>3056</v>
      </c>
      <c r="R5177" s="17">
        <v>307.23</v>
      </c>
      <c r="S5177" s="26">
        <v>7</v>
      </c>
      <c r="T5177" s="17">
        <v>0</v>
      </c>
      <c r="U5177" s="17">
        <v>28.42</v>
      </c>
      <c r="V5177" s="27">
        <v>21.42</v>
      </c>
      <c r="W5177" s="13" t="s">
        <v>88</v>
      </c>
      <c r="X5177" s="8">
        <f>$T5177*$R5177</f>
        <v>0</v>
      </c>
      <c r="Y5177" s="29">
        <f>R5177-V5177-U5177-X5177</f>
        <v>257.39</v>
      </c>
    </row>
    <row r="5178" spans="2:25" x14ac:dyDescent="0.3">
      <c r="B5178" s="16"/>
      <c r="C5178" s="8" t="str">
        <f>_xlfn.CONCAT(S5178,_xlfn.TEXTBEFORE(Q5178,","))</f>
        <v>3Memorex Keyboard</v>
      </c>
      <c r="D5178" s="13" t="s">
        <v>11284</v>
      </c>
      <c r="E5178" s="25">
        <v>43704</v>
      </c>
      <c r="F5178" s="25">
        <v>43708</v>
      </c>
      <c r="G5178" s="13" t="s">
        <v>50</v>
      </c>
      <c r="H5178" s="13" t="s">
        <v>1216</v>
      </c>
      <c r="I5178" s="13" t="s">
        <v>82</v>
      </c>
      <c r="J5178" s="13" t="s">
        <v>225</v>
      </c>
      <c r="K5178" s="13" t="s">
        <v>310</v>
      </c>
      <c r="L5178" s="13" t="s">
        <v>27</v>
      </c>
      <c r="M5178" s="13" t="s">
        <v>28</v>
      </c>
      <c r="N5178" s="13" t="s">
        <v>2510</v>
      </c>
      <c r="O5178" s="13" t="s">
        <v>57</v>
      </c>
      <c r="P5178" s="13" t="s">
        <v>121</v>
      </c>
      <c r="Q5178" s="13" t="s">
        <v>2511</v>
      </c>
      <c r="R5178" s="17">
        <v>207.45000000000002</v>
      </c>
      <c r="S5178" s="26">
        <v>3</v>
      </c>
      <c r="T5178" s="17">
        <v>0</v>
      </c>
      <c r="U5178" s="17">
        <v>15.75</v>
      </c>
      <c r="V5178" s="27">
        <v>78.75</v>
      </c>
      <c r="W5178" s="13" t="s">
        <v>88</v>
      </c>
      <c r="X5178" s="8">
        <f>$T5178*$R5178</f>
        <v>0</v>
      </c>
      <c r="Y5178" s="29">
        <f>R5178-V5178-U5178-X5178</f>
        <v>112.95000000000002</v>
      </c>
    </row>
    <row r="5179" spans="2:25" x14ac:dyDescent="0.3">
      <c r="B5179" s="16"/>
      <c r="C5179" s="8" t="str">
        <f>_xlfn.CONCAT(S5179,_xlfn.TEXTBEFORE(Q5179,","))</f>
        <v>4Eaton Cards &amp; Envelopes</v>
      </c>
      <c r="D5179" s="13" t="s">
        <v>11285</v>
      </c>
      <c r="E5179" s="25">
        <v>43704</v>
      </c>
      <c r="F5179" s="25">
        <v>43708</v>
      </c>
      <c r="G5179" s="13" t="s">
        <v>50</v>
      </c>
      <c r="H5179" s="13" t="s">
        <v>1216</v>
      </c>
      <c r="I5179" s="13" t="s">
        <v>82</v>
      </c>
      <c r="J5179" s="13" t="s">
        <v>225</v>
      </c>
      <c r="K5179" s="13" t="s">
        <v>310</v>
      </c>
      <c r="L5179" s="13" t="s">
        <v>27</v>
      </c>
      <c r="M5179" s="13" t="s">
        <v>28</v>
      </c>
      <c r="N5179" s="13" t="s">
        <v>4387</v>
      </c>
      <c r="O5179" s="13" t="s">
        <v>30</v>
      </c>
      <c r="P5179" s="13" t="s">
        <v>1567</v>
      </c>
      <c r="Q5179" s="13" t="s">
        <v>4388</v>
      </c>
      <c r="R5179" s="17">
        <v>197.28000000000003</v>
      </c>
      <c r="S5179" s="26">
        <v>4</v>
      </c>
      <c r="T5179" s="17">
        <v>0</v>
      </c>
      <c r="U5179" s="17">
        <v>11.36</v>
      </c>
      <c r="V5179" s="27">
        <v>35.400000000000006</v>
      </c>
      <c r="W5179" s="13" t="s">
        <v>88</v>
      </c>
      <c r="X5179" s="8">
        <f>$T5179*$R5179</f>
        <v>0</v>
      </c>
      <c r="Y5179" s="29">
        <f>R5179-V5179-U5179-X5179</f>
        <v>150.52000000000004</v>
      </c>
    </row>
    <row r="5180" spans="2:25" x14ac:dyDescent="0.3">
      <c r="B5180" s="16"/>
      <c r="C5180" s="8" t="str">
        <f>_xlfn.CONCAT(S5180,_xlfn.TEXTBEFORE(Q5180,","))</f>
        <v>6Stockwell Rubber Bands</v>
      </c>
      <c r="D5180" s="13" t="s">
        <v>11286</v>
      </c>
      <c r="E5180" s="25">
        <v>43141</v>
      </c>
      <c r="F5180" s="25">
        <v>43148</v>
      </c>
      <c r="G5180" s="13" t="s">
        <v>50</v>
      </c>
      <c r="H5180" s="13" t="s">
        <v>4270</v>
      </c>
      <c r="I5180" s="13" t="s">
        <v>82</v>
      </c>
      <c r="J5180" s="13" t="s">
        <v>160</v>
      </c>
      <c r="K5180" s="13" t="s">
        <v>160</v>
      </c>
      <c r="L5180" s="13" t="s">
        <v>54</v>
      </c>
      <c r="M5180" s="13" t="s">
        <v>55</v>
      </c>
      <c r="N5180" s="13" t="s">
        <v>5099</v>
      </c>
      <c r="O5180" s="13" t="s">
        <v>30</v>
      </c>
      <c r="P5180" s="13" t="s">
        <v>2177</v>
      </c>
      <c r="Q5180" s="13" t="s">
        <v>5100</v>
      </c>
      <c r="R5180" s="17">
        <v>49.512600000000006</v>
      </c>
      <c r="S5180" s="26">
        <v>6</v>
      </c>
      <c r="T5180" s="17">
        <v>0.47000000000000003</v>
      </c>
      <c r="U5180" s="17">
        <v>6.18</v>
      </c>
      <c r="V5180" s="27">
        <v>-10.427399999999992</v>
      </c>
      <c r="W5180" s="13" t="s">
        <v>88</v>
      </c>
      <c r="X5180" s="8">
        <f>$T5180*$R5180</f>
        <v>23.270922000000006</v>
      </c>
      <c r="Y5180" s="29">
        <f>R5180-V5180-U5180-X5180</f>
        <v>30.489077999999992</v>
      </c>
    </row>
    <row r="5181" spans="2:25" x14ac:dyDescent="0.3">
      <c r="B5181" s="16"/>
      <c r="C5181" s="8" t="str">
        <f>_xlfn.CONCAT(S5181,_xlfn.TEXTBEFORE(Q5181,","))</f>
        <v>4Acme Box Cutter</v>
      </c>
      <c r="D5181" s="13" t="s">
        <v>11287</v>
      </c>
      <c r="E5181" s="25">
        <v>43814</v>
      </c>
      <c r="F5181" s="25">
        <v>43819</v>
      </c>
      <c r="G5181" s="13" t="s">
        <v>50</v>
      </c>
      <c r="H5181" s="13" t="s">
        <v>4270</v>
      </c>
      <c r="I5181" s="13" t="s">
        <v>82</v>
      </c>
      <c r="J5181" s="13" t="s">
        <v>160</v>
      </c>
      <c r="K5181" s="13" t="s">
        <v>160</v>
      </c>
      <c r="L5181" s="13" t="s">
        <v>54</v>
      </c>
      <c r="M5181" s="13" t="s">
        <v>55</v>
      </c>
      <c r="N5181" s="13" t="s">
        <v>4110</v>
      </c>
      <c r="O5181" s="13" t="s">
        <v>30</v>
      </c>
      <c r="P5181" s="13" t="s">
        <v>1228</v>
      </c>
      <c r="Q5181" s="13" t="s">
        <v>4111</v>
      </c>
      <c r="R5181" s="17">
        <v>80.135999999999996</v>
      </c>
      <c r="S5181" s="26">
        <v>4</v>
      </c>
      <c r="T5181" s="17">
        <v>0.47000000000000003</v>
      </c>
      <c r="U5181" s="17">
        <v>5.88</v>
      </c>
      <c r="V5181" s="27">
        <v>-24.263999999999996</v>
      </c>
      <c r="W5181" s="13" t="s">
        <v>88</v>
      </c>
      <c r="X5181" s="8">
        <f>$T5181*$R5181</f>
        <v>37.663919999999997</v>
      </c>
      <c r="Y5181" s="29">
        <f>R5181-V5181-U5181-X5181</f>
        <v>60.856079999999999</v>
      </c>
    </row>
    <row r="5182" spans="2:25" x14ac:dyDescent="0.3">
      <c r="B5182" s="16"/>
      <c r="C5182" s="8" t="str">
        <f>_xlfn.CONCAT(S5182,_xlfn.TEXTBEFORE(Q5182,","))</f>
        <v>6Fiskars Trimmer</v>
      </c>
      <c r="D5182" s="13" t="s">
        <v>11288</v>
      </c>
      <c r="E5182" s="25">
        <v>43901</v>
      </c>
      <c r="F5182" s="25">
        <v>43906</v>
      </c>
      <c r="G5182" s="13" t="s">
        <v>50</v>
      </c>
      <c r="H5182" s="13" t="s">
        <v>4270</v>
      </c>
      <c r="I5182" s="13" t="s">
        <v>82</v>
      </c>
      <c r="J5182" s="13" t="s">
        <v>493</v>
      </c>
      <c r="K5182" s="13" t="s">
        <v>494</v>
      </c>
      <c r="L5182" s="13" t="s">
        <v>54</v>
      </c>
      <c r="M5182" s="13" t="s">
        <v>55</v>
      </c>
      <c r="N5182" s="13" t="s">
        <v>2871</v>
      </c>
      <c r="O5182" s="13" t="s">
        <v>30</v>
      </c>
      <c r="P5182" s="13" t="s">
        <v>1228</v>
      </c>
      <c r="Q5182" s="13" t="s">
        <v>2872</v>
      </c>
      <c r="R5182" s="17">
        <v>124.02000000000004</v>
      </c>
      <c r="S5182" s="26">
        <v>6</v>
      </c>
      <c r="T5182" s="17">
        <v>0.47000000000000003</v>
      </c>
      <c r="U5182" s="17">
        <v>10.54</v>
      </c>
      <c r="V5182" s="27">
        <v>-70.200000000000031</v>
      </c>
      <c r="W5182" s="13" t="s">
        <v>88</v>
      </c>
      <c r="X5182" s="8">
        <f>$T5182*$R5182</f>
        <v>58.289400000000022</v>
      </c>
      <c r="Y5182" s="29">
        <f>R5182-V5182-U5182-X5182</f>
        <v>125.39060000000006</v>
      </c>
    </row>
    <row r="5183" spans="2:25" x14ac:dyDescent="0.3">
      <c r="B5183" s="16"/>
      <c r="C5183" s="8" t="str">
        <f>_xlfn.CONCAT(S5183,_xlfn.TEXTBEFORE(Q5183,","))</f>
        <v>4Wilson Jones 3-Hole Punch</v>
      </c>
      <c r="D5183" s="13" t="s">
        <v>11289</v>
      </c>
      <c r="E5183" s="25">
        <v>44108</v>
      </c>
      <c r="F5183" s="25">
        <v>44110</v>
      </c>
      <c r="G5183" s="13" t="s">
        <v>22</v>
      </c>
      <c r="H5183" s="13" t="s">
        <v>4270</v>
      </c>
      <c r="I5183" s="13" t="s">
        <v>82</v>
      </c>
      <c r="J5183" s="13" t="s">
        <v>141</v>
      </c>
      <c r="K5183" s="13" t="s">
        <v>141</v>
      </c>
      <c r="L5183" s="13" t="s">
        <v>54</v>
      </c>
      <c r="M5183" s="13" t="s">
        <v>55</v>
      </c>
      <c r="N5183" s="13" t="s">
        <v>2982</v>
      </c>
      <c r="O5183" s="13" t="s">
        <v>30</v>
      </c>
      <c r="P5183" s="13" t="s">
        <v>1121</v>
      </c>
      <c r="Q5183" s="13" t="s">
        <v>2983</v>
      </c>
      <c r="R5183" s="17">
        <v>94.122</v>
      </c>
      <c r="S5183" s="26">
        <v>4</v>
      </c>
      <c r="T5183" s="17">
        <v>0.17</v>
      </c>
      <c r="U5183" s="17">
        <v>12.54</v>
      </c>
      <c r="V5183" s="27">
        <v>36.281999999999996</v>
      </c>
      <c r="W5183" s="13" t="s">
        <v>60</v>
      </c>
      <c r="X5183" s="8">
        <f>$T5183*$R5183</f>
        <v>16.00074</v>
      </c>
      <c r="Y5183" s="29">
        <f>R5183-V5183-U5183-X5183</f>
        <v>29.299260000000004</v>
      </c>
    </row>
    <row r="5184" spans="2:25" x14ac:dyDescent="0.3">
      <c r="B5184" s="16"/>
      <c r="C5184" s="8" t="str">
        <f>_xlfn.CONCAT(S5184,_xlfn.TEXTBEFORE(Q5184,","))</f>
        <v>3Stanley Pens</v>
      </c>
      <c r="D5184" s="13" t="s">
        <v>11290</v>
      </c>
      <c r="E5184" s="25">
        <v>44108</v>
      </c>
      <c r="F5184" s="25">
        <v>44110</v>
      </c>
      <c r="G5184" s="13" t="s">
        <v>22</v>
      </c>
      <c r="H5184" s="13" t="s">
        <v>4270</v>
      </c>
      <c r="I5184" s="13" t="s">
        <v>82</v>
      </c>
      <c r="J5184" s="13" t="s">
        <v>141</v>
      </c>
      <c r="K5184" s="13" t="s">
        <v>141</v>
      </c>
      <c r="L5184" s="13" t="s">
        <v>54</v>
      </c>
      <c r="M5184" s="13" t="s">
        <v>55</v>
      </c>
      <c r="N5184" s="13" t="s">
        <v>4466</v>
      </c>
      <c r="O5184" s="13" t="s">
        <v>30</v>
      </c>
      <c r="P5184" s="13" t="s">
        <v>1789</v>
      </c>
      <c r="Q5184" s="13" t="s">
        <v>4467</v>
      </c>
      <c r="R5184" s="17">
        <v>22.6008</v>
      </c>
      <c r="S5184" s="26">
        <v>3</v>
      </c>
      <c r="T5184" s="17">
        <v>0.27</v>
      </c>
      <c r="U5184" s="17">
        <v>1.1000000000000001</v>
      </c>
      <c r="V5184" s="27">
        <v>2.4407999999999976</v>
      </c>
      <c r="W5184" s="13" t="s">
        <v>60</v>
      </c>
      <c r="X5184" s="8">
        <f>$T5184*$R5184</f>
        <v>6.1022160000000003</v>
      </c>
      <c r="Y5184" s="29">
        <f>R5184-V5184-U5184-X5184</f>
        <v>12.957784000000002</v>
      </c>
    </row>
    <row r="5185" spans="2:25" x14ac:dyDescent="0.3">
      <c r="B5185" s="16"/>
      <c r="C5185" s="8" t="str">
        <f>_xlfn.CONCAT(S5185,_xlfn.TEXTBEFORE(Q5185,","))</f>
        <v>3Hon Chairmat</v>
      </c>
      <c r="D5185" s="13" t="s">
        <v>11291</v>
      </c>
      <c r="E5185" s="25">
        <v>43972</v>
      </c>
      <c r="F5185" s="25">
        <v>43977</v>
      </c>
      <c r="G5185" s="13" t="s">
        <v>50</v>
      </c>
      <c r="H5185" s="13" t="s">
        <v>5265</v>
      </c>
      <c r="I5185" s="13" t="s">
        <v>82</v>
      </c>
      <c r="J5185" s="13" t="s">
        <v>408</v>
      </c>
      <c r="K5185" s="13" t="s">
        <v>408</v>
      </c>
      <c r="L5185" s="13" t="s">
        <v>409</v>
      </c>
      <c r="M5185" s="13" t="s">
        <v>55</v>
      </c>
      <c r="N5185" s="13" t="s">
        <v>2559</v>
      </c>
      <c r="O5185" s="13" t="s">
        <v>40</v>
      </c>
      <c r="P5185" s="13" t="s">
        <v>41</v>
      </c>
      <c r="Q5185" s="13" t="s">
        <v>2560</v>
      </c>
      <c r="R5185" s="17">
        <v>126.5382</v>
      </c>
      <c r="S5185" s="26">
        <v>3</v>
      </c>
      <c r="T5185" s="17">
        <v>0.27</v>
      </c>
      <c r="U5185" s="17">
        <v>5.08</v>
      </c>
      <c r="V5185" s="27">
        <v>29.428200000000011</v>
      </c>
      <c r="W5185" s="13" t="s">
        <v>88</v>
      </c>
      <c r="X5185" s="8">
        <f>$T5185*$R5185</f>
        <v>34.165314000000002</v>
      </c>
      <c r="Y5185" s="29">
        <f>R5185-V5185-U5185-X5185</f>
        <v>57.864685999999985</v>
      </c>
    </row>
    <row r="5186" spans="2:25" x14ac:dyDescent="0.3">
      <c r="B5186" s="16"/>
      <c r="C5186" s="8" t="str">
        <f>_xlfn.CONCAT(S5186,_xlfn.TEXTBEFORE(Q5186,","))</f>
        <v>5Harbour Creations Steel Folding Chair</v>
      </c>
      <c r="D5186" s="13" t="s">
        <v>11292</v>
      </c>
      <c r="E5186" s="25">
        <v>43917</v>
      </c>
      <c r="F5186" s="25">
        <v>43921</v>
      </c>
      <c r="G5186" s="13" t="s">
        <v>22</v>
      </c>
      <c r="H5186" s="13" t="s">
        <v>1250</v>
      </c>
      <c r="I5186" s="13" t="s">
        <v>82</v>
      </c>
      <c r="J5186" s="13" t="s">
        <v>1251</v>
      </c>
      <c r="K5186" s="13" t="s">
        <v>738</v>
      </c>
      <c r="L5186" s="13" t="s">
        <v>27</v>
      </c>
      <c r="M5186" s="13" t="s">
        <v>28</v>
      </c>
      <c r="N5186" s="13" t="s">
        <v>1252</v>
      </c>
      <c r="O5186" s="13" t="s">
        <v>40</v>
      </c>
      <c r="P5186" s="13" t="s">
        <v>41</v>
      </c>
      <c r="Q5186" s="13" t="s">
        <v>1253</v>
      </c>
      <c r="R5186" s="17">
        <v>500.70000000000005</v>
      </c>
      <c r="S5186" s="26">
        <v>5</v>
      </c>
      <c r="T5186" s="17">
        <v>0</v>
      </c>
      <c r="U5186" s="17">
        <v>104.58</v>
      </c>
      <c r="V5186" s="27">
        <v>30</v>
      </c>
      <c r="W5186" s="13" t="s">
        <v>60</v>
      </c>
      <c r="X5186" s="8">
        <f>$T5186*$R5186</f>
        <v>0</v>
      </c>
      <c r="Y5186" s="29">
        <f>R5186-V5186-U5186-X5186</f>
        <v>366.12000000000006</v>
      </c>
    </row>
    <row r="5187" spans="2:25" x14ac:dyDescent="0.3">
      <c r="B5187" s="16"/>
      <c r="C5187" s="8" t="str">
        <f>_xlfn.CONCAT(S5187,_xlfn.TEXTBEFORE(Q5187,","))</f>
        <v>3Rubbermaid Frame</v>
      </c>
      <c r="D5187" s="13" t="s">
        <v>11293</v>
      </c>
      <c r="E5187" s="25">
        <v>43917</v>
      </c>
      <c r="F5187" s="25">
        <v>43921</v>
      </c>
      <c r="G5187" s="13" t="s">
        <v>22</v>
      </c>
      <c r="H5187" s="13" t="s">
        <v>1250</v>
      </c>
      <c r="I5187" s="13" t="s">
        <v>82</v>
      </c>
      <c r="J5187" s="13" t="s">
        <v>1251</v>
      </c>
      <c r="K5187" s="13" t="s">
        <v>738</v>
      </c>
      <c r="L5187" s="13" t="s">
        <v>27</v>
      </c>
      <c r="M5187" s="13" t="s">
        <v>28</v>
      </c>
      <c r="N5187" s="13" t="s">
        <v>2167</v>
      </c>
      <c r="O5187" s="13" t="s">
        <v>40</v>
      </c>
      <c r="P5187" s="13" t="s">
        <v>906</v>
      </c>
      <c r="Q5187" s="13" t="s">
        <v>2168</v>
      </c>
      <c r="R5187" s="17">
        <v>329.85</v>
      </c>
      <c r="S5187" s="26">
        <v>3</v>
      </c>
      <c r="T5187" s="17">
        <v>0</v>
      </c>
      <c r="U5187" s="17">
        <v>52.84</v>
      </c>
      <c r="V5187" s="27">
        <v>164.88</v>
      </c>
      <c r="W5187" s="13" t="s">
        <v>60</v>
      </c>
      <c r="X5187" s="8">
        <f>$T5187*$R5187</f>
        <v>0</v>
      </c>
      <c r="Y5187" s="29">
        <f>R5187-V5187-U5187-X5187</f>
        <v>112.13000000000002</v>
      </c>
    </row>
    <row r="5188" spans="2:25" x14ac:dyDescent="0.3">
      <c r="B5188" s="16"/>
      <c r="C5188" s="8" t="str">
        <f>_xlfn.CONCAT(S5188,_xlfn.TEXTBEFORE(Q5188,","))</f>
        <v>2Rogers File Cart</v>
      </c>
      <c r="D5188" s="13" t="s">
        <v>11294</v>
      </c>
      <c r="E5188" s="25">
        <v>43917</v>
      </c>
      <c r="F5188" s="25">
        <v>43921</v>
      </c>
      <c r="G5188" s="13" t="s">
        <v>22</v>
      </c>
      <c r="H5188" s="13" t="s">
        <v>1250</v>
      </c>
      <c r="I5188" s="13" t="s">
        <v>82</v>
      </c>
      <c r="J5188" s="13" t="s">
        <v>1251</v>
      </c>
      <c r="K5188" s="13" t="s">
        <v>738</v>
      </c>
      <c r="L5188" s="13" t="s">
        <v>27</v>
      </c>
      <c r="M5188" s="13" t="s">
        <v>28</v>
      </c>
      <c r="N5188" s="13" t="s">
        <v>370</v>
      </c>
      <c r="O5188" s="13" t="s">
        <v>30</v>
      </c>
      <c r="P5188" s="13" t="s">
        <v>289</v>
      </c>
      <c r="Q5188" s="13" t="s">
        <v>371</v>
      </c>
      <c r="R5188" s="17">
        <v>281.34000000000003</v>
      </c>
      <c r="S5188" s="26">
        <v>2</v>
      </c>
      <c r="T5188" s="17">
        <v>0</v>
      </c>
      <c r="U5188" s="17">
        <v>46</v>
      </c>
      <c r="V5188" s="27">
        <v>104.03999999999999</v>
      </c>
      <c r="W5188" s="13" t="s">
        <v>60</v>
      </c>
      <c r="X5188" s="8">
        <f>$T5188*$R5188</f>
        <v>0</v>
      </c>
      <c r="Y5188" s="29">
        <f>R5188-V5188-U5188-X5188</f>
        <v>131.30000000000004</v>
      </c>
    </row>
    <row r="5189" spans="2:25" x14ac:dyDescent="0.3">
      <c r="B5189" s="16"/>
      <c r="C5189" s="8" t="str">
        <f>_xlfn.CONCAT(S5189,_xlfn.TEXTBEFORE(Q5189,","))</f>
        <v>9Binney &amp; Smith Pens</v>
      </c>
      <c r="D5189" s="13" t="s">
        <v>11295</v>
      </c>
      <c r="E5189" s="25">
        <v>43917</v>
      </c>
      <c r="F5189" s="25">
        <v>43921</v>
      </c>
      <c r="G5189" s="13" t="s">
        <v>22</v>
      </c>
      <c r="H5189" s="13" t="s">
        <v>1250</v>
      </c>
      <c r="I5189" s="13" t="s">
        <v>82</v>
      </c>
      <c r="J5189" s="13" t="s">
        <v>1251</v>
      </c>
      <c r="K5189" s="13" t="s">
        <v>738</v>
      </c>
      <c r="L5189" s="13" t="s">
        <v>27</v>
      </c>
      <c r="M5189" s="13" t="s">
        <v>28</v>
      </c>
      <c r="N5189" s="13" t="s">
        <v>3563</v>
      </c>
      <c r="O5189" s="13" t="s">
        <v>30</v>
      </c>
      <c r="P5189" s="13" t="s">
        <v>1789</v>
      </c>
      <c r="Q5189" s="13" t="s">
        <v>3564</v>
      </c>
      <c r="R5189" s="17">
        <v>136.08000000000001</v>
      </c>
      <c r="S5189" s="26">
        <v>9</v>
      </c>
      <c r="T5189" s="17">
        <v>0</v>
      </c>
      <c r="U5189" s="17">
        <v>13.84</v>
      </c>
      <c r="V5189" s="27">
        <v>54.269999999999996</v>
      </c>
      <c r="W5189" s="13" t="s">
        <v>60</v>
      </c>
      <c r="X5189" s="8">
        <f>$T5189*$R5189</f>
        <v>0</v>
      </c>
      <c r="Y5189" s="29">
        <f>R5189-V5189-U5189-X5189</f>
        <v>67.970000000000013</v>
      </c>
    </row>
    <row r="5190" spans="2:25" x14ac:dyDescent="0.3">
      <c r="B5190" s="16"/>
      <c r="C5190" s="8" t="str">
        <f>_xlfn.CONCAT(S5190,_xlfn.TEXTBEFORE(Q5190,","))</f>
        <v>1Canon Ink</v>
      </c>
      <c r="D5190" s="13" t="s">
        <v>11296</v>
      </c>
      <c r="E5190" s="25">
        <v>43917</v>
      </c>
      <c r="F5190" s="25">
        <v>43921</v>
      </c>
      <c r="G5190" s="13" t="s">
        <v>22</v>
      </c>
      <c r="H5190" s="13" t="s">
        <v>1250</v>
      </c>
      <c r="I5190" s="13" t="s">
        <v>82</v>
      </c>
      <c r="J5190" s="13" t="s">
        <v>1251</v>
      </c>
      <c r="K5190" s="13" t="s">
        <v>738</v>
      </c>
      <c r="L5190" s="13" t="s">
        <v>27</v>
      </c>
      <c r="M5190" s="13" t="s">
        <v>28</v>
      </c>
      <c r="N5190" s="13" t="s">
        <v>2290</v>
      </c>
      <c r="O5190" s="13" t="s">
        <v>57</v>
      </c>
      <c r="P5190" s="13" t="s">
        <v>86</v>
      </c>
      <c r="Q5190" s="13" t="s">
        <v>2291</v>
      </c>
      <c r="R5190" s="17">
        <v>145.35</v>
      </c>
      <c r="S5190" s="26">
        <v>1</v>
      </c>
      <c r="T5190" s="17">
        <v>0</v>
      </c>
      <c r="U5190" s="17">
        <v>10.71</v>
      </c>
      <c r="V5190" s="27">
        <v>1.44</v>
      </c>
      <c r="W5190" s="13" t="s">
        <v>60</v>
      </c>
      <c r="X5190" s="8">
        <f>$T5190*$R5190</f>
        <v>0</v>
      </c>
      <c r="Y5190" s="29">
        <f>R5190-V5190-U5190-X5190</f>
        <v>133.19999999999999</v>
      </c>
    </row>
    <row r="5191" spans="2:25" x14ac:dyDescent="0.3">
      <c r="B5191" s="16"/>
      <c r="C5191" s="8" t="str">
        <f>_xlfn.CONCAT(S5191,_xlfn.TEXTBEFORE(Q5191,","))</f>
        <v>2Kraft Interoffice Envelope</v>
      </c>
      <c r="D5191" s="13" t="s">
        <v>11297</v>
      </c>
      <c r="E5191" s="25">
        <v>43917</v>
      </c>
      <c r="F5191" s="25">
        <v>43921</v>
      </c>
      <c r="G5191" s="13" t="s">
        <v>22</v>
      </c>
      <c r="H5191" s="13" t="s">
        <v>1250</v>
      </c>
      <c r="I5191" s="13" t="s">
        <v>82</v>
      </c>
      <c r="J5191" s="13" t="s">
        <v>1251</v>
      </c>
      <c r="K5191" s="13" t="s">
        <v>738</v>
      </c>
      <c r="L5191" s="13" t="s">
        <v>27</v>
      </c>
      <c r="M5191" s="13" t="s">
        <v>28</v>
      </c>
      <c r="N5191" s="13" t="s">
        <v>4590</v>
      </c>
      <c r="O5191" s="13" t="s">
        <v>30</v>
      </c>
      <c r="P5191" s="13" t="s">
        <v>1607</v>
      </c>
      <c r="Q5191" s="13" t="s">
        <v>4591</v>
      </c>
      <c r="R5191" s="17">
        <v>91.44</v>
      </c>
      <c r="S5191" s="26">
        <v>2</v>
      </c>
      <c r="T5191" s="17">
        <v>0</v>
      </c>
      <c r="U5191" s="17">
        <v>9.59</v>
      </c>
      <c r="V5191" s="27">
        <v>17.34</v>
      </c>
      <c r="W5191" s="13" t="s">
        <v>60</v>
      </c>
      <c r="X5191" s="8">
        <f>$T5191*$R5191</f>
        <v>0</v>
      </c>
      <c r="Y5191" s="29">
        <f>R5191-V5191-U5191-X5191</f>
        <v>64.509999999999991</v>
      </c>
    </row>
    <row r="5192" spans="2:25" x14ac:dyDescent="0.3">
      <c r="B5192" s="16"/>
      <c r="C5192" s="8" t="str">
        <f>_xlfn.CONCAT(S5192,_xlfn.TEXTBEFORE(Q5192,","))</f>
        <v>4Acme Ruler</v>
      </c>
      <c r="D5192" s="13" t="s">
        <v>11298</v>
      </c>
      <c r="E5192" s="25">
        <v>43917</v>
      </c>
      <c r="F5192" s="25">
        <v>43921</v>
      </c>
      <c r="G5192" s="13" t="s">
        <v>22</v>
      </c>
      <c r="H5192" s="13" t="s">
        <v>1250</v>
      </c>
      <c r="I5192" s="13" t="s">
        <v>82</v>
      </c>
      <c r="J5192" s="13" t="s">
        <v>1251</v>
      </c>
      <c r="K5192" s="13" t="s">
        <v>738</v>
      </c>
      <c r="L5192" s="13" t="s">
        <v>27</v>
      </c>
      <c r="M5192" s="13" t="s">
        <v>28</v>
      </c>
      <c r="N5192" s="13" t="s">
        <v>3475</v>
      </c>
      <c r="O5192" s="13" t="s">
        <v>30</v>
      </c>
      <c r="P5192" s="13" t="s">
        <v>1228</v>
      </c>
      <c r="Q5192" s="13" t="s">
        <v>3476</v>
      </c>
      <c r="R5192" s="17">
        <v>66.84</v>
      </c>
      <c r="S5192" s="26">
        <v>4</v>
      </c>
      <c r="T5192" s="17">
        <v>0</v>
      </c>
      <c r="U5192" s="17">
        <v>3.01</v>
      </c>
      <c r="V5192" s="27">
        <v>2.64</v>
      </c>
      <c r="W5192" s="13" t="s">
        <v>60</v>
      </c>
      <c r="X5192" s="8">
        <f>$T5192*$R5192</f>
        <v>0</v>
      </c>
      <c r="Y5192" s="29">
        <f>R5192-V5192-U5192-X5192</f>
        <v>61.190000000000005</v>
      </c>
    </row>
    <row r="5193" spans="2:25" x14ac:dyDescent="0.3">
      <c r="B5193" s="16"/>
      <c r="C5193" s="8" t="str">
        <f>_xlfn.CONCAT(S5193,_xlfn.TEXTBEFORE(Q5193,","))</f>
        <v>6Avery Shipping Labels</v>
      </c>
      <c r="D5193" s="13" t="s">
        <v>11299</v>
      </c>
      <c r="E5193" s="25">
        <v>44069</v>
      </c>
      <c r="F5193" s="25">
        <v>44069</v>
      </c>
      <c r="G5193" s="13" t="s">
        <v>126</v>
      </c>
      <c r="H5193" s="13" t="s">
        <v>1250</v>
      </c>
      <c r="I5193" s="13" t="s">
        <v>82</v>
      </c>
      <c r="J5193" s="13" t="s">
        <v>5042</v>
      </c>
      <c r="K5193" s="13" t="s">
        <v>210</v>
      </c>
      <c r="L5193" s="13" t="s">
        <v>27</v>
      </c>
      <c r="M5193" s="13" t="s">
        <v>28</v>
      </c>
      <c r="N5193" s="13" t="s">
        <v>4975</v>
      </c>
      <c r="O5193" s="13" t="s">
        <v>30</v>
      </c>
      <c r="P5193" s="13" t="s">
        <v>2751</v>
      </c>
      <c r="Q5193" s="13" t="s">
        <v>4976</v>
      </c>
      <c r="R5193" s="17">
        <v>70.019999999999982</v>
      </c>
      <c r="S5193" s="26">
        <v>6</v>
      </c>
      <c r="T5193" s="17">
        <v>0</v>
      </c>
      <c r="U5193" s="17">
        <v>6.55</v>
      </c>
      <c r="V5193" s="27">
        <v>27.900000000000002</v>
      </c>
      <c r="W5193" s="13" t="s">
        <v>88</v>
      </c>
      <c r="X5193" s="8">
        <f>$T5193*$R5193</f>
        <v>0</v>
      </c>
      <c r="Y5193" s="29">
        <f>R5193-V5193-U5193-X5193</f>
        <v>35.569999999999979</v>
      </c>
    </row>
    <row r="5194" spans="2:25" x14ac:dyDescent="0.3">
      <c r="B5194" s="16"/>
      <c r="C5194" s="8" t="str">
        <f>_xlfn.CONCAT(S5194,_xlfn.TEXTBEFORE(Q5194,","))</f>
        <v>4Fiskars Shears</v>
      </c>
      <c r="D5194" s="13" t="s">
        <v>11300</v>
      </c>
      <c r="E5194" s="25">
        <v>44155</v>
      </c>
      <c r="F5194" s="25">
        <v>44160</v>
      </c>
      <c r="G5194" s="13" t="s">
        <v>50</v>
      </c>
      <c r="H5194" s="13" t="s">
        <v>1250</v>
      </c>
      <c r="I5194" s="13" t="s">
        <v>82</v>
      </c>
      <c r="J5194" s="13" t="s">
        <v>256</v>
      </c>
      <c r="K5194" s="13" t="s">
        <v>256</v>
      </c>
      <c r="L5194" s="13" t="s">
        <v>27</v>
      </c>
      <c r="M5194" s="13" t="s">
        <v>28</v>
      </c>
      <c r="N5194" s="13" t="s">
        <v>4483</v>
      </c>
      <c r="O5194" s="13" t="s">
        <v>30</v>
      </c>
      <c r="P5194" s="13" t="s">
        <v>1228</v>
      </c>
      <c r="Q5194" s="13" t="s">
        <v>4484</v>
      </c>
      <c r="R5194" s="17">
        <v>188.16</v>
      </c>
      <c r="S5194" s="26">
        <v>4</v>
      </c>
      <c r="T5194" s="17">
        <v>0</v>
      </c>
      <c r="U5194" s="17">
        <v>8.0399999999999991</v>
      </c>
      <c r="V5194" s="27">
        <v>33.839999999999996</v>
      </c>
      <c r="W5194" s="13" t="s">
        <v>88</v>
      </c>
      <c r="X5194" s="8">
        <f>$T5194*$R5194</f>
        <v>0</v>
      </c>
      <c r="Y5194" s="29">
        <f>R5194-V5194-U5194-X5194</f>
        <v>146.28</v>
      </c>
    </row>
    <row r="5195" spans="2:25" x14ac:dyDescent="0.3">
      <c r="B5195" s="16"/>
      <c r="C5195" s="8" t="str">
        <f>_xlfn.CONCAT(S5195,_xlfn.TEXTBEFORE(Q5195,","))</f>
        <v>3Safco Library with Doors</v>
      </c>
      <c r="D5195" s="13" t="s">
        <v>11301</v>
      </c>
      <c r="E5195" s="25">
        <v>44185</v>
      </c>
      <c r="F5195" s="25">
        <v>44189</v>
      </c>
      <c r="G5195" s="13" t="s">
        <v>50</v>
      </c>
      <c r="H5195" s="13" t="s">
        <v>2913</v>
      </c>
      <c r="I5195" s="13" t="s">
        <v>24</v>
      </c>
      <c r="J5195" s="13" t="s">
        <v>2914</v>
      </c>
      <c r="K5195" s="13" t="s">
        <v>91</v>
      </c>
      <c r="L5195" s="13" t="s">
        <v>54</v>
      </c>
      <c r="M5195" s="13" t="s">
        <v>55</v>
      </c>
      <c r="N5195" s="13" t="s">
        <v>795</v>
      </c>
      <c r="O5195" s="13" t="s">
        <v>40</v>
      </c>
      <c r="P5195" s="13" t="s">
        <v>67</v>
      </c>
      <c r="Q5195" s="13" t="s">
        <v>796</v>
      </c>
      <c r="R5195" s="17">
        <v>311.40000000000003</v>
      </c>
      <c r="S5195" s="26">
        <v>3</v>
      </c>
      <c r="T5195" s="17">
        <v>0.2</v>
      </c>
      <c r="U5195" s="17">
        <v>31.12</v>
      </c>
      <c r="V5195" s="27">
        <v>-31.140000000000008</v>
      </c>
      <c r="W5195" s="13" t="s">
        <v>88</v>
      </c>
      <c r="X5195" s="8">
        <f>$T5195*$R5195</f>
        <v>62.280000000000008</v>
      </c>
      <c r="Y5195" s="29">
        <f>R5195-V5195-U5195-X5195</f>
        <v>249.14000000000001</v>
      </c>
    </row>
    <row r="5196" spans="2:25" x14ac:dyDescent="0.3">
      <c r="B5196" s="16"/>
      <c r="C5196" s="8" t="str">
        <f>_xlfn.CONCAT(S5196,_xlfn.TEXTBEFORE(Q5196,","))</f>
        <v>1Boston Highlighters</v>
      </c>
      <c r="D5196" s="13" t="s">
        <v>11302</v>
      </c>
      <c r="E5196" s="25">
        <v>44185</v>
      </c>
      <c r="F5196" s="25">
        <v>44189</v>
      </c>
      <c r="G5196" s="13" t="s">
        <v>50</v>
      </c>
      <c r="H5196" s="13" t="s">
        <v>2913</v>
      </c>
      <c r="I5196" s="13" t="s">
        <v>24</v>
      </c>
      <c r="J5196" s="13" t="s">
        <v>2914</v>
      </c>
      <c r="K5196" s="13" t="s">
        <v>91</v>
      </c>
      <c r="L5196" s="13" t="s">
        <v>54</v>
      </c>
      <c r="M5196" s="13" t="s">
        <v>55</v>
      </c>
      <c r="N5196" s="13" t="s">
        <v>4681</v>
      </c>
      <c r="O5196" s="13" t="s">
        <v>30</v>
      </c>
      <c r="P5196" s="13" t="s">
        <v>1789</v>
      </c>
      <c r="Q5196" s="13" t="s">
        <v>4682</v>
      </c>
      <c r="R5196" s="17">
        <v>4.4099999999999993</v>
      </c>
      <c r="S5196" s="26">
        <v>1</v>
      </c>
      <c r="T5196" s="17">
        <v>0.4</v>
      </c>
      <c r="U5196" s="17">
        <v>1.56</v>
      </c>
      <c r="V5196" s="27">
        <v>-2.36</v>
      </c>
      <c r="W5196" s="13" t="s">
        <v>88</v>
      </c>
      <c r="X5196" s="8">
        <f>$T5196*$R5196</f>
        <v>1.7639999999999998</v>
      </c>
      <c r="Y5196" s="29">
        <f>R5196-V5196-U5196-X5196</f>
        <v>3.4459999999999993</v>
      </c>
    </row>
    <row r="5197" spans="2:25" x14ac:dyDescent="0.3">
      <c r="B5197" s="16"/>
      <c r="C5197" s="8" t="str">
        <f>_xlfn.CONCAT(S5197,_xlfn.TEXTBEFORE(Q5197,","))</f>
        <v>3Smead Color Coded Labels</v>
      </c>
      <c r="D5197" s="13" t="s">
        <v>11303</v>
      </c>
      <c r="E5197" s="25">
        <v>43452</v>
      </c>
      <c r="F5197" s="25">
        <v>43454</v>
      </c>
      <c r="G5197" s="13" t="s">
        <v>22</v>
      </c>
      <c r="H5197" s="13" t="s">
        <v>734</v>
      </c>
      <c r="I5197" s="13" t="s">
        <v>36</v>
      </c>
      <c r="J5197" s="13" t="s">
        <v>225</v>
      </c>
      <c r="K5197" s="13" t="s">
        <v>226</v>
      </c>
      <c r="L5197" s="13" t="s">
        <v>27</v>
      </c>
      <c r="M5197" s="13" t="s">
        <v>28</v>
      </c>
      <c r="N5197" s="13" t="s">
        <v>4540</v>
      </c>
      <c r="O5197" s="13" t="s">
        <v>30</v>
      </c>
      <c r="P5197" s="13" t="s">
        <v>2751</v>
      </c>
      <c r="Q5197" s="13" t="s">
        <v>4541</v>
      </c>
      <c r="R5197" s="17">
        <v>40.319999999999993</v>
      </c>
      <c r="S5197" s="26">
        <v>3</v>
      </c>
      <c r="T5197" s="17">
        <v>0</v>
      </c>
      <c r="U5197" s="17">
        <v>3.38</v>
      </c>
      <c r="V5197" s="27">
        <v>18.54</v>
      </c>
      <c r="W5197" s="13" t="s">
        <v>60</v>
      </c>
      <c r="X5197" s="8">
        <f>$T5197*$R5197</f>
        <v>0</v>
      </c>
      <c r="Y5197" s="29">
        <f>R5197-V5197-U5197-X5197</f>
        <v>18.399999999999995</v>
      </c>
    </row>
    <row r="5198" spans="2:25" x14ac:dyDescent="0.3">
      <c r="B5198" s="16"/>
      <c r="C5198" s="8" t="str">
        <f>_xlfn.CONCAT(S5198,_xlfn.TEXTBEFORE(Q5198,","))</f>
        <v>4Harbour Creations Executive Leather Armchair</v>
      </c>
      <c r="D5198" s="13" t="s">
        <v>11304</v>
      </c>
      <c r="E5198" s="25">
        <v>44059</v>
      </c>
      <c r="F5198" s="25">
        <v>44065</v>
      </c>
      <c r="G5198" s="13" t="s">
        <v>50</v>
      </c>
      <c r="H5198" s="13" t="s">
        <v>734</v>
      </c>
      <c r="I5198" s="13" t="s">
        <v>36</v>
      </c>
      <c r="J5198" s="13" t="s">
        <v>735</v>
      </c>
      <c r="K5198" s="13" t="s">
        <v>136</v>
      </c>
      <c r="L5198" s="13" t="s">
        <v>27</v>
      </c>
      <c r="M5198" s="13" t="s">
        <v>28</v>
      </c>
      <c r="N5198" s="13" t="s">
        <v>74</v>
      </c>
      <c r="O5198" s="13" t="s">
        <v>40</v>
      </c>
      <c r="P5198" s="13" t="s">
        <v>41</v>
      </c>
      <c r="Q5198" s="13" t="s">
        <v>75</v>
      </c>
      <c r="R5198" s="17">
        <v>1904.3999999999999</v>
      </c>
      <c r="S5198" s="26">
        <v>4</v>
      </c>
      <c r="T5198" s="17">
        <v>0</v>
      </c>
      <c r="U5198" s="17">
        <v>171.05</v>
      </c>
      <c r="V5198" s="27">
        <v>418.91999999999996</v>
      </c>
      <c r="W5198" s="13" t="s">
        <v>266</v>
      </c>
      <c r="X5198" s="8">
        <f>$T5198*$R5198</f>
        <v>0</v>
      </c>
      <c r="Y5198" s="29">
        <f>R5198-V5198-U5198-X5198</f>
        <v>1314.43</v>
      </c>
    </row>
    <row r="5199" spans="2:25" x14ac:dyDescent="0.3">
      <c r="B5199" s="16"/>
      <c r="C5199" s="8" t="str">
        <f>_xlfn.CONCAT(S5199,_xlfn.TEXTBEFORE(Q5199,","))</f>
        <v>3Hon Computer Table</v>
      </c>
      <c r="D5199" s="13" t="s">
        <v>11305</v>
      </c>
      <c r="E5199" s="25">
        <v>44059</v>
      </c>
      <c r="F5199" s="25">
        <v>44065</v>
      </c>
      <c r="G5199" s="13" t="s">
        <v>50</v>
      </c>
      <c r="H5199" s="13" t="s">
        <v>734</v>
      </c>
      <c r="I5199" s="13" t="s">
        <v>36</v>
      </c>
      <c r="J5199" s="13" t="s">
        <v>735</v>
      </c>
      <c r="K5199" s="13" t="s">
        <v>136</v>
      </c>
      <c r="L5199" s="13" t="s">
        <v>27</v>
      </c>
      <c r="M5199" s="13" t="s">
        <v>28</v>
      </c>
      <c r="N5199" s="13" t="s">
        <v>1155</v>
      </c>
      <c r="O5199" s="13" t="s">
        <v>40</v>
      </c>
      <c r="P5199" s="13" t="s">
        <v>48</v>
      </c>
      <c r="Q5199" s="13" t="s">
        <v>1156</v>
      </c>
      <c r="R5199" s="17">
        <v>1028.6009999999999</v>
      </c>
      <c r="S5199" s="26">
        <v>3</v>
      </c>
      <c r="T5199" s="17">
        <v>0.3</v>
      </c>
      <c r="U5199" s="17">
        <v>118.06</v>
      </c>
      <c r="V5199" s="27">
        <v>-220.41899999999995</v>
      </c>
      <c r="W5199" s="13" t="s">
        <v>266</v>
      </c>
      <c r="X5199" s="8">
        <f>$T5199*$R5199</f>
        <v>308.58029999999997</v>
      </c>
      <c r="Y5199" s="29">
        <f>R5199-V5199-U5199-X5199</f>
        <v>822.37969999999984</v>
      </c>
    </row>
    <row r="5200" spans="2:25" x14ac:dyDescent="0.3">
      <c r="B5200" s="16"/>
      <c r="C5200" s="8" t="str">
        <f>_xlfn.CONCAT(S5200,_xlfn.TEXTBEFORE(Q5200,","))</f>
        <v>1Novimex Executive Leather Armchair</v>
      </c>
      <c r="D5200" s="13" t="s">
        <v>11306</v>
      </c>
      <c r="E5200" s="25">
        <v>44059</v>
      </c>
      <c r="F5200" s="25">
        <v>44065</v>
      </c>
      <c r="G5200" s="13" t="s">
        <v>50</v>
      </c>
      <c r="H5200" s="13" t="s">
        <v>734</v>
      </c>
      <c r="I5200" s="13" t="s">
        <v>36</v>
      </c>
      <c r="J5200" s="13" t="s">
        <v>735</v>
      </c>
      <c r="K5200" s="13" t="s">
        <v>136</v>
      </c>
      <c r="L5200" s="13" t="s">
        <v>27</v>
      </c>
      <c r="M5200" s="13" t="s">
        <v>28</v>
      </c>
      <c r="N5200" s="13" t="s">
        <v>522</v>
      </c>
      <c r="O5200" s="13" t="s">
        <v>40</v>
      </c>
      <c r="P5200" s="13" t="s">
        <v>41</v>
      </c>
      <c r="Q5200" s="13" t="s">
        <v>523</v>
      </c>
      <c r="R5200" s="17">
        <v>457.94999999999993</v>
      </c>
      <c r="S5200" s="26">
        <v>1</v>
      </c>
      <c r="T5200" s="17">
        <v>0</v>
      </c>
      <c r="U5200" s="17">
        <v>60.27</v>
      </c>
      <c r="V5200" s="27">
        <v>13.71</v>
      </c>
      <c r="W5200" s="13" t="s">
        <v>266</v>
      </c>
      <c r="X5200" s="8">
        <f>$T5200*$R5200</f>
        <v>0</v>
      </c>
      <c r="Y5200" s="29">
        <f>R5200-V5200-U5200-X5200</f>
        <v>383.96999999999997</v>
      </c>
    </row>
    <row r="5201" spans="2:25" x14ac:dyDescent="0.3">
      <c r="B5201" s="16"/>
      <c r="C5201" s="8" t="str">
        <f>_xlfn.CONCAT(S5201,_xlfn.TEXTBEFORE(Q5201,","))</f>
        <v>5Enermax Mouse</v>
      </c>
      <c r="D5201" s="13" t="s">
        <v>11307</v>
      </c>
      <c r="E5201" s="25">
        <v>44059</v>
      </c>
      <c r="F5201" s="25">
        <v>44065</v>
      </c>
      <c r="G5201" s="13" t="s">
        <v>50</v>
      </c>
      <c r="H5201" s="13" t="s">
        <v>734</v>
      </c>
      <c r="I5201" s="13" t="s">
        <v>36</v>
      </c>
      <c r="J5201" s="13" t="s">
        <v>735</v>
      </c>
      <c r="K5201" s="13" t="s">
        <v>136</v>
      </c>
      <c r="L5201" s="13" t="s">
        <v>27</v>
      </c>
      <c r="M5201" s="13" t="s">
        <v>28</v>
      </c>
      <c r="N5201" s="13" t="s">
        <v>3367</v>
      </c>
      <c r="O5201" s="13" t="s">
        <v>57</v>
      </c>
      <c r="P5201" s="13" t="s">
        <v>121</v>
      </c>
      <c r="Q5201" s="13" t="s">
        <v>3368</v>
      </c>
      <c r="R5201" s="17">
        <v>208.95</v>
      </c>
      <c r="S5201" s="26">
        <v>5</v>
      </c>
      <c r="T5201" s="17">
        <v>0</v>
      </c>
      <c r="U5201" s="17">
        <v>23.11</v>
      </c>
      <c r="V5201" s="27">
        <v>91.8</v>
      </c>
      <c r="W5201" s="13" t="s">
        <v>266</v>
      </c>
      <c r="X5201" s="8">
        <f>$T5201*$R5201</f>
        <v>0</v>
      </c>
      <c r="Y5201" s="29">
        <f>R5201-V5201-U5201-X5201</f>
        <v>94.039999999999992</v>
      </c>
    </row>
    <row r="5202" spans="2:25" x14ac:dyDescent="0.3">
      <c r="B5202" s="16"/>
      <c r="C5202" s="8" t="str">
        <f>_xlfn.CONCAT(S5202,_xlfn.TEXTBEFORE(Q5202,","))</f>
        <v>3Acme Box Cutter</v>
      </c>
      <c r="D5202" s="13" t="s">
        <v>11308</v>
      </c>
      <c r="E5202" s="25">
        <v>44059</v>
      </c>
      <c r="F5202" s="25">
        <v>44065</v>
      </c>
      <c r="G5202" s="13" t="s">
        <v>50</v>
      </c>
      <c r="H5202" s="13" t="s">
        <v>734</v>
      </c>
      <c r="I5202" s="13" t="s">
        <v>36</v>
      </c>
      <c r="J5202" s="13" t="s">
        <v>735</v>
      </c>
      <c r="K5202" s="13" t="s">
        <v>136</v>
      </c>
      <c r="L5202" s="13" t="s">
        <v>27</v>
      </c>
      <c r="M5202" s="13" t="s">
        <v>28</v>
      </c>
      <c r="N5202" s="13" t="s">
        <v>4110</v>
      </c>
      <c r="O5202" s="13" t="s">
        <v>30</v>
      </c>
      <c r="P5202" s="13" t="s">
        <v>1228</v>
      </c>
      <c r="Q5202" s="13" t="s">
        <v>4111</v>
      </c>
      <c r="R5202" s="17">
        <v>113.39999999999999</v>
      </c>
      <c r="S5202" s="26">
        <v>3</v>
      </c>
      <c r="T5202" s="17">
        <v>0</v>
      </c>
      <c r="U5202" s="17">
        <v>13.93</v>
      </c>
      <c r="V5202" s="27">
        <v>35.099999999999994</v>
      </c>
      <c r="W5202" s="13" t="s">
        <v>266</v>
      </c>
      <c r="X5202" s="8">
        <f>$T5202*$R5202</f>
        <v>0</v>
      </c>
      <c r="Y5202" s="29">
        <f>R5202-V5202-U5202-X5202</f>
        <v>64.37</v>
      </c>
    </row>
    <row r="5203" spans="2:25" x14ac:dyDescent="0.3">
      <c r="B5203" s="16"/>
      <c r="C5203" s="8" t="str">
        <f>_xlfn.CONCAT(S5203,_xlfn.TEXTBEFORE(Q5203,","))</f>
        <v>4Cardinal 3-Hole Punch</v>
      </c>
      <c r="D5203" s="13" t="s">
        <v>11309</v>
      </c>
      <c r="E5203" s="25">
        <v>44059</v>
      </c>
      <c r="F5203" s="25">
        <v>44065</v>
      </c>
      <c r="G5203" s="13" t="s">
        <v>50</v>
      </c>
      <c r="H5203" s="13" t="s">
        <v>734</v>
      </c>
      <c r="I5203" s="13" t="s">
        <v>36</v>
      </c>
      <c r="J5203" s="13" t="s">
        <v>735</v>
      </c>
      <c r="K5203" s="13" t="s">
        <v>136</v>
      </c>
      <c r="L5203" s="13" t="s">
        <v>27</v>
      </c>
      <c r="M5203" s="13" t="s">
        <v>28</v>
      </c>
      <c r="N5203" s="13" t="s">
        <v>4395</v>
      </c>
      <c r="O5203" s="13" t="s">
        <v>30</v>
      </c>
      <c r="P5203" s="13" t="s">
        <v>1121</v>
      </c>
      <c r="Q5203" s="13" t="s">
        <v>4396</v>
      </c>
      <c r="R5203" s="17">
        <v>116.64000000000001</v>
      </c>
      <c r="S5203" s="26">
        <v>4</v>
      </c>
      <c r="T5203" s="17">
        <v>0</v>
      </c>
      <c r="U5203" s="17">
        <v>11.27</v>
      </c>
      <c r="V5203" s="27">
        <v>33.72</v>
      </c>
      <c r="W5203" s="13" t="s">
        <v>266</v>
      </c>
      <c r="X5203" s="8">
        <f>$T5203*$R5203</f>
        <v>0</v>
      </c>
      <c r="Y5203" s="29">
        <f>R5203-V5203-U5203-X5203</f>
        <v>71.65000000000002</v>
      </c>
    </row>
    <row r="5204" spans="2:25" x14ac:dyDescent="0.3">
      <c r="B5204" s="16"/>
      <c r="C5204" s="8" t="str">
        <f>_xlfn.CONCAT(S5204,_xlfn.TEXTBEFORE(Q5204,","))</f>
        <v>3Harbour Creations Executive Leather Armchair</v>
      </c>
      <c r="D5204" s="13" t="s">
        <v>11310</v>
      </c>
      <c r="E5204" s="25">
        <v>43770</v>
      </c>
      <c r="F5204" s="25">
        <v>43775</v>
      </c>
      <c r="G5204" s="13" t="s">
        <v>50</v>
      </c>
      <c r="H5204" s="13" t="s">
        <v>1172</v>
      </c>
      <c r="I5204" s="13" t="s">
        <v>36</v>
      </c>
      <c r="J5204" s="13" t="s">
        <v>1173</v>
      </c>
      <c r="K5204" s="13" t="s">
        <v>99</v>
      </c>
      <c r="L5204" s="13" t="s">
        <v>1174</v>
      </c>
      <c r="M5204" s="13" t="s">
        <v>1175</v>
      </c>
      <c r="N5204" s="13" t="s">
        <v>161</v>
      </c>
      <c r="O5204" s="13" t="s">
        <v>40</v>
      </c>
      <c r="P5204" s="13" t="s">
        <v>41</v>
      </c>
      <c r="Q5204" s="13" t="s">
        <v>162</v>
      </c>
      <c r="R5204" s="17">
        <v>1142.0639999999999</v>
      </c>
      <c r="S5204" s="26">
        <v>3</v>
      </c>
      <c r="T5204" s="17">
        <v>0.2</v>
      </c>
      <c r="U5204" s="17">
        <v>113.51</v>
      </c>
      <c r="V5204" s="27">
        <v>57.024000000000058</v>
      </c>
      <c r="W5204" s="13" t="s">
        <v>60</v>
      </c>
      <c r="X5204" s="8">
        <f>$T5204*$R5204</f>
        <v>228.41279999999998</v>
      </c>
      <c r="Y5204" s="29">
        <f>R5204-V5204-U5204-X5204</f>
        <v>743.1171999999998</v>
      </c>
    </row>
    <row r="5205" spans="2:25" x14ac:dyDescent="0.3">
      <c r="B5205" s="16"/>
      <c r="C5205" s="8" t="str">
        <f>_xlfn.CONCAT(S5205,_xlfn.TEXTBEFORE(Q5205,","))</f>
        <v>7Novimex Chairmat</v>
      </c>
      <c r="D5205" s="13" t="s">
        <v>11311</v>
      </c>
      <c r="E5205" s="25">
        <v>43770</v>
      </c>
      <c r="F5205" s="25">
        <v>43775</v>
      </c>
      <c r="G5205" s="13" t="s">
        <v>50</v>
      </c>
      <c r="H5205" s="13" t="s">
        <v>1172</v>
      </c>
      <c r="I5205" s="13" t="s">
        <v>36</v>
      </c>
      <c r="J5205" s="13" t="s">
        <v>1173</v>
      </c>
      <c r="K5205" s="13" t="s">
        <v>99</v>
      </c>
      <c r="L5205" s="13" t="s">
        <v>1174</v>
      </c>
      <c r="M5205" s="13" t="s">
        <v>1175</v>
      </c>
      <c r="N5205" s="13" t="s">
        <v>2967</v>
      </c>
      <c r="O5205" s="13" t="s">
        <v>40</v>
      </c>
      <c r="P5205" s="13" t="s">
        <v>41</v>
      </c>
      <c r="Q5205" s="13" t="s">
        <v>2968</v>
      </c>
      <c r="R5205" s="17">
        <v>301.89600000000002</v>
      </c>
      <c r="S5205" s="26">
        <v>7</v>
      </c>
      <c r="T5205" s="17">
        <v>0.2</v>
      </c>
      <c r="U5205" s="17">
        <v>28.02</v>
      </c>
      <c r="V5205" s="27">
        <v>86.646000000000001</v>
      </c>
      <c r="W5205" s="13" t="s">
        <v>60</v>
      </c>
      <c r="X5205" s="8">
        <f>$T5205*$R5205</f>
        <v>60.379200000000004</v>
      </c>
      <c r="Y5205" s="29">
        <f>R5205-V5205-U5205-X5205</f>
        <v>126.85079999999999</v>
      </c>
    </row>
    <row r="5206" spans="2:25" x14ac:dyDescent="0.3">
      <c r="B5206" s="16"/>
      <c r="C5206" s="8" t="str">
        <f>_xlfn.CONCAT(S5206,_xlfn.TEXTBEFORE(Q5206,","))</f>
        <v>2SAFCO Rocking Chair</v>
      </c>
      <c r="D5206" s="13" t="s">
        <v>11312</v>
      </c>
      <c r="E5206" s="25">
        <v>43770</v>
      </c>
      <c r="F5206" s="25">
        <v>43775</v>
      </c>
      <c r="G5206" s="13" t="s">
        <v>50</v>
      </c>
      <c r="H5206" s="13" t="s">
        <v>1172</v>
      </c>
      <c r="I5206" s="13" t="s">
        <v>36</v>
      </c>
      <c r="J5206" s="13" t="s">
        <v>1173</v>
      </c>
      <c r="K5206" s="13" t="s">
        <v>99</v>
      </c>
      <c r="L5206" s="13" t="s">
        <v>1174</v>
      </c>
      <c r="M5206" s="13" t="s">
        <v>1175</v>
      </c>
      <c r="N5206" s="13" t="s">
        <v>872</v>
      </c>
      <c r="O5206" s="13" t="s">
        <v>40</v>
      </c>
      <c r="P5206" s="13" t="s">
        <v>41</v>
      </c>
      <c r="Q5206" s="13" t="s">
        <v>873</v>
      </c>
      <c r="R5206" s="17">
        <v>215.85599999999999</v>
      </c>
      <c r="S5206" s="26">
        <v>2</v>
      </c>
      <c r="T5206" s="17">
        <v>0.2</v>
      </c>
      <c r="U5206" s="17">
        <v>18.28</v>
      </c>
      <c r="V5206" s="27">
        <v>24.275999999999996</v>
      </c>
      <c r="W5206" s="13" t="s">
        <v>60</v>
      </c>
      <c r="X5206" s="8">
        <f>$T5206*$R5206</f>
        <v>43.171199999999999</v>
      </c>
      <c r="Y5206" s="29">
        <f>R5206-V5206-U5206-X5206</f>
        <v>130.12879999999998</v>
      </c>
    </row>
    <row r="5207" spans="2:25" x14ac:dyDescent="0.3">
      <c r="B5207" s="16"/>
      <c r="C5207" s="8" t="str">
        <f>_xlfn.CONCAT(S5207,_xlfn.TEXTBEFORE(Q5207,","))</f>
        <v>4Eldon Box</v>
      </c>
      <c r="D5207" s="13" t="s">
        <v>11313</v>
      </c>
      <c r="E5207" s="25">
        <v>43770</v>
      </c>
      <c r="F5207" s="25">
        <v>43775</v>
      </c>
      <c r="G5207" s="13" t="s">
        <v>50</v>
      </c>
      <c r="H5207" s="13" t="s">
        <v>1172</v>
      </c>
      <c r="I5207" s="13" t="s">
        <v>36</v>
      </c>
      <c r="J5207" s="13" t="s">
        <v>1173</v>
      </c>
      <c r="K5207" s="13" t="s">
        <v>99</v>
      </c>
      <c r="L5207" s="13" t="s">
        <v>1174</v>
      </c>
      <c r="M5207" s="13" t="s">
        <v>1175</v>
      </c>
      <c r="N5207" s="13" t="s">
        <v>5640</v>
      </c>
      <c r="O5207" s="13" t="s">
        <v>30</v>
      </c>
      <c r="P5207" s="13" t="s">
        <v>289</v>
      </c>
      <c r="Q5207" s="13" t="s">
        <v>5641</v>
      </c>
      <c r="R5207" s="17">
        <v>18.659999999999997</v>
      </c>
      <c r="S5207" s="26">
        <v>4</v>
      </c>
      <c r="T5207" s="17">
        <v>0.5</v>
      </c>
      <c r="U5207" s="17">
        <v>2.69</v>
      </c>
      <c r="V5207" s="27">
        <v>-10.499999999999996</v>
      </c>
      <c r="W5207" s="13" t="s">
        <v>60</v>
      </c>
      <c r="X5207" s="8">
        <f>$T5207*$R5207</f>
        <v>9.3299999999999983</v>
      </c>
      <c r="Y5207" s="29">
        <f>R5207-V5207-U5207-X5207</f>
        <v>17.139999999999993</v>
      </c>
    </row>
    <row r="5208" spans="2:25" x14ac:dyDescent="0.3">
      <c r="B5208" s="16"/>
      <c r="C5208" s="8" t="str">
        <f>_xlfn.CONCAT(S5208,_xlfn.TEXTBEFORE(Q5208,","))</f>
        <v>1Eaton Computer Printout Paper</v>
      </c>
      <c r="D5208" s="13" t="s">
        <v>11314</v>
      </c>
      <c r="E5208" s="25">
        <v>43978</v>
      </c>
      <c r="F5208" s="25">
        <v>43983</v>
      </c>
      <c r="G5208" s="13" t="s">
        <v>50</v>
      </c>
      <c r="H5208" s="13" t="s">
        <v>5884</v>
      </c>
      <c r="I5208" s="13" t="s">
        <v>24</v>
      </c>
      <c r="J5208" s="13" t="s">
        <v>5885</v>
      </c>
      <c r="K5208" s="13" t="s">
        <v>63</v>
      </c>
      <c r="L5208" s="13" t="s">
        <v>27</v>
      </c>
      <c r="M5208" s="13" t="s">
        <v>28</v>
      </c>
      <c r="N5208" s="13" t="s">
        <v>4446</v>
      </c>
      <c r="O5208" s="13" t="s">
        <v>30</v>
      </c>
      <c r="P5208" s="13" t="s">
        <v>1567</v>
      </c>
      <c r="Q5208" s="13" t="s">
        <v>4447</v>
      </c>
      <c r="R5208" s="17">
        <v>27.96</v>
      </c>
      <c r="S5208" s="26">
        <v>1</v>
      </c>
      <c r="T5208" s="17">
        <v>0</v>
      </c>
      <c r="U5208" s="17">
        <v>1.98</v>
      </c>
      <c r="V5208" s="27">
        <v>10.32</v>
      </c>
      <c r="W5208" s="13" t="s">
        <v>88</v>
      </c>
      <c r="X5208" s="8">
        <f>$T5208*$R5208</f>
        <v>0</v>
      </c>
      <c r="Y5208" s="29">
        <f>R5208-V5208-U5208-X5208</f>
        <v>15.66</v>
      </c>
    </row>
    <row r="5209" spans="2:25" x14ac:dyDescent="0.3">
      <c r="B5209" s="16"/>
      <c r="C5209" s="8" t="str">
        <f>_xlfn.CONCAT(S5209,_xlfn.TEXTBEFORE(Q5209,","))</f>
        <v>3Samsung Speaker Phone</v>
      </c>
      <c r="D5209" s="13" t="s">
        <v>11315</v>
      </c>
      <c r="E5209" s="25">
        <v>43349</v>
      </c>
      <c r="F5209" s="25">
        <v>43351</v>
      </c>
      <c r="G5209" s="13" t="s">
        <v>34</v>
      </c>
      <c r="H5209" s="13" t="s">
        <v>2025</v>
      </c>
      <c r="I5209" s="13" t="s">
        <v>24</v>
      </c>
      <c r="J5209" s="13" t="s">
        <v>167</v>
      </c>
      <c r="K5209" s="13" t="s">
        <v>168</v>
      </c>
      <c r="L5209" s="13" t="s">
        <v>54</v>
      </c>
      <c r="M5209" s="13" t="s">
        <v>55</v>
      </c>
      <c r="N5209" s="13" t="s">
        <v>617</v>
      </c>
      <c r="O5209" s="13" t="s">
        <v>57</v>
      </c>
      <c r="P5209" s="13" t="s">
        <v>58</v>
      </c>
      <c r="Q5209" s="13" t="s">
        <v>618</v>
      </c>
      <c r="R5209" s="17">
        <v>313.96409999999997</v>
      </c>
      <c r="S5209" s="26">
        <v>3</v>
      </c>
      <c r="T5209" s="17">
        <v>0.17</v>
      </c>
      <c r="U5209" s="17">
        <v>59.54</v>
      </c>
      <c r="V5209" s="27">
        <v>86.984099999999955</v>
      </c>
      <c r="W5209" s="13" t="s">
        <v>60</v>
      </c>
      <c r="X5209" s="8">
        <f>$T5209*$R5209</f>
        <v>53.373896999999999</v>
      </c>
      <c r="Y5209" s="29">
        <f>R5209-V5209-U5209-X5209</f>
        <v>114.06610300000003</v>
      </c>
    </row>
    <row r="5210" spans="2:25" x14ac:dyDescent="0.3">
      <c r="B5210" s="16"/>
      <c r="C5210" s="8" t="str">
        <f>_xlfn.CONCAT(S5210,_xlfn.TEXTBEFORE(Q5210,","))</f>
        <v>2Binney &amp; Smith Pencil Sharpener</v>
      </c>
      <c r="D5210" s="13" t="s">
        <v>11316</v>
      </c>
      <c r="E5210" s="25">
        <v>43972</v>
      </c>
      <c r="F5210" s="25">
        <v>43975</v>
      </c>
      <c r="G5210" s="13" t="s">
        <v>34</v>
      </c>
      <c r="H5210" s="13" t="s">
        <v>2025</v>
      </c>
      <c r="I5210" s="13" t="s">
        <v>24</v>
      </c>
      <c r="J5210" s="13" t="s">
        <v>1630</v>
      </c>
      <c r="K5210" s="13" t="s">
        <v>234</v>
      </c>
      <c r="L5210" s="13" t="s">
        <v>54</v>
      </c>
      <c r="M5210" s="13" t="s">
        <v>55</v>
      </c>
      <c r="N5210" s="13" t="s">
        <v>4492</v>
      </c>
      <c r="O5210" s="13" t="s">
        <v>30</v>
      </c>
      <c r="P5210" s="13" t="s">
        <v>1789</v>
      </c>
      <c r="Q5210" s="13" t="s">
        <v>4493</v>
      </c>
      <c r="R5210" s="17">
        <v>39.3324</v>
      </c>
      <c r="S5210" s="26">
        <v>2</v>
      </c>
      <c r="T5210" s="17">
        <v>0.27</v>
      </c>
      <c r="U5210" s="17">
        <v>9.06</v>
      </c>
      <c r="V5210" s="27">
        <v>8.0724</v>
      </c>
      <c r="W5210" s="13" t="s">
        <v>33</v>
      </c>
      <c r="X5210" s="8">
        <f>$T5210*$R5210</f>
        <v>10.619748000000001</v>
      </c>
      <c r="Y5210" s="29">
        <f>R5210-V5210-U5210-X5210</f>
        <v>11.580251999999994</v>
      </c>
    </row>
    <row r="5211" spans="2:25" x14ac:dyDescent="0.3">
      <c r="B5211" s="16"/>
      <c r="C5211" s="8" t="str">
        <f>_xlfn.CONCAT(S5211,_xlfn.TEXTBEFORE(Q5211,","))</f>
        <v>2Harbour Creations Round Labels</v>
      </c>
      <c r="D5211" s="13" t="s">
        <v>11317</v>
      </c>
      <c r="E5211" s="25">
        <v>43972</v>
      </c>
      <c r="F5211" s="25">
        <v>43975</v>
      </c>
      <c r="G5211" s="13" t="s">
        <v>34</v>
      </c>
      <c r="H5211" s="13" t="s">
        <v>2025</v>
      </c>
      <c r="I5211" s="13" t="s">
        <v>24</v>
      </c>
      <c r="J5211" s="13" t="s">
        <v>1630</v>
      </c>
      <c r="K5211" s="13" t="s">
        <v>234</v>
      </c>
      <c r="L5211" s="13" t="s">
        <v>54</v>
      </c>
      <c r="M5211" s="13" t="s">
        <v>55</v>
      </c>
      <c r="N5211" s="13" t="s">
        <v>4822</v>
      </c>
      <c r="O5211" s="13" t="s">
        <v>30</v>
      </c>
      <c r="P5211" s="13" t="s">
        <v>2751</v>
      </c>
      <c r="Q5211" s="13" t="s">
        <v>4823</v>
      </c>
      <c r="R5211" s="17">
        <v>6.9642000000000008</v>
      </c>
      <c r="S5211" s="26">
        <v>2</v>
      </c>
      <c r="T5211" s="17">
        <v>0.47000000000000003</v>
      </c>
      <c r="U5211" s="17">
        <v>2.14</v>
      </c>
      <c r="V5211" s="27">
        <v>-4.9158000000000008</v>
      </c>
      <c r="W5211" s="13" t="s">
        <v>33</v>
      </c>
      <c r="X5211" s="8">
        <f>$T5211*$R5211</f>
        <v>3.2731740000000005</v>
      </c>
      <c r="Y5211" s="29">
        <f>R5211-V5211-U5211-X5211</f>
        <v>6.4668260000000011</v>
      </c>
    </row>
    <row r="5212" spans="2:25" x14ac:dyDescent="0.3">
      <c r="B5212" s="16"/>
      <c r="C5212" s="8" t="str">
        <f>_xlfn.CONCAT(S5212,_xlfn.TEXTBEFORE(Q5212,","))</f>
        <v>5Hoover Refrigerator</v>
      </c>
      <c r="D5212" s="13" t="s">
        <v>11318</v>
      </c>
      <c r="E5212" s="25">
        <v>44157</v>
      </c>
      <c r="F5212" s="25">
        <v>44161</v>
      </c>
      <c r="G5212" s="13" t="s">
        <v>50</v>
      </c>
      <c r="H5212" s="13" t="s">
        <v>2944</v>
      </c>
      <c r="I5212" s="13" t="s">
        <v>24</v>
      </c>
      <c r="J5212" s="13" t="s">
        <v>408</v>
      </c>
      <c r="K5212" s="13" t="s">
        <v>408</v>
      </c>
      <c r="L5212" s="13" t="s">
        <v>409</v>
      </c>
      <c r="M5212" s="13" t="s">
        <v>55</v>
      </c>
      <c r="N5212" s="13" t="s">
        <v>1932</v>
      </c>
      <c r="O5212" s="13" t="s">
        <v>30</v>
      </c>
      <c r="P5212" s="13" t="s">
        <v>31</v>
      </c>
      <c r="Q5212" s="13" t="s">
        <v>1933</v>
      </c>
      <c r="R5212" s="17">
        <v>2183.9789999999998</v>
      </c>
      <c r="S5212" s="26">
        <v>5</v>
      </c>
      <c r="T5212" s="17">
        <v>0.17</v>
      </c>
      <c r="U5212" s="17">
        <v>30.7</v>
      </c>
      <c r="V5212" s="27">
        <v>447.27900000000011</v>
      </c>
      <c r="W5212" s="13" t="s">
        <v>88</v>
      </c>
      <c r="X5212" s="8">
        <f>$T5212*$R5212</f>
        <v>371.27643</v>
      </c>
      <c r="Y5212" s="29">
        <f>R5212-V5212-U5212-X5212</f>
        <v>1334.7235699999997</v>
      </c>
    </row>
    <row r="5213" spans="2:25" x14ac:dyDescent="0.3">
      <c r="B5213" s="16"/>
      <c r="C5213" s="8" t="str">
        <f>_xlfn.CONCAT(S5213,_xlfn.TEXTBEFORE(Q5213,","))</f>
        <v>3Ames Interoffice Envelope</v>
      </c>
      <c r="D5213" s="13" t="s">
        <v>11319</v>
      </c>
      <c r="E5213" s="25">
        <v>43600</v>
      </c>
      <c r="F5213" s="25">
        <v>43604</v>
      </c>
      <c r="G5213" s="13" t="s">
        <v>22</v>
      </c>
      <c r="H5213" s="13" t="s">
        <v>3795</v>
      </c>
      <c r="I5213" s="13" t="s">
        <v>36</v>
      </c>
      <c r="J5213" s="13" t="s">
        <v>627</v>
      </c>
      <c r="K5213" s="13" t="s">
        <v>38</v>
      </c>
      <c r="L5213" s="13" t="s">
        <v>27</v>
      </c>
      <c r="M5213" s="13" t="s">
        <v>28</v>
      </c>
      <c r="N5213" s="13" t="s">
        <v>3796</v>
      </c>
      <c r="O5213" s="13" t="s">
        <v>30</v>
      </c>
      <c r="P5213" s="13" t="s">
        <v>1607</v>
      </c>
      <c r="Q5213" s="13" t="s">
        <v>3797</v>
      </c>
      <c r="R5213" s="17">
        <v>145.97999999999999</v>
      </c>
      <c r="S5213" s="26">
        <v>3</v>
      </c>
      <c r="T5213" s="17">
        <v>0</v>
      </c>
      <c r="U5213" s="17">
        <v>17.78</v>
      </c>
      <c r="V5213" s="27">
        <v>7.2900000000000009</v>
      </c>
      <c r="W5213" s="13" t="s">
        <v>60</v>
      </c>
      <c r="X5213" s="8">
        <f>$T5213*$R5213</f>
        <v>0</v>
      </c>
      <c r="Y5213" s="29">
        <f>R5213-V5213-U5213-X5213</f>
        <v>120.91</v>
      </c>
    </row>
    <row r="5214" spans="2:25" x14ac:dyDescent="0.3">
      <c r="B5214" s="16"/>
      <c r="C5214" s="8" t="str">
        <f>_xlfn.CONCAT(S5214,_xlfn.TEXTBEFORE(Q5214,","))</f>
        <v>4HP Fax Machine</v>
      </c>
      <c r="D5214" s="13" t="s">
        <v>11320</v>
      </c>
      <c r="E5214" s="25">
        <v>43632</v>
      </c>
      <c r="F5214" s="25">
        <v>43635</v>
      </c>
      <c r="G5214" s="13" t="s">
        <v>34</v>
      </c>
      <c r="H5214" s="13" t="s">
        <v>990</v>
      </c>
      <c r="I5214" s="13" t="s">
        <v>36</v>
      </c>
      <c r="J5214" s="13" t="s">
        <v>160</v>
      </c>
      <c r="K5214" s="13" t="s">
        <v>160</v>
      </c>
      <c r="L5214" s="13" t="s">
        <v>54</v>
      </c>
      <c r="M5214" s="13" t="s">
        <v>55</v>
      </c>
      <c r="N5214" s="13" t="s">
        <v>991</v>
      </c>
      <c r="O5214" s="13" t="s">
        <v>57</v>
      </c>
      <c r="P5214" s="13" t="s">
        <v>86</v>
      </c>
      <c r="Q5214" s="13" t="s">
        <v>992</v>
      </c>
      <c r="R5214" s="17">
        <v>1115.7767999999999</v>
      </c>
      <c r="S5214" s="26">
        <v>4</v>
      </c>
      <c r="T5214" s="17">
        <v>7.0000000000000007E-2</v>
      </c>
      <c r="U5214" s="17">
        <v>138.36000000000001</v>
      </c>
      <c r="V5214" s="27">
        <v>311.89679999999998</v>
      </c>
      <c r="W5214" s="13" t="s">
        <v>60</v>
      </c>
      <c r="X5214" s="8">
        <f>$T5214*$R5214</f>
        <v>78.104376000000002</v>
      </c>
      <c r="Y5214" s="29">
        <f>R5214-V5214-U5214-X5214</f>
        <v>587.41562399999987</v>
      </c>
    </row>
    <row r="5215" spans="2:25" x14ac:dyDescent="0.3">
      <c r="B5215" s="16"/>
      <c r="C5215" s="8" t="str">
        <f>_xlfn.CONCAT(S5215,_xlfn.TEXTBEFORE(Q5215,","))</f>
        <v>4Sharp Fax and Copier</v>
      </c>
      <c r="D5215" s="13" t="s">
        <v>11321</v>
      </c>
      <c r="E5215" s="25">
        <v>43632</v>
      </c>
      <c r="F5215" s="25">
        <v>43635</v>
      </c>
      <c r="G5215" s="13" t="s">
        <v>34</v>
      </c>
      <c r="H5215" s="13" t="s">
        <v>990</v>
      </c>
      <c r="I5215" s="13" t="s">
        <v>36</v>
      </c>
      <c r="J5215" s="13" t="s">
        <v>160</v>
      </c>
      <c r="K5215" s="13" t="s">
        <v>160</v>
      </c>
      <c r="L5215" s="13" t="s">
        <v>54</v>
      </c>
      <c r="M5215" s="13" t="s">
        <v>55</v>
      </c>
      <c r="N5215" s="13" t="s">
        <v>883</v>
      </c>
      <c r="O5215" s="13" t="s">
        <v>57</v>
      </c>
      <c r="P5215" s="13" t="s">
        <v>86</v>
      </c>
      <c r="Q5215" s="13" t="s">
        <v>884</v>
      </c>
      <c r="R5215" s="17">
        <v>620.49599999999987</v>
      </c>
      <c r="S5215" s="26">
        <v>4</v>
      </c>
      <c r="T5215" s="17">
        <v>7.0000000000000007E-2</v>
      </c>
      <c r="U5215" s="17">
        <v>65.680000000000007</v>
      </c>
      <c r="V5215" s="27">
        <v>-6.7439999999999998</v>
      </c>
      <c r="W5215" s="13" t="s">
        <v>60</v>
      </c>
      <c r="X5215" s="8">
        <f>$T5215*$R5215</f>
        <v>43.434719999999992</v>
      </c>
      <c r="Y5215" s="29">
        <f>R5215-V5215-U5215-X5215</f>
        <v>518.12527999999998</v>
      </c>
    </row>
    <row r="5216" spans="2:25" x14ac:dyDescent="0.3">
      <c r="B5216" s="16"/>
      <c r="C5216" s="8" t="str">
        <f>_xlfn.CONCAT(S5216,_xlfn.TEXTBEFORE(Q5216,","))</f>
        <v>2Rubbermaid Frame</v>
      </c>
      <c r="D5216" s="13" t="s">
        <v>11322</v>
      </c>
      <c r="E5216" s="25">
        <v>43632</v>
      </c>
      <c r="F5216" s="25">
        <v>43635</v>
      </c>
      <c r="G5216" s="13" t="s">
        <v>34</v>
      </c>
      <c r="H5216" s="13" t="s">
        <v>990</v>
      </c>
      <c r="I5216" s="13" t="s">
        <v>36</v>
      </c>
      <c r="J5216" s="13" t="s">
        <v>160</v>
      </c>
      <c r="K5216" s="13" t="s">
        <v>160</v>
      </c>
      <c r="L5216" s="13" t="s">
        <v>54</v>
      </c>
      <c r="M5216" s="13" t="s">
        <v>55</v>
      </c>
      <c r="N5216" s="13" t="s">
        <v>1390</v>
      </c>
      <c r="O5216" s="13" t="s">
        <v>40</v>
      </c>
      <c r="P5216" s="13" t="s">
        <v>906</v>
      </c>
      <c r="Q5216" s="13" t="s">
        <v>1391</v>
      </c>
      <c r="R5216" s="17">
        <v>156.10320000000002</v>
      </c>
      <c r="S5216" s="26">
        <v>2</v>
      </c>
      <c r="T5216" s="17">
        <v>0.27</v>
      </c>
      <c r="U5216" s="17">
        <v>37.39</v>
      </c>
      <c r="V5216" s="27">
        <v>-29.956800000000008</v>
      </c>
      <c r="W5216" s="13" t="s">
        <v>60</v>
      </c>
      <c r="X5216" s="8">
        <f>$T5216*$R5216</f>
        <v>42.147864000000006</v>
      </c>
      <c r="Y5216" s="29">
        <f>R5216-V5216-U5216-X5216</f>
        <v>106.52213600000002</v>
      </c>
    </row>
    <row r="5217" spans="2:25" x14ac:dyDescent="0.3">
      <c r="B5217" s="16"/>
      <c r="C5217" s="8" t="str">
        <f>_xlfn.CONCAT(S5217,_xlfn.TEXTBEFORE(Q5217,","))</f>
        <v>9Samsung Speaker Phone</v>
      </c>
      <c r="D5217" s="13" t="s">
        <v>11323</v>
      </c>
      <c r="E5217" s="25">
        <v>43209</v>
      </c>
      <c r="F5217" s="25">
        <v>43214</v>
      </c>
      <c r="G5217" s="13" t="s">
        <v>22</v>
      </c>
      <c r="H5217" s="13" t="s">
        <v>615</v>
      </c>
      <c r="I5217" s="13" t="s">
        <v>36</v>
      </c>
      <c r="J5217" s="13" t="s">
        <v>616</v>
      </c>
      <c r="K5217" s="13" t="s">
        <v>543</v>
      </c>
      <c r="L5217" s="13" t="s">
        <v>201</v>
      </c>
      <c r="M5217" s="13" t="s">
        <v>28</v>
      </c>
      <c r="N5217" s="13" t="s">
        <v>617</v>
      </c>
      <c r="O5217" s="13" t="s">
        <v>57</v>
      </c>
      <c r="P5217" s="13" t="s">
        <v>58</v>
      </c>
      <c r="Q5217" s="13" t="s">
        <v>618</v>
      </c>
      <c r="R5217" s="17">
        <v>1134.81</v>
      </c>
      <c r="S5217" s="26">
        <v>9</v>
      </c>
      <c r="T5217" s="17">
        <v>0</v>
      </c>
      <c r="U5217" s="17">
        <v>197.68</v>
      </c>
      <c r="V5217" s="27">
        <v>453.86999999999995</v>
      </c>
      <c r="W5217" s="13" t="s">
        <v>60</v>
      </c>
      <c r="X5217" s="8">
        <f>$T5217*$R5217</f>
        <v>0</v>
      </c>
      <c r="Y5217" s="29">
        <f>R5217-V5217-U5217-X5217</f>
        <v>483.26000000000005</v>
      </c>
    </row>
    <row r="5218" spans="2:25" x14ac:dyDescent="0.3">
      <c r="B5218" s="16"/>
      <c r="C5218" s="8" t="str">
        <f>_xlfn.CONCAT(S5218,_xlfn.TEXTBEFORE(Q5218,","))</f>
        <v>6Safco Library with Doors</v>
      </c>
      <c r="D5218" s="13" t="s">
        <v>11324</v>
      </c>
      <c r="E5218" s="25">
        <v>44131</v>
      </c>
      <c r="F5218" s="25">
        <v>44135</v>
      </c>
      <c r="G5218" s="13" t="s">
        <v>22</v>
      </c>
      <c r="H5218" s="13" t="s">
        <v>303</v>
      </c>
      <c r="I5218" s="13" t="s">
        <v>36</v>
      </c>
      <c r="J5218" s="13" t="s">
        <v>304</v>
      </c>
      <c r="K5218" s="13" t="s">
        <v>305</v>
      </c>
      <c r="L5218" s="13" t="s">
        <v>54</v>
      </c>
      <c r="M5218" s="13" t="s">
        <v>55</v>
      </c>
      <c r="N5218" s="13" t="s">
        <v>306</v>
      </c>
      <c r="O5218" s="13" t="s">
        <v>40</v>
      </c>
      <c r="P5218" s="13" t="s">
        <v>67</v>
      </c>
      <c r="Q5218" s="13" t="s">
        <v>307</v>
      </c>
      <c r="R5218" s="17">
        <v>2189.0897999999997</v>
      </c>
      <c r="S5218" s="26">
        <v>6</v>
      </c>
      <c r="T5218" s="17">
        <v>7.0000000000000007E-2</v>
      </c>
      <c r="U5218" s="17">
        <v>320.27999999999997</v>
      </c>
      <c r="V5218" s="27">
        <v>541.36979999999994</v>
      </c>
      <c r="W5218" s="13" t="s">
        <v>60</v>
      </c>
      <c r="X5218" s="8">
        <f>$T5218*$R5218</f>
        <v>153.23628600000001</v>
      </c>
      <c r="Y5218" s="29">
        <f>R5218-V5218-U5218-X5218</f>
        <v>1174.2037139999998</v>
      </c>
    </row>
    <row r="5219" spans="2:25" x14ac:dyDescent="0.3">
      <c r="B5219" s="16"/>
      <c r="C5219" s="8" t="str">
        <f>_xlfn.CONCAT(S5219,_xlfn.TEXTBEFORE(Q5219,","))</f>
        <v>2Hoover Toaster</v>
      </c>
      <c r="D5219" s="13" t="s">
        <v>11325</v>
      </c>
      <c r="E5219" s="25">
        <v>44131</v>
      </c>
      <c r="F5219" s="25">
        <v>44135</v>
      </c>
      <c r="G5219" s="13" t="s">
        <v>22</v>
      </c>
      <c r="H5219" s="13" t="s">
        <v>303</v>
      </c>
      <c r="I5219" s="13" t="s">
        <v>36</v>
      </c>
      <c r="J5219" s="13" t="s">
        <v>304</v>
      </c>
      <c r="K5219" s="13" t="s">
        <v>305</v>
      </c>
      <c r="L5219" s="13" t="s">
        <v>54</v>
      </c>
      <c r="M5219" s="13" t="s">
        <v>55</v>
      </c>
      <c r="N5219" s="13" t="s">
        <v>3918</v>
      </c>
      <c r="O5219" s="13" t="s">
        <v>30</v>
      </c>
      <c r="P5219" s="13" t="s">
        <v>31</v>
      </c>
      <c r="Q5219" s="13" t="s">
        <v>3919</v>
      </c>
      <c r="R5219" s="17">
        <v>137.89619999999999</v>
      </c>
      <c r="S5219" s="26">
        <v>2</v>
      </c>
      <c r="T5219" s="17">
        <v>0.17</v>
      </c>
      <c r="U5219" s="17">
        <v>16.149999999999999</v>
      </c>
      <c r="V5219" s="27">
        <v>18.256199999999996</v>
      </c>
      <c r="W5219" s="13" t="s">
        <v>60</v>
      </c>
      <c r="X5219" s="8">
        <f>$T5219*$R5219</f>
        <v>23.442354000000002</v>
      </c>
      <c r="Y5219" s="29">
        <f>R5219-V5219-U5219-X5219</f>
        <v>80.047646000000015</v>
      </c>
    </row>
    <row r="5220" spans="2:25" x14ac:dyDescent="0.3">
      <c r="B5220" s="16"/>
      <c r="C5220" s="8" t="str">
        <f>_xlfn.CONCAT(S5220,_xlfn.TEXTBEFORE(Q5220,","))</f>
        <v>2Acco Binder</v>
      </c>
      <c r="D5220" s="13" t="s">
        <v>11326</v>
      </c>
      <c r="E5220" s="25">
        <v>44131</v>
      </c>
      <c r="F5220" s="25">
        <v>44135</v>
      </c>
      <c r="G5220" s="13" t="s">
        <v>22</v>
      </c>
      <c r="H5220" s="13" t="s">
        <v>303</v>
      </c>
      <c r="I5220" s="13" t="s">
        <v>36</v>
      </c>
      <c r="J5220" s="13" t="s">
        <v>304</v>
      </c>
      <c r="K5220" s="13" t="s">
        <v>305</v>
      </c>
      <c r="L5220" s="13" t="s">
        <v>54</v>
      </c>
      <c r="M5220" s="13" t="s">
        <v>55</v>
      </c>
      <c r="N5220" s="13" t="s">
        <v>3387</v>
      </c>
      <c r="O5220" s="13" t="s">
        <v>30</v>
      </c>
      <c r="P5220" s="13" t="s">
        <v>1121</v>
      </c>
      <c r="Q5220" s="13" t="s">
        <v>3388</v>
      </c>
      <c r="R5220" s="17">
        <v>24.252599999999997</v>
      </c>
      <c r="S5220" s="26">
        <v>2</v>
      </c>
      <c r="T5220" s="17">
        <v>0.17</v>
      </c>
      <c r="U5220" s="17">
        <v>4.28</v>
      </c>
      <c r="V5220" s="27">
        <v>1.7526000000000002</v>
      </c>
      <c r="W5220" s="13" t="s">
        <v>60</v>
      </c>
      <c r="X5220" s="8">
        <f>$T5220*$R5220</f>
        <v>4.1229420000000001</v>
      </c>
      <c r="Y5220" s="29">
        <f>R5220-V5220-U5220-X5220</f>
        <v>14.097057999999995</v>
      </c>
    </row>
    <row r="5221" spans="2:25" x14ac:dyDescent="0.3">
      <c r="B5221" s="16"/>
      <c r="C5221" s="8" t="str">
        <f>_xlfn.CONCAT(S5221,_xlfn.TEXTBEFORE(Q5221,","))</f>
        <v>2Acco Binder</v>
      </c>
      <c r="D5221" s="13" t="s">
        <v>11327</v>
      </c>
      <c r="E5221" s="25">
        <v>44131</v>
      </c>
      <c r="F5221" s="25">
        <v>44135</v>
      </c>
      <c r="G5221" s="13" t="s">
        <v>22</v>
      </c>
      <c r="H5221" s="13" t="s">
        <v>303</v>
      </c>
      <c r="I5221" s="13" t="s">
        <v>36</v>
      </c>
      <c r="J5221" s="13" t="s">
        <v>304</v>
      </c>
      <c r="K5221" s="13" t="s">
        <v>305</v>
      </c>
      <c r="L5221" s="13" t="s">
        <v>54</v>
      </c>
      <c r="M5221" s="13" t="s">
        <v>55</v>
      </c>
      <c r="N5221" s="13" t="s">
        <v>3801</v>
      </c>
      <c r="O5221" s="13" t="s">
        <v>30</v>
      </c>
      <c r="P5221" s="13" t="s">
        <v>1121</v>
      </c>
      <c r="Q5221" s="13" t="s">
        <v>3802</v>
      </c>
      <c r="R5221" s="17">
        <v>25.148999999999997</v>
      </c>
      <c r="S5221" s="26">
        <v>2</v>
      </c>
      <c r="T5221" s="17">
        <v>0.17</v>
      </c>
      <c r="U5221" s="17">
        <v>3.2</v>
      </c>
      <c r="V5221" s="27">
        <v>4.2089999999999996</v>
      </c>
      <c r="W5221" s="13" t="s">
        <v>60</v>
      </c>
      <c r="X5221" s="8">
        <f>$T5221*$R5221</f>
        <v>4.2753300000000003</v>
      </c>
      <c r="Y5221" s="29">
        <f>R5221-V5221-U5221-X5221</f>
        <v>13.464669999999998</v>
      </c>
    </row>
    <row r="5222" spans="2:25" x14ac:dyDescent="0.3">
      <c r="B5222" s="16"/>
      <c r="C5222" s="8" t="str">
        <f>_xlfn.CONCAT(S5222,_xlfn.TEXTBEFORE(Q5222,","))</f>
        <v>3Avery Hole Reinforcements</v>
      </c>
      <c r="D5222" s="13" t="s">
        <v>11328</v>
      </c>
      <c r="E5222" s="25">
        <v>44131</v>
      </c>
      <c r="F5222" s="25">
        <v>44135</v>
      </c>
      <c r="G5222" s="13" t="s">
        <v>22</v>
      </c>
      <c r="H5222" s="13" t="s">
        <v>303</v>
      </c>
      <c r="I5222" s="13" t="s">
        <v>36</v>
      </c>
      <c r="J5222" s="13" t="s">
        <v>304</v>
      </c>
      <c r="K5222" s="13" t="s">
        <v>305</v>
      </c>
      <c r="L5222" s="13" t="s">
        <v>54</v>
      </c>
      <c r="M5222" s="13" t="s">
        <v>55</v>
      </c>
      <c r="N5222" s="13" t="s">
        <v>5926</v>
      </c>
      <c r="O5222" s="13" t="s">
        <v>30</v>
      </c>
      <c r="P5222" s="13" t="s">
        <v>1121</v>
      </c>
      <c r="Q5222" s="13" t="s">
        <v>5927</v>
      </c>
      <c r="R5222" s="17">
        <v>11.877300000000002</v>
      </c>
      <c r="S5222" s="26">
        <v>3</v>
      </c>
      <c r="T5222" s="17">
        <v>0.17</v>
      </c>
      <c r="U5222" s="17">
        <v>1.87</v>
      </c>
      <c r="V5222" s="27">
        <v>4.2272999999999987</v>
      </c>
      <c r="W5222" s="13" t="s">
        <v>60</v>
      </c>
      <c r="X5222" s="8">
        <f>$T5222*$R5222</f>
        <v>2.0191410000000003</v>
      </c>
      <c r="Y5222" s="29">
        <f>R5222-V5222-U5222-X5222</f>
        <v>3.7608590000000026</v>
      </c>
    </row>
    <row r="5223" spans="2:25" x14ac:dyDescent="0.3">
      <c r="B5223" s="16"/>
      <c r="C5223" s="8" t="str">
        <f>_xlfn.CONCAT(S5223,_xlfn.TEXTBEFORE(Q5223,","))</f>
        <v>3Stockwell Thumb Tacks</v>
      </c>
      <c r="D5223" s="13" t="s">
        <v>11329</v>
      </c>
      <c r="E5223" s="25">
        <v>44131</v>
      </c>
      <c r="F5223" s="25">
        <v>44135</v>
      </c>
      <c r="G5223" s="13" t="s">
        <v>22</v>
      </c>
      <c r="H5223" s="13" t="s">
        <v>303</v>
      </c>
      <c r="I5223" s="13" t="s">
        <v>36</v>
      </c>
      <c r="J5223" s="13" t="s">
        <v>304</v>
      </c>
      <c r="K5223" s="13" t="s">
        <v>305</v>
      </c>
      <c r="L5223" s="13" t="s">
        <v>54</v>
      </c>
      <c r="M5223" s="13" t="s">
        <v>55</v>
      </c>
      <c r="N5223" s="13" t="s">
        <v>5223</v>
      </c>
      <c r="O5223" s="13" t="s">
        <v>30</v>
      </c>
      <c r="P5223" s="13" t="s">
        <v>2177</v>
      </c>
      <c r="Q5223" s="13" t="s">
        <v>5224</v>
      </c>
      <c r="R5223" s="17">
        <v>19.9863</v>
      </c>
      <c r="S5223" s="26">
        <v>3</v>
      </c>
      <c r="T5223" s="17">
        <v>0.47000000000000003</v>
      </c>
      <c r="U5223" s="17">
        <v>1.1400000000000001</v>
      </c>
      <c r="V5223" s="27">
        <v>-10.613700000000001</v>
      </c>
      <c r="W5223" s="13" t="s">
        <v>60</v>
      </c>
      <c r="X5223" s="8">
        <f>$T5223*$R5223</f>
        <v>9.393561</v>
      </c>
      <c r="Y5223" s="29">
        <f>R5223-V5223-U5223-X5223</f>
        <v>20.066439000000003</v>
      </c>
    </row>
    <row r="5224" spans="2:25" x14ac:dyDescent="0.3">
      <c r="B5224" s="16"/>
      <c r="C5224" s="8" t="str">
        <f>_xlfn.CONCAT(S5224,_xlfn.TEXTBEFORE(Q5224,","))</f>
        <v>4Nokia Signal Booster</v>
      </c>
      <c r="D5224" s="13" t="s">
        <v>11330</v>
      </c>
      <c r="E5224" s="25">
        <v>44148</v>
      </c>
      <c r="F5224" s="25">
        <v>44153</v>
      </c>
      <c r="G5224" s="13" t="s">
        <v>50</v>
      </c>
      <c r="H5224" s="13" t="s">
        <v>303</v>
      </c>
      <c r="I5224" s="13" t="s">
        <v>36</v>
      </c>
      <c r="J5224" s="13" t="s">
        <v>1129</v>
      </c>
      <c r="K5224" s="13" t="s">
        <v>1130</v>
      </c>
      <c r="L5224" s="13" t="s">
        <v>54</v>
      </c>
      <c r="M5224" s="13" t="s">
        <v>55</v>
      </c>
      <c r="N5224" s="13" t="s">
        <v>1046</v>
      </c>
      <c r="O5224" s="13" t="s">
        <v>57</v>
      </c>
      <c r="P5224" s="13" t="s">
        <v>58</v>
      </c>
      <c r="Q5224" s="13" t="s">
        <v>1047</v>
      </c>
      <c r="R5224" s="17">
        <v>457.46279999999996</v>
      </c>
      <c r="S5224" s="26">
        <v>4</v>
      </c>
      <c r="T5224" s="17">
        <v>0.17</v>
      </c>
      <c r="U5224" s="17">
        <v>34.9</v>
      </c>
      <c r="V5224" s="27">
        <v>60.622799999999998</v>
      </c>
      <c r="W5224" s="13" t="s">
        <v>88</v>
      </c>
      <c r="X5224" s="8">
        <f>$T5224*$R5224</f>
        <v>77.768675999999999</v>
      </c>
      <c r="Y5224" s="29">
        <f>R5224-V5224-U5224-X5224</f>
        <v>284.17132400000003</v>
      </c>
    </row>
    <row r="5225" spans="2:25" x14ac:dyDescent="0.3">
      <c r="B5225" s="16"/>
      <c r="C5225" s="8" t="str">
        <f>_xlfn.CONCAT(S5225,_xlfn.TEXTBEFORE(Q5225,","))</f>
        <v>3Samsung Speaker Phone</v>
      </c>
      <c r="D5225" s="13" t="s">
        <v>11331</v>
      </c>
      <c r="E5225" s="25">
        <v>44148</v>
      </c>
      <c r="F5225" s="25">
        <v>44153</v>
      </c>
      <c r="G5225" s="13" t="s">
        <v>50</v>
      </c>
      <c r="H5225" s="13" t="s">
        <v>303</v>
      </c>
      <c r="I5225" s="13" t="s">
        <v>36</v>
      </c>
      <c r="J5225" s="13" t="s">
        <v>1129</v>
      </c>
      <c r="K5225" s="13" t="s">
        <v>1130</v>
      </c>
      <c r="L5225" s="13" t="s">
        <v>54</v>
      </c>
      <c r="M5225" s="13" t="s">
        <v>55</v>
      </c>
      <c r="N5225" s="13" t="s">
        <v>490</v>
      </c>
      <c r="O5225" s="13" t="s">
        <v>57</v>
      </c>
      <c r="P5225" s="13" t="s">
        <v>58</v>
      </c>
      <c r="Q5225" s="13" t="s">
        <v>491</v>
      </c>
      <c r="R5225" s="17">
        <v>310.0797</v>
      </c>
      <c r="S5225" s="26">
        <v>3</v>
      </c>
      <c r="T5225" s="17">
        <v>0.17</v>
      </c>
      <c r="U5225" s="17">
        <v>15.64</v>
      </c>
      <c r="V5225" s="27">
        <v>-44.880300000000005</v>
      </c>
      <c r="W5225" s="13" t="s">
        <v>88</v>
      </c>
      <c r="X5225" s="8">
        <f>$T5225*$R5225</f>
        <v>52.713549000000008</v>
      </c>
      <c r="Y5225" s="29">
        <f>R5225-V5225-U5225-X5225</f>
        <v>286.60645100000005</v>
      </c>
    </row>
    <row r="5226" spans="2:25" x14ac:dyDescent="0.3">
      <c r="B5226" s="16"/>
      <c r="C5226" s="8" t="str">
        <f>_xlfn.CONCAT(S5226,_xlfn.TEXTBEFORE(Q5226,","))</f>
        <v>7Accos Rubber Bands</v>
      </c>
      <c r="D5226" s="13" t="s">
        <v>11332</v>
      </c>
      <c r="E5226" s="25">
        <v>44148</v>
      </c>
      <c r="F5226" s="25">
        <v>44153</v>
      </c>
      <c r="G5226" s="13" t="s">
        <v>50</v>
      </c>
      <c r="H5226" s="13" t="s">
        <v>303</v>
      </c>
      <c r="I5226" s="13" t="s">
        <v>36</v>
      </c>
      <c r="J5226" s="13" t="s">
        <v>1129</v>
      </c>
      <c r="K5226" s="13" t="s">
        <v>1130</v>
      </c>
      <c r="L5226" s="13" t="s">
        <v>54</v>
      </c>
      <c r="M5226" s="13" t="s">
        <v>55</v>
      </c>
      <c r="N5226" s="13" t="s">
        <v>4091</v>
      </c>
      <c r="O5226" s="13" t="s">
        <v>30</v>
      </c>
      <c r="P5226" s="13" t="s">
        <v>2177</v>
      </c>
      <c r="Q5226" s="13" t="s">
        <v>4092</v>
      </c>
      <c r="R5226" s="17">
        <v>62.32800000000001</v>
      </c>
      <c r="S5226" s="26">
        <v>7</v>
      </c>
      <c r="T5226" s="17">
        <v>0.47000000000000003</v>
      </c>
      <c r="U5226" s="17">
        <v>4.87</v>
      </c>
      <c r="V5226" s="27">
        <v>-17.682000000000002</v>
      </c>
      <c r="W5226" s="13" t="s">
        <v>88</v>
      </c>
      <c r="X5226" s="8">
        <f>$T5226*$R5226</f>
        <v>29.294160000000005</v>
      </c>
      <c r="Y5226" s="29">
        <f>R5226-V5226-U5226-X5226</f>
        <v>45.84584000000001</v>
      </c>
    </row>
    <row r="5227" spans="2:25" x14ac:dyDescent="0.3">
      <c r="B5227" s="16"/>
      <c r="C5227" s="8" t="str">
        <f>_xlfn.CONCAT(S5227,_xlfn.TEXTBEFORE(Q5227,","))</f>
        <v>3Accos Thumb Tacks</v>
      </c>
      <c r="D5227" s="13" t="s">
        <v>11333</v>
      </c>
      <c r="E5227" s="25">
        <v>44148</v>
      </c>
      <c r="F5227" s="25">
        <v>44153</v>
      </c>
      <c r="G5227" s="13" t="s">
        <v>50</v>
      </c>
      <c r="H5227" s="13" t="s">
        <v>303</v>
      </c>
      <c r="I5227" s="13" t="s">
        <v>36</v>
      </c>
      <c r="J5227" s="13" t="s">
        <v>1129</v>
      </c>
      <c r="K5227" s="13" t="s">
        <v>1130</v>
      </c>
      <c r="L5227" s="13" t="s">
        <v>54</v>
      </c>
      <c r="M5227" s="13" t="s">
        <v>55</v>
      </c>
      <c r="N5227" s="13" t="s">
        <v>5236</v>
      </c>
      <c r="O5227" s="13" t="s">
        <v>30</v>
      </c>
      <c r="P5227" s="13" t="s">
        <v>2177</v>
      </c>
      <c r="Q5227" s="13" t="s">
        <v>5237</v>
      </c>
      <c r="R5227" s="17">
        <v>17.6967</v>
      </c>
      <c r="S5227" s="26">
        <v>3</v>
      </c>
      <c r="T5227" s="17">
        <v>0.47000000000000003</v>
      </c>
      <c r="U5227" s="17">
        <v>1.67</v>
      </c>
      <c r="V5227" s="27">
        <v>-13.443299999999999</v>
      </c>
      <c r="W5227" s="13" t="s">
        <v>88</v>
      </c>
      <c r="X5227" s="8">
        <f>$T5227*$R5227</f>
        <v>8.3174489999999999</v>
      </c>
      <c r="Y5227" s="29">
        <f>R5227-V5227-U5227-X5227</f>
        <v>21.152550999999999</v>
      </c>
    </row>
    <row r="5228" spans="2:25" x14ac:dyDescent="0.3">
      <c r="B5228" s="16"/>
      <c r="C5228" s="8" t="str">
        <f>_xlfn.CONCAT(S5228,_xlfn.TEXTBEFORE(Q5228,","))</f>
        <v>4Cardinal Index Tab</v>
      </c>
      <c r="D5228" s="13" t="s">
        <v>11334</v>
      </c>
      <c r="E5228" s="25">
        <v>44148</v>
      </c>
      <c r="F5228" s="25">
        <v>44153</v>
      </c>
      <c r="G5228" s="13" t="s">
        <v>50</v>
      </c>
      <c r="H5228" s="13" t="s">
        <v>303</v>
      </c>
      <c r="I5228" s="13" t="s">
        <v>36</v>
      </c>
      <c r="J5228" s="13" t="s">
        <v>1129</v>
      </c>
      <c r="K5228" s="13" t="s">
        <v>1130</v>
      </c>
      <c r="L5228" s="13" t="s">
        <v>54</v>
      </c>
      <c r="M5228" s="13" t="s">
        <v>55</v>
      </c>
      <c r="N5228" s="13" t="s">
        <v>4342</v>
      </c>
      <c r="O5228" s="13" t="s">
        <v>30</v>
      </c>
      <c r="P5228" s="13" t="s">
        <v>1121</v>
      </c>
      <c r="Q5228" s="13" t="s">
        <v>4343</v>
      </c>
      <c r="R5228" s="17">
        <v>22.310399999999994</v>
      </c>
      <c r="S5228" s="26">
        <v>4</v>
      </c>
      <c r="T5228" s="17">
        <v>0.17</v>
      </c>
      <c r="U5228" s="17">
        <v>1.64</v>
      </c>
      <c r="V5228" s="27">
        <v>7.4304000000000006</v>
      </c>
      <c r="W5228" s="13" t="s">
        <v>88</v>
      </c>
      <c r="X5228" s="8">
        <f>$T5228*$R5228</f>
        <v>3.7927679999999993</v>
      </c>
      <c r="Y5228" s="29">
        <f>R5228-V5228-U5228-X5228</f>
        <v>9.4472319999999943</v>
      </c>
    </row>
    <row r="5229" spans="2:25" x14ac:dyDescent="0.3">
      <c r="B5229" s="16"/>
      <c r="C5229" s="8" t="str">
        <f>_xlfn.CONCAT(S5229,_xlfn.TEXTBEFORE(Q5229,","))</f>
        <v>4SanDisk Note Cards</v>
      </c>
      <c r="D5229" s="13" t="s">
        <v>11335</v>
      </c>
      <c r="E5229" s="25">
        <v>44148</v>
      </c>
      <c r="F5229" s="25">
        <v>44153</v>
      </c>
      <c r="G5229" s="13" t="s">
        <v>50</v>
      </c>
      <c r="H5229" s="13" t="s">
        <v>303</v>
      </c>
      <c r="I5229" s="13" t="s">
        <v>36</v>
      </c>
      <c r="J5229" s="13" t="s">
        <v>1129</v>
      </c>
      <c r="K5229" s="13" t="s">
        <v>1130</v>
      </c>
      <c r="L5229" s="13" t="s">
        <v>54</v>
      </c>
      <c r="M5229" s="13" t="s">
        <v>55</v>
      </c>
      <c r="N5229" s="13" t="s">
        <v>2326</v>
      </c>
      <c r="O5229" s="13" t="s">
        <v>30</v>
      </c>
      <c r="P5229" s="13" t="s">
        <v>1567</v>
      </c>
      <c r="Q5229" s="13" t="s">
        <v>2327</v>
      </c>
      <c r="R5229" s="17">
        <v>63.027600000000007</v>
      </c>
      <c r="S5229" s="26">
        <v>4</v>
      </c>
      <c r="T5229" s="17">
        <v>0.47000000000000003</v>
      </c>
      <c r="U5229" s="17">
        <v>1.3</v>
      </c>
      <c r="V5229" s="27">
        <v>-47.612400000000001</v>
      </c>
      <c r="W5229" s="13" t="s">
        <v>88</v>
      </c>
      <c r="X5229" s="8">
        <f>$T5229*$R5229</f>
        <v>29.622972000000004</v>
      </c>
      <c r="Y5229" s="29">
        <f>R5229-V5229-U5229-X5229</f>
        <v>79.717028000000013</v>
      </c>
    </row>
    <row r="5230" spans="2:25" x14ac:dyDescent="0.3">
      <c r="B5230" s="16"/>
      <c r="C5230" s="8" t="str">
        <f>_xlfn.CONCAT(S5230,_xlfn.TEXTBEFORE(Q5230,","))</f>
        <v>2Jiffy Clasp Envelope</v>
      </c>
      <c r="D5230" s="13" t="s">
        <v>11336</v>
      </c>
      <c r="E5230" s="25">
        <v>44148</v>
      </c>
      <c r="F5230" s="25">
        <v>44153</v>
      </c>
      <c r="G5230" s="13" t="s">
        <v>50</v>
      </c>
      <c r="H5230" s="13" t="s">
        <v>303</v>
      </c>
      <c r="I5230" s="13" t="s">
        <v>36</v>
      </c>
      <c r="J5230" s="13" t="s">
        <v>1129</v>
      </c>
      <c r="K5230" s="13" t="s">
        <v>1130</v>
      </c>
      <c r="L5230" s="13" t="s">
        <v>54</v>
      </c>
      <c r="M5230" s="13" t="s">
        <v>55</v>
      </c>
      <c r="N5230" s="13" t="s">
        <v>5472</v>
      </c>
      <c r="O5230" s="13" t="s">
        <v>30</v>
      </c>
      <c r="P5230" s="13" t="s">
        <v>1607</v>
      </c>
      <c r="Q5230" s="13" t="s">
        <v>5473</v>
      </c>
      <c r="R5230" s="17">
        <v>12.7836</v>
      </c>
      <c r="S5230" s="26">
        <v>2</v>
      </c>
      <c r="T5230" s="17">
        <v>0.47000000000000003</v>
      </c>
      <c r="U5230" s="17">
        <v>1.08</v>
      </c>
      <c r="V5230" s="27">
        <v>-3.1763999999999992</v>
      </c>
      <c r="W5230" s="13" t="s">
        <v>88</v>
      </c>
      <c r="X5230" s="8">
        <f>$T5230*$R5230</f>
        <v>6.008292</v>
      </c>
      <c r="Y5230" s="29">
        <f>R5230-V5230-U5230-X5230</f>
        <v>8.8717079999999982</v>
      </c>
    </row>
    <row r="5231" spans="2:25" x14ac:dyDescent="0.3">
      <c r="B5231" s="16"/>
      <c r="C5231" s="8" t="str">
        <f>_xlfn.CONCAT(S5231,_xlfn.TEXTBEFORE(Q5231,","))</f>
        <v>2Nokia Smart Phone</v>
      </c>
      <c r="D5231" s="13" t="s">
        <v>11337</v>
      </c>
      <c r="E5231" s="25">
        <v>43453</v>
      </c>
      <c r="F5231" s="25">
        <v>43457</v>
      </c>
      <c r="G5231" s="13" t="s">
        <v>22</v>
      </c>
      <c r="H5231" s="13" t="s">
        <v>461</v>
      </c>
      <c r="I5231" s="13" t="s">
        <v>24</v>
      </c>
      <c r="J5231" s="13" t="s">
        <v>462</v>
      </c>
      <c r="K5231" s="13" t="s">
        <v>136</v>
      </c>
      <c r="L5231" s="13" t="s">
        <v>27</v>
      </c>
      <c r="M5231" s="13" t="s">
        <v>28</v>
      </c>
      <c r="N5231" s="13" t="s">
        <v>463</v>
      </c>
      <c r="O5231" s="13" t="s">
        <v>57</v>
      </c>
      <c r="P5231" s="13" t="s">
        <v>58</v>
      </c>
      <c r="Q5231" s="13" t="s">
        <v>464</v>
      </c>
      <c r="R5231" s="17">
        <v>1274.7</v>
      </c>
      <c r="S5231" s="26">
        <v>2</v>
      </c>
      <c r="T5231" s="17">
        <v>0</v>
      </c>
      <c r="U5231" s="17">
        <v>245.57</v>
      </c>
      <c r="V5231" s="27">
        <v>165.66</v>
      </c>
      <c r="W5231" s="13" t="s">
        <v>60</v>
      </c>
      <c r="X5231" s="8">
        <f>$T5231*$R5231</f>
        <v>0</v>
      </c>
      <c r="Y5231" s="29">
        <f>R5231-V5231-U5231-X5231</f>
        <v>863.47</v>
      </c>
    </row>
    <row r="5232" spans="2:25" x14ac:dyDescent="0.3">
      <c r="B5232" s="16"/>
      <c r="C5232" s="8" t="str">
        <f>_xlfn.CONCAT(S5232,_xlfn.TEXTBEFORE(Q5232,","))</f>
        <v>8Sanford Canvas</v>
      </c>
      <c r="D5232" s="13" t="s">
        <v>11338</v>
      </c>
      <c r="E5232" s="25">
        <v>43453</v>
      </c>
      <c r="F5232" s="25">
        <v>43457</v>
      </c>
      <c r="G5232" s="13" t="s">
        <v>22</v>
      </c>
      <c r="H5232" s="13" t="s">
        <v>461</v>
      </c>
      <c r="I5232" s="13" t="s">
        <v>24</v>
      </c>
      <c r="J5232" s="13" t="s">
        <v>462</v>
      </c>
      <c r="K5232" s="13" t="s">
        <v>136</v>
      </c>
      <c r="L5232" s="13" t="s">
        <v>27</v>
      </c>
      <c r="M5232" s="13" t="s">
        <v>28</v>
      </c>
      <c r="N5232" s="13" t="s">
        <v>2565</v>
      </c>
      <c r="O5232" s="13" t="s">
        <v>30</v>
      </c>
      <c r="P5232" s="13" t="s">
        <v>1789</v>
      </c>
      <c r="Q5232" s="13" t="s">
        <v>2566</v>
      </c>
      <c r="R5232" s="17">
        <v>404.15999999999997</v>
      </c>
      <c r="S5232" s="26">
        <v>8</v>
      </c>
      <c r="T5232" s="17">
        <v>0</v>
      </c>
      <c r="U5232" s="17">
        <v>38.79</v>
      </c>
      <c r="V5232" s="27">
        <v>104.88</v>
      </c>
      <c r="W5232" s="13" t="s">
        <v>60</v>
      </c>
      <c r="X5232" s="8">
        <f>$T5232*$R5232</f>
        <v>0</v>
      </c>
      <c r="Y5232" s="29">
        <f>R5232-V5232-U5232-X5232</f>
        <v>260.48999999999995</v>
      </c>
    </row>
    <row r="5233" spans="2:25" x14ac:dyDescent="0.3">
      <c r="B5233" s="16"/>
      <c r="C5233" s="8" t="str">
        <f>_xlfn.CONCAT(S5233,_xlfn.TEXTBEFORE(Q5233,","))</f>
        <v>2Hoover Coffee Grinder</v>
      </c>
      <c r="D5233" s="13" t="s">
        <v>11339</v>
      </c>
      <c r="E5233" s="25">
        <v>43453</v>
      </c>
      <c r="F5233" s="25">
        <v>43457</v>
      </c>
      <c r="G5233" s="13" t="s">
        <v>22</v>
      </c>
      <c r="H5233" s="13" t="s">
        <v>461</v>
      </c>
      <c r="I5233" s="13" t="s">
        <v>24</v>
      </c>
      <c r="J5233" s="13" t="s">
        <v>462</v>
      </c>
      <c r="K5233" s="13" t="s">
        <v>136</v>
      </c>
      <c r="L5233" s="13" t="s">
        <v>27</v>
      </c>
      <c r="M5233" s="13" t="s">
        <v>28</v>
      </c>
      <c r="N5233" s="13" t="s">
        <v>4028</v>
      </c>
      <c r="O5233" s="13" t="s">
        <v>30</v>
      </c>
      <c r="P5233" s="13" t="s">
        <v>31</v>
      </c>
      <c r="Q5233" s="13" t="s">
        <v>4029</v>
      </c>
      <c r="R5233" s="17">
        <v>137.58000000000001</v>
      </c>
      <c r="S5233" s="26">
        <v>2</v>
      </c>
      <c r="T5233" s="17">
        <v>0</v>
      </c>
      <c r="U5233" s="17">
        <v>14.64</v>
      </c>
      <c r="V5233" s="27">
        <v>28.86</v>
      </c>
      <c r="W5233" s="13" t="s">
        <v>60</v>
      </c>
      <c r="X5233" s="8">
        <f>$T5233*$R5233</f>
        <v>0</v>
      </c>
      <c r="Y5233" s="29">
        <f>R5233-V5233-U5233-X5233</f>
        <v>94.080000000000013</v>
      </c>
    </row>
    <row r="5234" spans="2:25" x14ac:dyDescent="0.3">
      <c r="B5234" s="16"/>
      <c r="C5234" s="8" t="str">
        <f>_xlfn.CONCAT(S5234,_xlfn.TEXTBEFORE(Q5234,","))</f>
        <v>2GlobeWeis Clasp Envelope</v>
      </c>
      <c r="D5234" s="13" t="s">
        <v>11340</v>
      </c>
      <c r="E5234" s="25">
        <v>43453</v>
      </c>
      <c r="F5234" s="25">
        <v>43457</v>
      </c>
      <c r="G5234" s="13" t="s">
        <v>22</v>
      </c>
      <c r="H5234" s="13" t="s">
        <v>461</v>
      </c>
      <c r="I5234" s="13" t="s">
        <v>24</v>
      </c>
      <c r="J5234" s="13" t="s">
        <v>462</v>
      </c>
      <c r="K5234" s="13" t="s">
        <v>136</v>
      </c>
      <c r="L5234" s="13" t="s">
        <v>27</v>
      </c>
      <c r="M5234" s="13" t="s">
        <v>28</v>
      </c>
      <c r="N5234" s="13" t="s">
        <v>5339</v>
      </c>
      <c r="O5234" s="13" t="s">
        <v>30</v>
      </c>
      <c r="P5234" s="13" t="s">
        <v>1607</v>
      </c>
      <c r="Q5234" s="13" t="s">
        <v>5340</v>
      </c>
      <c r="R5234" s="17">
        <v>19.799999999999997</v>
      </c>
      <c r="S5234" s="26">
        <v>2</v>
      </c>
      <c r="T5234" s="17">
        <v>0</v>
      </c>
      <c r="U5234" s="17">
        <v>4.66</v>
      </c>
      <c r="V5234" s="27">
        <v>0</v>
      </c>
      <c r="W5234" s="13" t="s">
        <v>60</v>
      </c>
      <c r="X5234" s="8">
        <f>$T5234*$R5234</f>
        <v>0</v>
      </c>
      <c r="Y5234" s="29">
        <f>R5234-V5234-U5234-X5234</f>
        <v>15.139999999999997</v>
      </c>
    </row>
    <row r="5235" spans="2:25" x14ac:dyDescent="0.3">
      <c r="B5235" s="16"/>
      <c r="C5235" s="8" t="str">
        <f>_xlfn.CONCAT(S5235,_xlfn.TEXTBEFORE(Q5235,","))</f>
        <v>3Panasonic Receipt Printer</v>
      </c>
      <c r="D5235" s="13" t="s">
        <v>11341</v>
      </c>
      <c r="E5235" s="25">
        <v>43090</v>
      </c>
      <c r="F5235" s="25">
        <v>43097</v>
      </c>
      <c r="G5235" s="13" t="s">
        <v>50</v>
      </c>
      <c r="H5235" s="13" t="s">
        <v>2978</v>
      </c>
      <c r="I5235" s="13" t="s">
        <v>24</v>
      </c>
      <c r="J5235" s="13" t="s">
        <v>157</v>
      </c>
      <c r="K5235" s="13" t="s">
        <v>158</v>
      </c>
      <c r="L5235" s="13" t="s">
        <v>54</v>
      </c>
      <c r="M5235" s="13" t="s">
        <v>55</v>
      </c>
      <c r="N5235" s="13" t="s">
        <v>2629</v>
      </c>
      <c r="O5235" s="13" t="s">
        <v>57</v>
      </c>
      <c r="P5235" s="13" t="s">
        <v>138</v>
      </c>
      <c r="Q5235" s="13" t="s">
        <v>2630</v>
      </c>
      <c r="R5235" s="17">
        <v>301.041</v>
      </c>
      <c r="S5235" s="26">
        <v>3</v>
      </c>
      <c r="T5235" s="17">
        <v>0.17</v>
      </c>
      <c r="U5235" s="17">
        <v>17.61</v>
      </c>
      <c r="V5235" s="27">
        <v>-39.969000000000008</v>
      </c>
      <c r="W5235" s="13" t="s">
        <v>88</v>
      </c>
      <c r="X5235" s="8">
        <f>$T5235*$R5235</f>
        <v>51.176970000000004</v>
      </c>
      <c r="Y5235" s="29">
        <f>R5235-V5235-U5235-X5235</f>
        <v>272.22302999999999</v>
      </c>
    </row>
    <row r="5236" spans="2:25" x14ac:dyDescent="0.3">
      <c r="B5236" s="16"/>
      <c r="C5236" s="8" t="str">
        <f>_xlfn.CONCAT(S5236,_xlfn.TEXTBEFORE(Q5236,","))</f>
        <v>3Advantus Stacking Tray</v>
      </c>
      <c r="D5236" s="13" t="s">
        <v>11342</v>
      </c>
      <c r="E5236" s="25">
        <v>43090</v>
      </c>
      <c r="F5236" s="25">
        <v>43097</v>
      </c>
      <c r="G5236" s="13" t="s">
        <v>50</v>
      </c>
      <c r="H5236" s="13" t="s">
        <v>2978</v>
      </c>
      <c r="I5236" s="13" t="s">
        <v>24</v>
      </c>
      <c r="J5236" s="13" t="s">
        <v>157</v>
      </c>
      <c r="K5236" s="13" t="s">
        <v>158</v>
      </c>
      <c r="L5236" s="13" t="s">
        <v>54</v>
      </c>
      <c r="M5236" s="13" t="s">
        <v>55</v>
      </c>
      <c r="N5236" s="13" t="s">
        <v>2237</v>
      </c>
      <c r="O5236" s="13" t="s">
        <v>40</v>
      </c>
      <c r="P5236" s="13" t="s">
        <v>906</v>
      </c>
      <c r="Q5236" s="13" t="s">
        <v>2238</v>
      </c>
      <c r="R5236" s="17">
        <v>51.245999999999995</v>
      </c>
      <c r="S5236" s="26">
        <v>3</v>
      </c>
      <c r="T5236" s="17">
        <v>0.27</v>
      </c>
      <c r="U5236" s="17">
        <v>1.86</v>
      </c>
      <c r="V5236" s="27">
        <v>-8.4240000000000013</v>
      </c>
      <c r="W5236" s="13" t="s">
        <v>88</v>
      </c>
      <c r="X5236" s="8">
        <f>$T5236*$R5236</f>
        <v>13.83642</v>
      </c>
      <c r="Y5236" s="29">
        <f>R5236-V5236-U5236-X5236</f>
        <v>43.973579999999998</v>
      </c>
    </row>
    <row r="5237" spans="2:25" x14ac:dyDescent="0.3">
      <c r="B5237" s="16"/>
      <c r="C5237" s="8" t="str">
        <f>_xlfn.CONCAT(S5237,_xlfn.TEXTBEFORE(Q5237,","))</f>
        <v>2Kleencut Scissors</v>
      </c>
      <c r="D5237" s="13" t="s">
        <v>11343</v>
      </c>
      <c r="E5237" s="25">
        <v>43090</v>
      </c>
      <c r="F5237" s="25">
        <v>43097</v>
      </c>
      <c r="G5237" s="13" t="s">
        <v>50</v>
      </c>
      <c r="H5237" s="13" t="s">
        <v>2978</v>
      </c>
      <c r="I5237" s="13" t="s">
        <v>24</v>
      </c>
      <c r="J5237" s="13" t="s">
        <v>157</v>
      </c>
      <c r="K5237" s="13" t="s">
        <v>158</v>
      </c>
      <c r="L5237" s="13" t="s">
        <v>54</v>
      </c>
      <c r="M5237" s="13" t="s">
        <v>55</v>
      </c>
      <c r="N5237" s="13" t="s">
        <v>4882</v>
      </c>
      <c r="O5237" s="13" t="s">
        <v>30</v>
      </c>
      <c r="P5237" s="13" t="s">
        <v>1228</v>
      </c>
      <c r="Q5237" s="13" t="s">
        <v>4883</v>
      </c>
      <c r="R5237" s="17">
        <v>23.627400000000005</v>
      </c>
      <c r="S5237" s="26">
        <v>2</v>
      </c>
      <c r="T5237" s="17">
        <v>0.47000000000000003</v>
      </c>
      <c r="U5237" s="17">
        <v>1.23</v>
      </c>
      <c r="V5237" s="27">
        <v>-1.8126000000000033</v>
      </c>
      <c r="W5237" s="13" t="s">
        <v>88</v>
      </c>
      <c r="X5237" s="8">
        <f>$T5237*$R5237</f>
        <v>11.104878000000003</v>
      </c>
      <c r="Y5237" s="29">
        <f>R5237-V5237-U5237-X5237</f>
        <v>13.105122000000005</v>
      </c>
    </row>
    <row r="5238" spans="2:25" x14ac:dyDescent="0.3">
      <c r="B5238" s="16"/>
      <c r="C5238" s="8" t="str">
        <f>_xlfn.CONCAT(S5238,_xlfn.TEXTBEFORE(Q5238,","))</f>
        <v>2Smead Lockers</v>
      </c>
      <c r="D5238" s="13" t="s">
        <v>11344</v>
      </c>
      <c r="E5238" s="25">
        <v>43188</v>
      </c>
      <c r="F5238" s="25">
        <v>43195</v>
      </c>
      <c r="G5238" s="13" t="s">
        <v>50</v>
      </c>
      <c r="H5238" s="13" t="s">
        <v>2978</v>
      </c>
      <c r="I5238" s="13" t="s">
        <v>24</v>
      </c>
      <c r="J5238" s="13" t="s">
        <v>233</v>
      </c>
      <c r="K5238" s="13" t="s">
        <v>234</v>
      </c>
      <c r="L5238" s="13" t="s">
        <v>54</v>
      </c>
      <c r="M5238" s="13" t="s">
        <v>55</v>
      </c>
      <c r="N5238" s="13" t="s">
        <v>787</v>
      </c>
      <c r="O5238" s="13" t="s">
        <v>30</v>
      </c>
      <c r="P5238" s="13" t="s">
        <v>289</v>
      </c>
      <c r="Q5238" s="13" t="s">
        <v>788</v>
      </c>
      <c r="R5238" s="17">
        <v>329.37720000000002</v>
      </c>
      <c r="S5238" s="26">
        <v>2</v>
      </c>
      <c r="T5238" s="17">
        <v>0.17</v>
      </c>
      <c r="U5238" s="17">
        <v>29.7</v>
      </c>
      <c r="V5238" s="27">
        <v>-7.9428000000000196</v>
      </c>
      <c r="W5238" s="13" t="s">
        <v>88</v>
      </c>
      <c r="X5238" s="8">
        <f>$T5238*$R5238</f>
        <v>55.994124000000006</v>
      </c>
      <c r="Y5238" s="29">
        <f>R5238-V5238-U5238-X5238</f>
        <v>251.62587600000006</v>
      </c>
    </row>
    <row r="5239" spans="2:25" x14ac:dyDescent="0.3">
      <c r="B5239" s="16"/>
      <c r="C5239" s="8" t="str">
        <f>_xlfn.CONCAT(S5239,_xlfn.TEXTBEFORE(Q5239,","))</f>
        <v>2Cardinal Binding Machine</v>
      </c>
      <c r="D5239" s="13" t="s">
        <v>11345</v>
      </c>
      <c r="E5239" s="25">
        <v>43188</v>
      </c>
      <c r="F5239" s="25">
        <v>43195</v>
      </c>
      <c r="G5239" s="13" t="s">
        <v>50</v>
      </c>
      <c r="H5239" s="13" t="s">
        <v>2978</v>
      </c>
      <c r="I5239" s="13" t="s">
        <v>24</v>
      </c>
      <c r="J5239" s="13" t="s">
        <v>233</v>
      </c>
      <c r="K5239" s="13" t="s">
        <v>234</v>
      </c>
      <c r="L5239" s="13" t="s">
        <v>54</v>
      </c>
      <c r="M5239" s="13" t="s">
        <v>55</v>
      </c>
      <c r="N5239" s="13" t="s">
        <v>2738</v>
      </c>
      <c r="O5239" s="13" t="s">
        <v>30</v>
      </c>
      <c r="P5239" s="13" t="s">
        <v>1121</v>
      </c>
      <c r="Q5239" s="13" t="s">
        <v>2739</v>
      </c>
      <c r="R5239" s="17">
        <v>83.215800000000002</v>
      </c>
      <c r="S5239" s="26">
        <v>2</v>
      </c>
      <c r="T5239" s="17">
        <v>0.17</v>
      </c>
      <c r="U5239" s="17">
        <v>1.07</v>
      </c>
      <c r="V5239" s="27">
        <v>29.035799999999995</v>
      </c>
      <c r="W5239" s="13" t="s">
        <v>88</v>
      </c>
      <c r="X5239" s="8">
        <f>$T5239*$R5239</f>
        <v>14.146686000000001</v>
      </c>
      <c r="Y5239" s="29">
        <f>R5239-V5239-U5239-X5239</f>
        <v>38.963314000000004</v>
      </c>
    </row>
    <row r="5240" spans="2:25" x14ac:dyDescent="0.3">
      <c r="B5240" s="16"/>
      <c r="C5240" s="8" t="str">
        <f>_xlfn.CONCAT(S5240,_xlfn.TEXTBEFORE(Q5240,","))</f>
        <v>1Hewlett Wireless Fax</v>
      </c>
      <c r="D5240" s="13" t="s">
        <v>11346</v>
      </c>
      <c r="E5240" s="25">
        <v>43463</v>
      </c>
      <c r="F5240" s="25">
        <v>43465</v>
      </c>
      <c r="G5240" s="13" t="s">
        <v>22</v>
      </c>
      <c r="H5240" s="13" t="s">
        <v>2209</v>
      </c>
      <c r="I5240" s="13" t="s">
        <v>24</v>
      </c>
      <c r="J5240" s="13" t="s">
        <v>177</v>
      </c>
      <c r="K5240" s="13" t="s">
        <v>177</v>
      </c>
      <c r="L5240" s="13" t="s">
        <v>178</v>
      </c>
      <c r="M5240" s="13" t="s">
        <v>55</v>
      </c>
      <c r="N5240" s="13" t="s">
        <v>1038</v>
      </c>
      <c r="O5240" s="13" t="s">
        <v>57</v>
      </c>
      <c r="P5240" s="13" t="s">
        <v>86</v>
      </c>
      <c r="Q5240" s="13" t="s">
        <v>1039</v>
      </c>
      <c r="R5240" s="17">
        <v>378.39</v>
      </c>
      <c r="S5240" s="26">
        <v>1</v>
      </c>
      <c r="T5240" s="17">
        <v>0</v>
      </c>
      <c r="U5240" s="17">
        <v>51.9</v>
      </c>
      <c r="V5240" s="27">
        <v>151.35000000000002</v>
      </c>
      <c r="W5240" s="13" t="s">
        <v>60</v>
      </c>
      <c r="X5240" s="8">
        <f>$T5240*$R5240</f>
        <v>0</v>
      </c>
      <c r="Y5240" s="29">
        <f>R5240-V5240-U5240-X5240</f>
        <v>175.13999999999996</v>
      </c>
    </row>
    <row r="5241" spans="2:25" x14ac:dyDescent="0.3">
      <c r="B5241" s="16"/>
      <c r="C5241" s="8" t="str">
        <f>_xlfn.CONCAT(S5241,_xlfn.TEXTBEFORE(Q5241,","))</f>
        <v>5Xerox Message Books</v>
      </c>
      <c r="D5241" s="13" t="s">
        <v>11347</v>
      </c>
      <c r="E5241" s="25">
        <v>43463</v>
      </c>
      <c r="F5241" s="25">
        <v>43465</v>
      </c>
      <c r="G5241" s="13" t="s">
        <v>22</v>
      </c>
      <c r="H5241" s="13" t="s">
        <v>2209</v>
      </c>
      <c r="I5241" s="13" t="s">
        <v>24</v>
      </c>
      <c r="J5241" s="13" t="s">
        <v>177</v>
      </c>
      <c r="K5241" s="13" t="s">
        <v>177</v>
      </c>
      <c r="L5241" s="13" t="s">
        <v>178</v>
      </c>
      <c r="M5241" s="13" t="s">
        <v>55</v>
      </c>
      <c r="N5241" s="13" t="s">
        <v>3226</v>
      </c>
      <c r="O5241" s="13" t="s">
        <v>30</v>
      </c>
      <c r="P5241" s="13" t="s">
        <v>1567</v>
      </c>
      <c r="Q5241" s="13" t="s">
        <v>3227</v>
      </c>
      <c r="R5241" s="17">
        <v>108.9</v>
      </c>
      <c r="S5241" s="26">
        <v>5</v>
      </c>
      <c r="T5241" s="17">
        <v>0</v>
      </c>
      <c r="U5241" s="17">
        <v>25.27</v>
      </c>
      <c r="V5241" s="27">
        <v>6.45</v>
      </c>
      <c r="W5241" s="13" t="s">
        <v>60</v>
      </c>
      <c r="X5241" s="8">
        <f>$T5241*$R5241</f>
        <v>0</v>
      </c>
      <c r="Y5241" s="29">
        <f>R5241-V5241-U5241-X5241</f>
        <v>77.180000000000007</v>
      </c>
    </row>
    <row r="5242" spans="2:25" x14ac:dyDescent="0.3">
      <c r="B5242" s="16"/>
      <c r="C5242" s="8" t="str">
        <f>_xlfn.CONCAT(S5242,_xlfn.TEXTBEFORE(Q5242,","))</f>
        <v>1Dania Stackable Bookrack</v>
      </c>
      <c r="D5242" s="13" t="s">
        <v>11348</v>
      </c>
      <c r="E5242" s="25">
        <v>43463</v>
      </c>
      <c r="F5242" s="25">
        <v>43465</v>
      </c>
      <c r="G5242" s="13" t="s">
        <v>22</v>
      </c>
      <c r="H5242" s="13" t="s">
        <v>2209</v>
      </c>
      <c r="I5242" s="13" t="s">
        <v>24</v>
      </c>
      <c r="J5242" s="13" t="s">
        <v>177</v>
      </c>
      <c r="K5242" s="13" t="s">
        <v>177</v>
      </c>
      <c r="L5242" s="13" t="s">
        <v>178</v>
      </c>
      <c r="M5242" s="13" t="s">
        <v>55</v>
      </c>
      <c r="N5242" s="13" t="s">
        <v>3916</v>
      </c>
      <c r="O5242" s="13" t="s">
        <v>40</v>
      </c>
      <c r="P5242" s="13" t="s">
        <v>67</v>
      </c>
      <c r="Q5242" s="13" t="s">
        <v>3917</v>
      </c>
      <c r="R5242" s="17">
        <v>121.58999999999997</v>
      </c>
      <c r="S5242" s="26">
        <v>1</v>
      </c>
      <c r="T5242" s="17">
        <v>0</v>
      </c>
      <c r="U5242" s="17">
        <v>14.99</v>
      </c>
      <c r="V5242" s="27">
        <v>44.97</v>
      </c>
      <c r="W5242" s="13" t="s">
        <v>60</v>
      </c>
      <c r="X5242" s="8">
        <f>$T5242*$R5242</f>
        <v>0</v>
      </c>
      <c r="Y5242" s="29">
        <f>R5242-V5242-U5242-X5242</f>
        <v>61.629999999999974</v>
      </c>
    </row>
    <row r="5243" spans="2:25" x14ac:dyDescent="0.3">
      <c r="B5243" s="16"/>
      <c r="C5243" s="8" t="str">
        <f>_xlfn.CONCAT(S5243,_xlfn.TEXTBEFORE(Q5243,","))</f>
        <v>6Novimex Removable Labels</v>
      </c>
      <c r="D5243" s="13" t="s">
        <v>11349</v>
      </c>
      <c r="E5243" s="25">
        <v>43463</v>
      </c>
      <c r="F5243" s="25">
        <v>43465</v>
      </c>
      <c r="G5243" s="13" t="s">
        <v>22</v>
      </c>
      <c r="H5243" s="13" t="s">
        <v>2209</v>
      </c>
      <c r="I5243" s="13" t="s">
        <v>24</v>
      </c>
      <c r="J5243" s="13" t="s">
        <v>177</v>
      </c>
      <c r="K5243" s="13" t="s">
        <v>177</v>
      </c>
      <c r="L5243" s="13" t="s">
        <v>178</v>
      </c>
      <c r="M5243" s="13" t="s">
        <v>55</v>
      </c>
      <c r="N5243" s="13" t="s">
        <v>5254</v>
      </c>
      <c r="O5243" s="13" t="s">
        <v>30</v>
      </c>
      <c r="P5243" s="13" t="s">
        <v>2751</v>
      </c>
      <c r="Q5243" s="13" t="s">
        <v>5255</v>
      </c>
      <c r="R5243" s="17">
        <v>46.62</v>
      </c>
      <c r="S5243" s="26">
        <v>6</v>
      </c>
      <c r="T5243" s="17">
        <v>0</v>
      </c>
      <c r="U5243" s="17">
        <v>5.13</v>
      </c>
      <c r="V5243" s="27">
        <v>9.7200000000000006</v>
      </c>
      <c r="W5243" s="13" t="s">
        <v>60</v>
      </c>
      <c r="X5243" s="8">
        <f>$T5243*$R5243</f>
        <v>0</v>
      </c>
      <c r="Y5243" s="29">
        <f>R5243-V5243-U5243-X5243</f>
        <v>31.77</v>
      </c>
    </row>
    <row r="5244" spans="2:25" x14ac:dyDescent="0.3">
      <c r="B5244" s="16"/>
      <c r="C5244" s="8" t="str">
        <f>_xlfn.CONCAT(S5244,_xlfn.TEXTBEFORE(Q5244,","))</f>
        <v>1Stiletto Ruler</v>
      </c>
      <c r="D5244" s="13" t="s">
        <v>11350</v>
      </c>
      <c r="E5244" s="25">
        <v>43463</v>
      </c>
      <c r="F5244" s="25">
        <v>43465</v>
      </c>
      <c r="G5244" s="13" t="s">
        <v>22</v>
      </c>
      <c r="H5244" s="13" t="s">
        <v>2209</v>
      </c>
      <c r="I5244" s="13" t="s">
        <v>24</v>
      </c>
      <c r="J5244" s="13" t="s">
        <v>177</v>
      </c>
      <c r="K5244" s="13" t="s">
        <v>177</v>
      </c>
      <c r="L5244" s="13" t="s">
        <v>178</v>
      </c>
      <c r="M5244" s="13" t="s">
        <v>55</v>
      </c>
      <c r="N5244" s="13" t="s">
        <v>4980</v>
      </c>
      <c r="O5244" s="13" t="s">
        <v>30</v>
      </c>
      <c r="P5244" s="13" t="s">
        <v>1228</v>
      </c>
      <c r="Q5244" s="13" t="s">
        <v>4981</v>
      </c>
      <c r="R5244" s="17">
        <v>14.28</v>
      </c>
      <c r="S5244" s="26">
        <v>1</v>
      </c>
      <c r="T5244" s="17">
        <v>0</v>
      </c>
      <c r="U5244" s="17">
        <v>2.95</v>
      </c>
      <c r="V5244" s="27">
        <v>3.99</v>
      </c>
      <c r="W5244" s="13" t="s">
        <v>60</v>
      </c>
      <c r="X5244" s="8">
        <f>$T5244*$R5244</f>
        <v>0</v>
      </c>
      <c r="Y5244" s="29">
        <f>R5244-V5244-U5244-X5244</f>
        <v>7.339999999999999</v>
      </c>
    </row>
    <row r="5245" spans="2:25" x14ac:dyDescent="0.3">
      <c r="B5245" s="16"/>
      <c r="C5245" s="8" t="str">
        <f>_xlfn.CONCAT(S5245,_xlfn.TEXTBEFORE(Q5245,","))</f>
        <v>3KitchenAid Coffee Grinder</v>
      </c>
      <c r="D5245" s="13" t="s">
        <v>11351</v>
      </c>
      <c r="E5245" s="25">
        <v>44065</v>
      </c>
      <c r="F5245" s="25">
        <v>44069</v>
      </c>
      <c r="G5245" s="13" t="s">
        <v>50</v>
      </c>
      <c r="H5245" s="13" t="s">
        <v>4030</v>
      </c>
      <c r="I5245" s="13" t="s">
        <v>24</v>
      </c>
      <c r="J5245" s="13" t="s">
        <v>90</v>
      </c>
      <c r="K5245" s="13" t="s">
        <v>91</v>
      </c>
      <c r="L5245" s="13" t="s">
        <v>54</v>
      </c>
      <c r="M5245" s="13" t="s">
        <v>55</v>
      </c>
      <c r="N5245" s="13" t="s">
        <v>2824</v>
      </c>
      <c r="O5245" s="13" t="s">
        <v>30</v>
      </c>
      <c r="P5245" s="13" t="s">
        <v>31</v>
      </c>
      <c r="Q5245" s="13" t="s">
        <v>2825</v>
      </c>
      <c r="R5245" s="17">
        <v>175.47030000000001</v>
      </c>
      <c r="S5245" s="26">
        <v>3</v>
      </c>
      <c r="T5245" s="17">
        <v>0.17</v>
      </c>
      <c r="U5245" s="17">
        <v>14.63</v>
      </c>
      <c r="V5245" s="27">
        <v>46.500299999999996</v>
      </c>
      <c r="W5245" s="13" t="s">
        <v>88</v>
      </c>
      <c r="X5245" s="8">
        <f>$T5245*$R5245</f>
        <v>29.829951000000005</v>
      </c>
      <c r="Y5245" s="29">
        <f>R5245-V5245-U5245-X5245</f>
        <v>84.510049000000024</v>
      </c>
    </row>
    <row r="5246" spans="2:25" x14ac:dyDescent="0.3">
      <c r="B5246" s="16"/>
      <c r="C5246" s="8" t="str">
        <f>_xlfn.CONCAT(S5246,_xlfn.TEXTBEFORE(Q5246,","))</f>
        <v>2Harbour Creations Chairmat</v>
      </c>
      <c r="D5246" s="13" t="s">
        <v>11352</v>
      </c>
      <c r="E5246" s="25">
        <v>42958</v>
      </c>
      <c r="F5246" s="25">
        <v>42963</v>
      </c>
      <c r="G5246" s="13" t="s">
        <v>22</v>
      </c>
      <c r="H5246" s="13" t="s">
        <v>1003</v>
      </c>
      <c r="I5246" s="13" t="s">
        <v>24</v>
      </c>
      <c r="J5246" s="13" t="s">
        <v>421</v>
      </c>
      <c r="K5246" s="13" t="s">
        <v>421</v>
      </c>
      <c r="L5246" s="13" t="s">
        <v>27</v>
      </c>
      <c r="M5246" s="13" t="s">
        <v>28</v>
      </c>
      <c r="N5246" s="13" t="s">
        <v>1495</v>
      </c>
      <c r="O5246" s="13" t="s">
        <v>40</v>
      </c>
      <c r="P5246" s="13" t="s">
        <v>41</v>
      </c>
      <c r="Q5246" s="13" t="s">
        <v>1496</v>
      </c>
      <c r="R5246" s="17">
        <v>139.14000000000001</v>
      </c>
      <c r="S5246" s="26">
        <v>2</v>
      </c>
      <c r="T5246" s="17">
        <v>0</v>
      </c>
      <c r="U5246" s="17">
        <v>17.53</v>
      </c>
      <c r="V5246" s="27">
        <v>15.299999999999999</v>
      </c>
      <c r="W5246" s="13" t="s">
        <v>88</v>
      </c>
      <c r="X5246" s="8">
        <f>$T5246*$R5246</f>
        <v>0</v>
      </c>
      <c r="Y5246" s="29">
        <f>R5246-V5246-U5246-X5246</f>
        <v>106.31000000000002</v>
      </c>
    </row>
    <row r="5247" spans="2:25" x14ac:dyDescent="0.3">
      <c r="B5247" s="16"/>
      <c r="C5247" s="8" t="str">
        <f>_xlfn.CONCAT(S5247,_xlfn.TEXTBEFORE(Q5247,","))</f>
        <v>3Okidata Calculator</v>
      </c>
      <c r="D5247" s="13" t="s">
        <v>11353</v>
      </c>
      <c r="E5247" s="25">
        <v>42958</v>
      </c>
      <c r="F5247" s="25">
        <v>42963</v>
      </c>
      <c r="G5247" s="13" t="s">
        <v>22</v>
      </c>
      <c r="H5247" s="13" t="s">
        <v>1003</v>
      </c>
      <c r="I5247" s="13" t="s">
        <v>24</v>
      </c>
      <c r="J5247" s="13" t="s">
        <v>421</v>
      </c>
      <c r="K5247" s="13" t="s">
        <v>421</v>
      </c>
      <c r="L5247" s="13" t="s">
        <v>27</v>
      </c>
      <c r="M5247" s="13" t="s">
        <v>28</v>
      </c>
      <c r="N5247" s="13" t="s">
        <v>4140</v>
      </c>
      <c r="O5247" s="13" t="s">
        <v>57</v>
      </c>
      <c r="P5247" s="13" t="s">
        <v>138</v>
      </c>
      <c r="Q5247" s="13" t="s">
        <v>4141</v>
      </c>
      <c r="R5247" s="17">
        <v>156.87</v>
      </c>
      <c r="S5247" s="26">
        <v>3</v>
      </c>
      <c r="T5247" s="17">
        <v>0</v>
      </c>
      <c r="U5247" s="17">
        <v>13.73</v>
      </c>
      <c r="V5247" s="27">
        <v>39.15</v>
      </c>
      <c r="W5247" s="13" t="s">
        <v>88</v>
      </c>
      <c r="X5247" s="8">
        <f>$T5247*$R5247</f>
        <v>0</v>
      </c>
      <c r="Y5247" s="29">
        <f>R5247-V5247-U5247-X5247</f>
        <v>103.99</v>
      </c>
    </row>
    <row r="5248" spans="2:25" x14ac:dyDescent="0.3">
      <c r="B5248" s="16"/>
      <c r="C5248" s="8" t="str">
        <f>_xlfn.CONCAT(S5248,_xlfn.TEXTBEFORE(Q5248,","))</f>
        <v>4Belkin Router</v>
      </c>
      <c r="D5248" s="13" t="s">
        <v>11354</v>
      </c>
      <c r="E5248" s="25">
        <v>43277</v>
      </c>
      <c r="F5248" s="25">
        <v>43277</v>
      </c>
      <c r="G5248" s="13" t="s">
        <v>126</v>
      </c>
      <c r="H5248" s="13" t="s">
        <v>1003</v>
      </c>
      <c r="I5248" s="13" t="s">
        <v>24</v>
      </c>
      <c r="J5248" s="13" t="s">
        <v>1004</v>
      </c>
      <c r="K5248" s="13" t="s">
        <v>136</v>
      </c>
      <c r="L5248" s="13" t="s">
        <v>27</v>
      </c>
      <c r="M5248" s="13" t="s">
        <v>28</v>
      </c>
      <c r="N5248" s="13" t="s">
        <v>120</v>
      </c>
      <c r="O5248" s="13" t="s">
        <v>57</v>
      </c>
      <c r="P5248" s="13" t="s">
        <v>121</v>
      </c>
      <c r="Q5248" s="13" t="s">
        <v>122</v>
      </c>
      <c r="R5248" s="17">
        <v>1035.8400000000001</v>
      </c>
      <c r="S5248" s="26">
        <v>4</v>
      </c>
      <c r="T5248" s="17">
        <v>0</v>
      </c>
      <c r="U5248" s="17">
        <v>136.63999999999999</v>
      </c>
      <c r="V5248" s="27">
        <v>455.76</v>
      </c>
      <c r="W5248" s="13" t="s">
        <v>60</v>
      </c>
      <c r="X5248" s="8">
        <f>$T5248*$R5248</f>
        <v>0</v>
      </c>
      <c r="Y5248" s="29">
        <f>R5248-V5248-U5248-X5248</f>
        <v>443.44000000000017</v>
      </c>
    </row>
    <row r="5249" spans="2:25" x14ac:dyDescent="0.3">
      <c r="B5249" s="16"/>
      <c r="C5249" s="8" t="str">
        <f>_xlfn.CONCAT(S5249,_xlfn.TEXTBEFORE(Q5249,","))</f>
        <v>9Samsung Speaker Phone</v>
      </c>
      <c r="D5249" s="13" t="s">
        <v>11355</v>
      </c>
      <c r="E5249" s="25">
        <v>43133</v>
      </c>
      <c r="F5249" s="25">
        <v>43139</v>
      </c>
      <c r="G5249" s="13" t="s">
        <v>50</v>
      </c>
      <c r="H5249" s="13" t="s">
        <v>1446</v>
      </c>
      <c r="I5249" s="13" t="s">
        <v>24</v>
      </c>
      <c r="J5249" s="13" t="s">
        <v>627</v>
      </c>
      <c r="K5249" s="13" t="s">
        <v>38</v>
      </c>
      <c r="L5249" s="13" t="s">
        <v>27</v>
      </c>
      <c r="M5249" s="13" t="s">
        <v>28</v>
      </c>
      <c r="N5249" s="13" t="s">
        <v>1447</v>
      </c>
      <c r="O5249" s="13" t="s">
        <v>57</v>
      </c>
      <c r="P5249" s="13" t="s">
        <v>58</v>
      </c>
      <c r="Q5249" s="13" t="s">
        <v>1448</v>
      </c>
      <c r="R5249" s="17">
        <v>1109.1599999999999</v>
      </c>
      <c r="S5249" s="26">
        <v>9</v>
      </c>
      <c r="T5249" s="17">
        <v>0</v>
      </c>
      <c r="U5249" s="17">
        <v>90.41</v>
      </c>
      <c r="V5249" s="27">
        <v>498.96</v>
      </c>
      <c r="W5249" s="13" t="s">
        <v>88</v>
      </c>
      <c r="X5249" s="8">
        <f>$T5249*$R5249</f>
        <v>0</v>
      </c>
      <c r="Y5249" s="29">
        <f>R5249-V5249-U5249-X5249</f>
        <v>519.78999999999985</v>
      </c>
    </row>
    <row r="5250" spans="2:25" x14ac:dyDescent="0.3">
      <c r="B5250" s="16"/>
      <c r="C5250" s="8" t="str">
        <f>_xlfn.CONCAT(S5250,_xlfn.TEXTBEFORE(Q5250,","))</f>
        <v>6Smead Lockers</v>
      </c>
      <c r="D5250" s="13" t="s">
        <v>11356</v>
      </c>
      <c r="E5250" s="25">
        <v>43133</v>
      </c>
      <c r="F5250" s="25">
        <v>43139</v>
      </c>
      <c r="G5250" s="13" t="s">
        <v>50</v>
      </c>
      <c r="H5250" s="13" t="s">
        <v>1446</v>
      </c>
      <c r="I5250" s="13" t="s">
        <v>24</v>
      </c>
      <c r="J5250" s="13" t="s">
        <v>627</v>
      </c>
      <c r="K5250" s="13" t="s">
        <v>38</v>
      </c>
      <c r="L5250" s="13" t="s">
        <v>27</v>
      </c>
      <c r="M5250" s="13" t="s">
        <v>28</v>
      </c>
      <c r="N5250" s="13" t="s">
        <v>288</v>
      </c>
      <c r="O5250" s="13" t="s">
        <v>30</v>
      </c>
      <c r="P5250" s="13" t="s">
        <v>289</v>
      </c>
      <c r="Q5250" s="13" t="s">
        <v>290</v>
      </c>
      <c r="R5250" s="17">
        <v>1184.94</v>
      </c>
      <c r="S5250" s="26">
        <v>6</v>
      </c>
      <c r="T5250" s="17">
        <v>0</v>
      </c>
      <c r="U5250" s="17">
        <v>77.19</v>
      </c>
      <c r="V5250" s="27">
        <v>130.32</v>
      </c>
      <c r="W5250" s="13" t="s">
        <v>88</v>
      </c>
      <c r="X5250" s="8">
        <f>$T5250*$R5250</f>
        <v>0</v>
      </c>
      <c r="Y5250" s="29">
        <f>R5250-V5250-U5250-X5250</f>
        <v>977.43000000000006</v>
      </c>
    </row>
    <row r="5251" spans="2:25" x14ac:dyDescent="0.3">
      <c r="B5251" s="16"/>
      <c r="C5251" s="8" t="str">
        <f>_xlfn.CONCAT(S5251,_xlfn.TEXTBEFORE(Q5251,","))</f>
        <v>6Smead File Cart</v>
      </c>
      <c r="D5251" s="13" t="s">
        <v>11357</v>
      </c>
      <c r="E5251" s="25">
        <v>43133</v>
      </c>
      <c r="F5251" s="25">
        <v>43139</v>
      </c>
      <c r="G5251" s="13" t="s">
        <v>50</v>
      </c>
      <c r="H5251" s="13" t="s">
        <v>1446</v>
      </c>
      <c r="I5251" s="13" t="s">
        <v>24</v>
      </c>
      <c r="J5251" s="13" t="s">
        <v>627</v>
      </c>
      <c r="K5251" s="13" t="s">
        <v>38</v>
      </c>
      <c r="L5251" s="13" t="s">
        <v>27</v>
      </c>
      <c r="M5251" s="13" t="s">
        <v>28</v>
      </c>
      <c r="N5251" s="13" t="s">
        <v>892</v>
      </c>
      <c r="O5251" s="13" t="s">
        <v>30</v>
      </c>
      <c r="P5251" s="13" t="s">
        <v>289</v>
      </c>
      <c r="Q5251" s="13" t="s">
        <v>893</v>
      </c>
      <c r="R5251" s="17">
        <v>773.28</v>
      </c>
      <c r="S5251" s="26">
        <v>6</v>
      </c>
      <c r="T5251" s="17">
        <v>0</v>
      </c>
      <c r="U5251" s="17">
        <v>15.54</v>
      </c>
      <c r="V5251" s="27">
        <v>162.35999999999999</v>
      </c>
      <c r="W5251" s="13" t="s">
        <v>88</v>
      </c>
      <c r="X5251" s="8">
        <f>$T5251*$R5251</f>
        <v>0</v>
      </c>
      <c r="Y5251" s="29">
        <f>R5251-V5251-U5251-X5251</f>
        <v>595.38</v>
      </c>
    </row>
    <row r="5252" spans="2:25" x14ac:dyDescent="0.3">
      <c r="B5252" s="16"/>
      <c r="C5252" s="8" t="str">
        <f>_xlfn.CONCAT(S5252,_xlfn.TEXTBEFORE(Q5252,","))</f>
        <v>5Wilson Jones Binding Machine</v>
      </c>
      <c r="D5252" s="13" t="s">
        <v>11358</v>
      </c>
      <c r="E5252" s="25">
        <v>43133</v>
      </c>
      <c r="F5252" s="25">
        <v>43139</v>
      </c>
      <c r="G5252" s="13" t="s">
        <v>50</v>
      </c>
      <c r="H5252" s="13" t="s">
        <v>1446</v>
      </c>
      <c r="I5252" s="13" t="s">
        <v>24</v>
      </c>
      <c r="J5252" s="13" t="s">
        <v>627</v>
      </c>
      <c r="K5252" s="13" t="s">
        <v>38</v>
      </c>
      <c r="L5252" s="13" t="s">
        <v>27</v>
      </c>
      <c r="M5252" s="13" t="s">
        <v>28</v>
      </c>
      <c r="N5252" s="13" t="s">
        <v>3406</v>
      </c>
      <c r="O5252" s="13" t="s">
        <v>30</v>
      </c>
      <c r="P5252" s="13" t="s">
        <v>1121</v>
      </c>
      <c r="Q5252" s="13" t="s">
        <v>3407</v>
      </c>
      <c r="R5252" s="17">
        <v>244.8</v>
      </c>
      <c r="S5252" s="26">
        <v>5</v>
      </c>
      <c r="T5252" s="17">
        <v>0</v>
      </c>
      <c r="U5252" s="17">
        <v>12.2</v>
      </c>
      <c r="V5252" s="27">
        <v>4.8</v>
      </c>
      <c r="W5252" s="13" t="s">
        <v>88</v>
      </c>
      <c r="X5252" s="8">
        <f>$T5252*$R5252</f>
        <v>0</v>
      </c>
      <c r="Y5252" s="29">
        <f>R5252-V5252-U5252-X5252</f>
        <v>227.8</v>
      </c>
    </row>
    <row r="5253" spans="2:25" x14ac:dyDescent="0.3">
      <c r="B5253" s="16"/>
      <c r="C5253" s="8" t="str">
        <f>_xlfn.CONCAT(S5253,_xlfn.TEXTBEFORE(Q5253,","))</f>
        <v>2Smead Box</v>
      </c>
      <c r="D5253" s="13" t="s">
        <v>11359</v>
      </c>
      <c r="E5253" s="25">
        <v>43419</v>
      </c>
      <c r="F5253" s="25">
        <v>43423</v>
      </c>
      <c r="G5253" s="13" t="s">
        <v>50</v>
      </c>
      <c r="H5253" s="13" t="s">
        <v>1446</v>
      </c>
      <c r="I5253" s="13" t="s">
        <v>24</v>
      </c>
      <c r="J5253" s="13" t="s">
        <v>2545</v>
      </c>
      <c r="K5253" s="13" t="s">
        <v>252</v>
      </c>
      <c r="L5253" s="13" t="s">
        <v>27</v>
      </c>
      <c r="M5253" s="13" t="s">
        <v>28</v>
      </c>
      <c r="N5253" s="13" t="s">
        <v>4937</v>
      </c>
      <c r="O5253" s="13" t="s">
        <v>30</v>
      </c>
      <c r="P5253" s="13" t="s">
        <v>289</v>
      </c>
      <c r="Q5253" s="13" t="s">
        <v>4938</v>
      </c>
      <c r="R5253" s="17">
        <v>21.54</v>
      </c>
      <c r="S5253" s="26">
        <v>2</v>
      </c>
      <c r="T5253" s="17">
        <v>0</v>
      </c>
      <c r="U5253" s="17">
        <v>2.0099999999999998</v>
      </c>
      <c r="V5253" s="27">
        <v>6</v>
      </c>
      <c r="W5253" s="13" t="s">
        <v>88</v>
      </c>
      <c r="X5253" s="8">
        <f>$T5253*$R5253</f>
        <v>0</v>
      </c>
      <c r="Y5253" s="29">
        <f>R5253-V5253-U5253-X5253</f>
        <v>13.53</v>
      </c>
    </row>
    <row r="5254" spans="2:25" x14ac:dyDescent="0.3">
      <c r="B5254" s="16"/>
      <c r="C5254" s="8" t="str">
        <f>_xlfn.CONCAT(S5254,_xlfn.TEXTBEFORE(Q5254,","))</f>
        <v>3Novimex Rocking Chair</v>
      </c>
      <c r="D5254" s="13" t="s">
        <v>11360</v>
      </c>
      <c r="E5254" s="25">
        <v>43690</v>
      </c>
      <c r="F5254" s="25">
        <v>43691</v>
      </c>
      <c r="G5254" s="13" t="s">
        <v>34</v>
      </c>
      <c r="H5254" s="13" t="s">
        <v>1446</v>
      </c>
      <c r="I5254" s="13" t="s">
        <v>24</v>
      </c>
      <c r="J5254" s="13" t="s">
        <v>867</v>
      </c>
      <c r="K5254" s="13" t="s">
        <v>71</v>
      </c>
      <c r="L5254" s="13" t="s">
        <v>27</v>
      </c>
      <c r="M5254" s="13" t="s">
        <v>28</v>
      </c>
      <c r="N5254" s="13" t="s">
        <v>672</v>
      </c>
      <c r="O5254" s="13" t="s">
        <v>40</v>
      </c>
      <c r="P5254" s="13" t="s">
        <v>41</v>
      </c>
      <c r="Q5254" s="13" t="s">
        <v>673</v>
      </c>
      <c r="R5254" s="17">
        <v>401.03999999999996</v>
      </c>
      <c r="S5254" s="26">
        <v>3</v>
      </c>
      <c r="T5254" s="17">
        <v>0</v>
      </c>
      <c r="U5254" s="17">
        <v>34.99</v>
      </c>
      <c r="V5254" s="27">
        <v>176.4</v>
      </c>
      <c r="W5254" s="13" t="s">
        <v>60</v>
      </c>
      <c r="X5254" s="8">
        <f>$T5254*$R5254</f>
        <v>0</v>
      </c>
      <c r="Y5254" s="29">
        <f>R5254-V5254-U5254-X5254</f>
        <v>189.64999999999995</v>
      </c>
    </row>
    <row r="5255" spans="2:25" x14ac:dyDescent="0.3">
      <c r="B5255" s="16"/>
      <c r="C5255" s="8" t="str">
        <f>_xlfn.CONCAT(S5255,_xlfn.TEXTBEFORE(Q5255,","))</f>
        <v>5Smead Removable Labels</v>
      </c>
      <c r="D5255" s="13" t="s">
        <v>11361</v>
      </c>
      <c r="E5255" s="25">
        <v>43539</v>
      </c>
      <c r="F5255" s="25">
        <v>43543</v>
      </c>
      <c r="G5255" s="13" t="s">
        <v>50</v>
      </c>
      <c r="H5255" s="13" t="s">
        <v>6051</v>
      </c>
      <c r="I5255" s="13" t="s">
        <v>24</v>
      </c>
      <c r="J5255" s="13" t="s">
        <v>4148</v>
      </c>
      <c r="K5255" s="13" t="s">
        <v>4149</v>
      </c>
      <c r="L5255" s="13" t="s">
        <v>54</v>
      </c>
      <c r="M5255" s="13" t="s">
        <v>55</v>
      </c>
      <c r="N5255" s="13" t="s">
        <v>5184</v>
      </c>
      <c r="O5255" s="13" t="s">
        <v>30</v>
      </c>
      <c r="P5255" s="13" t="s">
        <v>2751</v>
      </c>
      <c r="Q5255" s="13" t="s">
        <v>5185</v>
      </c>
      <c r="R5255" s="17">
        <v>27.825000000000003</v>
      </c>
      <c r="S5255" s="26">
        <v>5</v>
      </c>
      <c r="T5255" s="17">
        <v>0.47000000000000003</v>
      </c>
      <c r="U5255" s="17">
        <v>1.45</v>
      </c>
      <c r="V5255" s="27">
        <v>-2.1750000000000043</v>
      </c>
      <c r="W5255" s="13" t="s">
        <v>88</v>
      </c>
      <c r="X5255" s="8">
        <f>$T5255*$R5255</f>
        <v>13.077750000000002</v>
      </c>
      <c r="Y5255" s="29">
        <f>R5255-V5255-U5255-X5255</f>
        <v>15.472250000000006</v>
      </c>
    </row>
    <row r="5256" spans="2:25" x14ac:dyDescent="0.3">
      <c r="B5256" s="16"/>
      <c r="C5256" s="8" t="str">
        <f>_xlfn.CONCAT(S5256,_xlfn.TEXTBEFORE(Q5256,","))</f>
        <v>2Harbour Creations Legal Exhibit Labels</v>
      </c>
      <c r="D5256" s="13" t="s">
        <v>11362</v>
      </c>
      <c r="E5256" s="25">
        <v>44048</v>
      </c>
      <c r="F5256" s="25">
        <v>44055</v>
      </c>
      <c r="G5256" s="13" t="s">
        <v>50</v>
      </c>
      <c r="H5256" s="13" t="s">
        <v>5539</v>
      </c>
      <c r="I5256" s="13" t="s">
        <v>24</v>
      </c>
      <c r="J5256" s="13" t="s">
        <v>5540</v>
      </c>
      <c r="K5256" s="13" t="s">
        <v>2687</v>
      </c>
      <c r="L5256" s="13" t="s">
        <v>201</v>
      </c>
      <c r="M5256" s="13" t="s">
        <v>28</v>
      </c>
      <c r="N5256" s="13" t="s">
        <v>5541</v>
      </c>
      <c r="O5256" s="13" t="s">
        <v>30</v>
      </c>
      <c r="P5256" s="13" t="s">
        <v>2751</v>
      </c>
      <c r="Q5256" s="13" t="s">
        <v>5542</v>
      </c>
      <c r="R5256" s="17">
        <v>21.54</v>
      </c>
      <c r="S5256" s="26">
        <v>2</v>
      </c>
      <c r="T5256" s="17">
        <v>0</v>
      </c>
      <c r="U5256" s="17">
        <v>3.74</v>
      </c>
      <c r="V5256" s="27">
        <v>8.3999999999999986</v>
      </c>
      <c r="W5256" s="13" t="s">
        <v>266</v>
      </c>
      <c r="X5256" s="8">
        <f>$T5256*$R5256</f>
        <v>0</v>
      </c>
      <c r="Y5256" s="29">
        <f>R5256-V5256-U5256-X5256</f>
        <v>9.4</v>
      </c>
    </row>
    <row r="5257" spans="2:25" x14ac:dyDescent="0.3">
      <c r="B5257" s="16"/>
      <c r="C5257" s="8" t="str">
        <f>_xlfn.CONCAT(S5257,_xlfn.TEXTBEFORE(Q5257,","))</f>
        <v>5Eaton Message Books</v>
      </c>
      <c r="D5257" s="13" t="s">
        <v>11363</v>
      </c>
      <c r="E5257" s="25">
        <v>43679</v>
      </c>
      <c r="F5257" s="25">
        <v>43685</v>
      </c>
      <c r="G5257" s="13" t="s">
        <v>50</v>
      </c>
      <c r="H5257" s="13" t="s">
        <v>3541</v>
      </c>
      <c r="I5257" s="13" t="s">
        <v>24</v>
      </c>
      <c r="J5257" s="13" t="s">
        <v>4756</v>
      </c>
      <c r="K5257" s="13" t="s">
        <v>210</v>
      </c>
      <c r="L5257" s="13" t="s">
        <v>27</v>
      </c>
      <c r="M5257" s="13" t="s">
        <v>28</v>
      </c>
      <c r="N5257" s="13" t="s">
        <v>4757</v>
      </c>
      <c r="O5257" s="13" t="s">
        <v>30</v>
      </c>
      <c r="P5257" s="13" t="s">
        <v>1567</v>
      </c>
      <c r="Q5257" s="13" t="s">
        <v>4758</v>
      </c>
      <c r="R5257" s="17">
        <v>109.94999999999999</v>
      </c>
      <c r="S5257" s="26">
        <v>5</v>
      </c>
      <c r="T5257" s="17">
        <v>0</v>
      </c>
      <c r="U5257" s="17">
        <v>8.41</v>
      </c>
      <c r="V5257" s="27">
        <v>25.2</v>
      </c>
      <c r="W5257" s="13" t="s">
        <v>88</v>
      </c>
      <c r="X5257" s="8">
        <f>$T5257*$R5257</f>
        <v>0</v>
      </c>
      <c r="Y5257" s="29">
        <f>R5257-V5257-U5257-X5257</f>
        <v>76.339999999999989</v>
      </c>
    </row>
    <row r="5258" spans="2:25" x14ac:dyDescent="0.3">
      <c r="B5258" s="16"/>
      <c r="C5258" s="8" t="str">
        <f>_xlfn.CONCAT(S5258,_xlfn.TEXTBEFORE(Q5258,","))</f>
        <v>1Logitech Router</v>
      </c>
      <c r="D5258" s="13" t="s">
        <v>11364</v>
      </c>
      <c r="E5258" s="25">
        <v>44105</v>
      </c>
      <c r="F5258" s="25">
        <v>44111</v>
      </c>
      <c r="G5258" s="13" t="s">
        <v>50</v>
      </c>
      <c r="H5258" s="13" t="s">
        <v>3541</v>
      </c>
      <c r="I5258" s="13" t="s">
        <v>24</v>
      </c>
      <c r="J5258" s="13" t="s">
        <v>2031</v>
      </c>
      <c r="K5258" s="13" t="s">
        <v>84</v>
      </c>
      <c r="L5258" s="13" t="s">
        <v>27</v>
      </c>
      <c r="M5258" s="13" t="s">
        <v>28</v>
      </c>
      <c r="N5258" s="13" t="s">
        <v>911</v>
      </c>
      <c r="O5258" s="13" t="s">
        <v>57</v>
      </c>
      <c r="P5258" s="13" t="s">
        <v>121</v>
      </c>
      <c r="Q5258" s="13" t="s">
        <v>912</v>
      </c>
      <c r="R5258" s="17">
        <v>247.32</v>
      </c>
      <c r="S5258" s="26">
        <v>1</v>
      </c>
      <c r="T5258" s="17">
        <v>0</v>
      </c>
      <c r="U5258" s="17">
        <v>20.97</v>
      </c>
      <c r="V5258" s="27">
        <v>2.46</v>
      </c>
      <c r="W5258" s="13" t="s">
        <v>88</v>
      </c>
      <c r="X5258" s="8">
        <f>$T5258*$R5258</f>
        <v>0</v>
      </c>
      <c r="Y5258" s="29">
        <f>R5258-V5258-U5258-X5258</f>
        <v>223.89</v>
      </c>
    </row>
    <row r="5259" spans="2:25" x14ac:dyDescent="0.3">
      <c r="B5259" s="16"/>
      <c r="C5259" s="8" t="str">
        <f>_xlfn.CONCAT(S5259,_xlfn.TEXTBEFORE(Q5259,","))</f>
        <v>3Sharp Fax and Copier</v>
      </c>
      <c r="D5259" s="13" t="s">
        <v>11365</v>
      </c>
      <c r="E5259" s="25">
        <v>42838</v>
      </c>
      <c r="F5259" s="25">
        <v>42842</v>
      </c>
      <c r="G5259" s="13" t="s">
        <v>50</v>
      </c>
      <c r="H5259" s="13" t="s">
        <v>287</v>
      </c>
      <c r="I5259" s="13" t="s">
        <v>24</v>
      </c>
      <c r="J5259" s="13" t="s">
        <v>233</v>
      </c>
      <c r="K5259" s="13" t="s">
        <v>234</v>
      </c>
      <c r="L5259" s="13" t="s">
        <v>54</v>
      </c>
      <c r="M5259" s="13" t="s">
        <v>55</v>
      </c>
      <c r="N5259" s="13" t="s">
        <v>831</v>
      </c>
      <c r="O5259" s="13" t="s">
        <v>57</v>
      </c>
      <c r="P5259" s="13" t="s">
        <v>86</v>
      </c>
      <c r="Q5259" s="13" t="s">
        <v>832</v>
      </c>
      <c r="R5259" s="17">
        <v>470.39399999999989</v>
      </c>
      <c r="S5259" s="26">
        <v>3</v>
      </c>
      <c r="T5259" s="17">
        <v>7.0000000000000007E-2</v>
      </c>
      <c r="U5259" s="17">
        <v>24.86</v>
      </c>
      <c r="V5259" s="27">
        <v>202.28399999999999</v>
      </c>
      <c r="W5259" s="13" t="s">
        <v>88</v>
      </c>
      <c r="X5259" s="8">
        <f>$T5259*$R5259</f>
        <v>32.927579999999999</v>
      </c>
      <c r="Y5259" s="29">
        <f>R5259-V5259-U5259-X5259</f>
        <v>210.32241999999988</v>
      </c>
    </row>
    <row r="5260" spans="2:25" x14ac:dyDescent="0.3">
      <c r="B5260" s="16"/>
      <c r="C5260" s="8" t="str">
        <f>_xlfn.CONCAT(S5260,_xlfn.TEXTBEFORE(Q5260,","))</f>
        <v>2Harbour Creations Chairmat</v>
      </c>
      <c r="D5260" s="13" t="s">
        <v>11366</v>
      </c>
      <c r="E5260" s="25">
        <v>42838</v>
      </c>
      <c r="F5260" s="25">
        <v>42842</v>
      </c>
      <c r="G5260" s="13" t="s">
        <v>50</v>
      </c>
      <c r="H5260" s="13" t="s">
        <v>287</v>
      </c>
      <c r="I5260" s="13" t="s">
        <v>24</v>
      </c>
      <c r="J5260" s="13" t="s">
        <v>233</v>
      </c>
      <c r="K5260" s="13" t="s">
        <v>234</v>
      </c>
      <c r="L5260" s="13" t="s">
        <v>54</v>
      </c>
      <c r="M5260" s="13" t="s">
        <v>55</v>
      </c>
      <c r="N5260" s="13" t="s">
        <v>3685</v>
      </c>
      <c r="O5260" s="13" t="s">
        <v>40</v>
      </c>
      <c r="P5260" s="13" t="s">
        <v>41</v>
      </c>
      <c r="Q5260" s="13" t="s">
        <v>3686</v>
      </c>
      <c r="R5260" s="17">
        <v>108.40500000000002</v>
      </c>
      <c r="S5260" s="26">
        <v>2</v>
      </c>
      <c r="T5260" s="17">
        <v>0.27</v>
      </c>
      <c r="U5260" s="17">
        <v>7.06</v>
      </c>
      <c r="V5260" s="27">
        <v>-38.655000000000015</v>
      </c>
      <c r="W5260" s="13" t="s">
        <v>88</v>
      </c>
      <c r="X5260" s="8">
        <f>$T5260*$R5260</f>
        <v>29.269350000000006</v>
      </c>
      <c r="Y5260" s="29">
        <f>R5260-V5260-U5260-X5260</f>
        <v>110.73065000000003</v>
      </c>
    </row>
    <row r="5261" spans="2:25" x14ac:dyDescent="0.3">
      <c r="B5261" s="16"/>
      <c r="C5261" s="8" t="str">
        <f>_xlfn.CONCAT(S5261,_xlfn.TEXTBEFORE(Q5261,","))</f>
        <v>2BIC Highlighters</v>
      </c>
      <c r="D5261" s="13" t="s">
        <v>11367</v>
      </c>
      <c r="E5261" s="25">
        <v>42838</v>
      </c>
      <c r="F5261" s="25">
        <v>42842</v>
      </c>
      <c r="G5261" s="13" t="s">
        <v>50</v>
      </c>
      <c r="H5261" s="13" t="s">
        <v>287</v>
      </c>
      <c r="I5261" s="13" t="s">
        <v>24</v>
      </c>
      <c r="J5261" s="13" t="s">
        <v>233</v>
      </c>
      <c r="K5261" s="13" t="s">
        <v>234</v>
      </c>
      <c r="L5261" s="13" t="s">
        <v>54</v>
      </c>
      <c r="M5261" s="13" t="s">
        <v>55</v>
      </c>
      <c r="N5261" s="13" t="s">
        <v>6058</v>
      </c>
      <c r="O5261" s="13" t="s">
        <v>30</v>
      </c>
      <c r="P5261" s="13" t="s">
        <v>1789</v>
      </c>
      <c r="Q5261" s="13" t="s">
        <v>6059</v>
      </c>
      <c r="R5261" s="17">
        <v>28.032000000000004</v>
      </c>
      <c r="S5261" s="26">
        <v>2</v>
      </c>
      <c r="T5261" s="17">
        <v>0.27</v>
      </c>
      <c r="U5261" s="17">
        <v>1.41</v>
      </c>
      <c r="V5261" s="27">
        <v>3.4319999999999968</v>
      </c>
      <c r="W5261" s="13" t="s">
        <v>88</v>
      </c>
      <c r="X5261" s="8">
        <f>$T5261*$R5261</f>
        <v>7.5686400000000011</v>
      </c>
      <c r="Y5261" s="29">
        <f>R5261-V5261-U5261-X5261</f>
        <v>15.621360000000006</v>
      </c>
    </row>
    <row r="5262" spans="2:25" x14ac:dyDescent="0.3">
      <c r="B5262" s="16"/>
      <c r="C5262" s="8" t="str">
        <f>_xlfn.CONCAT(S5262,_xlfn.TEXTBEFORE(Q5262,","))</f>
        <v>1Kraft Business Envelopes</v>
      </c>
      <c r="D5262" s="13" t="s">
        <v>11368</v>
      </c>
      <c r="E5262" s="25">
        <v>42838</v>
      </c>
      <c r="F5262" s="25">
        <v>42842</v>
      </c>
      <c r="G5262" s="13" t="s">
        <v>50</v>
      </c>
      <c r="H5262" s="13" t="s">
        <v>287</v>
      </c>
      <c r="I5262" s="13" t="s">
        <v>24</v>
      </c>
      <c r="J5262" s="13" t="s">
        <v>233</v>
      </c>
      <c r="K5262" s="13" t="s">
        <v>234</v>
      </c>
      <c r="L5262" s="13" t="s">
        <v>54</v>
      </c>
      <c r="M5262" s="13" t="s">
        <v>55</v>
      </c>
      <c r="N5262" s="13" t="s">
        <v>5151</v>
      </c>
      <c r="O5262" s="13" t="s">
        <v>30</v>
      </c>
      <c r="P5262" s="13" t="s">
        <v>1607</v>
      </c>
      <c r="Q5262" s="13" t="s">
        <v>5152</v>
      </c>
      <c r="R5262" s="17">
        <v>8.7132000000000005</v>
      </c>
      <c r="S5262" s="26">
        <v>1</v>
      </c>
      <c r="T5262" s="17">
        <v>0.47000000000000003</v>
      </c>
      <c r="U5262" s="17">
        <v>1.27</v>
      </c>
      <c r="V5262" s="27">
        <v>-5.5968000000000009</v>
      </c>
      <c r="W5262" s="13" t="s">
        <v>88</v>
      </c>
      <c r="X5262" s="8">
        <f>$T5262*$R5262</f>
        <v>4.0952040000000007</v>
      </c>
      <c r="Y5262" s="29">
        <f>R5262-V5262-U5262-X5262</f>
        <v>8.944796000000002</v>
      </c>
    </row>
    <row r="5263" spans="2:25" x14ac:dyDescent="0.3">
      <c r="B5263" s="16"/>
      <c r="C5263" s="8" t="str">
        <f>_xlfn.CONCAT(S5263,_xlfn.TEXTBEFORE(Q5263,","))</f>
        <v>14Memorex Numeric Keypad</v>
      </c>
      <c r="D5263" s="13" t="s">
        <v>11369</v>
      </c>
      <c r="E5263" s="25">
        <v>43658</v>
      </c>
      <c r="F5263" s="25">
        <v>43664</v>
      </c>
      <c r="G5263" s="13" t="s">
        <v>50</v>
      </c>
      <c r="H5263" s="13" t="s">
        <v>287</v>
      </c>
      <c r="I5263" s="13" t="s">
        <v>24</v>
      </c>
      <c r="J5263" s="13" t="s">
        <v>160</v>
      </c>
      <c r="K5263" s="13" t="s">
        <v>160</v>
      </c>
      <c r="L5263" s="13" t="s">
        <v>54</v>
      </c>
      <c r="M5263" s="13" t="s">
        <v>55</v>
      </c>
      <c r="N5263" s="13" t="s">
        <v>3164</v>
      </c>
      <c r="O5263" s="13" t="s">
        <v>57</v>
      </c>
      <c r="P5263" s="13" t="s">
        <v>121</v>
      </c>
      <c r="Q5263" s="13" t="s">
        <v>3165</v>
      </c>
      <c r="R5263" s="17">
        <v>319.20840000000004</v>
      </c>
      <c r="S5263" s="26">
        <v>14</v>
      </c>
      <c r="T5263" s="17">
        <v>0.47000000000000003</v>
      </c>
      <c r="U5263" s="17">
        <v>26.31</v>
      </c>
      <c r="V5263" s="27">
        <v>-186.89160000000004</v>
      </c>
      <c r="W5263" s="13" t="s">
        <v>88</v>
      </c>
      <c r="X5263" s="8">
        <f>$T5263*$R5263</f>
        <v>150.02794800000004</v>
      </c>
      <c r="Y5263" s="29">
        <f>R5263-V5263-U5263-X5263</f>
        <v>329.76205200000004</v>
      </c>
    </row>
    <row r="5264" spans="2:25" x14ac:dyDescent="0.3">
      <c r="B5264" s="16"/>
      <c r="C5264" s="8" t="str">
        <f>_xlfn.CONCAT(S5264,_xlfn.TEXTBEFORE(Q5264,","))</f>
        <v>4Deflect-O Frame</v>
      </c>
      <c r="D5264" s="13" t="s">
        <v>11370</v>
      </c>
      <c r="E5264" s="25">
        <v>43658</v>
      </c>
      <c r="F5264" s="25">
        <v>43664</v>
      </c>
      <c r="G5264" s="13" t="s">
        <v>50</v>
      </c>
      <c r="H5264" s="13" t="s">
        <v>287</v>
      </c>
      <c r="I5264" s="13" t="s">
        <v>24</v>
      </c>
      <c r="J5264" s="13" t="s">
        <v>160</v>
      </c>
      <c r="K5264" s="13" t="s">
        <v>160</v>
      </c>
      <c r="L5264" s="13" t="s">
        <v>54</v>
      </c>
      <c r="M5264" s="13" t="s">
        <v>55</v>
      </c>
      <c r="N5264" s="13" t="s">
        <v>3623</v>
      </c>
      <c r="O5264" s="13" t="s">
        <v>40</v>
      </c>
      <c r="P5264" s="13" t="s">
        <v>906</v>
      </c>
      <c r="Q5264" s="13" t="s">
        <v>3624</v>
      </c>
      <c r="R5264" s="17">
        <v>321.49200000000002</v>
      </c>
      <c r="S5264" s="26">
        <v>4</v>
      </c>
      <c r="T5264" s="17">
        <v>0.27</v>
      </c>
      <c r="U5264" s="17">
        <v>19.920000000000002</v>
      </c>
      <c r="V5264" s="27">
        <v>-114.58800000000002</v>
      </c>
      <c r="W5264" s="13" t="s">
        <v>88</v>
      </c>
      <c r="X5264" s="8">
        <f>$T5264*$R5264</f>
        <v>86.802840000000018</v>
      </c>
      <c r="Y5264" s="29">
        <f>R5264-V5264-U5264-X5264</f>
        <v>329.35716000000002</v>
      </c>
    </row>
    <row r="5265" spans="2:25" x14ac:dyDescent="0.3">
      <c r="B5265" s="16"/>
      <c r="C5265" s="8" t="str">
        <f>_xlfn.CONCAT(S5265,_xlfn.TEXTBEFORE(Q5265,","))</f>
        <v>7Kleencut Scissors</v>
      </c>
      <c r="D5265" s="13" t="s">
        <v>11371</v>
      </c>
      <c r="E5265" s="25">
        <v>43658</v>
      </c>
      <c r="F5265" s="25">
        <v>43664</v>
      </c>
      <c r="G5265" s="13" t="s">
        <v>50</v>
      </c>
      <c r="H5265" s="13" t="s">
        <v>287</v>
      </c>
      <c r="I5265" s="13" t="s">
        <v>24</v>
      </c>
      <c r="J5265" s="13" t="s">
        <v>160</v>
      </c>
      <c r="K5265" s="13" t="s">
        <v>160</v>
      </c>
      <c r="L5265" s="13" t="s">
        <v>54</v>
      </c>
      <c r="M5265" s="13" t="s">
        <v>55</v>
      </c>
      <c r="N5265" s="13" t="s">
        <v>5166</v>
      </c>
      <c r="O5265" s="13" t="s">
        <v>30</v>
      </c>
      <c r="P5265" s="13" t="s">
        <v>1228</v>
      </c>
      <c r="Q5265" s="13" t="s">
        <v>5167</v>
      </c>
      <c r="R5265" s="17">
        <v>70.452900000000014</v>
      </c>
      <c r="S5265" s="26">
        <v>7</v>
      </c>
      <c r="T5265" s="17">
        <v>0.47000000000000003</v>
      </c>
      <c r="U5265" s="17">
        <v>5.73</v>
      </c>
      <c r="V5265" s="27">
        <v>-36.017100000000013</v>
      </c>
      <c r="W5265" s="13" t="s">
        <v>88</v>
      </c>
      <c r="X5265" s="8">
        <f>$T5265*$R5265</f>
        <v>33.112863000000011</v>
      </c>
      <c r="Y5265" s="29">
        <f>R5265-V5265-U5265-X5265</f>
        <v>67.627137000000005</v>
      </c>
    </row>
    <row r="5266" spans="2:25" x14ac:dyDescent="0.3">
      <c r="B5266" s="16"/>
      <c r="C5266" s="8" t="str">
        <f>_xlfn.CONCAT(S5266,_xlfn.TEXTBEFORE(Q5266,","))</f>
        <v>11Smead Lockers</v>
      </c>
      <c r="D5266" s="13" t="s">
        <v>11372</v>
      </c>
      <c r="E5266" s="25">
        <v>43937</v>
      </c>
      <c r="F5266" s="25">
        <v>43939</v>
      </c>
      <c r="G5266" s="13" t="s">
        <v>22</v>
      </c>
      <c r="H5266" s="13" t="s">
        <v>287</v>
      </c>
      <c r="I5266" s="13" t="s">
        <v>24</v>
      </c>
      <c r="J5266" s="13" t="s">
        <v>157</v>
      </c>
      <c r="K5266" s="13" t="s">
        <v>158</v>
      </c>
      <c r="L5266" s="13" t="s">
        <v>54</v>
      </c>
      <c r="M5266" s="13" t="s">
        <v>55</v>
      </c>
      <c r="N5266" s="13" t="s">
        <v>288</v>
      </c>
      <c r="O5266" s="13" t="s">
        <v>30</v>
      </c>
      <c r="P5266" s="13" t="s">
        <v>289</v>
      </c>
      <c r="Q5266" s="13" t="s">
        <v>290</v>
      </c>
      <c r="R5266" s="17">
        <v>1803.0836999999999</v>
      </c>
      <c r="S5266" s="26">
        <v>11</v>
      </c>
      <c r="T5266" s="17">
        <v>0.17</v>
      </c>
      <c r="U5266" s="17">
        <v>332.13</v>
      </c>
      <c r="V5266" s="27">
        <v>-130.38630000000003</v>
      </c>
      <c r="W5266" s="13" t="s">
        <v>60</v>
      </c>
      <c r="X5266" s="8">
        <f>$T5266*$R5266</f>
        <v>306.52422899999999</v>
      </c>
      <c r="Y5266" s="29">
        <f>R5266-V5266-U5266-X5266</f>
        <v>1294.815771</v>
      </c>
    </row>
    <row r="5267" spans="2:25" x14ac:dyDescent="0.3">
      <c r="B5267" s="16"/>
      <c r="C5267" s="8" t="str">
        <f>_xlfn.CONCAT(S5267,_xlfn.TEXTBEFORE(Q5267,","))</f>
        <v>6Hon Steel Folding Chair</v>
      </c>
      <c r="D5267" s="13" t="s">
        <v>11373</v>
      </c>
      <c r="E5267" s="25">
        <v>43937</v>
      </c>
      <c r="F5267" s="25">
        <v>43939</v>
      </c>
      <c r="G5267" s="13" t="s">
        <v>22</v>
      </c>
      <c r="H5267" s="13" t="s">
        <v>287</v>
      </c>
      <c r="I5267" s="13" t="s">
        <v>24</v>
      </c>
      <c r="J5267" s="13" t="s">
        <v>157</v>
      </c>
      <c r="K5267" s="13" t="s">
        <v>158</v>
      </c>
      <c r="L5267" s="13" t="s">
        <v>54</v>
      </c>
      <c r="M5267" s="13" t="s">
        <v>55</v>
      </c>
      <c r="N5267" s="13" t="s">
        <v>2420</v>
      </c>
      <c r="O5267" s="13" t="s">
        <v>40</v>
      </c>
      <c r="P5267" s="13" t="s">
        <v>41</v>
      </c>
      <c r="Q5267" s="13" t="s">
        <v>2421</v>
      </c>
      <c r="R5267" s="17">
        <v>356.61959999999999</v>
      </c>
      <c r="S5267" s="26">
        <v>6</v>
      </c>
      <c r="T5267" s="17">
        <v>0.27</v>
      </c>
      <c r="U5267" s="17">
        <v>42.62</v>
      </c>
      <c r="V5267" s="27">
        <v>53.679599999999965</v>
      </c>
      <c r="W5267" s="13" t="s">
        <v>60</v>
      </c>
      <c r="X5267" s="8">
        <f>$T5267*$R5267</f>
        <v>96.287292000000008</v>
      </c>
      <c r="Y5267" s="29">
        <f>R5267-V5267-U5267-X5267</f>
        <v>164.03270800000004</v>
      </c>
    </row>
    <row r="5268" spans="2:25" x14ac:dyDescent="0.3">
      <c r="B5268" s="16"/>
      <c r="C5268" s="8" t="str">
        <f>_xlfn.CONCAT(S5268,_xlfn.TEXTBEFORE(Q5268,","))</f>
        <v>6Ibico Binding Machine</v>
      </c>
      <c r="D5268" s="13" t="s">
        <v>11374</v>
      </c>
      <c r="E5268" s="25">
        <v>43937</v>
      </c>
      <c r="F5268" s="25">
        <v>43939</v>
      </c>
      <c r="G5268" s="13" t="s">
        <v>22</v>
      </c>
      <c r="H5268" s="13" t="s">
        <v>287</v>
      </c>
      <c r="I5268" s="13" t="s">
        <v>24</v>
      </c>
      <c r="J5268" s="13" t="s">
        <v>157</v>
      </c>
      <c r="K5268" s="13" t="s">
        <v>158</v>
      </c>
      <c r="L5268" s="13" t="s">
        <v>54</v>
      </c>
      <c r="M5268" s="13" t="s">
        <v>55</v>
      </c>
      <c r="N5268" s="13" t="s">
        <v>3097</v>
      </c>
      <c r="O5268" s="13" t="s">
        <v>30</v>
      </c>
      <c r="P5268" s="13" t="s">
        <v>1121</v>
      </c>
      <c r="Q5268" s="13" t="s">
        <v>3098</v>
      </c>
      <c r="R5268" s="17">
        <v>263.54160000000002</v>
      </c>
      <c r="S5268" s="26">
        <v>6</v>
      </c>
      <c r="T5268" s="17">
        <v>0.17</v>
      </c>
      <c r="U5268" s="17">
        <v>25.41</v>
      </c>
      <c r="V5268" s="27">
        <v>76.161600000000007</v>
      </c>
      <c r="W5268" s="13" t="s">
        <v>60</v>
      </c>
      <c r="X5268" s="8">
        <f>$T5268*$R5268</f>
        <v>44.802072000000003</v>
      </c>
      <c r="Y5268" s="29">
        <f>R5268-V5268-U5268-X5268</f>
        <v>117.16792799999999</v>
      </c>
    </row>
    <row r="5269" spans="2:25" x14ac:dyDescent="0.3">
      <c r="B5269" s="16"/>
      <c r="C5269" s="8" t="str">
        <f>_xlfn.CONCAT(S5269,_xlfn.TEXTBEFORE(Q5269,","))</f>
        <v>9Eldon Lockers</v>
      </c>
      <c r="D5269" s="13" t="s">
        <v>11375</v>
      </c>
      <c r="E5269" s="25">
        <v>44085</v>
      </c>
      <c r="F5269" s="25">
        <v>44089</v>
      </c>
      <c r="G5269" s="13" t="s">
        <v>50</v>
      </c>
      <c r="H5269" s="13" t="s">
        <v>1457</v>
      </c>
      <c r="I5269" s="13" t="s">
        <v>36</v>
      </c>
      <c r="J5269" s="13" t="s">
        <v>186</v>
      </c>
      <c r="K5269" s="13" t="s">
        <v>187</v>
      </c>
      <c r="L5269" s="13" t="s">
        <v>27</v>
      </c>
      <c r="M5269" s="13" t="s">
        <v>28</v>
      </c>
      <c r="N5269" s="13" t="s">
        <v>669</v>
      </c>
      <c r="O5269" s="13" t="s">
        <v>30</v>
      </c>
      <c r="P5269" s="13" t="s">
        <v>289</v>
      </c>
      <c r="Q5269" s="13" t="s">
        <v>670</v>
      </c>
      <c r="R5269" s="17">
        <v>1781.19</v>
      </c>
      <c r="S5269" s="26">
        <v>9</v>
      </c>
      <c r="T5269" s="17">
        <v>0</v>
      </c>
      <c r="U5269" s="17">
        <v>89.54</v>
      </c>
      <c r="V5269" s="27">
        <v>35.370000000000005</v>
      </c>
      <c r="W5269" s="13" t="s">
        <v>88</v>
      </c>
      <c r="X5269" s="8">
        <f>$T5269*$R5269</f>
        <v>0</v>
      </c>
      <c r="Y5269" s="29">
        <f>R5269-V5269-U5269-X5269</f>
        <v>1656.2800000000002</v>
      </c>
    </row>
    <row r="5270" spans="2:25" x14ac:dyDescent="0.3">
      <c r="B5270" s="16"/>
      <c r="C5270" s="8" t="str">
        <f>_xlfn.CONCAT(S5270,_xlfn.TEXTBEFORE(Q5270,","))</f>
        <v>3Epson Card Printer</v>
      </c>
      <c r="D5270" s="13" t="s">
        <v>11376</v>
      </c>
      <c r="E5270" s="25">
        <v>44128</v>
      </c>
      <c r="F5270" s="25">
        <v>44130</v>
      </c>
      <c r="G5270" s="13" t="s">
        <v>22</v>
      </c>
      <c r="H5270" s="13" t="s">
        <v>2440</v>
      </c>
      <c r="I5270" s="13" t="s">
        <v>36</v>
      </c>
      <c r="J5270" s="13" t="s">
        <v>783</v>
      </c>
      <c r="K5270" s="13" t="s">
        <v>91</v>
      </c>
      <c r="L5270" s="13" t="s">
        <v>54</v>
      </c>
      <c r="M5270" s="13" t="s">
        <v>55</v>
      </c>
      <c r="N5270" s="13" t="s">
        <v>1322</v>
      </c>
      <c r="O5270" s="13" t="s">
        <v>57</v>
      </c>
      <c r="P5270" s="13" t="s">
        <v>138</v>
      </c>
      <c r="Q5270" s="13" t="s">
        <v>1323</v>
      </c>
      <c r="R5270" s="17">
        <v>423.17549999999994</v>
      </c>
      <c r="S5270" s="26">
        <v>3</v>
      </c>
      <c r="T5270" s="17">
        <v>0.17</v>
      </c>
      <c r="U5270" s="17">
        <v>44.36</v>
      </c>
      <c r="V5270" s="27">
        <v>35.635499999999993</v>
      </c>
      <c r="W5270" s="13" t="s">
        <v>60</v>
      </c>
      <c r="X5270" s="8">
        <f>$T5270*$R5270</f>
        <v>71.939835000000002</v>
      </c>
      <c r="Y5270" s="29">
        <f>R5270-V5270-U5270-X5270</f>
        <v>271.24016499999993</v>
      </c>
    </row>
    <row r="5271" spans="2:25" x14ac:dyDescent="0.3">
      <c r="B5271" s="16"/>
      <c r="C5271" s="8" t="str">
        <f>_xlfn.CONCAT(S5271,_xlfn.TEXTBEFORE(Q5271,","))</f>
        <v>3Stiletto Trimmer</v>
      </c>
      <c r="D5271" s="13" t="s">
        <v>11377</v>
      </c>
      <c r="E5271" s="25">
        <v>44128</v>
      </c>
      <c r="F5271" s="25">
        <v>44130</v>
      </c>
      <c r="G5271" s="13" t="s">
        <v>22</v>
      </c>
      <c r="H5271" s="13" t="s">
        <v>2440</v>
      </c>
      <c r="I5271" s="13" t="s">
        <v>36</v>
      </c>
      <c r="J5271" s="13" t="s">
        <v>783</v>
      </c>
      <c r="K5271" s="13" t="s">
        <v>91</v>
      </c>
      <c r="L5271" s="13" t="s">
        <v>54</v>
      </c>
      <c r="M5271" s="13" t="s">
        <v>55</v>
      </c>
      <c r="N5271" s="13" t="s">
        <v>4426</v>
      </c>
      <c r="O5271" s="13" t="s">
        <v>30</v>
      </c>
      <c r="P5271" s="13" t="s">
        <v>1228</v>
      </c>
      <c r="Q5271" s="13" t="s">
        <v>4427</v>
      </c>
      <c r="R5271" s="17">
        <v>62.725500000000011</v>
      </c>
      <c r="S5271" s="26">
        <v>3</v>
      </c>
      <c r="T5271" s="17">
        <v>0.47000000000000003</v>
      </c>
      <c r="U5271" s="17">
        <v>6.52</v>
      </c>
      <c r="V5271" s="27">
        <v>-18.994500000000009</v>
      </c>
      <c r="W5271" s="13" t="s">
        <v>60</v>
      </c>
      <c r="X5271" s="8">
        <f>$T5271*$R5271</f>
        <v>29.480985000000008</v>
      </c>
      <c r="Y5271" s="29">
        <f>R5271-V5271-U5271-X5271</f>
        <v>45.719015000000027</v>
      </c>
    </row>
    <row r="5272" spans="2:25" x14ac:dyDescent="0.3">
      <c r="B5272" s="16"/>
      <c r="C5272" s="8" t="str">
        <f>_xlfn.CONCAT(S5272,_xlfn.TEXTBEFORE(Q5272,","))</f>
        <v>1Cuisinart Refrigerator</v>
      </c>
      <c r="D5272" s="13" t="s">
        <v>11378</v>
      </c>
      <c r="E5272" s="25">
        <v>42966</v>
      </c>
      <c r="F5272" s="25">
        <v>42970</v>
      </c>
      <c r="G5272" s="13" t="s">
        <v>50</v>
      </c>
      <c r="H5272" s="13" t="s">
        <v>2535</v>
      </c>
      <c r="I5272" s="13" t="s">
        <v>36</v>
      </c>
      <c r="J5272" s="13" t="s">
        <v>957</v>
      </c>
      <c r="K5272" s="13" t="s">
        <v>957</v>
      </c>
      <c r="L5272" s="13" t="s">
        <v>201</v>
      </c>
      <c r="M5272" s="13" t="s">
        <v>28</v>
      </c>
      <c r="N5272" s="13" t="s">
        <v>485</v>
      </c>
      <c r="O5272" s="13" t="s">
        <v>30</v>
      </c>
      <c r="P5272" s="13" t="s">
        <v>31</v>
      </c>
      <c r="Q5272" s="13" t="s">
        <v>486</v>
      </c>
      <c r="R5272" s="17">
        <v>494.21999999999991</v>
      </c>
      <c r="S5272" s="26">
        <v>1</v>
      </c>
      <c r="T5272" s="17">
        <v>0</v>
      </c>
      <c r="U5272" s="17">
        <v>41</v>
      </c>
      <c r="V5272" s="27">
        <v>217.44</v>
      </c>
      <c r="W5272" s="13" t="s">
        <v>60</v>
      </c>
      <c r="X5272" s="8">
        <f>$T5272*$R5272</f>
        <v>0</v>
      </c>
      <c r="Y5272" s="29">
        <f>R5272-V5272-U5272-X5272</f>
        <v>235.77999999999992</v>
      </c>
    </row>
    <row r="5273" spans="2:25" x14ac:dyDescent="0.3">
      <c r="B5273" s="16"/>
      <c r="C5273" s="8" t="str">
        <f>_xlfn.CONCAT(S5273,_xlfn.TEXTBEFORE(Q5273,","))</f>
        <v>5Wilson Jones 3-Hole Punch</v>
      </c>
      <c r="D5273" s="13" t="s">
        <v>11379</v>
      </c>
      <c r="E5273" s="25">
        <v>42966</v>
      </c>
      <c r="F5273" s="25">
        <v>42970</v>
      </c>
      <c r="G5273" s="13" t="s">
        <v>50</v>
      </c>
      <c r="H5273" s="13" t="s">
        <v>2535</v>
      </c>
      <c r="I5273" s="13" t="s">
        <v>36</v>
      </c>
      <c r="J5273" s="13" t="s">
        <v>957</v>
      </c>
      <c r="K5273" s="13" t="s">
        <v>957</v>
      </c>
      <c r="L5273" s="13" t="s">
        <v>201</v>
      </c>
      <c r="M5273" s="13" t="s">
        <v>28</v>
      </c>
      <c r="N5273" s="13" t="s">
        <v>4163</v>
      </c>
      <c r="O5273" s="13" t="s">
        <v>30</v>
      </c>
      <c r="P5273" s="13" t="s">
        <v>1121</v>
      </c>
      <c r="Q5273" s="13" t="s">
        <v>4164</v>
      </c>
      <c r="R5273" s="17">
        <v>147.45000000000002</v>
      </c>
      <c r="S5273" s="26">
        <v>5</v>
      </c>
      <c r="T5273" s="17">
        <v>0</v>
      </c>
      <c r="U5273" s="17">
        <v>13.44</v>
      </c>
      <c r="V5273" s="27">
        <v>63.3</v>
      </c>
      <c r="W5273" s="13" t="s">
        <v>60</v>
      </c>
      <c r="X5273" s="8">
        <f>$T5273*$R5273</f>
        <v>0</v>
      </c>
      <c r="Y5273" s="29">
        <f>R5273-V5273-U5273-X5273</f>
        <v>70.710000000000022</v>
      </c>
    </row>
    <row r="5274" spans="2:25" x14ac:dyDescent="0.3">
      <c r="B5274" s="16"/>
      <c r="C5274" s="8" t="str">
        <f>_xlfn.CONCAT(S5274,_xlfn.TEXTBEFORE(Q5274,","))</f>
        <v>2Jiffy Manila Envelope</v>
      </c>
      <c r="D5274" s="13" t="s">
        <v>11380</v>
      </c>
      <c r="E5274" s="25">
        <v>42966</v>
      </c>
      <c r="F5274" s="25">
        <v>42970</v>
      </c>
      <c r="G5274" s="13" t="s">
        <v>50</v>
      </c>
      <c r="H5274" s="13" t="s">
        <v>2535</v>
      </c>
      <c r="I5274" s="13" t="s">
        <v>36</v>
      </c>
      <c r="J5274" s="13" t="s">
        <v>957</v>
      </c>
      <c r="K5274" s="13" t="s">
        <v>957</v>
      </c>
      <c r="L5274" s="13" t="s">
        <v>201</v>
      </c>
      <c r="M5274" s="13" t="s">
        <v>28</v>
      </c>
      <c r="N5274" s="13" t="s">
        <v>4285</v>
      </c>
      <c r="O5274" s="13" t="s">
        <v>30</v>
      </c>
      <c r="P5274" s="13" t="s">
        <v>1607</v>
      </c>
      <c r="Q5274" s="13" t="s">
        <v>4286</v>
      </c>
      <c r="R5274" s="17">
        <v>52.019999999999996</v>
      </c>
      <c r="S5274" s="26">
        <v>2</v>
      </c>
      <c r="T5274" s="17">
        <v>0</v>
      </c>
      <c r="U5274" s="17">
        <v>1.3599999999999999</v>
      </c>
      <c r="V5274" s="27">
        <v>22.32</v>
      </c>
      <c r="W5274" s="13" t="s">
        <v>60</v>
      </c>
      <c r="X5274" s="8">
        <f>$T5274*$R5274</f>
        <v>0</v>
      </c>
      <c r="Y5274" s="29">
        <f>R5274-V5274-U5274-X5274</f>
        <v>28.339999999999996</v>
      </c>
    </row>
    <row r="5275" spans="2:25" x14ac:dyDescent="0.3">
      <c r="B5275" s="16"/>
      <c r="C5275" s="8" t="str">
        <f>_xlfn.CONCAT(S5275,_xlfn.TEXTBEFORE(Q5275,","))</f>
        <v>5Rogers File Cart</v>
      </c>
      <c r="D5275" s="13" t="s">
        <v>11381</v>
      </c>
      <c r="E5275" s="25">
        <v>43447</v>
      </c>
      <c r="F5275" s="25">
        <v>43449</v>
      </c>
      <c r="G5275" s="13" t="s">
        <v>34</v>
      </c>
      <c r="H5275" s="13" t="s">
        <v>369</v>
      </c>
      <c r="I5275" s="13" t="s">
        <v>24</v>
      </c>
      <c r="J5275" s="13" t="s">
        <v>70</v>
      </c>
      <c r="K5275" s="13" t="s">
        <v>71</v>
      </c>
      <c r="L5275" s="13" t="s">
        <v>27</v>
      </c>
      <c r="M5275" s="13" t="s">
        <v>28</v>
      </c>
      <c r="N5275" s="13" t="s">
        <v>370</v>
      </c>
      <c r="O5275" s="13" t="s">
        <v>30</v>
      </c>
      <c r="P5275" s="13" t="s">
        <v>289</v>
      </c>
      <c r="Q5275" s="13" t="s">
        <v>371</v>
      </c>
      <c r="R5275" s="17">
        <v>703.35000000000014</v>
      </c>
      <c r="S5275" s="26">
        <v>5</v>
      </c>
      <c r="T5275" s="17">
        <v>0</v>
      </c>
      <c r="U5275" s="17">
        <v>288.75</v>
      </c>
      <c r="V5275" s="27">
        <v>260.09999999999997</v>
      </c>
      <c r="W5275" s="13" t="s">
        <v>33</v>
      </c>
      <c r="X5275" s="8">
        <f>$T5275*$R5275</f>
        <v>0</v>
      </c>
      <c r="Y5275" s="29">
        <f>R5275-V5275-U5275-X5275</f>
        <v>154.50000000000017</v>
      </c>
    </row>
    <row r="5276" spans="2:25" x14ac:dyDescent="0.3">
      <c r="B5276" s="16"/>
      <c r="C5276" s="8" t="str">
        <f>_xlfn.CONCAT(S5276,_xlfn.TEXTBEFORE(Q5276,","))</f>
        <v>7Safco Library with Doors</v>
      </c>
      <c r="D5276" s="13" t="s">
        <v>11382</v>
      </c>
      <c r="E5276" s="25">
        <v>44180</v>
      </c>
      <c r="F5276" s="25">
        <v>44184</v>
      </c>
      <c r="G5276" s="13" t="s">
        <v>50</v>
      </c>
      <c r="H5276" s="13" t="s">
        <v>794</v>
      </c>
      <c r="I5276" s="13" t="s">
        <v>24</v>
      </c>
      <c r="J5276" s="13" t="s">
        <v>233</v>
      </c>
      <c r="K5276" s="13" t="s">
        <v>234</v>
      </c>
      <c r="L5276" s="13" t="s">
        <v>54</v>
      </c>
      <c r="M5276" s="13" t="s">
        <v>55</v>
      </c>
      <c r="N5276" s="13" t="s">
        <v>795</v>
      </c>
      <c r="O5276" s="13" t="s">
        <v>40</v>
      </c>
      <c r="P5276" s="13" t="s">
        <v>67</v>
      </c>
      <c r="Q5276" s="13" t="s">
        <v>796</v>
      </c>
      <c r="R5276" s="17">
        <v>2534.0174999999999</v>
      </c>
      <c r="S5276" s="26">
        <v>7</v>
      </c>
      <c r="T5276" s="17">
        <v>7.0000000000000007E-2</v>
      </c>
      <c r="U5276" s="17">
        <v>163.30000000000001</v>
      </c>
      <c r="V5276" s="27">
        <v>136.23750000000001</v>
      </c>
      <c r="W5276" s="13" t="s">
        <v>88</v>
      </c>
      <c r="X5276" s="8">
        <f>$T5276*$R5276</f>
        <v>177.381225</v>
      </c>
      <c r="Y5276" s="29">
        <f>R5276-V5276-U5276-X5276</f>
        <v>2057.0987749999995</v>
      </c>
    </row>
    <row r="5277" spans="2:25" x14ac:dyDescent="0.3">
      <c r="B5277" s="16"/>
      <c r="C5277" s="8" t="str">
        <f>_xlfn.CONCAT(S5277,_xlfn.TEXTBEFORE(Q5277,","))</f>
        <v>2Boston Highlighters</v>
      </c>
      <c r="D5277" s="13" t="s">
        <v>11383</v>
      </c>
      <c r="E5277" s="25">
        <v>44180</v>
      </c>
      <c r="F5277" s="25">
        <v>44184</v>
      </c>
      <c r="G5277" s="13" t="s">
        <v>50</v>
      </c>
      <c r="H5277" s="13" t="s">
        <v>794</v>
      </c>
      <c r="I5277" s="13" t="s">
        <v>24</v>
      </c>
      <c r="J5277" s="13" t="s">
        <v>233</v>
      </c>
      <c r="K5277" s="13" t="s">
        <v>234</v>
      </c>
      <c r="L5277" s="13" t="s">
        <v>54</v>
      </c>
      <c r="M5277" s="13" t="s">
        <v>55</v>
      </c>
      <c r="N5277" s="13" t="s">
        <v>4681</v>
      </c>
      <c r="O5277" s="13" t="s">
        <v>30</v>
      </c>
      <c r="P5277" s="13" t="s">
        <v>1789</v>
      </c>
      <c r="Q5277" s="13" t="s">
        <v>4682</v>
      </c>
      <c r="R5277" s="17">
        <v>32.192999999999998</v>
      </c>
      <c r="S5277" s="26">
        <v>2</v>
      </c>
      <c r="T5277" s="17">
        <v>0.27</v>
      </c>
      <c r="U5277" s="17">
        <v>1.79</v>
      </c>
      <c r="V5277" s="27">
        <v>-8.4269999999999996</v>
      </c>
      <c r="W5277" s="13" t="s">
        <v>88</v>
      </c>
      <c r="X5277" s="8">
        <f>$T5277*$R5277</f>
        <v>8.6921099999999996</v>
      </c>
      <c r="Y5277" s="29">
        <f>R5277-V5277-U5277-X5277</f>
        <v>30.137889999999999</v>
      </c>
    </row>
    <row r="5278" spans="2:25" x14ac:dyDescent="0.3">
      <c r="B5278" s="16"/>
      <c r="C5278" s="8" t="str">
        <f>_xlfn.CONCAT(S5278,_xlfn.TEXTBEFORE(Q5278,","))</f>
        <v>3Xerox Computer Printout Paper</v>
      </c>
      <c r="D5278" s="13" t="s">
        <v>11384</v>
      </c>
      <c r="E5278" s="25">
        <v>43372</v>
      </c>
      <c r="F5278" s="25">
        <v>43376</v>
      </c>
      <c r="G5278" s="13" t="s">
        <v>22</v>
      </c>
      <c r="H5278" s="13" t="s">
        <v>5442</v>
      </c>
      <c r="I5278" s="13" t="s">
        <v>24</v>
      </c>
      <c r="J5278" s="13" t="s">
        <v>957</v>
      </c>
      <c r="K5278" s="13" t="s">
        <v>957</v>
      </c>
      <c r="L5278" s="13" t="s">
        <v>201</v>
      </c>
      <c r="M5278" s="13" t="s">
        <v>28</v>
      </c>
      <c r="N5278" s="13" t="s">
        <v>4486</v>
      </c>
      <c r="O5278" s="13" t="s">
        <v>30</v>
      </c>
      <c r="P5278" s="13" t="s">
        <v>1567</v>
      </c>
      <c r="Q5278" s="13" t="s">
        <v>4487</v>
      </c>
      <c r="R5278" s="17">
        <v>79.019999999999982</v>
      </c>
      <c r="S5278" s="26">
        <v>3</v>
      </c>
      <c r="T5278" s="17">
        <v>0</v>
      </c>
      <c r="U5278" s="17">
        <v>4.25</v>
      </c>
      <c r="V5278" s="27">
        <v>37.08</v>
      </c>
      <c r="W5278" s="13" t="s">
        <v>88</v>
      </c>
      <c r="X5278" s="8">
        <f>$T5278*$R5278</f>
        <v>0</v>
      </c>
      <c r="Y5278" s="29">
        <f>R5278-V5278-U5278-X5278</f>
        <v>37.689999999999984</v>
      </c>
    </row>
    <row r="5279" spans="2:25" x14ac:dyDescent="0.3">
      <c r="B5279" s="16"/>
      <c r="C5279" s="8" t="str">
        <f>_xlfn.CONCAT(S5279,_xlfn.TEXTBEFORE(Q5279,","))</f>
        <v>3Cardinal Binder Covers</v>
      </c>
      <c r="D5279" s="13" t="s">
        <v>11385</v>
      </c>
      <c r="E5279" s="25">
        <v>43271</v>
      </c>
      <c r="F5279" s="25">
        <v>43275</v>
      </c>
      <c r="G5279" s="13" t="s">
        <v>50</v>
      </c>
      <c r="H5279" s="13" t="s">
        <v>1511</v>
      </c>
      <c r="I5279" s="13" t="s">
        <v>24</v>
      </c>
      <c r="J5279" s="13" t="s">
        <v>135</v>
      </c>
      <c r="K5279" s="13" t="s">
        <v>136</v>
      </c>
      <c r="L5279" s="13" t="s">
        <v>27</v>
      </c>
      <c r="M5279" s="13" t="s">
        <v>28</v>
      </c>
      <c r="N5279" s="13" t="s">
        <v>5303</v>
      </c>
      <c r="O5279" s="13" t="s">
        <v>30</v>
      </c>
      <c r="P5279" s="13" t="s">
        <v>1121</v>
      </c>
      <c r="Q5279" s="13" t="s">
        <v>5304</v>
      </c>
      <c r="R5279" s="17">
        <v>17.189999999999998</v>
      </c>
      <c r="S5279" s="26">
        <v>3</v>
      </c>
      <c r="T5279" s="17">
        <v>0.5</v>
      </c>
      <c r="U5279" s="17">
        <v>1.32</v>
      </c>
      <c r="V5279" s="27">
        <v>-2.0699999999999967</v>
      </c>
      <c r="W5279" s="13" t="s">
        <v>88</v>
      </c>
      <c r="X5279" s="8">
        <f>$T5279*$R5279</f>
        <v>8.5949999999999989</v>
      </c>
      <c r="Y5279" s="29">
        <f>R5279-V5279-U5279-X5279</f>
        <v>9.3449999999999953</v>
      </c>
    </row>
    <row r="5280" spans="2:25" x14ac:dyDescent="0.3">
      <c r="B5280" s="16"/>
      <c r="C5280" s="8" t="str">
        <f>_xlfn.CONCAT(S5280,_xlfn.TEXTBEFORE(Q5280,","))</f>
        <v>5SAFCO Swivel Stool</v>
      </c>
      <c r="D5280" s="13" t="s">
        <v>11386</v>
      </c>
      <c r="E5280" s="25">
        <v>43513</v>
      </c>
      <c r="F5280" s="25">
        <v>43519</v>
      </c>
      <c r="G5280" s="13" t="s">
        <v>50</v>
      </c>
      <c r="H5280" s="13" t="s">
        <v>1511</v>
      </c>
      <c r="I5280" s="13" t="s">
        <v>24</v>
      </c>
      <c r="J5280" s="13" t="s">
        <v>170</v>
      </c>
      <c r="K5280" s="13" t="s">
        <v>170</v>
      </c>
      <c r="L5280" s="13" t="s">
        <v>27</v>
      </c>
      <c r="M5280" s="13" t="s">
        <v>28</v>
      </c>
      <c r="N5280" s="13" t="s">
        <v>1555</v>
      </c>
      <c r="O5280" s="13" t="s">
        <v>40</v>
      </c>
      <c r="P5280" s="13" t="s">
        <v>41</v>
      </c>
      <c r="Q5280" s="13" t="s">
        <v>1556</v>
      </c>
      <c r="R5280" s="17">
        <v>827.55000000000007</v>
      </c>
      <c r="S5280" s="26">
        <v>5</v>
      </c>
      <c r="T5280" s="17">
        <v>0</v>
      </c>
      <c r="U5280" s="17">
        <v>64.22</v>
      </c>
      <c r="V5280" s="27">
        <v>397.2</v>
      </c>
      <c r="W5280" s="13" t="s">
        <v>266</v>
      </c>
      <c r="X5280" s="8">
        <f>$T5280*$R5280</f>
        <v>0</v>
      </c>
      <c r="Y5280" s="29">
        <f>R5280-V5280-U5280-X5280</f>
        <v>366.13000000000011</v>
      </c>
    </row>
    <row r="5281" spans="2:25" x14ac:dyDescent="0.3">
      <c r="B5281" s="16"/>
      <c r="C5281" s="8" t="str">
        <f>_xlfn.CONCAT(S5281,_xlfn.TEXTBEFORE(Q5281,","))</f>
        <v>4SanDisk Memory Card</v>
      </c>
      <c r="D5281" s="13" t="s">
        <v>11387</v>
      </c>
      <c r="E5281" s="25">
        <v>44055</v>
      </c>
      <c r="F5281" s="25">
        <v>44059</v>
      </c>
      <c r="G5281" s="13" t="s">
        <v>50</v>
      </c>
      <c r="H5281" s="13" t="s">
        <v>1511</v>
      </c>
      <c r="I5281" s="13" t="s">
        <v>24</v>
      </c>
      <c r="J5281" s="13" t="s">
        <v>2620</v>
      </c>
      <c r="K5281" s="13" t="s">
        <v>263</v>
      </c>
      <c r="L5281" s="13" t="s">
        <v>27</v>
      </c>
      <c r="M5281" s="13" t="s">
        <v>28</v>
      </c>
      <c r="N5281" s="13" t="s">
        <v>1753</v>
      </c>
      <c r="O5281" s="13" t="s">
        <v>57</v>
      </c>
      <c r="P5281" s="13" t="s">
        <v>121</v>
      </c>
      <c r="Q5281" s="13" t="s">
        <v>1754</v>
      </c>
      <c r="R5281" s="17">
        <v>449.64</v>
      </c>
      <c r="S5281" s="26">
        <v>4</v>
      </c>
      <c r="T5281" s="17">
        <v>0</v>
      </c>
      <c r="U5281" s="17">
        <v>38.64</v>
      </c>
      <c r="V5281" s="27">
        <v>13.440000000000001</v>
      </c>
      <c r="W5281" s="13" t="s">
        <v>88</v>
      </c>
      <c r="X5281" s="8">
        <f>$T5281*$R5281</f>
        <v>0</v>
      </c>
      <c r="Y5281" s="29">
        <f>R5281-V5281-U5281-X5281</f>
        <v>397.56</v>
      </c>
    </row>
    <row r="5282" spans="2:25" x14ac:dyDescent="0.3">
      <c r="B5282" s="16"/>
      <c r="C5282" s="8" t="str">
        <f>_xlfn.CONCAT(S5282,_xlfn.TEXTBEFORE(Q5282,","))</f>
        <v>8Konica Card Printer</v>
      </c>
      <c r="D5282" s="13" t="s">
        <v>11388</v>
      </c>
      <c r="E5282" s="25">
        <v>44078</v>
      </c>
      <c r="F5282" s="25">
        <v>44084</v>
      </c>
      <c r="G5282" s="13" t="s">
        <v>50</v>
      </c>
      <c r="H5282" s="13" t="s">
        <v>1511</v>
      </c>
      <c r="I5282" s="13" t="s">
        <v>24</v>
      </c>
      <c r="J5282" s="13" t="s">
        <v>314</v>
      </c>
      <c r="K5282" s="13" t="s">
        <v>187</v>
      </c>
      <c r="L5282" s="13" t="s">
        <v>27</v>
      </c>
      <c r="M5282" s="13" t="s">
        <v>28</v>
      </c>
      <c r="N5282" s="13" t="s">
        <v>1021</v>
      </c>
      <c r="O5282" s="13" t="s">
        <v>57</v>
      </c>
      <c r="P5282" s="13" t="s">
        <v>138</v>
      </c>
      <c r="Q5282" s="13" t="s">
        <v>1022</v>
      </c>
      <c r="R5282" s="17">
        <v>1378.5600000000002</v>
      </c>
      <c r="S5282" s="26">
        <v>8</v>
      </c>
      <c r="T5282" s="17">
        <v>0</v>
      </c>
      <c r="U5282" s="17">
        <v>85.96</v>
      </c>
      <c r="V5282" s="27">
        <v>441.12</v>
      </c>
      <c r="W5282" s="13" t="s">
        <v>88</v>
      </c>
      <c r="X5282" s="8">
        <f>$T5282*$R5282</f>
        <v>0</v>
      </c>
      <c r="Y5282" s="29">
        <f>R5282-V5282-U5282-X5282</f>
        <v>851.48000000000013</v>
      </c>
    </row>
    <row r="5283" spans="2:25" x14ac:dyDescent="0.3">
      <c r="B5283" s="16"/>
      <c r="C5283" s="8" t="str">
        <f>_xlfn.CONCAT(S5283,_xlfn.TEXTBEFORE(Q5283,","))</f>
        <v>6Hon Bag Chairs</v>
      </c>
      <c r="D5283" s="13" t="s">
        <v>11389</v>
      </c>
      <c r="E5283" s="25">
        <v>44078</v>
      </c>
      <c r="F5283" s="25">
        <v>44084</v>
      </c>
      <c r="G5283" s="13" t="s">
        <v>50</v>
      </c>
      <c r="H5283" s="13" t="s">
        <v>1511</v>
      </c>
      <c r="I5283" s="13" t="s">
        <v>24</v>
      </c>
      <c r="J5283" s="13" t="s">
        <v>314</v>
      </c>
      <c r="K5283" s="13" t="s">
        <v>187</v>
      </c>
      <c r="L5283" s="13" t="s">
        <v>27</v>
      </c>
      <c r="M5283" s="13" t="s">
        <v>28</v>
      </c>
      <c r="N5283" s="13" t="s">
        <v>3016</v>
      </c>
      <c r="O5283" s="13" t="s">
        <v>40</v>
      </c>
      <c r="P5283" s="13" t="s">
        <v>41</v>
      </c>
      <c r="Q5283" s="13" t="s">
        <v>3017</v>
      </c>
      <c r="R5283" s="17">
        <v>284.39999999999998</v>
      </c>
      <c r="S5283" s="26">
        <v>6</v>
      </c>
      <c r="T5283" s="17">
        <v>0</v>
      </c>
      <c r="U5283" s="17">
        <v>27.09</v>
      </c>
      <c r="V5283" s="27">
        <v>68.22</v>
      </c>
      <c r="W5283" s="13" t="s">
        <v>88</v>
      </c>
      <c r="X5283" s="8">
        <f>$T5283*$R5283</f>
        <v>0</v>
      </c>
      <c r="Y5283" s="29">
        <f>R5283-V5283-U5283-X5283</f>
        <v>189.08999999999997</v>
      </c>
    </row>
    <row r="5284" spans="2:25" x14ac:dyDescent="0.3">
      <c r="B5284" s="16"/>
      <c r="C5284" s="8" t="str">
        <f>_xlfn.CONCAT(S5284,_xlfn.TEXTBEFORE(Q5284,","))</f>
        <v>3Rogers Folders</v>
      </c>
      <c r="D5284" s="13" t="s">
        <v>11390</v>
      </c>
      <c r="E5284" s="25">
        <v>44078</v>
      </c>
      <c r="F5284" s="25">
        <v>44084</v>
      </c>
      <c r="G5284" s="13" t="s">
        <v>50</v>
      </c>
      <c r="H5284" s="13" t="s">
        <v>1511</v>
      </c>
      <c r="I5284" s="13" t="s">
        <v>24</v>
      </c>
      <c r="J5284" s="13" t="s">
        <v>314</v>
      </c>
      <c r="K5284" s="13" t="s">
        <v>187</v>
      </c>
      <c r="L5284" s="13" t="s">
        <v>27</v>
      </c>
      <c r="M5284" s="13" t="s">
        <v>28</v>
      </c>
      <c r="N5284" s="13" t="s">
        <v>4999</v>
      </c>
      <c r="O5284" s="13" t="s">
        <v>30</v>
      </c>
      <c r="P5284" s="13" t="s">
        <v>289</v>
      </c>
      <c r="Q5284" s="13" t="s">
        <v>5000</v>
      </c>
      <c r="R5284" s="17">
        <v>92.159999999999982</v>
      </c>
      <c r="S5284" s="26">
        <v>3</v>
      </c>
      <c r="T5284" s="17">
        <v>0</v>
      </c>
      <c r="U5284" s="17">
        <v>5.76</v>
      </c>
      <c r="V5284" s="27">
        <v>27.629999999999995</v>
      </c>
      <c r="W5284" s="13" t="s">
        <v>88</v>
      </c>
      <c r="X5284" s="8">
        <f>$T5284*$R5284</f>
        <v>0</v>
      </c>
      <c r="Y5284" s="29">
        <f>R5284-V5284-U5284-X5284</f>
        <v>58.769999999999989</v>
      </c>
    </row>
    <row r="5285" spans="2:25" x14ac:dyDescent="0.3">
      <c r="B5285" s="16"/>
      <c r="C5285" s="8" t="str">
        <f>_xlfn.CONCAT(S5285,_xlfn.TEXTBEFORE(Q5285,","))</f>
        <v>3Smead Legal Exhibit Labels</v>
      </c>
      <c r="D5285" s="13" t="s">
        <v>11391</v>
      </c>
      <c r="E5285" s="25">
        <v>44078</v>
      </c>
      <c r="F5285" s="25">
        <v>44084</v>
      </c>
      <c r="G5285" s="13" t="s">
        <v>50</v>
      </c>
      <c r="H5285" s="13" t="s">
        <v>1511</v>
      </c>
      <c r="I5285" s="13" t="s">
        <v>24</v>
      </c>
      <c r="J5285" s="13" t="s">
        <v>314</v>
      </c>
      <c r="K5285" s="13" t="s">
        <v>187</v>
      </c>
      <c r="L5285" s="13" t="s">
        <v>27</v>
      </c>
      <c r="M5285" s="13" t="s">
        <v>28</v>
      </c>
      <c r="N5285" s="13" t="s">
        <v>5744</v>
      </c>
      <c r="O5285" s="13" t="s">
        <v>30</v>
      </c>
      <c r="P5285" s="13" t="s">
        <v>2751</v>
      </c>
      <c r="Q5285" s="13" t="s">
        <v>5745</v>
      </c>
      <c r="R5285" s="17">
        <v>27</v>
      </c>
      <c r="S5285" s="26">
        <v>3</v>
      </c>
      <c r="T5285" s="17">
        <v>0</v>
      </c>
      <c r="U5285" s="17">
        <v>2.76</v>
      </c>
      <c r="V5285" s="27">
        <v>11.61</v>
      </c>
      <c r="W5285" s="13" t="s">
        <v>88</v>
      </c>
      <c r="X5285" s="8">
        <f>$T5285*$R5285</f>
        <v>0</v>
      </c>
      <c r="Y5285" s="29">
        <f>R5285-V5285-U5285-X5285</f>
        <v>12.63</v>
      </c>
    </row>
    <row r="5286" spans="2:25" x14ac:dyDescent="0.3">
      <c r="B5286" s="16"/>
      <c r="C5286" s="8" t="str">
        <f>_xlfn.CONCAT(S5286,_xlfn.TEXTBEFORE(Q5286,","))</f>
        <v>8Hon Swivel Stool</v>
      </c>
      <c r="D5286" s="13" t="s">
        <v>11392</v>
      </c>
      <c r="E5286" s="25">
        <v>43662</v>
      </c>
      <c r="F5286" s="25">
        <v>43668</v>
      </c>
      <c r="G5286" s="13" t="s">
        <v>50</v>
      </c>
      <c r="H5286" s="13" t="s">
        <v>2180</v>
      </c>
      <c r="I5286" s="13" t="s">
        <v>82</v>
      </c>
      <c r="J5286" s="13" t="s">
        <v>2181</v>
      </c>
      <c r="K5286" s="13" t="s">
        <v>187</v>
      </c>
      <c r="L5286" s="13" t="s">
        <v>27</v>
      </c>
      <c r="M5286" s="13" t="s">
        <v>28</v>
      </c>
      <c r="N5286" s="13" t="s">
        <v>1333</v>
      </c>
      <c r="O5286" s="13" t="s">
        <v>40</v>
      </c>
      <c r="P5286" s="13" t="s">
        <v>41</v>
      </c>
      <c r="Q5286" s="13" t="s">
        <v>1334</v>
      </c>
      <c r="R5286" s="17">
        <v>1289.7600000000002</v>
      </c>
      <c r="S5286" s="26">
        <v>8</v>
      </c>
      <c r="T5286" s="17">
        <v>0</v>
      </c>
      <c r="U5286" s="17">
        <v>52.5</v>
      </c>
      <c r="V5286" s="27">
        <v>618.96</v>
      </c>
      <c r="W5286" s="13" t="s">
        <v>88</v>
      </c>
      <c r="X5286" s="8">
        <f>$T5286*$R5286</f>
        <v>0</v>
      </c>
      <c r="Y5286" s="29">
        <f>R5286-V5286-U5286-X5286</f>
        <v>618.30000000000018</v>
      </c>
    </row>
    <row r="5287" spans="2:25" x14ac:dyDescent="0.3">
      <c r="B5287" s="16"/>
      <c r="C5287" s="8" t="str">
        <f>_xlfn.CONCAT(S5287,_xlfn.TEXTBEFORE(Q5287,","))</f>
        <v>5Enermax Parchment Paper</v>
      </c>
      <c r="D5287" s="13" t="s">
        <v>11393</v>
      </c>
      <c r="E5287" s="25">
        <v>43662</v>
      </c>
      <c r="F5287" s="25">
        <v>43668</v>
      </c>
      <c r="G5287" s="13" t="s">
        <v>50</v>
      </c>
      <c r="H5287" s="13" t="s">
        <v>2180</v>
      </c>
      <c r="I5287" s="13" t="s">
        <v>82</v>
      </c>
      <c r="J5287" s="13" t="s">
        <v>2181</v>
      </c>
      <c r="K5287" s="13" t="s">
        <v>187</v>
      </c>
      <c r="L5287" s="13" t="s">
        <v>27</v>
      </c>
      <c r="M5287" s="13" t="s">
        <v>28</v>
      </c>
      <c r="N5287" s="13" t="s">
        <v>5189</v>
      </c>
      <c r="O5287" s="13" t="s">
        <v>30</v>
      </c>
      <c r="P5287" s="13" t="s">
        <v>1567</v>
      </c>
      <c r="Q5287" s="13" t="s">
        <v>5190</v>
      </c>
      <c r="R5287" s="17">
        <v>83.999999999999986</v>
      </c>
      <c r="S5287" s="26">
        <v>5</v>
      </c>
      <c r="T5287" s="17">
        <v>0</v>
      </c>
      <c r="U5287" s="17">
        <v>3.66</v>
      </c>
      <c r="V5287" s="27">
        <v>10.050000000000001</v>
      </c>
      <c r="W5287" s="13" t="s">
        <v>88</v>
      </c>
      <c r="X5287" s="8">
        <f>$T5287*$R5287</f>
        <v>0</v>
      </c>
      <c r="Y5287" s="29">
        <f>R5287-V5287-U5287-X5287</f>
        <v>70.289999999999992</v>
      </c>
    </row>
    <row r="5288" spans="2:25" x14ac:dyDescent="0.3">
      <c r="B5288" s="16"/>
      <c r="C5288" s="8" t="str">
        <f>_xlfn.CONCAT(S5288,_xlfn.TEXTBEFORE(Q5288,","))</f>
        <v>1Novimex Removable Labels</v>
      </c>
      <c r="D5288" s="13" t="s">
        <v>11394</v>
      </c>
      <c r="E5288" s="25">
        <v>43662</v>
      </c>
      <c r="F5288" s="25">
        <v>43668</v>
      </c>
      <c r="G5288" s="13" t="s">
        <v>50</v>
      </c>
      <c r="H5288" s="13" t="s">
        <v>2180</v>
      </c>
      <c r="I5288" s="13" t="s">
        <v>82</v>
      </c>
      <c r="J5288" s="13" t="s">
        <v>2181</v>
      </c>
      <c r="K5288" s="13" t="s">
        <v>187</v>
      </c>
      <c r="L5288" s="13" t="s">
        <v>27</v>
      </c>
      <c r="M5288" s="13" t="s">
        <v>28</v>
      </c>
      <c r="N5288" s="13" t="s">
        <v>5254</v>
      </c>
      <c r="O5288" s="13" t="s">
        <v>30</v>
      </c>
      <c r="P5288" s="13" t="s">
        <v>2751</v>
      </c>
      <c r="Q5288" s="13" t="s">
        <v>5255</v>
      </c>
      <c r="R5288" s="17">
        <v>7.77</v>
      </c>
      <c r="S5288" s="26">
        <v>1</v>
      </c>
      <c r="T5288" s="17">
        <v>0</v>
      </c>
      <c r="U5288" s="17">
        <v>1.29</v>
      </c>
      <c r="V5288" s="27">
        <v>1.62</v>
      </c>
      <c r="W5288" s="13" t="s">
        <v>88</v>
      </c>
      <c r="X5288" s="8">
        <f>$T5288*$R5288</f>
        <v>0</v>
      </c>
      <c r="Y5288" s="29">
        <f>R5288-V5288-U5288-X5288</f>
        <v>4.8599999999999994</v>
      </c>
    </row>
    <row r="5289" spans="2:25" x14ac:dyDescent="0.3">
      <c r="B5289" s="16"/>
      <c r="C5289" s="8" t="str">
        <f>_xlfn.CONCAT(S5289,_xlfn.TEXTBEFORE(Q5289,","))</f>
        <v>3Green Bar Computer Printout Paper</v>
      </c>
      <c r="D5289" s="13" t="s">
        <v>11395</v>
      </c>
      <c r="E5289" s="25">
        <v>44048</v>
      </c>
      <c r="F5289" s="25">
        <v>44053</v>
      </c>
      <c r="G5289" s="13" t="s">
        <v>50</v>
      </c>
      <c r="H5289" s="13" t="s">
        <v>4926</v>
      </c>
      <c r="I5289" s="13" t="s">
        <v>82</v>
      </c>
      <c r="J5289" s="13" t="s">
        <v>77</v>
      </c>
      <c r="K5289" s="13" t="s">
        <v>78</v>
      </c>
      <c r="L5289" s="13" t="s">
        <v>54</v>
      </c>
      <c r="M5289" s="13" t="s">
        <v>55</v>
      </c>
      <c r="N5289" s="13" t="s">
        <v>1566</v>
      </c>
      <c r="O5289" s="13" t="s">
        <v>30</v>
      </c>
      <c r="P5289" s="13" t="s">
        <v>1567</v>
      </c>
      <c r="Q5289" s="13" t="s">
        <v>1568</v>
      </c>
      <c r="R5289" s="17">
        <v>53.90100000000001</v>
      </c>
      <c r="S5289" s="26">
        <v>3</v>
      </c>
      <c r="T5289" s="17">
        <v>0.47000000000000003</v>
      </c>
      <c r="U5289" s="17">
        <v>7.21</v>
      </c>
      <c r="V5289" s="27">
        <v>-21.429000000000002</v>
      </c>
      <c r="W5289" s="13" t="s">
        <v>60</v>
      </c>
      <c r="X5289" s="8">
        <f>$T5289*$R5289</f>
        <v>25.333470000000005</v>
      </c>
      <c r="Y5289" s="29">
        <f>R5289-V5289-U5289-X5289</f>
        <v>42.786530000000013</v>
      </c>
    </row>
    <row r="5290" spans="2:25" x14ac:dyDescent="0.3">
      <c r="B5290" s="16"/>
      <c r="C5290" s="8" t="str">
        <f>_xlfn.CONCAT(S5290,_xlfn.TEXTBEFORE(Q5290,","))</f>
        <v>3Elite Box Cutter</v>
      </c>
      <c r="D5290" s="13" t="s">
        <v>11396</v>
      </c>
      <c r="E5290" s="25">
        <v>43028</v>
      </c>
      <c r="F5290" s="25">
        <v>43032</v>
      </c>
      <c r="G5290" s="13" t="s">
        <v>50</v>
      </c>
      <c r="H5290" s="13" t="s">
        <v>5309</v>
      </c>
      <c r="I5290" s="13" t="s">
        <v>24</v>
      </c>
      <c r="J5290" s="13" t="s">
        <v>596</v>
      </c>
      <c r="K5290" s="13" t="s">
        <v>168</v>
      </c>
      <c r="L5290" s="13" t="s">
        <v>54</v>
      </c>
      <c r="M5290" s="13" t="s">
        <v>55</v>
      </c>
      <c r="N5290" s="13" t="s">
        <v>4182</v>
      </c>
      <c r="O5290" s="13" t="s">
        <v>30</v>
      </c>
      <c r="P5290" s="13" t="s">
        <v>1228</v>
      </c>
      <c r="Q5290" s="13" t="s">
        <v>4183</v>
      </c>
      <c r="R5290" s="17">
        <v>50.228099999999998</v>
      </c>
      <c r="S5290" s="26">
        <v>3</v>
      </c>
      <c r="T5290" s="17">
        <v>0.47000000000000003</v>
      </c>
      <c r="U5290" s="17">
        <v>4.82</v>
      </c>
      <c r="V5290" s="27">
        <v>-2.8718999999999966</v>
      </c>
      <c r="W5290" s="13" t="s">
        <v>60</v>
      </c>
      <c r="X5290" s="8">
        <f>$T5290*$R5290</f>
        <v>23.607206999999999</v>
      </c>
      <c r="Y5290" s="29">
        <f>R5290-V5290-U5290-X5290</f>
        <v>24.672792999999995</v>
      </c>
    </row>
    <row r="5291" spans="2:25" x14ac:dyDescent="0.3">
      <c r="B5291" s="16"/>
      <c r="C5291" s="8" t="str">
        <f>_xlfn.CONCAT(S5291,_xlfn.TEXTBEFORE(Q5291,","))</f>
        <v>2Motorola Headset</v>
      </c>
      <c r="D5291" s="13" t="s">
        <v>11397</v>
      </c>
      <c r="E5291" s="25">
        <v>43704</v>
      </c>
      <c r="F5291" s="25">
        <v>43708</v>
      </c>
      <c r="G5291" s="13" t="s">
        <v>22</v>
      </c>
      <c r="H5291" s="13" t="s">
        <v>3587</v>
      </c>
      <c r="I5291" s="13" t="s">
        <v>36</v>
      </c>
      <c r="J5291" s="13" t="s">
        <v>177</v>
      </c>
      <c r="K5291" s="13" t="s">
        <v>177</v>
      </c>
      <c r="L5291" s="13" t="s">
        <v>178</v>
      </c>
      <c r="M5291" s="13" t="s">
        <v>55</v>
      </c>
      <c r="N5291" s="13" t="s">
        <v>3588</v>
      </c>
      <c r="O5291" s="13" t="s">
        <v>57</v>
      </c>
      <c r="P5291" s="13" t="s">
        <v>58</v>
      </c>
      <c r="Q5291" s="13" t="s">
        <v>3589</v>
      </c>
      <c r="R5291" s="17">
        <v>159.66</v>
      </c>
      <c r="S5291" s="26">
        <v>2</v>
      </c>
      <c r="T5291" s="17">
        <v>0</v>
      </c>
      <c r="U5291" s="17">
        <v>20.32</v>
      </c>
      <c r="V5291" s="27">
        <v>20.700000000000003</v>
      </c>
      <c r="W5291" s="13" t="s">
        <v>60</v>
      </c>
      <c r="X5291" s="8">
        <f>$T5291*$R5291</f>
        <v>0</v>
      </c>
      <c r="Y5291" s="29">
        <f>R5291-V5291-U5291-X5291</f>
        <v>118.63999999999999</v>
      </c>
    </row>
    <row r="5292" spans="2:25" x14ac:dyDescent="0.3">
      <c r="B5292" s="16"/>
      <c r="C5292" s="8" t="str">
        <f>_xlfn.CONCAT(S5292,_xlfn.TEXTBEFORE(Q5292,","))</f>
        <v>2Cameo Peel and Seal</v>
      </c>
      <c r="D5292" s="13" t="s">
        <v>11398</v>
      </c>
      <c r="E5292" s="25">
        <v>43704</v>
      </c>
      <c r="F5292" s="25">
        <v>43708</v>
      </c>
      <c r="G5292" s="13" t="s">
        <v>22</v>
      </c>
      <c r="H5292" s="13" t="s">
        <v>3587</v>
      </c>
      <c r="I5292" s="13" t="s">
        <v>36</v>
      </c>
      <c r="J5292" s="13" t="s">
        <v>177</v>
      </c>
      <c r="K5292" s="13" t="s">
        <v>177</v>
      </c>
      <c r="L5292" s="13" t="s">
        <v>178</v>
      </c>
      <c r="M5292" s="13" t="s">
        <v>55</v>
      </c>
      <c r="N5292" s="13" t="s">
        <v>4469</v>
      </c>
      <c r="O5292" s="13" t="s">
        <v>30</v>
      </c>
      <c r="P5292" s="13" t="s">
        <v>1607</v>
      </c>
      <c r="Q5292" s="13" t="s">
        <v>4470</v>
      </c>
      <c r="R5292" s="17">
        <v>49.08</v>
      </c>
      <c r="S5292" s="26">
        <v>2</v>
      </c>
      <c r="T5292" s="17">
        <v>0</v>
      </c>
      <c r="U5292" s="17">
        <v>10.73</v>
      </c>
      <c r="V5292" s="27">
        <v>14.22</v>
      </c>
      <c r="W5292" s="13" t="s">
        <v>60</v>
      </c>
      <c r="X5292" s="8">
        <f>$T5292*$R5292</f>
        <v>0</v>
      </c>
      <c r="Y5292" s="29">
        <f>R5292-V5292-U5292-X5292</f>
        <v>24.13</v>
      </c>
    </row>
    <row r="5293" spans="2:25" x14ac:dyDescent="0.3">
      <c r="B5293" s="16"/>
      <c r="C5293" s="8" t="str">
        <f>_xlfn.CONCAT(S5293,_xlfn.TEXTBEFORE(Q5293,","))</f>
        <v>2Avery Binding Machine</v>
      </c>
      <c r="D5293" s="13" t="s">
        <v>11399</v>
      </c>
      <c r="E5293" s="25">
        <v>43704</v>
      </c>
      <c r="F5293" s="25">
        <v>43708</v>
      </c>
      <c r="G5293" s="13" t="s">
        <v>22</v>
      </c>
      <c r="H5293" s="13" t="s">
        <v>3587</v>
      </c>
      <c r="I5293" s="13" t="s">
        <v>36</v>
      </c>
      <c r="J5293" s="13" t="s">
        <v>177</v>
      </c>
      <c r="K5293" s="13" t="s">
        <v>177</v>
      </c>
      <c r="L5293" s="13" t="s">
        <v>178</v>
      </c>
      <c r="M5293" s="13" t="s">
        <v>55</v>
      </c>
      <c r="N5293" s="13" t="s">
        <v>3438</v>
      </c>
      <c r="O5293" s="13" t="s">
        <v>30</v>
      </c>
      <c r="P5293" s="13" t="s">
        <v>1121</v>
      </c>
      <c r="Q5293" s="13" t="s">
        <v>3439</v>
      </c>
      <c r="R5293" s="17">
        <v>97.68</v>
      </c>
      <c r="S5293" s="26">
        <v>2</v>
      </c>
      <c r="T5293" s="17">
        <v>0</v>
      </c>
      <c r="U5293" s="17">
        <v>8.7100000000000009</v>
      </c>
      <c r="V5293" s="27">
        <v>13.620000000000001</v>
      </c>
      <c r="W5293" s="13" t="s">
        <v>60</v>
      </c>
      <c r="X5293" s="8">
        <f>$T5293*$R5293</f>
        <v>0</v>
      </c>
      <c r="Y5293" s="29">
        <f>R5293-V5293-U5293-X5293</f>
        <v>75.349999999999994</v>
      </c>
    </row>
    <row r="5294" spans="2:25" x14ac:dyDescent="0.3">
      <c r="B5294" s="16"/>
      <c r="C5294" s="8" t="str">
        <f>_xlfn.CONCAT(S5294,_xlfn.TEXTBEFORE(Q5294,","))</f>
        <v>5Bevis Conference Table</v>
      </c>
      <c r="D5294" s="13" t="s">
        <v>11400</v>
      </c>
      <c r="E5294" s="25">
        <v>42903</v>
      </c>
      <c r="F5294" s="25">
        <v>42905</v>
      </c>
      <c r="G5294" s="13" t="s">
        <v>34</v>
      </c>
      <c r="H5294" s="13" t="s">
        <v>169</v>
      </c>
      <c r="I5294" s="13" t="s">
        <v>36</v>
      </c>
      <c r="J5294" s="13" t="s">
        <v>170</v>
      </c>
      <c r="K5294" s="13" t="s">
        <v>170</v>
      </c>
      <c r="L5294" s="13" t="s">
        <v>27</v>
      </c>
      <c r="M5294" s="13" t="s">
        <v>28</v>
      </c>
      <c r="N5294" s="13" t="s">
        <v>171</v>
      </c>
      <c r="O5294" s="13" t="s">
        <v>40</v>
      </c>
      <c r="P5294" s="13" t="s">
        <v>48</v>
      </c>
      <c r="Q5294" s="13" t="s">
        <v>172</v>
      </c>
      <c r="R5294" s="17">
        <v>3238.3049999999998</v>
      </c>
      <c r="S5294" s="26">
        <v>5</v>
      </c>
      <c r="T5294" s="17">
        <v>0.3</v>
      </c>
      <c r="U5294" s="17">
        <v>449.18</v>
      </c>
      <c r="V5294" s="27">
        <v>-740.29499999999985</v>
      </c>
      <c r="W5294" s="13" t="s">
        <v>60</v>
      </c>
      <c r="X5294" s="8">
        <f>$T5294*$R5294</f>
        <v>971.49149999999986</v>
      </c>
      <c r="Y5294" s="29">
        <f>R5294-V5294-U5294-X5294</f>
        <v>2557.9285</v>
      </c>
    </row>
    <row r="5295" spans="2:25" x14ac:dyDescent="0.3">
      <c r="B5295" s="16"/>
      <c r="C5295" s="8" t="str">
        <f>_xlfn.CONCAT(S5295,_xlfn.TEXTBEFORE(Q5295,","))</f>
        <v>4Harbour Creations Legal Exhibit Labels</v>
      </c>
      <c r="D5295" s="13" t="s">
        <v>11401</v>
      </c>
      <c r="E5295" s="25">
        <v>42903</v>
      </c>
      <c r="F5295" s="25">
        <v>42905</v>
      </c>
      <c r="G5295" s="13" t="s">
        <v>34</v>
      </c>
      <c r="H5295" s="13" t="s">
        <v>169</v>
      </c>
      <c r="I5295" s="13" t="s">
        <v>36</v>
      </c>
      <c r="J5295" s="13" t="s">
        <v>170</v>
      </c>
      <c r="K5295" s="13" t="s">
        <v>170</v>
      </c>
      <c r="L5295" s="13" t="s">
        <v>27</v>
      </c>
      <c r="M5295" s="13" t="s">
        <v>28</v>
      </c>
      <c r="N5295" s="13" t="s">
        <v>4751</v>
      </c>
      <c r="O5295" s="13" t="s">
        <v>30</v>
      </c>
      <c r="P5295" s="13" t="s">
        <v>2751</v>
      </c>
      <c r="Q5295" s="13" t="s">
        <v>4752</v>
      </c>
      <c r="R5295" s="17">
        <v>43.8</v>
      </c>
      <c r="S5295" s="26">
        <v>4</v>
      </c>
      <c r="T5295" s="17">
        <v>0</v>
      </c>
      <c r="U5295" s="17">
        <v>3.22</v>
      </c>
      <c r="V5295" s="27">
        <v>12.600000000000001</v>
      </c>
      <c r="W5295" s="13" t="s">
        <v>60</v>
      </c>
      <c r="X5295" s="8">
        <f>$T5295*$R5295</f>
        <v>0</v>
      </c>
      <c r="Y5295" s="29">
        <f>R5295-V5295-U5295-X5295</f>
        <v>27.979999999999997</v>
      </c>
    </row>
    <row r="5296" spans="2:25" x14ac:dyDescent="0.3">
      <c r="B5296" s="16"/>
      <c r="C5296" s="8" t="str">
        <f>_xlfn.CONCAT(S5296,_xlfn.TEXTBEFORE(Q5296,","))</f>
        <v>4Breville Microwave</v>
      </c>
      <c r="D5296" s="13" t="s">
        <v>11402</v>
      </c>
      <c r="E5296" s="25">
        <v>43630</v>
      </c>
      <c r="F5296" s="25">
        <v>43635</v>
      </c>
      <c r="G5296" s="13" t="s">
        <v>50</v>
      </c>
      <c r="H5296" s="13" t="s">
        <v>2303</v>
      </c>
      <c r="I5296" s="13" t="s">
        <v>36</v>
      </c>
      <c r="J5296" s="13" t="s">
        <v>160</v>
      </c>
      <c r="K5296" s="13" t="s">
        <v>160</v>
      </c>
      <c r="L5296" s="13" t="s">
        <v>54</v>
      </c>
      <c r="M5296" s="13" t="s">
        <v>55</v>
      </c>
      <c r="N5296" s="13" t="s">
        <v>1886</v>
      </c>
      <c r="O5296" s="13" t="s">
        <v>30</v>
      </c>
      <c r="P5296" s="13" t="s">
        <v>31</v>
      </c>
      <c r="Q5296" s="13" t="s">
        <v>1887</v>
      </c>
      <c r="R5296" s="17">
        <v>1004.1671999999999</v>
      </c>
      <c r="S5296" s="26">
        <v>4</v>
      </c>
      <c r="T5296" s="17">
        <v>0.17</v>
      </c>
      <c r="U5296" s="17">
        <v>48.94</v>
      </c>
      <c r="V5296" s="27">
        <v>-96.832799999999992</v>
      </c>
      <c r="W5296" s="13" t="s">
        <v>88</v>
      </c>
      <c r="X5296" s="8">
        <f>$T5296*$R5296</f>
        <v>170.70842399999998</v>
      </c>
      <c r="Y5296" s="29">
        <f>R5296-V5296-U5296-X5296</f>
        <v>881.3515759999998</v>
      </c>
    </row>
    <row r="5297" spans="2:25" x14ac:dyDescent="0.3">
      <c r="B5297" s="16"/>
      <c r="C5297" s="8" t="str">
        <f>_xlfn.CONCAT(S5297,_xlfn.TEXTBEFORE(Q5297,","))</f>
        <v>2Harbour Creations Bag Chairs</v>
      </c>
      <c r="D5297" s="13" t="s">
        <v>11403</v>
      </c>
      <c r="E5297" s="25">
        <v>43630</v>
      </c>
      <c r="F5297" s="25">
        <v>43635</v>
      </c>
      <c r="G5297" s="13" t="s">
        <v>50</v>
      </c>
      <c r="H5297" s="13" t="s">
        <v>2303</v>
      </c>
      <c r="I5297" s="13" t="s">
        <v>36</v>
      </c>
      <c r="J5297" s="13" t="s">
        <v>160</v>
      </c>
      <c r="K5297" s="13" t="s">
        <v>160</v>
      </c>
      <c r="L5297" s="13" t="s">
        <v>54</v>
      </c>
      <c r="M5297" s="13" t="s">
        <v>55</v>
      </c>
      <c r="N5297" s="13" t="s">
        <v>4649</v>
      </c>
      <c r="O5297" s="13" t="s">
        <v>40</v>
      </c>
      <c r="P5297" s="13" t="s">
        <v>41</v>
      </c>
      <c r="Q5297" s="13" t="s">
        <v>4650</v>
      </c>
      <c r="R5297" s="17">
        <v>93.6006</v>
      </c>
      <c r="S5297" s="26">
        <v>2</v>
      </c>
      <c r="T5297" s="17">
        <v>0.27</v>
      </c>
      <c r="U5297" s="17">
        <v>3.77</v>
      </c>
      <c r="V5297" s="27">
        <v>14.1006</v>
      </c>
      <c r="W5297" s="13" t="s">
        <v>88</v>
      </c>
      <c r="X5297" s="8">
        <f>$T5297*$R5297</f>
        <v>25.272162000000002</v>
      </c>
      <c r="Y5297" s="29">
        <f>R5297-V5297-U5297-X5297</f>
        <v>50.457838000000002</v>
      </c>
    </row>
    <row r="5298" spans="2:25" x14ac:dyDescent="0.3">
      <c r="B5298" s="16"/>
      <c r="C5298" s="8" t="str">
        <f>_xlfn.CONCAT(S5298,_xlfn.TEXTBEFORE(Q5298,","))</f>
        <v>1Eaton Cards &amp; Envelopes</v>
      </c>
      <c r="D5298" s="13" t="s">
        <v>11404</v>
      </c>
      <c r="E5298" s="25">
        <v>43630</v>
      </c>
      <c r="F5298" s="25">
        <v>43635</v>
      </c>
      <c r="G5298" s="13" t="s">
        <v>50</v>
      </c>
      <c r="H5298" s="13" t="s">
        <v>2303</v>
      </c>
      <c r="I5298" s="13" t="s">
        <v>36</v>
      </c>
      <c r="J5298" s="13" t="s">
        <v>160</v>
      </c>
      <c r="K5298" s="13" t="s">
        <v>160</v>
      </c>
      <c r="L5298" s="13" t="s">
        <v>54</v>
      </c>
      <c r="M5298" s="13" t="s">
        <v>55</v>
      </c>
      <c r="N5298" s="13" t="s">
        <v>3084</v>
      </c>
      <c r="O5298" s="13" t="s">
        <v>30</v>
      </c>
      <c r="P5298" s="13" t="s">
        <v>1567</v>
      </c>
      <c r="Q5298" s="13" t="s">
        <v>3085</v>
      </c>
      <c r="R5298" s="17">
        <v>23.945399999999999</v>
      </c>
      <c r="S5298" s="26">
        <v>1</v>
      </c>
      <c r="T5298" s="17">
        <v>0.47000000000000003</v>
      </c>
      <c r="U5298" s="17">
        <v>1.49</v>
      </c>
      <c r="V5298" s="27">
        <v>-11.304600000000001</v>
      </c>
      <c r="W5298" s="13" t="s">
        <v>88</v>
      </c>
      <c r="X5298" s="8">
        <f>$T5298*$R5298</f>
        <v>11.254338000000001</v>
      </c>
      <c r="Y5298" s="29">
        <f>R5298-V5298-U5298-X5298</f>
        <v>22.505661999999997</v>
      </c>
    </row>
    <row r="5299" spans="2:25" x14ac:dyDescent="0.3">
      <c r="B5299" s="16"/>
      <c r="C5299" s="8" t="str">
        <f>_xlfn.CONCAT(S5299,_xlfn.TEXTBEFORE(Q5299,","))</f>
        <v>1Hon Color Coded Labels</v>
      </c>
      <c r="D5299" s="13" t="s">
        <v>11405</v>
      </c>
      <c r="E5299" s="25">
        <v>43630</v>
      </c>
      <c r="F5299" s="25">
        <v>43635</v>
      </c>
      <c r="G5299" s="13" t="s">
        <v>50</v>
      </c>
      <c r="H5299" s="13" t="s">
        <v>2303</v>
      </c>
      <c r="I5299" s="13" t="s">
        <v>36</v>
      </c>
      <c r="J5299" s="13" t="s">
        <v>160</v>
      </c>
      <c r="K5299" s="13" t="s">
        <v>160</v>
      </c>
      <c r="L5299" s="13" t="s">
        <v>54</v>
      </c>
      <c r="M5299" s="13" t="s">
        <v>55</v>
      </c>
      <c r="N5299" s="13" t="s">
        <v>4717</v>
      </c>
      <c r="O5299" s="13" t="s">
        <v>30</v>
      </c>
      <c r="P5299" s="13" t="s">
        <v>2751</v>
      </c>
      <c r="Q5299" s="13" t="s">
        <v>4718</v>
      </c>
      <c r="R5299" s="17">
        <v>5.6762999999999986</v>
      </c>
      <c r="S5299" s="26">
        <v>1</v>
      </c>
      <c r="T5299" s="17">
        <v>0.47000000000000003</v>
      </c>
      <c r="U5299" s="17">
        <v>1.35</v>
      </c>
      <c r="V5299" s="27">
        <v>-3.7736999999999989</v>
      </c>
      <c r="W5299" s="13" t="s">
        <v>88</v>
      </c>
      <c r="X5299" s="8">
        <f>$T5299*$R5299</f>
        <v>2.6678609999999994</v>
      </c>
      <c r="Y5299" s="29">
        <f>R5299-V5299-U5299-X5299</f>
        <v>5.4321389999999985</v>
      </c>
    </row>
    <row r="5300" spans="2:25" x14ac:dyDescent="0.3">
      <c r="B5300" s="16"/>
      <c r="C5300" s="8" t="str">
        <f>_xlfn.CONCAT(S5300,_xlfn.TEXTBEFORE(Q5300,","))</f>
        <v>7Elite Box Cutter</v>
      </c>
      <c r="D5300" s="13" t="s">
        <v>11406</v>
      </c>
      <c r="E5300" s="25">
        <v>43447</v>
      </c>
      <c r="F5300" s="25">
        <v>43449</v>
      </c>
      <c r="G5300" s="13" t="s">
        <v>22</v>
      </c>
      <c r="H5300" s="13" t="s">
        <v>3533</v>
      </c>
      <c r="I5300" s="13" t="s">
        <v>36</v>
      </c>
      <c r="J5300" s="13" t="s">
        <v>3405</v>
      </c>
      <c r="K5300" s="13" t="s">
        <v>2687</v>
      </c>
      <c r="L5300" s="13" t="s">
        <v>201</v>
      </c>
      <c r="M5300" s="13" t="s">
        <v>28</v>
      </c>
      <c r="N5300" s="13" t="s">
        <v>3534</v>
      </c>
      <c r="O5300" s="13" t="s">
        <v>30</v>
      </c>
      <c r="P5300" s="13" t="s">
        <v>1228</v>
      </c>
      <c r="Q5300" s="13" t="s">
        <v>3535</v>
      </c>
      <c r="R5300" s="17">
        <v>244.23000000000002</v>
      </c>
      <c r="S5300" s="26">
        <v>7</v>
      </c>
      <c r="T5300" s="17">
        <v>0</v>
      </c>
      <c r="U5300" s="17">
        <v>21.1</v>
      </c>
      <c r="V5300" s="27">
        <v>39.06</v>
      </c>
      <c r="W5300" s="13" t="s">
        <v>88</v>
      </c>
      <c r="X5300" s="8">
        <f>$T5300*$R5300</f>
        <v>0</v>
      </c>
      <c r="Y5300" s="29">
        <f>R5300-V5300-U5300-X5300</f>
        <v>184.07000000000002</v>
      </c>
    </row>
    <row r="5301" spans="2:25" x14ac:dyDescent="0.3">
      <c r="B5301" s="16"/>
      <c r="C5301" s="8" t="str">
        <f>_xlfn.CONCAT(S5301,_xlfn.TEXTBEFORE(Q5301,","))</f>
        <v>2KitchenAid Microwave</v>
      </c>
      <c r="D5301" s="13" t="s">
        <v>11407</v>
      </c>
      <c r="E5301" s="25">
        <v>43274</v>
      </c>
      <c r="F5301" s="25">
        <v>43274</v>
      </c>
      <c r="G5301" s="13" t="s">
        <v>126</v>
      </c>
      <c r="H5301" s="13" t="s">
        <v>1765</v>
      </c>
      <c r="I5301" s="13" t="s">
        <v>24</v>
      </c>
      <c r="J5301" s="13" t="s">
        <v>1766</v>
      </c>
      <c r="K5301" s="13" t="s">
        <v>136</v>
      </c>
      <c r="L5301" s="13" t="s">
        <v>27</v>
      </c>
      <c r="M5301" s="13" t="s">
        <v>28</v>
      </c>
      <c r="N5301" s="13" t="s">
        <v>410</v>
      </c>
      <c r="O5301" s="13" t="s">
        <v>30</v>
      </c>
      <c r="P5301" s="13" t="s">
        <v>31</v>
      </c>
      <c r="Q5301" s="13" t="s">
        <v>411</v>
      </c>
      <c r="R5301" s="17">
        <v>622.14</v>
      </c>
      <c r="S5301" s="26">
        <v>2</v>
      </c>
      <c r="T5301" s="17">
        <v>0</v>
      </c>
      <c r="U5301" s="17">
        <v>71.75</v>
      </c>
      <c r="V5301" s="27">
        <v>87.06</v>
      </c>
      <c r="W5301" s="13" t="s">
        <v>88</v>
      </c>
      <c r="X5301" s="8">
        <f>$T5301*$R5301</f>
        <v>0</v>
      </c>
      <c r="Y5301" s="29">
        <f>R5301-V5301-U5301-X5301</f>
        <v>463.32999999999993</v>
      </c>
    </row>
    <row r="5302" spans="2:25" x14ac:dyDescent="0.3">
      <c r="B5302" s="16"/>
      <c r="C5302" s="8" t="str">
        <f>_xlfn.CONCAT(S5302,_xlfn.TEXTBEFORE(Q5302,","))</f>
        <v>2Fellowes Lockers</v>
      </c>
      <c r="D5302" s="13" t="s">
        <v>11408</v>
      </c>
      <c r="E5302" s="25">
        <v>43383</v>
      </c>
      <c r="F5302" s="25">
        <v>43387</v>
      </c>
      <c r="G5302" s="13" t="s">
        <v>50</v>
      </c>
      <c r="H5302" s="13" t="s">
        <v>1765</v>
      </c>
      <c r="I5302" s="13" t="s">
        <v>24</v>
      </c>
      <c r="J5302" s="13" t="s">
        <v>360</v>
      </c>
      <c r="K5302" s="13" t="s">
        <v>146</v>
      </c>
      <c r="L5302" s="13" t="s">
        <v>27</v>
      </c>
      <c r="M5302" s="13" t="s">
        <v>28</v>
      </c>
      <c r="N5302" s="13" t="s">
        <v>1467</v>
      </c>
      <c r="O5302" s="13" t="s">
        <v>30</v>
      </c>
      <c r="P5302" s="13" t="s">
        <v>289</v>
      </c>
      <c r="Q5302" s="13" t="s">
        <v>1468</v>
      </c>
      <c r="R5302" s="17">
        <v>414.71999999999991</v>
      </c>
      <c r="S5302" s="26">
        <v>2</v>
      </c>
      <c r="T5302" s="17">
        <v>0</v>
      </c>
      <c r="U5302" s="17">
        <v>17.52</v>
      </c>
      <c r="V5302" s="27">
        <v>8.2799999999999994</v>
      </c>
      <c r="W5302" s="13" t="s">
        <v>88</v>
      </c>
      <c r="X5302" s="8">
        <f>$T5302*$R5302</f>
        <v>0</v>
      </c>
      <c r="Y5302" s="29">
        <f>R5302-V5302-U5302-X5302</f>
        <v>388.91999999999996</v>
      </c>
    </row>
    <row r="5303" spans="2:25" x14ac:dyDescent="0.3">
      <c r="B5303" s="16"/>
      <c r="C5303" s="8" t="str">
        <f>_xlfn.CONCAT(S5303,_xlfn.TEXTBEFORE(Q5303,","))</f>
        <v>3Stockwell Staples</v>
      </c>
      <c r="D5303" s="13" t="s">
        <v>11409</v>
      </c>
      <c r="E5303" s="25">
        <v>43383</v>
      </c>
      <c r="F5303" s="25">
        <v>43387</v>
      </c>
      <c r="G5303" s="13" t="s">
        <v>50</v>
      </c>
      <c r="H5303" s="13" t="s">
        <v>1765</v>
      </c>
      <c r="I5303" s="13" t="s">
        <v>24</v>
      </c>
      <c r="J5303" s="13" t="s">
        <v>360</v>
      </c>
      <c r="K5303" s="13" t="s">
        <v>146</v>
      </c>
      <c r="L5303" s="13" t="s">
        <v>27</v>
      </c>
      <c r="M5303" s="13" t="s">
        <v>28</v>
      </c>
      <c r="N5303" s="13" t="s">
        <v>5672</v>
      </c>
      <c r="O5303" s="13" t="s">
        <v>30</v>
      </c>
      <c r="P5303" s="13" t="s">
        <v>2177</v>
      </c>
      <c r="Q5303" s="13" t="s">
        <v>5673</v>
      </c>
      <c r="R5303" s="17">
        <v>31.23</v>
      </c>
      <c r="S5303" s="26">
        <v>3</v>
      </c>
      <c r="T5303" s="17">
        <v>0</v>
      </c>
      <c r="U5303" s="17">
        <v>2.19</v>
      </c>
      <c r="V5303" s="27">
        <v>3.69</v>
      </c>
      <c r="W5303" s="13" t="s">
        <v>88</v>
      </c>
      <c r="X5303" s="8">
        <f>$T5303*$R5303</f>
        <v>0</v>
      </c>
      <c r="Y5303" s="29">
        <f>R5303-V5303-U5303-X5303</f>
        <v>25.349999999999998</v>
      </c>
    </row>
    <row r="5304" spans="2:25" x14ac:dyDescent="0.3">
      <c r="B5304" s="16"/>
      <c r="C5304" s="8" t="str">
        <f>_xlfn.CONCAT(S5304,_xlfn.TEXTBEFORE(Q5304,","))</f>
        <v>4Stockwell Push Pins</v>
      </c>
      <c r="D5304" s="13" t="s">
        <v>11410</v>
      </c>
      <c r="E5304" s="25">
        <v>43383</v>
      </c>
      <c r="F5304" s="25">
        <v>43387</v>
      </c>
      <c r="G5304" s="13" t="s">
        <v>50</v>
      </c>
      <c r="H5304" s="13" t="s">
        <v>1765</v>
      </c>
      <c r="I5304" s="13" t="s">
        <v>24</v>
      </c>
      <c r="J5304" s="13" t="s">
        <v>360</v>
      </c>
      <c r="K5304" s="13" t="s">
        <v>146</v>
      </c>
      <c r="L5304" s="13" t="s">
        <v>27</v>
      </c>
      <c r="M5304" s="13" t="s">
        <v>28</v>
      </c>
      <c r="N5304" s="13" t="s">
        <v>4161</v>
      </c>
      <c r="O5304" s="13" t="s">
        <v>30</v>
      </c>
      <c r="P5304" s="13" t="s">
        <v>2177</v>
      </c>
      <c r="Q5304" s="13" t="s">
        <v>4162</v>
      </c>
      <c r="R5304" s="17">
        <v>47.28</v>
      </c>
      <c r="S5304" s="26">
        <v>4</v>
      </c>
      <c r="T5304" s="17">
        <v>0</v>
      </c>
      <c r="U5304" s="17">
        <v>2.09</v>
      </c>
      <c r="V5304" s="27">
        <v>0.36</v>
      </c>
      <c r="W5304" s="13" t="s">
        <v>88</v>
      </c>
      <c r="X5304" s="8">
        <f>$T5304*$R5304</f>
        <v>0</v>
      </c>
      <c r="Y5304" s="29">
        <f>R5304-V5304-U5304-X5304</f>
        <v>44.83</v>
      </c>
    </row>
    <row r="5305" spans="2:25" x14ac:dyDescent="0.3">
      <c r="B5305" s="16"/>
      <c r="C5305" s="8" t="str">
        <f>_xlfn.CONCAT(S5305,_xlfn.TEXTBEFORE(Q5305,","))</f>
        <v>2Cardinal Index Tab</v>
      </c>
      <c r="D5305" s="13" t="s">
        <v>11411</v>
      </c>
      <c r="E5305" s="25">
        <v>42980</v>
      </c>
      <c r="F5305" s="25">
        <v>42985</v>
      </c>
      <c r="G5305" s="13" t="s">
        <v>22</v>
      </c>
      <c r="H5305" s="13" t="s">
        <v>3727</v>
      </c>
      <c r="I5305" s="13" t="s">
        <v>24</v>
      </c>
      <c r="J5305" s="13" t="s">
        <v>1630</v>
      </c>
      <c r="K5305" s="13" t="s">
        <v>234</v>
      </c>
      <c r="L5305" s="13" t="s">
        <v>54</v>
      </c>
      <c r="M5305" s="13" t="s">
        <v>55</v>
      </c>
      <c r="N5305" s="13" t="s">
        <v>4342</v>
      </c>
      <c r="O5305" s="13" t="s">
        <v>30</v>
      </c>
      <c r="P5305" s="13" t="s">
        <v>1121</v>
      </c>
      <c r="Q5305" s="13" t="s">
        <v>4343</v>
      </c>
      <c r="R5305" s="17">
        <v>11.155199999999997</v>
      </c>
      <c r="S5305" s="26">
        <v>2</v>
      </c>
      <c r="T5305" s="17">
        <v>0.17</v>
      </c>
      <c r="U5305" s="17">
        <v>1.76</v>
      </c>
      <c r="V5305" s="27">
        <v>3.7152000000000003</v>
      </c>
      <c r="W5305" s="13" t="s">
        <v>88</v>
      </c>
      <c r="X5305" s="8">
        <f>$T5305*$R5305</f>
        <v>1.8963839999999996</v>
      </c>
      <c r="Y5305" s="29">
        <f>R5305-V5305-U5305-X5305</f>
        <v>3.7836159999999976</v>
      </c>
    </row>
    <row r="5306" spans="2:25" x14ac:dyDescent="0.3">
      <c r="B5306" s="16"/>
      <c r="C5306" s="8" t="str">
        <f>_xlfn.CONCAT(S5306,_xlfn.TEXTBEFORE(Q5306,","))</f>
        <v>2Advantus Push Pins</v>
      </c>
      <c r="D5306" s="13" t="s">
        <v>11412</v>
      </c>
      <c r="E5306" s="25">
        <v>42980</v>
      </c>
      <c r="F5306" s="25">
        <v>42985</v>
      </c>
      <c r="G5306" s="13" t="s">
        <v>22</v>
      </c>
      <c r="H5306" s="13" t="s">
        <v>3727</v>
      </c>
      <c r="I5306" s="13" t="s">
        <v>24</v>
      </c>
      <c r="J5306" s="13" t="s">
        <v>1630</v>
      </c>
      <c r="K5306" s="13" t="s">
        <v>234</v>
      </c>
      <c r="L5306" s="13" t="s">
        <v>54</v>
      </c>
      <c r="M5306" s="13" t="s">
        <v>55</v>
      </c>
      <c r="N5306" s="13" t="s">
        <v>3921</v>
      </c>
      <c r="O5306" s="13" t="s">
        <v>30</v>
      </c>
      <c r="P5306" s="13" t="s">
        <v>2177</v>
      </c>
      <c r="Q5306" s="13" t="s">
        <v>3922</v>
      </c>
      <c r="R5306" s="17">
        <v>14.691599999999999</v>
      </c>
      <c r="S5306" s="26">
        <v>2</v>
      </c>
      <c r="T5306" s="17">
        <v>0.47000000000000003</v>
      </c>
      <c r="U5306" s="17">
        <v>1.21</v>
      </c>
      <c r="V5306" s="27">
        <v>0.83159999999999989</v>
      </c>
      <c r="W5306" s="13" t="s">
        <v>88</v>
      </c>
      <c r="X5306" s="8">
        <f>$T5306*$R5306</f>
        <v>6.9050520000000004</v>
      </c>
      <c r="Y5306" s="29">
        <f>R5306-V5306-U5306-X5306</f>
        <v>5.7449479999999982</v>
      </c>
    </row>
    <row r="5307" spans="2:25" x14ac:dyDescent="0.3">
      <c r="B5307" s="16"/>
      <c r="C5307" s="8" t="str">
        <f>_xlfn.CONCAT(S5307,_xlfn.TEXTBEFORE(Q5307,","))</f>
        <v>2Hewlett Personal Copier</v>
      </c>
      <c r="D5307" s="13" t="s">
        <v>11413</v>
      </c>
      <c r="E5307" s="25">
        <v>42983</v>
      </c>
      <c r="F5307" s="25">
        <v>42988</v>
      </c>
      <c r="G5307" s="13" t="s">
        <v>50</v>
      </c>
      <c r="H5307" s="13" t="s">
        <v>3727</v>
      </c>
      <c r="I5307" s="13" t="s">
        <v>24</v>
      </c>
      <c r="J5307" s="13" t="s">
        <v>501</v>
      </c>
      <c r="K5307" s="13" t="s">
        <v>91</v>
      </c>
      <c r="L5307" s="13" t="s">
        <v>54</v>
      </c>
      <c r="M5307" s="13" t="s">
        <v>55</v>
      </c>
      <c r="N5307" s="13" t="s">
        <v>272</v>
      </c>
      <c r="O5307" s="13" t="s">
        <v>57</v>
      </c>
      <c r="P5307" s="13" t="s">
        <v>86</v>
      </c>
      <c r="Q5307" s="13" t="s">
        <v>273</v>
      </c>
      <c r="R5307" s="17">
        <v>264.99419999999992</v>
      </c>
      <c r="S5307" s="26">
        <v>2</v>
      </c>
      <c r="T5307" s="17">
        <v>7.0000000000000007E-2</v>
      </c>
      <c r="U5307" s="17">
        <v>18.600000000000001</v>
      </c>
      <c r="V5307" s="27">
        <v>-17.125799999999998</v>
      </c>
      <c r="W5307" s="13" t="s">
        <v>88</v>
      </c>
      <c r="X5307" s="8">
        <f>$T5307*$R5307</f>
        <v>18.549593999999995</v>
      </c>
      <c r="Y5307" s="29">
        <f>R5307-V5307-U5307-X5307</f>
        <v>244.97040599999988</v>
      </c>
    </row>
    <row r="5308" spans="2:25" x14ac:dyDescent="0.3">
      <c r="B5308" s="16"/>
      <c r="C5308" s="8" t="str">
        <f>_xlfn.CONCAT(S5308,_xlfn.TEXTBEFORE(Q5308,","))</f>
        <v>5Boston Canvas</v>
      </c>
      <c r="D5308" s="13" t="s">
        <v>11414</v>
      </c>
      <c r="E5308" s="25">
        <v>42983</v>
      </c>
      <c r="F5308" s="25">
        <v>42988</v>
      </c>
      <c r="G5308" s="13" t="s">
        <v>50</v>
      </c>
      <c r="H5308" s="13" t="s">
        <v>3727</v>
      </c>
      <c r="I5308" s="13" t="s">
        <v>24</v>
      </c>
      <c r="J5308" s="13" t="s">
        <v>501</v>
      </c>
      <c r="K5308" s="13" t="s">
        <v>91</v>
      </c>
      <c r="L5308" s="13" t="s">
        <v>54</v>
      </c>
      <c r="M5308" s="13" t="s">
        <v>55</v>
      </c>
      <c r="N5308" s="13" t="s">
        <v>4073</v>
      </c>
      <c r="O5308" s="13" t="s">
        <v>30</v>
      </c>
      <c r="P5308" s="13" t="s">
        <v>1789</v>
      </c>
      <c r="Q5308" s="13" t="s">
        <v>4074</v>
      </c>
      <c r="R5308" s="17">
        <v>195.78599999999997</v>
      </c>
      <c r="S5308" s="26">
        <v>5</v>
      </c>
      <c r="T5308" s="17">
        <v>0.27</v>
      </c>
      <c r="U5308" s="17">
        <v>13.35</v>
      </c>
      <c r="V5308" s="27">
        <v>29.436000000000007</v>
      </c>
      <c r="W5308" s="13" t="s">
        <v>88</v>
      </c>
      <c r="X5308" s="8">
        <f>$T5308*$R5308</f>
        <v>52.862219999999994</v>
      </c>
      <c r="Y5308" s="29">
        <f>R5308-V5308-U5308-X5308</f>
        <v>100.13777999999998</v>
      </c>
    </row>
    <row r="5309" spans="2:25" x14ac:dyDescent="0.3">
      <c r="B5309" s="16"/>
      <c r="C5309" s="8" t="str">
        <f>_xlfn.CONCAT(S5309,_xlfn.TEXTBEFORE(Q5309,","))</f>
        <v>6Okidata Card Printer</v>
      </c>
      <c r="D5309" s="13" t="s">
        <v>11415</v>
      </c>
      <c r="E5309" s="25">
        <v>42983</v>
      </c>
      <c r="F5309" s="25">
        <v>42988</v>
      </c>
      <c r="G5309" s="13" t="s">
        <v>50</v>
      </c>
      <c r="H5309" s="13" t="s">
        <v>3727</v>
      </c>
      <c r="I5309" s="13" t="s">
        <v>24</v>
      </c>
      <c r="J5309" s="13" t="s">
        <v>501</v>
      </c>
      <c r="K5309" s="13" t="s">
        <v>91</v>
      </c>
      <c r="L5309" s="13" t="s">
        <v>54</v>
      </c>
      <c r="M5309" s="13" t="s">
        <v>55</v>
      </c>
      <c r="N5309" s="13" t="s">
        <v>2136</v>
      </c>
      <c r="O5309" s="13" t="s">
        <v>57</v>
      </c>
      <c r="P5309" s="13" t="s">
        <v>138</v>
      </c>
      <c r="Q5309" s="13" t="s">
        <v>2137</v>
      </c>
      <c r="R5309" s="17">
        <v>876.23099999999999</v>
      </c>
      <c r="S5309" s="26">
        <v>6</v>
      </c>
      <c r="T5309" s="17">
        <v>0.17</v>
      </c>
      <c r="U5309" s="17">
        <v>8.6</v>
      </c>
      <c r="V5309" s="27">
        <v>-137.34900000000002</v>
      </c>
      <c r="W5309" s="13" t="s">
        <v>88</v>
      </c>
      <c r="X5309" s="8">
        <f>$T5309*$R5309</f>
        <v>148.95927</v>
      </c>
      <c r="Y5309" s="29">
        <f>R5309-V5309-U5309-X5309</f>
        <v>856.02072999999996</v>
      </c>
    </row>
    <row r="5310" spans="2:25" x14ac:dyDescent="0.3">
      <c r="B5310" s="16"/>
      <c r="C5310" s="8" t="str">
        <f>_xlfn.CONCAT(S5310,_xlfn.TEXTBEFORE(Q5310,","))</f>
        <v>1Barricks Conference Table</v>
      </c>
      <c r="D5310" s="13" t="s">
        <v>11416</v>
      </c>
      <c r="E5310" s="25">
        <v>44148</v>
      </c>
      <c r="F5310" s="25">
        <v>44152</v>
      </c>
      <c r="G5310" s="13" t="s">
        <v>22</v>
      </c>
      <c r="H5310" s="13" t="s">
        <v>1076</v>
      </c>
      <c r="I5310" s="13" t="s">
        <v>36</v>
      </c>
      <c r="J5310" s="13" t="s">
        <v>1077</v>
      </c>
      <c r="K5310" s="13" t="s">
        <v>1078</v>
      </c>
      <c r="L5310" s="13" t="s">
        <v>27</v>
      </c>
      <c r="M5310" s="13" t="s">
        <v>28</v>
      </c>
      <c r="N5310" s="13" t="s">
        <v>1079</v>
      </c>
      <c r="O5310" s="13" t="s">
        <v>40</v>
      </c>
      <c r="P5310" s="13" t="s">
        <v>48</v>
      </c>
      <c r="Q5310" s="13" t="s">
        <v>1080</v>
      </c>
      <c r="R5310" s="17">
        <v>636.48899999999992</v>
      </c>
      <c r="S5310" s="26">
        <v>1</v>
      </c>
      <c r="T5310" s="17">
        <v>0.3</v>
      </c>
      <c r="U5310" s="17">
        <v>127.59</v>
      </c>
      <c r="V5310" s="27">
        <v>109.089</v>
      </c>
      <c r="W5310" s="13" t="s">
        <v>60</v>
      </c>
      <c r="X5310" s="8">
        <f>$T5310*$R5310</f>
        <v>190.94669999999996</v>
      </c>
      <c r="Y5310" s="29">
        <f>R5310-V5310-U5310-X5310</f>
        <v>208.86329999999987</v>
      </c>
    </row>
    <row r="5311" spans="2:25" x14ac:dyDescent="0.3">
      <c r="B5311" s="16"/>
      <c r="C5311" s="8" t="str">
        <f>_xlfn.CONCAT(S5311,_xlfn.TEXTBEFORE(Q5311,","))</f>
        <v>2Jiffy Peel and Seal</v>
      </c>
      <c r="D5311" s="13" t="s">
        <v>11417</v>
      </c>
      <c r="E5311" s="25">
        <v>43557</v>
      </c>
      <c r="F5311" s="25">
        <v>43562</v>
      </c>
      <c r="G5311" s="13" t="s">
        <v>50</v>
      </c>
      <c r="H5311" s="13" t="s">
        <v>5867</v>
      </c>
      <c r="I5311" s="13" t="s">
        <v>36</v>
      </c>
      <c r="J5311" s="13" t="s">
        <v>501</v>
      </c>
      <c r="K5311" s="13" t="s">
        <v>91</v>
      </c>
      <c r="L5311" s="13" t="s">
        <v>54</v>
      </c>
      <c r="M5311" s="13" t="s">
        <v>55</v>
      </c>
      <c r="N5311" s="13" t="s">
        <v>4108</v>
      </c>
      <c r="O5311" s="13" t="s">
        <v>30</v>
      </c>
      <c r="P5311" s="13" t="s">
        <v>1607</v>
      </c>
      <c r="Q5311" s="13" t="s">
        <v>4109</v>
      </c>
      <c r="R5311" s="17">
        <v>21.210599999999999</v>
      </c>
      <c r="S5311" s="26">
        <v>2</v>
      </c>
      <c r="T5311" s="17">
        <v>0.47000000000000003</v>
      </c>
      <c r="U5311" s="17">
        <v>2.04</v>
      </c>
      <c r="V5311" s="27">
        <v>0.39060000000000272</v>
      </c>
      <c r="W5311" s="13" t="s">
        <v>88</v>
      </c>
      <c r="X5311" s="8">
        <f>$T5311*$R5311</f>
        <v>9.9689820000000005</v>
      </c>
      <c r="Y5311" s="29">
        <f>R5311-V5311-U5311-X5311</f>
        <v>8.8110179999999971</v>
      </c>
    </row>
    <row r="5312" spans="2:25" x14ac:dyDescent="0.3">
      <c r="B5312" s="16"/>
      <c r="C5312" s="8" t="str">
        <f>_xlfn.CONCAT(S5312,_xlfn.TEXTBEFORE(Q5312,","))</f>
        <v>2OIC Staples</v>
      </c>
      <c r="D5312" s="13" t="s">
        <v>11418</v>
      </c>
      <c r="E5312" s="25">
        <v>44059</v>
      </c>
      <c r="F5312" s="25">
        <v>44063</v>
      </c>
      <c r="G5312" s="13" t="s">
        <v>50</v>
      </c>
      <c r="H5312" s="13" t="s">
        <v>5713</v>
      </c>
      <c r="I5312" s="13" t="s">
        <v>24</v>
      </c>
      <c r="J5312" s="13" t="s">
        <v>177</v>
      </c>
      <c r="K5312" s="13" t="s">
        <v>177</v>
      </c>
      <c r="L5312" s="13" t="s">
        <v>178</v>
      </c>
      <c r="M5312" s="13" t="s">
        <v>55</v>
      </c>
      <c r="N5312" s="13" t="s">
        <v>5104</v>
      </c>
      <c r="O5312" s="13" t="s">
        <v>30</v>
      </c>
      <c r="P5312" s="13" t="s">
        <v>2177</v>
      </c>
      <c r="Q5312" s="13" t="s">
        <v>5105</v>
      </c>
      <c r="R5312" s="17">
        <v>22.92</v>
      </c>
      <c r="S5312" s="26">
        <v>2</v>
      </c>
      <c r="T5312" s="17">
        <v>0</v>
      </c>
      <c r="U5312" s="17">
        <v>2.85</v>
      </c>
      <c r="V5312" s="27">
        <v>10.98</v>
      </c>
      <c r="W5312" s="13" t="s">
        <v>60</v>
      </c>
      <c r="X5312" s="8">
        <f>$T5312*$R5312</f>
        <v>0</v>
      </c>
      <c r="Y5312" s="29">
        <f>R5312-V5312-U5312-X5312</f>
        <v>9.0900000000000016</v>
      </c>
    </row>
    <row r="5313" spans="2:25" x14ac:dyDescent="0.3">
      <c r="B5313" s="16"/>
      <c r="C5313" s="8" t="str">
        <f>_xlfn.CONCAT(S5313,_xlfn.TEXTBEFORE(Q5313,","))</f>
        <v>3Cisco Smart Phone</v>
      </c>
      <c r="D5313" s="13" t="s">
        <v>11419</v>
      </c>
      <c r="E5313" s="25">
        <v>44184</v>
      </c>
      <c r="F5313" s="25">
        <v>44185</v>
      </c>
      <c r="G5313" s="13" t="s">
        <v>34</v>
      </c>
      <c r="H5313" s="13" t="s">
        <v>111</v>
      </c>
      <c r="I5313" s="13" t="s">
        <v>24</v>
      </c>
      <c r="J5313" s="13" t="s">
        <v>112</v>
      </c>
      <c r="K5313" s="13" t="s">
        <v>113</v>
      </c>
      <c r="L5313" s="13" t="s">
        <v>114</v>
      </c>
      <c r="M5313" s="13" t="s">
        <v>55</v>
      </c>
      <c r="N5313" s="13" t="s">
        <v>115</v>
      </c>
      <c r="O5313" s="13" t="s">
        <v>57</v>
      </c>
      <c r="P5313" s="13" t="s">
        <v>58</v>
      </c>
      <c r="Q5313" s="13" t="s">
        <v>116</v>
      </c>
      <c r="R5313" s="17">
        <v>1954.17</v>
      </c>
      <c r="S5313" s="26">
        <v>3</v>
      </c>
      <c r="T5313" s="17">
        <v>0</v>
      </c>
      <c r="U5313" s="17">
        <v>498.38</v>
      </c>
      <c r="V5313" s="27">
        <v>312.65999999999997</v>
      </c>
      <c r="W5313" s="13" t="s">
        <v>33</v>
      </c>
      <c r="X5313" s="8">
        <f>$T5313*$R5313</f>
        <v>0</v>
      </c>
      <c r="Y5313" s="29">
        <f>R5313-V5313-U5313-X5313</f>
        <v>1143.1300000000001</v>
      </c>
    </row>
    <row r="5314" spans="2:25" x14ac:dyDescent="0.3">
      <c r="B5314" s="16"/>
      <c r="C5314" s="8" t="str">
        <f>_xlfn.CONCAT(S5314,_xlfn.TEXTBEFORE(Q5314,","))</f>
        <v>3SanDisk Note Cards</v>
      </c>
      <c r="D5314" s="13" t="s">
        <v>11420</v>
      </c>
      <c r="E5314" s="25">
        <v>43512</v>
      </c>
      <c r="F5314" s="25">
        <v>43518</v>
      </c>
      <c r="G5314" s="13" t="s">
        <v>50</v>
      </c>
      <c r="H5314" s="13" t="s">
        <v>4129</v>
      </c>
      <c r="I5314" s="13" t="s">
        <v>36</v>
      </c>
      <c r="J5314" s="13" t="s">
        <v>1724</v>
      </c>
      <c r="K5314" s="13" t="s">
        <v>215</v>
      </c>
      <c r="L5314" s="13" t="s">
        <v>27</v>
      </c>
      <c r="M5314" s="13" t="s">
        <v>28</v>
      </c>
      <c r="N5314" s="13" t="s">
        <v>4130</v>
      </c>
      <c r="O5314" s="13" t="s">
        <v>30</v>
      </c>
      <c r="P5314" s="13" t="s">
        <v>1567</v>
      </c>
      <c r="Q5314" s="13" t="s">
        <v>4131</v>
      </c>
      <c r="R5314" s="17">
        <v>89.460000000000008</v>
      </c>
      <c r="S5314" s="26">
        <v>3</v>
      </c>
      <c r="T5314" s="17">
        <v>0</v>
      </c>
      <c r="U5314" s="17">
        <v>13.82</v>
      </c>
      <c r="V5314" s="27">
        <v>44.730000000000004</v>
      </c>
      <c r="W5314" s="13" t="s">
        <v>266</v>
      </c>
      <c r="X5314" s="8">
        <f>$T5314*$R5314</f>
        <v>0</v>
      </c>
      <c r="Y5314" s="29">
        <f>R5314-V5314-U5314-X5314</f>
        <v>30.910000000000004</v>
      </c>
    </row>
    <row r="5315" spans="2:25" x14ac:dyDescent="0.3">
      <c r="B5315" s="16"/>
      <c r="C5315" s="8" t="str">
        <f>_xlfn.CONCAT(S5315,_xlfn.TEXTBEFORE(Q5315,","))</f>
        <v>1Advantus Rubber Bands</v>
      </c>
      <c r="D5315" s="13" t="s">
        <v>11421</v>
      </c>
      <c r="E5315" s="25">
        <v>43975</v>
      </c>
      <c r="F5315" s="25">
        <v>43975</v>
      </c>
      <c r="G5315" s="13" t="s">
        <v>126</v>
      </c>
      <c r="H5315" s="13" t="s">
        <v>4129</v>
      </c>
      <c r="I5315" s="13" t="s">
        <v>36</v>
      </c>
      <c r="J5315" s="13" t="s">
        <v>256</v>
      </c>
      <c r="K5315" s="13" t="s">
        <v>256</v>
      </c>
      <c r="L5315" s="13" t="s">
        <v>27</v>
      </c>
      <c r="M5315" s="13" t="s">
        <v>28</v>
      </c>
      <c r="N5315" s="13" t="s">
        <v>4443</v>
      </c>
      <c r="O5315" s="13" t="s">
        <v>30</v>
      </c>
      <c r="P5315" s="13" t="s">
        <v>2177</v>
      </c>
      <c r="Q5315" s="13" t="s">
        <v>4444</v>
      </c>
      <c r="R5315" s="17">
        <v>14.04</v>
      </c>
      <c r="S5315" s="26">
        <v>1</v>
      </c>
      <c r="T5315" s="17">
        <v>0</v>
      </c>
      <c r="U5315" s="17">
        <v>2.0099999999999998</v>
      </c>
      <c r="V5315" s="27">
        <v>5.88</v>
      </c>
      <c r="W5315" s="13" t="s">
        <v>60</v>
      </c>
      <c r="X5315" s="8">
        <f>$T5315*$R5315</f>
        <v>0</v>
      </c>
      <c r="Y5315" s="29">
        <f>R5315-V5315-U5315-X5315</f>
        <v>6.15</v>
      </c>
    </row>
    <row r="5316" spans="2:25" x14ac:dyDescent="0.3">
      <c r="B5316" s="16"/>
      <c r="C5316" s="8" t="str">
        <f>_xlfn.CONCAT(S5316,_xlfn.TEXTBEFORE(Q5316,","))</f>
        <v>2Fellowes Box</v>
      </c>
      <c r="D5316" s="13" t="s">
        <v>11422</v>
      </c>
      <c r="E5316" s="25">
        <v>42893</v>
      </c>
      <c r="F5316" s="25">
        <v>42895</v>
      </c>
      <c r="G5316" s="13" t="s">
        <v>22</v>
      </c>
      <c r="H5316" s="13" t="s">
        <v>5746</v>
      </c>
      <c r="I5316" s="13" t="s">
        <v>36</v>
      </c>
      <c r="J5316" s="13" t="s">
        <v>157</v>
      </c>
      <c r="K5316" s="13" t="s">
        <v>158</v>
      </c>
      <c r="L5316" s="13" t="s">
        <v>54</v>
      </c>
      <c r="M5316" s="13" t="s">
        <v>55</v>
      </c>
      <c r="N5316" s="13" t="s">
        <v>5145</v>
      </c>
      <c r="O5316" s="13" t="s">
        <v>30</v>
      </c>
      <c r="P5316" s="13" t="s">
        <v>289</v>
      </c>
      <c r="Q5316" s="13" t="s">
        <v>5146</v>
      </c>
      <c r="R5316" s="17">
        <v>31.125</v>
      </c>
      <c r="S5316" s="26">
        <v>2</v>
      </c>
      <c r="T5316" s="17">
        <v>0.17</v>
      </c>
      <c r="U5316" s="17">
        <v>2.76</v>
      </c>
      <c r="V5316" s="27">
        <v>-0.37500000000000089</v>
      </c>
      <c r="W5316" s="13" t="s">
        <v>60</v>
      </c>
      <c r="X5316" s="8">
        <f>$T5316*$R5316</f>
        <v>5.2912500000000007</v>
      </c>
      <c r="Y5316" s="29">
        <f>R5316-V5316-U5316-X5316</f>
        <v>23.44875</v>
      </c>
    </row>
    <row r="5317" spans="2:25" x14ac:dyDescent="0.3">
      <c r="B5317" s="16"/>
      <c r="C5317" s="8" t="str">
        <f>_xlfn.CONCAT(S5317,_xlfn.TEXTBEFORE(Q5317,","))</f>
        <v>4Stockwell Staples</v>
      </c>
      <c r="D5317" s="13" t="s">
        <v>11423</v>
      </c>
      <c r="E5317" s="25">
        <v>42893</v>
      </c>
      <c r="F5317" s="25">
        <v>42895</v>
      </c>
      <c r="G5317" s="13" t="s">
        <v>22</v>
      </c>
      <c r="H5317" s="13" t="s">
        <v>5746</v>
      </c>
      <c r="I5317" s="13" t="s">
        <v>36</v>
      </c>
      <c r="J5317" s="13" t="s">
        <v>157</v>
      </c>
      <c r="K5317" s="13" t="s">
        <v>158</v>
      </c>
      <c r="L5317" s="13" t="s">
        <v>54</v>
      </c>
      <c r="M5317" s="13" t="s">
        <v>55</v>
      </c>
      <c r="N5317" s="13" t="s">
        <v>5548</v>
      </c>
      <c r="O5317" s="13" t="s">
        <v>30</v>
      </c>
      <c r="P5317" s="13" t="s">
        <v>2177</v>
      </c>
      <c r="Q5317" s="13" t="s">
        <v>5549</v>
      </c>
      <c r="R5317" s="17">
        <v>16.6632</v>
      </c>
      <c r="S5317" s="26">
        <v>4</v>
      </c>
      <c r="T5317" s="17">
        <v>0.47000000000000003</v>
      </c>
      <c r="U5317" s="17">
        <v>2.58</v>
      </c>
      <c r="V5317" s="27">
        <v>-7.5768000000000022</v>
      </c>
      <c r="W5317" s="13" t="s">
        <v>60</v>
      </c>
      <c r="X5317" s="8">
        <f>$T5317*$R5317</f>
        <v>7.8317040000000002</v>
      </c>
      <c r="Y5317" s="29">
        <f>R5317-V5317-U5317-X5317</f>
        <v>13.828296000000003</v>
      </c>
    </row>
    <row r="5318" spans="2:25" x14ac:dyDescent="0.3">
      <c r="B5318" s="16"/>
      <c r="C5318" s="8" t="str">
        <f>_xlfn.CONCAT(S5318,_xlfn.TEXTBEFORE(Q5318,","))</f>
        <v>9Cisco Speaker Phone</v>
      </c>
      <c r="D5318" s="13" t="s">
        <v>11424</v>
      </c>
      <c r="E5318" s="25">
        <v>44191</v>
      </c>
      <c r="F5318" s="25">
        <v>44195</v>
      </c>
      <c r="G5318" s="13" t="s">
        <v>50</v>
      </c>
      <c r="H5318" s="13" t="s">
        <v>1056</v>
      </c>
      <c r="I5318" s="13" t="s">
        <v>36</v>
      </c>
      <c r="J5318" s="13" t="s">
        <v>1057</v>
      </c>
      <c r="K5318" s="13" t="s">
        <v>846</v>
      </c>
      <c r="L5318" s="13" t="s">
        <v>201</v>
      </c>
      <c r="M5318" s="13" t="s">
        <v>28</v>
      </c>
      <c r="N5318" s="13" t="s">
        <v>1058</v>
      </c>
      <c r="O5318" s="13" t="s">
        <v>57</v>
      </c>
      <c r="P5318" s="13" t="s">
        <v>58</v>
      </c>
      <c r="Q5318" s="13" t="s">
        <v>1059</v>
      </c>
      <c r="R5318" s="17">
        <v>1271.9699999999998</v>
      </c>
      <c r="S5318" s="26">
        <v>9</v>
      </c>
      <c r="T5318" s="17">
        <v>0</v>
      </c>
      <c r="U5318" s="17">
        <v>129.37</v>
      </c>
      <c r="V5318" s="27">
        <v>368.82000000000005</v>
      </c>
      <c r="W5318" s="13" t="s">
        <v>60</v>
      </c>
      <c r="X5318" s="8">
        <f>$T5318*$R5318</f>
        <v>0</v>
      </c>
      <c r="Y5318" s="29">
        <f>R5318-V5318-U5318-X5318</f>
        <v>773.77999999999975</v>
      </c>
    </row>
    <row r="5319" spans="2:25" x14ac:dyDescent="0.3">
      <c r="B5319" s="16"/>
      <c r="C5319" s="8" t="str">
        <f>_xlfn.CONCAT(S5319,_xlfn.TEXTBEFORE(Q5319,","))</f>
        <v>9Advantus Staples</v>
      </c>
      <c r="D5319" s="13" t="s">
        <v>11425</v>
      </c>
      <c r="E5319" s="25">
        <v>44191</v>
      </c>
      <c r="F5319" s="25">
        <v>44195</v>
      </c>
      <c r="G5319" s="13" t="s">
        <v>50</v>
      </c>
      <c r="H5319" s="13" t="s">
        <v>1056</v>
      </c>
      <c r="I5319" s="13" t="s">
        <v>36</v>
      </c>
      <c r="J5319" s="13" t="s">
        <v>1057</v>
      </c>
      <c r="K5319" s="13" t="s">
        <v>846</v>
      </c>
      <c r="L5319" s="13" t="s">
        <v>201</v>
      </c>
      <c r="M5319" s="13" t="s">
        <v>28</v>
      </c>
      <c r="N5319" s="13" t="s">
        <v>4216</v>
      </c>
      <c r="O5319" s="13" t="s">
        <v>30</v>
      </c>
      <c r="P5319" s="13" t="s">
        <v>2177</v>
      </c>
      <c r="Q5319" s="13" t="s">
        <v>4217</v>
      </c>
      <c r="R5319" s="17">
        <v>98.820000000000007</v>
      </c>
      <c r="S5319" s="26">
        <v>9</v>
      </c>
      <c r="T5319" s="17">
        <v>0</v>
      </c>
      <c r="U5319" s="17">
        <v>13.04</v>
      </c>
      <c r="V5319" s="27">
        <v>11.61</v>
      </c>
      <c r="W5319" s="13" t="s">
        <v>60</v>
      </c>
      <c r="X5319" s="8">
        <f>$T5319*$R5319</f>
        <v>0</v>
      </c>
      <c r="Y5319" s="29">
        <f>R5319-V5319-U5319-X5319</f>
        <v>74.170000000000016</v>
      </c>
    </row>
    <row r="5320" spans="2:25" x14ac:dyDescent="0.3">
      <c r="B5320" s="16"/>
      <c r="C5320" s="8" t="str">
        <f>_xlfn.CONCAT(S5320,_xlfn.TEXTBEFORE(Q5320,","))</f>
        <v>3Fellowes Shelving</v>
      </c>
      <c r="D5320" s="13" t="s">
        <v>11426</v>
      </c>
      <c r="E5320" s="25">
        <v>43337</v>
      </c>
      <c r="F5320" s="25">
        <v>43344</v>
      </c>
      <c r="G5320" s="13" t="s">
        <v>50</v>
      </c>
      <c r="H5320" s="13" t="s">
        <v>4225</v>
      </c>
      <c r="I5320" s="13" t="s">
        <v>36</v>
      </c>
      <c r="J5320" s="13" t="s">
        <v>531</v>
      </c>
      <c r="K5320" s="13" t="s">
        <v>187</v>
      </c>
      <c r="L5320" s="13" t="s">
        <v>27</v>
      </c>
      <c r="M5320" s="13" t="s">
        <v>28</v>
      </c>
      <c r="N5320" s="13" t="s">
        <v>2341</v>
      </c>
      <c r="O5320" s="13" t="s">
        <v>30</v>
      </c>
      <c r="P5320" s="13" t="s">
        <v>289</v>
      </c>
      <c r="Q5320" s="13" t="s">
        <v>2342</v>
      </c>
      <c r="R5320" s="17">
        <v>170.73</v>
      </c>
      <c r="S5320" s="26">
        <v>3</v>
      </c>
      <c r="T5320" s="17">
        <v>0</v>
      </c>
      <c r="U5320" s="17">
        <v>12.98</v>
      </c>
      <c r="V5320" s="27">
        <v>80.19</v>
      </c>
      <c r="W5320" s="13" t="s">
        <v>88</v>
      </c>
      <c r="X5320" s="8">
        <f>$T5320*$R5320</f>
        <v>0</v>
      </c>
      <c r="Y5320" s="29">
        <f>R5320-V5320-U5320-X5320</f>
        <v>77.559999999999988</v>
      </c>
    </row>
    <row r="5321" spans="2:25" x14ac:dyDescent="0.3">
      <c r="B5321" s="16"/>
      <c r="C5321" s="8" t="str">
        <f>_xlfn.CONCAT(S5321,_xlfn.TEXTBEFORE(Q5321,","))</f>
        <v>4KitchenAid Stove</v>
      </c>
      <c r="D5321" s="13" t="s">
        <v>11427</v>
      </c>
      <c r="E5321" s="25">
        <v>43663</v>
      </c>
      <c r="F5321" s="25">
        <v>43667</v>
      </c>
      <c r="G5321" s="13" t="s">
        <v>50</v>
      </c>
      <c r="H5321" s="13" t="s">
        <v>850</v>
      </c>
      <c r="I5321" s="13" t="s">
        <v>36</v>
      </c>
      <c r="J5321" s="13" t="s">
        <v>233</v>
      </c>
      <c r="K5321" s="13" t="s">
        <v>234</v>
      </c>
      <c r="L5321" s="13" t="s">
        <v>54</v>
      </c>
      <c r="M5321" s="13" t="s">
        <v>55</v>
      </c>
      <c r="N5321" s="13" t="s">
        <v>247</v>
      </c>
      <c r="O5321" s="13" t="s">
        <v>30</v>
      </c>
      <c r="P5321" s="13" t="s">
        <v>31</v>
      </c>
      <c r="Q5321" s="13" t="s">
        <v>248</v>
      </c>
      <c r="R5321" s="17">
        <v>1895.3880000000001</v>
      </c>
      <c r="S5321" s="26">
        <v>4</v>
      </c>
      <c r="T5321" s="17">
        <v>0.17</v>
      </c>
      <c r="U5321" s="17">
        <v>155.81</v>
      </c>
      <c r="V5321" s="27">
        <v>570.82799999999986</v>
      </c>
      <c r="W5321" s="13" t="s">
        <v>88</v>
      </c>
      <c r="X5321" s="8">
        <f>$T5321*$R5321</f>
        <v>322.21596000000005</v>
      </c>
      <c r="Y5321" s="29">
        <f>R5321-V5321-U5321-X5321</f>
        <v>846.53404000000046</v>
      </c>
    </row>
    <row r="5322" spans="2:25" x14ac:dyDescent="0.3">
      <c r="B5322" s="16"/>
      <c r="C5322" s="8" t="str">
        <f>_xlfn.CONCAT(S5322,_xlfn.TEXTBEFORE(Q5322,","))</f>
        <v>4Cuisinart Stove</v>
      </c>
      <c r="D5322" s="13" t="s">
        <v>11428</v>
      </c>
      <c r="E5322" s="25">
        <v>43663</v>
      </c>
      <c r="F5322" s="25">
        <v>43667</v>
      </c>
      <c r="G5322" s="13" t="s">
        <v>50</v>
      </c>
      <c r="H5322" s="13" t="s">
        <v>850</v>
      </c>
      <c r="I5322" s="13" t="s">
        <v>36</v>
      </c>
      <c r="J5322" s="13" t="s">
        <v>233</v>
      </c>
      <c r="K5322" s="13" t="s">
        <v>234</v>
      </c>
      <c r="L5322" s="13" t="s">
        <v>54</v>
      </c>
      <c r="M5322" s="13" t="s">
        <v>55</v>
      </c>
      <c r="N5322" s="13" t="s">
        <v>1382</v>
      </c>
      <c r="O5322" s="13" t="s">
        <v>30</v>
      </c>
      <c r="P5322" s="13" t="s">
        <v>31</v>
      </c>
      <c r="Q5322" s="13" t="s">
        <v>1383</v>
      </c>
      <c r="R5322" s="17">
        <v>1785.2303999999999</v>
      </c>
      <c r="S5322" s="26">
        <v>4</v>
      </c>
      <c r="T5322" s="17">
        <v>0.17</v>
      </c>
      <c r="U5322" s="17">
        <v>96.05</v>
      </c>
      <c r="V5322" s="27">
        <v>215.03040000000004</v>
      </c>
      <c r="W5322" s="13" t="s">
        <v>88</v>
      </c>
      <c r="X5322" s="8">
        <f>$T5322*$R5322</f>
        <v>303.48916800000001</v>
      </c>
      <c r="Y5322" s="29">
        <f>R5322-V5322-U5322-X5322</f>
        <v>1170.6608319999998</v>
      </c>
    </row>
    <row r="5323" spans="2:25" x14ac:dyDescent="0.3">
      <c r="B5323" s="16"/>
      <c r="C5323" s="8" t="str">
        <f>_xlfn.CONCAT(S5323,_xlfn.TEXTBEFORE(Q5323,","))</f>
        <v>4Chromcraft Computer Table</v>
      </c>
      <c r="D5323" s="13" t="s">
        <v>11429</v>
      </c>
      <c r="E5323" s="25">
        <v>43663</v>
      </c>
      <c r="F5323" s="25">
        <v>43667</v>
      </c>
      <c r="G5323" s="13" t="s">
        <v>50</v>
      </c>
      <c r="H5323" s="13" t="s">
        <v>850</v>
      </c>
      <c r="I5323" s="13" t="s">
        <v>36</v>
      </c>
      <c r="J5323" s="13" t="s">
        <v>233</v>
      </c>
      <c r="K5323" s="13" t="s">
        <v>234</v>
      </c>
      <c r="L5323" s="13" t="s">
        <v>54</v>
      </c>
      <c r="M5323" s="13" t="s">
        <v>55</v>
      </c>
      <c r="N5323" s="13" t="s">
        <v>544</v>
      </c>
      <c r="O5323" s="13" t="s">
        <v>40</v>
      </c>
      <c r="P5323" s="13" t="s">
        <v>48</v>
      </c>
      <c r="Q5323" s="13" t="s">
        <v>545</v>
      </c>
      <c r="R5323" s="17">
        <v>940.0716000000001</v>
      </c>
      <c r="S5323" s="26">
        <v>4</v>
      </c>
      <c r="T5323" s="17">
        <v>0.47000000000000003</v>
      </c>
      <c r="U5323" s="17">
        <v>79.39</v>
      </c>
      <c r="V5323" s="27">
        <v>-443.52840000000003</v>
      </c>
      <c r="W5323" s="13" t="s">
        <v>88</v>
      </c>
      <c r="X5323" s="8">
        <f>$T5323*$R5323</f>
        <v>441.83365200000009</v>
      </c>
      <c r="Y5323" s="29">
        <f>R5323-V5323-U5323-X5323</f>
        <v>862.37634800000001</v>
      </c>
    </row>
    <row r="5324" spans="2:25" x14ac:dyDescent="0.3">
      <c r="B5324" s="16"/>
      <c r="C5324" s="8" t="str">
        <f>_xlfn.CONCAT(S5324,_xlfn.TEXTBEFORE(Q5324,","))</f>
        <v>7Nokia Office Telephone</v>
      </c>
      <c r="D5324" s="13" t="s">
        <v>11430</v>
      </c>
      <c r="E5324" s="25">
        <v>43663</v>
      </c>
      <c r="F5324" s="25">
        <v>43667</v>
      </c>
      <c r="G5324" s="13" t="s">
        <v>50</v>
      </c>
      <c r="H5324" s="13" t="s">
        <v>850</v>
      </c>
      <c r="I5324" s="13" t="s">
        <v>36</v>
      </c>
      <c r="J5324" s="13" t="s">
        <v>233</v>
      </c>
      <c r="K5324" s="13" t="s">
        <v>234</v>
      </c>
      <c r="L5324" s="13" t="s">
        <v>54</v>
      </c>
      <c r="M5324" s="13" t="s">
        <v>55</v>
      </c>
      <c r="N5324" s="13" t="s">
        <v>2782</v>
      </c>
      <c r="O5324" s="13" t="s">
        <v>57</v>
      </c>
      <c r="P5324" s="13" t="s">
        <v>58</v>
      </c>
      <c r="Q5324" s="13" t="s">
        <v>2783</v>
      </c>
      <c r="R5324" s="17">
        <v>385.90019999999998</v>
      </c>
      <c r="S5324" s="26">
        <v>7</v>
      </c>
      <c r="T5324" s="17">
        <v>0.17</v>
      </c>
      <c r="U5324" s="17">
        <v>34.19</v>
      </c>
      <c r="V5324" s="27">
        <v>-60.55980000000001</v>
      </c>
      <c r="W5324" s="13" t="s">
        <v>88</v>
      </c>
      <c r="X5324" s="8">
        <f>$T5324*$R5324</f>
        <v>65.603034000000008</v>
      </c>
      <c r="Y5324" s="29">
        <f>R5324-V5324-U5324-X5324</f>
        <v>346.666966</v>
      </c>
    </row>
    <row r="5325" spans="2:25" x14ac:dyDescent="0.3">
      <c r="B5325" s="16"/>
      <c r="C5325" s="8" t="str">
        <f>_xlfn.CONCAT(S5325,_xlfn.TEXTBEFORE(Q5325,","))</f>
        <v>2StarTech Printer</v>
      </c>
      <c r="D5325" s="13" t="s">
        <v>11431</v>
      </c>
      <c r="E5325" s="25">
        <v>43663</v>
      </c>
      <c r="F5325" s="25">
        <v>43667</v>
      </c>
      <c r="G5325" s="13" t="s">
        <v>50</v>
      </c>
      <c r="H5325" s="13" t="s">
        <v>850</v>
      </c>
      <c r="I5325" s="13" t="s">
        <v>36</v>
      </c>
      <c r="J5325" s="13" t="s">
        <v>233</v>
      </c>
      <c r="K5325" s="13" t="s">
        <v>234</v>
      </c>
      <c r="L5325" s="13" t="s">
        <v>54</v>
      </c>
      <c r="M5325" s="13" t="s">
        <v>55</v>
      </c>
      <c r="N5325" s="13" t="s">
        <v>3210</v>
      </c>
      <c r="O5325" s="13" t="s">
        <v>57</v>
      </c>
      <c r="P5325" s="13" t="s">
        <v>138</v>
      </c>
      <c r="Q5325" s="13" t="s">
        <v>3211</v>
      </c>
      <c r="R5325" s="17">
        <v>422.60280000000006</v>
      </c>
      <c r="S5325" s="26">
        <v>2</v>
      </c>
      <c r="T5325" s="17">
        <v>0.17</v>
      </c>
      <c r="U5325" s="17">
        <v>25.47</v>
      </c>
      <c r="V5325" s="27">
        <v>10.162799999999976</v>
      </c>
      <c r="W5325" s="13" t="s">
        <v>88</v>
      </c>
      <c r="X5325" s="8">
        <f>$T5325*$R5325</f>
        <v>71.842476000000019</v>
      </c>
      <c r="Y5325" s="29">
        <f>R5325-V5325-U5325-X5325</f>
        <v>315.12752399999999</v>
      </c>
    </row>
    <row r="5326" spans="2:25" x14ac:dyDescent="0.3">
      <c r="B5326" s="16"/>
      <c r="C5326" s="8" t="str">
        <f>_xlfn.CONCAT(S5326,_xlfn.TEXTBEFORE(Q5326,","))</f>
        <v>1Barricks Coffee Table</v>
      </c>
      <c r="D5326" s="13" t="s">
        <v>11432</v>
      </c>
      <c r="E5326" s="25">
        <v>43663</v>
      </c>
      <c r="F5326" s="25">
        <v>43667</v>
      </c>
      <c r="G5326" s="13" t="s">
        <v>50</v>
      </c>
      <c r="H5326" s="13" t="s">
        <v>850</v>
      </c>
      <c r="I5326" s="13" t="s">
        <v>36</v>
      </c>
      <c r="J5326" s="13" t="s">
        <v>233</v>
      </c>
      <c r="K5326" s="13" t="s">
        <v>234</v>
      </c>
      <c r="L5326" s="13" t="s">
        <v>54</v>
      </c>
      <c r="M5326" s="13" t="s">
        <v>55</v>
      </c>
      <c r="N5326" s="13" t="s">
        <v>4768</v>
      </c>
      <c r="O5326" s="13" t="s">
        <v>40</v>
      </c>
      <c r="P5326" s="13" t="s">
        <v>48</v>
      </c>
      <c r="Q5326" s="13" t="s">
        <v>4769</v>
      </c>
      <c r="R5326" s="17">
        <v>160.57409999999999</v>
      </c>
      <c r="S5326" s="26">
        <v>1</v>
      </c>
      <c r="T5326" s="17">
        <v>0.47000000000000003</v>
      </c>
      <c r="U5326" s="17">
        <v>8.31</v>
      </c>
      <c r="V5326" s="27">
        <v>-118.18589999999998</v>
      </c>
      <c r="W5326" s="13" t="s">
        <v>88</v>
      </c>
      <c r="X5326" s="8">
        <f>$T5326*$R5326</f>
        <v>75.469826999999995</v>
      </c>
      <c r="Y5326" s="29">
        <f>R5326-V5326-U5326-X5326</f>
        <v>194.98017299999998</v>
      </c>
    </row>
    <row r="5327" spans="2:25" x14ac:dyDescent="0.3">
      <c r="B5327" s="16"/>
      <c r="C5327" s="8" t="str">
        <f>_xlfn.CONCAT(S5327,_xlfn.TEXTBEFORE(Q5327,","))</f>
        <v>2GlobeWeis Peel and Seal</v>
      </c>
      <c r="D5327" s="13" t="s">
        <v>11433</v>
      </c>
      <c r="E5327" s="25">
        <v>43663</v>
      </c>
      <c r="F5327" s="25">
        <v>43667</v>
      </c>
      <c r="G5327" s="13" t="s">
        <v>50</v>
      </c>
      <c r="H5327" s="13" t="s">
        <v>850</v>
      </c>
      <c r="I5327" s="13" t="s">
        <v>36</v>
      </c>
      <c r="J5327" s="13" t="s">
        <v>233</v>
      </c>
      <c r="K5327" s="13" t="s">
        <v>234</v>
      </c>
      <c r="L5327" s="13" t="s">
        <v>54</v>
      </c>
      <c r="M5327" s="13" t="s">
        <v>55</v>
      </c>
      <c r="N5327" s="13" t="s">
        <v>3621</v>
      </c>
      <c r="O5327" s="13" t="s">
        <v>30</v>
      </c>
      <c r="P5327" s="13" t="s">
        <v>1607</v>
      </c>
      <c r="Q5327" s="13" t="s">
        <v>3622</v>
      </c>
      <c r="R5327" s="17">
        <v>26.425800000000002</v>
      </c>
      <c r="S5327" s="26">
        <v>2</v>
      </c>
      <c r="T5327" s="17">
        <v>0.47000000000000003</v>
      </c>
      <c r="U5327" s="17">
        <v>1.97</v>
      </c>
      <c r="V5327" s="27">
        <v>-3.4200000000002007E-2</v>
      </c>
      <c r="W5327" s="13" t="s">
        <v>88</v>
      </c>
      <c r="X5327" s="8">
        <f>$T5327*$R5327</f>
        <v>12.420126000000002</v>
      </c>
      <c r="Y5327" s="29">
        <f>R5327-V5327-U5327-X5327</f>
        <v>12.069874000000004</v>
      </c>
    </row>
    <row r="5328" spans="2:25" x14ac:dyDescent="0.3">
      <c r="B5328" s="16"/>
      <c r="C5328" s="8" t="str">
        <f>_xlfn.CONCAT(S5328,_xlfn.TEXTBEFORE(Q5328,","))</f>
        <v>1Kleencut Trimmer</v>
      </c>
      <c r="D5328" s="13" t="s">
        <v>11434</v>
      </c>
      <c r="E5328" s="25">
        <v>43663</v>
      </c>
      <c r="F5328" s="25">
        <v>43667</v>
      </c>
      <c r="G5328" s="13" t="s">
        <v>50</v>
      </c>
      <c r="H5328" s="13" t="s">
        <v>850</v>
      </c>
      <c r="I5328" s="13" t="s">
        <v>36</v>
      </c>
      <c r="J5328" s="13" t="s">
        <v>233</v>
      </c>
      <c r="K5328" s="13" t="s">
        <v>234</v>
      </c>
      <c r="L5328" s="13" t="s">
        <v>54</v>
      </c>
      <c r="M5328" s="13" t="s">
        <v>55</v>
      </c>
      <c r="N5328" s="13" t="s">
        <v>2106</v>
      </c>
      <c r="O5328" s="13" t="s">
        <v>30</v>
      </c>
      <c r="P5328" s="13" t="s">
        <v>1228</v>
      </c>
      <c r="Q5328" s="13" t="s">
        <v>2107</v>
      </c>
      <c r="R5328" s="17">
        <v>21.639900000000001</v>
      </c>
      <c r="S5328" s="26">
        <v>1</v>
      </c>
      <c r="T5328" s="17">
        <v>0.47000000000000003</v>
      </c>
      <c r="U5328" s="17">
        <v>1.49</v>
      </c>
      <c r="V5328" s="27">
        <v>-17.5701</v>
      </c>
      <c r="W5328" s="13" t="s">
        <v>88</v>
      </c>
      <c r="X5328" s="8">
        <f>$T5328*$R5328</f>
        <v>10.170753000000001</v>
      </c>
      <c r="Y5328" s="29">
        <f>R5328-V5328-U5328-X5328</f>
        <v>27.549246999999998</v>
      </c>
    </row>
    <row r="5329" spans="2:25" x14ac:dyDescent="0.3">
      <c r="B5329" s="16"/>
      <c r="C5329" s="8" t="str">
        <f>_xlfn.CONCAT(S5329,_xlfn.TEXTBEFORE(Q5329,","))</f>
        <v>3Novimex Shipping Labels</v>
      </c>
      <c r="D5329" s="13" t="s">
        <v>11435</v>
      </c>
      <c r="E5329" s="25">
        <v>43663</v>
      </c>
      <c r="F5329" s="25">
        <v>43667</v>
      </c>
      <c r="G5329" s="13" t="s">
        <v>50</v>
      </c>
      <c r="H5329" s="13" t="s">
        <v>850</v>
      </c>
      <c r="I5329" s="13" t="s">
        <v>36</v>
      </c>
      <c r="J5329" s="13" t="s">
        <v>233</v>
      </c>
      <c r="K5329" s="13" t="s">
        <v>234</v>
      </c>
      <c r="L5329" s="13" t="s">
        <v>54</v>
      </c>
      <c r="M5329" s="13" t="s">
        <v>55</v>
      </c>
      <c r="N5329" s="13" t="s">
        <v>5110</v>
      </c>
      <c r="O5329" s="13" t="s">
        <v>30</v>
      </c>
      <c r="P5329" s="13" t="s">
        <v>2751</v>
      </c>
      <c r="Q5329" s="13" t="s">
        <v>5111</v>
      </c>
      <c r="R5329" s="17">
        <v>18.078300000000002</v>
      </c>
      <c r="S5329" s="26">
        <v>3</v>
      </c>
      <c r="T5329" s="17">
        <v>0.47000000000000003</v>
      </c>
      <c r="U5329" s="17">
        <v>1.1499999999999999</v>
      </c>
      <c r="V5329" s="27">
        <v>0.6183000000000014</v>
      </c>
      <c r="W5329" s="13" t="s">
        <v>88</v>
      </c>
      <c r="X5329" s="8">
        <f>$T5329*$R5329</f>
        <v>8.4968010000000014</v>
      </c>
      <c r="Y5329" s="29">
        <f>R5329-V5329-U5329-X5329</f>
        <v>7.8131990000000009</v>
      </c>
    </row>
    <row r="5330" spans="2:25" x14ac:dyDescent="0.3">
      <c r="B5330" s="16"/>
      <c r="C5330" s="8" t="str">
        <f>_xlfn.CONCAT(S5330,_xlfn.TEXTBEFORE(Q5330,","))</f>
        <v>3BIC Pens</v>
      </c>
      <c r="D5330" s="13" t="s">
        <v>11436</v>
      </c>
      <c r="E5330" s="25">
        <v>43182</v>
      </c>
      <c r="F5330" s="25">
        <v>43184</v>
      </c>
      <c r="G5330" s="13" t="s">
        <v>22</v>
      </c>
      <c r="H5330" s="13" t="s">
        <v>576</v>
      </c>
      <c r="I5330" s="13" t="s">
        <v>24</v>
      </c>
      <c r="J5330" s="13" t="s">
        <v>4165</v>
      </c>
      <c r="K5330" s="13" t="s">
        <v>146</v>
      </c>
      <c r="L5330" s="13" t="s">
        <v>27</v>
      </c>
      <c r="M5330" s="13" t="s">
        <v>28</v>
      </c>
      <c r="N5330" s="13" t="s">
        <v>3544</v>
      </c>
      <c r="O5330" s="13" t="s">
        <v>30</v>
      </c>
      <c r="P5330" s="13" t="s">
        <v>1789</v>
      </c>
      <c r="Q5330" s="13" t="s">
        <v>3545</v>
      </c>
      <c r="R5330" s="17">
        <v>42.839999999999996</v>
      </c>
      <c r="S5330" s="26">
        <v>3</v>
      </c>
      <c r="T5330" s="17">
        <v>0</v>
      </c>
      <c r="U5330" s="17">
        <v>13.42</v>
      </c>
      <c r="V5330" s="27">
        <v>11.07</v>
      </c>
      <c r="W5330" s="13" t="s">
        <v>33</v>
      </c>
      <c r="X5330" s="8">
        <f>$T5330*$R5330</f>
        <v>0</v>
      </c>
      <c r="Y5330" s="29">
        <f>R5330-V5330-U5330-X5330</f>
        <v>18.349999999999994</v>
      </c>
    </row>
    <row r="5331" spans="2:25" x14ac:dyDescent="0.3">
      <c r="B5331" s="16"/>
      <c r="C5331" s="8" t="str">
        <f>_xlfn.CONCAT(S5331,_xlfn.TEXTBEFORE(Q5331,","))</f>
        <v>9Sharp Wireless Fax</v>
      </c>
      <c r="D5331" s="13" t="s">
        <v>11437</v>
      </c>
      <c r="E5331" s="25">
        <v>43916</v>
      </c>
      <c r="F5331" s="25">
        <v>43919</v>
      </c>
      <c r="G5331" s="13" t="s">
        <v>22</v>
      </c>
      <c r="H5331" s="13" t="s">
        <v>576</v>
      </c>
      <c r="I5331" s="13" t="s">
        <v>24</v>
      </c>
      <c r="J5331" s="13" t="s">
        <v>225</v>
      </c>
      <c r="K5331" s="13" t="s">
        <v>187</v>
      </c>
      <c r="L5331" s="13" t="s">
        <v>27</v>
      </c>
      <c r="M5331" s="13" t="s">
        <v>28</v>
      </c>
      <c r="N5331" s="13" t="s">
        <v>346</v>
      </c>
      <c r="O5331" s="13" t="s">
        <v>57</v>
      </c>
      <c r="P5331" s="13" t="s">
        <v>86</v>
      </c>
      <c r="Q5331" s="13" t="s">
        <v>347</v>
      </c>
      <c r="R5331" s="17">
        <v>3216.24</v>
      </c>
      <c r="S5331" s="26">
        <v>9</v>
      </c>
      <c r="T5331" s="17">
        <v>0</v>
      </c>
      <c r="U5331" s="17">
        <v>204.36</v>
      </c>
      <c r="V5331" s="27">
        <v>96.389999999999986</v>
      </c>
      <c r="W5331" s="13" t="s">
        <v>60</v>
      </c>
      <c r="X5331" s="8">
        <f>$T5331*$R5331</f>
        <v>0</v>
      </c>
      <c r="Y5331" s="29">
        <f>R5331-V5331-U5331-X5331</f>
        <v>2915.49</v>
      </c>
    </row>
    <row r="5332" spans="2:25" x14ac:dyDescent="0.3">
      <c r="B5332" s="16"/>
      <c r="C5332" s="8" t="str">
        <f>_xlfn.CONCAT(S5332,_xlfn.TEXTBEFORE(Q5332,","))</f>
        <v>4Hon Round Table</v>
      </c>
      <c r="D5332" s="13" t="s">
        <v>11438</v>
      </c>
      <c r="E5332" s="25">
        <v>43916</v>
      </c>
      <c r="F5332" s="25">
        <v>43919</v>
      </c>
      <c r="G5332" s="13" t="s">
        <v>22</v>
      </c>
      <c r="H5332" s="13" t="s">
        <v>576</v>
      </c>
      <c r="I5332" s="13" t="s">
        <v>24</v>
      </c>
      <c r="J5332" s="13" t="s">
        <v>225</v>
      </c>
      <c r="K5332" s="13" t="s">
        <v>187</v>
      </c>
      <c r="L5332" s="13" t="s">
        <v>27</v>
      </c>
      <c r="M5332" s="13" t="s">
        <v>28</v>
      </c>
      <c r="N5332" s="13" t="s">
        <v>648</v>
      </c>
      <c r="O5332" s="13" t="s">
        <v>40</v>
      </c>
      <c r="P5332" s="13" t="s">
        <v>48</v>
      </c>
      <c r="Q5332" s="13" t="s">
        <v>649</v>
      </c>
      <c r="R5332" s="17">
        <v>1444.5479999999998</v>
      </c>
      <c r="S5332" s="26">
        <v>4</v>
      </c>
      <c r="T5332" s="17">
        <v>0.3</v>
      </c>
      <c r="U5332" s="17">
        <v>190.28</v>
      </c>
      <c r="V5332" s="27">
        <v>103.06799999999998</v>
      </c>
      <c r="W5332" s="13" t="s">
        <v>60</v>
      </c>
      <c r="X5332" s="8">
        <f>$T5332*$R5332</f>
        <v>433.36439999999993</v>
      </c>
      <c r="Y5332" s="29">
        <f>R5332-V5332-U5332-X5332</f>
        <v>717.83559999999989</v>
      </c>
    </row>
    <row r="5333" spans="2:25" x14ac:dyDescent="0.3">
      <c r="B5333" s="16"/>
      <c r="C5333" s="8" t="str">
        <f>_xlfn.CONCAT(S5333,_xlfn.TEXTBEFORE(Q5333,","))</f>
        <v>3Bush Stackable Bookrack</v>
      </c>
      <c r="D5333" s="13" t="s">
        <v>11439</v>
      </c>
      <c r="E5333" s="25">
        <v>43916</v>
      </c>
      <c r="F5333" s="25">
        <v>43919</v>
      </c>
      <c r="G5333" s="13" t="s">
        <v>22</v>
      </c>
      <c r="H5333" s="13" t="s">
        <v>576</v>
      </c>
      <c r="I5333" s="13" t="s">
        <v>24</v>
      </c>
      <c r="J5333" s="13" t="s">
        <v>225</v>
      </c>
      <c r="K5333" s="13" t="s">
        <v>187</v>
      </c>
      <c r="L5333" s="13" t="s">
        <v>27</v>
      </c>
      <c r="M5333" s="13" t="s">
        <v>28</v>
      </c>
      <c r="N5333" s="13" t="s">
        <v>2494</v>
      </c>
      <c r="O5333" s="13" t="s">
        <v>40</v>
      </c>
      <c r="P5333" s="13" t="s">
        <v>67</v>
      </c>
      <c r="Q5333" s="13" t="s">
        <v>2495</v>
      </c>
      <c r="R5333" s="17">
        <v>374.57999999999993</v>
      </c>
      <c r="S5333" s="26">
        <v>3</v>
      </c>
      <c r="T5333" s="17">
        <v>0</v>
      </c>
      <c r="U5333" s="17">
        <v>42.33</v>
      </c>
      <c r="V5333" s="27">
        <v>134.82</v>
      </c>
      <c r="W5333" s="13" t="s">
        <v>60</v>
      </c>
      <c r="X5333" s="8">
        <f>$T5333*$R5333</f>
        <v>0</v>
      </c>
      <c r="Y5333" s="29">
        <f>R5333-V5333-U5333-X5333</f>
        <v>197.42999999999995</v>
      </c>
    </row>
    <row r="5334" spans="2:25" x14ac:dyDescent="0.3">
      <c r="B5334" s="16"/>
      <c r="C5334" s="8" t="str">
        <f>_xlfn.CONCAT(S5334,_xlfn.TEXTBEFORE(Q5334,","))</f>
        <v>8Acme Shears</v>
      </c>
      <c r="D5334" s="13" t="s">
        <v>11440</v>
      </c>
      <c r="E5334" s="25">
        <v>43916</v>
      </c>
      <c r="F5334" s="25">
        <v>43919</v>
      </c>
      <c r="G5334" s="13" t="s">
        <v>22</v>
      </c>
      <c r="H5334" s="13" t="s">
        <v>576</v>
      </c>
      <c r="I5334" s="13" t="s">
        <v>24</v>
      </c>
      <c r="J5334" s="13" t="s">
        <v>225</v>
      </c>
      <c r="K5334" s="13" t="s">
        <v>187</v>
      </c>
      <c r="L5334" s="13" t="s">
        <v>27</v>
      </c>
      <c r="M5334" s="13" t="s">
        <v>28</v>
      </c>
      <c r="N5334" s="13" t="s">
        <v>3151</v>
      </c>
      <c r="O5334" s="13" t="s">
        <v>30</v>
      </c>
      <c r="P5334" s="13" t="s">
        <v>1228</v>
      </c>
      <c r="Q5334" s="13" t="s">
        <v>3152</v>
      </c>
      <c r="R5334" s="17">
        <v>372.96000000000004</v>
      </c>
      <c r="S5334" s="26">
        <v>8</v>
      </c>
      <c r="T5334" s="17">
        <v>0</v>
      </c>
      <c r="U5334" s="17">
        <v>26.48</v>
      </c>
      <c r="V5334" s="27">
        <v>40.799999999999997</v>
      </c>
      <c r="W5334" s="13" t="s">
        <v>60</v>
      </c>
      <c r="X5334" s="8">
        <f>$T5334*$R5334</f>
        <v>0</v>
      </c>
      <c r="Y5334" s="29">
        <f>R5334-V5334-U5334-X5334</f>
        <v>305.68</v>
      </c>
    </row>
    <row r="5335" spans="2:25" x14ac:dyDescent="0.3">
      <c r="B5335" s="16"/>
      <c r="C5335" s="8" t="str">
        <f>_xlfn.CONCAT(S5335,_xlfn.TEXTBEFORE(Q5335,","))</f>
        <v>3Rubbermaid Clock</v>
      </c>
      <c r="D5335" s="13" t="s">
        <v>11441</v>
      </c>
      <c r="E5335" s="25">
        <v>43916</v>
      </c>
      <c r="F5335" s="25">
        <v>43919</v>
      </c>
      <c r="G5335" s="13" t="s">
        <v>22</v>
      </c>
      <c r="H5335" s="13" t="s">
        <v>576</v>
      </c>
      <c r="I5335" s="13" t="s">
        <v>24</v>
      </c>
      <c r="J5335" s="13" t="s">
        <v>225</v>
      </c>
      <c r="K5335" s="13" t="s">
        <v>187</v>
      </c>
      <c r="L5335" s="13" t="s">
        <v>27</v>
      </c>
      <c r="M5335" s="13" t="s">
        <v>28</v>
      </c>
      <c r="N5335" s="13" t="s">
        <v>3351</v>
      </c>
      <c r="O5335" s="13" t="s">
        <v>40</v>
      </c>
      <c r="P5335" s="13" t="s">
        <v>906</v>
      </c>
      <c r="Q5335" s="13" t="s">
        <v>3352</v>
      </c>
      <c r="R5335" s="17">
        <v>150.66000000000003</v>
      </c>
      <c r="S5335" s="26">
        <v>3</v>
      </c>
      <c r="T5335" s="17">
        <v>0</v>
      </c>
      <c r="U5335" s="17">
        <v>23.49</v>
      </c>
      <c r="V5335" s="27">
        <v>9</v>
      </c>
      <c r="W5335" s="13" t="s">
        <v>60</v>
      </c>
      <c r="X5335" s="8">
        <f>$T5335*$R5335</f>
        <v>0</v>
      </c>
      <c r="Y5335" s="29">
        <f>R5335-V5335-U5335-X5335</f>
        <v>118.17000000000003</v>
      </c>
    </row>
    <row r="5336" spans="2:25" x14ac:dyDescent="0.3">
      <c r="B5336" s="16"/>
      <c r="C5336" s="8" t="str">
        <f>_xlfn.CONCAT(S5336,_xlfn.TEXTBEFORE(Q5336,","))</f>
        <v>1Hewlett Wireless Fax</v>
      </c>
      <c r="D5336" s="13" t="s">
        <v>11442</v>
      </c>
      <c r="E5336" s="25">
        <v>43526</v>
      </c>
      <c r="F5336" s="25">
        <v>43531</v>
      </c>
      <c r="G5336" s="13" t="s">
        <v>50</v>
      </c>
      <c r="H5336" s="13" t="s">
        <v>2530</v>
      </c>
      <c r="I5336" s="13" t="s">
        <v>36</v>
      </c>
      <c r="J5336" s="13" t="s">
        <v>875</v>
      </c>
      <c r="K5336" s="13" t="s">
        <v>71</v>
      </c>
      <c r="L5336" s="13" t="s">
        <v>27</v>
      </c>
      <c r="M5336" s="13" t="s">
        <v>28</v>
      </c>
      <c r="N5336" s="13" t="s">
        <v>860</v>
      </c>
      <c r="O5336" s="13" t="s">
        <v>57</v>
      </c>
      <c r="P5336" s="13" t="s">
        <v>86</v>
      </c>
      <c r="Q5336" s="13" t="s">
        <v>861</v>
      </c>
      <c r="R5336" s="17">
        <v>381.63</v>
      </c>
      <c r="S5336" s="26">
        <v>1</v>
      </c>
      <c r="T5336" s="17">
        <v>0</v>
      </c>
      <c r="U5336" s="17">
        <v>41.37</v>
      </c>
      <c r="V5336" s="27">
        <v>183.18</v>
      </c>
      <c r="W5336" s="13" t="s">
        <v>88</v>
      </c>
      <c r="X5336" s="8">
        <f>$T5336*$R5336</f>
        <v>0</v>
      </c>
      <c r="Y5336" s="29">
        <f>R5336-V5336-U5336-X5336</f>
        <v>157.07999999999998</v>
      </c>
    </row>
    <row r="5337" spans="2:25" x14ac:dyDescent="0.3">
      <c r="B5337" s="16"/>
      <c r="C5337" s="8" t="str">
        <f>_xlfn.CONCAT(S5337,_xlfn.TEXTBEFORE(Q5337,","))</f>
        <v>2BIC Pencil Sharpener</v>
      </c>
      <c r="D5337" s="13" t="s">
        <v>11443</v>
      </c>
      <c r="E5337" s="25">
        <v>43699</v>
      </c>
      <c r="F5337" s="25">
        <v>43703</v>
      </c>
      <c r="G5337" s="13" t="s">
        <v>50</v>
      </c>
      <c r="H5337" s="13" t="s">
        <v>2530</v>
      </c>
      <c r="I5337" s="13" t="s">
        <v>36</v>
      </c>
      <c r="J5337" s="13" t="s">
        <v>37</v>
      </c>
      <c r="K5337" s="13" t="s">
        <v>38</v>
      </c>
      <c r="L5337" s="13" t="s">
        <v>27</v>
      </c>
      <c r="M5337" s="13" t="s">
        <v>28</v>
      </c>
      <c r="N5337" s="13" t="s">
        <v>3234</v>
      </c>
      <c r="O5337" s="13" t="s">
        <v>30</v>
      </c>
      <c r="P5337" s="13" t="s">
        <v>1789</v>
      </c>
      <c r="Q5337" s="13" t="s">
        <v>3235</v>
      </c>
      <c r="R5337" s="17">
        <v>58.019999999999996</v>
      </c>
      <c r="S5337" s="26">
        <v>2</v>
      </c>
      <c r="T5337" s="17">
        <v>0</v>
      </c>
      <c r="U5337" s="17">
        <v>5.54</v>
      </c>
      <c r="V5337" s="27">
        <v>10.44</v>
      </c>
      <c r="W5337" s="13" t="s">
        <v>88</v>
      </c>
      <c r="X5337" s="8">
        <f>$T5337*$R5337</f>
        <v>0</v>
      </c>
      <c r="Y5337" s="29">
        <f>R5337-V5337-U5337-X5337</f>
        <v>42.04</v>
      </c>
    </row>
    <row r="5338" spans="2:25" x14ac:dyDescent="0.3">
      <c r="B5338" s="16"/>
      <c r="C5338" s="8" t="str">
        <f>_xlfn.CONCAT(S5338,_xlfn.TEXTBEFORE(Q5338,","))</f>
        <v>3Stockwell Thumb Tacks</v>
      </c>
      <c r="D5338" s="13" t="s">
        <v>11444</v>
      </c>
      <c r="E5338" s="25">
        <v>43019</v>
      </c>
      <c r="F5338" s="25">
        <v>43019</v>
      </c>
      <c r="G5338" s="13" t="s">
        <v>126</v>
      </c>
      <c r="H5338" s="13" t="s">
        <v>2884</v>
      </c>
      <c r="I5338" s="13" t="s">
        <v>36</v>
      </c>
      <c r="J5338" s="13" t="s">
        <v>90</v>
      </c>
      <c r="K5338" s="13" t="s">
        <v>91</v>
      </c>
      <c r="L5338" s="13" t="s">
        <v>54</v>
      </c>
      <c r="M5338" s="13" t="s">
        <v>55</v>
      </c>
      <c r="N5338" s="13" t="s">
        <v>4251</v>
      </c>
      <c r="O5338" s="13" t="s">
        <v>30</v>
      </c>
      <c r="P5338" s="13" t="s">
        <v>2177</v>
      </c>
      <c r="Q5338" s="13" t="s">
        <v>4252</v>
      </c>
      <c r="R5338" s="17">
        <v>21.703499999999998</v>
      </c>
      <c r="S5338" s="26">
        <v>3</v>
      </c>
      <c r="T5338" s="17">
        <v>0.47000000000000003</v>
      </c>
      <c r="U5338" s="17">
        <v>2.31</v>
      </c>
      <c r="V5338" s="27">
        <v>-5.7464999999999975</v>
      </c>
      <c r="W5338" s="13" t="s">
        <v>60</v>
      </c>
      <c r="X5338" s="8">
        <f>$T5338*$R5338</f>
        <v>10.200645</v>
      </c>
      <c r="Y5338" s="29">
        <f>R5338-V5338-U5338-X5338</f>
        <v>14.939354999999997</v>
      </c>
    </row>
    <row r="5339" spans="2:25" x14ac:dyDescent="0.3">
      <c r="B5339" s="16"/>
      <c r="C5339" s="8" t="str">
        <f>_xlfn.CONCAT(S5339,_xlfn.TEXTBEFORE(Q5339,","))</f>
        <v>2Cuisinart Microwave</v>
      </c>
      <c r="D5339" s="13" t="s">
        <v>11445</v>
      </c>
      <c r="E5339" s="25">
        <v>44039</v>
      </c>
      <c r="F5339" s="25">
        <v>44045</v>
      </c>
      <c r="G5339" s="13" t="s">
        <v>50</v>
      </c>
      <c r="H5339" s="13" t="s">
        <v>2884</v>
      </c>
      <c r="I5339" s="13" t="s">
        <v>36</v>
      </c>
      <c r="J5339" s="13" t="s">
        <v>157</v>
      </c>
      <c r="K5339" s="13" t="s">
        <v>158</v>
      </c>
      <c r="L5339" s="13" t="s">
        <v>54</v>
      </c>
      <c r="M5339" s="13" t="s">
        <v>55</v>
      </c>
      <c r="N5339" s="13" t="s">
        <v>2885</v>
      </c>
      <c r="O5339" s="13" t="s">
        <v>30</v>
      </c>
      <c r="P5339" s="13" t="s">
        <v>31</v>
      </c>
      <c r="Q5339" s="13" t="s">
        <v>2886</v>
      </c>
      <c r="R5339" s="17">
        <v>459.15599999999995</v>
      </c>
      <c r="S5339" s="26">
        <v>2</v>
      </c>
      <c r="T5339" s="17">
        <v>0.17</v>
      </c>
      <c r="U5339" s="17">
        <v>31.61</v>
      </c>
      <c r="V5339" s="27">
        <v>-77.483999999999995</v>
      </c>
      <c r="W5339" s="13" t="s">
        <v>88</v>
      </c>
      <c r="X5339" s="8">
        <f>$T5339*$R5339</f>
        <v>78.056519999999992</v>
      </c>
      <c r="Y5339" s="29">
        <f>R5339-V5339-U5339-X5339</f>
        <v>426.97348</v>
      </c>
    </row>
    <row r="5340" spans="2:25" x14ac:dyDescent="0.3">
      <c r="B5340" s="16"/>
      <c r="C5340" s="8" t="str">
        <f>_xlfn.CONCAT(S5340,_xlfn.TEXTBEFORE(Q5340,","))</f>
        <v>2KitchenAid Blender</v>
      </c>
      <c r="D5340" s="13" t="s">
        <v>11446</v>
      </c>
      <c r="E5340" s="25">
        <v>44039</v>
      </c>
      <c r="F5340" s="25">
        <v>44045</v>
      </c>
      <c r="G5340" s="13" t="s">
        <v>50</v>
      </c>
      <c r="H5340" s="13" t="s">
        <v>2884</v>
      </c>
      <c r="I5340" s="13" t="s">
        <v>36</v>
      </c>
      <c r="J5340" s="13" t="s">
        <v>157</v>
      </c>
      <c r="K5340" s="13" t="s">
        <v>158</v>
      </c>
      <c r="L5340" s="13" t="s">
        <v>54</v>
      </c>
      <c r="M5340" s="13" t="s">
        <v>55</v>
      </c>
      <c r="N5340" s="13" t="s">
        <v>2222</v>
      </c>
      <c r="O5340" s="13" t="s">
        <v>30</v>
      </c>
      <c r="P5340" s="13" t="s">
        <v>31</v>
      </c>
      <c r="Q5340" s="13" t="s">
        <v>2223</v>
      </c>
      <c r="R5340" s="17">
        <v>163.1448</v>
      </c>
      <c r="S5340" s="26">
        <v>2</v>
      </c>
      <c r="T5340" s="17">
        <v>0.17</v>
      </c>
      <c r="U5340" s="17">
        <v>8.1999999999999993</v>
      </c>
      <c r="V5340" s="27">
        <v>33.364799999999995</v>
      </c>
      <c r="W5340" s="13" t="s">
        <v>88</v>
      </c>
      <c r="X5340" s="8">
        <f>$T5340*$R5340</f>
        <v>27.734616000000003</v>
      </c>
      <c r="Y5340" s="29">
        <f>R5340-V5340-U5340-X5340</f>
        <v>93.845383999999996</v>
      </c>
    </row>
    <row r="5341" spans="2:25" x14ac:dyDescent="0.3">
      <c r="B5341" s="16"/>
      <c r="C5341" s="8" t="str">
        <f>_xlfn.CONCAT(S5341,_xlfn.TEXTBEFORE(Q5341,","))</f>
        <v>2Rogers Trays</v>
      </c>
      <c r="D5341" s="13" t="s">
        <v>11447</v>
      </c>
      <c r="E5341" s="25">
        <v>44039</v>
      </c>
      <c r="F5341" s="25">
        <v>44045</v>
      </c>
      <c r="G5341" s="13" t="s">
        <v>50</v>
      </c>
      <c r="H5341" s="13" t="s">
        <v>2884</v>
      </c>
      <c r="I5341" s="13" t="s">
        <v>36</v>
      </c>
      <c r="J5341" s="13" t="s">
        <v>157</v>
      </c>
      <c r="K5341" s="13" t="s">
        <v>158</v>
      </c>
      <c r="L5341" s="13" t="s">
        <v>54</v>
      </c>
      <c r="M5341" s="13" t="s">
        <v>55</v>
      </c>
      <c r="N5341" s="13" t="s">
        <v>1734</v>
      </c>
      <c r="O5341" s="13" t="s">
        <v>30</v>
      </c>
      <c r="P5341" s="13" t="s">
        <v>289</v>
      </c>
      <c r="Q5341" s="13" t="s">
        <v>1735</v>
      </c>
      <c r="R5341" s="17">
        <v>102.43859999999999</v>
      </c>
      <c r="S5341" s="26">
        <v>2</v>
      </c>
      <c r="T5341" s="17">
        <v>0.17</v>
      </c>
      <c r="U5341" s="17">
        <v>6</v>
      </c>
      <c r="V5341" s="27">
        <v>-2.5014000000000003</v>
      </c>
      <c r="W5341" s="13" t="s">
        <v>88</v>
      </c>
      <c r="X5341" s="8">
        <f>$T5341*$R5341</f>
        <v>17.414562</v>
      </c>
      <c r="Y5341" s="29">
        <f>R5341-V5341-U5341-X5341</f>
        <v>81.525437999999994</v>
      </c>
    </row>
    <row r="5342" spans="2:25" x14ac:dyDescent="0.3">
      <c r="B5342" s="16"/>
      <c r="C5342" s="8" t="str">
        <f>_xlfn.CONCAT(S5342,_xlfn.TEXTBEFORE(Q5342,","))</f>
        <v>3GlobeWeis Manila Envelope</v>
      </c>
      <c r="D5342" s="13" t="s">
        <v>11448</v>
      </c>
      <c r="E5342" s="25">
        <v>44039</v>
      </c>
      <c r="F5342" s="25">
        <v>44045</v>
      </c>
      <c r="G5342" s="13" t="s">
        <v>50</v>
      </c>
      <c r="H5342" s="13" t="s">
        <v>2884</v>
      </c>
      <c r="I5342" s="13" t="s">
        <v>36</v>
      </c>
      <c r="J5342" s="13" t="s">
        <v>157</v>
      </c>
      <c r="K5342" s="13" t="s">
        <v>158</v>
      </c>
      <c r="L5342" s="13" t="s">
        <v>54</v>
      </c>
      <c r="M5342" s="13" t="s">
        <v>55</v>
      </c>
      <c r="N5342" s="13" t="s">
        <v>2848</v>
      </c>
      <c r="O5342" s="13" t="s">
        <v>30</v>
      </c>
      <c r="P5342" s="13" t="s">
        <v>1607</v>
      </c>
      <c r="Q5342" s="13" t="s">
        <v>2849</v>
      </c>
      <c r="R5342" s="17">
        <v>41.642099999999999</v>
      </c>
      <c r="S5342" s="26">
        <v>3</v>
      </c>
      <c r="T5342" s="17">
        <v>0.47000000000000003</v>
      </c>
      <c r="U5342" s="17">
        <v>2.48</v>
      </c>
      <c r="V5342" s="27">
        <v>-15.777900000000006</v>
      </c>
      <c r="W5342" s="13" t="s">
        <v>88</v>
      </c>
      <c r="X5342" s="8">
        <f>$T5342*$R5342</f>
        <v>19.571787</v>
      </c>
      <c r="Y5342" s="29">
        <f>R5342-V5342-U5342-X5342</f>
        <v>35.368213000000004</v>
      </c>
    </row>
    <row r="5343" spans="2:25" x14ac:dyDescent="0.3">
      <c r="B5343" s="16"/>
      <c r="C5343" s="8" t="str">
        <f>_xlfn.CONCAT(S5343,_xlfn.TEXTBEFORE(Q5343,","))</f>
        <v>2Stiletto Trimmer</v>
      </c>
      <c r="D5343" s="13" t="s">
        <v>11449</v>
      </c>
      <c r="E5343" s="25">
        <v>44039</v>
      </c>
      <c r="F5343" s="25">
        <v>44045</v>
      </c>
      <c r="G5343" s="13" t="s">
        <v>50</v>
      </c>
      <c r="H5343" s="13" t="s">
        <v>2884</v>
      </c>
      <c r="I5343" s="13" t="s">
        <v>36</v>
      </c>
      <c r="J5343" s="13" t="s">
        <v>157</v>
      </c>
      <c r="K5343" s="13" t="s">
        <v>158</v>
      </c>
      <c r="L5343" s="13" t="s">
        <v>54</v>
      </c>
      <c r="M5343" s="13" t="s">
        <v>55</v>
      </c>
      <c r="N5343" s="13" t="s">
        <v>4426</v>
      </c>
      <c r="O5343" s="13" t="s">
        <v>30</v>
      </c>
      <c r="P5343" s="13" t="s">
        <v>1228</v>
      </c>
      <c r="Q5343" s="13" t="s">
        <v>4427</v>
      </c>
      <c r="R5343" s="17">
        <v>41.817000000000007</v>
      </c>
      <c r="S5343" s="26">
        <v>2</v>
      </c>
      <c r="T5343" s="17">
        <v>0.47000000000000003</v>
      </c>
      <c r="U5343" s="17">
        <v>1.31</v>
      </c>
      <c r="V5343" s="27">
        <v>-12.663000000000004</v>
      </c>
      <c r="W5343" s="13" t="s">
        <v>88</v>
      </c>
      <c r="X5343" s="8">
        <f>$T5343*$R5343</f>
        <v>19.653990000000004</v>
      </c>
      <c r="Y5343" s="29">
        <f>R5343-V5343-U5343-X5343</f>
        <v>33.516010000000009</v>
      </c>
    </row>
    <row r="5344" spans="2:25" x14ac:dyDescent="0.3">
      <c r="B5344" s="16"/>
      <c r="C5344" s="8" t="str">
        <f>_xlfn.CONCAT(S5344,_xlfn.TEXTBEFORE(Q5344,","))</f>
        <v>2Ibico Binder</v>
      </c>
      <c r="D5344" s="13" t="s">
        <v>11450</v>
      </c>
      <c r="E5344" s="25">
        <v>43332</v>
      </c>
      <c r="F5344" s="25">
        <v>43337</v>
      </c>
      <c r="G5344" s="13" t="s">
        <v>50</v>
      </c>
      <c r="H5344" s="13" t="s">
        <v>4727</v>
      </c>
      <c r="I5344" s="13" t="s">
        <v>36</v>
      </c>
      <c r="J5344" s="13" t="s">
        <v>5859</v>
      </c>
      <c r="K5344" s="13" t="s">
        <v>226</v>
      </c>
      <c r="L5344" s="13" t="s">
        <v>27</v>
      </c>
      <c r="M5344" s="13" t="s">
        <v>28</v>
      </c>
      <c r="N5344" s="13" t="s">
        <v>4454</v>
      </c>
      <c r="O5344" s="13" t="s">
        <v>30</v>
      </c>
      <c r="P5344" s="13" t="s">
        <v>1121</v>
      </c>
      <c r="Q5344" s="13" t="s">
        <v>4455</v>
      </c>
      <c r="R5344" s="17">
        <v>33.959999999999994</v>
      </c>
      <c r="S5344" s="26">
        <v>2</v>
      </c>
      <c r="T5344" s="17">
        <v>0</v>
      </c>
      <c r="U5344" s="17">
        <v>2.1</v>
      </c>
      <c r="V5344" s="27">
        <v>7.08</v>
      </c>
      <c r="W5344" s="13" t="s">
        <v>88</v>
      </c>
      <c r="X5344" s="8">
        <f>$T5344*$R5344</f>
        <v>0</v>
      </c>
      <c r="Y5344" s="29">
        <f>R5344-V5344-U5344-X5344</f>
        <v>24.779999999999994</v>
      </c>
    </row>
    <row r="5345" spans="2:25" x14ac:dyDescent="0.3">
      <c r="B5345" s="16"/>
      <c r="C5345" s="8" t="str">
        <f>_xlfn.CONCAT(S5345,_xlfn.TEXTBEFORE(Q5345,","))</f>
        <v>7Advantus Clamps</v>
      </c>
      <c r="D5345" s="13" t="s">
        <v>11451</v>
      </c>
      <c r="E5345" s="25">
        <v>44008</v>
      </c>
      <c r="F5345" s="25">
        <v>44014</v>
      </c>
      <c r="G5345" s="13" t="s">
        <v>50</v>
      </c>
      <c r="H5345" s="13" t="s">
        <v>4727</v>
      </c>
      <c r="I5345" s="13" t="s">
        <v>36</v>
      </c>
      <c r="J5345" s="13" t="s">
        <v>1152</v>
      </c>
      <c r="K5345" s="13" t="s">
        <v>226</v>
      </c>
      <c r="L5345" s="13" t="s">
        <v>27</v>
      </c>
      <c r="M5345" s="13" t="s">
        <v>28</v>
      </c>
      <c r="N5345" s="13" t="s">
        <v>4728</v>
      </c>
      <c r="O5345" s="13" t="s">
        <v>30</v>
      </c>
      <c r="P5345" s="13" t="s">
        <v>2177</v>
      </c>
      <c r="Q5345" s="13" t="s">
        <v>4729</v>
      </c>
      <c r="R5345" s="17">
        <v>117.18</v>
      </c>
      <c r="S5345" s="26">
        <v>7</v>
      </c>
      <c r="T5345" s="17">
        <v>0</v>
      </c>
      <c r="U5345" s="17">
        <v>8.57</v>
      </c>
      <c r="V5345" s="27">
        <v>13.86</v>
      </c>
      <c r="W5345" s="13" t="s">
        <v>88</v>
      </c>
      <c r="X5345" s="8">
        <f>$T5345*$R5345</f>
        <v>0</v>
      </c>
      <c r="Y5345" s="29">
        <f>R5345-V5345-U5345-X5345</f>
        <v>94.75</v>
      </c>
    </row>
    <row r="5346" spans="2:25" x14ac:dyDescent="0.3">
      <c r="B5346" s="16"/>
      <c r="C5346" s="8" t="str">
        <f>_xlfn.CONCAT(S5346,_xlfn.TEXTBEFORE(Q5346,","))</f>
        <v>4Cardinal Hole Reinforcements</v>
      </c>
      <c r="D5346" s="13" t="s">
        <v>11452</v>
      </c>
      <c r="E5346" s="25">
        <v>44008</v>
      </c>
      <c r="F5346" s="25">
        <v>44014</v>
      </c>
      <c r="G5346" s="13" t="s">
        <v>50</v>
      </c>
      <c r="H5346" s="13" t="s">
        <v>4727</v>
      </c>
      <c r="I5346" s="13" t="s">
        <v>36</v>
      </c>
      <c r="J5346" s="13" t="s">
        <v>1152</v>
      </c>
      <c r="K5346" s="13" t="s">
        <v>226</v>
      </c>
      <c r="L5346" s="13" t="s">
        <v>27</v>
      </c>
      <c r="M5346" s="13" t="s">
        <v>28</v>
      </c>
      <c r="N5346" s="13" t="s">
        <v>5905</v>
      </c>
      <c r="O5346" s="13" t="s">
        <v>30</v>
      </c>
      <c r="P5346" s="13" t="s">
        <v>1121</v>
      </c>
      <c r="Q5346" s="13" t="s">
        <v>5906</v>
      </c>
      <c r="R5346" s="17">
        <v>21.360000000000003</v>
      </c>
      <c r="S5346" s="26">
        <v>4</v>
      </c>
      <c r="T5346" s="17">
        <v>0</v>
      </c>
      <c r="U5346" s="17">
        <v>1.94</v>
      </c>
      <c r="V5346" s="27">
        <v>7.4399999999999995</v>
      </c>
      <c r="W5346" s="13" t="s">
        <v>88</v>
      </c>
      <c r="X5346" s="8">
        <f>$T5346*$R5346</f>
        <v>0</v>
      </c>
      <c r="Y5346" s="29">
        <f>R5346-V5346-U5346-X5346</f>
        <v>11.980000000000004</v>
      </c>
    </row>
    <row r="5347" spans="2:25" x14ac:dyDescent="0.3">
      <c r="B5347" s="16"/>
      <c r="C5347" s="8" t="str">
        <f>_xlfn.CONCAT(S5347,_xlfn.TEXTBEFORE(Q5347,","))</f>
        <v>3Hewlett Copy Machine</v>
      </c>
      <c r="D5347" s="13" t="s">
        <v>11453</v>
      </c>
      <c r="E5347" s="25">
        <v>43446</v>
      </c>
      <c r="F5347" s="25">
        <v>43450</v>
      </c>
      <c r="G5347" s="13" t="s">
        <v>50</v>
      </c>
      <c r="H5347" s="13" t="s">
        <v>3199</v>
      </c>
      <c r="I5347" s="13" t="s">
        <v>36</v>
      </c>
      <c r="J5347" s="13" t="s">
        <v>304</v>
      </c>
      <c r="K5347" s="13" t="s">
        <v>305</v>
      </c>
      <c r="L5347" s="13" t="s">
        <v>54</v>
      </c>
      <c r="M5347" s="13" t="s">
        <v>55</v>
      </c>
      <c r="N5347" s="13" t="s">
        <v>268</v>
      </c>
      <c r="O5347" s="13" t="s">
        <v>57</v>
      </c>
      <c r="P5347" s="13" t="s">
        <v>86</v>
      </c>
      <c r="Q5347" s="13" t="s">
        <v>269</v>
      </c>
      <c r="R5347" s="17">
        <v>730.6173</v>
      </c>
      <c r="S5347" s="26">
        <v>3</v>
      </c>
      <c r="T5347" s="17">
        <v>7.0000000000000007E-2</v>
      </c>
      <c r="U5347" s="17">
        <v>25.65</v>
      </c>
      <c r="V5347" s="27">
        <v>102.05729999999997</v>
      </c>
      <c r="W5347" s="13" t="s">
        <v>60</v>
      </c>
      <c r="X5347" s="8">
        <f>$T5347*$R5347</f>
        <v>51.143211000000008</v>
      </c>
      <c r="Y5347" s="29">
        <f>R5347-V5347-U5347-X5347</f>
        <v>551.76678900000002</v>
      </c>
    </row>
    <row r="5348" spans="2:25" x14ac:dyDescent="0.3">
      <c r="B5348" s="16"/>
      <c r="C5348" s="8" t="str">
        <f>_xlfn.CONCAT(S5348,_xlfn.TEXTBEFORE(Q5348,","))</f>
        <v>5Harbour Creations Bag Chairs</v>
      </c>
      <c r="D5348" s="13" t="s">
        <v>11454</v>
      </c>
      <c r="E5348" s="25">
        <v>43237</v>
      </c>
      <c r="F5348" s="25">
        <v>43242</v>
      </c>
      <c r="G5348" s="13" t="s">
        <v>50</v>
      </c>
      <c r="H5348" s="13" t="s">
        <v>3988</v>
      </c>
      <c r="I5348" s="13" t="s">
        <v>36</v>
      </c>
      <c r="J5348" s="13" t="s">
        <v>3989</v>
      </c>
      <c r="K5348" s="13" t="s">
        <v>3990</v>
      </c>
      <c r="L5348" s="13" t="s">
        <v>201</v>
      </c>
      <c r="M5348" s="13" t="s">
        <v>28</v>
      </c>
      <c r="N5348" s="13" t="s">
        <v>3826</v>
      </c>
      <c r="O5348" s="13" t="s">
        <v>40</v>
      </c>
      <c r="P5348" s="13" t="s">
        <v>41</v>
      </c>
      <c r="Q5348" s="13" t="s">
        <v>3827</v>
      </c>
      <c r="R5348" s="17">
        <v>295.95</v>
      </c>
      <c r="S5348" s="26">
        <v>5</v>
      </c>
      <c r="T5348" s="17">
        <v>0</v>
      </c>
      <c r="U5348" s="17">
        <v>15.27</v>
      </c>
      <c r="V5348" s="27">
        <v>144.9</v>
      </c>
      <c r="W5348" s="13" t="s">
        <v>88</v>
      </c>
      <c r="X5348" s="8">
        <f>$T5348*$R5348</f>
        <v>0</v>
      </c>
      <c r="Y5348" s="29">
        <f>R5348-V5348-U5348-X5348</f>
        <v>135.77999999999997</v>
      </c>
    </row>
    <row r="5349" spans="2:25" x14ac:dyDescent="0.3">
      <c r="B5349" s="16"/>
      <c r="C5349" s="8" t="str">
        <f>_xlfn.CONCAT(S5349,_xlfn.TEXTBEFORE(Q5349,","))</f>
        <v>3Logitech Mouse</v>
      </c>
      <c r="D5349" s="13" t="s">
        <v>11455</v>
      </c>
      <c r="E5349" s="25">
        <v>43237</v>
      </c>
      <c r="F5349" s="25">
        <v>43242</v>
      </c>
      <c r="G5349" s="13" t="s">
        <v>50</v>
      </c>
      <c r="H5349" s="13" t="s">
        <v>3988</v>
      </c>
      <c r="I5349" s="13" t="s">
        <v>36</v>
      </c>
      <c r="J5349" s="13" t="s">
        <v>3989</v>
      </c>
      <c r="K5349" s="13" t="s">
        <v>3990</v>
      </c>
      <c r="L5349" s="13" t="s">
        <v>201</v>
      </c>
      <c r="M5349" s="13" t="s">
        <v>28</v>
      </c>
      <c r="N5349" s="13" t="s">
        <v>4187</v>
      </c>
      <c r="O5349" s="13" t="s">
        <v>57</v>
      </c>
      <c r="P5349" s="13" t="s">
        <v>121</v>
      </c>
      <c r="Q5349" s="13" t="s">
        <v>4188</v>
      </c>
      <c r="R5349" s="17">
        <v>88.47</v>
      </c>
      <c r="S5349" s="26">
        <v>3</v>
      </c>
      <c r="T5349" s="17">
        <v>0</v>
      </c>
      <c r="U5349" s="17">
        <v>5.93</v>
      </c>
      <c r="V5349" s="27">
        <v>19.440000000000001</v>
      </c>
      <c r="W5349" s="13" t="s">
        <v>88</v>
      </c>
      <c r="X5349" s="8">
        <f>$T5349*$R5349</f>
        <v>0</v>
      </c>
      <c r="Y5349" s="29">
        <f>R5349-V5349-U5349-X5349</f>
        <v>63.1</v>
      </c>
    </row>
    <row r="5350" spans="2:25" x14ac:dyDescent="0.3">
      <c r="B5350" s="16"/>
      <c r="C5350" s="8" t="str">
        <f>_xlfn.CONCAT(S5350,_xlfn.TEXTBEFORE(Q5350,","))</f>
        <v>6Office Star Swivel Stool</v>
      </c>
      <c r="D5350" s="13" t="s">
        <v>11456</v>
      </c>
      <c r="E5350" s="25">
        <v>43816</v>
      </c>
      <c r="F5350" s="25">
        <v>43818</v>
      </c>
      <c r="G5350" s="13" t="s">
        <v>22</v>
      </c>
      <c r="H5350" s="13" t="s">
        <v>530</v>
      </c>
      <c r="I5350" s="13" t="s">
        <v>24</v>
      </c>
      <c r="J5350" s="13" t="s">
        <v>825</v>
      </c>
      <c r="K5350" s="13" t="s">
        <v>187</v>
      </c>
      <c r="L5350" s="13" t="s">
        <v>27</v>
      </c>
      <c r="M5350" s="13" t="s">
        <v>28</v>
      </c>
      <c r="N5350" s="13" t="s">
        <v>510</v>
      </c>
      <c r="O5350" s="13" t="s">
        <v>40</v>
      </c>
      <c r="P5350" s="13" t="s">
        <v>41</v>
      </c>
      <c r="Q5350" s="13" t="s">
        <v>511</v>
      </c>
      <c r="R5350" s="17">
        <v>1057.1399999999999</v>
      </c>
      <c r="S5350" s="26">
        <v>6</v>
      </c>
      <c r="T5350" s="17">
        <v>0</v>
      </c>
      <c r="U5350" s="17">
        <v>104.76</v>
      </c>
      <c r="V5350" s="27">
        <v>0</v>
      </c>
      <c r="W5350" s="13" t="s">
        <v>60</v>
      </c>
      <c r="X5350" s="8">
        <f>$T5350*$R5350</f>
        <v>0</v>
      </c>
      <c r="Y5350" s="29">
        <f>R5350-V5350-U5350-X5350</f>
        <v>952.37999999999988</v>
      </c>
    </row>
    <row r="5351" spans="2:25" x14ac:dyDescent="0.3">
      <c r="B5351" s="16"/>
      <c r="C5351" s="8" t="str">
        <f>_xlfn.CONCAT(S5351,_xlfn.TEXTBEFORE(Q5351,","))</f>
        <v>4BIC Markers</v>
      </c>
      <c r="D5351" s="13" t="s">
        <v>11457</v>
      </c>
      <c r="E5351" s="25">
        <v>43816</v>
      </c>
      <c r="F5351" s="25">
        <v>43818</v>
      </c>
      <c r="G5351" s="13" t="s">
        <v>22</v>
      </c>
      <c r="H5351" s="13" t="s">
        <v>530</v>
      </c>
      <c r="I5351" s="13" t="s">
        <v>24</v>
      </c>
      <c r="J5351" s="13" t="s">
        <v>825</v>
      </c>
      <c r="K5351" s="13" t="s">
        <v>187</v>
      </c>
      <c r="L5351" s="13" t="s">
        <v>27</v>
      </c>
      <c r="M5351" s="13" t="s">
        <v>28</v>
      </c>
      <c r="N5351" s="13" t="s">
        <v>3395</v>
      </c>
      <c r="O5351" s="13" t="s">
        <v>30</v>
      </c>
      <c r="P5351" s="13" t="s">
        <v>1789</v>
      </c>
      <c r="Q5351" s="13" t="s">
        <v>3396</v>
      </c>
      <c r="R5351" s="17">
        <v>106.80000000000001</v>
      </c>
      <c r="S5351" s="26">
        <v>4</v>
      </c>
      <c r="T5351" s="17">
        <v>0</v>
      </c>
      <c r="U5351" s="17">
        <v>17.47</v>
      </c>
      <c r="V5351" s="27">
        <v>23.4</v>
      </c>
      <c r="W5351" s="13" t="s">
        <v>60</v>
      </c>
      <c r="X5351" s="8">
        <f>$T5351*$R5351</f>
        <v>0</v>
      </c>
      <c r="Y5351" s="29">
        <f>R5351-V5351-U5351-X5351</f>
        <v>65.930000000000007</v>
      </c>
    </row>
    <row r="5352" spans="2:25" x14ac:dyDescent="0.3">
      <c r="B5352" s="16"/>
      <c r="C5352" s="8" t="str">
        <f>_xlfn.CONCAT(S5352,_xlfn.TEXTBEFORE(Q5352,","))</f>
        <v>2BIC Highlighters</v>
      </c>
      <c r="D5352" s="13" t="s">
        <v>11458</v>
      </c>
      <c r="E5352" s="25">
        <v>43816</v>
      </c>
      <c r="F5352" s="25">
        <v>43818</v>
      </c>
      <c r="G5352" s="13" t="s">
        <v>22</v>
      </c>
      <c r="H5352" s="13" t="s">
        <v>530</v>
      </c>
      <c r="I5352" s="13" t="s">
        <v>24</v>
      </c>
      <c r="J5352" s="13" t="s">
        <v>825</v>
      </c>
      <c r="K5352" s="13" t="s">
        <v>187</v>
      </c>
      <c r="L5352" s="13" t="s">
        <v>27</v>
      </c>
      <c r="M5352" s="13" t="s">
        <v>28</v>
      </c>
      <c r="N5352" s="13" t="s">
        <v>3728</v>
      </c>
      <c r="O5352" s="13" t="s">
        <v>30</v>
      </c>
      <c r="P5352" s="13" t="s">
        <v>1789</v>
      </c>
      <c r="Q5352" s="13" t="s">
        <v>3729</v>
      </c>
      <c r="R5352" s="17">
        <v>44.22</v>
      </c>
      <c r="S5352" s="26">
        <v>2</v>
      </c>
      <c r="T5352" s="17">
        <v>0</v>
      </c>
      <c r="U5352" s="17">
        <v>7.43</v>
      </c>
      <c r="V5352" s="27">
        <v>0</v>
      </c>
      <c r="W5352" s="13" t="s">
        <v>60</v>
      </c>
      <c r="X5352" s="8">
        <f>$T5352*$R5352</f>
        <v>0</v>
      </c>
      <c r="Y5352" s="29">
        <f>R5352-V5352-U5352-X5352</f>
        <v>36.79</v>
      </c>
    </row>
    <row r="5353" spans="2:25" x14ac:dyDescent="0.3">
      <c r="B5353" s="16"/>
      <c r="C5353" s="8" t="str">
        <f>_xlfn.CONCAT(S5353,_xlfn.TEXTBEFORE(Q5353,","))</f>
        <v>2Stockwell Staples</v>
      </c>
      <c r="D5353" s="13" t="s">
        <v>11459</v>
      </c>
      <c r="E5353" s="25">
        <v>43816</v>
      </c>
      <c r="F5353" s="25">
        <v>43818</v>
      </c>
      <c r="G5353" s="13" t="s">
        <v>22</v>
      </c>
      <c r="H5353" s="13" t="s">
        <v>530</v>
      </c>
      <c r="I5353" s="13" t="s">
        <v>24</v>
      </c>
      <c r="J5353" s="13" t="s">
        <v>825</v>
      </c>
      <c r="K5353" s="13" t="s">
        <v>187</v>
      </c>
      <c r="L5353" s="13" t="s">
        <v>27</v>
      </c>
      <c r="M5353" s="13" t="s">
        <v>28</v>
      </c>
      <c r="N5353" s="13" t="s">
        <v>5672</v>
      </c>
      <c r="O5353" s="13" t="s">
        <v>30</v>
      </c>
      <c r="P5353" s="13" t="s">
        <v>2177</v>
      </c>
      <c r="Q5353" s="13" t="s">
        <v>5673</v>
      </c>
      <c r="R5353" s="17">
        <v>20.82</v>
      </c>
      <c r="S5353" s="26">
        <v>2</v>
      </c>
      <c r="T5353" s="17">
        <v>0</v>
      </c>
      <c r="U5353" s="17">
        <v>3.07</v>
      </c>
      <c r="V5353" s="27">
        <v>2.46</v>
      </c>
      <c r="W5353" s="13" t="s">
        <v>60</v>
      </c>
      <c r="X5353" s="8">
        <f>$T5353*$R5353</f>
        <v>0</v>
      </c>
      <c r="Y5353" s="29">
        <f>R5353-V5353-U5353-X5353</f>
        <v>15.29</v>
      </c>
    </row>
    <row r="5354" spans="2:25" x14ac:dyDescent="0.3">
      <c r="B5354" s="16"/>
      <c r="C5354" s="8" t="str">
        <f>_xlfn.CONCAT(S5354,_xlfn.TEXTBEFORE(Q5354,","))</f>
        <v>5Sauder Library with Doors</v>
      </c>
      <c r="D5354" s="13" t="s">
        <v>11460</v>
      </c>
      <c r="E5354" s="25">
        <v>44017</v>
      </c>
      <c r="F5354" s="25">
        <v>44021</v>
      </c>
      <c r="G5354" s="13" t="s">
        <v>50</v>
      </c>
      <c r="H5354" s="13" t="s">
        <v>530</v>
      </c>
      <c r="I5354" s="13" t="s">
        <v>24</v>
      </c>
      <c r="J5354" s="13" t="s">
        <v>531</v>
      </c>
      <c r="K5354" s="13" t="s">
        <v>187</v>
      </c>
      <c r="L5354" s="13" t="s">
        <v>27</v>
      </c>
      <c r="M5354" s="13" t="s">
        <v>28</v>
      </c>
      <c r="N5354" s="13" t="s">
        <v>532</v>
      </c>
      <c r="O5354" s="13" t="s">
        <v>40</v>
      </c>
      <c r="P5354" s="13" t="s">
        <v>67</v>
      </c>
      <c r="Q5354" s="13" t="s">
        <v>533</v>
      </c>
      <c r="R5354" s="17">
        <v>1944.9</v>
      </c>
      <c r="S5354" s="26">
        <v>5</v>
      </c>
      <c r="T5354" s="17">
        <v>0</v>
      </c>
      <c r="U5354" s="17">
        <v>219.83</v>
      </c>
      <c r="V5354" s="27">
        <v>291.60000000000002</v>
      </c>
      <c r="W5354" s="13" t="s">
        <v>88</v>
      </c>
      <c r="X5354" s="8">
        <f>$T5354*$R5354</f>
        <v>0</v>
      </c>
      <c r="Y5354" s="29">
        <f>R5354-V5354-U5354-X5354</f>
        <v>1433.4700000000003</v>
      </c>
    </row>
    <row r="5355" spans="2:25" x14ac:dyDescent="0.3">
      <c r="B5355" s="16"/>
      <c r="C5355" s="8" t="str">
        <f>_xlfn.CONCAT(S5355,_xlfn.TEXTBEFORE(Q5355,","))</f>
        <v>2Advantus Door Stop</v>
      </c>
      <c r="D5355" s="13" t="s">
        <v>11461</v>
      </c>
      <c r="E5355" s="25">
        <v>44017</v>
      </c>
      <c r="F5355" s="25">
        <v>44021</v>
      </c>
      <c r="G5355" s="13" t="s">
        <v>50</v>
      </c>
      <c r="H5355" s="13" t="s">
        <v>530</v>
      </c>
      <c r="I5355" s="13" t="s">
        <v>24</v>
      </c>
      <c r="J5355" s="13" t="s">
        <v>531</v>
      </c>
      <c r="K5355" s="13" t="s">
        <v>187</v>
      </c>
      <c r="L5355" s="13" t="s">
        <v>27</v>
      </c>
      <c r="M5355" s="13" t="s">
        <v>28</v>
      </c>
      <c r="N5355" s="13" t="s">
        <v>3511</v>
      </c>
      <c r="O5355" s="13" t="s">
        <v>40</v>
      </c>
      <c r="P5355" s="13" t="s">
        <v>906</v>
      </c>
      <c r="Q5355" s="13" t="s">
        <v>3512</v>
      </c>
      <c r="R5355" s="17">
        <v>90.179999999999993</v>
      </c>
      <c r="S5355" s="26">
        <v>2</v>
      </c>
      <c r="T5355" s="17">
        <v>0</v>
      </c>
      <c r="U5355" s="17">
        <v>4.3899999999999997</v>
      </c>
      <c r="V5355" s="27">
        <v>26.099999999999998</v>
      </c>
      <c r="W5355" s="13" t="s">
        <v>88</v>
      </c>
      <c r="X5355" s="8">
        <f>$T5355*$R5355</f>
        <v>0</v>
      </c>
      <c r="Y5355" s="29">
        <f>R5355-V5355-U5355-X5355</f>
        <v>59.69</v>
      </c>
    </row>
    <row r="5356" spans="2:25" x14ac:dyDescent="0.3">
      <c r="B5356" s="16"/>
      <c r="C5356" s="8" t="str">
        <f>_xlfn.CONCAT(S5356,_xlfn.TEXTBEFORE(Q5356,","))</f>
        <v>3Tenex Lockers</v>
      </c>
      <c r="D5356" s="13" t="s">
        <v>11462</v>
      </c>
      <c r="E5356" s="25">
        <v>43351</v>
      </c>
      <c r="F5356" s="25">
        <v>43355</v>
      </c>
      <c r="G5356" s="13" t="s">
        <v>50</v>
      </c>
      <c r="H5356" s="13" t="s">
        <v>3807</v>
      </c>
      <c r="I5356" s="13" t="s">
        <v>24</v>
      </c>
      <c r="J5356" s="13" t="s">
        <v>233</v>
      </c>
      <c r="K5356" s="13" t="s">
        <v>234</v>
      </c>
      <c r="L5356" s="13" t="s">
        <v>54</v>
      </c>
      <c r="M5356" s="13" t="s">
        <v>55</v>
      </c>
      <c r="N5356" s="13" t="s">
        <v>659</v>
      </c>
      <c r="O5356" s="13" t="s">
        <v>30</v>
      </c>
      <c r="P5356" s="13" t="s">
        <v>289</v>
      </c>
      <c r="Q5356" s="13" t="s">
        <v>660</v>
      </c>
      <c r="R5356" s="17">
        <v>508.40819999999985</v>
      </c>
      <c r="S5356" s="26">
        <v>3</v>
      </c>
      <c r="T5356" s="17">
        <v>0.17</v>
      </c>
      <c r="U5356" s="17">
        <v>17.64</v>
      </c>
      <c r="V5356" s="27">
        <v>-18.451799999999977</v>
      </c>
      <c r="W5356" s="13" t="s">
        <v>88</v>
      </c>
      <c r="X5356" s="8">
        <f>$T5356*$R5356</f>
        <v>86.429393999999988</v>
      </c>
      <c r="Y5356" s="29">
        <f>R5356-V5356-U5356-X5356</f>
        <v>422.7906059999998</v>
      </c>
    </row>
    <row r="5357" spans="2:25" x14ac:dyDescent="0.3">
      <c r="B5357" s="16"/>
      <c r="C5357" s="8" t="str">
        <f>_xlfn.CONCAT(S5357,_xlfn.TEXTBEFORE(Q5357,","))</f>
        <v>2Dania Stackable Bookrack</v>
      </c>
      <c r="D5357" s="13" t="s">
        <v>11463</v>
      </c>
      <c r="E5357" s="25">
        <v>43379</v>
      </c>
      <c r="F5357" s="25">
        <v>43381</v>
      </c>
      <c r="G5357" s="13" t="s">
        <v>22</v>
      </c>
      <c r="H5357" s="13" t="s">
        <v>3370</v>
      </c>
      <c r="I5357" s="13" t="s">
        <v>24</v>
      </c>
      <c r="J5357" s="13" t="s">
        <v>551</v>
      </c>
      <c r="K5357" s="13" t="s">
        <v>239</v>
      </c>
      <c r="L5357" s="13" t="s">
        <v>201</v>
      </c>
      <c r="M5357" s="13" t="s">
        <v>28</v>
      </c>
      <c r="N5357" s="13" t="s">
        <v>2098</v>
      </c>
      <c r="O5357" s="13" t="s">
        <v>40</v>
      </c>
      <c r="P5357" s="13" t="s">
        <v>67</v>
      </c>
      <c r="Q5357" s="13" t="s">
        <v>2099</v>
      </c>
      <c r="R5357" s="17">
        <v>121.04999999999998</v>
      </c>
      <c r="S5357" s="26">
        <v>2</v>
      </c>
      <c r="T5357" s="17">
        <v>0.5</v>
      </c>
      <c r="U5357" s="17">
        <v>23.09</v>
      </c>
      <c r="V5357" s="27">
        <v>-14.549999999999983</v>
      </c>
      <c r="W5357" s="13" t="s">
        <v>60</v>
      </c>
      <c r="X5357" s="8">
        <f>$T5357*$R5357</f>
        <v>60.524999999999991</v>
      </c>
      <c r="Y5357" s="29">
        <f>R5357-V5357-U5357-X5357</f>
        <v>51.984999999999971</v>
      </c>
    </row>
    <row r="5358" spans="2:25" x14ac:dyDescent="0.3">
      <c r="B5358" s="16"/>
      <c r="C5358" s="8" t="str">
        <f>_xlfn.CONCAT(S5358,_xlfn.TEXTBEFORE(Q5358,","))</f>
        <v>2Avery 3-Hole Punch</v>
      </c>
      <c r="D5358" s="13" t="s">
        <v>11464</v>
      </c>
      <c r="E5358" s="25">
        <v>43379</v>
      </c>
      <c r="F5358" s="25">
        <v>43381</v>
      </c>
      <c r="G5358" s="13" t="s">
        <v>22</v>
      </c>
      <c r="H5358" s="13" t="s">
        <v>3370</v>
      </c>
      <c r="I5358" s="13" t="s">
        <v>24</v>
      </c>
      <c r="J5358" s="13" t="s">
        <v>551</v>
      </c>
      <c r="K5358" s="13" t="s">
        <v>239</v>
      </c>
      <c r="L5358" s="13" t="s">
        <v>201</v>
      </c>
      <c r="M5358" s="13" t="s">
        <v>28</v>
      </c>
      <c r="N5358" s="13" t="s">
        <v>3611</v>
      </c>
      <c r="O5358" s="13" t="s">
        <v>30</v>
      </c>
      <c r="P5358" s="13" t="s">
        <v>1121</v>
      </c>
      <c r="Q5358" s="13" t="s">
        <v>3612</v>
      </c>
      <c r="R5358" s="17">
        <v>29.370000000000005</v>
      </c>
      <c r="S5358" s="26">
        <v>2</v>
      </c>
      <c r="T5358" s="17">
        <v>0.5</v>
      </c>
      <c r="U5358" s="17">
        <v>1.88</v>
      </c>
      <c r="V5358" s="27">
        <v>-3.0000000000008242E-2</v>
      </c>
      <c r="W5358" s="13" t="s">
        <v>60</v>
      </c>
      <c r="X5358" s="8">
        <f>$T5358*$R5358</f>
        <v>14.685000000000002</v>
      </c>
      <c r="Y5358" s="29">
        <f>R5358-V5358-U5358-X5358</f>
        <v>12.835000000000012</v>
      </c>
    </row>
    <row r="5359" spans="2:25" x14ac:dyDescent="0.3">
      <c r="B5359" s="16"/>
      <c r="C5359" s="8" t="str">
        <f>_xlfn.CONCAT(S5359,_xlfn.TEXTBEFORE(Q5359,","))</f>
        <v>2OIC Rubber Bands</v>
      </c>
      <c r="D5359" s="13" t="s">
        <v>11465</v>
      </c>
      <c r="E5359" s="25">
        <v>42953</v>
      </c>
      <c r="F5359" s="25">
        <v>42958</v>
      </c>
      <c r="G5359" s="13" t="s">
        <v>50</v>
      </c>
      <c r="H5359" s="13" t="s">
        <v>5735</v>
      </c>
      <c r="I5359" s="13" t="s">
        <v>24</v>
      </c>
      <c r="J5359" s="13" t="s">
        <v>4563</v>
      </c>
      <c r="K5359" s="13" t="s">
        <v>4564</v>
      </c>
      <c r="L5359" s="13" t="s">
        <v>27</v>
      </c>
      <c r="M5359" s="13" t="s">
        <v>28</v>
      </c>
      <c r="N5359" s="13" t="s">
        <v>5736</v>
      </c>
      <c r="O5359" s="13" t="s">
        <v>30</v>
      </c>
      <c r="P5359" s="13" t="s">
        <v>2177</v>
      </c>
      <c r="Q5359" s="13" t="s">
        <v>5737</v>
      </c>
      <c r="R5359" s="17">
        <v>29.04</v>
      </c>
      <c r="S5359" s="26">
        <v>2</v>
      </c>
      <c r="T5359" s="17">
        <v>0</v>
      </c>
      <c r="U5359" s="17">
        <v>2.78</v>
      </c>
      <c r="V5359" s="27">
        <v>4.62</v>
      </c>
      <c r="W5359" s="13" t="s">
        <v>60</v>
      </c>
      <c r="X5359" s="8">
        <f>$T5359*$R5359</f>
        <v>0</v>
      </c>
      <c r="Y5359" s="29">
        <f>R5359-V5359-U5359-X5359</f>
        <v>21.639999999999997</v>
      </c>
    </row>
    <row r="5360" spans="2:25" x14ac:dyDescent="0.3">
      <c r="B5360" s="16"/>
      <c r="C5360" s="8" t="str">
        <f>_xlfn.CONCAT(S5360,_xlfn.TEXTBEFORE(Q5360,","))</f>
        <v>3Tenex Frame</v>
      </c>
      <c r="D5360" s="13" t="s">
        <v>11466</v>
      </c>
      <c r="E5360" s="25">
        <v>44081</v>
      </c>
      <c r="F5360" s="25">
        <v>44085</v>
      </c>
      <c r="G5360" s="13" t="s">
        <v>50</v>
      </c>
      <c r="H5360" s="13" t="s">
        <v>3679</v>
      </c>
      <c r="I5360" s="13" t="s">
        <v>24</v>
      </c>
      <c r="J5360" s="13" t="s">
        <v>205</v>
      </c>
      <c r="K5360" s="13" t="s">
        <v>205</v>
      </c>
      <c r="L5360" s="13" t="s">
        <v>114</v>
      </c>
      <c r="M5360" s="13" t="s">
        <v>55</v>
      </c>
      <c r="N5360" s="13" t="s">
        <v>2964</v>
      </c>
      <c r="O5360" s="13" t="s">
        <v>40</v>
      </c>
      <c r="P5360" s="13" t="s">
        <v>906</v>
      </c>
      <c r="Q5360" s="13" t="s">
        <v>2965</v>
      </c>
      <c r="R5360" s="17">
        <v>321.03000000000003</v>
      </c>
      <c r="S5360" s="26">
        <v>3</v>
      </c>
      <c r="T5360" s="17">
        <v>0</v>
      </c>
      <c r="U5360" s="17">
        <v>19.04</v>
      </c>
      <c r="V5360" s="27">
        <v>73.8</v>
      </c>
      <c r="W5360" s="13" t="s">
        <v>88</v>
      </c>
      <c r="X5360" s="8">
        <f>$T5360*$R5360</f>
        <v>0</v>
      </c>
      <c r="Y5360" s="29">
        <f>R5360-V5360-U5360-X5360</f>
        <v>228.19000000000003</v>
      </c>
    </row>
    <row r="5361" spans="2:25" x14ac:dyDescent="0.3">
      <c r="B5361" s="16"/>
      <c r="C5361" s="8" t="str">
        <f>_xlfn.CONCAT(S5361,_xlfn.TEXTBEFORE(Q5361,","))</f>
        <v>2Samsung Speaker Phone</v>
      </c>
      <c r="D5361" s="13" t="s">
        <v>11467</v>
      </c>
      <c r="E5361" s="25">
        <v>44081</v>
      </c>
      <c r="F5361" s="25">
        <v>44085</v>
      </c>
      <c r="G5361" s="13" t="s">
        <v>50</v>
      </c>
      <c r="H5361" s="13" t="s">
        <v>3679</v>
      </c>
      <c r="I5361" s="13" t="s">
        <v>24</v>
      </c>
      <c r="J5361" s="13" t="s">
        <v>205</v>
      </c>
      <c r="K5361" s="13" t="s">
        <v>205</v>
      </c>
      <c r="L5361" s="13" t="s">
        <v>114</v>
      </c>
      <c r="M5361" s="13" t="s">
        <v>55</v>
      </c>
      <c r="N5361" s="13" t="s">
        <v>490</v>
      </c>
      <c r="O5361" s="13" t="s">
        <v>57</v>
      </c>
      <c r="P5361" s="13" t="s">
        <v>58</v>
      </c>
      <c r="Q5361" s="13" t="s">
        <v>491</v>
      </c>
      <c r="R5361" s="17">
        <v>249.06</v>
      </c>
      <c r="S5361" s="26">
        <v>2</v>
      </c>
      <c r="T5361" s="17">
        <v>0</v>
      </c>
      <c r="U5361" s="17">
        <v>17.489999999999998</v>
      </c>
      <c r="V5361" s="27">
        <v>12.419999999999998</v>
      </c>
      <c r="W5361" s="13" t="s">
        <v>88</v>
      </c>
      <c r="X5361" s="8">
        <f>$T5361*$R5361</f>
        <v>0</v>
      </c>
      <c r="Y5361" s="29">
        <f>R5361-V5361-U5361-X5361</f>
        <v>219.15</v>
      </c>
    </row>
    <row r="5362" spans="2:25" x14ac:dyDescent="0.3">
      <c r="B5362" s="16"/>
      <c r="C5362" s="8" t="str">
        <f>_xlfn.CONCAT(S5362,_xlfn.TEXTBEFORE(Q5362,","))</f>
        <v>1Eldon Trays</v>
      </c>
      <c r="D5362" s="13" t="s">
        <v>11468</v>
      </c>
      <c r="E5362" s="25">
        <v>44081</v>
      </c>
      <c r="F5362" s="25">
        <v>44085</v>
      </c>
      <c r="G5362" s="13" t="s">
        <v>50</v>
      </c>
      <c r="H5362" s="13" t="s">
        <v>3679</v>
      </c>
      <c r="I5362" s="13" t="s">
        <v>24</v>
      </c>
      <c r="J5362" s="13" t="s">
        <v>205</v>
      </c>
      <c r="K5362" s="13" t="s">
        <v>205</v>
      </c>
      <c r="L5362" s="13" t="s">
        <v>114</v>
      </c>
      <c r="M5362" s="13" t="s">
        <v>55</v>
      </c>
      <c r="N5362" s="13" t="s">
        <v>5660</v>
      </c>
      <c r="O5362" s="13" t="s">
        <v>30</v>
      </c>
      <c r="P5362" s="13" t="s">
        <v>289</v>
      </c>
      <c r="Q5362" s="13" t="s">
        <v>5661</v>
      </c>
      <c r="R5362" s="17">
        <v>48.449999999999996</v>
      </c>
      <c r="S5362" s="26">
        <v>1</v>
      </c>
      <c r="T5362" s="17">
        <v>0</v>
      </c>
      <c r="U5362" s="17">
        <v>3.12</v>
      </c>
      <c r="V5362" s="27">
        <v>0</v>
      </c>
      <c r="W5362" s="13" t="s">
        <v>88</v>
      </c>
      <c r="X5362" s="8">
        <f>$T5362*$R5362</f>
        <v>0</v>
      </c>
      <c r="Y5362" s="29">
        <f>R5362-V5362-U5362-X5362</f>
        <v>45.33</v>
      </c>
    </row>
    <row r="5363" spans="2:25" x14ac:dyDescent="0.3">
      <c r="B5363" s="16"/>
      <c r="C5363" s="8" t="str">
        <f>_xlfn.CONCAT(S5363,_xlfn.TEXTBEFORE(Q5363,","))</f>
        <v>1Stockwell Push Pins</v>
      </c>
      <c r="D5363" s="13" t="s">
        <v>11469</v>
      </c>
      <c r="E5363" s="25">
        <v>44081</v>
      </c>
      <c r="F5363" s="25">
        <v>44085</v>
      </c>
      <c r="G5363" s="13" t="s">
        <v>50</v>
      </c>
      <c r="H5363" s="13" t="s">
        <v>3679</v>
      </c>
      <c r="I5363" s="13" t="s">
        <v>24</v>
      </c>
      <c r="J5363" s="13" t="s">
        <v>205</v>
      </c>
      <c r="K5363" s="13" t="s">
        <v>205</v>
      </c>
      <c r="L5363" s="13" t="s">
        <v>114</v>
      </c>
      <c r="M5363" s="13" t="s">
        <v>55</v>
      </c>
      <c r="N5363" s="13" t="s">
        <v>4161</v>
      </c>
      <c r="O5363" s="13" t="s">
        <v>30</v>
      </c>
      <c r="P5363" s="13" t="s">
        <v>2177</v>
      </c>
      <c r="Q5363" s="13" t="s">
        <v>4162</v>
      </c>
      <c r="R5363" s="17">
        <v>11.82</v>
      </c>
      <c r="S5363" s="26">
        <v>1</v>
      </c>
      <c r="T5363" s="17">
        <v>0</v>
      </c>
      <c r="U5363" s="17">
        <v>1.94</v>
      </c>
      <c r="V5363" s="27">
        <v>0.09</v>
      </c>
      <c r="W5363" s="13" t="s">
        <v>88</v>
      </c>
      <c r="X5363" s="8">
        <f>$T5363*$R5363</f>
        <v>0</v>
      </c>
      <c r="Y5363" s="29">
        <f>R5363-V5363-U5363-X5363</f>
        <v>9.7900000000000009</v>
      </c>
    </row>
    <row r="5364" spans="2:25" x14ac:dyDescent="0.3">
      <c r="B5364" s="16"/>
      <c r="C5364" s="8" t="str">
        <f>_xlfn.CONCAT(S5364,_xlfn.TEXTBEFORE(Q5364,","))</f>
        <v>3Sauder 3-Shelf Cabinet</v>
      </c>
      <c r="D5364" s="13" t="s">
        <v>11470</v>
      </c>
      <c r="E5364" s="25">
        <v>44170</v>
      </c>
      <c r="F5364" s="25">
        <v>44175</v>
      </c>
      <c r="G5364" s="13" t="s">
        <v>50</v>
      </c>
      <c r="H5364" s="13" t="s">
        <v>2329</v>
      </c>
      <c r="I5364" s="13" t="s">
        <v>24</v>
      </c>
      <c r="J5364" s="13" t="s">
        <v>2330</v>
      </c>
      <c r="K5364" s="13" t="s">
        <v>229</v>
      </c>
      <c r="L5364" s="13" t="s">
        <v>27</v>
      </c>
      <c r="M5364" s="13" t="s">
        <v>28</v>
      </c>
      <c r="N5364" s="13" t="s">
        <v>1177</v>
      </c>
      <c r="O5364" s="13" t="s">
        <v>40</v>
      </c>
      <c r="P5364" s="13" t="s">
        <v>67</v>
      </c>
      <c r="Q5364" s="13" t="s">
        <v>1178</v>
      </c>
      <c r="R5364" s="17">
        <v>498.42000000000007</v>
      </c>
      <c r="S5364" s="26">
        <v>3</v>
      </c>
      <c r="T5364" s="17">
        <v>0</v>
      </c>
      <c r="U5364" s="17">
        <v>48.24</v>
      </c>
      <c r="V5364" s="27">
        <v>224.28000000000003</v>
      </c>
      <c r="W5364" s="13" t="s">
        <v>88</v>
      </c>
      <c r="X5364" s="8">
        <f>$T5364*$R5364</f>
        <v>0</v>
      </c>
      <c r="Y5364" s="29">
        <f>R5364-V5364-U5364-X5364</f>
        <v>225.90000000000003</v>
      </c>
    </row>
    <row r="5365" spans="2:25" x14ac:dyDescent="0.3">
      <c r="B5365" s="16"/>
      <c r="C5365" s="8" t="str">
        <f>_xlfn.CONCAT(S5365,_xlfn.TEXTBEFORE(Q5365,","))</f>
        <v>2Hon Executive Leather Armchair</v>
      </c>
      <c r="D5365" s="13" t="s">
        <v>11471</v>
      </c>
      <c r="E5365" s="25">
        <v>43680</v>
      </c>
      <c r="F5365" s="25">
        <v>43684</v>
      </c>
      <c r="G5365" s="13" t="s">
        <v>50</v>
      </c>
      <c r="H5365" s="13" t="s">
        <v>3215</v>
      </c>
      <c r="I5365" s="13" t="s">
        <v>24</v>
      </c>
      <c r="J5365" s="13" t="s">
        <v>233</v>
      </c>
      <c r="K5365" s="13" t="s">
        <v>234</v>
      </c>
      <c r="L5365" s="13" t="s">
        <v>54</v>
      </c>
      <c r="M5365" s="13" t="s">
        <v>55</v>
      </c>
      <c r="N5365" s="13" t="s">
        <v>948</v>
      </c>
      <c r="O5365" s="13" t="s">
        <v>40</v>
      </c>
      <c r="P5365" s="13" t="s">
        <v>41</v>
      </c>
      <c r="Q5365" s="13" t="s">
        <v>949</v>
      </c>
      <c r="R5365" s="17">
        <v>663.87659999999983</v>
      </c>
      <c r="S5365" s="26">
        <v>2</v>
      </c>
      <c r="T5365" s="17">
        <v>0.27</v>
      </c>
      <c r="U5365" s="17">
        <v>25.4</v>
      </c>
      <c r="V5365" s="27">
        <v>81.816600000000051</v>
      </c>
      <c r="W5365" s="13" t="s">
        <v>88</v>
      </c>
      <c r="X5365" s="8">
        <f>$T5365*$R5365</f>
        <v>179.24668199999996</v>
      </c>
      <c r="Y5365" s="29">
        <f>R5365-V5365-U5365-X5365</f>
        <v>377.41331799999978</v>
      </c>
    </row>
    <row r="5366" spans="2:25" x14ac:dyDescent="0.3">
      <c r="B5366" s="16"/>
      <c r="C5366" s="8" t="str">
        <f>_xlfn.CONCAT(S5366,_xlfn.TEXTBEFORE(Q5366,","))</f>
        <v>3Binney &amp; Smith Canvas</v>
      </c>
      <c r="D5366" s="13" t="s">
        <v>11472</v>
      </c>
      <c r="E5366" s="25">
        <v>43680</v>
      </c>
      <c r="F5366" s="25">
        <v>43684</v>
      </c>
      <c r="G5366" s="13" t="s">
        <v>50</v>
      </c>
      <c r="H5366" s="13" t="s">
        <v>3215</v>
      </c>
      <c r="I5366" s="13" t="s">
        <v>24</v>
      </c>
      <c r="J5366" s="13" t="s">
        <v>233</v>
      </c>
      <c r="K5366" s="13" t="s">
        <v>234</v>
      </c>
      <c r="L5366" s="13" t="s">
        <v>54</v>
      </c>
      <c r="M5366" s="13" t="s">
        <v>55</v>
      </c>
      <c r="N5366" s="13" t="s">
        <v>4608</v>
      </c>
      <c r="O5366" s="13" t="s">
        <v>30</v>
      </c>
      <c r="P5366" s="13" t="s">
        <v>1789</v>
      </c>
      <c r="Q5366" s="13" t="s">
        <v>4609</v>
      </c>
      <c r="R5366" s="17">
        <v>113.06969999999998</v>
      </c>
      <c r="S5366" s="26">
        <v>3</v>
      </c>
      <c r="T5366" s="17">
        <v>0.27</v>
      </c>
      <c r="U5366" s="17">
        <v>7.26</v>
      </c>
      <c r="V5366" s="27">
        <v>16.9497</v>
      </c>
      <c r="W5366" s="13" t="s">
        <v>88</v>
      </c>
      <c r="X5366" s="8">
        <f>$T5366*$R5366</f>
        <v>30.528818999999999</v>
      </c>
      <c r="Y5366" s="29">
        <f>R5366-V5366-U5366-X5366</f>
        <v>58.331180999999972</v>
      </c>
    </row>
    <row r="5367" spans="2:25" x14ac:dyDescent="0.3">
      <c r="B5367" s="16"/>
      <c r="C5367" s="8" t="str">
        <f>_xlfn.CONCAT(S5367,_xlfn.TEXTBEFORE(Q5367,","))</f>
        <v>3Stiletto Box Cutter</v>
      </c>
      <c r="D5367" s="13" t="s">
        <v>11473</v>
      </c>
      <c r="E5367" s="25">
        <v>43680</v>
      </c>
      <c r="F5367" s="25">
        <v>43684</v>
      </c>
      <c r="G5367" s="13" t="s">
        <v>50</v>
      </c>
      <c r="H5367" s="13" t="s">
        <v>3215</v>
      </c>
      <c r="I5367" s="13" t="s">
        <v>24</v>
      </c>
      <c r="J5367" s="13" t="s">
        <v>233</v>
      </c>
      <c r="K5367" s="13" t="s">
        <v>234</v>
      </c>
      <c r="L5367" s="13" t="s">
        <v>54</v>
      </c>
      <c r="M5367" s="13" t="s">
        <v>55</v>
      </c>
      <c r="N5367" s="13" t="s">
        <v>5568</v>
      </c>
      <c r="O5367" s="13" t="s">
        <v>30</v>
      </c>
      <c r="P5367" s="13" t="s">
        <v>1228</v>
      </c>
      <c r="Q5367" s="13" t="s">
        <v>5569</v>
      </c>
      <c r="R5367" s="17">
        <v>51.945300000000003</v>
      </c>
      <c r="S5367" s="26">
        <v>3</v>
      </c>
      <c r="T5367" s="17">
        <v>0.47000000000000003</v>
      </c>
      <c r="U5367" s="17">
        <v>3.64</v>
      </c>
      <c r="V5367" s="27">
        <v>-1.0647000000000091</v>
      </c>
      <c r="W5367" s="13" t="s">
        <v>88</v>
      </c>
      <c r="X5367" s="8">
        <f>$T5367*$R5367</f>
        <v>24.414291000000002</v>
      </c>
      <c r="Y5367" s="29">
        <f>R5367-V5367-U5367-X5367</f>
        <v>24.955709000000009</v>
      </c>
    </row>
    <row r="5368" spans="2:25" x14ac:dyDescent="0.3">
      <c r="B5368" s="16"/>
      <c r="C5368" s="8" t="str">
        <f>_xlfn.CONCAT(S5368,_xlfn.TEXTBEFORE(Q5368,","))</f>
        <v>2Samsung Smart Phone</v>
      </c>
      <c r="D5368" s="13" t="s">
        <v>11474</v>
      </c>
      <c r="E5368" s="25">
        <v>43279</v>
      </c>
      <c r="F5368" s="25">
        <v>43283</v>
      </c>
      <c r="G5368" s="13" t="s">
        <v>50</v>
      </c>
      <c r="H5368" s="13" t="s">
        <v>1108</v>
      </c>
      <c r="I5368" s="13" t="s">
        <v>24</v>
      </c>
      <c r="J5368" s="13" t="s">
        <v>465</v>
      </c>
      <c r="K5368" s="13" t="s">
        <v>187</v>
      </c>
      <c r="L5368" s="13" t="s">
        <v>27</v>
      </c>
      <c r="M5368" s="13" t="s">
        <v>28</v>
      </c>
      <c r="N5368" s="13" t="s">
        <v>202</v>
      </c>
      <c r="O5368" s="13" t="s">
        <v>57</v>
      </c>
      <c r="P5368" s="13" t="s">
        <v>58</v>
      </c>
      <c r="Q5368" s="13" t="s">
        <v>203</v>
      </c>
      <c r="R5368" s="17">
        <v>1272.48</v>
      </c>
      <c r="S5368" s="26">
        <v>2</v>
      </c>
      <c r="T5368" s="17">
        <v>0</v>
      </c>
      <c r="U5368" s="17">
        <v>124.04</v>
      </c>
      <c r="V5368" s="27">
        <v>534.41999999999996</v>
      </c>
      <c r="W5368" s="13" t="s">
        <v>60</v>
      </c>
      <c r="X5368" s="8">
        <f>$T5368*$R5368</f>
        <v>0</v>
      </c>
      <c r="Y5368" s="29">
        <f>R5368-V5368-U5368-X5368</f>
        <v>614.0200000000001</v>
      </c>
    </row>
    <row r="5369" spans="2:25" x14ac:dyDescent="0.3">
      <c r="B5369" s="16"/>
      <c r="C5369" s="8" t="str">
        <f>_xlfn.CONCAT(S5369,_xlfn.TEXTBEFORE(Q5369,","))</f>
        <v>3Smead File Cart</v>
      </c>
      <c r="D5369" s="13" t="s">
        <v>11475</v>
      </c>
      <c r="E5369" s="25">
        <v>43398</v>
      </c>
      <c r="F5369" s="25">
        <v>43401</v>
      </c>
      <c r="G5369" s="13" t="s">
        <v>34</v>
      </c>
      <c r="H5369" s="13" t="s">
        <v>1108</v>
      </c>
      <c r="I5369" s="13" t="s">
        <v>24</v>
      </c>
      <c r="J5369" s="13" t="s">
        <v>2152</v>
      </c>
      <c r="K5369" s="13" t="s">
        <v>210</v>
      </c>
      <c r="L5369" s="13" t="s">
        <v>27</v>
      </c>
      <c r="M5369" s="13" t="s">
        <v>28</v>
      </c>
      <c r="N5369" s="13" t="s">
        <v>892</v>
      </c>
      <c r="O5369" s="13" t="s">
        <v>30</v>
      </c>
      <c r="P5369" s="13" t="s">
        <v>289</v>
      </c>
      <c r="Q5369" s="13" t="s">
        <v>893</v>
      </c>
      <c r="R5369" s="17">
        <v>385.28999999999996</v>
      </c>
      <c r="S5369" s="26">
        <v>3</v>
      </c>
      <c r="T5369" s="17">
        <v>0</v>
      </c>
      <c r="U5369" s="17">
        <v>53.44</v>
      </c>
      <c r="V5369" s="27">
        <v>161.82</v>
      </c>
      <c r="W5369" s="13" t="s">
        <v>60</v>
      </c>
      <c r="X5369" s="8">
        <f>$T5369*$R5369</f>
        <v>0</v>
      </c>
      <c r="Y5369" s="29">
        <f>R5369-V5369-U5369-X5369</f>
        <v>170.02999999999997</v>
      </c>
    </row>
    <row r="5370" spans="2:25" x14ac:dyDescent="0.3">
      <c r="B5370" s="16"/>
      <c r="C5370" s="8" t="str">
        <f>_xlfn.CONCAT(S5370,_xlfn.TEXTBEFORE(Q5370,","))</f>
        <v>2Sharp Ink</v>
      </c>
      <c r="D5370" s="13" t="s">
        <v>11476</v>
      </c>
      <c r="E5370" s="25">
        <v>44013</v>
      </c>
      <c r="F5370" s="25">
        <v>44019</v>
      </c>
      <c r="G5370" s="13" t="s">
        <v>50</v>
      </c>
      <c r="H5370" s="13" t="s">
        <v>1108</v>
      </c>
      <c r="I5370" s="13" t="s">
        <v>24</v>
      </c>
      <c r="J5370" s="13" t="s">
        <v>263</v>
      </c>
      <c r="K5370" s="13" t="s">
        <v>263</v>
      </c>
      <c r="L5370" s="13" t="s">
        <v>27</v>
      </c>
      <c r="M5370" s="13" t="s">
        <v>28</v>
      </c>
      <c r="N5370" s="13" t="s">
        <v>3758</v>
      </c>
      <c r="O5370" s="13" t="s">
        <v>57</v>
      </c>
      <c r="P5370" s="13" t="s">
        <v>86</v>
      </c>
      <c r="Q5370" s="13" t="s">
        <v>3759</v>
      </c>
      <c r="R5370" s="17">
        <v>248.82</v>
      </c>
      <c r="S5370" s="26">
        <v>2</v>
      </c>
      <c r="T5370" s="17">
        <v>0</v>
      </c>
      <c r="U5370" s="17">
        <v>12.08</v>
      </c>
      <c r="V5370" s="27">
        <v>4.92</v>
      </c>
      <c r="W5370" s="13" t="s">
        <v>88</v>
      </c>
      <c r="X5370" s="8">
        <f>$T5370*$R5370</f>
        <v>0</v>
      </c>
      <c r="Y5370" s="29">
        <f>R5370-V5370-U5370-X5370</f>
        <v>231.82</v>
      </c>
    </row>
    <row r="5371" spans="2:25" x14ac:dyDescent="0.3">
      <c r="B5371" s="16"/>
      <c r="C5371" s="8" t="str">
        <f>_xlfn.CONCAT(S5371,_xlfn.TEXTBEFORE(Q5371,","))</f>
        <v>4Breville Blender</v>
      </c>
      <c r="D5371" s="13" t="s">
        <v>11477</v>
      </c>
      <c r="E5371" s="25">
        <v>44080</v>
      </c>
      <c r="F5371" s="25">
        <v>44085</v>
      </c>
      <c r="G5371" s="13" t="s">
        <v>22</v>
      </c>
      <c r="H5371" s="13" t="s">
        <v>1108</v>
      </c>
      <c r="I5371" s="13" t="s">
        <v>24</v>
      </c>
      <c r="J5371" s="13" t="s">
        <v>263</v>
      </c>
      <c r="K5371" s="13" t="s">
        <v>263</v>
      </c>
      <c r="L5371" s="13" t="s">
        <v>27</v>
      </c>
      <c r="M5371" s="13" t="s">
        <v>28</v>
      </c>
      <c r="N5371" s="13" t="s">
        <v>2618</v>
      </c>
      <c r="O5371" s="13" t="s">
        <v>30</v>
      </c>
      <c r="P5371" s="13" t="s">
        <v>31</v>
      </c>
      <c r="Q5371" s="13" t="s">
        <v>2619</v>
      </c>
      <c r="R5371" s="17">
        <v>358.68</v>
      </c>
      <c r="S5371" s="26">
        <v>4</v>
      </c>
      <c r="T5371" s="17">
        <v>0</v>
      </c>
      <c r="U5371" s="17">
        <v>38.67</v>
      </c>
      <c r="V5371" s="27">
        <v>14.28</v>
      </c>
      <c r="W5371" s="13" t="s">
        <v>88</v>
      </c>
      <c r="X5371" s="8">
        <f>$T5371*$R5371</f>
        <v>0</v>
      </c>
      <c r="Y5371" s="29">
        <f>R5371-V5371-U5371-X5371</f>
        <v>305.73</v>
      </c>
    </row>
    <row r="5372" spans="2:25" x14ac:dyDescent="0.3">
      <c r="B5372" s="16"/>
      <c r="C5372" s="8" t="str">
        <f>_xlfn.CONCAT(S5372,_xlfn.TEXTBEFORE(Q5372,","))</f>
        <v>3Kleencut Scissors</v>
      </c>
      <c r="D5372" s="13" t="s">
        <v>11478</v>
      </c>
      <c r="E5372" s="25">
        <v>44080</v>
      </c>
      <c r="F5372" s="25">
        <v>44085</v>
      </c>
      <c r="G5372" s="13" t="s">
        <v>22</v>
      </c>
      <c r="H5372" s="13" t="s">
        <v>1108</v>
      </c>
      <c r="I5372" s="13" t="s">
        <v>24</v>
      </c>
      <c r="J5372" s="13" t="s">
        <v>263</v>
      </c>
      <c r="K5372" s="13" t="s">
        <v>263</v>
      </c>
      <c r="L5372" s="13" t="s">
        <v>27</v>
      </c>
      <c r="M5372" s="13" t="s">
        <v>28</v>
      </c>
      <c r="N5372" s="13" t="s">
        <v>4816</v>
      </c>
      <c r="O5372" s="13" t="s">
        <v>30</v>
      </c>
      <c r="P5372" s="13" t="s">
        <v>1228</v>
      </c>
      <c r="Q5372" s="13" t="s">
        <v>4817</v>
      </c>
      <c r="R5372" s="17">
        <v>71.730000000000018</v>
      </c>
      <c r="S5372" s="26">
        <v>3</v>
      </c>
      <c r="T5372" s="17">
        <v>0</v>
      </c>
      <c r="U5372" s="17">
        <v>7.24</v>
      </c>
      <c r="V5372" s="27">
        <v>9.27</v>
      </c>
      <c r="W5372" s="13" t="s">
        <v>88</v>
      </c>
      <c r="X5372" s="8">
        <f>$T5372*$R5372</f>
        <v>0</v>
      </c>
      <c r="Y5372" s="29">
        <f>R5372-V5372-U5372-X5372</f>
        <v>55.22000000000002</v>
      </c>
    </row>
    <row r="5373" spans="2:25" x14ac:dyDescent="0.3">
      <c r="B5373" s="16"/>
      <c r="C5373" s="8" t="str">
        <f>_xlfn.CONCAT(S5373,_xlfn.TEXTBEFORE(Q5373,","))</f>
        <v>2Cisco Headset</v>
      </c>
      <c r="D5373" s="13" t="s">
        <v>11479</v>
      </c>
      <c r="E5373" s="25">
        <v>44174</v>
      </c>
      <c r="F5373" s="25">
        <v>44180</v>
      </c>
      <c r="G5373" s="13" t="s">
        <v>50</v>
      </c>
      <c r="H5373" s="13" t="s">
        <v>4320</v>
      </c>
      <c r="I5373" s="13" t="s">
        <v>24</v>
      </c>
      <c r="J5373" s="13" t="s">
        <v>783</v>
      </c>
      <c r="K5373" s="13" t="s">
        <v>91</v>
      </c>
      <c r="L5373" s="13" t="s">
        <v>54</v>
      </c>
      <c r="M5373" s="13" t="s">
        <v>55</v>
      </c>
      <c r="N5373" s="13" t="s">
        <v>3122</v>
      </c>
      <c r="O5373" s="13" t="s">
        <v>57</v>
      </c>
      <c r="P5373" s="13" t="s">
        <v>58</v>
      </c>
      <c r="Q5373" s="13" t="s">
        <v>3123</v>
      </c>
      <c r="R5373" s="17">
        <v>146.9598</v>
      </c>
      <c r="S5373" s="26">
        <v>2</v>
      </c>
      <c r="T5373" s="17">
        <v>0.17</v>
      </c>
      <c r="U5373" s="17">
        <v>12.09</v>
      </c>
      <c r="V5373" s="27">
        <v>8.8397999999999968</v>
      </c>
      <c r="W5373" s="13" t="s">
        <v>88</v>
      </c>
      <c r="X5373" s="8">
        <f>$T5373*$R5373</f>
        <v>24.983166000000001</v>
      </c>
      <c r="Y5373" s="29">
        <f>R5373-V5373-U5373-X5373</f>
        <v>101.046834</v>
      </c>
    </row>
    <row r="5374" spans="2:25" x14ac:dyDescent="0.3">
      <c r="B5374" s="16"/>
      <c r="C5374" s="8" t="str">
        <f>_xlfn.CONCAT(S5374,_xlfn.TEXTBEFORE(Q5374,","))</f>
        <v>1Sharp Fax Machine</v>
      </c>
      <c r="D5374" s="13" t="s">
        <v>11480</v>
      </c>
      <c r="E5374" s="25">
        <v>44174</v>
      </c>
      <c r="F5374" s="25">
        <v>44180</v>
      </c>
      <c r="G5374" s="13" t="s">
        <v>50</v>
      </c>
      <c r="H5374" s="13" t="s">
        <v>4320</v>
      </c>
      <c r="I5374" s="13" t="s">
        <v>24</v>
      </c>
      <c r="J5374" s="13" t="s">
        <v>783</v>
      </c>
      <c r="K5374" s="13" t="s">
        <v>91</v>
      </c>
      <c r="L5374" s="13" t="s">
        <v>54</v>
      </c>
      <c r="M5374" s="13" t="s">
        <v>55</v>
      </c>
      <c r="N5374" s="13" t="s">
        <v>963</v>
      </c>
      <c r="O5374" s="13" t="s">
        <v>57</v>
      </c>
      <c r="P5374" s="13" t="s">
        <v>86</v>
      </c>
      <c r="Q5374" s="13" t="s">
        <v>964</v>
      </c>
      <c r="R5374" s="17">
        <v>274.95449999999994</v>
      </c>
      <c r="S5374" s="26">
        <v>1</v>
      </c>
      <c r="T5374" s="17">
        <v>7.0000000000000007E-2</v>
      </c>
      <c r="U5374" s="17">
        <v>2.98</v>
      </c>
      <c r="V5374" s="27">
        <v>-2.5500000000000966E-2</v>
      </c>
      <c r="W5374" s="13" t="s">
        <v>88</v>
      </c>
      <c r="X5374" s="8">
        <f>$T5374*$R5374</f>
        <v>19.246814999999998</v>
      </c>
      <c r="Y5374" s="29">
        <f>R5374-V5374-U5374-X5374</f>
        <v>252.75318499999995</v>
      </c>
    </row>
    <row r="5375" spans="2:25" x14ac:dyDescent="0.3">
      <c r="B5375" s="16"/>
      <c r="C5375" s="8" t="str">
        <f>_xlfn.CONCAT(S5375,_xlfn.TEXTBEFORE(Q5375,","))</f>
        <v>3Acco Binder</v>
      </c>
      <c r="D5375" s="13" t="s">
        <v>11481</v>
      </c>
      <c r="E5375" s="25">
        <v>44174</v>
      </c>
      <c r="F5375" s="25">
        <v>44180</v>
      </c>
      <c r="G5375" s="13" t="s">
        <v>50</v>
      </c>
      <c r="H5375" s="13" t="s">
        <v>4320</v>
      </c>
      <c r="I5375" s="13" t="s">
        <v>24</v>
      </c>
      <c r="J5375" s="13" t="s">
        <v>783</v>
      </c>
      <c r="K5375" s="13" t="s">
        <v>91</v>
      </c>
      <c r="L5375" s="13" t="s">
        <v>54</v>
      </c>
      <c r="M5375" s="13" t="s">
        <v>55</v>
      </c>
      <c r="N5375" s="13" t="s">
        <v>3801</v>
      </c>
      <c r="O5375" s="13" t="s">
        <v>30</v>
      </c>
      <c r="P5375" s="13" t="s">
        <v>1121</v>
      </c>
      <c r="Q5375" s="13" t="s">
        <v>3802</v>
      </c>
      <c r="R5375" s="17">
        <v>37.723499999999994</v>
      </c>
      <c r="S5375" s="26">
        <v>3</v>
      </c>
      <c r="T5375" s="17">
        <v>0.17</v>
      </c>
      <c r="U5375" s="17">
        <v>2.88</v>
      </c>
      <c r="V5375" s="27">
        <v>6.3134999999999994</v>
      </c>
      <c r="W5375" s="13" t="s">
        <v>88</v>
      </c>
      <c r="X5375" s="8">
        <f>$T5375*$R5375</f>
        <v>6.4129949999999996</v>
      </c>
      <c r="Y5375" s="29">
        <f>R5375-V5375-U5375-X5375</f>
        <v>22.117004999999999</v>
      </c>
    </row>
    <row r="5376" spans="2:25" x14ac:dyDescent="0.3">
      <c r="B5376" s="16"/>
      <c r="C5376" s="8" t="str">
        <f>_xlfn.CONCAT(S5376,_xlfn.TEXTBEFORE(Q5376,","))</f>
        <v>3Sanford Canvas</v>
      </c>
      <c r="D5376" s="13" t="s">
        <v>11482</v>
      </c>
      <c r="E5376" s="25">
        <v>44088</v>
      </c>
      <c r="F5376" s="25">
        <v>44092</v>
      </c>
      <c r="G5376" s="13" t="s">
        <v>50</v>
      </c>
      <c r="H5376" s="13" t="s">
        <v>4568</v>
      </c>
      <c r="I5376" s="13" t="s">
        <v>36</v>
      </c>
      <c r="J5376" s="13" t="s">
        <v>1113</v>
      </c>
      <c r="K5376" s="13" t="s">
        <v>215</v>
      </c>
      <c r="L5376" s="13" t="s">
        <v>27</v>
      </c>
      <c r="M5376" s="13" t="s">
        <v>28</v>
      </c>
      <c r="N5376" s="13" t="s">
        <v>2565</v>
      </c>
      <c r="O5376" s="13" t="s">
        <v>30</v>
      </c>
      <c r="P5376" s="13" t="s">
        <v>1789</v>
      </c>
      <c r="Q5376" s="13" t="s">
        <v>2566</v>
      </c>
      <c r="R5376" s="17">
        <v>151.56</v>
      </c>
      <c r="S5376" s="26">
        <v>3</v>
      </c>
      <c r="T5376" s="17">
        <v>0</v>
      </c>
      <c r="U5376" s="17">
        <v>9.86</v>
      </c>
      <c r="V5376" s="27">
        <v>39.33</v>
      </c>
      <c r="W5376" s="13" t="s">
        <v>88</v>
      </c>
      <c r="X5376" s="8">
        <f>$T5376*$R5376</f>
        <v>0</v>
      </c>
      <c r="Y5376" s="29">
        <f>R5376-V5376-U5376-X5376</f>
        <v>102.37</v>
      </c>
    </row>
    <row r="5377" spans="2:25" x14ac:dyDescent="0.3">
      <c r="B5377" s="16"/>
      <c r="C5377" s="8" t="str">
        <f>_xlfn.CONCAT(S5377,_xlfn.TEXTBEFORE(Q5377,","))</f>
        <v>2Cameo Business Envelopes</v>
      </c>
      <c r="D5377" s="13" t="s">
        <v>11483</v>
      </c>
      <c r="E5377" s="25">
        <v>44088</v>
      </c>
      <c r="F5377" s="25">
        <v>44092</v>
      </c>
      <c r="G5377" s="13" t="s">
        <v>50</v>
      </c>
      <c r="H5377" s="13" t="s">
        <v>4568</v>
      </c>
      <c r="I5377" s="13" t="s">
        <v>36</v>
      </c>
      <c r="J5377" s="13" t="s">
        <v>1113</v>
      </c>
      <c r="K5377" s="13" t="s">
        <v>215</v>
      </c>
      <c r="L5377" s="13" t="s">
        <v>27</v>
      </c>
      <c r="M5377" s="13" t="s">
        <v>28</v>
      </c>
      <c r="N5377" s="13" t="s">
        <v>4959</v>
      </c>
      <c r="O5377" s="13" t="s">
        <v>30</v>
      </c>
      <c r="P5377" s="13" t="s">
        <v>1607</v>
      </c>
      <c r="Q5377" s="13" t="s">
        <v>4960</v>
      </c>
      <c r="R5377" s="17">
        <v>31.5</v>
      </c>
      <c r="S5377" s="26">
        <v>2</v>
      </c>
      <c r="T5377" s="17">
        <v>0</v>
      </c>
      <c r="U5377" s="17">
        <v>1.1399999999999999</v>
      </c>
      <c r="V5377" s="27">
        <v>6.8999999999999995</v>
      </c>
      <c r="W5377" s="13" t="s">
        <v>88</v>
      </c>
      <c r="X5377" s="8">
        <f>$T5377*$R5377</f>
        <v>0</v>
      </c>
      <c r="Y5377" s="29">
        <f>R5377-V5377-U5377-X5377</f>
        <v>23.46</v>
      </c>
    </row>
    <row r="5378" spans="2:25" x14ac:dyDescent="0.3">
      <c r="B5378" s="16"/>
      <c r="C5378" s="8" t="str">
        <f>_xlfn.CONCAT(S5378,_xlfn.TEXTBEFORE(Q5378,","))</f>
        <v>2Apple Office Telephone</v>
      </c>
      <c r="D5378" s="13" t="s">
        <v>11484</v>
      </c>
      <c r="E5378" s="25">
        <v>43392</v>
      </c>
      <c r="F5378" s="25">
        <v>43397</v>
      </c>
      <c r="G5378" s="13" t="s">
        <v>50</v>
      </c>
      <c r="H5378" s="13" t="s">
        <v>4244</v>
      </c>
      <c r="I5378" s="13" t="s">
        <v>36</v>
      </c>
      <c r="J5378" s="13" t="s">
        <v>4245</v>
      </c>
      <c r="K5378" s="13" t="s">
        <v>187</v>
      </c>
      <c r="L5378" s="13" t="s">
        <v>27</v>
      </c>
      <c r="M5378" s="13" t="s">
        <v>28</v>
      </c>
      <c r="N5378" s="13" t="s">
        <v>1557</v>
      </c>
      <c r="O5378" s="13" t="s">
        <v>57</v>
      </c>
      <c r="P5378" s="13" t="s">
        <v>58</v>
      </c>
      <c r="Q5378" s="13" t="s">
        <v>1558</v>
      </c>
      <c r="R5378" s="17">
        <v>130.74</v>
      </c>
      <c r="S5378" s="26">
        <v>2</v>
      </c>
      <c r="T5378" s="17">
        <v>0</v>
      </c>
      <c r="U5378" s="17">
        <v>12.83</v>
      </c>
      <c r="V5378" s="27">
        <v>53.58</v>
      </c>
      <c r="W5378" s="13" t="s">
        <v>88</v>
      </c>
      <c r="X5378" s="8">
        <f>$T5378*$R5378</f>
        <v>0</v>
      </c>
      <c r="Y5378" s="29">
        <f>R5378-V5378-U5378-X5378</f>
        <v>64.330000000000013</v>
      </c>
    </row>
    <row r="5379" spans="2:25" x14ac:dyDescent="0.3">
      <c r="B5379" s="16"/>
      <c r="C5379" s="8" t="str">
        <f>_xlfn.CONCAT(S5379,_xlfn.TEXTBEFORE(Q5379,","))</f>
        <v>4Avery 3-Hole Punch</v>
      </c>
      <c r="D5379" s="13" t="s">
        <v>11485</v>
      </c>
      <c r="E5379" s="25">
        <v>43392</v>
      </c>
      <c r="F5379" s="25">
        <v>43397</v>
      </c>
      <c r="G5379" s="13" t="s">
        <v>50</v>
      </c>
      <c r="H5379" s="13" t="s">
        <v>4244</v>
      </c>
      <c r="I5379" s="13" t="s">
        <v>36</v>
      </c>
      <c r="J5379" s="13" t="s">
        <v>4245</v>
      </c>
      <c r="K5379" s="13" t="s">
        <v>187</v>
      </c>
      <c r="L5379" s="13" t="s">
        <v>27</v>
      </c>
      <c r="M5379" s="13" t="s">
        <v>28</v>
      </c>
      <c r="N5379" s="13" t="s">
        <v>3363</v>
      </c>
      <c r="O5379" s="13" t="s">
        <v>30</v>
      </c>
      <c r="P5379" s="13" t="s">
        <v>1121</v>
      </c>
      <c r="Q5379" s="13" t="s">
        <v>3364</v>
      </c>
      <c r="R5379" s="17">
        <v>109.32000000000002</v>
      </c>
      <c r="S5379" s="26">
        <v>4</v>
      </c>
      <c r="T5379" s="17">
        <v>0</v>
      </c>
      <c r="U5379" s="17">
        <v>11.06</v>
      </c>
      <c r="V5379" s="27">
        <v>12</v>
      </c>
      <c r="W5379" s="13" t="s">
        <v>88</v>
      </c>
      <c r="X5379" s="8">
        <f>$T5379*$R5379</f>
        <v>0</v>
      </c>
      <c r="Y5379" s="29">
        <f>R5379-V5379-U5379-X5379</f>
        <v>86.260000000000019</v>
      </c>
    </row>
    <row r="5380" spans="2:25" x14ac:dyDescent="0.3">
      <c r="B5380" s="16"/>
      <c r="C5380" s="8" t="str">
        <f>_xlfn.CONCAT(S5380,_xlfn.TEXTBEFORE(Q5380,","))</f>
        <v>2Xerox Cards &amp; Envelopes</v>
      </c>
      <c r="D5380" s="13" t="s">
        <v>11486</v>
      </c>
      <c r="E5380" s="25">
        <v>42760</v>
      </c>
      <c r="F5380" s="25">
        <v>42762</v>
      </c>
      <c r="G5380" s="13" t="s">
        <v>34</v>
      </c>
      <c r="H5380" s="13" t="s">
        <v>5645</v>
      </c>
      <c r="I5380" s="13" t="s">
        <v>24</v>
      </c>
      <c r="J5380" s="13" t="s">
        <v>70</v>
      </c>
      <c r="K5380" s="13" t="s">
        <v>210</v>
      </c>
      <c r="L5380" s="13" t="s">
        <v>27</v>
      </c>
      <c r="M5380" s="13" t="s">
        <v>28</v>
      </c>
      <c r="N5380" s="13" t="s">
        <v>4441</v>
      </c>
      <c r="O5380" s="13" t="s">
        <v>30</v>
      </c>
      <c r="P5380" s="13" t="s">
        <v>1567</v>
      </c>
      <c r="Q5380" s="13" t="s">
        <v>4442</v>
      </c>
      <c r="R5380" s="17">
        <v>98.22</v>
      </c>
      <c r="S5380" s="26">
        <v>2</v>
      </c>
      <c r="T5380" s="17">
        <v>0</v>
      </c>
      <c r="U5380" s="17">
        <v>3.17</v>
      </c>
      <c r="V5380" s="27">
        <v>34.32</v>
      </c>
      <c r="W5380" s="13" t="s">
        <v>60</v>
      </c>
      <c r="X5380" s="8">
        <f>$T5380*$R5380</f>
        <v>0</v>
      </c>
      <c r="Y5380" s="29">
        <f>R5380-V5380-U5380-X5380</f>
        <v>60.73</v>
      </c>
    </row>
    <row r="5381" spans="2:25" x14ac:dyDescent="0.3">
      <c r="B5381" s="16"/>
      <c r="C5381" s="8" t="str">
        <f>_xlfn.CONCAT(S5381,_xlfn.TEXTBEFORE(Q5381,","))</f>
        <v>7Elite Letter Opener</v>
      </c>
      <c r="D5381" s="13" t="s">
        <v>11487</v>
      </c>
      <c r="E5381" s="25">
        <v>43529</v>
      </c>
      <c r="F5381" s="25">
        <v>43534</v>
      </c>
      <c r="G5381" s="13" t="s">
        <v>50</v>
      </c>
      <c r="H5381" s="13" t="s">
        <v>5112</v>
      </c>
      <c r="I5381" s="13" t="s">
        <v>24</v>
      </c>
      <c r="J5381" s="13" t="s">
        <v>501</v>
      </c>
      <c r="K5381" s="13" t="s">
        <v>91</v>
      </c>
      <c r="L5381" s="13" t="s">
        <v>54</v>
      </c>
      <c r="M5381" s="13" t="s">
        <v>55</v>
      </c>
      <c r="N5381" s="13" t="s">
        <v>3701</v>
      </c>
      <c r="O5381" s="13" t="s">
        <v>30</v>
      </c>
      <c r="P5381" s="13" t="s">
        <v>1228</v>
      </c>
      <c r="Q5381" s="13" t="s">
        <v>3702</v>
      </c>
      <c r="R5381" s="17">
        <v>101.283</v>
      </c>
      <c r="S5381" s="26">
        <v>7</v>
      </c>
      <c r="T5381" s="17">
        <v>0.47000000000000003</v>
      </c>
      <c r="U5381" s="17">
        <v>6.13</v>
      </c>
      <c r="V5381" s="27">
        <v>-42.146999999999991</v>
      </c>
      <c r="W5381" s="13" t="s">
        <v>88</v>
      </c>
      <c r="X5381" s="8">
        <f>$T5381*$R5381</f>
        <v>47.603010000000005</v>
      </c>
      <c r="Y5381" s="29">
        <f>R5381-V5381-U5381-X5381</f>
        <v>89.69699</v>
      </c>
    </row>
    <row r="5382" spans="2:25" x14ac:dyDescent="0.3">
      <c r="B5382" s="16"/>
      <c r="C5382" s="8" t="str">
        <f>_xlfn.CONCAT(S5382,_xlfn.TEXTBEFORE(Q5382,","))</f>
        <v>1Memorex Mouse</v>
      </c>
      <c r="D5382" s="13" t="s">
        <v>11488</v>
      </c>
      <c r="E5382" s="25">
        <v>43520</v>
      </c>
      <c r="F5382" s="25">
        <v>43524</v>
      </c>
      <c r="G5382" s="13" t="s">
        <v>50</v>
      </c>
      <c r="H5382" s="13" t="s">
        <v>6064</v>
      </c>
      <c r="I5382" s="13" t="s">
        <v>24</v>
      </c>
      <c r="J5382" s="13" t="s">
        <v>1404</v>
      </c>
      <c r="K5382" s="13" t="s">
        <v>1405</v>
      </c>
      <c r="L5382" s="13" t="s">
        <v>201</v>
      </c>
      <c r="M5382" s="13" t="s">
        <v>28</v>
      </c>
      <c r="N5382" s="13" t="s">
        <v>3507</v>
      </c>
      <c r="O5382" s="13" t="s">
        <v>57</v>
      </c>
      <c r="P5382" s="13" t="s">
        <v>121</v>
      </c>
      <c r="Q5382" s="13" t="s">
        <v>3508</v>
      </c>
      <c r="R5382" s="17">
        <v>28.17</v>
      </c>
      <c r="S5382" s="26">
        <v>1</v>
      </c>
      <c r="T5382" s="17">
        <v>0</v>
      </c>
      <c r="U5382" s="17">
        <v>1.38</v>
      </c>
      <c r="V5382" s="27">
        <v>3.3600000000000003</v>
      </c>
      <c r="W5382" s="13" t="s">
        <v>88</v>
      </c>
      <c r="X5382" s="8">
        <f>$T5382*$R5382</f>
        <v>0</v>
      </c>
      <c r="Y5382" s="29">
        <f>R5382-V5382-U5382-X5382</f>
        <v>23.430000000000003</v>
      </c>
    </row>
    <row r="5383" spans="2:25" x14ac:dyDescent="0.3">
      <c r="B5383" s="16"/>
      <c r="C5383" s="8" t="str">
        <f>_xlfn.CONCAT(S5383,_xlfn.TEXTBEFORE(Q5383,","))</f>
        <v>6Bush Library with Doors</v>
      </c>
      <c r="D5383" s="13" t="s">
        <v>11489</v>
      </c>
      <c r="E5383" s="25">
        <v>43460</v>
      </c>
      <c r="F5383" s="25">
        <v>43465</v>
      </c>
      <c r="G5383" s="13" t="s">
        <v>50</v>
      </c>
      <c r="H5383" s="13" t="s">
        <v>625</v>
      </c>
      <c r="I5383" s="13" t="s">
        <v>24</v>
      </c>
      <c r="J5383" s="13" t="s">
        <v>225</v>
      </c>
      <c r="K5383" s="13" t="s">
        <v>310</v>
      </c>
      <c r="L5383" s="13" t="s">
        <v>27</v>
      </c>
      <c r="M5383" s="13" t="s">
        <v>28</v>
      </c>
      <c r="N5383" s="13" t="s">
        <v>109</v>
      </c>
      <c r="O5383" s="13" t="s">
        <v>40</v>
      </c>
      <c r="P5383" s="13" t="s">
        <v>67</v>
      </c>
      <c r="Q5383" s="13" t="s">
        <v>110</v>
      </c>
      <c r="R5383" s="17">
        <v>2182.6800000000003</v>
      </c>
      <c r="S5383" s="26">
        <v>6</v>
      </c>
      <c r="T5383" s="17">
        <v>0</v>
      </c>
      <c r="U5383" s="17">
        <v>194.55</v>
      </c>
      <c r="V5383" s="27">
        <v>174.6</v>
      </c>
      <c r="W5383" s="13" t="s">
        <v>88</v>
      </c>
      <c r="X5383" s="8">
        <f>$T5383*$R5383</f>
        <v>0</v>
      </c>
      <c r="Y5383" s="29">
        <f>R5383-V5383-U5383-X5383</f>
        <v>1813.5300000000004</v>
      </c>
    </row>
    <row r="5384" spans="2:25" x14ac:dyDescent="0.3">
      <c r="B5384" s="16"/>
      <c r="C5384" s="8" t="str">
        <f>_xlfn.CONCAT(S5384,_xlfn.TEXTBEFORE(Q5384,","))</f>
        <v>2Apple Office Telephone</v>
      </c>
      <c r="D5384" s="13" t="s">
        <v>11490</v>
      </c>
      <c r="E5384" s="25">
        <v>43460</v>
      </c>
      <c r="F5384" s="25">
        <v>43465</v>
      </c>
      <c r="G5384" s="13" t="s">
        <v>50</v>
      </c>
      <c r="H5384" s="13" t="s">
        <v>625</v>
      </c>
      <c r="I5384" s="13" t="s">
        <v>24</v>
      </c>
      <c r="J5384" s="13" t="s">
        <v>225</v>
      </c>
      <c r="K5384" s="13" t="s">
        <v>310</v>
      </c>
      <c r="L5384" s="13" t="s">
        <v>27</v>
      </c>
      <c r="M5384" s="13" t="s">
        <v>28</v>
      </c>
      <c r="N5384" s="13" t="s">
        <v>5052</v>
      </c>
      <c r="O5384" s="13" t="s">
        <v>57</v>
      </c>
      <c r="P5384" s="13" t="s">
        <v>58</v>
      </c>
      <c r="Q5384" s="13" t="s">
        <v>5053</v>
      </c>
      <c r="R5384" s="17">
        <v>136.26</v>
      </c>
      <c r="S5384" s="26">
        <v>2</v>
      </c>
      <c r="T5384" s="17">
        <v>0</v>
      </c>
      <c r="U5384" s="17">
        <v>6.47</v>
      </c>
      <c r="V5384" s="27">
        <v>64.02</v>
      </c>
      <c r="W5384" s="13" t="s">
        <v>88</v>
      </c>
      <c r="X5384" s="8">
        <f>$T5384*$R5384</f>
        <v>0</v>
      </c>
      <c r="Y5384" s="29">
        <f>R5384-V5384-U5384-X5384</f>
        <v>65.77</v>
      </c>
    </row>
    <row r="5385" spans="2:25" x14ac:dyDescent="0.3">
      <c r="B5385" s="16"/>
      <c r="C5385" s="8" t="str">
        <f>_xlfn.CONCAT(S5385,_xlfn.TEXTBEFORE(Q5385,","))</f>
        <v>2SanDisk Memo Slips</v>
      </c>
      <c r="D5385" s="13" t="s">
        <v>11491</v>
      </c>
      <c r="E5385" s="25">
        <v>43460</v>
      </c>
      <c r="F5385" s="25">
        <v>43465</v>
      </c>
      <c r="G5385" s="13" t="s">
        <v>50</v>
      </c>
      <c r="H5385" s="13" t="s">
        <v>625</v>
      </c>
      <c r="I5385" s="13" t="s">
        <v>24</v>
      </c>
      <c r="J5385" s="13" t="s">
        <v>225</v>
      </c>
      <c r="K5385" s="13" t="s">
        <v>310</v>
      </c>
      <c r="L5385" s="13" t="s">
        <v>27</v>
      </c>
      <c r="M5385" s="13" t="s">
        <v>28</v>
      </c>
      <c r="N5385" s="13" t="s">
        <v>5358</v>
      </c>
      <c r="O5385" s="13" t="s">
        <v>30</v>
      </c>
      <c r="P5385" s="13" t="s">
        <v>1567</v>
      </c>
      <c r="Q5385" s="13" t="s">
        <v>5359</v>
      </c>
      <c r="R5385" s="17">
        <v>36.78</v>
      </c>
      <c r="S5385" s="26">
        <v>2</v>
      </c>
      <c r="T5385" s="17">
        <v>0</v>
      </c>
      <c r="U5385" s="17">
        <v>1.84</v>
      </c>
      <c r="V5385" s="27">
        <v>4.38</v>
      </c>
      <c r="W5385" s="13" t="s">
        <v>88</v>
      </c>
      <c r="X5385" s="8">
        <f>$T5385*$R5385</f>
        <v>0</v>
      </c>
      <c r="Y5385" s="29">
        <f>R5385-V5385-U5385-X5385</f>
        <v>30.56</v>
      </c>
    </row>
    <row r="5386" spans="2:25" x14ac:dyDescent="0.3">
      <c r="B5386" s="16"/>
      <c r="C5386" s="8" t="str">
        <f>_xlfn.CONCAT(S5386,_xlfn.TEXTBEFORE(Q5386,","))</f>
        <v>3Avery Hole Reinforcements</v>
      </c>
      <c r="D5386" s="13" t="s">
        <v>11492</v>
      </c>
      <c r="E5386" s="25">
        <v>42759</v>
      </c>
      <c r="F5386" s="25">
        <v>42764</v>
      </c>
      <c r="G5386" s="13" t="s">
        <v>50</v>
      </c>
      <c r="H5386" s="13" t="s">
        <v>6090</v>
      </c>
      <c r="I5386" s="13" t="s">
        <v>24</v>
      </c>
      <c r="J5386" s="13" t="s">
        <v>157</v>
      </c>
      <c r="K5386" s="13" t="s">
        <v>158</v>
      </c>
      <c r="L5386" s="13" t="s">
        <v>54</v>
      </c>
      <c r="M5386" s="13" t="s">
        <v>55</v>
      </c>
      <c r="N5386" s="13" t="s">
        <v>5926</v>
      </c>
      <c r="O5386" s="13" t="s">
        <v>30</v>
      </c>
      <c r="P5386" s="13" t="s">
        <v>1121</v>
      </c>
      <c r="Q5386" s="13" t="s">
        <v>5927</v>
      </c>
      <c r="R5386" s="17">
        <v>11.877300000000002</v>
      </c>
      <c r="S5386" s="26">
        <v>3</v>
      </c>
      <c r="T5386" s="17">
        <v>0.17</v>
      </c>
      <c r="U5386" s="17">
        <v>1.2</v>
      </c>
      <c r="V5386" s="27">
        <v>4.2272999999999987</v>
      </c>
      <c r="W5386" s="13" t="s">
        <v>88</v>
      </c>
      <c r="X5386" s="8">
        <f>$T5386*$R5386</f>
        <v>2.0191410000000003</v>
      </c>
      <c r="Y5386" s="29">
        <f>R5386-V5386-U5386-X5386</f>
        <v>4.4308590000000025</v>
      </c>
    </row>
    <row r="5387" spans="2:25" x14ac:dyDescent="0.3">
      <c r="B5387" s="16"/>
      <c r="C5387" s="8" t="str">
        <f>_xlfn.CONCAT(S5387,_xlfn.TEXTBEFORE(Q5387,","))</f>
        <v>7Safco Stackable Bookrack</v>
      </c>
      <c r="D5387" s="13" t="s">
        <v>11493</v>
      </c>
      <c r="E5387" s="25">
        <v>43197</v>
      </c>
      <c r="F5387" s="25">
        <v>43203</v>
      </c>
      <c r="G5387" s="13" t="s">
        <v>50</v>
      </c>
      <c r="H5387" s="13" t="s">
        <v>3009</v>
      </c>
      <c r="I5387" s="13" t="s">
        <v>36</v>
      </c>
      <c r="J5387" s="13" t="s">
        <v>551</v>
      </c>
      <c r="K5387" s="13" t="s">
        <v>552</v>
      </c>
      <c r="L5387" s="13" t="s">
        <v>201</v>
      </c>
      <c r="M5387" s="13" t="s">
        <v>28</v>
      </c>
      <c r="N5387" s="13" t="s">
        <v>864</v>
      </c>
      <c r="O5387" s="13" t="s">
        <v>40</v>
      </c>
      <c r="P5387" s="13" t="s">
        <v>67</v>
      </c>
      <c r="Q5387" s="13" t="s">
        <v>865</v>
      </c>
      <c r="R5387" s="17">
        <v>530.25</v>
      </c>
      <c r="S5387" s="26">
        <v>7</v>
      </c>
      <c r="T5387" s="17">
        <v>0.5</v>
      </c>
      <c r="U5387" s="17">
        <v>29.23</v>
      </c>
      <c r="V5387" s="27">
        <v>-318.15000000000003</v>
      </c>
      <c r="W5387" s="13" t="s">
        <v>88</v>
      </c>
      <c r="X5387" s="8">
        <f>$T5387*$R5387</f>
        <v>265.125</v>
      </c>
      <c r="Y5387" s="29">
        <f>R5387-V5387-U5387-X5387</f>
        <v>554.04500000000007</v>
      </c>
    </row>
    <row r="5388" spans="2:25" x14ac:dyDescent="0.3">
      <c r="B5388" s="16"/>
      <c r="C5388" s="8" t="str">
        <f>_xlfn.CONCAT(S5388,_xlfn.TEXTBEFORE(Q5388,","))</f>
        <v>7Fellowes File Cart</v>
      </c>
      <c r="D5388" s="13" t="s">
        <v>11494</v>
      </c>
      <c r="E5388" s="25">
        <v>43197</v>
      </c>
      <c r="F5388" s="25">
        <v>43203</v>
      </c>
      <c r="G5388" s="13" t="s">
        <v>50</v>
      </c>
      <c r="H5388" s="13" t="s">
        <v>3009</v>
      </c>
      <c r="I5388" s="13" t="s">
        <v>36</v>
      </c>
      <c r="J5388" s="13" t="s">
        <v>551</v>
      </c>
      <c r="K5388" s="13" t="s">
        <v>552</v>
      </c>
      <c r="L5388" s="13" t="s">
        <v>201</v>
      </c>
      <c r="M5388" s="13" t="s">
        <v>28</v>
      </c>
      <c r="N5388" s="13" t="s">
        <v>1505</v>
      </c>
      <c r="O5388" s="13" t="s">
        <v>30</v>
      </c>
      <c r="P5388" s="13" t="s">
        <v>289</v>
      </c>
      <c r="Q5388" s="13" t="s">
        <v>1506</v>
      </c>
      <c r="R5388" s="17">
        <v>480.69</v>
      </c>
      <c r="S5388" s="26">
        <v>7</v>
      </c>
      <c r="T5388" s="17">
        <v>0.5</v>
      </c>
      <c r="U5388" s="17">
        <v>27.41</v>
      </c>
      <c r="V5388" s="27">
        <v>0</v>
      </c>
      <c r="W5388" s="13" t="s">
        <v>88</v>
      </c>
      <c r="X5388" s="8">
        <f>$T5388*$R5388</f>
        <v>240.345</v>
      </c>
      <c r="Y5388" s="29">
        <f>R5388-V5388-U5388-X5388</f>
        <v>212.93499999999997</v>
      </c>
    </row>
    <row r="5389" spans="2:25" x14ac:dyDescent="0.3">
      <c r="B5389" s="16"/>
      <c r="C5389" s="8" t="str">
        <f>_xlfn.CONCAT(S5389,_xlfn.TEXTBEFORE(Q5389,","))</f>
        <v>3Rogers File Cart</v>
      </c>
      <c r="D5389" s="13" t="s">
        <v>11495</v>
      </c>
      <c r="E5389" s="25">
        <v>43197</v>
      </c>
      <c r="F5389" s="25">
        <v>43203</v>
      </c>
      <c r="G5389" s="13" t="s">
        <v>50</v>
      </c>
      <c r="H5389" s="13" t="s">
        <v>3009</v>
      </c>
      <c r="I5389" s="13" t="s">
        <v>36</v>
      </c>
      <c r="J5389" s="13" t="s">
        <v>551</v>
      </c>
      <c r="K5389" s="13" t="s">
        <v>552</v>
      </c>
      <c r="L5389" s="13" t="s">
        <v>201</v>
      </c>
      <c r="M5389" s="13" t="s">
        <v>28</v>
      </c>
      <c r="N5389" s="13" t="s">
        <v>1235</v>
      </c>
      <c r="O5389" s="13" t="s">
        <v>30</v>
      </c>
      <c r="P5389" s="13" t="s">
        <v>289</v>
      </c>
      <c r="Q5389" s="13" t="s">
        <v>1236</v>
      </c>
      <c r="R5389" s="17">
        <v>212.44499999999999</v>
      </c>
      <c r="S5389" s="26">
        <v>3</v>
      </c>
      <c r="T5389" s="17">
        <v>0.5</v>
      </c>
      <c r="U5389" s="17">
        <v>15.96</v>
      </c>
      <c r="V5389" s="27">
        <v>-136.035</v>
      </c>
      <c r="W5389" s="13" t="s">
        <v>88</v>
      </c>
      <c r="X5389" s="8">
        <f>$T5389*$R5389</f>
        <v>106.2225</v>
      </c>
      <c r="Y5389" s="29">
        <f>R5389-V5389-U5389-X5389</f>
        <v>226.29750000000004</v>
      </c>
    </row>
    <row r="5390" spans="2:25" x14ac:dyDescent="0.3">
      <c r="B5390" s="16"/>
      <c r="C5390" s="8" t="str">
        <f>_xlfn.CONCAT(S5390,_xlfn.TEXTBEFORE(Q5390,","))</f>
        <v>2Stiletto Shears</v>
      </c>
      <c r="D5390" s="13" t="s">
        <v>11496</v>
      </c>
      <c r="E5390" s="25">
        <v>43197</v>
      </c>
      <c r="F5390" s="25">
        <v>43203</v>
      </c>
      <c r="G5390" s="13" t="s">
        <v>50</v>
      </c>
      <c r="H5390" s="13" t="s">
        <v>3009</v>
      </c>
      <c r="I5390" s="13" t="s">
        <v>36</v>
      </c>
      <c r="J5390" s="13" t="s">
        <v>551</v>
      </c>
      <c r="K5390" s="13" t="s">
        <v>552</v>
      </c>
      <c r="L5390" s="13" t="s">
        <v>201</v>
      </c>
      <c r="M5390" s="13" t="s">
        <v>28</v>
      </c>
      <c r="N5390" s="13" t="s">
        <v>4587</v>
      </c>
      <c r="O5390" s="13" t="s">
        <v>30</v>
      </c>
      <c r="P5390" s="13" t="s">
        <v>1228</v>
      </c>
      <c r="Q5390" s="13" t="s">
        <v>4588</v>
      </c>
      <c r="R5390" s="17">
        <v>48.09</v>
      </c>
      <c r="S5390" s="26">
        <v>2</v>
      </c>
      <c r="T5390" s="17">
        <v>0.5</v>
      </c>
      <c r="U5390" s="17">
        <v>2.2999999999999998</v>
      </c>
      <c r="V5390" s="27">
        <v>-11.550000000000004</v>
      </c>
      <c r="W5390" s="13" t="s">
        <v>88</v>
      </c>
      <c r="X5390" s="8">
        <f>$T5390*$R5390</f>
        <v>24.045000000000002</v>
      </c>
      <c r="Y5390" s="29">
        <f>R5390-V5390-U5390-X5390</f>
        <v>33.295000000000009</v>
      </c>
    </row>
    <row r="5391" spans="2:25" x14ac:dyDescent="0.3">
      <c r="B5391" s="16"/>
      <c r="C5391" s="8" t="str">
        <f>_xlfn.CONCAT(S5391,_xlfn.TEXTBEFORE(Q5391,","))</f>
        <v>2Cardinal Binder Covers</v>
      </c>
      <c r="D5391" s="13" t="s">
        <v>11497</v>
      </c>
      <c r="E5391" s="25">
        <v>43197</v>
      </c>
      <c r="F5391" s="25">
        <v>43203</v>
      </c>
      <c r="G5391" s="13" t="s">
        <v>50</v>
      </c>
      <c r="H5391" s="13" t="s">
        <v>3009</v>
      </c>
      <c r="I5391" s="13" t="s">
        <v>36</v>
      </c>
      <c r="J5391" s="13" t="s">
        <v>551</v>
      </c>
      <c r="K5391" s="13" t="s">
        <v>552</v>
      </c>
      <c r="L5391" s="13" t="s">
        <v>201</v>
      </c>
      <c r="M5391" s="13" t="s">
        <v>28</v>
      </c>
      <c r="N5391" s="13" t="s">
        <v>5303</v>
      </c>
      <c r="O5391" s="13" t="s">
        <v>30</v>
      </c>
      <c r="P5391" s="13" t="s">
        <v>1121</v>
      </c>
      <c r="Q5391" s="13" t="s">
        <v>5304</v>
      </c>
      <c r="R5391" s="17">
        <v>11.459999999999999</v>
      </c>
      <c r="S5391" s="26">
        <v>2</v>
      </c>
      <c r="T5391" s="17">
        <v>0.5</v>
      </c>
      <c r="U5391" s="17">
        <v>1.9300000000000002</v>
      </c>
      <c r="V5391" s="27">
        <v>-1.379999999999999</v>
      </c>
      <c r="W5391" s="13" t="s">
        <v>88</v>
      </c>
      <c r="X5391" s="8">
        <f>$T5391*$R5391</f>
        <v>5.7299999999999995</v>
      </c>
      <c r="Y5391" s="29">
        <f>R5391-V5391-U5391-X5391</f>
        <v>5.1799999999999988</v>
      </c>
    </row>
    <row r="5392" spans="2:25" x14ac:dyDescent="0.3">
      <c r="B5392" s="16"/>
      <c r="C5392" s="8" t="str">
        <f>_xlfn.CONCAT(S5392,_xlfn.TEXTBEFORE(Q5392,","))</f>
        <v>5Advantus Door Stop</v>
      </c>
      <c r="D5392" s="13" t="s">
        <v>11498</v>
      </c>
      <c r="E5392" s="25">
        <v>43061</v>
      </c>
      <c r="F5392" s="25">
        <v>43064</v>
      </c>
      <c r="G5392" s="13" t="s">
        <v>34</v>
      </c>
      <c r="H5392" s="13" t="s">
        <v>1570</v>
      </c>
      <c r="I5392" s="13" t="s">
        <v>24</v>
      </c>
      <c r="J5392" s="13" t="s">
        <v>1571</v>
      </c>
      <c r="K5392" s="13" t="s">
        <v>38</v>
      </c>
      <c r="L5392" s="13" t="s">
        <v>27</v>
      </c>
      <c r="M5392" s="13" t="s">
        <v>28</v>
      </c>
      <c r="N5392" s="13" t="s">
        <v>1572</v>
      </c>
      <c r="O5392" s="13" t="s">
        <v>40</v>
      </c>
      <c r="P5392" s="13" t="s">
        <v>906</v>
      </c>
      <c r="Q5392" s="13" t="s">
        <v>1573</v>
      </c>
      <c r="R5392" s="17">
        <v>218.25000000000003</v>
      </c>
      <c r="S5392" s="26">
        <v>5</v>
      </c>
      <c r="T5392" s="17">
        <v>0</v>
      </c>
      <c r="U5392" s="17">
        <v>82.31</v>
      </c>
      <c r="V5392" s="27">
        <v>19.5</v>
      </c>
      <c r="W5392" s="13" t="s">
        <v>33</v>
      </c>
      <c r="X5392" s="8">
        <f>$T5392*$R5392</f>
        <v>0</v>
      </c>
      <c r="Y5392" s="29">
        <f>R5392-V5392-U5392-X5392</f>
        <v>116.44000000000003</v>
      </c>
    </row>
    <row r="5393" spans="2:25" x14ac:dyDescent="0.3">
      <c r="B5393" s="16"/>
      <c r="C5393" s="8" t="str">
        <f>_xlfn.CONCAT(S5393,_xlfn.TEXTBEFORE(Q5393,","))</f>
        <v>1Boston Highlighters</v>
      </c>
      <c r="D5393" s="13" t="s">
        <v>11499</v>
      </c>
      <c r="E5393" s="25">
        <v>43329</v>
      </c>
      <c r="F5393" s="25">
        <v>43336</v>
      </c>
      <c r="G5393" s="13" t="s">
        <v>50</v>
      </c>
      <c r="H5393" s="13" t="s">
        <v>1570</v>
      </c>
      <c r="I5393" s="13" t="s">
        <v>24</v>
      </c>
      <c r="J5393" s="13" t="s">
        <v>447</v>
      </c>
      <c r="K5393" s="13" t="s">
        <v>229</v>
      </c>
      <c r="L5393" s="13" t="s">
        <v>27</v>
      </c>
      <c r="M5393" s="13" t="s">
        <v>28</v>
      </c>
      <c r="N5393" s="13" t="s">
        <v>5107</v>
      </c>
      <c r="O5393" s="13" t="s">
        <v>30</v>
      </c>
      <c r="P5393" s="13" t="s">
        <v>1789</v>
      </c>
      <c r="Q5393" s="13" t="s">
        <v>5108</v>
      </c>
      <c r="R5393" s="17">
        <v>20.129999999999995</v>
      </c>
      <c r="S5393" s="26">
        <v>1</v>
      </c>
      <c r="T5393" s="17">
        <v>0</v>
      </c>
      <c r="U5393" s="17">
        <v>1.97</v>
      </c>
      <c r="V5393" s="27">
        <v>2.19</v>
      </c>
      <c r="W5393" s="13" t="s">
        <v>88</v>
      </c>
      <c r="X5393" s="8">
        <f>$T5393*$R5393</f>
        <v>0</v>
      </c>
      <c r="Y5393" s="29">
        <f>R5393-V5393-U5393-X5393</f>
        <v>15.969999999999994</v>
      </c>
    </row>
    <row r="5394" spans="2:25" x14ac:dyDescent="0.3">
      <c r="B5394" s="16"/>
      <c r="C5394" s="8" t="str">
        <f>_xlfn.CONCAT(S5394,_xlfn.TEXTBEFORE(Q5394,","))</f>
        <v>2GlobeWeis Interoffice Envelope</v>
      </c>
      <c r="D5394" s="13" t="s">
        <v>11500</v>
      </c>
      <c r="E5394" s="25">
        <v>43699</v>
      </c>
      <c r="F5394" s="25">
        <v>43703</v>
      </c>
      <c r="G5394" s="13" t="s">
        <v>50</v>
      </c>
      <c r="H5394" s="13" t="s">
        <v>1570</v>
      </c>
      <c r="I5394" s="13" t="s">
        <v>24</v>
      </c>
      <c r="J5394" s="13" t="s">
        <v>292</v>
      </c>
      <c r="K5394" s="13" t="s">
        <v>26</v>
      </c>
      <c r="L5394" s="13" t="s">
        <v>27</v>
      </c>
      <c r="M5394" s="13" t="s">
        <v>28</v>
      </c>
      <c r="N5394" s="13" t="s">
        <v>3155</v>
      </c>
      <c r="O5394" s="13" t="s">
        <v>30</v>
      </c>
      <c r="P5394" s="13" t="s">
        <v>1607</v>
      </c>
      <c r="Q5394" s="13" t="s">
        <v>3156</v>
      </c>
      <c r="R5394" s="17">
        <v>95.64</v>
      </c>
      <c r="S5394" s="26">
        <v>2</v>
      </c>
      <c r="T5394" s="17">
        <v>0</v>
      </c>
      <c r="U5394" s="17">
        <v>13.33</v>
      </c>
      <c r="V5394" s="27">
        <v>14.34</v>
      </c>
      <c r="W5394" s="13" t="s">
        <v>60</v>
      </c>
      <c r="X5394" s="8">
        <f>$T5394*$R5394</f>
        <v>0</v>
      </c>
      <c r="Y5394" s="29">
        <f>R5394-V5394-U5394-X5394</f>
        <v>67.97</v>
      </c>
    </row>
    <row r="5395" spans="2:25" x14ac:dyDescent="0.3">
      <c r="B5395" s="16"/>
      <c r="C5395" s="8" t="str">
        <f>_xlfn.CONCAT(S5395,_xlfn.TEXTBEFORE(Q5395,","))</f>
        <v>3Advantus Clock</v>
      </c>
      <c r="D5395" s="13" t="s">
        <v>11501</v>
      </c>
      <c r="E5395" s="25">
        <v>43699</v>
      </c>
      <c r="F5395" s="25">
        <v>43703</v>
      </c>
      <c r="G5395" s="13" t="s">
        <v>50</v>
      </c>
      <c r="H5395" s="13" t="s">
        <v>1570</v>
      </c>
      <c r="I5395" s="13" t="s">
        <v>24</v>
      </c>
      <c r="J5395" s="13" t="s">
        <v>292</v>
      </c>
      <c r="K5395" s="13" t="s">
        <v>26</v>
      </c>
      <c r="L5395" s="13" t="s">
        <v>27</v>
      </c>
      <c r="M5395" s="13" t="s">
        <v>28</v>
      </c>
      <c r="N5395" s="13" t="s">
        <v>4189</v>
      </c>
      <c r="O5395" s="13" t="s">
        <v>40</v>
      </c>
      <c r="P5395" s="13" t="s">
        <v>906</v>
      </c>
      <c r="Q5395" s="13" t="s">
        <v>4190</v>
      </c>
      <c r="R5395" s="17">
        <v>145.26</v>
      </c>
      <c r="S5395" s="26">
        <v>3</v>
      </c>
      <c r="T5395" s="17">
        <v>0</v>
      </c>
      <c r="U5395" s="17">
        <v>13.23</v>
      </c>
      <c r="V5395" s="27">
        <v>47.88</v>
      </c>
      <c r="W5395" s="13" t="s">
        <v>60</v>
      </c>
      <c r="X5395" s="8">
        <f>$T5395*$R5395</f>
        <v>0</v>
      </c>
      <c r="Y5395" s="29">
        <f>R5395-V5395-U5395-X5395</f>
        <v>84.149999999999991</v>
      </c>
    </row>
    <row r="5396" spans="2:25" x14ac:dyDescent="0.3">
      <c r="B5396" s="16"/>
      <c r="C5396" s="8" t="str">
        <f>_xlfn.CONCAT(S5396,_xlfn.TEXTBEFORE(Q5396,","))</f>
        <v>4Wilson Jones Index Tab</v>
      </c>
      <c r="D5396" s="13" t="s">
        <v>11502</v>
      </c>
      <c r="E5396" s="25">
        <v>43699</v>
      </c>
      <c r="F5396" s="25">
        <v>43703</v>
      </c>
      <c r="G5396" s="13" t="s">
        <v>50</v>
      </c>
      <c r="H5396" s="13" t="s">
        <v>1570</v>
      </c>
      <c r="I5396" s="13" t="s">
        <v>24</v>
      </c>
      <c r="J5396" s="13" t="s">
        <v>292</v>
      </c>
      <c r="K5396" s="13" t="s">
        <v>26</v>
      </c>
      <c r="L5396" s="13" t="s">
        <v>27</v>
      </c>
      <c r="M5396" s="13" t="s">
        <v>28</v>
      </c>
      <c r="N5396" s="13" t="s">
        <v>5653</v>
      </c>
      <c r="O5396" s="13" t="s">
        <v>30</v>
      </c>
      <c r="P5396" s="13" t="s">
        <v>1121</v>
      </c>
      <c r="Q5396" s="13" t="s">
        <v>5654</v>
      </c>
      <c r="R5396" s="17">
        <v>23.64</v>
      </c>
      <c r="S5396" s="26">
        <v>4</v>
      </c>
      <c r="T5396" s="17">
        <v>0</v>
      </c>
      <c r="U5396" s="17">
        <v>1.1200000000000001</v>
      </c>
      <c r="V5396" s="27">
        <v>0.84000000000000008</v>
      </c>
      <c r="W5396" s="13" t="s">
        <v>60</v>
      </c>
      <c r="X5396" s="8">
        <f>$T5396*$R5396</f>
        <v>0</v>
      </c>
      <c r="Y5396" s="29">
        <f>R5396-V5396-U5396-X5396</f>
        <v>21.68</v>
      </c>
    </row>
    <row r="5397" spans="2:25" x14ac:dyDescent="0.3">
      <c r="B5397" s="16"/>
      <c r="C5397" s="8" t="str">
        <f>_xlfn.CONCAT(S5397,_xlfn.TEXTBEFORE(Q5397,","))</f>
        <v>2Ames Clasp Envelope</v>
      </c>
      <c r="D5397" s="13" t="s">
        <v>11503</v>
      </c>
      <c r="E5397" s="25">
        <v>43082</v>
      </c>
      <c r="F5397" s="25">
        <v>43088</v>
      </c>
      <c r="G5397" s="13" t="s">
        <v>50</v>
      </c>
      <c r="H5397" s="13" t="s">
        <v>6045</v>
      </c>
      <c r="I5397" s="13" t="s">
        <v>24</v>
      </c>
      <c r="J5397" s="13" t="s">
        <v>160</v>
      </c>
      <c r="K5397" s="13" t="s">
        <v>160</v>
      </c>
      <c r="L5397" s="13" t="s">
        <v>54</v>
      </c>
      <c r="M5397" s="13" t="s">
        <v>55</v>
      </c>
      <c r="N5397" s="13" t="s">
        <v>5990</v>
      </c>
      <c r="O5397" s="13" t="s">
        <v>30</v>
      </c>
      <c r="P5397" s="13" t="s">
        <v>1607</v>
      </c>
      <c r="Q5397" s="13" t="s">
        <v>5991</v>
      </c>
      <c r="R5397" s="17">
        <v>7.6319999999999997</v>
      </c>
      <c r="S5397" s="26">
        <v>2</v>
      </c>
      <c r="T5397" s="17">
        <v>0.47000000000000003</v>
      </c>
      <c r="U5397" s="17">
        <v>1.48</v>
      </c>
      <c r="V5397" s="27">
        <v>-0.58800000000000008</v>
      </c>
      <c r="W5397" s="13" t="s">
        <v>88</v>
      </c>
      <c r="X5397" s="8">
        <f>$T5397*$R5397</f>
        <v>3.58704</v>
      </c>
      <c r="Y5397" s="29">
        <f>R5397-V5397-U5397-X5397</f>
        <v>3.1529599999999984</v>
      </c>
    </row>
    <row r="5398" spans="2:25" x14ac:dyDescent="0.3">
      <c r="B5398" s="16"/>
      <c r="C5398" s="8" t="str">
        <f>_xlfn.CONCAT(S5398,_xlfn.TEXTBEFORE(Q5398,","))</f>
        <v>3Rogers Trays</v>
      </c>
      <c r="D5398" s="13" t="s">
        <v>11504</v>
      </c>
      <c r="E5398" s="25">
        <v>42773</v>
      </c>
      <c r="F5398" s="25">
        <v>42778</v>
      </c>
      <c r="G5398" s="13" t="s">
        <v>22</v>
      </c>
      <c r="H5398" s="13" t="s">
        <v>3186</v>
      </c>
      <c r="I5398" s="13" t="s">
        <v>24</v>
      </c>
      <c r="J5398" s="13" t="s">
        <v>1798</v>
      </c>
      <c r="K5398" s="13" t="s">
        <v>1799</v>
      </c>
      <c r="L5398" s="13" t="s">
        <v>114</v>
      </c>
      <c r="M5398" s="13" t="s">
        <v>55</v>
      </c>
      <c r="N5398" s="13" t="s">
        <v>3187</v>
      </c>
      <c r="O5398" s="13" t="s">
        <v>30</v>
      </c>
      <c r="P5398" s="13" t="s">
        <v>289</v>
      </c>
      <c r="Q5398" s="13" t="s">
        <v>3188</v>
      </c>
      <c r="R5398" s="17">
        <v>185.03999999999996</v>
      </c>
      <c r="S5398" s="26">
        <v>3</v>
      </c>
      <c r="T5398" s="17">
        <v>0</v>
      </c>
      <c r="U5398" s="17">
        <v>25.86</v>
      </c>
      <c r="V5398" s="27">
        <v>48.06</v>
      </c>
      <c r="W5398" s="13" t="s">
        <v>88</v>
      </c>
      <c r="X5398" s="8">
        <f>$T5398*$R5398</f>
        <v>0</v>
      </c>
      <c r="Y5398" s="29">
        <f>R5398-V5398-U5398-X5398</f>
        <v>111.11999999999996</v>
      </c>
    </row>
    <row r="5399" spans="2:25" x14ac:dyDescent="0.3">
      <c r="B5399" s="16"/>
      <c r="C5399" s="8" t="str">
        <f>_xlfn.CONCAT(S5399,_xlfn.TEXTBEFORE(Q5399,","))</f>
        <v>14Hamilton Beach Coffee Grinder</v>
      </c>
      <c r="D5399" s="13" t="s">
        <v>11505</v>
      </c>
      <c r="E5399" s="25">
        <v>43545</v>
      </c>
      <c r="F5399" s="25">
        <v>43548</v>
      </c>
      <c r="G5399" s="13" t="s">
        <v>22</v>
      </c>
      <c r="H5399" s="13" t="s">
        <v>1939</v>
      </c>
      <c r="I5399" s="13" t="s">
        <v>24</v>
      </c>
      <c r="J5399" s="13" t="s">
        <v>408</v>
      </c>
      <c r="K5399" s="13" t="s">
        <v>408</v>
      </c>
      <c r="L5399" s="13" t="s">
        <v>409</v>
      </c>
      <c r="M5399" s="13" t="s">
        <v>55</v>
      </c>
      <c r="N5399" s="13" t="s">
        <v>1940</v>
      </c>
      <c r="O5399" s="13" t="s">
        <v>30</v>
      </c>
      <c r="P5399" s="13" t="s">
        <v>31</v>
      </c>
      <c r="Q5399" s="13" t="s">
        <v>1941</v>
      </c>
      <c r="R5399" s="17">
        <v>489.08579999999989</v>
      </c>
      <c r="S5399" s="26">
        <v>14</v>
      </c>
      <c r="T5399" s="17">
        <v>0.17</v>
      </c>
      <c r="U5399" s="17">
        <v>63.01</v>
      </c>
      <c r="V5399" s="27">
        <v>164.8458</v>
      </c>
      <c r="W5399" s="13" t="s">
        <v>60</v>
      </c>
      <c r="X5399" s="8">
        <f>$T5399*$R5399</f>
        <v>83.14458599999999</v>
      </c>
      <c r="Y5399" s="29">
        <f>R5399-V5399-U5399-X5399</f>
        <v>178.0854139999999</v>
      </c>
    </row>
    <row r="5400" spans="2:25" x14ac:dyDescent="0.3">
      <c r="B5400" s="16"/>
      <c r="C5400" s="8" t="str">
        <f>_xlfn.CONCAT(S5400,_xlfn.TEXTBEFORE(Q5400,","))</f>
        <v>3Kleencut Ruler</v>
      </c>
      <c r="D5400" s="13" t="s">
        <v>11506</v>
      </c>
      <c r="E5400" s="25">
        <v>43545</v>
      </c>
      <c r="F5400" s="25">
        <v>43548</v>
      </c>
      <c r="G5400" s="13" t="s">
        <v>22</v>
      </c>
      <c r="H5400" s="13" t="s">
        <v>1939</v>
      </c>
      <c r="I5400" s="13" t="s">
        <v>24</v>
      </c>
      <c r="J5400" s="13" t="s">
        <v>408</v>
      </c>
      <c r="K5400" s="13" t="s">
        <v>408</v>
      </c>
      <c r="L5400" s="13" t="s">
        <v>409</v>
      </c>
      <c r="M5400" s="13" t="s">
        <v>55</v>
      </c>
      <c r="N5400" s="13" t="s">
        <v>4780</v>
      </c>
      <c r="O5400" s="13" t="s">
        <v>30</v>
      </c>
      <c r="P5400" s="13" t="s">
        <v>1228</v>
      </c>
      <c r="Q5400" s="13" t="s">
        <v>4781</v>
      </c>
      <c r="R5400" s="17">
        <v>37.798199999999994</v>
      </c>
      <c r="S5400" s="26">
        <v>3</v>
      </c>
      <c r="T5400" s="17">
        <v>0.17</v>
      </c>
      <c r="U5400" s="17">
        <v>8.26</v>
      </c>
      <c r="V5400" s="27">
        <v>3.148200000000001</v>
      </c>
      <c r="W5400" s="13" t="s">
        <v>60</v>
      </c>
      <c r="X5400" s="8">
        <f>$T5400*$R5400</f>
        <v>6.4256939999999991</v>
      </c>
      <c r="Y5400" s="29">
        <f>R5400-V5400-U5400-X5400</f>
        <v>19.964305999999993</v>
      </c>
    </row>
    <row r="5401" spans="2:25" x14ac:dyDescent="0.3">
      <c r="B5401" s="16"/>
      <c r="C5401" s="8" t="str">
        <f>_xlfn.CONCAT(S5401,_xlfn.TEXTBEFORE(Q5401,","))</f>
        <v>1Hon Steel Folding Chair</v>
      </c>
      <c r="D5401" s="13" t="s">
        <v>11507</v>
      </c>
      <c r="E5401" s="25">
        <v>43545</v>
      </c>
      <c r="F5401" s="25">
        <v>43548</v>
      </c>
      <c r="G5401" s="13" t="s">
        <v>22</v>
      </c>
      <c r="H5401" s="13" t="s">
        <v>1939</v>
      </c>
      <c r="I5401" s="13" t="s">
        <v>24</v>
      </c>
      <c r="J5401" s="13" t="s">
        <v>408</v>
      </c>
      <c r="K5401" s="13" t="s">
        <v>408</v>
      </c>
      <c r="L5401" s="13" t="s">
        <v>409</v>
      </c>
      <c r="M5401" s="13" t="s">
        <v>55</v>
      </c>
      <c r="N5401" s="13" t="s">
        <v>4358</v>
      </c>
      <c r="O5401" s="13" t="s">
        <v>40</v>
      </c>
      <c r="P5401" s="13" t="s">
        <v>41</v>
      </c>
      <c r="Q5401" s="13" t="s">
        <v>4359</v>
      </c>
      <c r="R5401" s="17">
        <v>61.079099999999997</v>
      </c>
      <c r="S5401" s="26">
        <v>1</v>
      </c>
      <c r="T5401" s="17">
        <v>0.27</v>
      </c>
      <c r="U5401" s="17">
        <v>7.42</v>
      </c>
      <c r="V5401" s="27">
        <v>18.389100000000003</v>
      </c>
      <c r="W5401" s="13" t="s">
        <v>60</v>
      </c>
      <c r="X5401" s="8">
        <f>$T5401*$R5401</f>
        <v>16.491357000000001</v>
      </c>
      <c r="Y5401" s="29">
        <f>R5401-V5401-U5401-X5401</f>
        <v>18.778642999999995</v>
      </c>
    </row>
    <row r="5402" spans="2:25" x14ac:dyDescent="0.3">
      <c r="B5402" s="16"/>
      <c r="C5402" s="8" t="str">
        <f>_xlfn.CONCAT(S5402,_xlfn.TEXTBEFORE(Q5402,","))</f>
        <v>1Elite Letter Opener</v>
      </c>
      <c r="D5402" s="13" t="s">
        <v>11508</v>
      </c>
      <c r="E5402" s="25">
        <v>43545</v>
      </c>
      <c r="F5402" s="25">
        <v>43548</v>
      </c>
      <c r="G5402" s="13" t="s">
        <v>22</v>
      </c>
      <c r="H5402" s="13" t="s">
        <v>1939</v>
      </c>
      <c r="I5402" s="13" t="s">
        <v>24</v>
      </c>
      <c r="J5402" s="13" t="s">
        <v>408</v>
      </c>
      <c r="K5402" s="13" t="s">
        <v>408</v>
      </c>
      <c r="L5402" s="13" t="s">
        <v>409</v>
      </c>
      <c r="M5402" s="13" t="s">
        <v>55</v>
      </c>
      <c r="N5402" s="13" t="s">
        <v>3701</v>
      </c>
      <c r="O5402" s="13" t="s">
        <v>30</v>
      </c>
      <c r="P5402" s="13" t="s">
        <v>1228</v>
      </c>
      <c r="Q5402" s="13" t="s">
        <v>3702</v>
      </c>
      <c r="R5402" s="17">
        <v>22.658999999999995</v>
      </c>
      <c r="S5402" s="26">
        <v>1</v>
      </c>
      <c r="T5402" s="17">
        <v>0.17</v>
      </c>
      <c r="U5402" s="17">
        <v>2.16</v>
      </c>
      <c r="V5402" s="27">
        <v>2.1690000000000005</v>
      </c>
      <c r="W5402" s="13" t="s">
        <v>60</v>
      </c>
      <c r="X5402" s="8">
        <f>$T5402*$R5402</f>
        <v>3.8520299999999996</v>
      </c>
      <c r="Y5402" s="29">
        <f>R5402-V5402-U5402-X5402</f>
        <v>14.477969999999996</v>
      </c>
    </row>
    <row r="5403" spans="2:25" x14ac:dyDescent="0.3">
      <c r="B5403" s="16"/>
      <c r="C5403" s="8" t="str">
        <f>_xlfn.CONCAT(S5403,_xlfn.TEXTBEFORE(Q5403,","))</f>
        <v>3SAFCO Steel Folding Chair</v>
      </c>
      <c r="D5403" s="13" t="s">
        <v>11509</v>
      </c>
      <c r="E5403" s="25">
        <v>43217</v>
      </c>
      <c r="F5403" s="25">
        <v>43221</v>
      </c>
      <c r="G5403" s="13" t="s">
        <v>50</v>
      </c>
      <c r="H5403" s="13" t="s">
        <v>3772</v>
      </c>
      <c r="I5403" s="13" t="s">
        <v>36</v>
      </c>
      <c r="J5403" s="13" t="s">
        <v>400</v>
      </c>
      <c r="K5403" s="13" t="s">
        <v>141</v>
      </c>
      <c r="L5403" s="13" t="s">
        <v>54</v>
      </c>
      <c r="M5403" s="13" t="s">
        <v>55</v>
      </c>
      <c r="N5403" s="13" t="s">
        <v>2035</v>
      </c>
      <c r="O5403" s="13" t="s">
        <v>40</v>
      </c>
      <c r="P5403" s="13" t="s">
        <v>41</v>
      </c>
      <c r="Q5403" s="13" t="s">
        <v>2036</v>
      </c>
      <c r="R5403" s="17">
        <v>193.15799999999999</v>
      </c>
      <c r="S5403" s="26">
        <v>3</v>
      </c>
      <c r="T5403" s="17">
        <v>0.27</v>
      </c>
      <c r="U5403" s="17">
        <v>18.07</v>
      </c>
      <c r="V5403" s="27">
        <v>52.847999999999985</v>
      </c>
      <c r="W5403" s="13" t="s">
        <v>88</v>
      </c>
      <c r="X5403" s="8">
        <f>$T5403*$R5403</f>
        <v>52.152659999999997</v>
      </c>
      <c r="Y5403" s="29">
        <f>R5403-V5403-U5403-X5403</f>
        <v>70.087340000000012</v>
      </c>
    </row>
    <row r="5404" spans="2:25" x14ac:dyDescent="0.3">
      <c r="B5404" s="16"/>
      <c r="C5404" s="8" t="str">
        <f>_xlfn.CONCAT(S5404,_xlfn.TEXTBEFORE(Q5404,","))</f>
        <v>3Cameo Peel and Seal</v>
      </c>
      <c r="D5404" s="13" t="s">
        <v>11510</v>
      </c>
      <c r="E5404" s="25">
        <v>43217</v>
      </c>
      <c r="F5404" s="25">
        <v>43221</v>
      </c>
      <c r="G5404" s="13" t="s">
        <v>50</v>
      </c>
      <c r="H5404" s="13" t="s">
        <v>3772</v>
      </c>
      <c r="I5404" s="13" t="s">
        <v>36</v>
      </c>
      <c r="J5404" s="13" t="s">
        <v>400</v>
      </c>
      <c r="K5404" s="13" t="s">
        <v>141</v>
      </c>
      <c r="L5404" s="13" t="s">
        <v>54</v>
      </c>
      <c r="M5404" s="13" t="s">
        <v>55</v>
      </c>
      <c r="N5404" s="13" t="s">
        <v>4997</v>
      </c>
      <c r="O5404" s="13" t="s">
        <v>30</v>
      </c>
      <c r="P5404" s="13" t="s">
        <v>1607</v>
      </c>
      <c r="Q5404" s="13" t="s">
        <v>4998</v>
      </c>
      <c r="R5404" s="17">
        <v>33.39</v>
      </c>
      <c r="S5404" s="26">
        <v>3</v>
      </c>
      <c r="T5404" s="17">
        <v>0.47000000000000003</v>
      </c>
      <c r="U5404" s="17">
        <v>1.76</v>
      </c>
      <c r="V5404" s="27">
        <v>-11.340000000000003</v>
      </c>
      <c r="W5404" s="13" t="s">
        <v>88</v>
      </c>
      <c r="X5404" s="8">
        <f>$T5404*$R5404</f>
        <v>15.693300000000001</v>
      </c>
      <c r="Y5404" s="29">
        <f>R5404-V5404-U5404-X5404</f>
        <v>27.276700000000005</v>
      </c>
    </row>
    <row r="5405" spans="2:25" x14ac:dyDescent="0.3">
      <c r="B5405" s="16"/>
      <c r="C5405" s="8" t="str">
        <f>_xlfn.CONCAT(S5405,_xlfn.TEXTBEFORE(Q5405,","))</f>
        <v>3Brother Ink</v>
      </c>
      <c r="D5405" s="13" t="s">
        <v>11511</v>
      </c>
      <c r="E5405" s="25">
        <v>42754</v>
      </c>
      <c r="F5405" s="25">
        <v>42758</v>
      </c>
      <c r="G5405" s="13" t="s">
        <v>50</v>
      </c>
      <c r="H5405" s="13" t="s">
        <v>3513</v>
      </c>
      <c r="I5405" s="13" t="s">
        <v>36</v>
      </c>
      <c r="J5405" s="13" t="s">
        <v>408</v>
      </c>
      <c r="K5405" s="13" t="s">
        <v>408</v>
      </c>
      <c r="L5405" s="13" t="s">
        <v>409</v>
      </c>
      <c r="M5405" s="13" t="s">
        <v>55</v>
      </c>
      <c r="N5405" s="13" t="s">
        <v>1043</v>
      </c>
      <c r="O5405" s="13" t="s">
        <v>57</v>
      </c>
      <c r="P5405" s="13" t="s">
        <v>86</v>
      </c>
      <c r="Q5405" s="13" t="s">
        <v>1044</v>
      </c>
      <c r="R5405" s="17">
        <v>278.39700000000005</v>
      </c>
      <c r="S5405" s="26">
        <v>3</v>
      </c>
      <c r="T5405" s="17">
        <v>0.37</v>
      </c>
      <c r="U5405" s="17">
        <v>21.22</v>
      </c>
      <c r="V5405" s="27">
        <v>-106.08300000000001</v>
      </c>
      <c r="W5405" s="13" t="s">
        <v>88</v>
      </c>
      <c r="X5405" s="8">
        <f>$T5405*$R5405</f>
        <v>103.00689000000001</v>
      </c>
      <c r="Y5405" s="29">
        <f>R5405-V5405-U5405-X5405</f>
        <v>260.25311000000011</v>
      </c>
    </row>
    <row r="5406" spans="2:25" x14ac:dyDescent="0.3">
      <c r="B5406" s="16"/>
      <c r="C5406" s="8" t="str">
        <f>_xlfn.CONCAT(S5406,_xlfn.TEXTBEFORE(Q5406,","))</f>
        <v>7Novimex Shipping Labels</v>
      </c>
      <c r="D5406" s="13" t="s">
        <v>11512</v>
      </c>
      <c r="E5406" s="25">
        <v>44131</v>
      </c>
      <c r="F5406" s="25">
        <v>44132</v>
      </c>
      <c r="G5406" s="13" t="s">
        <v>34</v>
      </c>
      <c r="H5406" s="13" t="s">
        <v>3513</v>
      </c>
      <c r="I5406" s="13" t="s">
        <v>36</v>
      </c>
      <c r="J5406" s="13" t="s">
        <v>408</v>
      </c>
      <c r="K5406" s="13" t="s">
        <v>408</v>
      </c>
      <c r="L5406" s="13" t="s">
        <v>409</v>
      </c>
      <c r="M5406" s="13" t="s">
        <v>55</v>
      </c>
      <c r="N5406" s="13" t="s">
        <v>4892</v>
      </c>
      <c r="O5406" s="13" t="s">
        <v>30</v>
      </c>
      <c r="P5406" s="13" t="s">
        <v>2751</v>
      </c>
      <c r="Q5406" s="13" t="s">
        <v>4893</v>
      </c>
      <c r="R5406" s="17">
        <v>63.79379999999999</v>
      </c>
      <c r="S5406" s="26">
        <v>7</v>
      </c>
      <c r="T5406" s="17">
        <v>0.17</v>
      </c>
      <c r="U5406" s="17">
        <v>7.49</v>
      </c>
      <c r="V5406" s="27">
        <v>-0.88620000000000054</v>
      </c>
      <c r="W5406" s="13" t="s">
        <v>88</v>
      </c>
      <c r="X5406" s="8">
        <f>$T5406*$R5406</f>
        <v>10.844945999999998</v>
      </c>
      <c r="Y5406" s="29">
        <f>R5406-V5406-U5406-X5406</f>
        <v>46.34505399999999</v>
      </c>
    </row>
    <row r="5407" spans="2:25" x14ac:dyDescent="0.3">
      <c r="B5407" s="16"/>
      <c r="C5407" s="8" t="str">
        <f>_xlfn.CONCAT(S5407,_xlfn.TEXTBEFORE(Q5407,","))</f>
        <v>4Smead Folders</v>
      </c>
      <c r="D5407" s="13" t="s">
        <v>11513</v>
      </c>
      <c r="E5407" s="25">
        <v>44131</v>
      </c>
      <c r="F5407" s="25">
        <v>44132</v>
      </c>
      <c r="G5407" s="13" t="s">
        <v>34</v>
      </c>
      <c r="H5407" s="13" t="s">
        <v>3513</v>
      </c>
      <c r="I5407" s="13" t="s">
        <v>36</v>
      </c>
      <c r="J5407" s="13" t="s">
        <v>408</v>
      </c>
      <c r="K5407" s="13" t="s">
        <v>408</v>
      </c>
      <c r="L5407" s="13" t="s">
        <v>409</v>
      </c>
      <c r="M5407" s="13" t="s">
        <v>55</v>
      </c>
      <c r="N5407" s="13" t="s">
        <v>3683</v>
      </c>
      <c r="O5407" s="13" t="s">
        <v>30</v>
      </c>
      <c r="P5407" s="13" t="s">
        <v>289</v>
      </c>
      <c r="Q5407" s="13" t="s">
        <v>3684</v>
      </c>
      <c r="R5407" s="17">
        <v>59.660399999999996</v>
      </c>
      <c r="S5407" s="26">
        <v>4</v>
      </c>
      <c r="T5407" s="17">
        <v>0.17</v>
      </c>
      <c r="U5407" s="17">
        <v>7.24</v>
      </c>
      <c r="V5407" s="27">
        <v>20.7804</v>
      </c>
      <c r="W5407" s="13" t="s">
        <v>88</v>
      </c>
      <c r="X5407" s="8">
        <f>$T5407*$R5407</f>
        <v>10.142268</v>
      </c>
      <c r="Y5407" s="29">
        <f>R5407-V5407-U5407-X5407</f>
        <v>21.497731999999992</v>
      </c>
    </row>
    <row r="5408" spans="2:25" x14ac:dyDescent="0.3">
      <c r="B5408" s="16"/>
      <c r="C5408" s="8" t="str">
        <f>_xlfn.CONCAT(S5408,_xlfn.TEXTBEFORE(Q5408,","))</f>
        <v>1Eldon Light Bulb</v>
      </c>
      <c r="D5408" s="13" t="s">
        <v>11514</v>
      </c>
      <c r="E5408" s="25">
        <v>44131</v>
      </c>
      <c r="F5408" s="25">
        <v>44132</v>
      </c>
      <c r="G5408" s="13" t="s">
        <v>34</v>
      </c>
      <c r="H5408" s="13" t="s">
        <v>3513</v>
      </c>
      <c r="I5408" s="13" t="s">
        <v>36</v>
      </c>
      <c r="J5408" s="13" t="s">
        <v>408</v>
      </c>
      <c r="K5408" s="13" t="s">
        <v>408</v>
      </c>
      <c r="L5408" s="13" t="s">
        <v>409</v>
      </c>
      <c r="M5408" s="13" t="s">
        <v>55</v>
      </c>
      <c r="N5408" s="13" t="s">
        <v>5722</v>
      </c>
      <c r="O5408" s="13" t="s">
        <v>40</v>
      </c>
      <c r="P5408" s="13" t="s">
        <v>906</v>
      </c>
      <c r="Q5408" s="13" t="s">
        <v>5723</v>
      </c>
      <c r="R5408" s="17">
        <v>17.3886</v>
      </c>
      <c r="S5408" s="26">
        <v>1</v>
      </c>
      <c r="T5408" s="17">
        <v>0.27</v>
      </c>
      <c r="U5408" s="17">
        <v>1.68</v>
      </c>
      <c r="V5408" s="27">
        <v>3.3185999999999991</v>
      </c>
      <c r="W5408" s="13" t="s">
        <v>88</v>
      </c>
      <c r="X5408" s="8">
        <f>$T5408*$R5408</f>
        <v>4.694922</v>
      </c>
      <c r="Y5408" s="29">
        <f>R5408-V5408-U5408-X5408</f>
        <v>7.6950780000000005</v>
      </c>
    </row>
    <row r="5409" spans="2:25" x14ac:dyDescent="0.3">
      <c r="B5409" s="16"/>
      <c r="C5409" s="8" t="str">
        <f>_xlfn.CONCAT(S5409,_xlfn.TEXTBEFORE(Q5409,","))</f>
        <v>5Acme Shears</v>
      </c>
      <c r="D5409" s="13" t="s">
        <v>11515</v>
      </c>
      <c r="E5409" s="25">
        <v>43553</v>
      </c>
      <c r="F5409" s="25">
        <v>43556</v>
      </c>
      <c r="G5409" s="13" t="s">
        <v>34</v>
      </c>
      <c r="H5409" s="13" t="s">
        <v>3178</v>
      </c>
      <c r="I5409" s="13" t="s">
        <v>24</v>
      </c>
      <c r="J5409" s="13" t="s">
        <v>160</v>
      </c>
      <c r="K5409" s="13" t="s">
        <v>160</v>
      </c>
      <c r="L5409" s="13" t="s">
        <v>54</v>
      </c>
      <c r="M5409" s="13" t="s">
        <v>55</v>
      </c>
      <c r="N5409" s="13" t="s">
        <v>3179</v>
      </c>
      <c r="O5409" s="13" t="s">
        <v>30</v>
      </c>
      <c r="P5409" s="13" t="s">
        <v>1228</v>
      </c>
      <c r="Q5409" s="13" t="s">
        <v>3180</v>
      </c>
      <c r="R5409" s="17">
        <v>136.58100000000002</v>
      </c>
      <c r="S5409" s="26">
        <v>5</v>
      </c>
      <c r="T5409" s="17">
        <v>0.47000000000000003</v>
      </c>
      <c r="U5409" s="17">
        <v>26.06</v>
      </c>
      <c r="V5409" s="27">
        <v>-95.468999999999994</v>
      </c>
      <c r="W5409" s="13" t="s">
        <v>60</v>
      </c>
      <c r="X5409" s="8">
        <f>$T5409*$R5409</f>
        <v>64.193070000000006</v>
      </c>
      <c r="Y5409" s="29">
        <f>R5409-V5409-U5409-X5409</f>
        <v>141.79693</v>
      </c>
    </row>
    <row r="5410" spans="2:25" x14ac:dyDescent="0.3">
      <c r="B5410" s="16"/>
      <c r="C5410" s="8" t="str">
        <f>_xlfn.CONCAT(S5410,_xlfn.TEXTBEFORE(Q5410,","))</f>
        <v>4Kleencut Scissors</v>
      </c>
      <c r="D5410" s="13" t="s">
        <v>11516</v>
      </c>
      <c r="E5410" s="25">
        <v>43553</v>
      </c>
      <c r="F5410" s="25">
        <v>43556</v>
      </c>
      <c r="G5410" s="13" t="s">
        <v>34</v>
      </c>
      <c r="H5410" s="13" t="s">
        <v>3178</v>
      </c>
      <c r="I5410" s="13" t="s">
        <v>24</v>
      </c>
      <c r="J5410" s="13" t="s">
        <v>160</v>
      </c>
      <c r="K5410" s="13" t="s">
        <v>160</v>
      </c>
      <c r="L5410" s="13" t="s">
        <v>54</v>
      </c>
      <c r="M5410" s="13" t="s">
        <v>55</v>
      </c>
      <c r="N5410" s="13" t="s">
        <v>4816</v>
      </c>
      <c r="O5410" s="13" t="s">
        <v>30</v>
      </c>
      <c r="P5410" s="13" t="s">
        <v>1228</v>
      </c>
      <c r="Q5410" s="13" t="s">
        <v>4817</v>
      </c>
      <c r="R5410" s="17">
        <v>50.689200000000014</v>
      </c>
      <c r="S5410" s="26">
        <v>4</v>
      </c>
      <c r="T5410" s="17">
        <v>0.47000000000000003</v>
      </c>
      <c r="U5410" s="17">
        <v>8.02</v>
      </c>
      <c r="V5410" s="27">
        <v>-32.590800000000009</v>
      </c>
      <c r="W5410" s="13" t="s">
        <v>60</v>
      </c>
      <c r="X5410" s="8">
        <f>$T5410*$R5410</f>
        <v>23.823924000000009</v>
      </c>
      <c r="Y5410" s="29">
        <f>R5410-V5410-U5410-X5410</f>
        <v>51.436076000000028</v>
      </c>
    </row>
    <row r="5411" spans="2:25" x14ac:dyDescent="0.3">
      <c r="B5411" s="16"/>
      <c r="C5411" s="8" t="str">
        <f>_xlfn.CONCAT(S5411,_xlfn.TEXTBEFORE(Q5411,","))</f>
        <v>5Novimex Color Coded Labels</v>
      </c>
      <c r="D5411" s="13" t="s">
        <v>11517</v>
      </c>
      <c r="E5411" s="25">
        <v>43553</v>
      </c>
      <c r="F5411" s="25">
        <v>43556</v>
      </c>
      <c r="G5411" s="13" t="s">
        <v>34</v>
      </c>
      <c r="H5411" s="13" t="s">
        <v>3178</v>
      </c>
      <c r="I5411" s="13" t="s">
        <v>24</v>
      </c>
      <c r="J5411" s="13" t="s">
        <v>160</v>
      </c>
      <c r="K5411" s="13" t="s">
        <v>160</v>
      </c>
      <c r="L5411" s="13" t="s">
        <v>54</v>
      </c>
      <c r="M5411" s="13" t="s">
        <v>55</v>
      </c>
      <c r="N5411" s="13" t="s">
        <v>4840</v>
      </c>
      <c r="O5411" s="13" t="s">
        <v>30</v>
      </c>
      <c r="P5411" s="13" t="s">
        <v>2751</v>
      </c>
      <c r="Q5411" s="13" t="s">
        <v>4841</v>
      </c>
      <c r="R5411" s="17">
        <v>33.9465</v>
      </c>
      <c r="S5411" s="26">
        <v>5</v>
      </c>
      <c r="T5411" s="17">
        <v>0.47000000000000003</v>
      </c>
      <c r="U5411" s="17">
        <v>7.8</v>
      </c>
      <c r="V5411" s="27">
        <v>-15.403499999999998</v>
      </c>
      <c r="W5411" s="13" t="s">
        <v>60</v>
      </c>
      <c r="X5411" s="8">
        <f>$T5411*$R5411</f>
        <v>15.954855000000002</v>
      </c>
      <c r="Y5411" s="29">
        <f>R5411-V5411-U5411-X5411</f>
        <v>25.595144999999995</v>
      </c>
    </row>
    <row r="5412" spans="2:25" x14ac:dyDescent="0.3">
      <c r="B5412" s="16"/>
      <c r="C5412" s="8" t="str">
        <f>_xlfn.CONCAT(S5412,_xlfn.TEXTBEFORE(Q5412,","))</f>
        <v>3Smead Box</v>
      </c>
      <c r="D5412" s="13" t="s">
        <v>11518</v>
      </c>
      <c r="E5412" s="25">
        <v>43553</v>
      </c>
      <c r="F5412" s="25">
        <v>43556</v>
      </c>
      <c r="G5412" s="13" t="s">
        <v>34</v>
      </c>
      <c r="H5412" s="13" t="s">
        <v>3178</v>
      </c>
      <c r="I5412" s="13" t="s">
        <v>24</v>
      </c>
      <c r="J5412" s="13" t="s">
        <v>160</v>
      </c>
      <c r="K5412" s="13" t="s">
        <v>160</v>
      </c>
      <c r="L5412" s="13" t="s">
        <v>54</v>
      </c>
      <c r="M5412" s="13" t="s">
        <v>55</v>
      </c>
      <c r="N5412" s="13" t="s">
        <v>4937</v>
      </c>
      <c r="O5412" s="13" t="s">
        <v>30</v>
      </c>
      <c r="P5412" s="13" t="s">
        <v>289</v>
      </c>
      <c r="Q5412" s="13" t="s">
        <v>4938</v>
      </c>
      <c r="R5412" s="17">
        <v>26.817299999999999</v>
      </c>
      <c r="S5412" s="26">
        <v>3</v>
      </c>
      <c r="T5412" s="17">
        <v>0.17</v>
      </c>
      <c r="U5412" s="17">
        <v>7.1</v>
      </c>
      <c r="V5412" s="27">
        <v>3.5072999999999999</v>
      </c>
      <c r="W5412" s="13" t="s">
        <v>60</v>
      </c>
      <c r="X5412" s="8">
        <f>$T5412*$R5412</f>
        <v>4.5589409999999999</v>
      </c>
      <c r="Y5412" s="29">
        <f>R5412-V5412-U5412-X5412</f>
        <v>11.651059</v>
      </c>
    </row>
    <row r="5413" spans="2:25" x14ac:dyDescent="0.3">
      <c r="B5413" s="16"/>
      <c r="C5413" s="8" t="str">
        <f>_xlfn.CONCAT(S5413,_xlfn.TEXTBEFORE(Q5413,","))</f>
        <v>2Acme Letter Opener</v>
      </c>
      <c r="D5413" s="13" t="s">
        <v>11519</v>
      </c>
      <c r="E5413" s="25">
        <v>43553</v>
      </c>
      <c r="F5413" s="25">
        <v>43556</v>
      </c>
      <c r="G5413" s="13" t="s">
        <v>34</v>
      </c>
      <c r="H5413" s="13" t="s">
        <v>3178</v>
      </c>
      <c r="I5413" s="13" t="s">
        <v>24</v>
      </c>
      <c r="J5413" s="13" t="s">
        <v>160</v>
      </c>
      <c r="K5413" s="13" t="s">
        <v>160</v>
      </c>
      <c r="L5413" s="13" t="s">
        <v>54</v>
      </c>
      <c r="M5413" s="13" t="s">
        <v>55</v>
      </c>
      <c r="N5413" s="13" t="s">
        <v>3134</v>
      </c>
      <c r="O5413" s="13" t="s">
        <v>30</v>
      </c>
      <c r="P5413" s="13" t="s">
        <v>1228</v>
      </c>
      <c r="Q5413" s="13" t="s">
        <v>3135</v>
      </c>
      <c r="R5413" s="17">
        <v>31.386600000000005</v>
      </c>
      <c r="S5413" s="26">
        <v>2</v>
      </c>
      <c r="T5413" s="17">
        <v>0.47000000000000003</v>
      </c>
      <c r="U5413" s="17">
        <v>6.74</v>
      </c>
      <c r="V5413" s="27">
        <v>-22.553400000000003</v>
      </c>
      <c r="W5413" s="13" t="s">
        <v>60</v>
      </c>
      <c r="X5413" s="8">
        <f>$T5413*$R5413</f>
        <v>14.751702000000003</v>
      </c>
      <c r="Y5413" s="29">
        <f>R5413-V5413-U5413-X5413</f>
        <v>32.448298000000008</v>
      </c>
    </row>
    <row r="5414" spans="2:25" x14ac:dyDescent="0.3">
      <c r="B5414" s="16"/>
      <c r="C5414" s="8" t="str">
        <f>_xlfn.CONCAT(S5414,_xlfn.TEXTBEFORE(Q5414,","))</f>
        <v>5Deflect-O Clock</v>
      </c>
      <c r="D5414" s="13" t="s">
        <v>11520</v>
      </c>
      <c r="E5414" s="25">
        <v>43163</v>
      </c>
      <c r="F5414" s="25">
        <v>43169</v>
      </c>
      <c r="G5414" s="13" t="s">
        <v>50</v>
      </c>
      <c r="H5414" s="13" t="s">
        <v>3118</v>
      </c>
      <c r="I5414" s="13" t="s">
        <v>36</v>
      </c>
      <c r="J5414" s="13" t="s">
        <v>767</v>
      </c>
      <c r="K5414" s="13" t="s">
        <v>187</v>
      </c>
      <c r="L5414" s="13" t="s">
        <v>27</v>
      </c>
      <c r="M5414" s="13" t="s">
        <v>28</v>
      </c>
      <c r="N5414" s="13" t="s">
        <v>3119</v>
      </c>
      <c r="O5414" s="13" t="s">
        <v>40</v>
      </c>
      <c r="P5414" s="13" t="s">
        <v>906</v>
      </c>
      <c r="Q5414" s="13" t="s">
        <v>3120</v>
      </c>
      <c r="R5414" s="17">
        <v>251.55</v>
      </c>
      <c r="S5414" s="26">
        <v>5</v>
      </c>
      <c r="T5414" s="17">
        <v>0</v>
      </c>
      <c r="U5414" s="17">
        <v>27.09</v>
      </c>
      <c r="V5414" s="27">
        <v>17.549999999999997</v>
      </c>
      <c r="W5414" s="13" t="s">
        <v>266</v>
      </c>
      <c r="X5414" s="8">
        <f>$T5414*$R5414</f>
        <v>0</v>
      </c>
      <c r="Y5414" s="29">
        <f>R5414-V5414-U5414-X5414</f>
        <v>206.91</v>
      </c>
    </row>
    <row r="5415" spans="2:25" x14ac:dyDescent="0.3">
      <c r="B5415" s="16"/>
      <c r="C5415" s="8" t="str">
        <f>_xlfn.CONCAT(S5415,_xlfn.TEXTBEFORE(Q5415,","))</f>
        <v>4Tenex Shelving</v>
      </c>
      <c r="D5415" s="13" t="s">
        <v>11521</v>
      </c>
      <c r="E5415" s="25">
        <v>43721</v>
      </c>
      <c r="F5415" s="25">
        <v>43727</v>
      </c>
      <c r="G5415" s="13" t="s">
        <v>50</v>
      </c>
      <c r="H5415" s="13" t="s">
        <v>4677</v>
      </c>
      <c r="I5415" s="13" t="s">
        <v>36</v>
      </c>
      <c r="J5415" s="13" t="s">
        <v>160</v>
      </c>
      <c r="K5415" s="13" t="s">
        <v>160</v>
      </c>
      <c r="L5415" s="13" t="s">
        <v>54</v>
      </c>
      <c r="M5415" s="13" t="s">
        <v>55</v>
      </c>
      <c r="N5415" s="13" t="s">
        <v>2765</v>
      </c>
      <c r="O5415" s="13" t="s">
        <v>30</v>
      </c>
      <c r="P5415" s="13" t="s">
        <v>289</v>
      </c>
      <c r="Q5415" s="13" t="s">
        <v>2766</v>
      </c>
      <c r="R5415" s="17">
        <v>183.06479999999999</v>
      </c>
      <c r="S5415" s="26">
        <v>4</v>
      </c>
      <c r="T5415" s="17">
        <v>0.17</v>
      </c>
      <c r="U5415" s="17">
        <v>8.94</v>
      </c>
      <c r="V5415" s="27">
        <v>30.784799999999997</v>
      </c>
      <c r="W5415" s="13" t="s">
        <v>88</v>
      </c>
      <c r="X5415" s="8">
        <f>$T5415*$R5415</f>
        <v>31.121016000000001</v>
      </c>
      <c r="Y5415" s="29">
        <f>R5415-V5415-U5415-X5415</f>
        <v>112.21898400000001</v>
      </c>
    </row>
    <row r="5416" spans="2:25" x14ac:dyDescent="0.3">
      <c r="B5416" s="16"/>
      <c r="C5416" s="8" t="str">
        <f>_xlfn.CONCAT(S5416,_xlfn.TEXTBEFORE(Q5416,","))</f>
        <v>4SAFCO Steel Folding Chair</v>
      </c>
      <c r="D5416" s="13" t="s">
        <v>11522</v>
      </c>
      <c r="E5416" s="25">
        <v>43875</v>
      </c>
      <c r="F5416" s="25">
        <v>43877</v>
      </c>
      <c r="G5416" s="13" t="s">
        <v>34</v>
      </c>
      <c r="H5416" s="13" t="s">
        <v>2034</v>
      </c>
      <c r="I5416" s="13" t="s">
        <v>36</v>
      </c>
      <c r="J5416" s="13" t="s">
        <v>685</v>
      </c>
      <c r="K5416" s="13" t="s">
        <v>623</v>
      </c>
      <c r="L5416" s="13" t="s">
        <v>201</v>
      </c>
      <c r="M5416" s="13" t="s">
        <v>28</v>
      </c>
      <c r="N5416" s="13" t="s">
        <v>2035</v>
      </c>
      <c r="O5416" s="13" t="s">
        <v>40</v>
      </c>
      <c r="P5416" s="13" t="s">
        <v>41</v>
      </c>
      <c r="Q5416" s="13" t="s">
        <v>2036</v>
      </c>
      <c r="R5416" s="17">
        <v>352.79999999999995</v>
      </c>
      <c r="S5416" s="26">
        <v>4</v>
      </c>
      <c r="T5416" s="17">
        <v>0</v>
      </c>
      <c r="U5416" s="17">
        <v>59.13</v>
      </c>
      <c r="V5416" s="27">
        <v>165.72</v>
      </c>
      <c r="W5416" s="13" t="s">
        <v>88</v>
      </c>
      <c r="X5416" s="8">
        <f>$T5416*$R5416</f>
        <v>0</v>
      </c>
      <c r="Y5416" s="29">
        <f>R5416-V5416-U5416-X5416</f>
        <v>127.94999999999996</v>
      </c>
    </row>
    <row r="5417" spans="2:25" x14ac:dyDescent="0.3">
      <c r="B5417" s="16"/>
      <c r="C5417" s="8" t="str">
        <f>_xlfn.CONCAT(S5417,_xlfn.TEXTBEFORE(Q5417,","))</f>
        <v>4Stockwell Paper Clips</v>
      </c>
      <c r="D5417" s="13" t="s">
        <v>11523</v>
      </c>
      <c r="E5417" s="25">
        <v>43875</v>
      </c>
      <c r="F5417" s="25">
        <v>43877</v>
      </c>
      <c r="G5417" s="13" t="s">
        <v>34</v>
      </c>
      <c r="H5417" s="13" t="s">
        <v>2034</v>
      </c>
      <c r="I5417" s="13" t="s">
        <v>36</v>
      </c>
      <c r="J5417" s="13" t="s">
        <v>685</v>
      </c>
      <c r="K5417" s="13" t="s">
        <v>623</v>
      </c>
      <c r="L5417" s="13" t="s">
        <v>201</v>
      </c>
      <c r="M5417" s="13" t="s">
        <v>28</v>
      </c>
      <c r="N5417" s="13" t="s">
        <v>4476</v>
      </c>
      <c r="O5417" s="13" t="s">
        <v>30</v>
      </c>
      <c r="P5417" s="13" t="s">
        <v>2177</v>
      </c>
      <c r="Q5417" s="13" t="s">
        <v>4477</v>
      </c>
      <c r="R5417" s="17">
        <v>55.56</v>
      </c>
      <c r="S5417" s="26">
        <v>4</v>
      </c>
      <c r="T5417" s="17">
        <v>0</v>
      </c>
      <c r="U5417" s="17">
        <v>8.52</v>
      </c>
      <c r="V5417" s="27">
        <v>22.68</v>
      </c>
      <c r="W5417" s="13" t="s">
        <v>88</v>
      </c>
      <c r="X5417" s="8">
        <f>$T5417*$R5417</f>
        <v>0</v>
      </c>
      <c r="Y5417" s="29">
        <f>R5417-V5417-U5417-X5417</f>
        <v>24.360000000000003</v>
      </c>
    </row>
    <row r="5418" spans="2:25" x14ac:dyDescent="0.3">
      <c r="B5418" s="16"/>
      <c r="C5418" s="8" t="str">
        <f>_xlfn.CONCAT(S5418,_xlfn.TEXTBEFORE(Q5418,","))</f>
        <v>2Sharp Fax and Copier</v>
      </c>
      <c r="D5418" s="13" t="s">
        <v>11524</v>
      </c>
      <c r="E5418" s="25">
        <v>43875</v>
      </c>
      <c r="F5418" s="25">
        <v>43877</v>
      </c>
      <c r="G5418" s="13" t="s">
        <v>34</v>
      </c>
      <c r="H5418" s="13" t="s">
        <v>2034</v>
      </c>
      <c r="I5418" s="13" t="s">
        <v>36</v>
      </c>
      <c r="J5418" s="13" t="s">
        <v>685</v>
      </c>
      <c r="K5418" s="13" t="s">
        <v>623</v>
      </c>
      <c r="L5418" s="13" t="s">
        <v>201</v>
      </c>
      <c r="M5418" s="13" t="s">
        <v>28</v>
      </c>
      <c r="N5418" s="13" t="s">
        <v>883</v>
      </c>
      <c r="O5418" s="13" t="s">
        <v>57</v>
      </c>
      <c r="P5418" s="13" t="s">
        <v>86</v>
      </c>
      <c r="Q5418" s="13" t="s">
        <v>884</v>
      </c>
      <c r="R5418" s="17">
        <v>333.59999999999997</v>
      </c>
      <c r="S5418" s="26">
        <v>2</v>
      </c>
      <c r="T5418" s="17">
        <v>0</v>
      </c>
      <c r="U5418" s="17">
        <v>1.72</v>
      </c>
      <c r="V5418" s="27">
        <v>19.98</v>
      </c>
      <c r="W5418" s="13" t="s">
        <v>88</v>
      </c>
      <c r="X5418" s="8">
        <f>$T5418*$R5418</f>
        <v>0</v>
      </c>
      <c r="Y5418" s="29">
        <f>R5418-V5418-U5418-X5418</f>
        <v>311.89999999999992</v>
      </c>
    </row>
    <row r="5419" spans="2:25" x14ac:dyDescent="0.3">
      <c r="B5419" s="16"/>
      <c r="C5419" s="8" t="str">
        <f>_xlfn.CONCAT(S5419,_xlfn.TEXTBEFORE(Q5419,","))</f>
        <v>4Canon Fax Machine</v>
      </c>
      <c r="D5419" s="13" t="s">
        <v>11525</v>
      </c>
      <c r="E5419" s="25">
        <v>43590</v>
      </c>
      <c r="F5419" s="25">
        <v>43592</v>
      </c>
      <c r="G5419" s="13" t="s">
        <v>34</v>
      </c>
      <c r="H5419" s="13" t="s">
        <v>308</v>
      </c>
      <c r="I5419" s="13" t="s">
        <v>24</v>
      </c>
      <c r="J5419" s="13" t="s">
        <v>309</v>
      </c>
      <c r="K5419" s="13" t="s">
        <v>310</v>
      </c>
      <c r="L5419" s="13" t="s">
        <v>27</v>
      </c>
      <c r="M5419" s="13" t="s">
        <v>28</v>
      </c>
      <c r="N5419" s="13" t="s">
        <v>311</v>
      </c>
      <c r="O5419" s="13" t="s">
        <v>57</v>
      </c>
      <c r="P5419" s="13" t="s">
        <v>86</v>
      </c>
      <c r="Q5419" s="13" t="s">
        <v>312</v>
      </c>
      <c r="R5419" s="17">
        <v>1266.3600000000001</v>
      </c>
      <c r="S5419" s="26">
        <v>4</v>
      </c>
      <c r="T5419" s="17">
        <v>0</v>
      </c>
      <c r="U5419" s="17">
        <v>316.58999999999997</v>
      </c>
      <c r="V5419" s="27">
        <v>265.92</v>
      </c>
      <c r="W5419" s="13" t="s">
        <v>60</v>
      </c>
      <c r="X5419" s="8">
        <f>$T5419*$R5419</f>
        <v>0</v>
      </c>
      <c r="Y5419" s="29">
        <f>R5419-V5419-U5419-X5419</f>
        <v>683.85000000000014</v>
      </c>
    </row>
    <row r="5420" spans="2:25" x14ac:dyDescent="0.3">
      <c r="B5420" s="16"/>
      <c r="C5420" s="8" t="str">
        <f>_xlfn.CONCAT(S5420,_xlfn.TEXTBEFORE(Q5420,","))</f>
        <v>5Smead File Cart</v>
      </c>
      <c r="D5420" s="13" t="s">
        <v>11526</v>
      </c>
      <c r="E5420" s="25">
        <v>43590</v>
      </c>
      <c r="F5420" s="25">
        <v>43592</v>
      </c>
      <c r="G5420" s="13" t="s">
        <v>34</v>
      </c>
      <c r="H5420" s="13" t="s">
        <v>308</v>
      </c>
      <c r="I5420" s="13" t="s">
        <v>24</v>
      </c>
      <c r="J5420" s="13" t="s">
        <v>309</v>
      </c>
      <c r="K5420" s="13" t="s">
        <v>310</v>
      </c>
      <c r="L5420" s="13" t="s">
        <v>27</v>
      </c>
      <c r="M5420" s="13" t="s">
        <v>28</v>
      </c>
      <c r="N5420" s="13" t="s">
        <v>1123</v>
      </c>
      <c r="O5420" s="13" t="s">
        <v>30</v>
      </c>
      <c r="P5420" s="13" t="s">
        <v>289</v>
      </c>
      <c r="Q5420" s="13" t="s">
        <v>1124</v>
      </c>
      <c r="R5420" s="17">
        <v>641.99999999999989</v>
      </c>
      <c r="S5420" s="26">
        <v>5</v>
      </c>
      <c r="T5420" s="17">
        <v>0</v>
      </c>
      <c r="U5420" s="17">
        <v>121.56</v>
      </c>
      <c r="V5420" s="27">
        <v>179.7</v>
      </c>
      <c r="W5420" s="13" t="s">
        <v>60</v>
      </c>
      <c r="X5420" s="8">
        <f>$T5420*$R5420</f>
        <v>0</v>
      </c>
      <c r="Y5420" s="29">
        <f>R5420-V5420-U5420-X5420</f>
        <v>340.7399999999999</v>
      </c>
    </row>
    <row r="5421" spans="2:25" x14ac:dyDescent="0.3">
      <c r="B5421" s="16"/>
      <c r="C5421" s="8" t="str">
        <f>_xlfn.CONCAT(S5421,_xlfn.TEXTBEFORE(Q5421,","))</f>
        <v>7Kraft Mailers</v>
      </c>
      <c r="D5421" s="13" t="s">
        <v>11527</v>
      </c>
      <c r="E5421" s="25">
        <v>43590</v>
      </c>
      <c r="F5421" s="25">
        <v>43592</v>
      </c>
      <c r="G5421" s="13" t="s">
        <v>34</v>
      </c>
      <c r="H5421" s="13" t="s">
        <v>308</v>
      </c>
      <c r="I5421" s="13" t="s">
        <v>24</v>
      </c>
      <c r="J5421" s="13" t="s">
        <v>309</v>
      </c>
      <c r="K5421" s="13" t="s">
        <v>310</v>
      </c>
      <c r="L5421" s="13" t="s">
        <v>27</v>
      </c>
      <c r="M5421" s="13" t="s">
        <v>28</v>
      </c>
      <c r="N5421" s="13" t="s">
        <v>2711</v>
      </c>
      <c r="O5421" s="13" t="s">
        <v>30</v>
      </c>
      <c r="P5421" s="13" t="s">
        <v>1607</v>
      </c>
      <c r="Q5421" s="13" t="s">
        <v>2712</v>
      </c>
      <c r="R5421" s="17">
        <v>280.35000000000002</v>
      </c>
      <c r="S5421" s="26">
        <v>7</v>
      </c>
      <c r="T5421" s="17">
        <v>0</v>
      </c>
      <c r="U5421" s="17">
        <v>36.270000000000003</v>
      </c>
      <c r="V5421" s="27">
        <v>131.66999999999999</v>
      </c>
      <c r="W5421" s="13" t="s">
        <v>60</v>
      </c>
      <c r="X5421" s="8">
        <f>$T5421*$R5421</f>
        <v>0</v>
      </c>
      <c r="Y5421" s="29">
        <f>R5421-V5421-U5421-X5421</f>
        <v>112.41000000000003</v>
      </c>
    </row>
    <row r="5422" spans="2:25" x14ac:dyDescent="0.3">
      <c r="B5422" s="16"/>
      <c r="C5422" s="8" t="str">
        <f>_xlfn.CONCAT(S5422,_xlfn.TEXTBEFORE(Q5422,","))</f>
        <v>8Sanford Markers</v>
      </c>
      <c r="D5422" s="13" t="s">
        <v>11528</v>
      </c>
      <c r="E5422" s="25">
        <v>43590</v>
      </c>
      <c r="F5422" s="25">
        <v>43592</v>
      </c>
      <c r="G5422" s="13" t="s">
        <v>34</v>
      </c>
      <c r="H5422" s="13" t="s">
        <v>308</v>
      </c>
      <c r="I5422" s="13" t="s">
        <v>24</v>
      </c>
      <c r="J5422" s="13" t="s">
        <v>309</v>
      </c>
      <c r="K5422" s="13" t="s">
        <v>310</v>
      </c>
      <c r="L5422" s="13" t="s">
        <v>27</v>
      </c>
      <c r="M5422" s="13" t="s">
        <v>28</v>
      </c>
      <c r="N5422" s="13" t="s">
        <v>2714</v>
      </c>
      <c r="O5422" s="13" t="s">
        <v>30</v>
      </c>
      <c r="P5422" s="13" t="s">
        <v>1789</v>
      </c>
      <c r="Q5422" s="13" t="s">
        <v>2715</v>
      </c>
      <c r="R5422" s="17">
        <v>211.43999999999997</v>
      </c>
      <c r="S5422" s="26">
        <v>8</v>
      </c>
      <c r="T5422" s="17">
        <v>0</v>
      </c>
      <c r="U5422" s="17">
        <v>35.94</v>
      </c>
      <c r="V5422" s="27">
        <v>46.32</v>
      </c>
      <c r="W5422" s="13" t="s">
        <v>60</v>
      </c>
      <c r="X5422" s="8">
        <f>$T5422*$R5422</f>
        <v>0</v>
      </c>
      <c r="Y5422" s="29">
        <f>R5422-V5422-U5422-X5422</f>
        <v>129.17999999999998</v>
      </c>
    </row>
    <row r="5423" spans="2:25" x14ac:dyDescent="0.3">
      <c r="B5423" s="16"/>
      <c r="C5423" s="8" t="str">
        <f>_xlfn.CONCAT(S5423,_xlfn.TEXTBEFORE(Q5423,","))</f>
        <v>4Rubbermaid Stacking Tray</v>
      </c>
      <c r="D5423" s="13" t="s">
        <v>11529</v>
      </c>
      <c r="E5423" s="25">
        <v>43590</v>
      </c>
      <c r="F5423" s="25">
        <v>43592</v>
      </c>
      <c r="G5423" s="13" t="s">
        <v>34</v>
      </c>
      <c r="H5423" s="13" t="s">
        <v>308</v>
      </c>
      <c r="I5423" s="13" t="s">
        <v>24</v>
      </c>
      <c r="J5423" s="13" t="s">
        <v>309</v>
      </c>
      <c r="K5423" s="13" t="s">
        <v>310</v>
      </c>
      <c r="L5423" s="13" t="s">
        <v>27</v>
      </c>
      <c r="M5423" s="13" t="s">
        <v>28</v>
      </c>
      <c r="N5423" s="13" t="s">
        <v>2666</v>
      </c>
      <c r="O5423" s="13" t="s">
        <v>40</v>
      </c>
      <c r="P5423" s="13" t="s">
        <v>906</v>
      </c>
      <c r="Q5423" s="13" t="s">
        <v>2667</v>
      </c>
      <c r="R5423" s="17">
        <v>100.56</v>
      </c>
      <c r="S5423" s="26">
        <v>4</v>
      </c>
      <c r="T5423" s="17">
        <v>0</v>
      </c>
      <c r="U5423" s="17">
        <v>23.49</v>
      </c>
      <c r="V5423" s="27">
        <v>35.160000000000004</v>
      </c>
      <c r="W5423" s="13" t="s">
        <v>60</v>
      </c>
      <c r="X5423" s="8">
        <f>$T5423*$R5423</f>
        <v>0</v>
      </c>
      <c r="Y5423" s="29">
        <f>R5423-V5423-U5423-X5423</f>
        <v>41.910000000000011</v>
      </c>
    </row>
    <row r="5424" spans="2:25" x14ac:dyDescent="0.3">
      <c r="B5424" s="16"/>
      <c r="C5424" s="8" t="str">
        <f>_xlfn.CONCAT(S5424,_xlfn.TEXTBEFORE(Q5424,","))</f>
        <v>2Harbour Creations Chairmat</v>
      </c>
      <c r="D5424" s="13" t="s">
        <v>11530</v>
      </c>
      <c r="E5424" s="25">
        <v>43590</v>
      </c>
      <c r="F5424" s="25">
        <v>43592</v>
      </c>
      <c r="G5424" s="13" t="s">
        <v>34</v>
      </c>
      <c r="H5424" s="13" t="s">
        <v>308</v>
      </c>
      <c r="I5424" s="13" t="s">
        <v>24</v>
      </c>
      <c r="J5424" s="13" t="s">
        <v>309</v>
      </c>
      <c r="K5424" s="13" t="s">
        <v>310</v>
      </c>
      <c r="L5424" s="13" t="s">
        <v>27</v>
      </c>
      <c r="M5424" s="13" t="s">
        <v>28</v>
      </c>
      <c r="N5424" s="13" t="s">
        <v>1495</v>
      </c>
      <c r="O5424" s="13" t="s">
        <v>40</v>
      </c>
      <c r="P5424" s="13" t="s">
        <v>41</v>
      </c>
      <c r="Q5424" s="13" t="s">
        <v>1496</v>
      </c>
      <c r="R5424" s="17">
        <v>139.14000000000001</v>
      </c>
      <c r="S5424" s="26">
        <v>2</v>
      </c>
      <c r="T5424" s="17">
        <v>0</v>
      </c>
      <c r="U5424" s="17">
        <v>8.85</v>
      </c>
      <c r="V5424" s="27">
        <v>15.299999999999999</v>
      </c>
      <c r="W5424" s="13" t="s">
        <v>60</v>
      </c>
      <c r="X5424" s="8">
        <f>$T5424*$R5424</f>
        <v>0</v>
      </c>
      <c r="Y5424" s="29">
        <f>R5424-V5424-U5424-X5424</f>
        <v>114.99000000000002</v>
      </c>
    </row>
    <row r="5425" spans="2:25" x14ac:dyDescent="0.3">
      <c r="B5425" s="16"/>
      <c r="C5425" s="8" t="str">
        <f>_xlfn.CONCAT(S5425,_xlfn.TEXTBEFORE(Q5425,","))</f>
        <v>3Harbour Creations Color Coded Labels</v>
      </c>
      <c r="D5425" s="13" t="s">
        <v>11531</v>
      </c>
      <c r="E5425" s="25">
        <v>43590</v>
      </c>
      <c r="F5425" s="25">
        <v>43592</v>
      </c>
      <c r="G5425" s="13" t="s">
        <v>34</v>
      </c>
      <c r="H5425" s="13" t="s">
        <v>308</v>
      </c>
      <c r="I5425" s="13" t="s">
        <v>24</v>
      </c>
      <c r="J5425" s="13" t="s">
        <v>309</v>
      </c>
      <c r="K5425" s="13" t="s">
        <v>310</v>
      </c>
      <c r="L5425" s="13" t="s">
        <v>27</v>
      </c>
      <c r="M5425" s="13" t="s">
        <v>28</v>
      </c>
      <c r="N5425" s="13" t="s">
        <v>5895</v>
      </c>
      <c r="O5425" s="13" t="s">
        <v>30</v>
      </c>
      <c r="P5425" s="13" t="s">
        <v>2751</v>
      </c>
      <c r="Q5425" s="13" t="s">
        <v>5896</v>
      </c>
      <c r="R5425" s="17">
        <v>38.699999999999996</v>
      </c>
      <c r="S5425" s="26">
        <v>3</v>
      </c>
      <c r="T5425" s="17">
        <v>0</v>
      </c>
      <c r="U5425" s="17">
        <v>1.88</v>
      </c>
      <c r="V5425" s="27">
        <v>13.5</v>
      </c>
      <c r="W5425" s="13" t="s">
        <v>60</v>
      </c>
      <c r="X5425" s="8">
        <f>$T5425*$R5425</f>
        <v>0</v>
      </c>
      <c r="Y5425" s="29">
        <f>R5425-V5425-U5425-X5425</f>
        <v>23.319999999999997</v>
      </c>
    </row>
    <row r="5426" spans="2:25" x14ac:dyDescent="0.3">
      <c r="B5426" s="16"/>
      <c r="C5426" s="8" t="str">
        <f>_xlfn.CONCAT(S5426,_xlfn.TEXTBEFORE(Q5426,","))</f>
        <v>2Novimex Steel Folding Chair</v>
      </c>
      <c r="D5426" s="13" t="s">
        <v>11532</v>
      </c>
      <c r="E5426" s="25">
        <v>43960</v>
      </c>
      <c r="F5426" s="25">
        <v>43966</v>
      </c>
      <c r="G5426" s="13" t="s">
        <v>50</v>
      </c>
      <c r="H5426" s="13" t="s">
        <v>308</v>
      </c>
      <c r="I5426" s="13" t="s">
        <v>24</v>
      </c>
      <c r="J5426" s="13" t="s">
        <v>4448</v>
      </c>
      <c r="K5426" s="13" t="s">
        <v>310</v>
      </c>
      <c r="L5426" s="13" t="s">
        <v>27</v>
      </c>
      <c r="M5426" s="13" t="s">
        <v>28</v>
      </c>
      <c r="N5426" s="13" t="s">
        <v>3739</v>
      </c>
      <c r="O5426" s="13" t="s">
        <v>40</v>
      </c>
      <c r="P5426" s="13" t="s">
        <v>41</v>
      </c>
      <c r="Q5426" s="13" t="s">
        <v>3740</v>
      </c>
      <c r="R5426" s="17">
        <v>169.44</v>
      </c>
      <c r="S5426" s="26">
        <v>2</v>
      </c>
      <c r="T5426" s="17">
        <v>0</v>
      </c>
      <c r="U5426" s="17">
        <v>10.93</v>
      </c>
      <c r="V5426" s="27">
        <v>33.839999999999996</v>
      </c>
      <c r="W5426" s="13" t="s">
        <v>88</v>
      </c>
      <c r="X5426" s="8">
        <f>$T5426*$R5426</f>
        <v>0</v>
      </c>
      <c r="Y5426" s="29">
        <f>R5426-V5426-U5426-X5426</f>
        <v>124.66999999999999</v>
      </c>
    </row>
    <row r="5427" spans="2:25" x14ac:dyDescent="0.3">
      <c r="B5427" s="16"/>
      <c r="C5427" s="8" t="str">
        <f>_xlfn.CONCAT(S5427,_xlfn.TEXTBEFORE(Q5427,","))</f>
        <v>5Rubbermaid Light Bulb</v>
      </c>
      <c r="D5427" s="13" t="s">
        <v>11533</v>
      </c>
      <c r="E5427" s="25">
        <v>43027</v>
      </c>
      <c r="F5427" s="25">
        <v>43032</v>
      </c>
      <c r="G5427" s="13" t="s">
        <v>50</v>
      </c>
      <c r="H5427" s="13" t="s">
        <v>5180</v>
      </c>
      <c r="I5427" s="13" t="s">
        <v>24</v>
      </c>
      <c r="J5427" s="13" t="s">
        <v>160</v>
      </c>
      <c r="K5427" s="13" t="s">
        <v>160</v>
      </c>
      <c r="L5427" s="13" t="s">
        <v>54</v>
      </c>
      <c r="M5427" s="13" t="s">
        <v>55</v>
      </c>
      <c r="N5427" s="13" t="s">
        <v>5181</v>
      </c>
      <c r="O5427" s="13" t="s">
        <v>40</v>
      </c>
      <c r="P5427" s="13" t="s">
        <v>906</v>
      </c>
      <c r="Q5427" s="13" t="s">
        <v>5182</v>
      </c>
      <c r="R5427" s="17">
        <v>63.728999999999985</v>
      </c>
      <c r="S5427" s="26">
        <v>5</v>
      </c>
      <c r="T5427" s="17">
        <v>0.27</v>
      </c>
      <c r="U5427" s="17">
        <v>5.6</v>
      </c>
      <c r="V5427" s="27">
        <v>-21.020999999999997</v>
      </c>
      <c r="W5427" s="13" t="s">
        <v>88</v>
      </c>
      <c r="X5427" s="8">
        <f>$T5427*$R5427</f>
        <v>17.206829999999997</v>
      </c>
      <c r="Y5427" s="29">
        <f>R5427-V5427-U5427-X5427</f>
        <v>61.943169999999995</v>
      </c>
    </row>
    <row r="5428" spans="2:25" x14ac:dyDescent="0.3">
      <c r="B5428" s="16"/>
      <c r="C5428" s="8" t="str">
        <f>_xlfn.CONCAT(S5428,_xlfn.TEXTBEFORE(Q5428,","))</f>
        <v>2Jiffy Peel and Seal</v>
      </c>
      <c r="D5428" s="13" t="s">
        <v>11534</v>
      </c>
      <c r="E5428" s="25">
        <v>43532</v>
      </c>
      <c r="F5428" s="25">
        <v>43538</v>
      </c>
      <c r="G5428" s="13" t="s">
        <v>50</v>
      </c>
      <c r="H5428" s="13" t="s">
        <v>5816</v>
      </c>
      <c r="I5428" s="13" t="s">
        <v>24</v>
      </c>
      <c r="J5428" s="13" t="s">
        <v>1154</v>
      </c>
      <c r="K5428" s="13" t="s">
        <v>276</v>
      </c>
      <c r="L5428" s="13" t="s">
        <v>201</v>
      </c>
      <c r="M5428" s="13" t="s">
        <v>28</v>
      </c>
      <c r="N5428" s="13" t="s">
        <v>4364</v>
      </c>
      <c r="O5428" s="13" t="s">
        <v>30</v>
      </c>
      <c r="P5428" s="13" t="s">
        <v>1607</v>
      </c>
      <c r="Q5428" s="13" t="s">
        <v>4365</v>
      </c>
      <c r="R5428" s="17">
        <v>47.099999999999994</v>
      </c>
      <c r="S5428" s="26">
        <v>2</v>
      </c>
      <c r="T5428" s="17">
        <v>0</v>
      </c>
      <c r="U5428" s="17">
        <v>2.4</v>
      </c>
      <c r="V5428" s="27">
        <v>15.54</v>
      </c>
      <c r="W5428" s="13" t="s">
        <v>88</v>
      </c>
      <c r="X5428" s="8">
        <f>$T5428*$R5428</f>
        <v>0</v>
      </c>
      <c r="Y5428" s="29">
        <f>R5428-V5428-U5428-X5428</f>
        <v>29.159999999999997</v>
      </c>
    </row>
    <row r="5429" spans="2:25" x14ac:dyDescent="0.3">
      <c r="B5429" s="16"/>
      <c r="C5429" s="8" t="str">
        <f>_xlfn.CONCAT(S5429,_xlfn.TEXTBEFORE(Q5429,","))</f>
        <v>1Ibico Binder Covers</v>
      </c>
      <c r="D5429" s="13" t="s">
        <v>11535</v>
      </c>
      <c r="E5429" s="25">
        <v>43532</v>
      </c>
      <c r="F5429" s="25">
        <v>43538</v>
      </c>
      <c r="G5429" s="13" t="s">
        <v>50</v>
      </c>
      <c r="H5429" s="13" t="s">
        <v>5816</v>
      </c>
      <c r="I5429" s="13" t="s">
        <v>24</v>
      </c>
      <c r="J5429" s="13" t="s">
        <v>1154</v>
      </c>
      <c r="K5429" s="13" t="s">
        <v>276</v>
      </c>
      <c r="L5429" s="13" t="s">
        <v>201</v>
      </c>
      <c r="M5429" s="13" t="s">
        <v>28</v>
      </c>
      <c r="N5429" s="13" t="s">
        <v>4610</v>
      </c>
      <c r="O5429" s="13" t="s">
        <v>30</v>
      </c>
      <c r="P5429" s="13" t="s">
        <v>1121</v>
      </c>
      <c r="Q5429" s="13" t="s">
        <v>4611</v>
      </c>
      <c r="R5429" s="17">
        <v>13.11</v>
      </c>
      <c r="S5429" s="26">
        <v>1</v>
      </c>
      <c r="T5429" s="17">
        <v>0</v>
      </c>
      <c r="U5429" s="17">
        <v>1.87</v>
      </c>
      <c r="V5429" s="27">
        <v>2.61</v>
      </c>
      <c r="W5429" s="13" t="s">
        <v>88</v>
      </c>
      <c r="X5429" s="8">
        <f>$T5429*$R5429</f>
        <v>0</v>
      </c>
      <c r="Y5429" s="29">
        <f>R5429-V5429-U5429-X5429</f>
        <v>8.629999999999999</v>
      </c>
    </row>
    <row r="5430" spans="2:25" x14ac:dyDescent="0.3">
      <c r="B5430" s="16"/>
      <c r="C5430" s="8" t="str">
        <f>_xlfn.CONCAT(S5430,_xlfn.TEXTBEFORE(Q5430,","))</f>
        <v>5Samsung Smart Phone</v>
      </c>
      <c r="D5430" s="13" t="s">
        <v>11536</v>
      </c>
      <c r="E5430" s="25">
        <v>43384</v>
      </c>
      <c r="F5430" s="25">
        <v>43385</v>
      </c>
      <c r="G5430" s="13" t="s">
        <v>34</v>
      </c>
      <c r="H5430" s="13" t="s">
        <v>166</v>
      </c>
      <c r="I5430" s="13" t="s">
        <v>24</v>
      </c>
      <c r="J5430" s="13" t="s">
        <v>167</v>
      </c>
      <c r="K5430" s="13" t="s">
        <v>168</v>
      </c>
      <c r="L5430" s="13" t="s">
        <v>54</v>
      </c>
      <c r="M5430" s="13" t="s">
        <v>55</v>
      </c>
      <c r="N5430" s="13" t="s">
        <v>164</v>
      </c>
      <c r="O5430" s="13" t="s">
        <v>57</v>
      </c>
      <c r="P5430" s="13" t="s">
        <v>58</v>
      </c>
      <c r="Q5430" s="13" t="s">
        <v>165</v>
      </c>
      <c r="R5430" s="17">
        <v>2645.3760000000002</v>
      </c>
      <c r="S5430" s="26">
        <v>5</v>
      </c>
      <c r="T5430" s="17">
        <v>0.17</v>
      </c>
      <c r="U5430" s="17">
        <v>451.03</v>
      </c>
      <c r="V5430" s="27">
        <v>-2.4000000000114596E-2</v>
      </c>
      <c r="W5430" s="13" t="s">
        <v>60</v>
      </c>
      <c r="X5430" s="8">
        <f>$T5430*$R5430</f>
        <v>449.71392000000009</v>
      </c>
      <c r="Y5430" s="29">
        <f>R5430-V5430-U5430-X5430</f>
        <v>1744.6560800000007</v>
      </c>
    </row>
    <row r="5431" spans="2:25" x14ac:dyDescent="0.3">
      <c r="B5431" s="16"/>
      <c r="C5431" s="8" t="str">
        <f>_xlfn.CONCAT(S5431,_xlfn.TEXTBEFORE(Q5431,","))</f>
        <v>9Avery File Folder Labels</v>
      </c>
      <c r="D5431" s="13" t="s">
        <v>11537</v>
      </c>
      <c r="E5431" s="25">
        <v>43550</v>
      </c>
      <c r="F5431" s="25">
        <v>43557</v>
      </c>
      <c r="G5431" s="13" t="s">
        <v>50</v>
      </c>
      <c r="H5431" s="13" t="s">
        <v>5618</v>
      </c>
      <c r="I5431" s="13" t="s">
        <v>24</v>
      </c>
      <c r="J5431" s="13" t="s">
        <v>1197</v>
      </c>
      <c r="K5431" s="13" t="s">
        <v>1198</v>
      </c>
      <c r="L5431" s="13" t="s">
        <v>1199</v>
      </c>
      <c r="M5431" s="13" t="s">
        <v>28</v>
      </c>
      <c r="N5431" s="13" t="s">
        <v>5619</v>
      </c>
      <c r="O5431" s="13" t="s">
        <v>30</v>
      </c>
      <c r="P5431" s="13" t="s">
        <v>2751</v>
      </c>
      <c r="Q5431" s="13" t="s">
        <v>5620</v>
      </c>
      <c r="R5431" s="17">
        <v>40.229999999999997</v>
      </c>
      <c r="S5431" s="26">
        <v>9</v>
      </c>
      <c r="T5431" s="17">
        <v>0.5</v>
      </c>
      <c r="U5431" s="17">
        <v>3.32</v>
      </c>
      <c r="V5431" s="27">
        <v>-17.009999999999998</v>
      </c>
      <c r="W5431" s="13" t="s">
        <v>88</v>
      </c>
      <c r="X5431" s="8">
        <f>$T5431*$R5431</f>
        <v>20.114999999999998</v>
      </c>
      <c r="Y5431" s="29">
        <f>R5431-V5431-U5431-X5431</f>
        <v>33.804999999999993</v>
      </c>
    </row>
    <row r="5432" spans="2:25" x14ac:dyDescent="0.3">
      <c r="B5432" s="16"/>
      <c r="C5432" s="8" t="str">
        <f>_xlfn.CONCAT(S5432,_xlfn.TEXTBEFORE(Q5432,","))</f>
        <v>4SanDisk Note Cards</v>
      </c>
      <c r="D5432" s="13" t="s">
        <v>11538</v>
      </c>
      <c r="E5432" s="25">
        <v>42903</v>
      </c>
      <c r="F5432" s="25">
        <v>42905</v>
      </c>
      <c r="G5432" s="13" t="s">
        <v>22</v>
      </c>
      <c r="H5432" s="13" t="s">
        <v>4208</v>
      </c>
      <c r="I5432" s="13" t="s">
        <v>24</v>
      </c>
      <c r="J5432" s="13" t="s">
        <v>425</v>
      </c>
      <c r="K5432" s="13" t="s">
        <v>339</v>
      </c>
      <c r="L5432" s="13" t="s">
        <v>27</v>
      </c>
      <c r="M5432" s="13" t="s">
        <v>28</v>
      </c>
      <c r="N5432" s="13" t="s">
        <v>2326</v>
      </c>
      <c r="O5432" s="13" t="s">
        <v>30</v>
      </c>
      <c r="P5432" s="13" t="s">
        <v>1567</v>
      </c>
      <c r="Q5432" s="13" t="s">
        <v>2327</v>
      </c>
      <c r="R5432" s="17">
        <v>118.92</v>
      </c>
      <c r="S5432" s="26">
        <v>4</v>
      </c>
      <c r="T5432" s="17">
        <v>0</v>
      </c>
      <c r="U5432" s="17">
        <v>13.15</v>
      </c>
      <c r="V5432" s="27">
        <v>8.2799999999999994</v>
      </c>
      <c r="W5432" s="13" t="s">
        <v>60</v>
      </c>
      <c r="X5432" s="8">
        <f>$T5432*$R5432</f>
        <v>0</v>
      </c>
      <c r="Y5432" s="29">
        <f>R5432-V5432-U5432-X5432</f>
        <v>97.49</v>
      </c>
    </row>
    <row r="5433" spans="2:25" x14ac:dyDescent="0.3">
      <c r="B5433" s="16"/>
      <c r="C5433" s="8" t="str">
        <f>_xlfn.CONCAT(S5433,_xlfn.TEXTBEFORE(Q5433,","))</f>
        <v>2Xerox Memo Slips</v>
      </c>
      <c r="D5433" s="13" t="s">
        <v>11539</v>
      </c>
      <c r="E5433" s="25">
        <v>42903</v>
      </c>
      <c r="F5433" s="25">
        <v>42905</v>
      </c>
      <c r="G5433" s="13" t="s">
        <v>22</v>
      </c>
      <c r="H5433" s="13" t="s">
        <v>4208</v>
      </c>
      <c r="I5433" s="13" t="s">
        <v>24</v>
      </c>
      <c r="J5433" s="13" t="s">
        <v>425</v>
      </c>
      <c r="K5433" s="13" t="s">
        <v>339</v>
      </c>
      <c r="L5433" s="13" t="s">
        <v>27</v>
      </c>
      <c r="M5433" s="13" t="s">
        <v>28</v>
      </c>
      <c r="N5433" s="13" t="s">
        <v>5263</v>
      </c>
      <c r="O5433" s="13" t="s">
        <v>30</v>
      </c>
      <c r="P5433" s="13" t="s">
        <v>1567</v>
      </c>
      <c r="Q5433" s="13" t="s">
        <v>5264</v>
      </c>
      <c r="R5433" s="17">
        <v>29.880000000000003</v>
      </c>
      <c r="S5433" s="26">
        <v>2</v>
      </c>
      <c r="T5433" s="17">
        <v>0</v>
      </c>
      <c r="U5433" s="17">
        <v>5.09</v>
      </c>
      <c r="V5433" s="27">
        <v>0.54</v>
      </c>
      <c r="W5433" s="13" t="s">
        <v>60</v>
      </c>
      <c r="X5433" s="8">
        <f>$T5433*$R5433</f>
        <v>0</v>
      </c>
      <c r="Y5433" s="29">
        <f>R5433-V5433-U5433-X5433</f>
        <v>24.250000000000004</v>
      </c>
    </row>
    <row r="5434" spans="2:25" x14ac:dyDescent="0.3">
      <c r="B5434" s="16"/>
      <c r="C5434" s="8" t="str">
        <f>_xlfn.CONCAT(S5434,_xlfn.TEXTBEFORE(Q5434,","))</f>
        <v>3Ibico Hole Reinforcements</v>
      </c>
      <c r="D5434" s="13" t="s">
        <v>11540</v>
      </c>
      <c r="E5434" s="25">
        <v>43743</v>
      </c>
      <c r="F5434" s="25">
        <v>43748</v>
      </c>
      <c r="G5434" s="13" t="s">
        <v>50</v>
      </c>
      <c r="H5434" s="13" t="s">
        <v>5961</v>
      </c>
      <c r="I5434" s="13" t="s">
        <v>24</v>
      </c>
      <c r="J5434" s="13" t="s">
        <v>783</v>
      </c>
      <c r="K5434" s="13" t="s">
        <v>91</v>
      </c>
      <c r="L5434" s="13" t="s">
        <v>54</v>
      </c>
      <c r="M5434" s="13" t="s">
        <v>55</v>
      </c>
      <c r="N5434" s="13" t="s">
        <v>5770</v>
      </c>
      <c r="O5434" s="13" t="s">
        <v>30</v>
      </c>
      <c r="P5434" s="13" t="s">
        <v>1121</v>
      </c>
      <c r="Q5434" s="13" t="s">
        <v>5771</v>
      </c>
      <c r="R5434" s="17">
        <v>21.140099999999997</v>
      </c>
      <c r="S5434" s="26">
        <v>3</v>
      </c>
      <c r="T5434" s="17">
        <v>0.17</v>
      </c>
      <c r="U5434" s="17">
        <v>1.77</v>
      </c>
      <c r="V5434" s="27">
        <v>0.71010000000000062</v>
      </c>
      <c r="W5434" s="13" t="s">
        <v>88</v>
      </c>
      <c r="X5434" s="8">
        <f>$T5434*$R5434</f>
        <v>3.5938169999999996</v>
      </c>
      <c r="Y5434" s="29">
        <f>R5434-V5434-U5434-X5434</f>
        <v>15.066182999999997</v>
      </c>
    </row>
    <row r="5435" spans="2:25" x14ac:dyDescent="0.3">
      <c r="B5435" s="16"/>
      <c r="C5435" s="8" t="str">
        <f>_xlfn.CONCAT(S5435,_xlfn.TEXTBEFORE(Q5435,","))</f>
        <v>3Xerox Cards &amp; Envelopes</v>
      </c>
      <c r="D5435" s="13" t="s">
        <v>11541</v>
      </c>
      <c r="E5435" s="25">
        <v>43992</v>
      </c>
      <c r="F5435" s="25">
        <v>43994</v>
      </c>
      <c r="G5435" s="13" t="s">
        <v>22</v>
      </c>
      <c r="H5435" s="13" t="s">
        <v>4525</v>
      </c>
      <c r="I5435" s="13" t="s">
        <v>82</v>
      </c>
      <c r="J5435" s="13" t="s">
        <v>4526</v>
      </c>
      <c r="K5435" s="13" t="s">
        <v>210</v>
      </c>
      <c r="L5435" s="13" t="s">
        <v>27</v>
      </c>
      <c r="M5435" s="13" t="s">
        <v>28</v>
      </c>
      <c r="N5435" s="13" t="s">
        <v>4441</v>
      </c>
      <c r="O5435" s="13" t="s">
        <v>30</v>
      </c>
      <c r="P5435" s="13" t="s">
        <v>1567</v>
      </c>
      <c r="Q5435" s="13" t="s">
        <v>4442</v>
      </c>
      <c r="R5435" s="17">
        <v>147.32999999999998</v>
      </c>
      <c r="S5435" s="26">
        <v>3</v>
      </c>
      <c r="T5435" s="17">
        <v>0</v>
      </c>
      <c r="U5435" s="17">
        <v>10.25</v>
      </c>
      <c r="V5435" s="27">
        <v>51.480000000000004</v>
      </c>
      <c r="W5435" s="13" t="s">
        <v>88</v>
      </c>
      <c r="X5435" s="8">
        <f>$T5435*$R5435</f>
        <v>0</v>
      </c>
      <c r="Y5435" s="29">
        <f>R5435-V5435-U5435-X5435</f>
        <v>85.59999999999998</v>
      </c>
    </row>
    <row r="5436" spans="2:25" x14ac:dyDescent="0.3">
      <c r="B5436" s="16"/>
      <c r="C5436" s="8" t="str">
        <f>_xlfn.CONCAT(S5436,_xlfn.TEXTBEFORE(Q5436,","))</f>
        <v>4Cisco Smart Phone</v>
      </c>
      <c r="D5436" s="13" t="s">
        <v>11542</v>
      </c>
      <c r="E5436" s="25">
        <v>42894</v>
      </c>
      <c r="F5436" s="25">
        <v>42899</v>
      </c>
      <c r="G5436" s="13" t="s">
        <v>50</v>
      </c>
      <c r="H5436" s="13" t="s">
        <v>498</v>
      </c>
      <c r="I5436" s="13" t="s">
        <v>82</v>
      </c>
      <c r="J5436" s="13" t="s">
        <v>400</v>
      </c>
      <c r="K5436" s="13" t="s">
        <v>91</v>
      </c>
      <c r="L5436" s="13" t="s">
        <v>54</v>
      </c>
      <c r="M5436" s="13" t="s">
        <v>55</v>
      </c>
      <c r="N5436" s="13" t="s">
        <v>115</v>
      </c>
      <c r="O5436" s="13" t="s">
        <v>57</v>
      </c>
      <c r="P5436" s="13" t="s">
        <v>58</v>
      </c>
      <c r="Q5436" s="13" t="s">
        <v>116</v>
      </c>
      <c r="R5436" s="17">
        <v>2166.8976000000002</v>
      </c>
      <c r="S5436" s="26">
        <v>4</v>
      </c>
      <c r="T5436" s="17">
        <v>0.17</v>
      </c>
      <c r="U5436" s="17">
        <v>232.49</v>
      </c>
      <c r="V5436" s="27">
        <v>391.49759999999986</v>
      </c>
      <c r="W5436" s="13" t="s">
        <v>88</v>
      </c>
      <c r="X5436" s="8">
        <f>$T5436*$R5436</f>
        <v>368.37259200000005</v>
      </c>
      <c r="Y5436" s="29">
        <f>R5436-V5436-U5436-X5436</f>
        <v>1174.5374080000001</v>
      </c>
    </row>
    <row r="5437" spans="2:25" x14ac:dyDescent="0.3">
      <c r="B5437" s="16"/>
      <c r="C5437" s="8" t="str">
        <f>_xlfn.CONCAT(S5437,_xlfn.TEXTBEFORE(Q5437,","))</f>
        <v>2Sanford Highlighters</v>
      </c>
      <c r="D5437" s="13" t="s">
        <v>11543</v>
      </c>
      <c r="E5437" s="25">
        <v>43720</v>
      </c>
      <c r="F5437" s="25">
        <v>43725</v>
      </c>
      <c r="G5437" s="13" t="s">
        <v>22</v>
      </c>
      <c r="H5437" s="13" t="s">
        <v>498</v>
      </c>
      <c r="I5437" s="13" t="s">
        <v>82</v>
      </c>
      <c r="J5437" s="13" t="s">
        <v>160</v>
      </c>
      <c r="K5437" s="13" t="s">
        <v>160</v>
      </c>
      <c r="L5437" s="13" t="s">
        <v>54</v>
      </c>
      <c r="M5437" s="13" t="s">
        <v>55</v>
      </c>
      <c r="N5437" s="13" t="s">
        <v>4705</v>
      </c>
      <c r="O5437" s="13" t="s">
        <v>30</v>
      </c>
      <c r="P5437" s="13" t="s">
        <v>1789</v>
      </c>
      <c r="Q5437" s="13" t="s">
        <v>4706</v>
      </c>
      <c r="R5437" s="17">
        <v>27.637799999999999</v>
      </c>
      <c r="S5437" s="26">
        <v>2</v>
      </c>
      <c r="T5437" s="17">
        <v>0.27</v>
      </c>
      <c r="U5437" s="17">
        <v>3.43</v>
      </c>
      <c r="V5437" s="27">
        <v>6.7577999999999996</v>
      </c>
      <c r="W5437" s="13" t="s">
        <v>88</v>
      </c>
      <c r="X5437" s="8">
        <f>$T5437*$R5437</f>
        <v>7.4622060000000001</v>
      </c>
      <c r="Y5437" s="29">
        <f>R5437-V5437-U5437-X5437</f>
        <v>9.9877939999999992</v>
      </c>
    </row>
    <row r="5438" spans="2:25" x14ac:dyDescent="0.3">
      <c r="B5438" s="16"/>
      <c r="C5438" s="8" t="str">
        <f>_xlfn.CONCAT(S5438,_xlfn.TEXTBEFORE(Q5438,","))</f>
        <v>2Apple Signal Booster</v>
      </c>
      <c r="D5438" s="13" t="s">
        <v>11544</v>
      </c>
      <c r="E5438" s="25">
        <v>43042</v>
      </c>
      <c r="F5438" s="25">
        <v>43046</v>
      </c>
      <c r="G5438" s="13" t="s">
        <v>50</v>
      </c>
      <c r="H5438" s="13" t="s">
        <v>3168</v>
      </c>
      <c r="I5438" s="13" t="s">
        <v>24</v>
      </c>
      <c r="J5438" s="13" t="s">
        <v>157</v>
      </c>
      <c r="K5438" s="13" t="s">
        <v>158</v>
      </c>
      <c r="L5438" s="13" t="s">
        <v>54</v>
      </c>
      <c r="M5438" s="13" t="s">
        <v>55</v>
      </c>
      <c r="N5438" s="13" t="s">
        <v>3100</v>
      </c>
      <c r="O5438" s="13" t="s">
        <v>57</v>
      </c>
      <c r="P5438" s="13" t="s">
        <v>58</v>
      </c>
      <c r="Q5438" s="13" t="s">
        <v>3101</v>
      </c>
      <c r="R5438" s="17">
        <v>226.839</v>
      </c>
      <c r="S5438" s="26">
        <v>2</v>
      </c>
      <c r="T5438" s="17">
        <v>0.17</v>
      </c>
      <c r="U5438" s="17">
        <v>26.24</v>
      </c>
      <c r="V5438" s="27">
        <v>21.818999999999996</v>
      </c>
      <c r="W5438" s="13" t="s">
        <v>60</v>
      </c>
      <c r="X5438" s="8">
        <f>$T5438*$R5438</f>
        <v>38.562630000000006</v>
      </c>
      <c r="Y5438" s="29">
        <f>R5438-V5438-U5438-X5438</f>
        <v>140.21736999999999</v>
      </c>
    </row>
    <row r="5439" spans="2:25" x14ac:dyDescent="0.3">
      <c r="B5439" s="16"/>
      <c r="C5439" s="8" t="str">
        <f>_xlfn.CONCAT(S5439,_xlfn.TEXTBEFORE(Q5439,","))</f>
        <v>6Wilson Jones Binding Machine</v>
      </c>
      <c r="D5439" s="13" t="s">
        <v>11545</v>
      </c>
      <c r="E5439" s="25">
        <v>43349</v>
      </c>
      <c r="F5439" s="25">
        <v>43354</v>
      </c>
      <c r="G5439" s="13" t="s">
        <v>50</v>
      </c>
      <c r="H5439" s="13" t="s">
        <v>3168</v>
      </c>
      <c r="I5439" s="13" t="s">
        <v>24</v>
      </c>
      <c r="J5439" s="13" t="s">
        <v>157</v>
      </c>
      <c r="K5439" s="13" t="s">
        <v>158</v>
      </c>
      <c r="L5439" s="13" t="s">
        <v>54</v>
      </c>
      <c r="M5439" s="13" t="s">
        <v>55</v>
      </c>
      <c r="N5439" s="13" t="s">
        <v>3406</v>
      </c>
      <c r="O5439" s="13" t="s">
        <v>30</v>
      </c>
      <c r="P5439" s="13" t="s">
        <v>1121</v>
      </c>
      <c r="Q5439" s="13" t="s">
        <v>3407</v>
      </c>
      <c r="R5439" s="17">
        <v>243.82080000000002</v>
      </c>
      <c r="S5439" s="26">
        <v>6</v>
      </c>
      <c r="T5439" s="17">
        <v>0.17</v>
      </c>
      <c r="U5439" s="17">
        <v>21.58</v>
      </c>
      <c r="V5439" s="27">
        <v>-44.179200000000002</v>
      </c>
      <c r="W5439" s="13" t="s">
        <v>88</v>
      </c>
      <c r="X5439" s="8">
        <f>$T5439*$R5439</f>
        <v>41.449536000000009</v>
      </c>
      <c r="Y5439" s="29">
        <f>R5439-V5439-U5439-X5439</f>
        <v>224.97046399999999</v>
      </c>
    </row>
    <row r="5440" spans="2:25" x14ac:dyDescent="0.3">
      <c r="B5440" s="16"/>
      <c r="C5440" s="8" t="str">
        <f>_xlfn.CONCAT(S5440,_xlfn.TEXTBEFORE(Q5440,","))</f>
        <v>2Fiskars Shears</v>
      </c>
      <c r="D5440" s="13" t="s">
        <v>11546</v>
      </c>
      <c r="E5440" s="25">
        <v>43349</v>
      </c>
      <c r="F5440" s="25">
        <v>43354</v>
      </c>
      <c r="G5440" s="13" t="s">
        <v>50</v>
      </c>
      <c r="H5440" s="13" t="s">
        <v>3168</v>
      </c>
      <c r="I5440" s="13" t="s">
        <v>24</v>
      </c>
      <c r="J5440" s="13" t="s">
        <v>157</v>
      </c>
      <c r="K5440" s="13" t="s">
        <v>158</v>
      </c>
      <c r="L5440" s="13" t="s">
        <v>54</v>
      </c>
      <c r="M5440" s="13" t="s">
        <v>55</v>
      </c>
      <c r="N5440" s="13" t="s">
        <v>3115</v>
      </c>
      <c r="O5440" s="13" t="s">
        <v>30</v>
      </c>
      <c r="P5440" s="13" t="s">
        <v>1228</v>
      </c>
      <c r="Q5440" s="13" t="s">
        <v>3116</v>
      </c>
      <c r="R5440" s="17">
        <v>47.000400000000006</v>
      </c>
      <c r="S5440" s="26">
        <v>2</v>
      </c>
      <c r="T5440" s="17">
        <v>0.47000000000000003</v>
      </c>
      <c r="U5440" s="17">
        <v>3.64</v>
      </c>
      <c r="V5440" s="27">
        <v>-39.939600000000006</v>
      </c>
      <c r="W5440" s="13" t="s">
        <v>88</v>
      </c>
      <c r="X5440" s="8">
        <f>$T5440*$R5440</f>
        <v>22.090188000000005</v>
      </c>
      <c r="Y5440" s="29">
        <f>R5440-V5440-U5440-X5440</f>
        <v>61.209812000000007</v>
      </c>
    </row>
    <row r="5441" spans="2:25" x14ac:dyDescent="0.3">
      <c r="B5441" s="16"/>
      <c r="C5441" s="8" t="str">
        <f>_xlfn.CONCAT(S5441,_xlfn.TEXTBEFORE(Q5441,","))</f>
        <v>4Acme Scissors</v>
      </c>
      <c r="D5441" s="13" t="s">
        <v>11547</v>
      </c>
      <c r="E5441" s="25">
        <v>43357</v>
      </c>
      <c r="F5441" s="25">
        <v>43362</v>
      </c>
      <c r="G5441" s="13" t="s">
        <v>22</v>
      </c>
      <c r="H5441" s="13" t="s">
        <v>3868</v>
      </c>
      <c r="I5441" s="13" t="s">
        <v>36</v>
      </c>
      <c r="J5441" s="13" t="s">
        <v>186</v>
      </c>
      <c r="K5441" s="13" t="s">
        <v>187</v>
      </c>
      <c r="L5441" s="13" t="s">
        <v>27</v>
      </c>
      <c r="M5441" s="13" t="s">
        <v>28</v>
      </c>
      <c r="N5441" s="13" t="s">
        <v>3869</v>
      </c>
      <c r="O5441" s="13" t="s">
        <v>30</v>
      </c>
      <c r="P5441" s="13" t="s">
        <v>1228</v>
      </c>
      <c r="Q5441" s="13" t="s">
        <v>3870</v>
      </c>
      <c r="R5441" s="17">
        <v>108.24</v>
      </c>
      <c r="S5441" s="26">
        <v>4</v>
      </c>
      <c r="T5441" s="17">
        <v>0</v>
      </c>
      <c r="U5441" s="17">
        <v>16.66</v>
      </c>
      <c r="V5441" s="27">
        <v>46.44</v>
      </c>
      <c r="W5441" s="13" t="s">
        <v>60</v>
      </c>
      <c r="X5441" s="8">
        <f>$T5441*$R5441</f>
        <v>0</v>
      </c>
      <c r="Y5441" s="29">
        <f>R5441-V5441-U5441-X5441</f>
        <v>45.14</v>
      </c>
    </row>
    <row r="5442" spans="2:25" x14ac:dyDescent="0.3">
      <c r="B5442" s="16"/>
      <c r="C5442" s="8" t="str">
        <f>_xlfn.CONCAT(S5442,_xlfn.TEXTBEFORE(Q5442,","))</f>
        <v>3Kraft Mailers</v>
      </c>
      <c r="D5442" s="13" t="s">
        <v>11548</v>
      </c>
      <c r="E5442" s="25">
        <v>43357</v>
      </c>
      <c r="F5442" s="25">
        <v>43362</v>
      </c>
      <c r="G5442" s="13" t="s">
        <v>22</v>
      </c>
      <c r="H5442" s="13" t="s">
        <v>3868</v>
      </c>
      <c r="I5442" s="13" t="s">
        <v>36</v>
      </c>
      <c r="J5442" s="13" t="s">
        <v>186</v>
      </c>
      <c r="K5442" s="13" t="s">
        <v>187</v>
      </c>
      <c r="L5442" s="13" t="s">
        <v>27</v>
      </c>
      <c r="M5442" s="13" t="s">
        <v>28</v>
      </c>
      <c r="N5442" s="13" t="s">
        <v>3338</v>
      </c>
      <c r="O5442" s="13" t="s">
        <v>30</v>
      </c>
      <c r="P5442" s="13" t="s">
        <v>1607</v>
      </c>
      <c r="Q5442" s="13" t="s">
        <v>3339</v>
      </c>
      <c r="R5442" s="17">
        <v>123.57</v>
      </c>
      <c r="S5442" s="26">
        <v>3</v>
      </c>
      <c r="T5442" s="17">
        <v>0</v>
      </c>
      <c r="U5442" s="17">
        <v>15.14</v>
      </c>
      <c r="V5442" s="27">
        <v>59.31</v>
      </c>
      <c r="W5442" s="13" t="s">
        <v>60</v>
      </c>
      <c r="X5442" s="8">
        <f>$T5442*$R5442</f>
        <v>0</v>
      </c>
      <c r="Y5442" s="29">
        <f>R5442-V5442-U5442-X5442</f>
        <v>49.11999999999999</v>
      </c>
    </row>
    <row r="5443" spans="2:25" x14ac:dyDescent="0.3">
      <c r="B5443" s="16"/>
      <c r="C5443" s="8" t="str">
        <f>_xlfn.CONCAT(S5443,_xlfn.TEXTBEFORE(Q5443,","))</f>
        <v>4Ibico 3-Hole Punch</v>
      </c>
      <c r="D5443" s="13" t="s">
        <v>11549</v>
      </c>
      <c r="E5443" s="25">
        <v>43406</v>
      </c>
      <c r="F5443" s="25">
        <v>43410</v>
      </c>
      <c r="G5443" s="13" t="s">
        <v>50</v>
      </c>
      <c r="H5443" s="13" t="s">
        <v>4719</v>
      </c>
      <c r="I5443" s="13" t="s">
        <v>36</v>
      </c>
      <c r="J5443" s="13" t="s">
        <v>400</v>
      </c>
      <c r="K5443" s="13" t="s">
        <v>91</v>
      </c>
      <c r="L5443" s="13" t="s">
        <v>54</v>
      </c>
      <c r="M5443" s="13" t="s">
        <v>55</v>
      </c>
      <c r="N5443" s="13" t="s">
        <v>4137</v>
      </c>
      <c r="O5443" s="13" t="s">
        <v>30</v>
      </c>
      <c r="P5443" s="13" t="s">
        <v>1121</v>
      </c>
      <c r="Q5443" s="13" t="s">
        <v>4138</v>
      </c>
      <c r="R5443" s="17">
        <v>99.301200000000009</v>
      </c>
      <c r="S5443" s="26">
        <v>4</v>
      </c>
      <c r="T5443" s="17">
        <v>0.17</v>
      </c>
      <c r="U5443" s="17">
        <v>8.6300000000000008</v>
      </c>
      <c r="V5443" s="27">
        <v>16.741199999999996</v>
      </c>
      <c r="W5443" s="13" t="s">
        <v>88</v>
      </c>
      <c r="X5443" s="8">
        <f>$T5443*$R5443</f>
        <v>16.881204000000004</v>
      </c>
      <c r="Y5443" s="29">
        <f>R5443-V5443-U5443-X5443</f>
        <v>57.048796000000017</v>
      </c>
    </row>
    <row r="5444" spans="2:25" x14ac:dyDescent="0.3">
      <c r="B5444" s="16"/>
      <c r="C5444" s="8" t="str">
        <f>_xlfn.CONCAT(S5444,_xlfn.TEXTBEFORE(Q5444,","))</f>
        <v>2SanDisk Computer Printout Paper</v>
      </c>
      <c r="D5444" s="13" t="s">
        <v>11550</v>
      </c>
      <c r="E5444" s="25">
        <v>43406</v>
      </c>
      <c r="F5444" s="25">
        <v>43410</v>
      </c>
      <c r="G5444" s="13" t="s">
        <v>50</v>
      </c>
      <c r="H5444" s="13" t="s">
        <v>4719</v>
      </c>
      <c r="I5444" s="13" t="s">
        <v>36</v>
      </c>
      <c r="J5444" s="13" t="s">
        <v>400</v>
      </c>
      <c r="K5444" s="13" t="s">
        <v>91</v>
      </c>
      <c r="L5444" s="13" t="s">
        <v>54</v>
      </c>
      <c r="M5444" s="13" t="s">
        <v>55</v>
      </c>
      <c r="N5444" s="13" t="s">
        <v>3940</v>
      </c>
      <c r="O5444" s="13" t="s">
        <v>30</v>
      </c>
      <c r="P5444" s="13" t="s">
        <v>1567</v>
      </c>
      <c r="Q5444" s="13" t="s">
        <v>3941</v>
      </c>
      <c r="R5444" s="17">
        <v>35.965800000000002</v>
      </c>
      <c r="S5444" s="26">
        <v>2</v>
      </c>
      <c r="T5444" s="17">
        <v>0.47000000000000003</v>
      </c>
      <c r="U5444" s="17">
        <v>2.1800000000000002</v>
      </c>
      <c r="V5444" s="27">
        <v>-31.894200000000001</v>
      </c>
      <c r="W5444" s="13" t="s">
        <v>88</v>
      </c>
      <c r="X5444" s="8">
        <f>$T5444*$R5444</f>
        <v>16.903926000000002</v>
      </c>
      <c r="Y5444" s="29">
        <f>R5444-V5444-U5444-X5444</f>
        <v>48.776073999999994</v>
      </c>
    </row>
    <row r="5445" spans="2:25" x14ac:dyDescent="0.3">
      <c r="B5445" s="16"/>
      <c r="C5445" s="8" t="str">
        <f>_xlfn.CONCAT(S5445,_xlfn.TEXTBEFORE(Q5445,","))</f>
        <v>3Hoover Microwave</v>
      </c>
      <c r="D5445" s="13" t="s">
        <v>11551</v>
      </c>
      <c r="E5445" s="25">
        <v>42965</v>
      </c>
      <c r="F5445" s="25">
        <v>42969</v>
      </c>
      <c r="G5445" s="13" t="s">
        <v>50</v>
      </c>
      <c r="H5445" s="13" t="s">
        <v>477</v>
      </c>
      <c r="I5445" s="13" t="s">
        <v>82</v>
      </c>
      <c r="J5445" s="13" t="s">
        <v>1354</v>
      </c>
      <c r="K5445" s="13" t="s">
        <v>84</v>
      </c>
      <c r="L5445" s="13" t="s">
        <v>27</v>
      </c>
      <c r="M5445" s="13" t="s">
        <v>28</v>
      </c>
      <c r="N5445" s="13" t="s">
        <v>1355</v>
      </c>
      <c r="O5445" s="13" t="s">
        <v>30</v>
      </c>
      <c r="P5445" s="13" t="s">
        <v>31</v>
      </c>
      <c r="Q5445" s="13" t="s">
        <v>1356</v>
      </c>
      <c r="R5445" s="17">
        <v>924.21</v>
      </c>
      <c r="S5445" s="26">
        <v>3</v>
      </c>
      <c r="T5445" s="17">
        <v>0</v>
      </c>
      <c r="U5445" s="17">
        <v>98.34</v>
      </c>
      <c r="V5445" s="27">
        <v>397.34999999999997</v>
      </c>
      <c r="W5445" s="13" t="s">
        <v>60</v>
      </c>
      <c r="X5445" s="8">
        <f>$T5445*$R5445</f>
        <v>0</v>
      </c>
      <c r="Y5445" s="29">
        <f>R5445-V5445-U5445-X5445</f>
        <v>428.5200000000001</v>
      </c>
    </row>
    <row r="5446" spans="2:25" x14ac:dyDescent="0.3">
      <c r="B5446" s="16"/>
      <c r="C5446" s="8" t="str">
        <f>_xlfn.CONCAT(S5446,_xlfn.TEXTBEFORE(Q5446,","))</f>
        <v>12Sharp Fax and Copier</v>
      </c>
      <c r="D5446" s="13" t="s">
        <v>11552</v>
      </c>
      <c r="E5446" s="25">
        <v>43607</v>
      </c>
      <c r="F5446" s="25">
        <v>43611</v>
      </c>
      <c r="G5446" s="13" t="s">
        <v>50</v>
      </c>
      <c r="H5446" s="13" t="s">
        <v>477</v>
      </c>
      <c r="I5446" s="13" t="s">
        <v>82</v>
      </c>
      <c r="J5446" s="13" t="s">
        <v>478</v>
      </c>
      <c r="K5446" s="13" t="s">
        <v>63</v>
      </c>
      <c r="L5446" s="13" t="s">
        <v>27</v>
      </c>
      <c r="M5446" s="13" t="s">
        <v>28</v>
      </c>
      <c r="N5446" s="13" t="s">
        <v>479</v>
      </c>
      <c r="O5446" s="13" t="s">
        <v>57</v>
      </c>
      <c r="P5446" s="13" t="s">
        <v>86</v>
      </c>
      <c r="Q5446" s="13" t="s">
        <v>480</v>
      </c>
      <c r="R5446" s="17">
        <v>2018.88</v>
      </c>
      <c r="S5446" s="26">
        <v>12</v>
      </c>
      <c r="T5446" s="17">
        <v>0</v>
      </c>
      <c r="U5446" s="17">
        <v>238.34</v>
      </c>
      <c r="V5446" s="27">
        <v>928.44</v>
      </c>
      <c r="W5446" s="13" t="s">
        <v>88</v>
      </c>
      <c r="X5446" s="8">
        <f>$T5446*$R5446</f>
        <v>0</v>
      </c>
      <c r="Y5446" s="29">
        <f>R5446-V5446-U5446-X5446</f>
        <v>852.1</v>
      </c>
    </row>
    <row r="5447" spans="2:25" x14ac:dyDescent="0.3">
      <c r="B5447" s="16"/>
      <c r="C5447" s="8" t="str">
        <f>_xlfn.CONCAT(S5447,_xlfn.TEXTBEFORE(Q5447,","))</f>
        <v>7Wilson Jones Binder</v>
      </c>
      <c r="D5447" s="13" t="s">
        <v>11553</v>
      </c>
      <c r="E5447" s="25">
        <v>44155</v>
      </c>
      <c r="F5447" s="25">
        <v>44161</v>
      </c>
      <c r="G5447" s="13" t="s">
        <v>50</v>
      </c>
      <c r="H5447" s="13" t="s">
        <v>477</v>
      </c>
      <c r="I5447" s="13" t="s">
        <v>82</v>
      </c>
      <c r="J5447" s="13" t="s">
        <v>1222</v>
      </c>
      <c r="K5447" s="13" t="s">
        <v>146</v>
      </c>
      <c r="L5447" s="13" t="s">
        <v>27</v>
      </c>
      <c r="M5447" s="13" t="s">
        <v>28</v>
      </c>
      <c r="N5447" s="13" t="s">
        <v>4150</v>
      </c>
      <c r="O5447" s="13" t="s">
        <v>30</v>
      </c>
      <c r="P5447" s="13" t="s">
        <v>1121</v>
      </c>
      <c r="Q5447" s="13" t="s">
        <v>4151</v>
      </c>
      <c r="R5447" s="17">
        <v>101.64</v>
      </c>
      <c r="S5447" s="26">
        <v>7</v>
      </c>
      <c r="T5447" s="17">
        <v>0</v>
      </c>
      <c r="U5447" s="17">
        <v>13.61</v>
      </c>
      <c r="V5447" s="27">
        <v>29.399999999999995</v>
      </c>
      <c r="W5447" s="13" t="s">
        <v>266</v>
      </c>
      <c r="X5447" s="8">
        <f>$T5447*$R5447</f>
        <v>0</v>
      </c>
      <c r="Y5447" s="29">
        <f>R5447-V5447-U5447-X5447</f>
        <v>58.63000000000001</v>
      </c>
    </row>
    <row r="5448" spans="2:25" x14ac:dyDescent="0.3">
      <c r="B5448" s="16"/>
      <c r="C5448" s="8" t="str">
        <f>_xlfn.CONCAT(S5448,_xlfn.TEXTBEFORE(Q5448,","))</f>
        <v>3BIC Pens</v>
      </c>
      <c r="D5448" s="13" t="s">
        <v>11554</v>
      </c>
      <c r="E5448" s="25">
        <v>42934</v>
      </c>
      <c r="F5448" s="25">
        <v>42938</v>
      </c>
      <c r="G5448" s="13" t="s">
        <v>50</v>
      </c>
      <c r="H5448" s="13" t="s">
        <v>5608</v>
      </c>
      <c r="I5448" s="13" t="s">
        <v>82</v>
      </c>
      <c r="J5448" s="13" t="s">
        <v>157</v>
      </c>
      <c r="K5448" s="13" t="s">
        <v>158</v>
      </c>
      <c r="L5448" s="13" t="s">
        <v>54</v>
      </c>
      <c r="M5448" s="13" t="s">
        <v>55</v>
      </c>
      <c r="N5448" s="13" t="s">
        <v>4155</v>
      </c>
      <c r="O5448" s="13" t="s">
        <v>30</v>
      </c>
      <c r="P5448" s="13" t="s">
        <v>1789</v>
      </c>
      <c r="Q5448" s="13" t="s">
        <v>4156</v>
      </c>
      <c r="R5448" s="17">
        <v>34.032599999999995</v>
      </c>
      <c r="S5448" s="26">
        <v>3</v>
      </c>
      <c r="T5448" s="17">
        <v>0.27</v>
      </c>
      <c r="U5448" s="17">
        <v>3.35</v>
      </c>
      <c r="V5448" s="27">
        <v>0.91259999999999941</v>
      </c>
      <c r="W5448" s="13" t="s">
        <v>88</v>
      </c>
      <c r="X5448" s="8">
        <f>$T5448*$R5448</f>
        <v>9.188801999999999</v>
      </c>
      <c r="Y5448" s="29">
        <f>R5448-V5448-U5448-X5448</f>
        <v>20.581197999999997</v>
      </c>
    </row>
    <row r="5449" spans="2:25" x14ac:dyDescent="0.3">
      <c r="B5449" s="16"/>
      <c r="C5449" s="8" t="str">
        <f>_xlfn.CONCAT(S5449,_xlfn.TEXTBEFORE(Q5449,","))</f>
        <v>2Rogers Trays</v>
      </c>
      <c r="D5449" s="13" t="s">
        <v>11555</v>
      </c>
      <c r="E5449" s="25">
        <v>43890</v>
      </c>
      <c r="F5449" s="25">
        <v>43895</v>
      </c>
      <c r="G5449" s="13" t="s">
        <v>50</v>
      </c>
      <c r="H5449" s="13" t="s">
        <v>5203</v>
      </c>
      <c r="I5449" s="13" t="s">
        <v>82</v>
      </c>
      <c r="J5449" s="13" t="s">
        <v>1798</v>
      </c>
      <c r="K5449" s="13" t="s">
        <v>1799</v>
      </c>
      <c r="L5449" s="13" t="s">
        <v>114</v>
      </c>
      <c r="M5449" s="13" t="s">
        <v>55</v>
      </c>
      <c r="N5449" s="13" t="s">
        <v>2370</v>
      </c>
      <c r="O5449" s="13" t="s">
        <v>30</v>
      </c>
      <c r="P5449" s="13" t="s">
        <v>289</v>
      </c>
      <c r="Q5449" s="13" t="s">
        <v>2371</v>
      </c>
      <c r="R5449" s="17">
        <v>121.5</v>
      </c>
      <c r="S5449" s="26">
        <v>2</v>
      </c>
      <c r="T5449" s="17">
        <v>0</v>
      </c>
      <c r="U5449" s="17">
        <v>5.39</v>
      </c>
      <c r="V5449" s="27">
        <v>49.800000000000004</v>
      </c>
      <c r="W5449" s="13" t="s">
        <v>88</v>
      </c>
      <c r="X5449" s="8">
        <f>$T5449*$R5449</f>
        <v>0</v>
      </c>
      <c r="Y5449" s="29">
        <f>R5449-V5449-U5449-X5449</f>
        <v>66.309999999999988</v>
      </c>
    </row>
    <row r="5450" spans="2:25" x14ac:dyDescent="0.3">
      <c r="B5450" s="16"/>
      <c r="C5450" s="8" t="str">
        <f>_xlfn.CONCAT(S5450,_xlfn.TEXTBEFORE(Q5450,","))</f>
        <v>7Samsung Speaker Phone</v>
      </c>
      <c r="D5450" s="13" t="s">
        <v>11556</v>
      </c>
      <c r="E5450" s="25">
        <v>43663</v>
      </c>
      <c r="F5450" s="25">
        <v>43667</v>
      </c>
      <c r="G5450" s="13" t="s">
        <v>22</v>
      </c>
      <c r="H5450" s="13" t="s">
        <v>885</v>
      </c>
      <c r="I5450" s="13" t="s">
        <v>36</v>
      </c>
      <c r="J5450" s="13" t="s">
        <v>781</v>
      </c>
      <c r="K5450" s="13" t="s">
        <v>215</v>
      </c>
      <c r="L5450" s="13" t="s">
        <v>27</v>
      </c>
      <c r="M5450" s="13" t="s">
        <v>28</v>
      </c>
      <c r="N5450" s="13" t="s">
        <v>490</v>
      </c>
      <c r="O5450" s="13" t="s">
        <v>57</v>
      </c>
      <c r="P5450" s="13" t="s">
        <v>58</v>
      </c>
      <c r="Q5450" s="13" t="s">
        <v>491</v>
      </c>
      <c r="R5450" s="17">
        <v>871.71</v>
      </c>
      <c r="S5450" s="26">
        <v>7</v>
      </c>
      <c r="T5450" s="17">
        <v>0</v>
      </c>
      <c r="U5450" s="17">
        <v>152.6</v>
      </c>
      <c r="V5450" s="27">
        <v>43.469999999999992</v>
      </c>
      <c r="W5450" s="13" t="s">
        <v>60</v>
      </c>
      <c r="X5450" s="8">
        <f>$T5450*$R5450</f>
        <v>0</v>
      </c>
      <c r="Y5450" s="29">
        <f>R5450-V5450-U5450-X5450</f>
        <v>675.64</v>
      </c>
    </row>
    <row r="5451" spans="2:25" x14ac:dyDescent="0.3">
      <c r="B5451" s="16"/>
      <c r="C5451" s="8" t="str">
        <f>_xlfn.CONCAT(S5451,_xlfn.TEXTBEFORE(Q5451,","))</f>
        <v>5SanDisk Memory Card</v>
      </c>
      <c r="D5451" s="13" t="s">
        <v>11557</v>
      </c>
      <c r="E5451" s="25">
        <v>43663</v>
      </c>
      <c r="F5451" s="25">
        <v>43667</v>
      </c>
      <c r="G5451" s="13" t="s">
        <v>22</v>
      </c>
      <c r="H5451" s="13" t="s">
        <v>885</v>
      </c>
      <c r="I5451" s="13" t="s">
        <v>36</v>
      </c>
      <c r="J5451" s="13" t="s">
        <v>781</v>
      </c>
      <c r="K5451" s="13" t="s">
        <v>215</v>
      </c>
      <c r="L5451" s="13" t="s">
        <v>27</v>
      </c>
      <c r="M5451" s="13" t="s">
        <v>28</v>
      </c>
      <c r="N5451" s="13" t="s">
        <v>1727</v>
      </c>
      <c r="O5451" s="13" t="s">
        <v>57</v>
      </c>
      <c r="P5451" s="13" t="s">
        <v>121</v>
      </c>
      <c r="Q5451" s="13" t="s">
        <v>1728</v>
      </c>
      <c r="R5451" s="17">
        <v>569.54999999999995</v>
      </c>
      <c r="S5451" s="26">
        <v>5</v>
      </c>
      <c r="T5451" s="17">
        <v>0</v>
      </c>
      <c r="U5451" s="17">
        <v>74.209999999999994</v>
      </c>
      <c r="V5451" s="27">
        <v>0</v>
      </c>
      <c r="W5451" s="13" t="s">
        <v>60</v>
      </c>
      <c r="X5451" s="8">
        <f>$T5451*$R5451</f>
        <v>0</v>
      </c>
      <c r="Y5451" s="29">
        <f>R5451-V5451-U5451-X5451</f>
        <v>495.34</v>
      </c>
    </row>
    <row r="5452" spans="2:25" x14ac:dyDescent="0.3">
      <c r="B5452" s="16"/>
      <c r="C5452" s="8" t="str">
        <f>_xlfn.CONCAT(S5452,_xlfn.TEXTBEFORE(Q5452,","))</f>
        <v>4Stiletto Trimmer</v>
      </c>
      <c r="D5452" s="13" t="s">
        <v>11558</v>
      </c>
      <c r="E5452" s="25">
        <v>43663</v>
      </c>
      <c r="F5452" s="25">
        <v>43667</v>
      </c>
      <c r="G5452" s="13" t="s">
        <v>22</v>
      </c>
      <c r="H5452" s="13" t="s">
        <v>885</v>
      </c>
      <c r="I5452" s="13" t="s">
        <v>36</v>
      </c>
      <c r="J5452" s="13" t="s">
        <v>781</v>
      </c>
      <c r="K5452" s="13" t="s">
        <v>215</v>
      </c>
      <c r="L5452" s="13" t="s">
        <v>27</v>
      </c>
      <c r="M5452" s="13" t="s">
        <v>28</v>
      </c>
      <c r="N5452" s="13" t="s">
        <v>3762</v>
      </c>
      <c r="O5452" s="13" t="s">
        <v>30</v>
      </c>
      <c r="P5452" s="13" t="s">
        <v>1228</v>
      </c>
      <c r="Q5452" s="13" t="s">
        <v>3763</v>
      </c>
      <c r="R5452" s="17">
        <v>177.48000000000002</v>
      </c>
      <c r="S5452" s="26">
        <v>4</v>
      </c>
      <c r="T5452" s="17">
        <v>0</v>
      </c>
      <c r="U5452" s="17">
        <v>18.13</v>
      </c>
      <c r="V5452" s="27">
        <v>81.599999999999994</v>
      </c>
      <c r="W5452" s="13" t="s">
        <v>60</v>
      </c>
      <c r="X5452" s="8">
        <f>$T5452*$R5452</f>
        <v>0</v>
      </c>
      <c r="Y5452" s="29">
        <f>R5452-V5452-U5452-X5452</f>
        <v>77.750000000000028</v>
      </c>
    </row>
    <row r="5453" spans="2:25" x14ac:dyDescent="0.3">
      <c r="B5453" s="16"/>
      <c r="C5453" s="8" t="str">
        <f>_xlfn.CONCAT(S5453,_xlfn.TEXTBEFORE(Q5453,","))</f>
        <v>3Acco Binder</v>
      </c>
      <c r="D5453" s="13" t="s">
        <v>11559</v>
      </c>
      <c r="E5453" s="25">
        <v>43813</v>
      </c>
      <c r="F5453" s="25">
        <v>43818</v>
      </c>
      <c r="G5453" s="13" t="s">
        <v>50</v>
      </c>
      <c r="H5453" s="13" t="s">
        <v>885</v>
      </c>
      <c r="I5453" s="13" t="s">
        <v>36</v>
      </c>
      <c r="J5453" s="13" t="s">
        <v>4337</v>
      </c>
      <c r="K5453" s="13" t="s">
        <v>187</v>
      </c>
      <c r="L5453" s="13" t="s">
        <v>27</v>
      </c>
      <c r="M5453" s="13" t="s">
        <v>28</v>
      </c>
      <c r="N5453" s="13" t="s">
        <v>3296</v>
      </c>
      <c r="O5453" s="13" t="s">
        <v>30</v>
      </c>
      <c r="P5453" s="13" t="s">
        <v>1121</v>
      </c>
      <c r="Q5453" s="13" t="s">
        <v>3297</v>
      </c>
      <c r="R5453" s="17">
        <v>46.53</v>
      </c>
      <c r="S5453" s="26">
        <v>3</v>
      </c>
      <c r="T5453" s="17">
        <v>0</v>
      </c>
      <c r="U5453" s="17">
        <v>5.6</v>
      </c>
      <c r="V5453" s="27">
        <v>1.8000000000000003</v>
      </c>
      <c r="W5453" s="13" t="s">
        <v>60</v>
      </c>
      <c r="X5453" s="8">
        <f>$T5453*$R5453</f>
        <v>0</v>
      </c>
      <c r="Y5453" s="29">
        <f>R5453-V5453-U5453-X5453</f>
        <v>39.130000000000003</v>
      </c>
    </row>
    <row r="5454" spans="2:25" x14ac:dyDescent="0.3">
      <c r="B5454" s="16"/>
      <c r="C5454" s="8" t="str">
        <f>_xlfn.CONCAT(S5454,_xlfn.TEXTBEFORE(Q5454,","))</f>
        <v>3Green Bar Parchment Paper</v>
      </c>
      <c r="D5454" s="13" t="s">
        <v>11560</v>
      </c>
      <c r="E5454" s="25">
        <v>43300</v>
      </c>
      <c r="F5454" s="25">
        <v>43305</v>
      </c>
      <c r="G5454" s="13" t="s">
        <v>50</v>
      </c>
      <c r="H5454" s="13" t="s">
        <v>2460</v>
      </c>
      <c r="I5454" s="13" t="s">
        <v>36</v>
      </c>
      <c r="J5454" s="13" t="s">
        <v>90</v>
      </c>
      <c r="K5454" s="13" t="s">
        <v>91</v>
      </c>
      <c r="L5454" s="13" t="s">
        <v>54</v>
      </c>
      <c r="M5454" s="13" t="s">
        <v>55</v>
      </c>
      <c r="N5454" s="13" t="s">
        <v>5411</v>
      </c>
      <c r="O5454" s="13" t="s">
        <v>30</v>
      </c>
      <c r="P5454" s="13" t="s">
        <v>1567</v>
      </c>
      <c r="Q5454" s="13" t="s">
        <v>5412</v>
      </c>
      <c r="R5454" s="17">
        <v>26.378099999999996</v>
      </c>
      <c r="S5454" s="26">
        <v>3</v>
      </c>
      <c r="T5454" s="17">
        <v>0.47000000000000003</v>
      </c>
      <c r="U5454" s="17">
        <v>1.99</v>
      </c>
      <c r="V5454" s="27">
        <v>-18.441899999999997</v>
      </c>
      <c r="W5454" s="13" t="s">
        <v>88</v>
      </c>
      <c r="X5454" s="8">
        <f>$T5454*$R5454</f>
        <v>12.397706999999999</v>
      </c>
      <c r="Y5454" s="29">
        <f>R5454-V5454-U5454-X5454</f>
        <v>30.432292999999994</v>
      </c>
    </row>
    <row r="5455" spans="2:25" x14ac:dyDescent="0.3">
      <c r="B5455" s="16"/>
      <c r="C5455" s="8" t="str">
        <f>_xlfn.CONCAT(S5455,_xlfn.TEXTBEFORE(Q5455,","))</f>
        <v>2Tenex Lockers</v>
      </c>
      <c r="D5455" s="13" t="s">
        <v>11561</v>
      </c>
      <c r="E5455" s="25">
        <v>43828</v>
      </c>
      <c r="F5455" s="25">
        <v>43833</v>
      </c>
      <c r="G5455" s="13" t="s">
        <v>50</v>
      </c>
      <c r="H5455" s="13" t="s">
        <v>2460</v>
      </c>
      <c r="I5455" s="13" t="s">
        <v>36</v>
      </c>
      <c r="J5455" s="13" t="s">
        <v>791</v>
      </c>
      <c r="K5455" s="13" t="s">
        <v>158</v>
      </c>
      <c r="L5455" s="13" t="s">
        <v>54</v>
      </c>
      <c r="M5455" s="13" t="s">
        <v>55</v>
      </c>
      <c r="N5455" s="13" t="s">
        <v>1310</v>
      </c>
      <c r="O5455" s="13" t="s">
        <v>30</v>
      </c>
      <c r="P5455" s="13" t="s">
        <v>289</v>
      </c>
      <c r="Q5455" s="13" t="s">
        <v>1311</v>
      </c>
      <c r="R5455" s="17">
        <v>339.68579999999997</v>
      </c>
      <c r="S5455" s="26">
        <v>2</v>
      </c>
      <c r="T5455" s="17">
        <v>0.17</v>
      </c>
      <c r="U5455" s="17">
        <v>25.49</v>
      </c>
      <c r="V5455" s="27">
        <v>32.725800000000007</v>
      </c>
      <c r="W5455" s="13" t="s">
        <v>88</v>
      </c>
      <c r="X5455" s="8">
        <f>$T5455*$R5455</f>
        <v>57.746586000000001</v>
      </c>
      <c r="Y5455" s="29">
        <f>R5455-V5455-U5455-X5455</f>
        <v>223.72341399999996</v>
      </c>
    </row>
    <row r="5456" spans="2:25" x14ac:dyDescent="0.3">
      <c r="B5456" s="16"/>
      <c r="C5456" s="8" t="str">
        <f>_xlfn.CONCAT(S5456,_xlfn.TEXTBEFORE(Q5456,","))</f>
        <v>2Hon Swivel Stool</v>
      </c>
      <c r="D5456" s="13" t="s">
        <v>11562</v>
      </c>
      <c r="E5456" s="25">
        <v>43828</v>
      </c>
      <c r="F5456" s="25">
        <v>43833</v>
      </c>
      <c r="G5456" s="13" t="s">
        <v>50</v>
      </c>
      <c r="H5456" s="13" t="s">
        <v>2460</v>
      </c>
      <c r="I5456" s="13" t="s">
        <v>36</v>
      </c>
      <c r="J5456" s="13" t="s">
        <v>791</v>
      </c>
      <c r="K5456" s="13" t="s">
        <v>158</v>
      </c>
      <c r="L5456" s="13" t="s">
        <v>54</v>
      </c>
      <c r="M5456" s="13" t="s">
        <v>55</v>
      </c>
      <c r="N5456" s="13" t="s">
        <v>1333</v>
      </c>
      <c r="O5456" s="13" t="s">
        <v>40</v>
      </c>
      <c r="P5456" s="13" t="s">
        <v>41</v>
      </c>
      <c r="Q5456" s="13" t="s">
        <v>1334</v>
      </c>
      <c r="R5456" s="17">
        <v>235.38120000000004</v>
      </c>
      <c r="S5456" s="26">
        <v>2</v>
      </c>
      <c r="T5456" s="17">
        <v>0.27</v>
      </c>
      <c r="U5456" s="17">
        <v>20.399999999999999</v>
      </c>
      <c r="V5456" s="27">
        <v>67.68119999999999</v>
      </c>
      <c r="W5456" s="13" t="s">
        <v>88</v>
      </c>
      <c r="X5456" s="8">
        <f>$T5456*$R5456</f>
        <v>63.552924000000012</v>
      </c>
      <c r="Y5456" s="29">
        <f>R5456-V5456-U5456-X5456</f>
        <v>83.747076000000021</v>
      </c>
    </row>
    <row r="5457" spans="2:25" x14ac:dyDescent="0.3">
      <c r="B5457" s="16"/>
      <c r="C5457" s="8" t="str">
        <f>_xlfn.CONCAT(S5457,_xlfn.TEXTBEFORE(Q5457,","))</f>
        <v>2Acme Shears</v>
      </c>
      <c r="D5457" s="13" t="s">
        <v>11563</v>
      </c>
      <c r="E5457" s="25">
        <v>43828</v>
      </c>
      <c r="F5457" s="25">
        <v>43833</v>
      </c>
      <c r="G5457" s="13" t="s">
        <v>50</v>
      </c>
      <c r="H5457" s="13" t="s">
        <v>2460</v>
      </c>
      <c r="I5457" s="13" t="s">
        <v>36</v>
      </c>
      <c r="J5457" s="13" t="s">
        <v>791</v>
      </c>
      <c r="K5457" s="13" t="s">
        <v>158</v>
      </c>
      <c r="L5457" s="13" t="s">
        <v>54</v>
      </c>
      <c r="M5457" s="13" t="s">
        <v>55</v>
      </c>
      <c r="N5457" s="13" t="s">
        <v>3179</v>
      </c>
      <c r="O5457" s="13" t="s">
        <v>30</v>
      </c>
      <c r="P5457" s="13" t="s">
        <v>1228</v>
      </c>
      <c r="Q5457" s="13" t="s">
        <v>3180</v>
      </c>
      <c r="R5457" s="17">
        <v>54.632400000000004</v>
      </c>
      <c r="S5457" s="26">
        <v>2</v>
      </c>
      <c r="T5457" s="17">
        <v>0.47000000000000003</v>
      </c>
      <c r="U5457" s="17">
        <v>4.49</v>
      </c>
      <c r="V5457" s="27">
        <v>-38.187600000000003</v>
      </c>
      <c r="W5457" s="13" t="s">
        <v>88</v>
      </c>
      <c r="X5457" s="8">
        <f>$T5457*$R5457</f>
        <v>25.677228000000003</v>
      </c>
      <c r="Y5457" s="29">
        <f>R5457-V5457-U5457-X5457</f>
        <v>62.652772000000013</v>
      </c>
    </row>
    <row r="5458" spans="2:25" x14ac:dyDescent="0.3">
      <c r="B5458" s="16"/>
      <c r="C5458" s="8" t="str">
        <f>_xlfn.CONCAT(S5458,_xlfn.TEXTBEFORE(Q5458,","))</f>
        <v>1Acme Ruler</v>
      </c>
      <c r="D5458" s="13" t="s">
        <v>11564</v>
      </c>
      <c r="E5458" s="25">
        <v>43828</v>
      </c>
      <c r="F5458" s="25">
        <v>43833</v>
      </c>
      <c r="G5458" s="13" t="s">
        <v>50</v>
      </c>
      <c r="H5458" s="13" t="s">
        <v>2460</v>
      </c>
      <c r="I5458" s="13" t="s">
        <v>36</v>
      </c>
      <c r="J5458" s="13" t="s">
        <v>791</v>
      </c>
      <c r="K5458" s="13" t="s">
        <v>158</v>
      </c>
      <c r="L5458" s="13" t="s">
        <v>54</v>
      </c>
      <c r="M5458" s="13" t="s">
        <v>55</v>
      </c>
      <c r="N5458" s="13" t="s">
        <v>5388</v>
      </c>
      <c r="O5458" s="13" t="s">
        <v>30</v>
      </c>
      <c r="P5458" s="13" t="s">
        <v>1228</v>
      </c>
      <c r="Q5458" s="13" t="s">
        <v>5389</v>
      </c>
      <c r="R5458" s="17">
        <v>9.7149000000000019</v>
      </c>
      <c r="S5458" s="26">
        <v>1</v>
      </c>
      <c r="T5458" s="17">
        <v>0.47000000000000003</v>
      </c>
      <c r="U5458" s="17">
        <v>1.76</v>
      </c>
      <c r="V5458" s="27">
        <v>-7.1751000000000023</v>
      </c>
      <c r="W5458" s="13" t="s">
        <v>88</v>
      </c>
      <c r="X5458" s="8">
        <f>$T5458*$R5458</f>
        <v>4.5660030000000011</v>
      </c>
      <c r="Y5458" s="29">
        <f>R5458-V5458-U5458-X5458</f>
        <v>10.563997000000004</v>
      </c>
    </row>
    <row r="5459" spans="2:25" x14ac:dyDescent="0.3">
      <c r="B5459" s="16"/>
      <c r="C5459" s="8" t="str">
        <f>_xlfn.CONCAT(S5459,_xlfn.TEXTBEFORE(Q5459,","))</f>
        <v>5SAFCO Swivel Stool</v>
      </c>
      <c r="D5459" s="13" t="s">
        <v>11565</v>
      </c>
      <c r="E5459" s="25">
        <v>44073</v>
      </c>
      <c r="F5459" s="25">
        <v>44078</v>
      </c>
      <c r="G5459" s="13" t="s">
        <v>50</v>
      </c>
      <c r="H5459" s="13" t="s">
        <v>2460</v>
      </c>
      <c r="I5459" s="13" t="s">
        <v>36</v>
      </c>
      <c r="J5459" s="13" t="s">
        <v>160</v>
      </c>
      <c r="K5459" s="13" t="s">
        <v>160</v>
      </c>
      <c r="L5459" s="13" t="s">
        <v>54</v>
      </c>
      <c r="M5459" s="13" t="s">
        <v>55</v>
      </c>
      <c r="N5459" s="13" t="s">
        <v>2461</v>
      </c>
      <c r="O5459" s="13" t="s">
        <v>40</v>
      </c>
      <c r="P5459" s="13" t="s">
        <v>41</v>
      </c>
      <c r="Q5459" s="13" t="s">
        <v>2462</v>
      </c>
      <c r="R5459" s="17">
        <v>612.98099999999999</v>
      </c>
      <c r="S5459" s="26">
        <v>5</v>
      </c>
      <c r="T5459" s="17">
        <v>0.27</v>
      </c>
      <c r="U5459" s="17">
        <v>43.27</v>
      </c>
      <c r="V5459" s="27">
        <v>100.73099999999999</v>
      </c>
      <c r="W5459" s="13" t="s">
        <v>88</v>
      </c>
      <c r="X5459" s="8">
        <f>$T5459*$R5459</f>
        <v>165.50487000000001</v>
      </c>
      <c r="Y5459" s="29">
        <f>R5459-V5459-U5459-X5459</f>
        <v>303.47513000000004</v>
      </c>
    </row>
    <row r="5460" spans="2:25" x14ac:dyDescent="0.3">
      <c r="B5460" s="16"/>
      <c r="C5460" s="8" t="str">
        <f>_xlfn.CONCAT(S5460,_xlfn.TEXTBEFORE(Q5460,","))</f>
        <v>4Bush Floating Shelf Set</v>
      </c>
      <c r="D5460" s="13" t="s">
        <v>11566</v>
      </c>
      <c r="E5460" s="25">
        <v>43396</v>
      </c>
      <c r="F5460" s="25">
        <v>43401</v>
      </c>
      <c r="G5460" s="13" t="s">
        <v>50</v>
      </c>
      <c r="H5460" s="13" t="s">
        <v>1099</v>
      </c>
      <c r="I5460" s="13" t="s">
        <v>36</v>
      </c>
      <c r="J5460" s="13" t="s">
        <v>352</v>
      </c>
      <c r="K5460" s="13" t="s">
        <v>353</v>
      </c>
      <c r="L5460" s="13" t="s">
        <v>201</v>
      </c>
      <c r="M5460" s="13" t="s">
        <v>28</v>
      </c>
      <c r="N5460" s="13" t="s">
        <v>1100</v>
      </c>
      <c r="O5460" s="13" t="s">
        <v>40</v>
      </c>
      <c r="P5460" s="13" t="s">
        <v>67</v>
      </c>
      <c r="Q5460" s="13" t="s">
        <v>1101</v>
      </c>
      <c r="R5460" s="17">
        <v>690.48</v>
      </c>
      <c r="S5460" s="26">
        <v>4</v>
      </c>
      <c r="T5460" s="17">
        <v>0</v>
      </c>
      <c r="U5460" s="17">
        <v>124.69</v>
      </c>
      <c r="V5460" s="27">
        <v>41.400000000000006</v>
      </c>
      <c r="W5460" s="13" t="s">
        <v>60</v>
      </c>
      <c r="X5460" s="8">
        <f>$T5460*$R5460</f>
        <v>0</v>
      </c>
      <c r="Y5460" s="29">
        <f>R5460-V5460-U5460-X5460</f>
        <v>524.3900000000001</v>
      </c>
    </row>
    <row r="5461" spans="2:25" x14ac:dyDescent="0.3">
      <c r="B5461" s="16"/>
      <c r="C5461" s="8" t="str">
        <f>_xlfn.CONCAT(S5461,_xlfn.TEXTBEFORE(Q5461,","))</f>
        <v>2Belkin Flash Drive</v>
      </c>
      <c r="D5461" s="13" t="s">
        <v>11567</v>
      </c>
      <c r="E5461" s="25">
        <v>42901</v>
      </c>
      <c r="F5461" s="25">
        <v>42908</v>
      </c>
      <c r="G5461" s="13" t="s">
        <v>50</v>
      </c>
      <c r="H5461" s="13" t="s">
        <v>5591</v>
      </c>
      <c r="I5461" s="13" t="s">
        <v>36</v>
      </c>
      <c r="J5461" s="13" t="s">
        <v>5592</v>
      </c>
      <c r="K5461" s="13" t="s">
        <v>151</v>
      </c>
      <c r="L5461" s="13" t="s">
        <v>27</v>
      </c>
      <c r="M5461" s="13" t="s">
        <v>28</v>
      </c>
      <c r="N5461" s="13" t="s">
        <v>3089</v>
      </c>
      <c r="O5461" s="13" t="s">
        <v>57</v>
      </c>
      <c r="P5461" s="13" t="s">
        <v>121</v>
      </c>
      <c r="Q5461" s="13" t="s">
        <v>3090</v>
      </c>
      <c r="R5461" s="17">
        <v>84.3</v>
      </c>
      <c r="S5461" s="26">
        <v>2</v>
      </c>
      <c r="T5461" s="17">
        <v>0</v>
      </c>
      <c r="U5461" s="17">
        <v>3.51</v>
      </c>
      <c r="V5461" s="27">
        <v>37.08</v>
      </c>
      <c r="W5461" s="13" t="s">
        <v>88</v>
      </c>
      <c r="X5461" s="8">
        <f>$T5461*$R5461</f>
        <v>0</v>
      </c>
      <c r="Y5461" s="29">
        <f>R5461-V5461-U5461-X5461</f>
        <v>43.71</v>
      </c>
    </row>
    <row r="5462" spans="2:25" x14ac:dyDescent="0.3">
      <c r="B5462" s="16"/>
      <c r="C5462" s="8" t="str">
        <f>_xlfn.CONCAT(S5462,_xlfn.TEXTBEFORE(Q5462,","))</f>
        <v>3Eldon Trays</v>
      </c>
      <c r="D5462" s="13" t="s">
        <v>11568</v>
      </c>
      <c r="E5462" s="25">
        <v>43986</v>
      </c>
      <c r="F5462" s="25">
        <v>43989</v>
      </c>
      <c r="G5462" s="13" t="s">
        <v>34</v>
      </c>
      <c r="H5462" s="13" t="s">
        <v>2999</v>
      </c>
      <c r="I5462" s="13" t="s">
        <v>36</v>
      </c>
      <c r="J5462" s="13" t="s">
        <v>3000</v>
      </c>
      <c r="K5462" s="13" t="s">
        <v>200</v>
      </c>
      <c r="L5462" s="13" t="s">
        <v>201</v>
      </c>
      <c r="M5462" s="13" t="s">
        <v>28</v>
      </c>
      <c r="N5462" s="13" t="s">
        <v>3001</v>
      </c>
      <c r="O5462" s="13" t="s">
        <v>30</v>
      </c>
      <c r="P5462" s="13" t="s">
        <v>289</v>
      </c>
      <c r="Q5462" s="13" t="s">
        <v>3002</v>
      </c>
      <c r="R5462" s="17">
        <v>143.91</v>
      </c>
      <c r="S5462" s="26">
        <v>3</v>
      </c>
      <c r="T5462" s="17">
        <v>0</v>
      </c>
      <c r="U5462" s="17">
        <v>29.35</v>
      </c>
      <c r="V5462" s="27">
        <v>63.269999999999996</v>
      </c>
      <c r="W5462" s="13" t="s">
        <v>60</v>
      </c>
      <c r="X5462" s="8">
        <f>$T5462*$R5462</f>
        <v>0</v>
      </c>
      <c r="Y5462" s="29">
        <f>R5462-V5462-U5462-X5462</f>
        <v>51.29</v>
      </c>
    </row>
    <row r="5463" spans="2:25" x14ac:dyDescent="0.3">
      <c r="B5463" s="16"/>
      <c r="C5463" s="8" t="str">
        <f>_xlfn.CONCAT(S5463,_xlfn.TEXTBEFORE(Q5463,","))</f>
        <v>2Fellowes Folders</v>
      </c>
      <c r="D5463" s="13" t="s">
        <v>11569</v>
      </c>
      <c r="E5463" s="25">
        <v>43321</v>
      </c>
      <c r="F5463" s="25">
        <v>43325</v>
      </c>
      <c r="G5463" s="13" t="s">
        <v>22</v>
      </c>
      <c r="H5463" s="13" t="s">
        <v>2578</v>
      </c>
      <c r="I5463" s="13" t="s">
        <v>36</v>
      </c>
      <c r="J5463" s="13" t="s">
        <v>195</v>
      </c>
      <c r="K5463" s="13" t="s">
        <v>63</v>
      </c>
      <c r="L5463" s="13" t="s">
        <v>27</v>
      </c>
      <c r="M5463" s="13" t="s">
        <v>28</v>
      </c>
      <c r="N5463" s="13" t="s">
        <v>1343</v>
      </c>
      <c r="O5463" s="13" t="s">
        <v>30</v>
      </c>
      <c r="P5463" s="13" t="s">
        <v>289</v>
      </c>
      <c r="Q5463" s="13" t="s">
        <v>1344</v>
      </c>
      <c r="R5463" s="17">
        <v>50.939999999999991</v>
      </c>
      <c r="S5463" s="26">
        <v>2</v>
      </c>
      <c r="T5463" s="17">
        <v>0</v>
      </c>
      <c r="U5463" s="17">
        <v>8.66</v>
      </c>
      <c r="V5463" s="27">
        <v>1.98</v>
      </c>
      <c r="W5463" s="13" t="s">
        <v>60</v>
      </c>
      <c r="X5463" s="8">
        <f>$T5463*$R5463</f>
        <v>0</v>
      </c>
      <c r="Y5463" s="29">
        <f>R5463-V5463-U5463-X5463</f>
        <v>40.299999999999997</v>
      </c>
    </row>
    <row r="5464" spans="2:25" x14ac:dyDescent="0.3">
      <c r="B5464" s="16"/>
      <c r="C5464" s="8" t="str">
        <f>_xlfn.CONCAT(S5464,_xlfn.TEXTBEFORE(Q5464,","))</f>
        <v>1Hamilton Beach Microwave</v>
      </c>
      <c r="D5464" s="13" t="s">
        <v>11570</v>
      </c>
      <c r="E5464" s="25">
        <v>44013</v>
      </c>
      <c r="F5464" s="25">
        <v>44017</v>
      </c>
      <c r="G5464" s="13" t="s">
        <v>50</v>
      </c>
      <c r="H5464" s="13" t="s">
        <v>2578</v>
      </c>
      <c r="I5464" s="13" t="s">
        <v>36</v>
      </c>
      <c r="J5464" s="13" t="s">
        <v>1824</v>
      </c>
      <c r="K5464" s="13" t="s">
        <v>1825</v>
      </c>
      <c r="L5464" s="13" t="s">
        <v>27</v>
      </c>
      <c r="M5464" s="13" t="s">
        <v>28</v>
      </c>
      <c r="N5464" s="13" t="s">
        <v>2579</v>
      </c>
      <c r="O5464" s="13" t="s">
        <v>30</v>
      </c>
      <c r="P5464" s="13" t="s">
        <v>31</v>
      </c>
      <c r="Q5464" s="13" t="s">
        <v>2580</v>
      </c>
      <c r="R5464" s="17">
        <v>283.26</v>
      </c>
      <c r="S5464" s="26">
        <v>1</v>
      </c>
      <c r="T5464" s="17">
        <v>0</v>
      </c>
      <c r="U5464" s="17">
        <v>39.909999999999997</v>
      </c>
      <c r="V5464" s="27">
        <v>113.28</v>
      </c>
      <c r="W5464" s="13" t="s">
        <v>60</v>
      </c>
      <c r="X5464" s="8">
        <f>$T5464*$R5464</f>
        <v>0</v>
      </c>
      <c r="Y5464" s="29">
        <f>R5464-V5464-U5464-X5464</f>
        <v>130.07</v>
      </c>
    </row>
    <row r="5465" spans="2:25" x14ac:dyDescent="0.3">
      <c r="B5465" s="16"/>
      <c r="C5465" s="8" t="str">
        <f>_xlfn.CONCAT(S5465,_xlfn.TEXTBEFORE(Q5465,","))</f>
        <v>1Sauder Stackable Bookrack</v>
      </c>
      <c r="D5465" s="13" t="s">
        <v>11571</v>
      </c>
      <c r="E5465" s="25">
        <v>44013</v>
      </c>
      <c r="F5465" s="25">
        <v>44017</v>
      </c>
      <c r="G5465" s="13" t="s">
        <v>50</v>
      </c>
      <c r="H5465" s="13" t="s">
        <v>2578</v>
      </c>
      <c r="I5465" s="13" t="s">
        <v>36</v>
      </c>
      <c r="J5465" s="13" t="s">
        <v>1824</v>
      </c>
      <c r="K5465" s="13" t="s">
        <v>1825</v>
      </c>
      <c r="L5465" s="13" t="s">
        <v>27</v>
      </c>
      <c r="M5465" s="13" t="s">
        <v>28</v>
      </c>
      <c r="N5465" s="13" t="s">
        <v>1211</v>
      </c>
      <c r="O5465" s="13" t="s">
        <v>40</v>
      </c>
      <c r="P5465" s="13" t="s">
        <v>67</v>
      </c>
      <c r="Q5465" s="13" t="s">
        <v>1212</v>
      </c>
      <c r="R5465" s="17">
        <v>148.17000000000002</v>
      </c>
      <c r="S5465" s="26">
        <v>1</v>
      </c>
      <c r="T5465" s="17">
        <v>0</v>
      </c>
      <c r="U5465" s="17">
        <v>16.98</v>
      </c>
      <c r="V5465" s="27">
        <v>71.099999999999994</v>
      </c>
      <c r="W5465" s="13" t="s">
        <v>60</v>
      </c>
      <c r="X5465" s="8">
        <f>$T5465*$R5465</f>
        <v>0</v>
      </c>
      <c r="Y5465" s="29">
        <f>R5465-V5465-U5465-X5465</f>
        <v>60.090000000000018</v>
      </c>
    </row>
    <row r="5466" spans="2:25" x14ac:dyDescent="0.3">
      <c r="B5466" s="16"/>
      <c r="C5466" s="8" t="str">
        <f>_xlfn.CONCAT(S5466,_xlfn.TEXTBEFORE(Q5466,","))</f>
        <v>2Acco Hole Reinforcements</v>
      </c>
      <c r="D5466" s="13" t="s">
        <v>11572</v>
      </c>
      <c r="E5466" s="25">
        <v>44013</v>
      </c>
      <c r="F5466" s="25">
        <v>44017</v>
      </c>
      <c r="G5466" s="13" t="s">
        <v>50</v>
      </c>
      <c r="H5466" s="13" t="s">
        <v>2578</v>
      </c>
      <c r="I5466" s="13" t="s">
        <v>36</v>
      </c>
      <c r="J5466" s="13" t="s">
        <v>1824</v>
      </c>
      <c r="K5466" s="13" t="s">
        <v>1825</v>
      </c>
      <c r="L5466" s="13" t="s">
        <v>27</v>
      </c>
      <c r="M5466" s="13" t="s">
        <v>28</v>
      </c>
      <c r="N5466" s="13" t="s">
        <v>5289</v>
      </c>
      <c r="O5466" s="13" t="s">
        <v>30</v>
      </c>
      <c r="P5466" s="13" t="s">
        <v>1121</v>
      </c>
      <c r="Q5466" s="13" t="s">
        <v>5290</v>
      </c>
      <c r="R5466" s="17">
        <v>13.32</v>
      </c>
      <c r="S5466" s="26">
        <v>2</v>
      </c>
      <c r="T5466" s="17">
        <v>0</v>
      </c>
      <c r="U5466" s="17">
        <v>1.91</v>
      </c>
      <c r="V5466" s="27">
        <v>4.92</v>
      </c>
      <c r="W5466" s="13" t="s">
        <v>60</v>
      </c>
      <c r="X5466" s="8">
        <f>$T5466*$R5466</f>
        <v>0</v>
      </c>
      <c r="Y5466" s="29">
        <f>R5466-V5466-U5466-X5466</f>
        <v>6.49</v>
      </c>
    </row>
    <row r="5467" spans="2:25" x14ac:dyDescent="0.3">
      <c r="B5467" s="16"/>
      <c r="C5467" s="8" t="str">
        <f>_xlfn.CONCAT(S5467,_xlfn.TEXTBEFORE(Q5467,","))</f>
        <v>1OIC Thumb Tacks</v>
      </c>
      <c r="D5467" s="13" t="s">
        <v>11573</v>
      </c>
      <c r="E5467" s="25">
        <v>44013</v>
      </c>
      <c r="F5467" s="25">
        <v>44017</v>
      </c>
      <c r="G5467" s="13" t="s">
        <v>50</v>
      </c>
      <c r="H5467" s="13" t="s">
        <v>2578</v>
      </c>
      <c r="I5467" s="13" t="s">
        <v>36</v>
      </c>
      <c r="J5467" s="13" t="s">
        <v>1824</v>
      </c>
      <c r="K5467" s="13" t="s">
        <v>1825</v>
      </c>
      <c r="L5467" s="13" t="s">
        <v>27</v>
      </c>
      <c r="M5467" s="13" t="s">
        <v>28</v>
      </c>
      <c r="N5467" s="13" t="s">
        <v>6021</v>
      </c>
      <c r="O5467" s="13" t="s">
        <v>30</v>
      </c>
      <c r="P5467" s="13" t="s">
        <v>2177</v>
      </c>
      <c r="Q5467" s="13" t="s">
        <v>6022</v>
      </c>
      <c r="R5467" s="17">
        <v>11.52</v>
      </c>
      <c r="S5467" s="26">
        <v>1</v>
      </c>
      <c r="T5467" s="17">
        <v>0</v>
      </c>
      <c r="U5467" s="17">
        <v>1.56</v>
      </c>
      <c r="V5467" s="27">
        <v>3.7800000000000002</v>
      </c>
      <c r="W5467" s="13" t="s">
        <v>60</v>
      </c>
      <c r="X5467" s="8">
        <f>$T5467*$R5467</f>
        <v>0</v>
      </c>
      <c r="Y5467" s="29">
        <f>R5467-V5467-U5467-X5467</f>
        <v>6.18</v>
      </c>
    </row>
    <row r="5468" spans="2:25" x14ac:dyDescent="0.3">
      <c r="B5468" s="16"/>
      <c r="C5468" s="8" t="str">
        <f>_xlfn.CONCAT(S5468,_xlfn.TEXTBEFORE(Q5468,","))</f>
        <v>2Harbour Creations Executive Leather Armchair</v>
      </c>
      <c r="D5468" s="13" t="s">
        <v>11574</v>
      </c>
      <c r="E5468" s="25">
        <v>43231</v>
      </c>
      <c r="F5468" s="25">
        <v>43235</v>
      </c>
      <c r="G5468" s="13" t="s">
        <v>50</v>
      </c>
      <c r="H5468" s="13" t="s">
        <v>2219</v>
      </c>
      <c r="I5468" s="13" t="s">
        <v>36</v>
      </c>
      <c r="J5468" s="13" t="s">
        <v>596</v>
      </c>
      <c r="K5468" s="13" t="s">
        <v>168</v>
      </c>
      <c r="L5468" s="13" t="s">
        <v>54</v>
      </c>
      <c r="M5468" s="13" t="s">
        <v>55</v>
      </c>
      <c r="N5468" s="13" t="s">
        <v>470</v>
      </c>
      <c r="O5468" s="13" t="s">
        <v>40</v>
      </c>
      <c r="P5468" s="13" t="s">
        <v>41</v>
      </c>
      <c r="Q5468" s="13" t="s">
        <v>471</v>
      </c>
      <c r="R5468" s="17">
        <v>691.47059999999988</v>
      </c>
      <c r="S5468" s="26">
        <v>2</v>
      </c>
      <c r="T5468" s="17">
        <v>0.27</v>
      </c>
      <c r="U5468" s="17">
        <v>51.54</v>
      </c>
      <c r="V5468" s="27">
        <v>28.410600000000017</v>
      </c>
      <c r="W5468" s="13" t="s">
        <v>88</v>
      </c>
      <c r="X5468" s="8">
        <f>$T5468*$R5468</f>
        <v>186.69706199999999</v>
      </c>
      <c r="Y5468" s="29">
        <f>R5468-V5468-U5468-X5468</f>
        <v>424.82293799999991</v>
      </c>
    </row>
    <row r="5469" spans="2:25" x14ac:dyDescent="0.3">
      <c r="B5469" s="16"/>
      <c r="C5469" s="8" t="str">
        <f>_xlfn.CONCAT(S5469,_xlfn.TEXTBEFORE(Q5469,","))</f>
        <v>4Fiskars Trimmer</v>
      </c>
      <c r="D5469" s="13" t="s">
        <v>11575</v>
      </c>
      <c r="E5469" s="25">
        <v>43488</v>
      </c>
      <c r="F5469" s="25">
        <v>43493</v>
      </c>
      <c r="G5469" s="13" t="s">
        <v>50</v>
      </c>
      <c r="H5469" s="13" t="s">
        <v>4348</v>
      </c>
      <c r="I5469" s="13" t="s">
        <v>36</v>
      </c>
      <c r="J5469" s="13" t="s">
        <v>4349</v>
      </c>
      <c r="K5469" s="13" t="s">
        <v>170</v>
      </c>
      <c r="L5469" s="13" t="s">
        <v>27</v>
      </c>
      <c r="M5469" s="13" t="s">
        <v>28</v>
      </c>
      <c r="N5469" s="13" t="s">
        <v>4350</v>
      </c>
      <c r="O5469" s="13" t="s">
        <v>30</v>
      </c>
      <c r="P5469" s="13" t="s">
        <v>1228</v>
      </c>
      <c r="Q5469" s="13" t="s">
        <v>4351</v>
      </c>
      <c r="R5469" s="17">
        <v>166.8</v>
      </c>
      <c r="S5469" s="26">
        <v>4</v>
      </c>
      <c r="T5469" s="17">
        <v>0</v>
      </c>
      <c r="U5469" s="17">
        <v>11.71</v>
      </c>
      <c r="V5469" s="27">
        <v>15</v>
      </c>
      <c r="W5469" s="13" t="s">
        <v>88</v>
      </c>
      <c r="X5469" s="8">
        <f>$T5469*$R5469</f>
        <v>0</v>
      </c>
      <c r="Y5469" s="29">
        <f>R5469-V5469-U5469-X5469</f>
        <v>140.09</v>
      </c>
    </row>
    <row r="5470" spans="2:25" x14ac:dyDescent="0.3">
      <c r="B5470" s="16"/>
      <c r="C5470" s="8" t="str">
        <f>_xlfn.CONCAT(S5470,_xlfn.TEXTBEFORE(Q5470,","))</f>
        <v>7Hoover Toaster</v>
      </c>
      <c r="D5470" s="13" t="s">
        <v>11576</v>
      </c>
      <c r="E5470" s="25">
        <v>43862</v>
      </c>
      <c r="F5470" s="25">
        <v>43866</v>
      </c>
      <c r="G5470" s="13" t="s">
        <v>22</v>
      </c>
      <c r="H5470" s="13" t="s">
        <v>1902</v>
      </c>
      <c r="I5470" s="13" t="s">
        <v>36</v>
      </c>
      <c r="J5470" s="13" t="s">
        <v>596</v>
      </c>
      <c r="K5470" s="13" t="s">
        <v>168</v>
      </c>
      <c r="L5470" s="13" t="s">
        <v>54</v>
      </c>
      <c r="M5470" s="13" t="s">
        <v>55</v>
      </c>
      <c r="N5470" s="13" t="s">
        <v>1903</v>
      </c>
      <c r="O5470" s="13" t="s">
        <v>30</v>
      </c>
      <c r="P5470" s="13" t="s">
        <v>31</v>
      </c>
      <c r="Q5470" s="13" t="s">
        <v>1904</v>
      </c>
      <c r="R5470" s="17">
        <v>490.30590000000012</v>
      </c>
      <c r="S5470" s="26">
        <v>7</v>
      </c>
      <c r="T5470" s="17">
        <v>0.17</v>
      </c>
      <c r="U5470" s="17">
        <v>65.63</v>
      </c>
      <c r="V5470" s="27">
        <v>70.72590000000001</v>
      </c>
      <c r="W5470" s="13" t="s">
        <v>60</v>
      </c>
      <c r="X5470" s="8">
        <f>$T5470*$R5470</f>
        <v>83.352003000000025</v>
      </c>
      <c r="Y5470" s="29">
        <f>R5470-V5470-U5470-X5470</f>
        <v>270.59799700000008</v>
      </c>
    </row>
    <row r="5471" spans="2:25" x14ac:dyDescent="0.3">
      <c r="B5471" s="16"/>
      <c r="C5471" s="8" t="str">
        <f>_xlfn.CONCAT(S5471,_xlfn.TEXTBEFORE(Q5471,","))</f>
        <v>4SanDisk Flash Drive</v>
      </c>
      <c r="D5471" s="13" t="s">
        <v>11577</v>
      </c>
      <c r="E5471" s="25">
        <v>43862</v>
      </c>
      <c r="F5471" s="25">
        <v>43866</v>
      </c>
      <c r="G5471" s="13" t="s">
        <v>22</v>
      </c>
      <c r="H5471" s="13" t="s">
        <v>1902</v>
      </c>
      <c r="I5471" s="13" t="s">
        <v>36</v>
      </c>
      <c r="J5471" s="13" t="s">
        <v>596</v>
      </c>
      <c r="K5471" s="13" t="s">
        <v>168</v>
      </c>
      <c r="L5471" s="13" t="s">
        <v>54</v>
      </c>
      <c r="M5471" s="13" t="s">
        <v>55</v>
      </c>
      <c r="N5471" s="13" t="s">
        <v>4760</v>
      </c>
      <c r="O5471" s="13" t="s">
        <v>57</v>
      </c>
      <c r="P5471" s="13" t="s">
        <v>121</v>
      </c>
      <c r="Q5471" s="13" t="s">
        <v>4761</v>
      </c>
      <c r="R5471" s="17">
        <v>83.824799999999996</v>
      </c>
      <c r="S5471" s="26">
        <v>4</v>
      </c>
      <c r="T5471" s="17">
        <v>0.47000000000000003</v>
      </c>
      <c r="U5471" s="17">
        <v>8.4</v>
      </c>
      <c r="V5471" s="27">
        <v>-3.1752000000000038</v>
      </c>
      <c r="W5471" s="13" t="s">
        <v>60</v>
      </c>
      <c r="X5471" s="8">
        <f>$T5471*$R5471</f>
        <v>39.397655999999998</v>
      </c>
      <c r="Y5471" s="29">
        <f>R5471-V5471-U5471-X5471</f>
        <v>39.202343999999997</v>
      </c>
    </row>
    <row r="5472" spans="2:25" x14ac:dyDescent="0.3">
      <c r="B5472" s="16"/>
      <c r="C5472" s="8" t="str">
        <f>_xlfn.CONCAT(S5472,_xlfn.TEXTBEFORE(Q5472,","))</f>
        <v>3Avery Color Coded Labels</v>
      </c>
      <c r="D5472" s="13" t="s">
        <v>11578</v>
      </c>
      <c r="E5472" s="25">
        <v>43862</v>
      </c>
      <c r="F5472" s="25">
        <v>43866</v>
      </c>
      <c r="G5472" s="13" t="s">
        <v>22</v>
      </c>
      <c r="H5472" s="13" t="s">
        <v>1902</v>
      </c>
      <c r="I5472" s="13" t="s">
        <v>36</v>
      </c>
      <c r="J5472" s="13" t="s">
        <v>596</v>
      </c>
      <c r="K5472" s="13" t="s">
        <v>168</v>
      </c>
      <c r="L5472" s="13" t="s">
        <v>54</v>
      </c>
      <c r="M5472" s="13" t="s">
        <v>55</v>
      </c>
      <c r="N5472" s="13" t="s">
        <v>5080</v>
      </c>
      <c r="O5472" s="13" t="s">
        <v>30</v>
      </c>
      <c r="P5472" s="13" t="s">
        <v>2751</v>
      </c>
      <c r="Q5472" s="13" t="s">
        <v>5081</v>
      </c>
      <c r="R5472" s="17">
        <v>21.1311</v>
      </c>
      <c r="S5472" s="26">
        <v>3</v>
      </c>
      <c r="T5472" s="17">
        <v>0.47000000000000003</v>
      </c>
      <c r="U5472" s="17">
        <v>2.57</v>
      </c>
      <c r="V5472" s="27">
        <v>-10.008900000000001</v>
      </c>
      <c r="W5472" s="13" t="s">
        <v>60</v>
      </c>
      <c r="X5472" s="8">
        <f>$T5472*$R5472</f>
        <v>9.931617000000001</v>
      </c>
      <c r="Y5472" s="29">
        <f>R5472-V5472-U5472-X5472</f>
        <v>18.638382999999997</v>
      </c>
    </row>
    <row r="5473" spans="2:25" x14ac:dyDescent="0.3">
      <c r="B5473" s="16"/>
      <c r="C5473" s="8" t="str">
        <f>_xlfn.CONCAT(S5473,_xlfn.TEXTBEFORE(Q5473,","))</f>
        <v>4Tenex Lockers</v>
      </c>
      <c r="D5473" s="13" t="s">
        <v>11579</v>
      </c>
      <c r="E5473" s="25">
        <v>43127</v>
      </c>
      <c r="F5473" s="25">
        <v>43133</v>
      </c>
      <c r="G5473" s="13" t="s">
        <v>50</v>
      </c>
      <c r="H5473" s="13" t="s">
        <v>2310</v>
      </c>
      <c r="I5473" s="13" t="s">
        <v>36</v>
      </c>
      <c r="J5473" s="13" t="s">
        <v>2771</v>
      </c>
      <c r="K5473" s="13" t="s">
        <v>84</v>
      </c>
      <c r="L5473" s="13" t="s">
        <v>27</v>
      </c>
      <c r="M5473" s="13" t="s">
        <v>28</v>
      </c>
      <c r="N5473" s="13" t="s">
        <v>659</v>
      </c>
      <c r="O5473" s="13" t="s">
        <v>30</v>
      </c>
      <c r="P5473" s="13" t="s">
        <v>289</v>
      </c>
      <c r="Q5473" s="13" t="s">
        <v>660</v>
      </c>
      <c r="R5473" s="17">
        <v>816.7199999999998</v>
      </c>
      <c r="S5473" s="26">
        <v>4</v>
      </c>
      <c r="T5473" s="17">
        <v>0</v>
      </c>
      <c r="U5473" s="17">
        <v>34.479999999999997</v>
      </c>
      <c r="V5473" s="27">
        <v>114.24</v>
      </c>
      <c r="W5473" s="13" t="s">
        <v>88</v>
      </c>
      <c r="X5473" s="8">
        <f>$T5473*$R5473</f>
        <v>0</v>
      </c>
      <c r="Y5473" s="29">
        <f>R5473-V5473-U5473-X5473</f>
        <v>667.99999999999977</v>
      </c>
    </row>
    <row r="5474" spans="2:25" x14ac:dyDescent="0.3">
      <c r="B5474" s="16"/>
      <c r="C5474" s="8" t="str">
        <f>_xlfn.CONCAT(S5474,_xlfn.TEXTBEFORE(Q5474,","))</f>
        <v>9Office Star Swivel Stool</v>
      </c>
      <c r="D5474" s="13" t="s">
        <v>11588</v>
      </c>
      <c r="E5474" s="25">
        <v>43127</v>
      </c>
      <c r="F5474" s="25">
        <v>43133</v>
      </c>
      <c r="G5474" s="13" t="s">
        <v>50</v>
      </c>
      <c r="H5474" s="13" t="s">
        <v>2310</v>
      </c>
      <c r="I5474" s="13" t="s">
        <v>36</v>
      </c>
      <c r="J5474" s="13" t="s">
        <v>2771</v>
      </c>
      <c r="K5474" s="13" t="s">
        <v>84</v>
      </c>
      <c r="L5474" s="13" t="s">
        <v>27</v>
      </c>
      <c r="M5474" s="13" t="s">
        <v>28</v>
      </c>
      <c r="N5474" s="13" t="s">
        <v>510</v>
      </c>
      <c r="O5474" s="13" t="s">
        <v>40</v>
      </c>
      <c r="P5474" s="13" t="s">
        <v>41</v>
      </c>
      <c r="Q5474" s="13" t="s">
        <v>511</v>
      </c>
      <c r="R5474" s="17">
        <v>1585.71</v>
      </c>
      <c r="S5474" s="26">
        <v>9</v>
      </c>
      <c r="T5474" s="17">
        <v>0</v>
      </c>
      <c r="U5474" s="17">
        <v>1.37</v>
      </c>
      <c r="V5474" s="27">
        <v>0</v>
      </c>
      <c r="W5474" s="13" t="s">
        <v>88</v>
      </c>
      <c r="X5474" s="8">
        <f>$T5474*$R5474</f>
        <v>0</v>
      </c>
      <c r="Y5474" s="29">
        <f>R5474-V5474-U5474-X5474</f>
        <v>1584.3400000000001</v>
      </c>
    </row>
    <row r="5475" spans="2:25" x14ac:dyDescent="0.3">
      <c r="B5475" s="16"/>
      <c r="C5475" s="8" t="str">
        <f>_xlfn.CONCAT(S5475,_xlfn.TEXTBEFORE(Q5475,","))</f>
        <v>2Sharp Ink</v>
      </c>
      <c r="D5475" s="13" t="s">
        <v>11580</v>
      </c>
      <c r="E5475" s="25">
        <v>43127</v>
      </c>
      <c r="F5475" s="25">
        <v>43133</v>
      </c>
      <c r="G5475" s="13" t="s">
        <v>50</v>
      </c>
      <c r="H5475" s="13" t="s">
        <v>2310</v>
      </c>
      <c r="I5475" s="13" t="s">
        <v>36</v>
      </c>
      <c r="J5475" s="13" t="s">
        <v>2771</v>
      </c>
      <c r="K5475" s="13" t="s">
        <v>84</v>
      </c>
      <c r="L5475" s="13" t="s">
        <v>27</v>
      </c>
      <c r="M5475" s="13" t="s">
        <v>28</v>
      </c>
      <c r="N5475" s="13" t="s">
        <v>3758</v>
      </c>
      <c r="O5475" s="13" t="s">
        <v>57</v>
      </c>
      <c r="P5475" s="13" t="s">
        <v>86</v>
      </c>
      <c r="Q5475" s="13" t="s">
        <v>3759</v>
      </c>
      <c r="R5475" s="17">
        <v>248.82</v>
      </c>
      <c r="S5475" s="26">
        <v>2</v>
      </c>
      <c r="T5475" s="17">
        <v>0</v>
      </c>
      <c r="U5475" s="17">
        <v>18.2</v>
      </c>
      <c r="V5475" s="27">
        <v>4.92</v>
      </c>
      <c r="W5475" s="13" t="s">
        <v>88</v>
      </c>
      <c r="X5475" s="8">
        <f>$T5475*$R5475</f>
        <v>0</v>
      </c>
      <c r="Y5475" s="29">
        <f>R5475-V5475-U5475-X5475</f>
        <v>225.70000000000002</v>
      </c>
    </row>
    <row r="5476" spans="2:25" x14ac:dyDescent="0.3">
      <c r="B5476" s="16"/>
      <c r="C5476" s="8" t="str">
        <f>_xlfn.CONCAT(S5476,_xlfn.TEXTBEFORE(Q5476,","))</f>
        <v>3Tenex Shelving</v>
      </c>
      <c r="D5476" s="13" t="s">
        <v>11581</v>
      </c>
      <c r="E5476" s="25">
        <v>43127</v>
      </c>
      <c r="F5476" s="25">
        <v>43133</v>
      </c>
      <c r="G5476" s="13" t="s">
        <v>50</v>
      </c>
      <c r="H5476" s="13" t="s">
        <v>2310</v>
      </c>
      <c r="I5476" s="13" t="s">
        <v>36</v>
      </c>
      <c r="J5476" s="13" t="s">
        <v>2771</v>
      </c>
      <c r="K5476" s="13" t="s">
        <v>84</v>
      </c>
      <c r="L5476" s="13" t="s">
        <v>27</v>
      </c>
      <c r="M5476" s="13" t="s">
        <v>28</v>
      </c>
      <c r="N5476" s="13" t="s">
        <v>2539</v>
      </c>
      <c r="O5476" s="13" t="s">
        <v>30</v>
      </c>
      <c r="P5476" s="13" t="s">
        <v>289</v>
      </c>
      <c r="Q5476" s="13" t="s">
        <v>2540</v>
      </c>
      <c r="R5476" s="17">
        <v>161.19</v>
      </c>
      <c r="S5476" s="26">
        <v>3</v>
      </c>
      <c r="T5476" s="17">
        <v>0</v>
      </c>
      <c r="U5476" s="17">
        <v>13.42</v>
      </c>
      <c r="V5476" s="27">
        <v>27.360000000000003</v>
      </c>
      <c r="W5476" s="13" t="s">
        <v>88</v>
      </c>
      <c r="X5476" s="8">
        <f>$T5476*$R5476</f>
        <v>0</v>
      </c>
      <c r="Y5476" s="29">
        <f>R5476-V5476-U5476-X5476</f>
        <v>120.40999999999998</v>
      </c>
    </row>
    <row r="5477" spans="2:25" x14ac:dyDescent="0.3">
      <c r="B5477" s="16"/>
      <c r="C5477" s="8" t="str">
        <f>_xlfn.CONCAT(S5477,_xlfn.TEXTBEFORE(Q5477,","))</f>
        <v>7Advantus Light Bulb</v>
      </c>
      <c r="D5477" s="13" t="s">
        <v>11582</v>
      </c>
      <c r="E5477" s="25">
        <v>43127</v>
      </c>
      <c r="F5477" s="25">
        <v>43133</v>
      </c>
      <c r="G5477" s="13" t="s">
        <v>50</v>
      </c>
      <c r="H5477" s="13" t="s">
        <v>2310</v>
      </c>
      <c r="I5477" s="13" t="s">
        <v>36</v>
      </c>
      <c r="J5477" s="13" t="s">
        <v>2771</v>
      </c>
      <c r="K5477" s="13" t="s">
        <v>84</v>
      </c>
      <c r="L5477" s="13" t="s">
        <v>27</v>
      </c>
      <c r="M5477" s="13" t="s">
        <v>28</v>
      </c>
      <c r="N5477" s="13" t="s">
        <v>4178</v>
      </c>
      <c r="O5477" s="13" t="s">
        <v>40</v>
      </c>
      <c r="P5477" s="13" t="s">
        <v>906</v>
      </c>
      <c r="Q5477" s="13" t="s">
        <v>4179</v>
      </c>
      <c r="R5477" s="17">
        <v>140.49</v>
      </c>
      <c r="S5477" s="26">
        <v>7</v>
      </c>
      <c r="T5477" s="17">
        <v>0</v>
      </c>
      <c r="U5477" s="17">
        <v>13.3</v>
      </c>
      <c r="V5477" s="27">
        <v>70.14</v>
      </c>
      <c r="W5477" s="13" t="s">
        <v>88</v>
      </c>
      <c r="X5477" s="8">
        <f>$T5477*$R5477</f>
        <v>0</v>
      </c>
      <c r="Y5477" s="29">
        <f>R5477-V5477-U5477-X5477</f>
        <v>57.050000000000011</v>
      </c>
    </row>
    <row r="5478" spans="2:25" x14ac:dyDescent="0.3">
      <c r="B5478" s="16"/>
      <c r="C5478" s="8" t="str">
        <f>_xlfn.CONCAT(S5478,_xlfn.TEXTBEFORE(Q5478,","))</f>
        <v>2Hon Swivel Stool</v>
      </c>
      <c r="D5478" s="13" t="s">
        <v>11583</v>
      </c>
      <c r="E5478" s="25">
        <v>43127</v>
      </c>
      <c r="F5478" s="25">
        <v>43133</v>
      </c>
      <c r="G5478" s="13" t="s">
        <v>50</v>
      </c>
      <c r="H5478" s="13" t="s">
        <v>2310</v>
      </c>
      <c r="I5478" s="13" t="s">
        <v>36</v>
      </c>
      <c r="J5478" s="13" t="s">
        <v>2771</v>
      </c>
      <c r="K5478" s="13" t="s">
        <v>84</v>
      </c>
      <c r="L5478" s="13" t="s">
        <v>27</v>
      </c>
      <c r="M5478" s="13" t="s">
        <v>28</v>
      </c>
      <c r="N5478" s="13" t="s">
        <v>1792</v>
      </c>
      <c r="O5478" s="13" t="s">
        <v>40</v>
      </c>
      <c r="P5478" s="13" t="s">
        <v>41</v>
      </c>
      <c r="Q5478" s="13" t="s">
        <v>1793</v>
      </c>
      <c r="R5478" s="17">
        <v>327.3</v>
      </c>
      <c r="S5478" s="26">
        <v>2</v>
      </c>
      <c r="T5478" s="17">
        <v>0</v>
      </c>
      <c r="U5478" s="17">
        <v>13.27</v>
      </c>
      <c r="V5478" s="27">
        <v>150.54</v>
      </c>
      <c r="W5478" s="13" t="s">
        <v>88</v>
      </c>
      <c r="X5478" s="8">
        <f>$T5478*$R5478</f>
        <v>0</v>
      </c>
      <c r="Y5478" s="29">
        <f>R5478-V5478-U5478-X5478</f>
        <v>163.49</v>
      </c>
    </row>
    <row r="5479" spans="2:25" x14ac:dyDescent="0.3">
      <c r="B5479" s="16"/>
      <c r="C5479" s="8" t="str">
        <f>_xlfn.CONCAT(S5479,_xlfn.TEXTBEFORE(Q5479,","))</f>
        <v>3SAFCO Chairmat</v>
      </c>
      <c r="D5479" s="13" t="s">
        <v>11584</v>
      </c>
      <c r="E5479" s="25">
        <v>43127</v>
      </c>
      <c r="F5479" s="25">
        <v>43133</v>
      </c>
      <c r="G5479" s="13" t="s">
        <v>50</v>
      </c>
      <c r="H5479" s="13" t="s">
        <v>2310</v>
      </c>
      <c r="I5479" s="13" t="s">
        <v>36</v>
      </c>
      <c r="J5479" s="13" t="s">
        <v>2771</v>
      </c>
      <c r="K5479" s="13" t="s">
        <v>84</v>
      </c>
      <c r="L5479" s="13" t="s">
        <v>27</v>
      </c>
      <c r="M5479" s="13" t="s">
        <v>28</v>
      </c>
      <c r="N5479" s="13" t="s">
        <v>3753</v>
      </c>
      <c r="O5479" s="13" t="s">
        <v>40</v>
      </c>
      <c r="P5479" s="13" t="s">
        <v>41</v>
      </c>
      <c r="Q5479" s="13" t="s">
        <v>3754</v>
      </c>
      <c r="R5479" s="17">
        <v>179.46000000000004</v>
      </c>
      <c r="S5479" s="26">
        <v>3</v>
      </c>
      <c r="T5479" s="17">
        <v>0</v>
      </c>
      <c r="U5479" s="17">
        <v>10.98</v>
      </c>
      <c r="V5479" s="27">
        <v>69.929999999999993</v>
      </c>
      <c r="W5479" s="13" t="s">
        <v>88</v>
      </c>
      <c r="X5479" s="8">
        <f>$T5479*$R5479</f>
        <v>0</v>
      </c>
      <c r="Y5479" s="29">
        <f>R5479-V5479-U5479-X5479</f>
        <v>98.55000000000004</v>
      </c>
    </row>
    <row r="5480" spans="2:25" x14ac:dyDescent="0.3">
      <c r="B5480" s="16"/>
      <c r="C5480" s="8" t="str">
        <f>_xlfn.CONCAT(S5480,_xlfn.TEXTBEFORE(Q5480,","))</f>
        <v>3Ibico 3-Hole Punch</v>
      </c>
      <c r="D5480" s="13" t="s">
        <v>11585</v>
      </c>
      <c r="E5480" s="25">
        <v>43127</v>
      </c>
      <c r="F5480" s="25">
        <v>43133</v>
      </c>
      <c r="G5480" s="13" t="s">
        <v>50</v>
      </c>
      <c r="H5480" s="13" t="s">
        <v>2310</v>
      </c>
      <c r="I5480" s="13" t="s">
        <v>36</v>
      </c>
      <c r="J5480" s="13" t="s">
        <v>2771</v>
      </c>
      <c r="K5480" s="13" t="s">
        <v>84</v>
      </c>
      <c r="L5480" s="13" t="s">
        <v>27</v>
      </c>
      <c r="M5480" s="13" t="s">
        <v>28</v>
      </c>
      <c r="N5480" s="13" t="s">
        <v>2898</v>
      </c>
      <c r="O5480" s="13" t="s">
        <v>30</v>
      </c>
      <c r="P5480" s="13" t="s">
        <v>1121</v>
      </c>
      <c r="Q5480" s="13" t="s">
        <v>2899</v>
      </c>
      <c r="R5480" s="17">
        <v>91.350000000000009</v>
      </c>
      <c r="S5480" s="26">
        <v>3</v>
      </c>
      <c r="T5480" s="17">
        <v>0</v>
      </c>
      <c r="U5480" s="17">
        <v>9.5399999999999991</v>
      </c>
      <c r="V5480" s="27">
        <v>44.730000000000004</v>
      </c>
      <c r="W5480" s="13" t="s">
        <v>88</v>
      </c>
      <c r="X5480" s="8">
        <f>$T5480*$R5480</f>
        <v>0</v>
      </c>
      <c r="Y5480" s="29">
        <f>R5480-V5480-U5480-X5480</f>
        <v>37.080000000000005</v>
      </c>
    </row>
    <row r="5481" spans="2:25" x14ac:dyDescent="0.3">
      <c r="B5481" s="16"/>
      <c r="C5481" s="8" t="str">
        <f>_xlfn.CONCAT(S5481,_xlfn.TEXTBEFORE(Q5481,","))</f>
        <v>2Deflect-O Clock</v>
      </c>
      <c r="D5481" s="13" t="s">
        <v>11586</v>
      </c>
      <c r="E5481" s="25">
        <v>43127</v>
      </c>
      <c r="F5481" s="25">
        <v>43133</v>
      </c>
      <c r="G5481" s="13" t="s">
        <v>50</v>
      </c>
      <c r="H5481" s="13" t="s">
        <v>2310</v>
      </c>
      <c r="I5481" s="13" t="s">
        <v>36</v>
      </c>
      <c r="J5481" s="13" t="s">
        <v>2771</v>
      </c>
      <c r="K5481" s="13" t="s">
        <v>84</v>
      </c>
      <c r="L5481" s="13" t="s">
        <v>27</v>
      </c>
      <c r="M5481" s="13" t="s">
        <v>28</v>
      </c>
      <c r="N5481" s="13" t="s">
        <v>3658</v>
      </c>
      <c r="O5481" s="13" t="s">
        <v>40</v>
      </c>
      <c r="P5481" s="13" t="s">
        <v>906</v>
      </c>
      <c r="Q5481" s="13" t="s">
        <v>3659</v>
      </c>
      <c r="R5481" s="17">
        <v>94.679999999999993</v>
      </c>
      <c r="S5481" s="26">
        <v>2</v>
      </c>
      <c r="T5481" s="17">
        <v>0</v>
      </c>
      <c r="U5481" s="17">
        <v>6.16</v>
      </c>
      <c r="V5481" s="27">
        <v>1.8599999999999999</v>
      </c>
      <c r="W5481" s="13" t="s">
        <v>88</v>
      </c>
      <c r="X5481" s="8">
        <f>$T5481*$R5481</f>
        <v>0</v>
      </c>
      <c r="Y5481" s="29">
        <f>R5481-V5481-U5481-X5481</f>
        <v>86.66</v>
      </c>
    </row>
    <row r="5482" spans="2:25" x14ac:dyDescent="0.3">
      <c r="B5482" s="16"/>
      <c r="C5482" s="8" t="str">
        <f>_xlfn.CONCAT(S5482,_xlfn.TEXTBEFORE(Q5482,","))</f>
        <v>1KitchenAid Coffee Grinder</v>
      </c>
      <c r="D5482" s="13" t="s">
        <v>11587</v>
      </c>
      <c r="E5482" s="25">
        <v>43127</v>
      </c>
      <c r="F5482" s="25">
        <v>43133</v>
      </c>
      <c r="G5482" s="13" t="s">
        <v>50</v>
      </c>
      <c r="H5482" s="13" t="s">
        <v>2310</v>
      </c>
      <c r="I5482" s="13" t="s">
        <v>36</v>
      </c>
      <c r="J5482" s="13" t="s">
        <v>2771</v>
      </c>
      <c r="K5482" s="13" t="s">
        <v>84</v>
      </c>
      <c r="L5482" s="13" t="s">
        <v>27</v>
      </c>
      <c r="M5482" s="13" t="s">
        <v>28</v>
      </c>
      <c r="N5482" s="13" t="s">
        <v>5497</v>
      </c>
      <c r="O5482" s="13" t="s">
        <v>30</v>
      </c>
      <c r="P5482" s="13" t="s">
        <v>31</v>
      </c>
      <c r="Q5482" s="13" t="s">
        <v>5498</v>
      </c>
      <c r="R5482" s="17">
        <v>68.609999999999985</v>
      </c>
      <c r="S5482" s="26">
        <v>1</v>
      </c>
      <c r="T5482" s="17">
        <v>0</v>
      </c>
      <c r="U5482" s="17">
        <v>3.95</v>
      </c>
      <c r="V5482" s="27">
        <v>2.73</v>
      </c>
      <c r="W5482" s="13" t="s">
        <v>88</v>
      </c>
      <c r="X5482" s="8">
        <f>$T5482*$R5482</f>
        <v>0</v>
      </c>
      <c r="Y5482" s="29">
        <f>R5482-V5482-U5482-X5482</f>
        <v>61.929999999999978</v>
      </c>
    </row>
    <row r="5483" spans="2:25" x14ac:dyDescent="0.3">
      <c r="B5483" s="16"/>
      <c r="C5483" s="8" t="str">
        <f>_xlfn.CONCAT(S5483,_xlfn.TEXTBEFORE(Q5483,","))</f>
        <v>5SanDisk Keyboard</v>
      </c>
      <c r="D5483" s="13" t="s">
        <v>11589</v>
      </c>
      <c r="E5483" s="25">
        <v>43141</v>
      </c>
      <c r="F5483" s="25">
        <v>43145</v>
      </c>
      <c r="G5483" s="13" t="s">
        <v>50</v>
      </c>
      <c r="H5483" s="13" t="s">
        <v>2310</v>
      </c>
      <c r="I5483" s="13" t="s">
        <v>36</v>
      </c>
      <c r="J5483" s="13" t="s">
        <v>70</v>
      </c>
      <c r="K5483" s="13" t="s">
        <v>210</v>
      </c>
      <c r="L5483" s="13" t="s">
        <v>27</v>
      </c>
      <c r="M5483" s="13" t="s">
        <v>28</v>
      </c>
      <c r="N5483" s="13" t="s">
        <v>2311</v>
      </c>
      <c r="O5483" s="13" t="s">
        <v>57</v>
      </c>
      <c r="P5483" s="13" t="s">
        <v>121</v>
      </c>
      <c r="Q5483" s="13" t="s">
        <v>2312</v>
      </c>
      <c r="R5483" s="17">
        <v>414.90000000000009</v>
      </c>
      <c r="S5483" s="26">
        <v>5</v>
      </c>
      <c r="T5483" s="17">
        <v>0</v>
      </c>
      <c r="U5483" s="17">
        <v>48.74</v>
      </c>
      <c r="V5483" s="27">
        <v>124.35</v>
      </c>
      <c r="W5483" s="13" t="s">
        <v>60</v>
      </c>
      <c r="X5483" s="8">
        <f>$T5483*$R5483</f>
        <v>0</v>
      </c>
      <c r="Y5483" s="29">
        <f>R5483-V5483-U5483-X5483</f>
        <v>241.81000000000006</v>
      </c>
    </row>
    <row r="5484" spans="2:25" x14ac:dyDescent="0.3">
      <c r="B5484" s="16"/>
      <c r="C5484" s="8" t="str">
        <f>_xlfn.CONCAT(S5484,_xlfn.TEXTBEFORE(Q5484,","))</f>
        <v>3Epson Card Printer</v>
      </c>
      <c r="D5484" s="13" t="s">
        <v>11590</v>
      </c>
      <c r="E5484" s="25">
        <v>43141</v>
      </c>
      <c r="F5484" s="25">
        <v>43145</v>
      </c>
      <c r="G5484" s="13" t="s">
        <v>50</v>
      </c>
      <c r="H5484" s="13" t="s">
        <v>2310</v>
      </c>
      <c r="I5484" s="13" t="s">
        <v>36</v>
      </c>
      <c r="J5484" s="13" t="s">
        <v>70</v>
      </c>
      <c r="K5484" s="13" t="s">
        <v>210</v>
      </c>
      <c r="L5484" s="13" t="s">
        <v>27</v>
      </c>
      <c r="M5484" s="13" t="s">
        <v>28</v>
      </c>
      <c r="N5484" s="13" t="s">
        <v>1149</v>
      </c>
      <c r="O5484" s="13" t="s">
        <v>57</v>
      </c>
      <c r="P5484" s="13" t="s">
        <v>138</v>
      </c>
      <c r="Q5484" s="13" t="s">
        <v>1150</v>
      </c>
      <c r="R5484" s="17">
        <v>505.08000000000004</v>
      </c>
      <c r="S5484" s="26">
        <v>3</v>
      </c>
      <c r="T5484" s="17">
        <v>0</v>
      </c>
      <c r="U5484" s="17">
        <v>44.29</v>
      </c>
      <c r="V5484" s="27">
        <v>15.120000000000001</v>
      </c>
      <c r="W5484" s="13" t="s">
        <v>60</v>
      </c>
      <c r="X5484" s="8">
        <f>$T5484*$R5484</f>
        <v>0</v>
      </c>
      <c r="Y5484" s="29">
        <f>R5484-V5484-U5484-X5484</f>
        <v>445.67</v>
      </c>
    </row>
    <row r="5485" spans="2:25" x14ac:dyDescent="0.3">
      <c r="B5485" s="16"/>
      <c r="C5485" s="8" t="str">
        <f>_xlfn.CONCAT(S5485,_xlfn.TEXTBEFORE(Q5485,","))</f>
        <v>4Enermax Memory Card</v>
      </c>
      <c r="D5485" s="13" t="s">
        <v>11591</v>
      </c>
      <c r="E5485" s="25">
        <v>43623</v>
      </c>
      <c r="F5485" s="25">
        <v>43627</v>
      </c>
      <c r="G5485" s="13" t="s">
        <v>50</v>
      </c>
      <c r="H5485" s="13" t="s">
        <v>3025</v>
      </c>
      <c r="I5485" s="13" t="s">
        <v>24</v>
      </c>
      <c r="J5485" s="13" t="s">
        <v>135</v>
      </c>
      <c r="K5485" s="13" t="s">
        <v>136</v>
      </c>
      <c r="L5485" s="13" t="s">
        <v>27</v>
      </c>
      <c r="M5485" s="13" t="s">
        <v>28</v>
      </c>
      <c r="N5485" s="13" t="s">
        <v>1635</v>
      </c>
      <c r="O5485" s="13" t="s">
        <v>57</v>
      </c>
      <c r="P5485" s="13" t="s">
        <v>121</v>
      </c>
      <c r="Q5485" s="13" t="s">
        <v>1636</v>
      </c>
      <c r="R5485" s="17">
        <v>229.2</v>
      </c>
      <c r="S5485" s="26">
        <v>4</v>
      </c>
      <c r="T5485" s="17">
        <v>0.5</v>
      </c>
      <c r="U5485" s="17">
        <v>29</v>
      </c>
      <c r="V5485" s="27">
        <v>-155.88</v>
      </c>
      <c r="W5485" s="13" t="s">
        <v>60</v>
      </c>
      <c r="X5485" s="8">
        <f>$T5485*$R5485</f>
        <v>114.6</v>
      </c>
      <c r="Y5485" s="29">
        <f>R5485-V5485-U5485-X5485</f>
        <v>241.48</v>
      </c>
    </row>
    <row r="5486" spans="2:25" x14ac:dyDescent="0.3">
      <c r="B5486" s="16"/>
      <c r="C5486" s="8" t="str">
        <f>_xlfn.CONCAT(S5486,_xlfn.TEXTBEFORE(Q5486,","))</f>
        <v>1Rogers Lockers</v>
      </c>
      <c r="D5486" s="13" t="s">
        <v>11592</v>
      </c>
      <c r="E5486" s="25">
        <v>43963</v>
      </c>
      <c r="F5486" s="25">
        <v>43969</v>
      </c>
      <c r="G5486" s="13" t="s">
        <v>50</v>
      </c>
      <c r="H5486" s="13" t="s">
        <v>3652</v>
      </c>
      <c r="I5486" s="13" t="s">
        <v>24</v>
      </c>
      <c r="J5486" s="13" t="s">
        <v>3653</v>
      </c>
      <c r="K5486" s="13" t="s">
        <v>1825</v>
      </c>
      <c r="L5486" s="13" t="s">
        <v>27</v>
      </c>
      <c r="M5486" s="13" t="s">
        <v>28</v>
      </c>
      <c r="N5486" s="13" t="s">
        <v>528</v>
      </c>
      <c r="O5486" s="13" t="s">
        <v>30</v>
      </c>
      <c r="P5486" s="13" t="s">
        <v>289</v>
      </c>
      <c r="Q5486" s="13" t="s">
        <v>529</v>
      </c>
      <c r="R5486" s="17">
        <v>211.62</v>
      </c>
      <c r="S5486" s="26">
        <v>1</v>
      </c>
      <c r="T5486" s="17">
        <v>0</v>
      </c>
      <c r="U5486" s="17">
        <v>19.43</v>
      </c>
      <c r="V5486" s="27">
        <v>10.56</v>
      </c>
      <c r="W5486" s="13" t="s">
        <v>88</v>
      </c>
      <c r="X5486" s="8">
        <f>$T5486*$R5486</f>
        <v>0</v>
      </c>
      <c r="Y5486" s="29">
        <f>R5486-V5486-U5486-X5486</f>
        <v>181.63</v>
      </c>
    </row>
    <row r="5487" spans="2:25" x14ac:dyDescent="0.3">
      <c r="B5487" s="16"/>
      <c r="C5487" s="8" t="str">
        <f>_xlfn.CONCAT(S5487,_xlfn.TEXTBEFORE(Q5487,","))</f>
        <v>3Hon Swivel Stool</v>
      </c>
      <c r="D5487" s="13" t="s">
        <v>11593</v>
      </c>
      <c r="E5487" s="25">
        <v>43921</v>
      </c>
      <c r="F5487" s="25">
        <v>43925</v>
      </c>
      <c r="G5487" s="13" t="s">
        <v>50</v>
      </c>
      <c r="H5487" s="13" t="s">
        <v>2138</v>
      </c>
      <c r="I5487" s="13" t="s">
        <v>36</v>
      </c>
      <c r="J5487" s="13" t="s">
        <v>263</v>
      </c>
      <c r="K5487" s="13" t="s">
        <v>263</v>
      </c>
      <c r="L5487" s="13" t="s">
        <v>27</v>
      </c>
      <c r="M5487" s="13" t="s">
        <v>28</v>
      </c>
      <c r="N5487" s="13" t="s">
        <v>1333</v>
      </c>
      <c r="O5487" s="13" t="s">
        <v>40</v>
      </c>
      <c r="P5487" s="13" t="s">
        <v>41</v>
      </c>
      <c r="Q5487" s="13" t="s">
        <v>1334</v>
      </c>
      <c r="R5487" s="17">
        <v>483.66000000000008</v>
      </c>
      <c r="S5487" s="26">
        <v>3</v>
      </c>
      <c r="T5487" s="17">
        <v>0</v>
      </c>
      <c r="U5487" s="17">
        <v>54.25</v>
      </c>
      <c r="V5487" s="27">
        <v>232.11</v>
      </c>
      <c r="W5487" s="13" t="s">
        <v>88</v>
      </c>
      <c r="X5487" s="8">
        <f>$T5487*$R5487</f>
        <v>0</v>
      </c>
      <c r="Y5487" s="29">
        <f>R5487-V5487-U5487-X5487</f>
        <v>197.30000000000007</v>
      </c>
    </row>
    <row r="5488" spans="2:25" x14ac:dyDescent="0.3">
      <c r="B5488" s="16"/>
      <c r="C5488" s="8" t="str">
        <f>_xlfn.CONCAT(S5488,_xlfn.TEXTBEFORE(Q5488,","))</f>
        <v>2Rubbermaid Stacking Tray</v>
      </c>
      <c r="D5488" s="13" t="s">
        <v>11594</v>
      </c>
      <c r="E5488" s="25">
        <v>43921</v>
      </c>
      <c r="F5488" s="25">
        <v>43925</v>
      </c>
      <c r="G5488" s="13" t="s">
        <v>50</v>
      </c>
      <c r="H5488" s="13" t="s">
        <v>2138</v>
      </c>
      <c r="I5488" s="13" t="s">
        <v>36</v>
      </c>
      <c r="J5488" s="13" t="s">
        <v>263</v>
      </c>
      <c r="K5488" s="13" t="s">
        <v>263</v>
      </c>
      <c r="L5488" s="13" t="s">
        <v>27</v>
      </c>
      <c r="M5488" s="13" t="s">
        <v>28</v>
      </c>
      <c r="N5488" s="13" t="s">
        <v>5314</v>
      </c>
      <c r="O5488" s="13" t="s">
        <v>40</v>
      </c>
      <c r="P5488" s="13" t="s">
        <v>906</v>
      </c>
      <c r="Q5488" s="13" t="s">
        <v>5315</v>
      </c>
      <c r="R5488" s="17">
        <v>50.400000000000006</v>
      </c>
      <c r="S5488" s="26">
        <v>2</v>
      </c>
      <c r="T5488" s="17">
        <v>0</v>
      </c>
      <c r="U5488" s="17">
        <v>4.78</v>
      </c>
      <c r="V5488" s="27">
        <v>11.040000000000001</v>
      </c>
      <c r="W5488" s="13" t="s">
        <v>88</v>
      </c>
      <c r="X5488" s="8">
        <f>$T5488*$R5488</f>
        <v>0</v>
      </c>
      <c r="Y5488" s="29">
        <f>R5488-V5488-U5488-X5488</f>
        <v>34.580000000000005</v>
      </c>
    </row>
    <row r="5489" spans="2:25" x14ac:dyDescent="0.3">
      <c r="B5489" s="16"/>
      <c r="C5489" s="8" t="str">
        <f>_xlfn.CONCAT(S5489,_xlfn.TEXTBEFORE(Q5489,","))</f>
        <v>1Elite Shears</v>
      </c>
      <c r="D5489" s="13" t="s">
        <v>11595</v>
      </c>
      <c r="E5489" s="25">
        <v>43921</v>
      </c>
      <c r="F5489" s="25">
        <v>43925</v>
      </c>
      <c r="G5489" s="13" t="s">
        <v>50</v>
      </c>
      <c r="H5489" s="13" t="s">
        <v>2138</v>
      </c>
      <c r="I5489" s="13" t="s">
        <v>36</v>
      </c>
      <c r="J5489" s="13" t="s">
        <v>263</v>
      </c>
      <c r="K5489" s="13" t="s">
        <v>263</v>
      </c>
      <c r="L5489" s="13" t="s">
        <v>27</v>
      </c>
      <c r="M5489" s="13" t="s">
        <v>28</v>
      </c>
      <c r="N5489" s="13" t="s">
        <v>2297</v>
      </c>
      <c r="O5489" s="13" t="s">
        <v>30</v>
      </c>
      <c r="P5489" s="13" t="s">
        <v>1228</v>
      </c>
      <c r="Q5489" s="13" t="s">
        <v>2298</v>
      </c>
      <c r="R5489" s="17">
        <v>48.63</v>
      </c>
      <c r="S5489" s="26">
        <v>1</v>
      </c>
      <c r="T5489" s="17">
        <v>0</v>
      </c>
      <c r="U5489" s="17">
        <v>2.96</v>
      </c>
      <c r="V5489" s="27">
        <v>5.82</v>
      </c>
      <c r="W5489" s="13" t="s">
        <v>88</v>
      </c>
      <c r="X5489" s="8">
        <f>$T5489*$R5489</f>
        <v>0</v>
      </c>
      <c r="Y5489" s="29">
        <f>R5489-V5489-U5489-X5489</f>
        <v>39.85</v>
      </c>
    </row>
    <row r="5490" spans="2:25" x14ac:dyDescent="0.3">
      <c r="B5490" s="16"/>
      <c r="C5490" s="8" t="str">
        <f>_xlfn.CONCAT(S5490,_xlfn.TEXTBEFORE(Q5490,","))</f>
        <v>2Eldon Lockers</v>
      </c>
      <c r="D5490" s="13" t="s">
        <v>11596</v>
      </c>
      <c r="E5490" s="25">
        <v>43196</v>
      </c>
      <c r="F5490" s="25">
        <v>43202</v>
      </c>
      <c r="G5490" s="13" t="s">
        <v>50</v>
      </c>
      <c r="H5490" s="13" t="s">
        <v>2048</v>
      </c>
      <c r="I5490" s="13" t="s">
        <v>36</v>
      </c>
      <c r="J5490" s="13" t="s">
        <v>585</v>
      </c>
      <c r="K5490" s="13" t="s">
        <v>586</v>
      </c>
      <c r="L5490" s="13" t="s">
        <v>54</v>
      </c>
      <c r="M5490" s="13" t="s">
        <v>55</v>
      </c>
      <c r="N5490" s="13" t="s">
        <v>669</v>
      </c>
      <c r="O5490" s="13" t="s">
        <v>30</v>
      </c>
      <c r="P5490" s="13" t="s">
        <v>289</v>
      </c>
      <c r="Q5490" s="13" t="s">
        <v>670</v>
      </c>
      <c r="R5490" s="17">
        <v>328.53059999999999</v>
      </c>
      <c r="S5490" s="26">
        <v>2</v>
      </c>
      <c r="T5490" s="17">
        <v>0.17</v>
      </c>
      <c r="U5490" s="17">
        <v>58.58</v>
      </c>
      <c r="V5490" s="27">
        <v>-59.429400000000001</v>
      </c>
      <c r="W5490" s="13" t="s">
        <v>266</v>
      </c>
      <c r="X5490" s="8">
        <f>$T5490*$R5490</f>
        <v>55.850202000000003</v>
      </c>
      <c r="Y5490" s="29">
        <f>R5490-V5490-U5490-X5490</f>
        <v>273.52979799999997</v>
      </c>
    </row>
    <row r="5491" spans="2:25" x14ac:dyDescent="0.3">
      <c r="B5491" s="16"/>
      <c r="C5491" s="8" t="str">
        <f>_xlfn.CONCAT(S5491,_xlfn.TEXTBEFORE(Q5491,","))</f>
        <v>3Sauder Stackable Bookrack</v>
      </c>
      <c r="D5491" s="13" t="s">
        <v>11597</v>
      </c>
      <c r="E5491" s="25">
        <v>43393</v>
      </c>
      <c r="F5491" s="25">
        <v>43400</v>
      </c>
      <c r="G5491" s="13" t="s">
        <v>50</v>
      </c>
      <c r="H5491" s="13" t="s">
        <v>3583</v>
      </c>
      <c r="I5491" s="13" t="s">
        <v>24</v>
      </c>
      <c r="J5491" s="13" t="s">
        <v>716</v>
      </c>
      <c r="K5491" s="13" t="s">
        <v>38</v>
      </c>
      <c r="L5491" s="13" t="s">
        <v>27</v>
      </c>
      <c r="M5491" s="13" t="s">
        <v>28</v>
      </c>
      <c r="N5491" s="13" t="s">
        <v>1211</v>
      </c>
      <c r="O5491" s="13" t="s">
        <v>40</v>
      </c>
      <c r="P5491" s="13" t="s">
        <v>67</v>
      </c>
      <c r="Q5491" s="13" t="s">
        <v>1212</v>
      </c>
      <c r="R5491" s="17">
        <v>444.51000000000005</v>
      </c>
      <c r="S5491" s="26">
        <v>3</v>
      </c>
      <c r="T5491" s="17">
        <v>0</v>
      </c>
      <c r="U5491" s="17">
        <v>20.41</v>
      </c>
      <c r="V5491" s="27">
        <v>213.29999999999998</v>
      </c>
      <c r="W5491" s="13" t="s">
        <v>88</v>
      </c>
      <c r="X5491" s="8">
        <f>$T5491*$R5491</f>
        <v>0</v>
      </c>
      <c r="Y5491" s="29">
        <f>R5491-V5491-U5491-X5491</f>
        <v>210.80000000000007</v>
      </c>
    </row>
    <row r="5492" spans="2:25" x14ac:dyDescent="0.3">
      <c r="B5492" s="16"/>
      <c r="C5492" s="8" t="str">
        <f>_xlfn.CONCAT(S5492,_xlfn.TEXTBEFORE(Q5492,","))</f>
        <v>4Tenex Trays</v>
      </c>
      <c r="D5492" s="13" t="s">
        <v>11598</v>
      </c>
      <c r="E5492" s="25">
        <v>43393</v>
      </c>
      <c r="F5492" s="25">
        <v>43400</v>
      </c>
      <c r="G5492" s="13" t="s">
        <v>50</v>
      </c>
      <c r="H5492" s="13" t="s">
        <v>3583</v>
      </c>
      <c r="I5492" s="13" t="s">
        <v>24</v>
      </c>
      <c r="J5492" s="13" t="s">
        <v>716</v>
      </c>
      <c r="K5492" s="13" t="s">
        <v>38</v>
      </c>
      <c r="L5492" s="13" t="s">
        <v>27</v>
      </c>
      <c r="M5492" s="13" t="s">
        <v>28</v>
      </c>
      <c r="N5492" s="13" t="s">
        <v>2032</v>
      </c>
      <c r="O5492" s="13" t="s">
        <v>30</v>
      </c>
      <c r="P5492" s="13" t="s">
        <v>289</v>
      </c>
      <c r="Q5492" s="13" t="s">
        <v>2033</v>
      </c>
      <c r="R5492" s="17">
        <v>213.11999999999998</v>
      </c>
      <c r="S5492" s="26">
        <v>4</v>
      </c>
      <c r="T5492" s="17">
        <v>0</v>
      </c>
      <c r="U5492" s="17">
        <v>8.08</v>
      </c>
      <c r="V5492" s="27">
        <v>95.88</v>
      </c>
      <c r="W5492" s="13" t="s">
        <v>88</v>
      </c>
      <c r="X5492" s="8">
        <f>$T5492*$R5492</f>
        <v>0</v>
      </c>
      <c r="Y5492" s="29">
        <f>R5492-V5492-U5492-X5492</f>
        <v>109.15999999999998</v>
      </c>
    </row>
    <row r="5493" spans="2:25" x14ac:dyDescent="0.3">
      <c r="B5493" s="16"/>
      <c r="C5493" s="8" t="str">
        <f>_xlfn.CONCAT(S5493,_xlfn.TEXTBEFORE(Q5493,","))</f>
        <v>2Fellowes Shelving</v>
      </c>
      <c r="D5493" s="13" t="s">
        <v>11599</v>
      </c>
      <c r="E5493" s="25">
        <v>43908</v>
      </c>
      <c r="F5493" s="25">
        <v>43913</v>
      </c>
      <c r="G5493" s="13" t="s">
        <v>22</v>
      </c>
      <c r="H5493" s="13" t="s">
        <v>3583</v>
      </c>
      <c r="I5493" s="13" t="s">
        <v>24</v>
      </c>
      <c r="J5493" s="13" t="s">
        <v>4271</v>
      </c>
      <c r="K5493" s="13" t="s">
        <v>84</v>
      </c>
      <c r="L5493" s="13" t="s">
        <v>27</v>
      </c>
      <c r="M5493" s="13" t="s">
        <v>28</v>
      </c>
      <c r="N5493" s="13" t="s">
        <v>2341</v>
      </c>
      <c r="O5493" s="13" t="s">
        <v>30</v>
      </c>
      <c r="P5493" s="13" t="s">
        <v>289</v>
      </c>
      <c r="Q5493" s="13" t="s">
        <v>2342</v>
      </c>
      <c r="R5493" s="17">
        <v>113.82</v>
      </c>
      <c r="S5493" s="26">
        <v>2</v>
      </c>
      <c r="T5493" s="17">
        <v>0</v>
      </c>
      <c r="U5493" s="17">
        <v>12.51</v>
      </c>
      <c r="V5493" s="27">
        <v>53.46</v>
      </c>
      <c r="W5493" s="13" t="s">
        <v>88</v>
      </c>
      <c r="X5493" s="8">
        <f>$T5493*$R5493</f>
        <v>0</v>
      </c>
      <c r="Y5493" s="29">
        <f>R5493-V5493-U5493-X5493</f>
        <v>47.849999999999994</v>
      </c>
    </row>
    <row r="5494" spans="2:25" x14ac:dyDescent="0.3">
      <c r="B5494" s="16"/>
      <c r="C5494" s="8" t="str">
        <f>_xlfn.CONCAT(S5494,_xlfn.TEXTBEFORE(Q5494,","))</f>
        <v>4Hamilton Beach Toaster</v>
      </c>
      <c r="D5494" s="13" t="s">
        <v>11600</v>
      </c>
      <c r="E5494" s="25">
        <v>43642</v>
      </c>
      <c r="F5494" s="25">
        <v>43646</v>
      </c>
      <c r="G5494" s="13" t="s">
        <v>50</v>
      </c>
      <c r="H5494" s="13" t="s">
        <v>2947</v>
      </c>
      <c r="I5494" s="13" t="s">
        <v>24</v>
      </c>
      <c r="J5494" s="13" t="s">
        <v>160</v>
      </c>
      <c r="K5494" s="13" t="s">
        <v>160</v>
      </c>
      <c r="L5494" s="13" t="s">
        <v>54</v>
      </c>
      <c r="M5494" s="13" t="s">
        <v>55</v>
      </c>
      <c r="N5494" s="13" t="s">
        <v>1672</v>
      </c>
      <c r="O5494" s="13" t="s">
        <v>30</v>
      </c>
      <c r="P5494" s="13" t="s">
        <v>31</v>
      </c>
      <c r="Q5494" s="13" t="s">
        <v>1673</v>
      </c>
      <c r="R5494" s="17">
        <v>190.9332</v>
      </c>
      <c r="S5494" s="26">
        <v>4</v>
      </c>
      <c r="T5494" s="17">
        <v>0.17</v>
      </c>
      <c r="U5494" s="17">
        <v>30.65</v>
      </c>
      <c r="V5494" s="27">
        <v>59.773199999999989</v>
      </c>
      <c r="W5494" s="13" t="s">
        <v>60</v>
      </c>
      <c r="X5494" s="8">
        <f>$T5494*$R5494</f>
        <v>32.458644</v>
      </c>
      <c r="Y5494" s="29">
        <f>R5494-V5494-U5494-X5494</f>
        <v>68.051356000000027</v>
      </c>
    </row>
    <row r="5495" spans="2:25" x14ac:dyDescent="0.3">
      <c r="B5495" s="16"/>
      <c r="C5495" s="8" t="str">
        <f>_xlfn.CONCAT(S5495,_xlfn.TEXTBEFORE(Q5495,","))</f>
        <v>3Smead Color Coded Labels</v>
      </c>
      <c r="D5495" s="13" t="s">
        <v>11601</v>
      </c>
      <c r="E5495" s="25">
        <v>42957</v>
      </c>
      <c r="F5495" s="25">
        <v>42964</v>
      </c>
      <c r="G5495" s="13" t="s">
        <v>50</v>
      </c>
      <c r="H5495" s="13" t="s">
        <v>5402</v>
      </c>
      <c r="I5495" s="13" t="s">
        <v>24</v>
      </c>
      <c r="J5495" s="13" t="s">
        <v>2417</v>
      </c>
      <c r="K5495" s="13" t="s">
        <v>731</v>
      </c>
      <c r="L5495" s="13" t="s">
        <v>114</v>
      </c>
      <c r="M5495" s="13" t="s">
        <v>55</v>
      </c>
      <c r="N5495" s="13" t="s">
        <v>4212</v>
      </c>
      <c r="O5495" s="13" t="s">
        <v>30</v>
      </c>
      <c r="P5495" s="13" t="s">
        <v>2751</v>
      </c>
      <c r="Q5495" s="13" t="s">
        <v>4213</v>
      </c>
      <c r="R5495" s="17">
        <v>39.15</v>
      </c>
      <c r="S5495" s="26">
        <v>3</v>
      </c>
      <c r="T5495" s="17">
        <v>0</v>
      </c>
      <c r="U5495" s="17">
        <v>4.3600000000000003</v>
      </c>
      <c r="V5495" s="27">
        <v>1.8900000000000001</v>
      </c>
      <c r="W5495" s="13" t="s">
        <v>88</v>
      </c>
      <c r="X5495" s="8">
        <f>$T5495*$R5495</f>
        <v>0</v>
      </c>
      <c r="Y5495" s="29">
        <f>R5495-V5495-U5495-X5495</f>
        <v>32.9</v>
      </c>
    </row>
    <row r="5496" spans="2:25" x14ac:dyDescent="0.3">
      <c r="B5496" s="16"/>
      <c r="C5496" s="8" t="str">
        <f>_xlfn.CONCAT(S5496,_xlfn.TEXTBEFORE(Q5496,","))</f>
        <v>3Eldon Folders</v>
      </c>
      <c r="D5496" s="13" t="s">
        <v>11602</v>
      </c>
      <c r="E5496" s="25">
        <v>42957</v>
      </c>
      <c r="F5496" s="25">
        <v>42964</v>
      </c>
      <c r="G5496" s="13" t="s">
        <v>50</v>
      </c>
      <c r="H5496" s="13" t="s">
        <v>5402</v>
      </c>
      <c r="I5496" s="13" t="s">
        <v>24</v>
      </c>
      <c r="J5496" s="13" t="s">
        <v>2417</v>
      </c>
      <c r="K5496" s="13" t="s">
        <v>731</v>
      </c>
      <c r="L5496" s="13" t="s">
        <v>114</v>
      </c>
      <c r="M5496" s="13" t="s">
        <v>55</v>
      </c>
      <c r="N5496" s="13" t="s">
        <v>5546</v>
      </c>
      <c r="O5496" s="13" t="s">
        <v>30</v>
      </c>
      <c r="P5496" s="13" t="s">
        <v>289</v>
      </c>
      <c r="Q5496" s="13" t="s">
        <v>5547</v>
      </c>
      <c r="R5496" s="17">
        <v>50.94</v>
      </c>
      <c r="S5496" s="26">
        <v>3</v>
      </c>
      <c r="T5496" s="17">
        <v>0</v>
      </c>
      <c r="U5496" s="17">
        <v>2.81</v>
      </c>
      <c r="V5496" s="27">
        <v>15.75</v>
      </c>
      <c r="W5496" s="13" t="s">
        <v>88</v>
      </c>
      <c r="X5496" s="8">
        <f>$T5496*$R5496</f>
        <v>0</v>
      </c>
      <c r="Y5496" s="29">
        <f>R5496-V5496-U5496-X5496</f>
        <v>32.379999999999995</v>
      </c>
    </row>
    <row r="5497" spans="2:25" x14ac:dyDescent="0.3">
      <c r="B5497" s="16"/>
      <c r="C5497" s="8" t="str">
        <f>_xlfn.CONCAT(S5497,_xlfn.TEXTBEFORE(Q5497,","))</f>
        <v>1HP Wireless Fax</v>
      </c>
      <c r="D5497" s="13" t="s">
        <v>11603</v>
      </c>
      <c r="E5497" s="25">
        <v>42943</v>
      </c>
      <c r="F5497" s="25">
        <v>42950</v>
      </c>
      <c r="G5497" s="13" t="s">
        <v>50</v>
      </c>
      <c r="H5497" s="13" t="s">
        <v>3191</v>
      </c>
      <c r="I5497" s="13" t="s">
        <v>82</v>
      </c>
      <c r="J5497" s="13" t="s">
        <v>263</v>
      </c>
      <c r="K5497" s="13" t="s">
        <v>263</v>
      </c>
      <c r="L5497" s="13" t="s">
        <v>27</v>
      </c>
      <c r="M5497" s="13" t="s">
        <v>28</v>
      </c>
      <c r="N5497" s="13" t="s">
        <v>378</v>
      </c>
      <c r="O5497" s="13" t="s">
        <v>57</v>
      </c>
      <c r="P5497" s="13" t="s">
        <v>86</v>
      </c>
      <c r="Q5497" s="13" t="s">
        <v>379</v>
      </c>
      <c r="R5497" s="17">
        <v>359.85</v>
      </c>
      <c r="S5497" s="26">
        <v>1</v>
      </c>
      <c r="T5497" s="17">
        <v>0</v>
      </c>
      <c r="U5497" s="17">
        <v>25.82</v>
      </c>
      <c r="V5497" s="27">
        <v>79.14</v>
      </c>
      <c r="W5497" s="13" t="s">
        <v>88</v>
      </c>
      <c r="X5497" s="8">
        <f>$T5497*$R5497</f>
        <v>0</v>
      </c>
      <c r="Y5497" s="29">
        <f>R5497-V5497-U5497-X5497</f>
        <v>254.89000000000004</v>
      </c>
    </row>
    <row r="5498" spans="2:25" x14ac:dyDescent="0.3">
      <c r="B5498" s="16"/>
      <c r="C5498" s="8" t="str">
        <f>_xlfn.CONCAT(S5498,_xlfn.TEXTBEFORE(Q5498,","))</f>
        <v>3Harbour Creations Swivel Stool</v>
      </c>
      <c r="D5498" s="13" t="s">
        <v>11604</v>
      </c>
      <c r="E5498" s="25">
        <v>44175</v>
      </c>
      <c r="F5498" s="25">
        <v>44180</v>
      </c>
      <c r="G5498" s="13" t="s">
        <v>50</v>
      </c>
      <c r="H5498" s="13" t="s">
        <v>2727</v>
      </c>
      <c r="I5498" s="13" t="s">
        <v>82</v>
      </c>
      <c r="J5498" s="13" t="s">
        <v>585</v>
      </c>
      <c r="K5498" s="13" t="s">
        <v>586</v>
      </c>
      <c r="L5498" s="13" t="s">
        <v>54</v>
      </c>
      <c r="M5498" s="13" t="s">
        <v>55</v>
      </c>
      <c r="N5498" s="13" t="s">
        <v>1346</v>
      </c>
      <c r="O5498" s="13" t="s">
        <v>40</v>
      </c>
      <c r="P5498" s="13" t="s">
        <v>41</v>
      </c>
      <c r="Q5498" s="13" t="s">
        <v>1347</v>
      </c>
      <c r="R5498" s="17">
        <v>399.91590000000008</v>
      </c>
      <c r="S5498" s="26">
        <v>3</v>
      </c>
      <c r="T5498" s="17">
        <v>0.27</v>
      </c>
      <c r="U5498" s="17">
        <v>35.42</v>
      </c>
      <c r="V5498" s="27">
        <v>-115.06410000000002</v>
      </c>
      <c r="W5498" s="13" t="s">
        <v>88</v>
      </c>
      <c r="X5498" s="8">
        <f>$T5498*$R5498</f>
        <v>107.97729300000003</v>
      </c>
      <c r="Y5498" s="29">
        <f>R5498-V5498-U5498-X5498</f>
        <v>371.58270700000008</v>
      </c>
    </row>
    <row r="5499" spans="2:25" x14ac:dyDescent="0.3">
      <c r="B5499" s="16"/>
      <c r="C5499" s="8" t="str">
        <f>_xlfn.CONCAT(S5499,_xlfn.TEXTBEFORE(Q5499,","))</f>
        <v>6Cisco Headset</v>
      </c>
      <c r="D5499" s="13" t="s">
        <v>11605</v>
      </c>
      <c r="E5499" s="25">
        <v>43806</v>
      </c>
      <c r="F5499" s="25">
        <v>43811</v>
      </c>
      <c r="G5499" s="13" t="s">
        <v>50</v>
      </c>
      <c r="H5499" s="13" t="s">
        <v>3121</v>
      </c>
      <c r="I5499" s="13" t="s">
        <v>82</v>
      </c>
      <c r="J5499" s="13" t="s">
        <v>408</v>
      </c>
      <c r="K5499" s="13" t="s">
        <v>408</v>
      </c>
      <c r="L5499" s="13" t="s">
        <v>409</v>
      </c>
      <c r="M5499" s="13" t="s">
        <v>55</v>
      </c>
      <c r="N5499" s="13" t="s">
        <v>3122</v>
      </c>
      <c r="O5499" s="13" t="s">
        <v>57</v>
      </c>
      <c r="P5499" s="13" t="s">
        <v>58</v>
      </c>
      <c r="Q5499" s="13" t="s">
        <v>3123</v>
      </c>
      <c r="R5499" s="17">
        <v>440.87940000000003</v>
      </c>
      <c r="S5499" s="26">
        <v>6</v>
      </c>
      <c r="T5499" s="17">
        <v>0.17</v>
      </c>
      <c r="U5499" s="17">
        <v>27.07</v>
      </c>
      <c r="V5499" s="27">
        <v>26.51939999999999</v>
      </c>
      <c r="W5499" s="13" t="s">
        <v>88</v>
      </c>
      <c r="X5499" s="8">
        <f>$T5499*$R5499</f>
        <v>74.949498000000006</v>
      </c>
      <c r="Y5499" s="29">
        <f>R5499-V5499-U5499-X5499</f>
        <v>312.34050200000001</v>
      </c>
    </row>
    <row r="5500" spans="2:25" x14ac:dyDescent="0.3">
      <c r="B5500" s="16"/>
      <c r="C5500" s="8" t="str">
        <f>_xlfn.CONCAT(S5500,_xlfn.TEXTBEFORE(Q5500,","))</f>
        <v>2Office Star Executive Leather Armchair</v>
      </c>
      <c r="D5500" s="13" t="s">
        <v>11606</v>
      </c>
      <c r="E5500" s="25">
        <v>42796</v>
      </c>
      <c r="F5500" s="25">
        <v>42796</v>
      </c>
      <c r="G5500" s="13" t="s">
        <v>126</v>
      </c>
      <c r="H5500" s="13" t="s">
        <v>2315</v>
      </c>
      <c r="I5500" s="13" t="s">
        <v>36</v>
      </c>
      <c r="J5500" s="13" t="s">
        <v>501</v>
      </c>
      <c r="K5500" s="13" t="s">
        <v>91</v>
      </c>
      <c r="L5500" s="13" t="s">
        <v>54</v>
      </c>
      <c r="M5500" s="13" t="s">
        <v>55</v>
      </c>
      <c r="N5500" s="13" t="s">
        <v>429</v>
      </c>
      <c r="O5500" s="13" t="s">
        <v>40</v>
      </c>
      <c r="P5500" s="13" t="s">
        <v>41</v>
      </c>
      <c r="Q5500" s="13" t="s">
        <v>430</v>
      </c>
      <c r="R5500" s="17">
        <v>682.44779999999992</v>
      </c>
      <c r="S5500" s="26">
        <v>2</v>
      </c>
      <c r="T5500" s="17">
        <v>0.27</v>
      </c>
      <c r="U5500" s="17">
        <v>48.69</v>
      </c>
      <c r="V5500" s="27">
        <v>186.96780000000001</v>
      </c>
      <c r="W5500" s="13" t="s">
        <v>88</v>
      </c>
      <c r="X5500" s="8">
        <f>$T5500*$R5500</f>
        <v>184.26090599999998</v>
      </c>
      <c r="Y5500" s="29">
        <f>R5500-V5500-U5500-X5500</f>
        <v>262.52909399999993</v>
      </c>
    </row>
    <row r="5501" spans="2:25" x14ac:dyDescent="0.3">
      <c r="B5501" s="16"/>
      <c r="C5501" s="8" t="str">
        <f>_xlfn.CONCAT(S5501,_xlfn.TEXTBEFORE(Q5501,","))</f>
        <v>3Canon Wireless Fax</v>
      </c>
      <c r="D5501" s="13" t="s">
        <v>11607</v>
      </c>
      <c r="E5501" s="25">
        <v>42796</v>
      </c>
      <c r="F5501" s="25">
        <v>42796</v>
      </c>
      <c r="G5501" s="13" t="s">
        <v>126</v>
      </c>
      <c r="H5501" s="13" t="s">
        <v>2315</v>
      </c>
      <c r="I5501" s="13" t="s">
        <v>36</v>
      </c>
      <c r="J5501" s="13" t="s">
        <v>501</v>
      </c>
      <c r="K5501" s="13" t="s">
        <v>91</v>
      </c>
      <c r="L5501" s="13" t="s">
        <v>54</v>
      </c>
      <c r="M5501" s="13" t="s">
        <v>55</v>
      </c>
      <c r="N5501" s="13" t="s">
        <v>3112</v>
      </c>
      <c r="O5501" s="13" t="s">
        <v>57</v>
      </c>
      <c r="P5501" s="13" t="s">
        <v>86</v>
      </c>
      <c r="Q5501" s="13" t="s">
        <v>3113</v>
      </c>
      <c r="R5501" s="17">
        <v>1055.4569999999999</v>
      </c>
      <c r="S5501" s="26">
        <v>3</v>
      </c>
      <c r="T5501" s="17">
        <v>7.0000000000000007E-2</v>
      </c>
      <c r="U5501" s="17">
        <v>27.16</v>
      </c>
      <c r="V5501" s="27">
        <v>-34.083000000000013</v>
      </c>
      <c r="W5501" s="13" t="s">
        <v>88</v>
      </c>
      <c r="X5501" s="8">
        <f>$T5501*$R5501</f>
        <v>73.881990000000002</v>
      </c>
      <c r="Y5501" s="29">
        <f>R5501-V5501-U5501-X5501</f>
        <v>988.49800999999991</v>
      </c>
    </row>
    <row r="5502" spans="2:25" x14ac:dyDescent="0.3">
      <c r="B5502" s="16"/>
      <c r="C5502" s="8" t="str">
        <f>_xlfn.CONCAT(S5502,_xlfn.TEXTBEFORE(Q5502,","))</f>
        <v>6Tenex Clock</v>
      </c>
      <c r="D5502" s="13" t="s">
        <v>11608</v>
      </c>
      <c r="E5502" s="25">
        <v>43601</v>
      </c>
      <c r="F5502" s="25">
        <v>43603</v>
      </c>
      <c r="G5502" s="13" t="s">
        <v>22</v>
      </c>
      <c r="H5502" s="13" t="s">
        <v>2315</v>
      </c>
      <c r="I5502" s="13" t="s">
        <v>36</v>
      </c>
      <c r="J5502" s="13" t="s">
        <v>641</v>
      </c>
      <c r="K5502" s="13" t="s">
        <v>494</v>
      </c>
      <c r="L5502" s="13" t="s">
        <v>54</v>
      </c>
      <c r="M5502" s="13" t="s">
        <v>55</v>
      </c>
      <c r="N5502" s="13" t="s">
        <v>3004</v>
      </c>
      <c r="O5502" s="13" t="s">
        <v>40</v>
      </c>
      <c r="P5502" s="13" t="s">
        <v>906</v>
      </c>
      <c r="Q5502" s="13" t="s">
        <v>3005</v>
      </c>
      <c r="R5502" s="17">
        <v>220.3578</v>
      </c>
      <c r="S5502" s="26">
        <v>6</v>
      </c>
      <c r="T5502" s="17">
        <v>0.27</v>
      </c>
      <c r="U5502" s="17">
        <v>24.62</v>
      </c>
      <c r="V5502" s="27">
        <v>36.217799999999983</v>
      </c>
      <c r="W5502" s="13" t="s">
        <v>60</v>
      </c>
      <c r="X5502" s="8">
        <f>$T5502*$R5502</f>
        <v>59.496606</v>
      </c>
      <c r="Y5502" s="29">
        <f>R5502-V5502-U5502-X5502</f>
        <v>100.02339400000001</v>
      </c>
    </row>
    <row r="5503" spans="2:25" x14ac:dyDescent="0.3">
      <c r="B5503" s="16"/>
      <c r="C5503" s="8" t="str">
        <f>_xlfn.CONCAT(S5503,_xlfn.TEXTBEFORE(Q5503,","))</f>
        <v>6GlobeWeis Interoffice Envelope</v>
      </c>
      <c r="D5503" s="13" t="s">
        <v>11609</v>
      </c>
      <c r="E5503" s="25">
        <v>43601</v>
      </c>
      <c r="F5503" s="25">
        <v>43603</v>
      </c>
      <c r="G5503" s="13" t="s">
        <v>22</v>
      </c>
      <c r="H5503" s="13" t="s">
        <v>2315</v>
      </c>
      <c r="I5503" s="13" t="s">
        <v>36</v>
      </c>
      <c r="J5503" s="13" t="s">
        <v>641</v>
      </c>
      <c r="K5503" s="13" t="s">
        <v>494</v>
      </c>
      <c r="L5503" s="13" t="s">
        <v>54</v>
      </c>
      <c r="M5503" s="13" t="s">
        <v>55</v>
      </c>
      <c r="N5503" s="13" t="s">
        <v>4361</v>
      </c>
      <c r="O5503" s="13" t="s">
        <v>30</v>
      </c>
      <c r="P5503" s="13" t="s">
        <v>1607</v>
      </c>
      <c r="Q5503" s="13" t="s">
        <v>4362</v>
      </c>
      <c r="R5503" s="17">
        <v>148.2516</v>
      </c>
      <c r="S5503" s="26">
        <v>6</v>
      </c>
      <c r="T5503" s="17">
        <v>0.47000000000000003</v>
      </c>
      <c r="U5503" s="17">
        <v>11.61</v>
      </c>
      <c r="V5503" s="27">
        <v>-42.008399999999995</v>
      </c>
      <c r="W5503" s="13" t="s">
        <v>60</v>
      </c>
      <c r="X5503" s="8">
        <f>$T5503*$R5503</f>
        <v>69.678252000000001</v>
      </c>
      <c r="Y5503" s="29">
        <f>R5503-V5503-U5503-X5503</f>
        <v>108.97174799999998</v>
      </c>
    </row>
    <row r="5504" spans="2:25" x14ac:dyDescent="0.3">
      <c r="B5504" s="16"/>
      <c r="C5504" s="8" t="str">
        <f>_xlfn.CONCAT(S5504,_xlfn.TEXTBEFORE(Q5504,","))</f>
        <v>2Enermax Note Cards</v>
      </c>
      <c r="D5504" s="13" t="s">
        <v>11610</v>
      </c>
      <c r="E5504" s="25">
        <v>43601</v>
      </c>
      <c r="F5504" s="25">
        <v>43603</v>
      </c>
      <c r="G5504" s="13" t="s">
        <v>22</v>
      </c>
      <c r="H5504" s="13" t="s">
        <v>2315</v>
      </c>
      <c r="I5504" s="13" t="s">
        <v>36</v>
      </c>
      <c r="J5504" s="13" t="s">
        <v>641</v>
      </c>
      <c r="K5504" s="13" t="s">
        <v>494</v>
      </c>
      <c r="L5504" s="13" t="s">
        <v>54</v>
      </c>
      <c r="M5504" s="13" t="s">
        <v>55</v>
      </c>
      <c r="N5504" s="13" t="s">
        <v>3077</v>
      </c>
      <c r="O5504" s="13" t="s">
        <v>30</v>
      </c>
      <c r="P5504" s="13" t="s">
        <v>1567</v>
      </c>
      <c r="Q5504" s="13" t="s">
        <v>3078</v>
      </c>
      <c r="R5504" s="17">
        <v>31.704600000000006</v>
      </c>
      <c r="S5504" s="26">
        <v>2</v>
      </c>
      <c r="T5504" s="17">
        <v>0.47000000000000003</v>
      </c>
      <c r="U5504" s="17">
        <v>3.55</v>
      </c>
      <c r="V5504" s="27">
        <v>-4.2354000000000056</v>
      </c>
      <c r="W5504" s="13" t="s">
        <v>60</v>
      </c>
      <c r="X5504" s="8">
        <f>$T5504*$R5504</f>
        <v>14.901162000000005</v>
      </c>
      <c r="Y5504" s="29">
        <f>R5504-V5504-U5504-X5504</f>
        <v>17.488838000000008</v>
      </c>
    </row>
    <row r="5505" spans="2:25" x14ac:dyDescent="0.3">
      <c r="B5505" s="16"/>
      <c r="C5505" s="8" t="str">
        <f>_xlfn.CONCAT(S5505,_xlfn.TEXTBEFORE(Q5505,","))</f>
        <v>4Avery Binder Covers</v>
      </c>
      <c r="D5505" s="13" t="s">
        <v>11611</v>
      </c>
      <c r="E5505" s="25">
        <v>43601</v>
      </c>
      <c r="F5505" s="25">
        <v>43603</v>
      </c>
      <c r="G5505" s="13" t="s">
        <v>22</v>
      </c>
      <c r="H5505" s="13" t="s">
        <v>2315</v>
      </c>
      <c r="I5505" s="13" t="s">
        <v>36</v>
      </c>
      <c r="J5505" s="13" t="s">
        <v>641</v>
      </c>
      <c r="K5505" s="13" t="s">
        <v>494</v>
      </c>
      <c r="L5505" s="13" t="s">
        <v>54</v>
      </c>
      <c r="M5505" s="13" t="s">
        <v>55</v>
      </c>
      <c r="N5505" s="13" t="s">
        <v>4972</v>
      </c>
      <c r="O5505" s="13" t="s">
        <v>30</v>
      </c>
      <c r="P5505" s="13" t="s">
        <v>1121</v>
      </c>
      <c r="Q5505" s="13" t="s">
        <v>4973</v>
      </c>
      <c r="R5505" s="17">
        <v>34.959599999999995</v>
      </c>
      <c r="S5505" s="26">
        <v>4</v>
      </c>
      <c r="T5505" s="17">
        <v>0.17</v>
      </c>
      <c r="U5505" s="17">
        <v>3.12</v>
      </c>
      <c r="V5505" s="27">
        <v>-8.0400000000000027E-2</v>
      </c>
      <c r="W5505" s="13" t="s">
        <v>60</v>
      </c>
      <c r="X5505" s="8">
        <f>$T5505*$R5505</f>
        <v>5.9431319999999994</v>
      </c>
      <c r="Y5505" s="29">
        <f>R5505-V5505-U5505-X5505</f>
        <v>25.976867999999993</v>
      </c>
    </row>
    <row r="5506" spans="2:25" x14ac:dyDescent="0.3">
      <c r="B5506" s="16"/>
      <c r="C5506" s="8" t="str">
        <f>_xlfn.CONCAT(S5506,_xlfn.TEXTBEFORE(Q5506,","))</f>
        <v>3Ibico 3-Hole Punch</v>
      </c>
      <c r="D5506" s="13" t="s">
        <v>11612</v>
      </c>
      <c r="E5506" s="25">
        <v>43701</v>
      </c>
      <c r="F5506" s="25">
        <v>43708</v>
      </c>
      <c r="G5506" s="13" t="s">
        <v>50</v>
      </c>
      <c r="H5506" s="13" t="s">
        <v>2315</v>
      </c>
      <c r="I5506" s="13" t="s">
        <v>36</v>
      </c>
      <c r="J5506" s="13" t="s">
        <v>233</v>
      </c>
      <c r="K5506" s="13" t="s">
        <v>234</v>
      </c>
      <c r="L5506" s="13" t="s">
        <v>54</v>
      </c>
      <c r="M5506" s="13" t="s">
        <v>55</v>
      </c>
      <c r="N5506" s="13" t="s">
        <v>4137</v>
      </c>
      <c r="O5506" s="13" t="s">
        <v>30</v>
      </c>
      <c r="P5506" s="13" t="s">
        <v>1121</v>
      </c>
      <c r="Q5506" s="13" t="s">
        <v>4138</v>
      </c>
      <c r="R5506" s="17">
        <v>74.47590000000001</v>
      </c>
      <c r="S5506" s="26">
        <v>3</v>
      </c>
      <c r="T5506" s="17">
        <v>0.17</v>
      </c>
      <c r="U5506" s="17">
        <v>5.13</v>
      </c>
      <c r="V5506" s="27">
        <v>12.555899999999998</v>
      </c>
      <c r="W5506" s="13" t="s">
        <v>88</v>
      </c>
      <c r="X5506" s="8">
        <f>$T5506*$R5506</f>
        <v>12.660903000000003</v>
      </c>
      <c r="Y5506" s="29">
        <f>R5506-V5506-U5506-X5506</f>
        <v>44.129097000000009</v>
      </c>
    </row>
    <row r="5507" spans="2:25" x14ac:dyDescent="0.3">
      <c r="B5507" s="16"/>
      <c r="C5507" s="8" t="str">
        <f>_xlfn.CONCAT(S5507,_xlfn.TEXTBEFORE(Q5507,","))</f>
        <v>7Acme Letter Opener</v>
      </c>
      <c r="D5507" s="13" t="s">
        <v>11613</v>
      </c>
      <c r="E5507" s="25">
        <v>43701</v>
      </c>
      <c r="F5507" s="25">
        <v>43708</v>
      </c>
      <c r="G5507" s="13" t="s">
        <v>50</v>
      </c>
      <c r="H5507" s="13" t="s">
        <v>2315</v>
      </c>
      <c r="I5507" s="13" t="s">
        <v>36</v>
      </c>
      <c r="J5507" s="13" t="s">
        <v>233</v>
      </c>
      <c r="K5507" s="13" t="s">
        <v>234</v>
      </c>
      <c r="L5507" s="13" t="s">
        <v>54</v>
      </c>
      <c r="M5507" s="13" t="s">
        <v>55</v>
      </c>
      <c r="N5507" s="13" t="s">
        <v>5272</v>
      </c>
      <c r="O5507" s="13" t="s">
        <v>30</v>
      </c>
      <c r="P5507" s="13" t="s">
        <v>1228</v>
      </c>
      <c r="Q5507" s="13" t="s">
        <v>5273</v>
      </c>
      <c r="R5507" s="17">
        <v>112.07910000000001</v>
      </c>
      <c r="S5507" s="26">
        <v>7</v>
      </c>
      <c r="T5507" s="17">
        <v>0.47000000000000003</v>
      </c>
      <c r="U5507" s="17">
        <v>5.04</v>
      </c>
      <c r="V5507" s="27">
        <v>-48.780900000000003</v>
      </c>
      <c r="W5507" s="13" t="s">
        <v>88</v>
      </c>
      <c r="X5507" s="8">
        <f>$T5507*$R5507</f>
        <v>52.677177000000007</v>
      </c>
      <c r="Y5507" s="29">
        <f>R5507-V5507-U5507-X5507</f>
        <v>103.14282300000002</v>
      </c>
    </row>
    <row r="5508" spans="2:25" x14ac:dyDescent="0.3">
      <c r="B5508" s="16"/>
      <c r="C5508" s="8" t="str">
        <f>_xlfn.CONCAT(S5508,_xlfn.TEXTBEFORE(Q5508,","))</f>
        <v>2Ibico Binder Covers</v>
      </c>
      <c r="D5508" s="13" t="s">
        <v>11614</v>
      </c>
      <c r="E5508" s="25">
        <v>43701</v>
      </c>
      <c r="F5508" s="25">
        <v>43708</v>
      </c>
      <c r="G5508" s="13" t="s">
        <v>50</v>
      </c>
      <c r="H5508" s="13" t="s">
        <v>2315</v>
      </c>
      <c r="I5508" s="13" t="s">
        <v>36</v>
      </c>
      <c r="J5508" s="13" t="s">
        <v>233</v>
      </c>
      <c r="K5508" s="13" t="s">
        <v>234</v>
      </c>
      <c r="L5508" s="13" t="s">
        <v>54</v>
      </c>
      <c r="M5508" s="13" t="s">
        <v>55</v>
      </c>
      <c r="N5508" s="13" t="s">
        <v>4628</v>
      </c>
      <c r="O5508" s="13" t="s">
        <v>30</v>
      </c>
      <c r="P5508" s="13" t="s">
        <v>1121</v>
      </c>
      <c r="Q5508" s="13" t="s">
        <v>4629</v>
      </c>
      <c r="R5508" s="17">
        <v>23.256599999999999</v>
      </c>
      <c r="S5508" s="26">
        <v>2</v>
      </c>
      <c r="T5508" s="17">
        <v>0.17</v>
      </c>
      <c r="U5508" s="17">
        <v>2.11</v>
      </c>
      <c r="V5508" s="27">
        <v>-3.6833999999999998</v>
      </c>
      <c r="W5508" s="13" t="s">
        <v>88</v>
      </c>
      <c r="X5508" s="8">
        <f>$T5508*$R5508</f>
        <v>3.9536220000000002</v>
      </c>
      <c r="Y5508" s="29">
        <f>R5508-V5508-U5508-X5508</f>
        <v>20.876377999999999</v>
      </c>
    </row>
    <row r="5509" spans="2:25" x14ac:dyDescent="0.3">
      <c r="B5509" s="16"/>
      <c r="C5509" s="8" t="str">
        <f>_xlfn.CONCAT(S5509,_xlfn.TEXTBEFORE(Q5509,","))</f>
        <v>4SAFCO Steel Folding Chair</v>
      </c>
      <c r="D5509" s="13" t="s">
        <v>11615</v>
      </c>
      <c r="E5509" s="25">
        <v>44088</v>
      </c>
      <c r="F5509" s="25">
        <v>44094</v>
      </c>
      <c r="G5509" s="13" t="s">
        <v>50</v>
      </c>
      <c r="H5509" s="13" t="s">
        <v>2685</v>
      </c>
      <c r="I5509" s="13" t="s">
        <v>36</v>
      </c>
      <c r="J5509" s="13" t="s">
        <v>2686</v>
      </c>
      <c r="K5509" s="13" t="s">
        <v>2687</v>
      </c>
      <c r="L5509" s="13" t="s">
        <v>201</v>
      </c>
      <c r="M5509" s="13" t="s">
        <v>28</v>
      </c>
      <c r="N5509" s="13" t="s">
        <v>2688</v>
      </c>
      <c r="O5509" s="13" t="s">
        <v>40</v>
      </c>
      <c r="P5509" s="13" t="s">
        <v>41</v>
      </c>
      <c r="Q5509" s="13" t="s">
        <v>2689</v>
      </c>
      <c r="R5509" s="17">
        <v>351.84000000000003</v>
      </c>
      <c r="S5509" s="26">
        <v>4</v>
      </c>
      <c r="T5509" s="17">
        <v>0</v>
      </c>
      <c r="U5509" s="17">
        <v>36.630000000000003</v>
      </c>
      <c r="V5509" s="27">
        <v>147.72</v>
      </c>
      <c r="W5509" s="13" t="s">
        <v>88</v>
      </c>
      <c r="X5509" s="8">
        <f>$T5509*$R5509</f>
        <v>0</v>
      </c>
      <c r="Y5509" s="29">
        <f>R5509-V5509-U5509-X5509</f>
        <v>167.49000000000004</v>
      </c>
    </row>
    <row r="5510" spans="2:25" x14ac:dyDescent="0.3">
      <c r="B5510" s="16"/>
      <c r="C5510" s="8" t="str">
        <f>_xlfn.CONCAT(S5510,_xlfn.TEXTBEFORE(Q5510,","))</f>
        <v>3Binney &amp; Smith Highlighters</v>
      </c>
      <c r="D5510" s="13" t="s">
        <v>11616</v>
      </c>
      <c r="E5510" s="25">
        <v>44088</v>
      </c>
      <c r="F5510" s="25">
        <v>44094</v>
      </c>
      <c r="G5510" s="13" t="s">
        <v>50</v>
      </c>
      <c r="H5510" s="13" t="s">
        <v>2685</v>
      </c>
      <c r="I5510" s="13" t="s">
        <v>36</v>
      </c>
      <c r="J5510" s="13" t="s">
        <v>2686</v>
      </c>
      <c r="K5510" s="13" t="s">
        <v>2687</v>
      </c>
      <c r="L5510" s="13" t="s">
        <v>201</v>
      </c>
      <c r="M5510" s="13" t="s">
        <v>28</v>
      </c>
      <c r="N5510" s="13" t="s">
        <v>5504</v>
      </c>
      <c r="O5510" s="13" t="s">
        <v>30</v>
      </c>
      <c r="P5510" s="13" t="s">
        <v>1789</v>
      </c>
      <c r="Q5510" s="13" t="s">
        <v>5505</v>
      </c>
      <c r="R5510" s="17">
        <v>53.55</v>
      </c>
      <c r="S5510" s="26">
        <v>3</v>
      </c>
      <c r="T5510" s="17">
        <v>0</v>
      </c>
      <c r="U5510" s="17">
        <v>3.9</v>
      </c>
      <c r="V5510" s="27">
        <v>6.93</v>
      </c>
      <c r="W5510" s="13" t="s">
        <v>88</v>
      </c>
      <c r="X5510" s="8">
        <f>$T5510*$R5510</f>
        <v>0</v>
      </c>
      <c r="Y5510" s="29">
        <f>R5510-V5510-U5510-X5510</f>
        <v>42.72</v>
      </c>
    </row>
    <row r="5511" spans="2:25" x14ac:dyDescent="0.3">
      <c r="B5511" s="16"/>
      <c r="C5511" s="8" t="str">
        <f>_xlfn.CONCAT(S5511,_xlfn.TEXTBEFORE(Q5511,","))</f>
        <v>4Motorola Office Telephone</v>
      </c>
      <c r="D5511" s="13" t="s">
        <v>11617</v>
      </c>
      <c r="E5511" s="25">
        <v>44152</v>
      </c>
      <c r="F5511" s="25">
        <v>44152</v>
      </c>
      <c r="G5511" s="13" t="s">
        <v>126</v>
      </c>
      <c r="H5511" s="13" t="s">
        <v>1268</v>
      </c>
      <c r="I5511" s="13" t="s">
        <v>36</v>
      </c>
      <c r="J5511" s="13" t="s">
        <v>205</v>
      </c>
      <c r="K5511" s="13" t="s">
        <v>205</v>
      </c>
      <c r="L5511" s="13" t="s">
        <v>114</v>
      </c>
      <c r="M5511" s="13" t="s">
        <v>55</v>
      </c>
      <c r="N5511" s="13" t="s">
        <v>1269</v>
      </c>
      <c r="O5511" s="13" t="s">
        <v>57</v>
      </c>
      <c r="P5511" s="13" t="s">
        <v>58</v>
      </c>
      <c r="Q5511" s="13" t="s">
        <v>1270</v>
      </c>
      <c r="R5511" s="17">
        <v>292.2</v>
      </c>
      <c r="S5511" s="26">
        <v>4</v>
      </c>
      <c r="T5511" s="17">
        <v>0</v>
      </c>
      <c r="U5511" s="17">
        <v>103.63</v>
      </c>
      <c r="V5511" s="27">
        <v>119.76</v>
      </c>
      <c r="W5511" s="13" t="s">
        <v>33</v>
      </c>
      <c r="X5511" s="8">
        <f>$T5511*$R5511</f>
        <v>0</v>
      </c>
      <c r="Y5511" s="29">
        <f>R5511-V5511-U5511-X5511</f>
        <v>68.81</v>
      </c>
    </row>
    <row r="5512" spans="2:25" x14ac:dyDescent="0.3">
      <c r="B5512" s="16"/>
      <c r="C5512" s="8" t="str">
        <f>_xlfn.CONCAT(S5512,_xlfn.TEXTBEFORE(Q5512,","))</f>
        <v>2Memorex Keyboard</v>
      </c>
      <c r="D5512" s="13" t="s">
        <v>11618</v>
      </c>
      <c r="E5512" s="25">
        <v>44152</v>
      </c>
      <c r="F5512" s="25">
        <v>44152</v>
      </c>
      <c r="G5512" s="13" t="s">
        <v>126</v>
      </c>
      <c r="H5512" s="13" t="s">
        <v>1268</v>
      </c>
      <c r="I5512" s="13" t="s">
        <v>36</v>
      </c>
      <c r="J5512" s="13" t="s">
        <v>205</v>
      </c>
      <c r="K5512" s="13" t="s">
        <v>205</v>
      </c>
      <c r="L5512" s="13" t="s">
        <v>114</v>
      </c>
      <c r="M5512" s="13" t="s">
        <v>55</v>
      </c>
      <c r="N5512" s="13" t="s">
        <v>2510</v>
      </c>
      <c r="O5512" s="13" t="s">
        <v>57</v>
      </c>
      <c r="P5512" s="13" t="s">
        <v>121</v>
      </c>
      <c r="Q5512" s="13" t="s">
        <v>2511</v>
      </c>
      <c r="R5512" s="17">
        <v>138.30000000000001</v>
      </c>
      <c r="S5512" s="26">
        <v>2</v>
      </c>
      <c r="T5512" s="17">
        <v>0</v>
      </c>
      <c r="U5512" s="17">
        <v>42.04</v>
      </c>
      <c r="V5512" s="27">
        <v>52.5</v>
      </c>
      <c r="W5512" s="13" t="s">
        <v>33</v>
      </c>
      <c r="X5512" s="8">
        <f>$T5512*$R5512</f>
        <v>0</v>
      </c>
      <c r="Y5512" s="29">
        <f>R5512-V5512-U5512-X5512</f>
        <v>43.760000000000012</v>
      </c>
    </row>
    <row r="5513" spans="2:25" x14ac:dyDescent="0.3">
      <c r="B5513" s="16"/>
      <c r="C5513" s="8" t="str">
        <f>_xlfn.CONCAT(S5513,_xlfn.TEXTBEFORE(Q5513,","))</f>
        <v>7Panasonic Phone</v>
      </c>
      <c r="D5513" s="13" t="s">
        <v>11619</v>
      </c>
      <c r="E5513" s="25">
        <v>42876</v>
      </c>
      <c r="F5513" s="25">
        <v>42878</v>
      </c>
      <c r="G5513" s="13" t="s">
        <v>22</v>
      </c>
      <c r="H5513" s="13" t="s">
        <v>3804</v>
      </c>
      <c r="I5513" s="13" t="s">
        <v>36</v>
      </c>
      <c r="J5513" s="13" t="s">
        <v>408</v>
      </c>
      <c r="K5513" s="13" t="s">
        <v>408</v>
      </c>
      <c r="L5513" s="13" t="s">
        <v>409</v>
      </c>
      <c r="M5513" s="13" t="s">
        <v>55</v>
      </c>
      <c r="N5513" s="13" t="s">
        <v>2188</v>
      </c>
      <c r="O5513" s="13" t="s">
        <v>57</v>
      </c>
      <c r="P5513" s="13" t="s">
        <v>138</v>
      </c>
      <c r="Q5513" s="13" t="s">
        <v>2189</v>
      </c>
      <c r="R5513" s="17">
        <v>476.36190000000011</v>
      </c>
      <c r="S5513" s="26">
        <v>7</v>
      </c>
      <c r="T5513" s="17">
        <v>0.17</v>
      </c>
      <c r="U5513" s="17">
        <v>17.690000000000001</v>
      </c>
      <c r="V5513" s="27">
        <v>63.081900000000019</v>
      </c>
      <c r="W5513" s="13" t="s">
        <v>60</v>
      </c>
      <c r="X5513" s="8">
        <f>$T5513*$R5513</f>
        <v>80.981523000000024</v>
      </c>
      <c r="Y5513" s="29">
        <f>R5513-V5513-U5513-X5513</f>
        <v>314.60847700000005</v>
      </c>
    </row>
    <row r="5514" spans="2:25" x14ac:dyDescent="0.3">
      <c r="B5514" s="16"/>
      <c r="C5514" s="8" t="str">
        <f>_xlfn.CONCAT(S5514,_xlfn.TEXTBEFORE(Q5514,","))</f>
        <v>7Tenex Stacking Tray</v>
      </c>
      <c r="D5514" s="13" t="s">
        <v>11620</v>
      </c>
      <c r="E5514" s="25">
        <v>42876</v>
      </c>
      <c r="F5514" s="25">
        <v>42878</v>
      </c>
      <c r="G5514" s="13" t="s">
        <v>22</v>
      </c>
      <c r="H5514" s="13" t="s">
        <v>3804</v>
      </c>
      <c r="I5514" s="13" t="s">
        <v>36</v>
      </c>
      <c r="J5514" s="13" t="s">
        <v>408</v>
      </c>
      <c r="K5514" s="13" t="s">
        <v>408</v>
      </c>
      <c r="L5514" s="13" t="s">
        <v>409</v>
      </c>
      <c r="M5514" s="13" t="s">
        <v>55</v>
      </c>
      <c r="N5514" s="13" t="s">
        <v>3537</v>
      </c>
      <c r="O5514" s="13" t="s">
        <v>40</v>
      </c>
      <c r="P5514" s="13" t="s">
        <v>906</v>
      </c>
      <c r="Q5514" s="13" t="s">
        <v>3538</v>
      </c>
      <c r="R5514" s="17">
        <v>113.74859999999998</v>
      </c>
      <c r="S5514" s="26">
        <v>7</v>
      </c>
      <c r="T5514" s="17">
        <v>0.27</v>
      </c>
      <c r="U5514" s="17">
        <v>11.29</v>
      </c>
      <c r="V5514" s="27">
        <v>-15.611400000000003</v>
      </c>
      <c r="W5514" s="13" t="s">
        <v>60</v>
      </c>
      <c r="X5514" s="8">
        <f>$T5514*$R5514</f>
        <v>30.712121999999997</v>
      </c>
      <c r="Y5514" s="29">
        <f>R5514-V5514-U5514-X5514</f>
        <v>87.357877999999999</v>
      </c>
    </row>
    <row r="5515" spans="2:25" x14ac:dyDescent="0.3">
      <c r="B5515" s="16"/>
      <c r="C5515" s="8" t="str">
        <f>_xlfn.CONCAT(S5515,_xlfn.TEXTBEFORE(Q5515,","))</f>
        <v>3HP Ink</v>
      </c>
      <c r="D5515" s="13" t="s">
        <v>11621</v>
      </c>
      <c r="E5515" s="25">
        <v>43286</v>
      </c>
      <c r="F5515" s="25">
        <v>43291</v>
      </c>
      <c r="G5515" s="13" t="s">
        <v>50</v>
      </c>
      <c r="H5515" s="13" t="s">
        <v>3353</v>
      </c>
      <c r="I5515" s="13" t="s">
        <v>82</v>
      </c>
      <c r="J5515" s="13" t="s">
        <v>73</v>
      </c>
      <c r="K5515" s="13" t="s">
        <v>63</v>
      </c>
      <c r="L5515" s="13" t="s">
        <v>27</v>
      </c>
      <c r="M5515" s="13" t="s">
        <v>28</v>
      </c>
      <c r="N5515" s="13" t="s">
        <v>1709</v>
      </c>
      <c r="O5515" s="13" t="s">
        <v>57</v>
      </c>
      <c r="P5515" s="13" t="s">
        <v>86</v>
      </c>
      <c r="Q5515" s="13" t="s">
        <v>1710</v>
      </c>
      <c r="R5515" s="17">
        <v>390.42000000000007</v>
      </c>
      <c r="S5515" s="26">
        <v>3</v>
      </c>
      <c r="T5515" s="17">
        <v>0</v>
      </c>
      <c r="U5515" s="17">
        <v>23.47</v>
      </c>
      <c r="V5515" s="27">
        <v>27.27</v>
      </c>
      <c r="W5515" s="13" t="s">
        <v>60</v>
      </c>
      <c r="X5515" s="8">
        <f>$T5515*$R5515</f>
        <v>0</v>
      </c>
      <c r="Y5515" s="29">
        <f>R5515-V5515-U5515-X5515</f>
        <v>339.68000000000006</v>
      </c>
    </row>
    <row r="5516" spans="2:25" x14ac:dyDescent="0.3">
      <c r="B5516" s="16"/>
      <c r="C5516" s="8" t="str">
        <f>_xlfn.CONCAT(S5516,_xlfn.TEXTBEFORE(Q5516,","))</f>
        <v>3Tenex Frame</v>
      </c>
      <c r="D5516" s="13" t="s">
        <v>11622</v>
      </c>
      <c r="E5516" s="25">
        <v>43286</v>
      </c>
      <c r="F5516" s="25">
        <v>43291</v>
      </c>
      <c r="G5516" s="13" t="s">
        <v>50</v>
      </c>
      <c r="H5516" s="13" t="s">
        <v>3353</v>
      </c>
      <c r="I5516" s="13" t="s">
        <v>82</v>
      </c>
      <c r="J5516" s="13" t="s">
        <v>73</v>
      </c>
      <c r="K5516" s="13" t="s">
        <v>63</v>
      </c>
      <c r="L5516" s="13" t="s">
        <v>27</v>
      </c>
      <c r="M5516" s="13" t="s">
        <v>28</v>
      </c>
      <c r="N5516" s="13" t="s">
        <v>2974</v>
      </c>
      <c r="O5516" s="13" t="s">
        <v>40</v>
      </c>
      <c r="P5516" s="13" t="s">
        <v>906</v>
      </c>
      <c r="Q5516" s="13" t="s">
        <v>2975</v>
      </c>
      <c r="R5516" s="17">
        <v>329.93999999999994</v>
      </c>
      <c r="S5516" s="26">
        <v>3</v>
      </c>
      <c r="T5516" s="17">
        <v>0</v>
      </c>
      <c r="U5516" s="17">
        <v>23.31</v>
      </c>
      <c r="V5516" s="27">
        <v>13.14</v>
      </c>
      <c r="W5516" s="13" t="s">
        <v>60</v>
      </c>
      <c r="X5516" s="8">
        <f>$T5516*$R5516</f>
        <v>0</v>
      </c>
      <c r="Y5516" s="29">
        <f>R5516-V5516-U5516-X5516</f>
        <v>293.48999999999995</v>
      </c>
    </row>
    <row r="5517" spans="2:25" x14ac:dyDescent="0.3">
      <c r="B5517" s="16"/>
      <c r="C5517" s="8" t="str">
        <f>_xlfn.CONCAT(S5517,_xlfn.TEXTBEFORE(Q5517,","))</f>
        <v>5Green Bar Computer Printout Paper</v>
      </c>
      <c r="D5517" s="13" t="s">
        <v>11623</v>
      </c>
      <c r="E5517" s="25">
        <v>43286</v>
      </c>
      <c r="F5517" s="25">
        <v>43291</v>
      </c>
      <c r="G5517" s="13" t="s">
        <v>50</v>
      </c>
      <c r="H5517" s="13" t="s">
        <v>3353</v>
      </c>
      <c r="I5517" s="13" t="s">
        <v>82</v>
      </c>
      <c r="J5517" s="13" t="s">
        <v>73</v>
      </c>
      <c r="K5517" s="13" t="s">
        <v>63</v>
      </c>
      <c r="L5517" s="13" t="s">
        <v>27</v>
      </c>
      <c r="M5517" s="13" t="s">
        <v>28</v>
      </c>
      <c r="N5517" s="13" t="s">
        <v>3482</v>
      </c>
      <c r="O5517" s="13" t="s">
        <v>30</v>
      </c>
      <c r="P5517" s="13" t="s">
        <v>1567</v>
      </c>
      <c r="Q5517" s="13" t="s">
        <v>3483</v>
      </c>
      <c r="R5517" s="17">
        <v>148.79999999999998</v>
      </c>
      <c r="S5517" s="26">
        <v>5</v>
      </c>
      <c r="T5517" s="17">
        <v>0</v>
      </c>
      <c r="U5517" s="17">
        <v>21.49</v>
      </c>
      <c r="V5517" s="27">
        <v>69.900000000000006</v>
      </c>
      <c r="W5517" s="13" t="s">
        <v>60</v>
      </c>
      <c r="X5517" s="8">
        <f>$T5517*$R5517</f>
        <v>0</v>
      </c>
      <c r="Y5517" s="29">
        <f>R5517-V5517-U5517-X5517</f>
        <v>57.409999999999982</v>
      </c>
    </row>
    <row r="5518" spans="2:25" x14ac:dyDescent="0.3">
      <c r="B5518" s="16"/>
      <c r="C5518" s="8" t="str">
        <f>_xlfn.CONCAT(S5518,_xlfn.TEXTBEFORE(Q5518,","))</f>
        <v>2Binney &amp; Smith Highlighters</v>
      </c>
      <c r="D5518" s="13" t="s">
        <v>11624</v>
      </c>
      <c r="E5518" s="25">
        <v>43286</v>
      </c>
      <c r="F5518" s="25">
        <v>43291</v>
      </c>
      <c r="G5518" s="13" t="s">
        <v>50</v>
      </c>
      <c r="H5518" s="13" t="s">
        <v>3353</v>
      </c>
      <c r="I5518" s="13" t="s">
        <v>82</v>
      </c>
      <c r="J5518" s="13" t="s">
        <v>73</v>
      </c>
      <c r="K5518" s="13" t="s">
        <v>63</v>
      </c>
      <c r="L5518" s="13" t="s">
        <v>27</v>
      </c>
      <c r="M5518" s="13" t="s">
        <v>28</v>
      </c>
      <c r="N5518" s="13" t="s">
        <v>5369</v>
      </c>
      <c r="O5518" s="13" t="s">
        <v>30</v>
      </c>
      <c r="P5518" s="13" t="s">
        <v>1789</v>
      </c>
      <c r="Q5518" s="13" t="s">
        <v>5370</v>
      </c>
      <c r="R5518" s="17">
        <v>33.72</v>
      </c>
      <c r="S5518" s="26">
        <v>2</v>
      </c>
      <c r="T5518" s="17">
        <v>0</v>
      </c>
      <c r="U5518" s="17">
        <v>4.32</v>
      </c>
      <c r="V5518" s="27">
        <v>15.84</v>
      </c>
      <c r="W5518" s="13" t="s">
        <v>60</v>
      </c>
      <c r="X5518" s="8">
        <f>$T5518*$R5518</f>
        <v>0</v>
      </c>
      <c r="Y5518" s="29">
        <f>R5518-V5518-U5518-X5518</f>
        <v>13.559999999999999</v>
      </c>
    </row>
    <row r="5519" spans="2:25" x14ac:dyDescent="0.3">
      <c r="B5519" s="16"/>
      <c r="C5519" s="8" t="str">
        <f>_xlfn.CONCAT(S5519,_xlfn.TEXTBEFORE(Q5519,","))</f>
        <v>5Logitech Numeric Keypad</v>
      </c>
      <c r="D5519" s="13" t="s">
        <v>11625</v>
      </c>
      <c r="E5519" s="25">
        <v>43662</v>
      </c>
      <c r="F5519" s="25">
        <v>43665</v>
      </c>
      <c r="G5519" s="13" t="s">
        <v>22</v>
      </c>
      <c r="H5519" s="13" t="s">
        <v>3353</v>
      </c>
      <c r="I5519" s="13" t="s">
        <v>82</v>
      </c>
      <c r="J5519" s="13" t="s">
        <v>1093</v>
      </c>
      <c r="K5519" s="13" t="s">
        <v>310</v>
      </c>
      <c r="L5519" s="13" t="s">
        <v>27</v>
      </c>
      <c r="M5519" s="13" t="s">
        <v>28</v>
      </c>
      <c r="N5519" s="13" t="s">
        <v>3070</v>
      </c>
      <c r="O5519" s="13" t="s">
        <v>57</v>
      </c>
      <c r="P5519" s="13" t="s">
        <v>121</v>
      </c>
      <c r="Q5519" s="13" t="s">
        <v>3071</v>
      </c>
      <c r="R5519" s="17">
        <v>232.65</v>
      </c>
      <c r="S5519" s="26">
        <v>5</v>
      </c>
      <c r="T5519" s="17">
        <v>0</v>
      </c>
      <c r="U5519" s="17">
        <v>18.21</v>
      </c>
      <c r="V5519" s="27">
        <v>116.25</v>
      </c>
      <c r="W5519" s="13" t="s">
        <v>60</v>
      </c>
      <c r="X5519" s="8">
        <f>$T5519*$R5519</f>
        <v>0</v>
      </c>
      <c r="Y5519" s="29">
        <f>R5519-V5519-U5519-X5519</f>
        <v>98.19</v>
      </c>
    </row>
    <row r="5520" spans="2:25" x14ac:dyDescent="0.3">
      <c r="B5520" s="16"/>
      <c r="C5520" s="8" t="str">
        <f>_xlfn.CONCAT(S5520,_xlfn.TEXTBEFORE(Q5520,","))</f>
        <v>9Sharp Wireless Fax</v>
      </c>
      <c r="D5520" s="13" t="s">
        <v>11626</v>
      </c>
      <c r="E5520" s="25">
        <v>43048</v>
      </c>
      <c r="F5520" s="25">
        <v>43050</v>
      </c>
      <c r="G5520" s="13" t="s">
        <v>22</v>
      </c>
      <c r="H5520" s="13" t="s">
        <v>81</v>
      </c>
      <c r="I5520" s="13" t="s">
        <v>82</v>
      </c>
      <c r="J5520" s="13" t="s">
        <v>83</v>
      </c>
      <c r="K5520" s="13" t="s">
        <v>84</v>
      </c>
      <c r="L5520" s="13" t="s">
        <v>27</v>
      </c>
      <c r="M5520" s="13" t="s">
        <v>28</v>
      </c>
      <c r="N5520" s="13" t="s">
        <v>85</v>
      </c>
      <c r="O5520" s="13" t="s">
        <v>57</v>
      </c>
      <c r="P5520" s="13" t="s">
        <v>86</v>
      </c>
      <c r="Q5520" s="13" t="s">
        <v>87</v>
      </c>
      <c r="R5520" s="17">
        <v>3200.04</v>
      </c>
      <c r="S5520" s="26">
        <v>9</v>
      </c>
      <c r="T5520" s="17">
        <v>0</v>
      </c>
      <c r="U5520" s="17">
        <v>576.71</v>
      </c>
      <c r="V5520" s="27">
        <v>1183.95</v>
      </c>
      <c r="W5520" s="13" t="s">
        <v>88</v>
      </c>
      <c r="X5520" s="8">
        <f>$T5520*$R5520</f>
        <v>0</v>
      </c>
      <c r="Y5520" s="29">
        <f>R5520-V5520-U5520-X5520</f>
        <v>1439.3799999999999</v>
      </c>
    </row>
    <row r="5521" spans="2:25" x14ac:dyDescent="0.3">
      <c r="B5521" s="16"/>
      <c r="C5521" s="8" t="str">
        <f>_xlfn.CONCAT(S5521,_xlfn.TEXTBEFORE(Q5521,","))</f>
        <v>4Okidata Receipt Printer</v>
      </c>
      <c r="D5521" s="13" t="s">
        <v>11627</v>
      </c>
      <c r="E5521" s="25">
        <v>43351</v>
      </c>
      <c r="F5521" s="25">
        <v>43357</v>
      </c>
      <c r="G5521" s="13" t="s">
        <v>50</v>
      </c>
      <c r="H5521" s="13" t="s">
        <v>2467</v>
      </c>
      <c r="I5521" s="13" t="s">
        <v>82</v>
      </c>
      <c r="J5521" s="13" t="s">
        <v>160</v>
      </c>
      <c r="K5521" s="13" t="s">
        <v>160</v>
      </c>
      <c r="L5521" s="13" t="s">
        <v>54</v>
      </c>
      <c r="M5521" s="13" t="s">
        <v>55</v>
      </c>
      <c r="N5521" s="13" t="s">
        <v>2468</v>
      </c>
      <c r="O5521" s="13" t="s">
        <v>57</v>
      </c>
      <c r="P5521" s="13" t="s">
        <v>138</v>
      </c>
      <c r="Q5521" s="13" t="s">
        <v>2469</v>
      </c>
      <c r="R5521" s="17">
        <v>402.78240000000005</v>
      </c>
      <c r="S5521" s="26">
        <v>4</v>
      </c>
      <c r="T5521" s="17">
        <v>0.17</v>
      </c>
      <c r="U5521" s="17">
        <v>43.17</v>
      </c>
      <c r="V5521" s="27">
        <v>145.50239999999997</v>
      </c>
      <c r="W5521" s="13" t="s">
        <v>88</v>
      </c>
      <c r="X5521" s="8">
        <f>$T5521*$R5521</f>
        <v>68.473008000000007</v>
      </c>
      <c r="Y5521" s="29">
        <f>R5521-V5521-U5521-X5521</f>
        <v>145.63699200000008</v>
      </c>
    </row>
    <row r="5522" spans="2:25" x14ac:dyDescent="0.3">
      <c r="B5522" s="16"/>
      <c r="C5522" s="8" t="str">
        <f>_xlfn.CONCAT(S5522,_xlfn.TEXTBEFORE(Q5522,","))</f>
        <v>8Cameo Mailers</v>
      </c>
      <c r="D5522" s="13" t="s">
        <v>11628</v>
      </c>
      <c r="E5522" s="25">
        <v>43351</v>
      </c>
      <c r="F5522" s="25">
        <v>43357</v>
      </c>
      <c r="G5522" s="13" t="s">
        <v>50</v>
      </c>
      <c r="H5522" s="13" t="s">
        <v>2467</v>
      </c>
      <c r="I5522" s="13" t="s">
        <v>82</v>
      </c>
      <c r="J5522" s="13" t="s">
        <v>160</v>
      </c>
      <c r="K5522" s="13" t="s">
        <v>160</v>
      </c>
      <c r="L5522" s="13" t="s">
        <v>54</v>
      </c>
      <c r="M5522" s="13" t="s">
        <v>55</v>
      </c>
      <c r="N5522" s="13" t="s">
        <v>2763</v>
      </c>
      <c r="O5522" s="13" t="s">
        <v>30</v>
      </c>
      <c r="P5522" s="13" t="s">
        <v>1607</v>
      </c>
      <c r="Q5522" s="13" t="s">
        <v>2764</v>
      </c>
      <c r="R5522" s="17">
        <v>171.97440000000003</v>
      </c>
      <c r="S5522" s="26">
        <v>8</v>
      </c>
      <c r="T5522" s="17">
        <v>0.47000000000000003</v>
      </c>
      <c r="U5522" s="17">
        <v>13.28</v>
      </c>
      <c r="V5522" s="27">
        <v>-45.465600000000023</v>
      </c>
      <c r="W5522" s="13" t="s">
        <v>88</v>
      </c>
      <c r="X5522" s="8">
        <f>$T5522*$R5522</f>
        <v>80.827968000000013</v>
      </c>
      <c r="Y5522" s="29">
        <f>R5522-V5522-U5522-X5522</f>
        <v>123.33203200000004</v>
      </c>
    </row>
    <row r="5523" spans="2:25" x14ac:dyDescent="0.3">
      <c r="B5523" s="16"/>
      <c r="C5523" s="8" t="str">
        <f>_xlfn.CONCAT(S5523,_xlfn.TEXTBEFORE(Q5523,","))</f>
        <v>7Avery Binder</v>
      </c>
      <c r="D5523" s="13" t="s">
        <v>11629</v>
      </c>
      <c r="E5523" s="25">
        <v>43351</v>
      </c>
      <c r="F5523" s="25">
        <v>43357</v>
      </c>
      <c r="G5523" s="13" t="s">
        <v>50</v>
      </c>
      <c r="H5523" s="13" t="s">
        <v>2467</v>
      </c>
      <c r="I5523" s="13" t="s">
        <v>82</v>
      </c>
      <c r="J5523" s="13" t="s">
        <v>160</v>
      </c>
      <c r="K5523" s="13" t="s">
        <v>160</v>
      </c>
      <c r="L5523" s="13" t="s">
        <v>54</v>
      </c>
      <c r="M5523" s="13" t="s">
        <v>55</v>
      </c>
      <c r="N5523" s="13" t="s">
        <v>4678</v>
      </c>
      <c r="O5523" s="13" t="s">
        <v>30</v>
      </c>
      <c r="P5523" s="13" t="s">
        <v>1121</v>
      </c>
      <c r="Q5523" s="13" t="s">
        <v>4679</v>
      </c>
      <c r="R5523" s="17">
        <v>83.663999999999987</v>
      </c>
      <c r="S5523" s="26">
        <v>7</v>
      </c>
      <c r="T5523" s="17">
        <v>0.17</v>
      </c>
      <c r="U5523" s="17">
        <v>4.09</v>
      </c>
      <c r="V5523" s="27">
        <v>-10.206</v>
      </c>
      <c r="W5523" s="13" t="s">
        <v>88</v>
      </c>
      <c r="X5523" s="8">
        <f>$T5523*$R5523</f>
        <v>14.222879999999998</v>
      </c>
      <c r="Y5523" s="29">
        <f>R5523-V5523-U5523-X5523</f>
        <v>75.557119999999983</v>
      </c>
    </row>
    <row r="5524" spans="2:25" x14ac:dyDescent="0.3">
      <c r="B5524" s="16"/>
      <c r="C5524" s="8" t="str">
        <f>_xlfn.CONCAT(S5524,_xlfn.TEXTBEFORE(Q5524,","))</f>
        <v>2Ibico Hole Reinforcements</v>
      </c>
      <c r="D5524" s="13" t="s">
        <v>11630</v>
      </c>
      <c r="E5524" s="25">
        <v>43351</v>
      </c>
      <c r="F5524" s="25">
        <v>43357</v>
      </c>
      <c r="G5524" s="13" t="s">
        <v>50</v>
      </c>
      <c r="H5524" s="13" t="s">
        <v>2467</v>
      </c>
      <c r="I5524" s="13" t="s">
        <v>82</v>
      </c>
      <c r="J5524" s="13" t="s">
        <v>160</v>
      </c>
      <c r="K5524" s="13" t="s">
        <v>160</v>
      </c>
      <c r="L5524" s="13" t="s">
        <v>54</v>
      </c>
      <c r="M5524" s="13" t="s">
        <v>55</v>
      </c>
      <c r="N5524" s="13" t="s">
        <v>4966</v>
      </c>
      <c r="O5524" s="13" t="s">
        <v>30</v>
      </c>
      <c r="P5524" s="13" t="s">
        <v>1121</v>
      </c>
      <c r="Q5524" s="13" t="s">
        <v>4967</v>
      </c>
      <c r="R5524" s="17">
        <v>10.706999999999999</v>
      </c>
      <c r="S5524" s="26">
        <v>2</v>
      </c>
      <c r="T5524" s="17">
        <v>0.17</v>
      </c>
      <c r="U5524" s="17">
        <v>1.32</v>
      </c>
      <c r="V5524" s="27">
        <v>-0.81299999999999994</v>
      </c>
      <c r="W5524" s="13" t="s">
        <v>88</v>
      </c>
      <c r="X5524" s="8">
        <f>$T5524*$R5524</f>
        <v>1.82019</v>
      </c>
      <c r="Y5524" s="29">
        <f>R5524-V5524-U5524-X5524</f>
        <v>8.3798099999999991</v>
      </c>
    </row>
    <row r="5525" spans="2:25" x14ac:dyDescent="0.3">
      <c r="B5525" s="16"/>
      <c r="C5525" s="8" t="str">
        <f>_xlfn.CONCAT(S5525,_xlfn.TEXTBEFORE(Q5525,","))</f>
        <v>3Office Star Rocking Chair</v>
      </c>
      <c r="D5525" s="13" t="s">
        <v>11631</v>
      </c>
      <c r="E5525" s="25">
        <v>43077</v>
      </c>
      <c r="F5525" s="25">
        <v>43080</v>
      </c>
      <c r="G5525" s="13" t="s">
        <v>22</v>
      </c>
      <c r="H5525" s="13" t="s">
        <v>681</v>
      </c>
      <c r="I5525" s="13" t="s">
        <v>36</v>
      </c>
      <c r="J5525" s="13" t="s">
        <v>263</v>
      </c>
      <c r="K5525" s="13" t="s">
        <v>263</v>
      </c>
      <c r="L5525" s="13" t="s">
        <v>27</v>
      </c>
      <c r="M5525" s="13" t="s">
        <v>28</v>
      </c>
      <c r="N5525" s="13" t="s">
        <v>1265</v>
      </c>
      <c r="O5525" s="13" t="s">
        <v>40</v>
      </c>
      <c r="P5525" s="13" t="s">
        <v>41</v>
      </c>
      <c r="Q5525" s="13" t="s">
        <v>1266</v>
      </c>
      <c r="R5525" s="17">
        <v>415.44000000000005</v>
      </c>
      <c r="S5525" s="26">
        <v>3</v>
      </c>
      <c r="T5525" s="17">
        <v>0</v>
      </c>
      <c r="U5525" s="17">
        <v>68.400000000000006</v>
      </c>
      <c r="V5525" s="27">
        <v>149.49</v>
      </c>
      <c r="W5525" s="13" t="s">
        <v>60</v>
      </c>
      <c r="X5525" s="8">
        <f>$T5525*$R5525</f>
        <v>0</v>
      </c>
      <c r="Y5525" s="29">
        <f>R5525-V5525-U5525-X5525</f>
        <v>197.55000000000004</v>
      </c>
    </row>
    <row r="5526" spans="2:25" x14ac:dyDescent="0.3">
      <c r="B5526" s="16"/>
      <c r="C5526" s="8" t="str">
        <f>_xlfn.CONCAT(S5526,_xlfn.TEXTBEFORE(Q5526,","))</f>
        <v>7Advantus Rubber Bands</v>
      </c>
      <c r="D5526" s="13" t="s">
        <v>11632</v>
      </c>
      <c r="E5526" s="25">
        <v>43077</v>
      </c>
      <c r="F5526" s="25">
        <v>43080</v>
      </c>
      <c r="G5526" s="13" t="s">
        <v>22</v>
      </c>
      <c r="H5526" s="13" t="s">
        <v>681</v>
      </c>
      <c r="I5526" s="13" t="s">
        <v>36</v>
      </c>
      <c r="J5526" s="13" t="s">
        <v>263</v>
      </c>
      <c r="K5526" s="13" t="s">
        <v>263</v>
      </c>
      <c r="L5526" s="13" t="s">
        <v>27</v>
      </c>
      <c r="M5526" s="13" t="s">
        <v>28</v>
      </c>
      <c r="N5526" s="13" t="s">
        <v>4259</v>
      </c>
      <c r="O5526" s="13" t="s">
        <v>30</v>
      </c>
      <c r="P5526" s="13" t="s">
        <v>2177</v>
      </c>
      <c r="Q5526" s="13" t="s">
        <v>4260</v>
      </c>
      <c r="R5526" s="17">
        <v>112.14</v>
      </c>
      <c r="S5526" s="26">
        <v>7</v>
      </c>
      <c r="T5526" s="17">
        <v>0</v>
      </c>
      <c r="U5526" s="17">
        <v>12.64</v>
      </c>
      <c r="V5526" s="27">
        <v>15.54</v>
      </c>
      <c r="W5526" s="13" t="s">
        <v>60</v>
      </c>
      <c r="X5526" s="8">
        <f>$T5526*$R5526</f>
        <v>0</v>
      </c>
      <c r="Y5526" s="29">
        <f>R5526-V5526-U5526-X5526</f>
        <v>83.96</v>
      </c>
    </row>
    <row r="5527" spans="2:25" x14ac:dyDescent="0.3">
      <c r="B5527" s="16"/>
      <c r="C5527" s="8" t="str">
        <f>_xlfn.CONCAT(S5527,_xlfn.TEXTBEFORE(Q5527,","))</f>
        <v>1Logitech Router</v>
      </c>
      <c r="D5527" s="13" t="s">
        <v>11633</v>
      </c>
      <c r="E5527" s="25">
        <v>43257</v>
      </c>
      <c r="F5527" s="25">
        <v>43259</v>
      </c>
      <c r="G5527" s="13" t="s">
        <v>34</v>
      </c>
      <c r="H5527" s="13" t="s">
        <v>681</v>
      </c>
      <c r="I5527" s="13" t="s">
        <v>36</v>
      </c>
      <c r="J5527" s="13" t="s">
        <v>256</v>
      </c>
      <c r="K5527" s="13" t="s">
        <v>256</v>
      </c>
      <c r="L5527" s="13" t="s">
        <v>27</v>
      </c>
      <c r="M5527" s="13" t="s">
        <v>28</v>
      </c>
      <c r="N5527" s="13" t="s">
        <v>1412</v>
      </c>
      <c r="O5527" s="13" t="s">
        <v>57</v>
      </c>
      <c r="P5527" s="13" t="s">
        <v>121</v>
      </c>
      <c r="Q5527" s="13" t="s">
        <v>1413</v>
      </c>
      <c r="R5527" s="17">
        <v>245.13000000000002</v>
      </c>
      <c r="S5527" s="26">
        <v>1</v>
      </c>
      <c r="T5527" s="17">
        <v>0</v>
      </c>
      <c r="U5527" s="17">
        <v>93.24</v>
      </c>
      <c r="V5527" s="27">
        <v>85.77</v>
      </c>
      <c r="W5527" s="13" t="s">
        <v>33</v>
      </c>
      <c r="X5527" s="8">
        <f>$T5527*$R5527</f>
        <v>0</v>
      </c>
      <c r="Y5527" s="29">
        <f>R5527-V5527-U5527-X5527</f>
        <v>66.120000000000019</v>
      </c>
    </row>
    <row r="5528" spans="2:25" x14ac:dyDescent="0.3">
      <c r="B5528" s="16"/>
      <c r="C5528" s="8" t="str">
        <f>_xlfn.CONCAT(S5528,_xlfn.TEXTBEFORE(Q5528,","))</f>
        <v>2Bush Classic Bookcase</v>
      </c>
      <c r="D5528" s="13" t="s">
        <v>11634</v>
      </c>
      <c r="E5528" s="25">
        <v>43754</v>
      </c>
      <c r="F5528" s="25">
        <v>43759</v>
      </c>
      <c r="G5528" s="13" t="s">
        <v>22</v>
      </c>
      <c r="H5528" s="13" t="s">
        <v>681</v>
      </c>
      <c r="I5528" s="13" t="s">
        <v>36</v>
      </c>
      <c r="J5528" s="13" t="s">
        <v>292</v>
      </c>
      <c r="K5528" s="13" t="s">
        <v>26</v>
      </c>
      <c r="L5528" s="13" t="s">
        <v>27</v>
      </c>
      <c r="M5528" s="13" t="s">
        <v>28</v>
      </c>
      <c r="N5528" s="13" t="s">
        <v>264</v>
      </c>
      <c r="O5528" s="13" t="s">
        <v>40</v>
      </c>
      <c r="P5528" s="13" t="s">
        <v>67</v>
      </c>
      <c r="Q5528" s="13" t="s">
        <v>265</v>
      </c>
      <c r="R5528" s="17">
        <v>825.36</v>
      </c>
      <c r="S5528" s="26">
        <v>2</v>
      </c>
      <c r="T5528" s="17">
        <v>0</v>
      </c>
      <c r="U5528" s="17">
        <v>99.7</v>
      </c>
      <c r="V5528" s="27">
        <v>49.5</v>
      </c>
      <c r="W5528" s="13" t="s">
        <v>60</v>
      </c>
      <c r="X5528" s="8">
        <f>$T5528*$R5528</f>
        <v>0</v>
      </c>
      <c r="Y5528" s="29">
        <f>R5528-V5528-U5528-X5528</f>
        <v>676.16</v>
      </c>
    </row>
    <row r="5529" spans="2:25" x14ac:dyDescent="0.3">
      <c r="B5529" s="16"/>
      <c r="C5529" s="8" t="str">
        <f>_xlfn.CONCAT(S5529,_xlfn.TEXTBEFORE(Q5529,","))</f>
        <v>2Cardinal 3-Hole Punch</v>
      </c>
      <c r="D5529" s="13" t="s">
        <v>11635</v>
      </c>
      <c r="E5529" s="25">
        <v>43754</v>
      </c>
      <c r="F5529" s="25">
        <v>43759</v>
      </c>
      <c r="G5529" s="13" t="s">
        <v>22</v>
      </c>
      <c r="H5529" s="13" t="s">
        <v>681</v>
      </c>
      <c r="I5529" s="13" t="s">
        <v>36</v>
      </c>
      <c r="J5529" s="13" t="s">
        <v>292</v>
      </c>
      <c r="K5529" s="13" t="s">
        <v>26</v>
      </c>
      <c r="L5529" s="13" t="s">
        <v>27</v>
      </c>
      <c r="M5529" s="13" t="s">
        <v>28</v>
      </c>
      <c r="N5529" s="13" t="s">
        <v>3859</v>
      </c>
      <c r="O5529" s="13" t="s">
        <v>30</v>
      </c>
      <c r="P5529" s="13" t="s">
        <v>1121</v>
      </c>
      <c r="Q5529" s="13" t="s">
        <v>3860</v>
      </c>
      <c r="R5529" s="17">
        <v>60.599999999999994</v>
      </c>
      <c r="S5529" s="26">
        <v>2</v>
      </c>
      <c r="T5529" s="17">
        <v>0</v>
      </c>
      <c r="U5529" s="17">
        <v>6.28</v>
      </c>
      <c r="V5529" s="27">
        <v>24.240000000000002</v>
      </c>
      <c r="W5529" s="13" t="s">
        <v>60</v>
      </c>
      <c r="X5529" s="8">
        <f>$T5529*$R5529</f>
        <v>0</v>
      </c>
      <c r="Y5529" s="29">
        <f>R5529-V5529-U5529-X5529</f>
        <v>30.079999999999991</v>
      </c>
    </row>
    <row r="5530" spans="2:25" x14ac:dyDescent="0.3">
      <c r="B5530" s="16"/>
      <c r="C5530" s="8" t="str">
        <f>_xlfn.CONCAT(S5530,_xlfn.TEXTBEFORE(Q5530,","))</f>
        <v>2Novimex Shipping Labels</v>
      </c>
      <c r="D5530" s="13" t="s">
        <v>11636</v>
      </c>
      <c r="E5530" s="25">
        <v>43754</v>
      </c>
      <c r="F5530" s="25">
        <v>43759</v>
      </c>
      <c r="G5530" s="13" t="s">
        <v>22</v>
      </c>
      <c r="H5530" s="13" t="s">
        <v>681</v>
      </c>
      <c r="I5530" s="13" t="s">
        <v>36</v>
      </c>
      <c r="J5530" s="13" t="s">
        <v>292</v>
      </c>
      <c r="K5530" s="13" t="s">
        <v>26</v>
      </c>
      <c r="L5530" s="13" t="s">
        <v>27</v>
      </c>
      <c r="M5530" s="13" t="s">
        <v>28</v>
      </c>
      <c r="N5530" s="13" t="s">
        <v>5110</v>
      </c>
      <c r="O5530" s="13" t="s">
        <v>30</v>
      </c>
      <c r="P5530" s="13" t="s">
        <v>2751</v>
      </c>
      <c r="Q5530" s="13" t="s">
        <v>5111</v>
      </c>
      <c r="R5530" s="17">
        <v>22.740000000000002</v>
      </c>
      <c r="S5530" s="26">
        <v>2</v>
      </c>
      <c r="T5530" s="17">
        <v>0</v>
      </c>
      <c r="U5530" s="17">
        <v>3.19</v>
      </c>
      <c r="V5530" s="27">
        <v>11.100000000000001</v>
      </c>
      <c r="W5530" s="13" t="s">
        <v>60</v>
      </c>
      <c r="X5530" s="8">
        <f>$T5530*$R5530</f>
        <v>0</v>
      </c>
      <c r="Y5530" s="29">
        <f>R5530-V5530-U5530-X5530</f>
        <v>8.4500000000000011</v>
      </c>
    </row>
    <row r="5531" spans="2:25" x14ac:dyDescent="0.3">
      <c r="B5531" s="16"/>
      <c r="C5531" s="8" t="str">
        <f>_xlfn.CONCAT(S5531,_xlfn.TEXTBEFORE(Q5531,","))</f>
        <v>5Bush Stackable Bookrack</v>
      </c>
      <c r="D5531" s="13" t="s">
        <v>11637</v>
      </c>
      <c r="E5531" s="25">
        <v>44127</v>
      </c>
      <c r="F5531" s="25">
        <v>44130</v>
      </c>
      <c r="G5531" s="13" t="s">
        <v>22</v>
      </c>
      <c r="H5531" s="13" t="s">
        <v>681</v>
      </c>
      <c r="I5531" s="13" t="s">
        <v>36</v>
      </c>
      <c r="J5531" s="13" t="s">
        <v>225</v>
      </c>
      <c r="K5531" s="13" t="s">
        <v>187</v>
      </c>
      <c r="L5531" s="13" t="s">
        <v>27</v>
      </c>
      <c r="M5531" s="13" t="s">
        <v>28</v>
      </c>
      <c r="N5531" s="13" t="s">
        <v>682</v>
      </c>
      <c r="O5531" s="13" t="s">
        <v>40</v>
      </c>
      <c r="P5531" s="13" t="s">
        <v>67</v>
      </c>
      <c r="Q5531" s="13" t="s">
        <v>683</v>
      </c>
      <c r="R5531" s="17">
        <v>617.54999999999995</v>
      </c>
      <c r="S5531" s="26">
        <v>5</v>
      </c>
      <c r="T5531" s="17">
        <v>0</v>
      </c>
      <c r="U5531" s="17">
        <v>181.87</v>
      </c>
      <c r="V5531" s="27">
        <v>172.8</v>
      </c>
      <c r="W5531" s="13" t="s">
        <v>33</v>
      </c>
      <c r="X5531" s="8">
        <f>$T5531*$R5531</f>
        <v>0</v>
      </c>
      <c r="Y5531" s="29">
        <f>R5531-V5531-U5531-X5531</f>
        <v>262.87999999999994</v>
      </c>
    </row>
    <row r="5532" spans="2:25" x14ac:dyDescent="0.3">
      <c r="B5532" s="16"/>
      <c r="C5532" s="8" t="str">
        <f>_xlfn.CONCAT(S5532,_xlfn.TEXTBEFORE(Q5532,","))</f>
        <v>3Novimex Bag Chairs</v>
      </c>
      <c r="D5532" s="15" t="s">
        <v>11638</v>
      </c>
      <c r="E5532" s="25">
        <v>44127</v>
      </c>
      <c r="F5532" s="25">
        <v>44130</v>
      </c>
      <c r="G5532" s="13" t="s">
        <v>22</v>
      </c>
      <c r="H5532" s="13" t="s">
        <v>681</v>
      </c>
      <c r="I5532" s="13" t="s">
        <v>36</v>
      </c>
      <c r="J5532" s="13" t="s">
        <v>225</v>
      </c>
      <c r="K5532" s="13" t="s">
        <v>187</v>
      </c>
      <c r="L5532" s="13" t="s">
        <v>27</v>
      </c>
      <c r="M5532" s="13" t="s">
        <v>28</v>
      </c>
      <c r="N5532" s="13" t="s">
        <v>1905</v>
      </c>
      <c r="O5532" s="13" t="s">
        <v>40</v>
      </c>
      <c r="P5532" s="13" t="s">
        <v>41</v>
      </c>
      <c r="Q5532" s="13" t="s">
        <v>1906</v>
      </c>
      <c r="R5532" s="17">
        <v>145.35000000000002</v>
      </c>
      <c r="S5532" s="26">
        <v>3</v>
      </c>
      <c r="T5532" s="17">
        <v>0</v>
      </c>
      <c r="U5532" s="17">
        <v>42.37</v>
      </c>
      <c r="V5532" s="27">
        <v>62.46</v>
      </c>
      <c r="W5532" s="13" t="s">
        <v>33</v>
      </c>
      <c r="X5532" s="8">
        <f>$T5532*$R5532</f>
        <v>0</v>
      </c>
      <c r="Y5532" s="29">
        <f>R5532-V5532-U5532-X5532</f>
        <v>40.520000000000017</v>
      </c>
    </row>
    <row r="5533" spans="2:25" x14ac:dyDescent="0.3"/>
    <row r="5534" spans="2:25" x14ac:dyDescent="0.3"/>
  </sheetData>
  <sortState xmlns:xlrd2="http://schemas.microsoft.com/office/spreadsheetml/2017/richdata2" ref="D8:Y5532">
    <sortCondition ref="D7:D5532"/>
  </sortState>
  <pageMargins left="0.7" right="0.7" top="0.75" bottom="0.75" header="0.3" footer="0.3"/>
  <pageSetup orientation="portrait" r:id="rId1"/>
  <drawing r:id="rId2"/>
  <tableParts count="1">
    <tablePart r:id="rId3"/>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0f611d0-0771-4c9a-82ea-cc59a04e3e66" xsi:nil="true"/>
    <lcf76f155ced4ddcb4097134ff3c332f xmlns="7c2e90b0-05f9-4855-b1ca-e8057f1a6499">
      <Terms xmlns="http://schemas.microsoft.com/office/infopath/2007/PartnerControls"/>
    </lcf76f155ced4ddcb4097134ff3c332f>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B5E23C947AF8C459584D79B8E328118" ma:contentTypeVersion="9" ma:contentTypeDescription="Create a new document." ma:contentTypeScope="" ma:versionID="54ac50e576b9cb4064f5d16ead362a44">
  <xsd:schema xmlns:xsd="http://www.w3.org/2001/XMLSchema" xmlns:xs="http://www.w3.org/2001/XMLSchema" xmlns:p="http://schemas.microsoft.com/office/2006/metadata/properties" xmlns:ns2="7c2e90b0-05f9-4855-b1ca-e8057f1a6499" xmlns:ns3="00f611d0-0771-4c9a-82ea-cc59a04e3e66" targetNamespace="http://schemas.microsoft.com/office/2006/metadata/properties" ma:root="true" ma:fieldsID="92a7516a8bb18949440276ecf1e4b08b" ns2:_="" ns3:_="">
    <xsd:import namespace="7c2e90b0-05f9-4855-b1ca-e8057f1a6499"/>
    <xsd:import namespace="00f611d0-0771-4c9a-82ea-cc59a04e3e66"/>
    <xsd:element name="properties">
      <xsd:complexType>
        <xsd:sequence>
          <xsd:element name="documentManagement">
            <xsd:complexType>
              <xsd:all>
                <xsd:element ref="ns2:MediaServiceMetadata" minOccurs="0"/>
                <xsd:element ref="ns2:MediaServiceFastMetadata" minOccurs="0"/>
                <xsd:element ref="ns2:MediaServiceObjectDetectorVersions" minOccurs="0"/>
                <xsd:element ref="ns2:lcf76f155ced4ddcb4097134ff3c332f" minOccurs="0"/>
                <xsd:element ref="ns3:TaxCatchAll"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c2e90b0-05f9-4855-b1ca-e8057f1a64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lcf76f155ced4ddcb4097134ff3c332f" ma:index="12" nillable="true" ma:taxonomy="true" ma:internalName="lcf76f155ced4ddcb4097134ff3c332f" ma:taxonomyFieldName="MediaServiceImageTags" ma:displayName="Image Tags" ma:readOnly="false" ma:fieldId="{5cf76f15-5ced-4ddc-b409-7134ff3c332f}" ma:taxonomyMulti="true" ma:sspId="c1edaf98-933d-48b7-9af8-6bdbb703d060" ma:termSetId="09814cd3-568e-fe90-9814-8d621ff8fb84" ma:anchorId="fba54fb3-c3e1-fe81-a776-ca4b69148c4d" ma:open="true" ma:isKeyword="false">
      <xsd:complexType>
        <xsd:sequence>
          <xsd:element ref="pc:Terms" minOccurs="0" maxOccurs="1"/>
        </xsd:sequence>
      </xsd:complex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00f611d0-0771-4c9a-82ea-cc59a04e3e66" elementFormDefault="qualified">
    <xsd:import namespace="http://schemas.microsoft.com/office/2006/documentManagement/types"/>
    <xsd:import namespace="http://schemas.microsoft.com/office/infopath/2007/PartnerControls"/>
    <xsd:element name="TaxCatchAll" ma:index="13" nillable="true" ma:displayName="Taxonomy Catch All Column" ma:hidden="true" ma:list="{6c1db39b-a684-4213-b12a-4004e713e59b}" ma:internalName="TaxCatchAll" ma:showField="CatchAllData" ma:web="00f611d0-0771-4c9a-82ea-cc59a04e3e66">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934C7244-E40A-4857-A9AC-B816C465D486}">
  <ds:schemaRefs>
    <ds:schemaRef ds:uri="http://schemas.microsoft.com/office/2006/metadata/properties"/>
    <ds:schemaRef ds:uri="7c2e90b0-05f9-4855-b1ca-e8057f1a6499"/>
    <ds:schemaRef ds:uri="http://purl.org/dc/elements/1.1/"/>
    <ds:schemaRef ds:uri="http://www.w3.org/XML/1998/namespace"/>
    <ds:schemaRef ds:uri="http://schemas.microsoft.com/office/2006/documentManagement/types"/>
    <ds:schemaRef ds:uri="http://purl.org/dc/terms/"/>
    <ds:schemaRef ds:uri="http://schemas.openxmlformats.org/package/2006/metadata/core-properties"/>
    <ds:schemaRef ds:uri="http://schemas.microsoft.com/office/infopath/2007/PartnerControls"/>
    <ds:schemaRef ds:uri="http://purl.org/dc/dcmitype/"/>
    <ds:schemaRef ds:uri="00f611d0-0771-4c9a-82ea-cc59a04e3e66"/>
  </ds:schemaRefs>
</ds:datastoreItem>
</file>

<file path=customXml/itemProps2.xml><?xml version="1.0" encoding="utf-8"?>
<ds:datastoreItem xmlns:ds="http://schemas.openxmlformats.org/officeDocument/2006/customXml" ds:itemID="{054D69D7-164F-4D68-B62E-1F57693246A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c2e90b0-05f9-4855-b1ca-e8057f1a6499"/>
    <ds:schemaRef ds:uri="00f611d0-0771-4c9a-82ea-cc59a04e3e66"/>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EA9ED61-6252-4B1A-A0F3-747C101E9C38}">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Home Page</vt:lpstr>
      <vt:lpstr>Sheet1</vt:lpstr>
      <vt:lpstr>Sheet2</vt:lpstr>
      <vt:lpstr>Sheet3</vt:lpstr>
      <vt:lpstr>Sheet4</vt:lpstr>
      <vt:lpstr>Raw 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VND EXTZhuang, Mandy</dc:creator>
  <cp:lastModifiedBy>Andria Tsereteli</cp:lastModifiedBy>
  <dcterms:created xsi:type="dcterms:W3CDTF">2015-06-05T18:19:34Z</dcterms:created>
  <dcterms:modified xsi:type="dcterms:W3CDTF">2023-08-24T09:57:36Z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0x010100BB5E23C947AF8C459584D79B8E328118</vt:lpwstr>
  </property>
  <property fmtid="{D5CDD505-2E9C-101B-9397-08002B2CF9AE}" pid="3" name="MSIP_Label_b0d5c4f4-7a29-4385-b7a5-afbe2154ae6f_Enabled">
    <vt:lpwstr>true</vt:lpwstr>
  </property>
  <property fmtid="{D5CDD505-2E9C-101B-9397-08002B2CF9AE}" pid="4" name="MSIP_Label_b0d5c4f4-7a29-4385-b7a5-afbe2154ae6f_SetDate">
    <vt:lpwstr>2023-08-18T09:47:20Z</vt:lpwstr>
  </property>
  <property fmtid="{D5CDD505-2E9C-101B-9397-08002B2CF9AE}" pid="5" name="MSIP_Label_b0d5c4f4-7a29-4385-b7a5-afbe2154ae6f_Method">
    <vt:lpwstr>Standard</vt:lpwstr>
  </property>
  <property fmtid="{D5CDD505-2E9C-101B-9397-08002B2CF9AE}" pid="6" name="MSIP_Label_b0d5c4f4-7a29-4385-b7a5-afbe2154ae6f_Name">
    <vt:lpwstr>Confidential</vt:lpwstr>
  </property>
  <property fmtid="{D5CDD505-2E9C-101B-9397-08002B2CF9AE}" pid="7" name="MSIP_Label_b0d5c4f4-7a29-4385-b7a5-afbe2154ae6f_SiteId">
    <vt:lpwstr>2dfb2f0b-4d21-4268-9559-72926144c918</vt:lpwstr>
  </property>
  <property fmtid="{D5CDD505-2E9C-101B-9397-08002B2CF9AE}" pid="8" name="MSIP_Label_b0d5c4f4-7a29-4385-b7a5-afbe2154ae6f_ActionId">
    <vt:lpwstr>bc8e73f1-d04e-41c2-955b-63cb0b0068a2</vt:lpwstr>
  </property>
  <property fmtid="{D5CDD505-2E9C-101B-9397-08002B2CF9AE}" pid="9" name="MSIP_Label_b0d5c4f4-7a29-4385-b7a5-afbe2154ae6f_ContentBits">
    <vt:lpwstr>0</vt:lpwstr>
  </property>
</Properties>
</file>